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N:\Jacob\Articles for News and Notes\2020 November\"/>
    </mc:Choice>
  </mc:AlternateContent>
  <xr:revisionPtr revIDLastSave="0" documentId="13_ncr:1_{5D0BAFC0-EBD5-428D-AAB4-9B16F3C72FC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Introduction" sheetId="3" r:id="rId1"/>
    <sheet name="ItemLists_295084" sheetId="1" r:id="rId2"/>
    <sheet name="Printable Sheet" sheetId="2" r:id="rId3"/>
  </sheets>
  <definedNames>
    <definedName name="_xlnm.Print_Titles" localSheetId="2">'Printable Sheet'!$4:$4</definedName>
  </definedNames>
  <calcPr calcId="191029"/>
</workbook>
</file>

<file path=xl/calcChain.xml><?xml version="1.0" encoding="utf-8"?>
<calcChain xmlns="http://schemas.openxmlformats.org/spreadsheetml/2006/main">
  <c r="I5000" i="2" l="1"/>
  <c r="H5000" i="2"/>
  <c r="G5000" i="2"/>
  <c r="F5000" i="2"/>
  <c r="E5000" i="2"/>
  <c r="D5000" i="2"/>
  <c r="C5000" i="2"/>
  <c r="B5000" i="2"/>
  <c r="A5000" i="2"/>
  <c r="I4999" i="2"/>
  <c r="H4999" i="2"/>
  <c r="G4999" i="2"/>
  <c r="F4999" i="2"/>
  <c r="E4999" i="2"/>
  <c r="D4999" i="2"/>
  <c r="C4999" i="2"/>
  <c r="B4999" i="2"/>
  <c r="A4999" i="2"/>
  <c r="I4998" i="2"/>
  <c r="H4998" i="2"/>
  <c r="G4998" i="2"/>
  <c r="F4998" i="2"/>
  <c r="E4998" i="2"/>
  <c r="D4998" i="2"/>
  <c r="C4998" i="2"/>
  <c r="B4998" i="2"/>
  <c r="A4998" i="2"/>
  <c r="I4997" i="2"/>
  <c r="H4997" i="2"/>
  <c r="G4997" i="2"/>
  <c r="F4997" i="2"/>
  <c r="E4997" i="2"/>
  <c r="D4997" i="2"/>
  <c r="C4997" i="2"/>
  <c r="B4997" i="2"/>
  <c r="A4997" i="2"/>
  <c r="I4996" i="2"/>
  <c r="H4996" i="2"/>
  <c r="G4996" i="2"/>
  <c r="F4996" i="2"/>
  <c r="E4996" i="2"/>
  <c r="D4996" i="2"/>
  <c r="C4996" i="2"/>
  <c r="B4996" i="2"/>
  <c r="A4996" i="2"/>
  <c r="I4995" i="2"/>
  <c r="H4995" i="2"/>
  <c r="G4995" i="2"/>
  <c r="F4995" i="2"/>
  <c r="E4995" i="2"/>
  <c r="D4995" i="2"/>
  <c r="C4995" i="2"/>
  <c r="B4995" i="2"/>
  <c r="A4995" i="2"/>
  <c r="I4994" i="2"/>
  <c r="H4994" i="2"/>
  <c r="G4994" i="2"/>
  <c r="F4994" i="2"/>
  <c r="E4994" i="2"/>
  <c r="D4994" i="2"/>
  <c r="C4994" i="2"/>
  <c r="B4994" i="2"/>
  <c r="A4994" i="2"/>
  <c r="I4993" i="2"/>
  <c r="H4993" i="2"/>
  <c r="G4993" i="2"/>
  <c r="F4993" i="2"/>
  <c r="E4993" i="2"/>
  <c r="D4993" i="2"/>
  <c r="C4993" i="2"/>
  <c r="B4993" i="2"/>
  <c r="A4993" i="2"/>
  <c r="I4992" i="2"/>
  <c r="H4992" i="2"/>
  <c r="G4992" i="2"/>
  <c r="F4992" i="2"/>
  <c r="E4992" i="2"/>
  <c r="D4992" i="2"/>
  <c r="C4992" i="2"/>
  <c r="B4992" i="2"/>
  <c r="A4992" i="2"/>
  <c r="I4991" i="2"/>
  <c r="H4991" i="2"/>
  <c r="G4991" i="2"/>
  <c r="F4991" i="2"/>
  <c r="E4991" i="2"/>
  <c r="D4991" i="2"/>
  <c r="C4991" i="2"/>
  <c r="B4991" i="2"/>
  <c r="A4991" i="2"/>
  <c r="I4990" i="2"/>
  <c r="H4990" i="2"/>
  <c r="G4990" i="2"/>
  <c r="F4990" i="2"/>
  <c r="E4990" i="2"/>
  <c r="D4990" i="2"/>
  <c r="C4990" i="2"/>
  <c r="B4990" i="2"/>
  <c r="A4990" i="2"/>
  <c r="I4989" i="2"/>
  <c r="H4989" i="2"/>
  <c r="G4989" i="2"/>
  <c r="F4989" i="2"/>
  <c r="E4989" i="2"/>
  <c r="D4989" i="2"/>
  <c r="C4989" i="2"/>
  <c r="B4989" i="2"/>
  <c r="A4989" i="2"/>
  <c r="I4988" i="2"/>
  <c r="H4988" i="2"/>
  <c r="G4988" i="2"/>
  <c r="F4988" i="2"/>
  <c r="E4988" i="2"/>
  <c r="D4988" i="2"/>
  <c r="C4988" i="2"/>
  <c r="B4988" i="2"/>
  <c r="A4988" i="2"/>
  <c r="I4987" i="2"/>
  <c r="H4987" i="2"/>
  <c r="G4987" i="2"/>
  <c r="F4987" i="2"/>
  <c r="E4987" i="2"/>
  <c r="D4987" i="2"/>
  <c r="C4987" i="2"/>
  <c r="B4987" i="2"/>
  <c r="A4987" i="2"/>
  <c r="I4986" i="2"/>
  <c r="H4986" i="2"/>
  <c r="G4986" i="2"/>
  <c r="F4986" i="2"/>
  <c r="E4986" i="2"/>
  <c r="D4986" i="2"/>
  <c r="C4986" i="2"/>
  <c r="B4986" i="2"/>
  <c r="A4986" i="2"/>
  <c r="I4985" i="2"/>
  <c r="H4985" i="2"/>
  <c r="G4985" i="2"/>
  <c r="F4985" i="2"/>
  <c r="E4985" i="2"/>
  <c r="D4985" i="2"/>
  <c r="C4985" i="2"/>
  <c r="B4985" i="2"/>
  <c r="A4985" i="2"/>
  <c r="I4984" i="2"/>
  <c r="H4984" i="2"/>
  <c r="G4984" i="2"/>
  <c r="F4984" i="2"/>
  <c r="E4984" i="2"/>
  <c r="D4984" i="2"/>
  <c r="C4984" i="2"/>
  <c r="B4984" i="2"/>
  <c r="A4984" i="2"/>
  <c r="I4983" i="2"/>
  <c r="H4983" i="2"/>
  <c r="G4983" i="2"/>
  <c r="F4983" i="2"/>
  <c r="E4983" i="2"/>
  <c r="D4983" i="2"/>
  <c r="C4983" i="2"/>
  <c r="B4983" i="2"/>
  <c r="A4983" i="2"/>
  <c r="I4982" i="2"/>
  <c r="H4982" i="2"/>
  <c r="G4982" i="2"/>
  <c r="F4982" i="2"/>
  <c r="E4982" i="2"/>
  <c r="D4982" i="2"/>
  <c r="C4982" i="2"/>
  <c r="B4982" i="2"/>
  <c r="A4982" i="2"/>
  <c r="I4981" i="2"/>
  <c r="H4981" i="2"/>
  <c r="G4981" i="2"/>
  <c r="F4981" i="2"/>
  <c r="E4981" i="2"/>
  <c r="D4981" i="2"/>
  <c r="C4981" i="2"/>
  <c r="B4981" i="2"/>
  <c r="A4981" i="2"/>
  <c r="I4980" i="2"/>
  <c r="H4980" i="2"/>
  <c r="G4980" i="2"/>
  <c r="F4980" i="2"/>
  <c r="E4980" i="2"/>
  <c r="D4980" i="2"/>
  <c r="C4980" i="2"/>
  <c r="B4980" i="2"/>
  <c r="A4980" i="2"/>
  <c r="I4979" i="2"/>
  <c r="H4979" i="2"/>
  <c r="G4979" i="2"/>
  <c r="F4979" i="2"/>
  <c r="E4979" i="2"/>
  <c r="D4979" i="2"/>
  <c r="C4979" i="2"/>
  <c r="B4979" i="2"/>
  <c r="A4979" i="2"/>
  <c r="I4978" i="2"/>
  <c r="H4978" i="2"/>
  <c r="G4978" i="2"/>
  <c r="F4978" i="2"/>
  <c r="E4978" i="2"/>
  <c r="D4978" i="2"/>
  <c r="C4978" i="2"/>
  <c r="B4978" i="2"/>
  <c r="A4978" i="2"/>
  <c r="I4977" i="2"/>
  <c r="H4977" i="2"/>
  <c r="G4977" i="2"/>
  <c r="F4977" i="2"/>
  <c r="E4977" i="2"/>
  <c r="D4977" i="2"/>
  <c r="C4977" i="2"/>
  <c r="B4977" i="2"/>
  <c r="A4977" i="2"/>
  <c r="I4976" i="2"/>
  <c r="H4976" i="2"/>
  <c r="G4976" i="2"/>
  <c r="F4976" i="2"/>
  <c r="E4976" i="2"/>
  <c r="D4976" i="2"/>
  <c r="C4976" i="2"/>
  <c r="B4976" i="2"/>
  <c r="A4976" i="2"/>
  <c r="I4975" i="2"/>
  <c r="H4975" i="2"/>
  <c r="G4975" i="2"/>
  <c r="F4975" i="2"/>
  <c r="E4975" i="2"/>
  <c r="D4975" i="2"/>
  <c r="C4975" i="2"/>
  <c r="B4975" i="2"/>
  <c r="A4975" i="2"/>
  <c r="I4974" i="2"/>
  <c r="H4974" i="2"/>
  <c r="G4974" i="2"/>
  <c r="F4974" i="2"/>
  <c r="E4974" i="2"/>
  <c r="D4974" i="2"/>
  <c r="C4974" i="2"/>
  <c r="B4974" i="2"/>
  <c r="A4974" i="2"/>
  <c r="I4973" i="2"/>
  <c r="H4973" i="2"/>
  <c r="G4973" i="2"/>
  <c r="F4973" i="2"/>
  <c r="E4973" i="2"/>
  <c r="D4973" i="2"/>
  <c r="C4973" i="2"/>
  <c r="B4973" i="2"/>
  <c r="A4973" i="2"/>
  <c r="I4972" i="2"/>
  <c r="H4972" i="2"/>
  <c r="G4972" i="2"/>
  <c r="F4972" i="2"/>
  <c r="E4972" i="2"/>
  <c r="D4972" i="2"/>
  <c r="C4972" i="2"/>
  <c r="B4972" i="2"/>
  <c r="A4972" i="2"/>
  <c r="I4971" i="2"/>
  <c r="H4971" i="2"/>
  <c r="G4971" i="2"/>
  <c r="F4971" i="2"/>
  <c r="E4971" i="2"/>
  <c r="D4971" i="2"/>
  <c r="C4971" i="2"/>
  <c r="B4971" i="2"/>
  <c r="A4971" i="2"/>
  <c r="I4970" i="2"/>
  <c r="H4970" i="2"/>
  <c r="G4970" i="2"/>
  <c r="F4970" i="2"/>
  <c r="E4970" i="2"/>
  <c r="D4970" i="2"/>
  <c r="C4970" i="2"/>
  <c r="B4970" i="2"/>
  <c r="A4970" i="2"/>
  <c r="I4969" i="2"/>
  <c r="H4969" i="2"/>
  <c r="G4969" i="2"/>
  <c r="F4969" i="2"/>
  <c r="E4969" i="2"/>
  <c r="D4969" i="2"/>
  <c r="C4969" i="2"/>
  <c r="B4969" i="2"/>
  <c r="A4969" i="2"/>
  <c r="I4968" i="2"/>
  <c r="H4968" i="2"/>
  <c r="G4968" i="2"/>
  <c r="F4968" i="2"/>
  <c r="E4968" i="2"/>
  <c r="D4968" i="2"/>
  <c r="C4968" i="2"/>
  <c r="B4968" i="2"/>
  <c r="A4968" i="2"/>
  <c r="I4967" i="2"/>
  <c r="H4967" i="2"/>
  <c r="G4967" i="2"/>
  <c r="F4967" i="2"/>
  <c r="E4967" i="2"/>
  <c r="D4967" i="2"/>
  <c r="C4967" i="2"/>
  <c r="B4967" i="2"/>
  <c r="A4967" i="2"/>
  <c r="I4966" i="2"/>
  <c r="H4966" i="2"/>
  <c r="G4966" i="2"/>
  <c r="F4966" i="2"/>
  <c r="E4966" i="2"/>
  <c r="D4966" i="2"/>
  <c r="C4966" i="2"/>
  <c r="B4966" i="2"/>
  <c r="A4966" i="2"/>
  <c r="I4965" i="2"/>
  <c r="H4965" i="2"/>
  <c r="G4965" i="2"/>
  <c r="F4965" i="2"/>
  <c r="E4965" i="2"/>
  <c r="D4965" i="2"/>
  <c r="C4965" i="2"/>
  <c r="B4965" i="2"/>
  <c r="A4965" i="2"/>
  <c r="I4964" i="2"/>
  <c r="H4964" i="2"/>
  <c r="G4964" i="2"/>
  <c r="F4964" i="2"/>
  <c r="E4964" i="2"/>
  <c r="D4964" i="2"/>
  <c r="C4964" i="2"/>
  <c r="B4964" i="2"/>
  <c r="A4964" i="2"/>
  <c r="I4963" i="2"/>
  <c r="H4963" i="2"/>
  <c r="G4963" i="2"/>
  <c r="F4963" i="2"/>
  <c r="E4963" i="2"/>
  <c r="D4963" i="2"/>
  <c r="C4963" i="2"/>
  <c r="B4963" i="2"/>
  <c r="A4963" i="2"/>
  <c r="I4962" i="2"/>
  <c r="H4962" i="2"/>
  <c r="G4962" i="2"/>
  <c r="F4962" i="2"/>
  <c r="E4962" i="2"/>
  <c r="D4962" i="2"/>
  <c r="C4962" i="2"/>
  <c r="B4962" i="2"/>
  <c r="A4962" i="2"/>
  <c r="I4961" i="2"/>
  <c r="H4961" i="2"/>
  <c r="G4961" i="2"/>
  <c r="F4961" i="2"/>
  <c r="E4961" i="2"/>
  <c r="D4961" i="2"/>
  <c r="C4961" i="2"/>
  <c r="B4961" i="2"/>
  <c r="A4961" i="2"/>
  <c r="I4960" i="2"/>
  <c r="H4960" i="2"/>
  <c r="G4960" i="2"/>
  <c r="F4960" i="2"/>
  <c r="E4960" i="2"/>
  <c r="D4960" i="2"/>
  <c r="C4960" i="2"/>
  <c r="B4960" i="2"/>
  <c r="A4960" i="2"/>
  <c r="I4959" i="2"/>
  <c r="H4959" i="2"/>
  <c r="G4959" i="2"/>
  <c r="F4959" i="2"/>
  <c r="E4959" i="2"/>
  <c r="D4959" i="2"/>
  <c r="C4959" i="2"/>
  <c r="B4959" i="2"/>
  <c r="A4959" i="2"/>
  <c r="I4958" i="2"/>
  <c r="H4958" i="2"/>
  <c r="G4958" i="2"/>
  <c r="F4958" i="2"/>
  <c r="E4958" i="2"/>
  <c r="D4958" i="2"/>
  <c r="C4958" i="2"/>
  <c r="B4958" i="2"/>
  <c r="A4958" i="2"/>
  <c r="I4957" i="2"/>
  <c r="H4957" i="2"/>
  <c r="G4957" i="2"/>
  <c r="F4957" i="2"/>
  <c r="E4957" i="2"/>
  <c r="D4957" i="2"/>
  <c r="C4957" i="2"/>
  <c r="B4957" i="2"/>
  <c r="A4957" i="2"/>
  <c r="I4956" i="2"/>
  <c r="H4956" i="2"/>
  <c r="G4956" i="2"/>
  <c r="F4956" i="2"/>
  <c r="E4956" i="2"/>
  <c r="D4956" i="2"/>
  <c r="C4956" i="2"/>
  <c r="B4956" i="2"/>
  <c r="A4956" i="2"/>
  <c r="I4955" i="2"/>
  <c r="H4955" i="2"/>
  <c r="G4955" i="2"/>
  <c r="F4955" i="2"/>
  <c r="E4955" i="2"/>
  <c r="D4955" i="2"/>
  <c r="C4955" i="2"/>
  <c r="B4955" i="2"/>
  <c r="A4955" i="2"/>
  <c r="I4954" i="2"/>
  <c r="H4954" i="2"/>
  <c r="G4954" i="2"/>
  <c r="F4954" i="2"/>
  <c r="E4954" i="2"/>
  <c r="D4954" i="2"/>
  <c r="C4954" i="2"/>
  <c r="B4954" i="2"/>
  <c r="A4954" i="2"/>
  <c r="I4953" i="2"/>
  <c r="H4953" i="2"/>
  <c r="G4953" i="2"/>
  <c r="F4953" i="2"/>
  <c r="E4953" i="2"/>
  <c r="D4953" i="2"/>
  <c r="C4953" i="2"/>
  <c r="B4953" i="2"/>
  <c r="A4953" i="2"/>
  <c r="I4952" i="2"/>
  <c r="H4952" i="2"/>
  <c r="G4952" i="2"/>
  <c r="F4952" i="2"/>
  <c r="E4952" i="2"/>
  <c r="D4952" i="2"/>
  <c r="C4952" i="2"/>
  <c r="B4952" i="2"/>
  <c r="A4952" i="2"/>
  <c r="I4951" i="2"/>
  <c r="H4951" i="2"/>
  <c r="G4951" i="2"/>
  <c r="F4951" i="2"/>
  <c r="E4951" i="2"/>
  <c r="D4951" i="2"/>
  <c r="C4951" i="2"/>
  <c r="B4951" i="2"/>
  <c r="A4951" i="2"/>
  <c r="I4950" i="2"/>
  <c r="H4950" i="2"/>
  <c r="G4950" i="2"/>
  <c r="F4950" i="2"/>
  <c r="E4950" i="2"/>
  <c r="D4950" i="2"/>
  <c r="C4950" i="2"/>
  <c r="B4950" i="2"/>
  <c r="A4950" i="2"/>
  <c r="I4949" i="2"/>
  <c r="H4949" i="2"/>
  <c r="G4949" i="2"/>
  <c r="F4949" i="2"/>
  <c r="E4949" i="2"/>
  <c r="D4949" i="2"/>
  <c r="C4949" i="2"/>
  <c r="B4949" i="2"/>
  <c r="A4949" i="2"/>
  <c r="I4948" i="2"/>
  <c r="H4948" i="2"/>
  <c r="G4948" i="2"/>
  <c r="F4948" i="2"/>
  <c r="E4948" i="2"/>
  <c r="D4948" i="2"/>
  <c r="C4948" i="2"/>
  <c r="B4948" i="2"/>
  <c r="A4948" i="2"/>
  <c r="I4947" i="2"/>
  <c r="H4947" i="2"/>
  <c r="G4947" i="2"/>
  <c r="F4947" i="2"/>
  <c r="E4947" i="2"/>
  <c r="D4947" i="2"/>
  <c r="C4947" i="2"/>
  <c r="B4947" i="2"/>
  <c r="A4947" i="2"/>
  <c r="I4946" i="2"/>
  <c r="H4946" i="2"/>
  <c r="G4946" i="2"/>
  <c r="F4946" i="2"/>
  <c r="E4946" i="2"/>
  <c r="D4946" i="2"/>
  <c r="C4946" i="2"/>
  <c r="B4946" i="2"/>
  <c r="A4946" i="2"/>
  <c r="I4945" i="2"/>
  <c r="H4945" i="2"/>
  <c r="G4945" i="2"/>
  <c r="F4945" i="2"/>
  <c r="E4945" i="2"/>
  <c r="D4945" i="2"/>
  <c r="C4945" i="2"/>
  <c r="B4945" i="2"/>
  <c r="A4945" i="2"/>
  <c r="I4944" i="2"/>
  <c r="H4944" i="2"/>
  <c r="G4944" i="2"/>
  <c r="F4944" i="2"/>
  <c r="E4944" i="2"/>
  <c r="D4944" i="2"/>
  <c r="C4944" i="2"/>
  <c r="B4944" i="2"/>
  <c r="A4944" i="2"/>
  <c r="I4943" i="2"/>
  <c r="H4943" i="2"/>
  <c r="G4943" i="2"/>
  <c r="F4943" i="2"/>
  <c r="E4943" i="2"/>
  <c r="D4943" i="2"/>
  <c r="C4943" i="2"/>
  <c r="B4943" i="2"/>
  <c r="A4943" i="2"/>
  <c r="I4942" i="2"/>
  <c r="H4942" i="2"/>
  <c r="G4942" i="2"/>
  <c r="F4942" i="2"/>
  <c r="E4942" i="2"/>
  <c r="D4942" i="2"/>
  <c r="C4942" i="2"/>
  <c r="B4942" i="2"/>
  <c r="A4942" i="2"/>
  <c r="I4941" i="2"/>
  <c r="H4941" i="2"/>
  <c r="G4941" i="2"/>
  <c r="F4941" i="2"/>
  <c r="E4941" i="2"/>
  <c r="D4941" i="2"/>
  <c r="C4941" i="2"/>
  <c r="B4941" i="2"/>
  <c r="A4941" i="2"/>
  <c r="I4940" i="2"/>
  <c r="H4940" i="2"/>
  <c r="G4940" i="2"/>
  <c r="F4940" i="2"/>
  <c r="E4940" i="2"/>
  <c r="D4940" i="2"/>
  <c r="C4940" i="2"/>
  <c r="B4940" i="2"/>
  <c r="A4940" i="2"/>
  <c r="I4939" i="2"/>
  <c r="H4939" i="2"/>
  <c r="G4939" i="2"/>
  <c r="F4939" i="2"/>
  <c r="E4939" i="2"/>
  <c r="D4939" i="2"/>
  <c r="C4939" i="2"/>
  <c r="B4939" i="2"/>
  <c r="A4939" i="2"/>
  <c r="I4938" i="2"/>
  <c r="H4938" i="2"/>
  <c r="G4938" i="2"/>
  <c r="F4938" i="2"/>
  <c r="E4938" i="2"/>
  <c r="D4938" i="2"/>
  <c r="C4938" i="2"/>
  <c r="B4938" i="2"/>
  <c r="A4938" i="2"/>
  <c r="I4937" i="2"/>
  <c r="H4937" i="2"/>
  <c r="G4937" i="2"/>
  <c r="F4937" i="2"/>
  <c r="E4937" i="2"/>
  <c r="D4937" i="2"/>
  <c r="C4937" i="2"/>
  <c r="B4937" i="2"/>
  <c r="A4937" i="2"/>
  <c r="I4936" i="2"/>
  <c r="H4936" i="2"/>
  <c r="G4936" i="2"/>
  <c r="F4936" i="2"/>
  <c r="E4936" i="2"/>
  <c r="D4936" i="2"/>
  <c r="C4936" i="2"/>
  <c r="B4936" i="2"/>
  <c r="A4936" i="2"/>
  <c r="I4935" i="2"/>
  <c r="H4935" i="2"/>
  <c r="G4935" i="2"/>
  <c r="F4935" i="2"/>
  <c r="E4935" i="2"/>
  <c r="D4935" i="2"/>
  <c r="C4935" i="2"/>
  <c r="B4935" i="2"/>
  <c r="A4935" i="2"/>
  <c r="I4934" i="2"/>
  <c r="H4934" i="2"/>
  <c r="G4934" i="2"/>
  <c r="F4934" i="2"/>
  <c r="E4934" i="2"/>
  <c r="D4934" i="2"/>
  <c r="C4934" i="2"/>
  <c r="B4934" i="2"/>
  <c r="A4934" i="2"/>
  <c r="I4933" i="2"/>
  <c r="H4933" i="2"/>
  <c r="G4933" i="2"/>
  <c r="F4933" i="2"/>
  <c r="E4933" i="2"/>
  <c r="D4933" i="2"/>
  <c r="C4933" i="2"/>
  <c r="B4933" i="2"/>
  <c r="A4933" i="2"/>
  <c r="I4932" i="2"/>
  <c r="H4932" i="2"/>
  <c r="G4932" i="2"/>
  <c r="F4932" i="2"/>
  <c r="E4932" i="2"/>
  <c r="D4932" i="2"/>
  <c r="C4932" i="2"/>
  <c r="B4932" i="2"/>
  <c r="A4932" i="2"/>
  <c r="I4931" i="2"/>
  <c r="H4931" i="2"/>
  <c r="G4931" i="2"/>
  <c r="F4931" i="2"/>
  <c r="E4931" i="2"/>
  <c r="D4931" i="2"/>
  <c r="C4931" i="2"/>
  <c r="B4931" i="2"/>
  <c r="A4931" i="2"/>
  <c r="I4930" i="2"/>
  <c r="H4930" i="2"/>
  <c r="G4930" i="2"/>
  <c r="F4930" i="2"/>
  <c r="E4930" i="2"/>
  <c r="D4930" i="2"/>
  <c r="C4930" i="2"/>
  <c r="B4930" i="2"/>
  <c r="A4930" i="2"/>
  <c r="I4929" i="2"/>
  <c r="H4929" i="2"/>
  <c r="G4929" i="2"/>
  <c r="F4929" i="2"/>
  <c r="E4929" i="2"/>
  <c r="D4929" i="2"/>
  <c r="C4929" i="2"/>
  <c r="B4929" i="2"/>
  <c r="A4929" i="2"/>
  <c r="I4928" i="2"/>
  <c r="H4928" i="2"/>
  <c r="G4928" i="2"/>
  <c r="F4928" i="2"/>
  <c r="E4928" i="2"/>
  <c r="D4928" i="2"/>
  <c r="C4928" i="2"/>
  <c r="B4928" i="2"/>
  <c r="A4928" i="2"/>
  <c r="I4927" i="2"/>
  <c r="H4927" i="2"/>
  <c r="G4927" i="2"/>
  <c r="F4927" i="2"/>
  <c r="E4927" i="2"/>
  <c r="D4927" i="2"/>
  <c r="C4927" i="2"/>
  <c r="B4927" i="2"/>
  <c r="A4927" i="2"/>
  <c r="I4926" i="2"/>
  <c r="H4926" i="2"/>
  <c r="G4926" i="2"/>
  <c r="F4926" i="2"/>
  <c r="E4926" i="2"/>
  <c r="D4926" i="2"/>
  <c r="C4926" i="2"/>
  <c r="B4926" i="2"/>
  <c r="A4926" i="2"/>
  <c r="I4925" i="2"/>
  <c r="H4925" i="2"/>
  <c r="G4925" i="2"/>
  <c r="F4925" i="2"/>
  <c r="E4925" i="2"/>
  <c r="D4925" i="2"/>
  <c r="C4925" i="2"/>
  <c r="B4925" i="2"/>
  <c r="A4925" i="2"/>
  <c r="I4924" i="2"/>
  <c r="H4924" i="2"/>
  <c r="G4924" i="2"/>
  <c r="F4924" i="2"/>
  <c r="E4924" i="2"/>
  <c r="D4924" i="2"/>
  <c r="C4924" i="2"/>
  <c r="B4924" i="2"/>
  <c r="A4924" i="2"/>
  <c r="I4923" i="2"/>
  <c r="H4923" i="2"/>
  <c r="G4923" i="2"/>
  <c r="F4923" i="2"/>
  <c r="E4923" i="2"/>
  <c r="D4923" i="2"/>
  <c r="C4923" i="2"/>
  <c r="B4923" i="2"/>
  <c r="A4923" i="2"/>
  <c r="I4922" i="2"/>
  <c r="H4922" i="2"/>
  <c r="G4922" i="2"/>
  <c r="F4922" i="2"/>
  <c r="E4922" i="2"/>
  <c r="D4922" i="2"/>
  <c r="C4922" i="2"/>
  <c r="B4922" i="2"/>
  <c r="A4922" i="2"/>
  <c r="I4921" i="2"/>
  <c r="H4921" i="2"/>
  <c r="G4921" i="2"/>
  <c r="F4921" i="2"/>
  <c r="E4921" i="2"/>
  <c r="D4921" i="2"/>
  <c r="C4921" i="2"/>
  <c r="B4921" i="2"/>
  <c r="A4921" i="2"/>
  <c r="I4920" i="2"/>
  <c r="H4920" i="2"/>
  <c r="G4920" i="2"/>
  <c r="F4920" i="2"/>
  <c r="E4920" i="2"/>
  <c r="D4920" i="2"/>
  <c r="C4920" i="2"/>
  <c r="B4920" i="2"/>
  <c r="A4920" i="2"/>
  <c r="I4919" i="2"/>
  <c r="H4919" i="2"/>
  <c r="G4919" i="2"/>
  <c r="F4919" i="2"/>
  <c r="E4919" i="2"/>
  <c r="D4919" i="2"/>
  <c r="C4919" i="2"/>
  <c r="B4919" i="2"/>
  <c r="A4919" i="2"/>
  <c r="I4918" i="2"/>
  <c r="H4918" i="2"/>
  <c r="G4918" i="2"/>
  <c r="F4918" i="2"/>
  <c r="E4918" i="2"/>
  <c r="D4918" i="2"/>
  <c r="C4918" i="2"/>
  <c r="B4918" i="2"/>
  <c r="A4918" i="2"/>
  <c r="I4917" i="2"/>
  <c r="H4917" i="2"/>
  <c r="G4917" i="2"/>
  <c r="F4917" i="2"/>
  <c r="E4917" i="2"/>
  <c r="D4917" i="2"/>
  <c r="C4917" i="2"/>
  <c r="B4917" i="2"/>
  <c r="A4917" i="2"/>
  <c r="I4916" i="2"/>
  <c r="H4916" i="2"/>
  <c r="G4916" i="2"/>
  <c r="F4916" i="2"/>
  <c r="E4916" i="2"/>
  <c r="D4916" i="2"/>
  <c r="C4916" i="2"/>
  <c r="B4916" i="2"/>
  <c r="A4916" i="2"/>
  <c r="I4915" i="2"/>
  <c r="H4915" i="2"/>
  <c r="G4915" i="2"/>
  <c r="F4915" i="2"/>
  <c r="E4915" i="2"/>
  <c r="D4915" i="2"/>
  <c r="C4915" i="2"/>
  <c r="B4915" i="2"/>
  <c r="A4915" i="2"/>
  <c r="I4914" i="2"/>
  <c r="H4914" i="2"/>
  <c r="G4914" i="2"/>
  <c r="F4914" i="2"/>
  <c r="E4914" i="2"/>
  <c r="D4914" i="2"/>
  <c r="C4914" i="2"/>
  <c r="B4914" i="2"/>
  <c r="A4914" i="2"/>
  <c r="I4913" i="2"/>
  <c r="H4913" i="2"/>
  <c r="G4913" i="2"/>
  <c r="F4913" i="2"/>
  <c r="E4913" i="2"/>
  <c r="D4913" i="2"/>
  <c r="C4913" i="2"/>
  <c r="B4913" i="2"/>
  <c r="A4913" i="2"/>
  <c r="I4912" i="2"/>
  <c r="H4912" i="2"/>
  <c r="G4912" i="2"/>
  <c r="F4912" i="2"/>
  <c r="E4912" i="2"/>
  <c r="D4912" i="2"/>
  <c r="C4912" i="2"/>
  <c r="B4912" i="2"/>
  <c r="A4912" i="2"/>
  <c r="I4911" i="2"/>
  <c r="H4911" i="2"/>
  <c r="G4911" i="2"/>
  <c r="F4911" i="2"/>
  <c r="E4911" i="2"/>
  <c r="D4911" i="2"/>
  <c r="C4911" i="2"/>
  <c r="B4911" i="2"/>
  <c r="A4911" i="2"/>
  <c r="I4910" i="2"/>
  <c r="H4910" i="2"/>
  <c r="G4910" i="2"/>
  <c r="F4910" i="2"/>
  <c r="E4910" i="2"/>
  <c r="D4910" i="2"/>
  <c r="C4910" i="2"/>
  <c r="B4910" i="2"/>
  <c r="A4910" i="2"/>
  <c r="I4909" i="2"/>
  <c r="H4909" i="2"/>
  <c r="G4909" i="2"/>
  <c r="F4909" i="2"/>
  <c r="E4909" i="2"/>
  <c r="D4909" i="2"/>
  <c r="C4909" i="2"/>
  <c r="B4909" i="2"/>
  <c r="A4909" i="2"/>
  <c r="I4908" i="2"/>
  <c r="H4908" i="2"/>
  <c r="G4908" i="2"/>
  <c r="F4908" i="2"/>
  <c r="E4908" i="2"/>
  <c r="D4908" i="2"/>
  <c r="C4908" i="2"/>
  <c r="B4908" i="2"/>
  <c r="A4908" i="2"/>
  <c r="I4907" i="2"/>
  <c r="H4907" i="2"/>
  <c r="G4907" i="2"/>
  <c r="F4907" i="2"/>
  <c r="E4907" i="2"/>
  <c r="D4907" i="2"/>
  <c r="C4907" i="2"/>
  <c r="B4907" i="2"/>
  <c r="A4907" i="2"/>
  <c r="I4906" i="2"/>
  <c r="H4906" i="2"/>
  <c r="G4906" i="2"/>
  <c r="F4906" i="2"/>
  <c r="E4906" i="2"/>
  <c r="D4906" i="2"/>
  <c r="C4906" i="2"/>
  <c r="B4906" i="2"/>
  <c r="A4906" i="2"/>
  <c r="I4905" i="2"/>
  <c r="H4905" i="2"/>
  <c r="G4905" i="2"/>
  <c r="F4905" i="2"/>
  <c r="E4905" i="2"/>
  <c r="D4905" i="2"/>
  <c r="C4905" i="2"/>
  <c r="B4905" i="2"/>
  <c r="A4905" i="2"/>
  <c r="I4904" i="2"/>
  <c r="H4904" i="2"/>
  <c r="G4904" i="2"/>
  <c r="F4904" i="2"/>
  <c r="E4904" i="2"/>
  <c r="D4904" i="2"/>
  <c r="C4904" i="2"/>
  <c r="B4904" i="2"/>
  <c r="A4904" i="2"/>
  <c r="I4903" i="2"/>
  <c r="H4903" i="2"/>
  <c r="G4903" i="2"/>
  <c r="F4903" i="2"/>
  <c r="E4903" i="2"/>
  <c r="D4903" i="2"/>
  <c r="C4903" i="2"/>
  <c r="B4903" i="2"/>
  <c r="A4903" i="2"/>
  <c r="I4902" i="2"/>
  <c r="H4902" i="2"/>
  <c r="G4902" i="2"/>
  <c r="F4902" i="2"/>
  <c r="E4902" i="2"/>
  <c r="D4902" i="2"/>
  <c r="C4902" i="2"/>
  <c r="B4902" i="2"/>
  <c r="A4902" i="2"/>
  <c r="I4901" i="2"/>
  <c r="H4901" i="2"/>
  <c r="G4901" i="2"/>
  <c r="F4901" i="2"/>
  <c r="E4901" i="2"/>
  <c r="D4901" i="2"/>
  <c r="C4901" i="2"/>
  <c r="B4901" i="2"/>
  <c r="A4901" i="2"/>
  <c r="I4900" i="2"/>
  <c r="H4900" i="2"/>
  <c r="G4900" i="2"/>
  <c r="F4900" i="2"/>
  <c r="E4900" i="2"/>
  <c r="D4900" i="2"/>
  <c r="C4900" i="2"/>
  <c r="B4900" i="2"/>
  <c r="A4900" i="2"/>
  <c r="I4899" i="2"/>
  <c r="H4899" i="2"/>
  <c r="G4899" i="2"/>
  <c r="F4899" i="2"/>
  <c r="E4899" i="2"/>
  <c r="D4899" i="2"/>
  <c r="C4899" i="2"/>
  <c r="B4899" i="2"/>
  <c r="A4899" i="2"/>
  <c r="I4898" i="2"/>
  <c r="H4898" i="2"/>
  <c r="G4898" i="2"/>
  <c r="F4898" i="2"/>
  <c r="E4898" i="2"/>
  <c r="D4898" i="2"/>
  <c r="C4898" i="2"/>
  <c r="B4898" i="2"/>
  <c r="A4898" i="2"/>
  <c r="I4897" i="2"/>
  <c r="H4897" i="2"/>
  <c r="G4897" i="2"/>
  <c r="F4897" i="2"/>
  <c r="E4897" i="2"/>
  <c r="D4897" i="2"/>
  <c r="C4897" i="2"/>
  <c r="B4897" i="2"/>
  <c r="A4897" i="2"/>
  <c r="I4896" i="2"/>
  <c r="H4896" i="2"/>
  <c r="G4896" i="2"/>
  <c r="F4896" i="2"/>
  <c r="E4896" i="2"/>
  <c r="D4896" i="2"/>
  <c r="C4896" i="2"/>
  <c r="B4896" i="2"/>
  <c r="A4896" i="2"/>
  <c r="I4895" i="2"/>
  <c r="H4895" i="2"/>
  <c r="G4895" i="2"/>
  <c r="F4895" i="2"/>
  <c r="E4895" i="2"/>
  <c r="D4895" i="2"/>
  <c r="C4895" i="2"/>
  <c r="B4895" i="2"/>
  <c r="A4895" i="2"/>
  <c r="I4894" i="2"/>
  <c r="H4894" i="2"/>
  <c r="G4894" i="2"/>
  <c r="F4894" i="2"/>
  <c r="E4894" i="2"/>
  <c r="D4894" i="2"/>
  <c r="C4894" i="2"/>
  <c r="B4894" i="2"/>
  <c r="A4894" i="2"/>
  <c r="I4893" i="2"/>
  <c r="H4893" i="2"/>
  <c r="G4893" i="2"/>
  <c r="F4893" i="2"/>
  <c r="E4893" i="2"/>
  <c r="D4893" i="2"/>
  <c r="C4893" i="2"/>
  <c r="B4893" i="2"/>
  <c r="A4893" i="2"/>
  <c r="I4892" i="2"/>
  <c r="H4892" i="2"/>
  <c r="G4892" i="2"/>
  <c r="F4892" i="2"/>
  <c r="E4892" i="2"/>
  <c r="D4892" i="2"/>
  <c r="C4892" i="2"/>
  <c r="B4892" i="2"/>
  <c r="A4892" i="2"/>
  <c r="I4891" i="2"/>
  <c r="H4891" i="2"/>
  <c r="G4891" i="2"/>
  <c r="F4891" i="2"/>
  <c r="E4891" i="2"/>
  <c r="D4891" i="2"/>
  <c r="C4891" i="2"/>
  <c r="B4891" i="2"/>
  <c r="A4891" i="2"/>
  <c r="I4890" i="2"/>
  <c r="H4890" i="2"/>
  <c r="G4890" i="2"/>
  <c r="F4890" i="2"/>
  <c r="E4890" i="2"/>
  <c r="D4890" i="2"/>
  <c r="C4890" i="2"/>
  <c r="B4890" i="2"/>
  <c r="A4890" i="2"/>
  <c r="I4889" i="2"/>
  <c r="H4889" i="2"/>
  <c r="G4889" i="2"/>
  <c r="F4889" i="2"/>
  <c r="E4889" i="2"/>
  <c r="D4889" i="2"/>
  <c r="C4889" i="2"/>
  <c r="B4889" i="2"/>
  <c r="A4889" i="2"/>
  <c r="I4888" i="2"/>
  <c r="H4888" i="2"/>
  <c r="G4888" i="2"/>
  <c r="F4888" i="2"/>
  <c r="E4888" i="2"/>
  <c r="D4888" i="2"/>
  <c r="C4888" i="2"/>
  <c r="B4888" i="2"/>
  <c r="A4888" i="2"/>
  <c r="I4887" i="2"/>
  <c r="H4887" i="2"/>
  <c r="G4887" i="2"/>
  <c r="F4887" i="2"/>
  <c r="E4887" i="2"/>
  <c r="D4887" i="2"/>
  <c r="C4887" i="2"/>
  <c r="B4887" i="2"/>
  <c r="A4887" i="2"/>
  <c r="I4886" i="2"/>
  <c r="H4886" i="2"/>
  <c r="G4886" i="2"/>
  <c r="F4886" i="2"/>
  <c r="E4886" i="2"/>
  <c r="D4886" i="2"/>
  <c r="C4886" i="2"/>
  <c r="B4886" i="2"/>
  <c r="A4886" i="2"/>
  <c r="I4885" i="2"/>
  <c r="H4885" i="2"/>
  <c r="G4885" i="2"/>
  <c r="F4885" i="2"/>
  <c r="E4885" i="2"/>
  <c r="D4885" i="2"/>
  <c r="C4885" i="2"/>
  <c r="B4885" i="2"/>
  <c r="A4885" i="2"/>
  <c r="I4884" i="2"/>
  <c r="H4884" i="2"/>
  <c r="G4884" i="2"/>
  <c r="F4884" i="2"/>
  <c r="E4884" i="2"/>
  <c r="D4884" i="2"/>
  <c r="C4884" i="2"/>
  <c r="B4884" i="2"/>
  <c r="A4884" i="2"/>
  <c r="I4883" i="2"/>
  <c r="H4883" i="2"/>
  <c r="G4883" i="2"/>
  <c r="F4883" i="2"/>
  <c r="E4883" i="2"/>
  <c r="D4883" i="2"/>
  <c r="C4883" i="2"/>
  <c r="B4883" i="2"/>
  <c r="A4883" i="2"/>
  <c r="I4882" i="2"/>
  <c r="H4882" i="2"/>
  <c r="G4882" i="2"/>
  <c r="F4882" i="2"/>
  <c r="E4882" i="2"/>
  <c r="D4882" i="2"/>
  <c r="C4882" i="2"/>
  <c r="B4882" i="2"/>
  <c r="A4882" i="2"/>
  <c r="I4881" i="2"/>
  <c r="H4881" i="2"/>
  <c r="G4881" i="2"/>
  <c r="F4881" i="2"/>
  <c r="E4881" i="2"/>
  <c r="D4881" i="2"/>
  <c r="C4881" i="2"/>
  <c r="B4881" i="2"/>
  <c r="A4881" i="2"/>
  <c r="I4880" i="2"/>
  <c r="H4880" i="2"/>
  <c r="G4880" i="2"/>
  <c r="F4880" i="2"/>
  <c r="E4880" i="2"/>
  <c r="D4880" i="2"/>
  <c r="C4880" i="2"/>
  <c r="B4880" i="2"/>
  <c r="A4880" i="2"/>
  <c r="I4879" i="2"/>
  <c r="H4879" i="2"/>
  <c r="G4879" i="2"/>
  <c r="F4879" i="2"/>
  <c r="E4879" i="2"/>
  <c r="D4879" i="2"/>
  <c r="C4879" i="2"/>
  <c r="B4879" i="2"/>
  <c r="A4879" i="2"/>
  <c r="I4878" i="2"/>
  <c r="H4878" i="2"/>
  <c r="G4878" i="2"/>
  <c r="F4878" i="2"/>
  <c r="E4878" i="2"/>
  <c r="D4878" i="2"/>
  <c r="C4878" i="2"/>
  <c r="B4878" i="2"/>
  <c r="A4878" i="2"/>
  <c r="I4877" i="2"/>
  <c r="H4877" i="2"/>
  <c r="G4877" i="2"/>
  <c r="F4877" i="2"/>
  <c r="E4877" i="2"/>
  <c r="D4877" i="2"/>
  <c r="C4877" i="2"/>
  <c r="B4877" i="2"/>
  <c r="A4877" i="2"/>
  <c r="I4876" i="2"/>
  <c r="H4876" i="2"/>
  <c r="G4876" i="2"/>
  <c r="F4876" i="2"/>
  <c r="E4876" i="2"/>
  <c r="D4876" i="2"/>
  <c r="C4876" i="2"/>
  <c r="B4876" i="2"/>
  <c r="A4876" i="2"/>
  <c r="I4875" i="2"/>
  <c r="H4875" i="2"/>
  <c r="G4875" i="2"/>
  <c r="F4875" i="2"/>
  <c r="E4875" i="2"/>
  <c r="D4875" i="2"/>
  <c r="C4875" i="2"/>
  <c r="B4875" i="2"/>
  <c r="A4875" i="2"/>
  <c r="I4874" i="2"/>
  <c r="H4874" i="2"/>
  <c r="G4874" i="2"/>
  <c r="F4874" i="2"/>
  <c r="E4874" i="2"/>
  <c r="D4874" i="2"/>
  <c r="C4874" i="2"/>
  <c r="B4874" i="2"/>
  <c r="A4874" i="2"/>
  <c r="I4873" i="2"/>
  <c r="H4873" i="2"/>
  <c r="G4873" i="2"/>
  <c r="F4873" i="2"/>
  <c r="E4873" i="2"/>
  <c r="D4873" i="2"/>
  <c r="C4873" i="2"/>
  <c r="B4873" i="2"/>
  <c r="A4873" i="2"/>
  <c r="I4872" i="2"/>
  <c r="H4872" i="2"/>
  <c r="G4872" i="2"/>
  <c r="F4872" i="2"/>
  <c r="E4872" i="2"/>
  <c r="D4872" i="2"/>
  <c r="C4872" i="2"/>
  <c r="B4872" i="2"/>
  <c r="A4872" i="2"/>
  <c r="I4871" i="2"/>
  <c r="H4871" i="2"/>
  <c r="G4871" i="2"/>
  <c r="F4871" i="2"/>
  <c r="E4871" i="2"/>
  <c r="D4871" i="2"/>
  <c r="C4871" i="2"/>
  <c r="B4871" i="2"/>
  <c r="A4871" i="2"/>
  <c r="I4870" i="2"/>
  <c r="H4870" i="2"/>
  <c r="G4870" i="2"/>
  <c r="F4870" i="2"/>
  <c r="E4870" i="2"/>
  <c r="D4870" i="2"/>
  <c r="C4870" i="2"/>
  <c r="B4870" i="2"/>
  <c r="A4870" i="2"/>
  <c r="I4869" i="2"/>
  <c r="H4869" i="2"/>
  <c r="G4869" i="2"/>
  <c r="F4869" i="2"/>
  <c r="E4869" i="2"/>
  <c r="D4869" i="2"/>
  <c r="C4869" i="2"/>
  <c r="B4869" i="2"/>
  <c r="A4869" i="2"/>
  <c r="I4868" i="2"/>
  <c r="H4868" i="2"/>
  <c r="G4868" i="2"/>
  <c r="F4868" i="2"/>
  <c r="E4868" i="2"/>
  <c r="D4868" i="2"/>
  <c r="C4868" i="2"/>
  <c r="B4868" i="2"/>
  <c r="A4868" i="2"/>
  <c r="I4867" i="2"/>
  <c r="H4867" i="2"/>
  <c r="G4867" i="2"/>
  <c r="F4867" i="2"/>
  <c r="E4867" i="2"/>
  <c r="D4867" i="2"/>
  <c r="C4867" i="2"/>
  <c r="B4867" i="2"/>
  <c r="A4867" i="2"/>
  <c r="I4866" i="2"/>
  <c r="H4866" i="2"/>
  <c r="G4866" i="2"/>
  <c r="F4866" i="2"/>
  <c r="E4866" i="2"/>
  <c r="D4866" i="2"/>
  <c r="C4866" i="2"/>
  <c r="B4866" i="2"/>
  <c r="A4866" i="2"/>
  <c r="I4865" i="2"/>
  <c r="H4865" i="2"/>
  <c r="G4865" i="2"/>
  <c r="F4865" i="2"/>
  <c r="E4865" i="2"/>
  <c r="D4865" i="2"/>
  <c r="C4865" i="2"/>
  <c r="B4865" i="2"/>
  <c r="A4865" i="2"/>
  <c r="I4864" i="2"/>
  <c r="H4864" i="2"/>
  <c r="G4864" i="2"/>
  <c r="F4864" i="2"/>
  <c r="E4864" i="2"/>
  <c r="D4864" i="2"/>
  <c r="C4864" i="2"/>
  <c r="B4864" i="2"/>
  <c r="A4864" i="2"/>
  <c r="I4863" i="2"/>
  <c r="H4863" i="2"/>
  <c r="G4863" i="2"/>
  <c r="F4863" i="2"/>
  <c r="E4863" i="2"/>
  <c r="D4863" i="2"/>
  <c r="C4863" i="2"/>
  <c r="B4863" i="2"/>
  <c r="A4863" i="2"/>
  <c r="I4862" i="2"/>
  <c r="H4862" i="2"/>
  <c r="G4862" i="2"/>
  <c r="F4862" i="2"/>
  <c r="E4862" i="2"/>
  <c r="D4862" i="2"/>
  <c r="C4862" i="2"/>
  <c r="B4862" i="2"/>
  <c r="A4862" i="2"/>
  <c r="I4861" i="2"/>
  <c r="H4861" i="2"/>
  <c r="G4861" i="2"/>
  <c r="F4861" i="2"/>
  <c r="E4861" i="2"/>
  <c r="D4861" i="2"/>
  <c r="C4861" i="2"/>
  <c r="B4861" i="2"/>
  <c r="A4861" i="2"/>
  <c r="I4860" i="2"/>
  <c r="H4860" i="2"/>
  <c r="G4860" i="2"/>
  <c r="F4860" i="2"/>
  <c r="E4860" i="2"/>
  <c r="D4860" i="2"/>
  <c r="C4860" i="2"/>
  <c r="B4860" i="2"/>
  <c r="A4860" i="2"/>
  <c r="I4859" i="2"/>
  <c r="H4859" i="2"/>
  <c r="G4859" i="2"/>
  <c r="F4859" i="2"/>
  <c r="E4859" i="2"/>
  <c r="D4859" i="2"/>
  <c r="C4859" i="2"/>
  <c r="B4859" i="2"/>
  <c r="A4859" i="2"/>
  <c r="I4858" i="2"/>
  <c r="H4858" i="2"/>
  <c r="G4858" i="2"/>
  <c r="F4858" i="2"/>
  <c r="E4858" i="2"/>
  <c r="D4858" i="2"/>
  <c r="C4858" i="2"/>
  <c r="B4858" i="2"/>
  <c r="A4858" i="2"/>
  <c r="I4857" i="2"/>
  <c r="H4857" i="2"/>
  <c r="G4857" i="2"/>
  <c r="F4857" i="2"/>
  <c r="E4857" i="2"/>
  <c r="D4857" i="2"/>
  <c r="C4857" i="2"/>
  <c r="B4857" i="2"/>
  <c r="A4857" i="2"/>
  <c r="I4856" i="2"/>
  <c r="H4856" i="2"/>
  <c r="G4856" i="2"/>
  <c r="F4856" i="2"/>
  <c r="E4856" i="2"/>
  <c r="D4856" i="2"/>
  <c r="C4856" i="2"/>
  <c r="B4856" i="2"/>
  <c r="A4856" i="2"/>
  <c r="I4855" i="2"/>
  <c r="H4855" i="2"/>
  <c r="G4855" i="2"/>
  <c r="F4855" i="2"/>
  <c r="E4855" i="2"/>
  <c r="D4855" i="2"/>
  <c r="C4855" i="2"/>
  <c r="B4855" i="2"/>
  <c r="A4855" i="2"/>
  <c r="I4854" i="2"/>
  <c r="H4854" i="2"/>
  <c r="G4854" i="2"/>
  <c r="F4854" i="2"/>
  <c r="E4854" i="2"/>
  <c r="D4854" i="2"/>
  <c r="C4854" i="2"/>
  <c r="B4854" i="2"/>
  <c r="A4854" i="2"/>
  <c r="I4853" i="2"/>
  <c r="H4853" i="2"/>
  <c r="G4853" i="2"/>
  <c r="F4853" i="2"/>
  <c r="E4853" i="2"/>
  <c r="D4853" i="2"/>
  <c r="C4853" i="2"/>
  <c r="B4853" i="2"/>
  <c r="A4853" i="2"/>
  <c r="I4852" i="2"/>
  <c r="H4852" i="2"/>
  <c r="G4852" i="2"/>
  <c r="F4852" i="2"/>
  <c r="E4852" i="2"/>
  <c r="D4852" i="2"/>
  <c r="C4852" i="2"/>
  <c r="B4852" i="2"/>
  <c r="A4852" i="2"/>
  <c r="I4851" i="2"/>
  <c r="H4851" i="2"/>
  <c r="G4851" i="2"/>
  <c r="F4851" i="2"/>
  <c r="E4851" i="2"/>
  <c r="D4851" i="2"/>
  <c r="C4851" i="2"/>
  <c r="B4851" i="2"/>
  <c r="A4851" i="2"/>
  <c r="I4850" i="2"/>
  <c r="H4850" i="2"/>
  <c r="G4850" i="2"/>
  <c r="F4850" i="2"/>
  <c r="E4850" i="2"/>
  <c r="D4850" i="2"/>
  <c r="C4850" i="2"/>
  <c r="B4850" i="2"/>
  <c r="A4850" i="2"/>
  <c r="I4849" i="2"/>
  <c r="H4849" i="2"/>
  <c r="G4849" i="2"/>
  <c r="F4849" i="2"/>
  <c r="E4849" i="2"/>
  <c r="D4849" i="2"/>
  <c r="C4849" i="2"/>
  <c r="B4849" i="2"/>
  <c r="A4849" i="2"/>
  <c r="I4848" i="2"/>
  <c r="H4848" i="2"/>
  <c r="G4848" i="2"/>
  <c r="F4848" i="2"/>
  <c r="E4848" i="2"/>
  <c r="D4848" i="2"/>
  <c r="C4848" i="2"/>
  <c r="B4848" i="2"/>
  <c r="A4848" i="2"/>
  <c r="I4847" i="2"/>
  <c r="H4847" i="2"/>
  <c r="G4847" i="2"/>
  <c r="F4847" i="2"/>
  <c r="E4847" i="2"/>
  <c r="D4847" i="2"/>
  <c r="C4847" i="2"/>
  <c r="B4847" i="2"/>
  <c r="A4847" i="2"/>
  <c r="I4846" i="2"/>
  <c r="H4846" i="2"/>
  <c r="G4846" i="2"/>
  <c r="F4846" i="2"/>
  <c r="E4846" i="2"/>
  <c r="D4846" i="2"/>
  <c r="C4846" i="2"/>
  <c r="B4846" i="2"/>
  <c r="A4846" i="2"/>
  <c r="I4845" i="2"/>
  <c r="H4845" i="2"/>
  <c r="G4845" i="2"/>
  <c r="F4845" i="2"/>
  <c r="E4845" i="2"/>
  <c r="D4845" i="2"/>
  <c r="C4845" i="2"/>
  <c r="B4845" i="2"/>
  <c r="A4845" i="2"/>
  <c r="I4844" i="2"/>
  <c r="H4844" i="2"/>
  <c r="G4844" i="2"/>
  <c r="F4844" i="2"/>
  <c r="E4844" i="2"/>
  <c r="D4844" i="2"/>
  <c r="C4844" i="2"/>
  <c r="B4844" i="2"/>
  <c r="A4844" i="2"/>
  <c r="I4843" i="2"/>
  <c r="H4843" i="2"/>
  <c r="G4843" i="2"/>
  <c r="F4843" i="2"/>
  <c r="E4843" i="2"/>
  <c r="D4843" i="2"/>
  <c r="C4843" i="2"/>
  <c r="B4843" i="2"/>
  <c r="A4843" i="2"/>
  <c r="I4842" i="2"/>
  <c r="H4842" i="2"/>
  <c r="G4842" i="2"/>
  <c r="F4842" i="2"/>
  <c r="E4842" i="2"/>
  <c r="D4842" i="2"/>
  <c r="C4842" i="2"/>
  <c r="B4842" i="2"/>
  <c r="A4842" i="2"/>
  <c r="I4841" i="2"/>
  <c r="H4841" i="2"/>
  <c r="G4841" i="2"/>
  <c r="F4841" i="2"/>
  <c r="E4841" i="2"/>
  <c r="D4841" i="2"/>
  <c r="C4841" i="2"/>
  <c r="B4841" i="2"/>
  <c r="A4841" i="2"/>
  <c r="I4840" i="2"/>
  <c r="H4840" i="2"/>
  <c r="G4840" i="2"/>
  <c r="F4840" i="2"/>
  <c r="E4840" i="2"/>
  <c r="D4840" i="2"/>
  <c r="C4840" i="2"/>
  <c r="B4840" i="2"/>
  <c r="A4840" i="2"/>
  <c r="I4839" i="2"/>
  <c r="H4839" i="2"/>
  <c r="G4839" i="2"/>
  <c r="F4839" i="2"/>
  <c r="E4839" i="2"/>
  <c r="D4839" i="2"/>
  <c r="C4839" i="2"/>
  <c r="B4839" i="2"/>
  <c r="A4839" i="2"/>
  <c r="I4838" i="2"/>
  <c r="H4838" i="2"/>
  <c r="G4838" i="2"/>
  <c r="F4838" i="2"/>
  <c r="E4838" i="2"/>
  <c r="D4838" i="2"/>
  <c r="C4838" i="2"/>
  <c r="B4838" i="2"/>
  <c r="A4838" i="2"/>
  <c r="I4837" i="2"/>
  <c r="H4837" i="2"/>
  <c r="G4837" i="2"/>
  <c r="F4837" i="2"/>
  <c r="E4837" i="2"/>
  <c r="D4837" i="2"/>
  <c r="C4837" i="2"/>
  <c r="B4837" i="2"/>
  <c r="A4837" i="2"/>
  <c r="I4836" i="2"/>
  <c r="H4836" i="2"/>
  <c r="G4836" i="2"/>
  <c r="F4836" i="2"/>
  <c r="E4836" i="2"/>
  <c r="D4836" i="2"/>
  <c r="C4836" i="2"/>
  <c r="B4836" i="2"/>
  <c r="A4836" i="2"/>
  <c r="I4835" i="2"/>
  <c r="H4835" i="2"/>
  <c r="G4835" i="2"/>
  <c r="F4835" i="2"/>
  <c r="E4835" i="2"/>
  <c r="D4835" i="2"/>
  <c r="C4835" i="2"/>
  <c r="B4835" i="2"/>
  <c r="A4835" i="2"/>
  <c r="I4834" i="2"/>
  <c r="H4834" i="2"/>
  <c r="G4834" i="2"/>
  <c r="F4834" i="2"/>
  <c r="E4834" i="2"/>
  <c r="D4834" i="2"/>
  <c r="C4834" i="2"/>
  <c r="B4834" i="2"/>
  <c r="A4834" i="2"/>
  <c r="I4833" i="2"/>
  <c r="H4833" i="2"/>
  <c r="G4833" i="2"/>
  <c r="F4833" i="2"/>
  <c r="E4833" i="2"/>
  <c r="D4833" i="2"/>
  <c r="C4833" i="2"/>
  <c r="B4833" i="2"/>
  <c r="A4833" i="2"/>
  <c r="I4832" i="2"/>
  <c r="H4832" i="2"/>
  <c r="G4832" i="2"/>
  <c r="F4832" i="2"/>
  <c r="E4832" i="2"/>
  <c r="D4832" i="2"/>
  <c r="C4832" i="2"/>
  <c r="B4832" i="2"/>
  <c r="A4832" i="2"/>
  <c r="I4831" i="2"/>
  <c r="H4831" i="2"/>
  <c r="G4831" i="2"/>
  <c r="F4831" i="2"/>
  <c r="E4831" i="2"/>
  <c r="D4831" i="2"/>
  <c r="C4831" i="2"/>
  <c r="B4831" i="2"/>
  <c r="A4831" i="2"/>
  <c r="I4830" i="2"/>
  <c r="H4830" i="2"/>
  <c r="G4830" i="2"/>
  <c r="F4830" i="2"/>
  <c r="E4830" i="2"/>
  <c r="D4830" i="2"/>
  <c r="C4830" i="2"/>
  <c r="B4830" i="2"/>
  <c r="A4830" i="2"/>
  <c r="I4829" i="2"/>
  <c r="H4829" i="2"/>
  <c r="G4829" i="2"/>
  <c r="F4829" i="2"/>
  <c r="E4829" i="2"/>
  <c r="D4829" i="2"/>
  <c r="C4829" i="2"/>
  <c r="B4829" i="2"/>
  <c r="A4829" i="2"/>
  <c r="I4828" i="2"/>
  <c r="H4828" i="2"/>
  <c r="G4828" i="2"/>
  <c r="F4828" i="2"/>
  <c r="E4828" i="2"/>
  <c r="D4828" i="2"/>
  <c r="C4828" i="2"/>
  <c r="B4828" i="2"/>
  <c r="A4828" i="2"/>
  <c r="I4827" i="2"/>
  <c r="H4827" i="2"/>
  <c r="G4827" i="2"/>
  <c r="F4827" i="2"/>
  <c r="E4827" i="2"/>
  <c r="D4827" i="2"/>
  <c r="C4827" i="2"/>
  <c r="B4827" i="2"/>
  <c r="A4827" i="2"/>
  <c r="I4826" i="2"/>
  <c r="H4826" i="2"/>
  <c r="G4826" i="2"/>
  <c r="F4826" i="2"/>
  <c r="E4826" i="2"/>
  <c r="D4826" i="2"/>
  <c r="C4826" i="2"/>
  <c r="B4826" i="2"/>
  <c r="A4826" i="2"/>
  <c r="I4825" i="2"/>
  <c r="H4825" i="2"/>
  <c r="G4825" i="2"/>
  <c r="F4825" i="2"/>
  <c r="E4825" i="2"/>
  <c r="D4825" i="2"/>
  <c r="C4825" i="2"/>
  <c r="B4825" i="2"/>
  <c r="A4825" i="2"/>
  <c r="I4824" i="2"/>
  <c r="H4824" i="2"/>
  <c r="G4824" i="2"/>
  <c r="F4824" i="2"/>
  <c r="E4824" i="2"/>
  <c r="D4824" i="2"/>
  <c r="C4824" i="2"/>
  <c r="B4824" i="2"/>
  <c r="A4824" i="2"/>
  <c r="I4823" i="2"/>
  <c r="H4823" i="2"/>
  <c r="G4823" i="2"/>
  <c r="F4823" i="2"/>
  <c r="E4823" i="2"/>
  <c r="D4823" i="2"/>
  <c r="C4823" i="2"/>
  <c r="B4823" i="2"/>
  <c r="A4823" i="2"/>
  <c r="I4822" i="2"/>
  <c r="H4822" i="2"/>
  <c r="G4822" i="2"/>
  <c r="F4822" i="2"/>
  <c r="E4822" i="2"/>
  <c r="D4822" i="2"/>
  <c r="C4822" i="2"/>
  <c r="B4822" i="2"/>
  <c r="A4822" i="2"/>
  <c r="I4821" i="2"/>
  <c r="H4821" i="2"/>
  <c r="G4821" i="2"/>
  <c r="F4821" i="2"/>
  <c r="E4821" i="2"/>
  <c r="D4821" i="2"/>
  <c r="C4821" i="2"/>
  <c r="B4821" i="2"/>
  <c r="A4821" i="2"/>
  <c r="I4820" i="2"/>
  <c r="H4820" i="2"/>
  <c r="G4820" i="2"/>
  <c r="F4820" i="2"/>
  <c r="E4820" i="2"/>
  <c r="D4820" i="2"/>
  <c r="C4820" i="2"/>
  <c r="B4820" i="2"/>
  <c r="A4820" i="2"/>
  <c r="I4819" i="2"/>
  <c r="H4819" i="2"/>
  <c r="G4819" i="2"/>
  <c r="F4819" i="2"/>
  <c r="E4819" i="2"/>
  <c r="D4819" i="2"/>
  <c r="C4819" i="2"/>
  <c r="B4819" i="2"/>
  <c r="A4819" i="2"/>
  <c r="I4818" i="2"/>
  <c r="H4818" i="2"/>
  <c r="G4818" i="2"/>
  <c r="F4818" i="2"/>
  <c r="E4818" i="2"/>
  <c r="D4818" i="2"/>
  <c r="C4818" i="2"/>
  <c r="B4818" i="2"/>
  <c r="A4818" i="2"/>
  <c r="I4817" i="2"/>
  <c r="H4817" i="2"/>
  <c r="G4817" i="2"/>
  <c r="F4817" i="2"/>
  <c r="E4817" i="2"/>
  <c r="D4817" i="2"/>
  <c r="C4817" i="2"/>
  <c r="B4817" i="2"/>
  <c r="A4817" i="2"/>
  <c r="I4816" i="2"/>
  <c r="H4816" i="2"/>
  <c r="G4816" i="2"/>
  <c r="F4816" i="2"/>
  <c r="E4816" i="2"/>
  <c r="D4816" i="2"/>
  <c r="C4816" i="2"/>
  <c r="B4816" i="2"/>
  <c r="A4816" i="2"/>
  <c r="I4815" i="2"/>
  <c r="H4815" i="2"/>
  <c r="G4815" i="2"/>
  <c r="F4815" i="2"/>
  <c r="E4815" i="2"/>
  <c r="D4815" i="2"/>
  <c r="C4815" i="2"/>
  <c r="B4815" i="2"/>
  <c r="A4815" i="2"/>
  <c r="I4814" i="2"/>
  <c r="H4814" i="2"/>
  <c r="G4814" i="2"/>
  <c r="F4814" i="2"/>
  <c r="E4814" i="2"/>
  <c r="D4814" i="2"/>
  <c r="C4814" i="2"/>
  <c r="B4814" i="2"/>
  <c r="A4814" i="2"/>
  <c r="I4813" i="2"/>
  <c r="H4813" i="2"/>
  <c r="G4813" i="2"/>
  <c r="F4813" i="2"/>
  <c r="E4813" i="2"/>
  <c r="D4813" i="2"/>
  <c r="C4813" i="2"/>
  <c r="B4813" i="2"/>
  <c r="A4813" i="2"/>
  <c r="I4812" i="2"/>
  <c r="H4812" i="2"/>
  <c r="G4812" i="2"/>
  <c r="F4812" i="2"/>
  <c r="E4812" i="2"/>
  <c r="D4812" i="2"/>
  <c r="C4812" i="2"/>
  <c r="B4812" i="2"/>
  <c r="A4812" i="2"/>
  <c r="I4811" i="2"/>
  <c r="H4811" i="2"/>
  <c r="G4811" i="2"/>
  <c r="F4811" i="2"/>
  <c r="E4811" i="2"/>
  <c r="D4811" i="2"/>
  <c r="C4811" i="2"/>
  <c r="B4811" i="2"/>
  <c r="A4811" i="2"/>
  <c r="I4810" i="2"/>
  <c r="H4810" i="2"/>
  <c r="G4810" i="2"/>
  <c r="F4810" i="2"/>
  <c r="E4810" i="2"/>
  <c r="D4810" i="2"/>
  <c r="C4810" i="2"/>
  <c r="B4810" i="2"/>
  <c r="A4810" i="2"/>
  <c r="I4809" i="2"/>
  <c r="H4809" i="2"/>
  <c r="G4809" i="2"/>
  <c r="F4809" i="2"/>
  <c r="E4809" i="2"/>
  <c r="D4809" i="2"/>
  <c r="C4809" i="2"/>
  <c r="B4809" i="2"/>
  <c r="A4809" i="2"/>
  <c r="I4808" i="2"/>
  <c r="H4808" i="2"/>
  <c r="G4808" i="2"/>
  <c r="F4808" i="2"/>
  <c r="E4808" i="2"/>
  <c r="D4808" i="2"/>
  <c r="C4808" i="2"/>
  <c r="B4808" i="2"/>
  <c r="A4808" i="2"/>
  <c r="I4807" i="2"/>
  <c r="H4807" i="2"/>
  <c r="G4807" i="2"/>
  <c r="F4807" i="2"/>
  <c r="E4807" i="2"/>
  <c r="D4807" i="2"/>
  <c r="C4807" i="2"/>
  <c r="B4807" i="2"/>
  <c r="A4807" i="2"/>
  <c r="I4806" i="2"/>
  <c r="H4806" i="2"/>
  <c r="G4806" i="2"/>
  <c r="F4806" i="2"/>
  <c r="E4806" i="2"/>
  <c r="D4806" i="2"/>
  <c r="C4806" i="2"/>
  <c r="B4806" i="2"/>
  <c r="A4806" i="2"/>
  <c r="I4805" i="2"/>
  <c r="H4805" i="2"/>
  <c r="G4805" i="2"/>
  <c r="F4805" i="2"/>
  <c r="E4805" i="2"/>
  <c r="D4805" i="2"/>
  <c r="C4805" i="2"/>
  <c r="B4805" i="2"/>
  <c r="A4805" i="2"/>
  <c r="I4804" i="2"/>
  <c r="H4804" i="2"/>
  <c r="G4804" i="2"/>
  <c r="F4804" i="2"/>
  <c r="E4804" i="2"/>
  <c r="D4804" i="2"/>
  <c r="C4804" i="2"/>
  <c r="B4804" i="2"/>
  <c r="A4804" i="2"/>
  <c r="I4803" i="2"/>
  <c r="H4803" i="2"/>
  <c r="G4803" i="2"/>
  <c r="F4803" i="2"/>
  <c r="E4803" i="2"/>
  <c r="D4803" i="2"/>
  <c r="C4803" i="2"/>
  <c r="B4803" i="2"/>
  <c r="A4803" i="2"/>
  <c r="I4802" i="2"/>
  <c r="H4802" i="2"/>
  <c r="G4802" i="2"/>
  <c r="F4802" i="2"/>
  <c r="E4802" i="2"/>
  <c r="D4802" i="2"/>
  <c r="C4802" i="2"/>
  <c r="B4802" i="2"/>
  <c r="A4802" i="2"/>
  <c r="I4801" i="2"/>
  <c r="H4801" i="2"/>
  <c r="G4801" i="2"/>
  <c r="F4801" i="2"/>
  <c r="E4801" i="2"/>
  <c r="D4801" i="2"/>
  <c r="C4801" i="2"/>
  <c r="B4801" i="2"/>
  <c r="A4801" i="2"/>
  <c r="I4800" i="2"/>
  <c r="H4800" i="2"/>
  <c r="G4800" i="2"/>
  <c r="F4800" i="2"/>
  <c r="E4800" i="2"/>
  <c r="D4800" i="2"/>
  <c r="C4800" i="2"/>
  <c r="B4800" i="2"/>
  <c r="A4800" i="2"/>
  <c r="I4799" i="2"/>
  <c r="H4799" i="2"/>
  <c r="G4799" i="2"/>
  <c r="F4799" i="2"/>
  <c r="E4799" i="2"/>
  <c r="D4799" i="2"/>
  <c r="C4799" i="2"/>
  <c r="B4799" i="2"/>
  <c r="A4799" i="2"/>
  <c r="I4798" i="2"/>
  <c r="H4798" i="2"/>
  <c r="G4798" i="2"/>
  <c r="F4798" i="2"/>
  <c r="E4798" i="2"/>
  <c r="D4798" i="2"/>
  <c r="C4798" i="2"/>
  <c r="B4798" i="2"/>
  <c r="A4798" i="2"/>
  <c r="I4797" i="2"/>
  <c r="H4797" i="2"/>
  <c r="G4797" i="2"/>
  <c r="F4797" i="2"/>
  <c r="E4797" i="2"/>
  <c r="D4797" i="2"/>
  <c r="C4797" i="2"/>
  <c r="B4797" i="2"/>
  <c r="A4797" i="2"/>
  <c r="I4796" i="2"/>
  <c r="H4796" i="2"/>
  <c r="G4796" i="2"/>
  <c r="F4796" i="2"/>
  <c r="E4796" i="2"/>
  <c r="D4796" i="2"/>
  <c r="C4796" i="2"/>
  <c r="B4796" i="2"/>
  <c r="A4796" i="2"/>
  <c r="I4795" i="2"/>
  <c r="H4795" i="2"/>
  <c r="G4795" i="2"/>
  <c r="F4795" i="2"/>
  <c r="E4795" i="2"/>
  <c r="D4795" i="2"/>
  <c r="C4795" i="2"/>
  <c r="B4795" i="2"/>
  <c r="A4795" i="2"/>
  <c r="I4794" i="2"/>
  <c r="H4794" i="2"/>
  <c r="G4794" i="2"/>
  <c r="F4794" i="2"/>
  <c r="E4794" i="2"/>
  <c r="D4794" i="2"/>
  <c r="C4794" i="2"/>
  <c r="B4794" i="2"/>
  <c r="A4794" i="2"/>
  <c r="I4793" i="2"/>
  <c r="H4793" i="2"/>
  <c r="G4793" i="2"/>
  <c r="F4793" i="2"/>
  <c r="E4793" i="2"/>
  <c r="D4793" i="2"/>
  <c r="C4793" i="2"/>
  <c r="B4793" i="2"/>
  <c r="A4793" i="2"/>
  <c r="I4792" i="2"/>
  <c r="H4792" i="2"/>
  <c r="G4792" i="2"/>
  <c r="F4792" i="2"/>
  <c r="E4792" i="2"/>
  <c r="D4792" i="2"/>
  <c r="C4792" i="2"/>
  <c r="B4792" i="2"/>
  <c r="A4792" i="2"/>
  <c r="I4791" i="2"/>
  <c r="H4791" i="2"/>
  <c r="G4791" i="2"/>
  <c r="F4791" i="2"/>
  <c r="E4791" i="2"/>
  <c r="D4791" i="2"/>
  <c r="C4791" i="2"/>
  <c r="B4791" i="2"/>
  <c r="A4791" i="2"/>
  <c r="I4790" i="2"/>
  <c r="H4790" i="2"/>
  <c r="G4790" i="2"/>
  <c r="F4790" i="2"/>
  <c r="E4790" i="2"/>
  <c r="D4790" i="2"/>
  <c r="C4790" i="2"/>
  <c r="B4790" i="2"/>
  <c r="A4790" i="2"/>
  <c r="I4789" i="2"/>
  <c r="H4789" i="2"/>
  <c r="G4789" i="2"/>
  <c r="F4789" i="2"/>
  <c r="E4789" i="2"/>
  <c r="D4789" i="2"/>
  <c r="C4789" i="2"/>
  <c r="B4789" i="2"/>
  <c r="A4789" i="2"/>
  <c r="I4788" i="2"/>
  <c r="H4788" i="2"/>
  <c r="G4788" i="2"/>
  <c r="F4788" i="2"/>
  <c r="E4788" i="2"/>
  <c r="D4788" i="2"/>
  <c r="C4788" i="2"/>
  <c r="B4788" i="2"/>
  <c r="A4788" i="2"/>
  <c r="I4787" i="2"/>
  <c r="H4787" i="2"/>
  <c r="G4787" i="2"/>
  <c r="F4787" i="2"/>
  <c r="E4787" i="2"/>
  <c r="D4787" i="2"/>
  <c r="C4787" i="2"/>
  <c r="B4787" i="2"/>
  <c r="A4787" i="2"/>
  <c r="I4786" i="2"/>
  <c r="H4786" i="2"/>
  <c r="G4786" i="2"/>
  <c r="F4786" i="2"/>
  <c r="E4786" i="2"/>
  <c r="D4786" i="2"/>
  <c r="C4786" i="2"/>
  <c r="B4786" i="2"/>
  <c r="A4786" i="2"/>
  <c r="I4785" i="2"/>
  <c r="H4785" i="2"/>
  <c r="G4785" i="2"/>
  <c r="F4785" i="2"/>
  <c r="E4785" i="2"/>
  <c r="D4785" i="2"/>
  <c r="C4785" i="2"/>
  <c r="B4785" i="2"/>
  <c r="A4785" i="2"/>
  <c r="I4784" i="2"/>
  <c r="H4784" i="2"/>
  <c r="G4784" i="2"/>
  <c r="F4784" i="2"/>
  <c r="E4784" i="2"/>
  <c r="D4784" i="2"/>
  <c r="C4784" i="2"/>
  <c r="B4784" i="2"/>
  <c r="A4784" i="2"/>
  <c r="I4783" i="2"/>
  <c r="H4783" i="2"/>
  <c r="G4783" i="2"/>
  <c r="F4783" i="2"/>
  <c r="E4783" i="2"/>
  <c r="D4783" i="2"/>
  <c r="C4783" i="2"/>
  <c r="B4783" i="2"/>
  <c r="A4783" i="2"/>
  <c r="I4782" i="2"/>
  <c r="H4782" i="2"/>
  <c r="G4782" i="2"/>
  <c r="F4782" i="2"/>
  <c r="E4782" i="2"/>
  <c r="D4782" i="2"/>
  <c r="C4782" i="2"/>
  <c r="B4782" i="2"/>
  <c r="A4782" i="2"/>
  <c r="I4781" i="2"/>
  <c r="H4781" i="2"/>
  <c r="G4781" i="2"/>
  <c r="F4781" i="2"/>
  <c r="E4781" i="2"/>
  <c r="D4781" i="2"/>
  <c r="C4781" i="2"/>
  <c r="B4781" i="2"/>
  <c r="A4781" i="2"/>
  <c r="I4780" i="2"/>
  <c r="H4780" i="2"/>
  <c r="G4780" i="2"/>
  <c r="F4780" i="2"/>
  <c r="E4780" i="2"/>
  <c r="D4780" i="2"/>
  <c r="C4780" i="2"/>
  <c r="B4780" i="2"/>
  <c r="A4780" i="2"/>
  <c r="I4779" i="2"/>
  <c r="H4779" i="2"/>
  <c r="G4779" i="2"/>
  <c r="F4779" i="2"/>
  <c r="E4779" i="2"/>
  <c r="D4779" i="2"/>
  <c r="C4779" i="2"/>
  <c r="B4779" i="2"/>
  <c r="A4779" i="2"/>
  <c r="I4778" i="2"/>
  <c r="H4778" i="2"/>
  <c r="G4778" i="2"/>
  <c r="F4778" i="2"/>
  <c r="E4778" i="2"/>
  <c r="D4778" i="2"/>
  <c r="C4778" i="2"/>
  <c r="B4778" i="2"/>
  <c r="A4778" i="2"/>
  <c r="I4777" i="2"/>
  <c r="H4777" i="2"/>
  <c r="G4777" i="2"/>
  <c r="F4777" i="2"/>
  <c r="E4777" i="2"/>
  <c r="D4777" i="2"/>
  <c r="C4777" i="2"/>
  <c r="B4777" i="2"/>
  <c r="A4777" i="2"/>
  <c r="I4776" i="2"/>
  <c r="H4776" i="2"/>
  <c r="G4776" i="2"/>
  <c r="F4776" i="2"/>
  <c r="E4776" i="2"/>
  <c r="D4776" i="2"/>
  <c r="C4776" i="2"/>
  <c r="B4776" i="2"/>
  <c r="A4776" i="2"/>
  <c r="I4775" i="2"/>
  <c r="H4775" i="2"/>
  <c r="G4775" i="2"/>
  <c r="F4775" i="2"/>
  <c r="E4775" i="2"/>
  <c r="D4775" i="2"/>
  <c r="C4775" i="2"/>
  <c r="B4775" i="2"/>
  <c r="A4775" i="2"/>
  <c r="I4774" i="2"/>
  <c r="H4774" i="2"/>
  <c r="G4774" i="2"/>
  <c r="F4774" i="2"/>
  <c r="E4774" i="2"/>
  <c r="D4774" i="2"/>
  <c r="C4774" i="2"/>
  <c r="B4774" i="2"/>
  <c r="A4774" i="2"/>
  <c r="I4773" i="2"/>
  <c r="H4773" i="2"/>
  <c r="G4773" i="2"/>
  <c r="F4773" i="2"/>
  <c r="E4773" i="2"/>
  <c r="D4773" i="2"/>
  <c r="C4773" i="2"/>
  <c r="B4773" i="2"/>
  <c r="A4773" i="2"/>
  <c r="I4772" i="2"/>
  <c r="H4772" i="2"/>
  <c r="G4772" i="2"/>
  <c r="F4772" i="2"/>
  <c r="E4772" i="2"/>
  <c r="D4772" i="2"/>
  <c r="C4772" i="2"/>
  <c r="B4772" i="2"/>
  <c r="A4772" i="2"/>
  <c r="I4771" i="2"/>
  <c r="H4771" i="2"/>
  <c r="G4771" i="2"/>
  <c r="F4771" i="2"/>
  <c r="E4771" i="2"/>
  <c r="D4771" i="2"/>
  <c r="C4771" i="2"/>
  <c r="B4771" i="2"/>
  <c r="A4771" i="2"/>
  <c r="I4770" i="2"/>
  <c r="H4770" i="2"/>
  <c r="G4770" i="2"/>
  <c r="F4770" i="2"/>
  <c r="E4770" i="2"/>
  <c r="D4770" i="2"/>
  <c r="C4770" i="2"/>
  <c r="B4770" i="2"/>
  <c r="A4770" i="2"/>
  <c r="I4769" i="2"/>
  <c r="H4769" i="2"/>
  <c r="G4769" i="2"/>
  <c r="F4769" i="2"/>
  <c r="E4769" i="2"/>
  <c r="D4769" i="2"/>
  <c r="C4769" i="2"/>
  <c r="B4769" i="2"/>
  <c r="A4769" i="2"/>
  <c r="I4768" i="2"/>
  <c r="H4768" i="2"/>
  <c r="G4768" i="2"/>
  <c r="F4768" i="2"/>
  <c r="E4768" i="2"/>
  <c r="D4768" i="2"/>
  <c r="C4768" i="2"/>
  <c r="B4768" i="2"/>
  <c r="A4768" i="2"/>
  <c r="I4767" i="2"/>
  <c r="H4767" i="2"/>
  <c r="G4767" i="2"/>
  <c r="F4767" i="2"/>
  <c r="E4767" i="2"/>
  <c r="D4767" i="2"/>
  <c r="C4767" i="2"/>
  <c r="B4767" i="2"/>
  <c r="A4767" i="2"/>
  <c r="I4766" i="2"/>
  <c r="H4766" i="2"/>
  <c r="G4766" i="2"/>
  <c r="F4766" i="2"/>
  <c r="E4766" i="2"/>
  <c r="D4766" i="2"/>
  <c r="C4766" i="2"/>
  <c r="B4766" i="2"/>
  <c r="A4766" i="2"/>
  <c r="I4765" i="2"/>
  <c r="H4765" i="2"/>
  <c r="G4765" i="2"/>
  <c r="F4765" i="2"/>
  <c r="E4765" i="2"/>
  <c r="D4765" i="2"/>
  <c r="C4765" i="2"/>
  <c r="B4765" i="2"/>
  <c r="A4765" i="2"/>
  <c r="I4764" i="2"/>
  <c r="H4764" i="2"/>
  <c r="G4764" i="2"/>
  <c r="F4764" i="2"/>
  <c r="E4764" i="2"/>
  <c r="D4764" i="2"/>
  <c r="C4764" i="2"/>
  <c r="B4764" i="2"/>
  <c r="A4764" i="2"/>
  <c r="I4763" i="2"/>
  <c r="H4763" i="2"/>
  <c r="G4763" i="2"/>
  <c r="F4763" i="2"/>
  <c r="E4763" i="2"/>
  <c r="D4763" i="2"/>
  <c r="C4763" i="2"/>
  <c r="B4763" i="2"/>
  <c r="A4763" i="2"/>
  <c r="I4762" i="2"/>
  <c r="H4762" i="2"/>
  <c r="G4762" i="2"/>
  <c r="F4762" i="2"/>
  <c r="E4762" i="2"/>
  <c r="D4762" i="2"/>
  <c r="C4762" i="2"/>
  <c r="B4762" i="2"/>
  <c r="A4762" i="2"/>
  <c r="I4761" i="2"/>
  <c r="H4761" i="2"/>
  <c r="G4761" i="2"/>
  <c r="F4761" i="2"/>
  <c r="E4761" i="2"/>
  <c r="D4761" i="2"/>
  <c r="C4761" i="2"/>
  <c r="B4761" i="2"/>
  <c r="A4761" i="2"/>
  <c r="I4760" i="2"/>
  <c r="H4760" i="2"/>
  <c r="G4760" i="2"/>
  <c r="F4760" i="2"/>
  <c r="E4760" i="2"/>
  <c r="D4760" i="2"/>
  <c r="C4760" i="2"/>
  <c r="B4760" i="2"/>
  <c r="A4760" i="2"/>
  <c r="I4759" i="2"/>
  <c r="H4759" i="2"/>
  <c r="G4759" i="2"/>
  <c r="F4759" i="2"/>
  <c r="E4759" i="2"/>
  <c r="D4759" i="2"/>
  <c r="C4759" i="2"/>
  <c r="B4759" i="2"/>
  <c r="A4759" i="2"/>
  <c r="I4758" i="2"/>
  <c r="H4758" i="2"/>
  <c r="G4758" i="2"/>
  <c r="F4758" i="2"/>
  <c r="E4758" i="2"/>
  <c r="D4758" i="2"/>
  <c r="C4758" i="2"/>
  <c r="B4758" i="2"/>
  <c r="A4758" i="2"/>
  <c r="I4757" i="2"/>
  <c r="H4757" i="2"/>
  <c r="G4757" i="2"/>
  <c r="F4757" i="2"/>
  <c r="E4757" i="2"/>
  <c r="D4757" i="2"/>
  <c r="C4757" i="2"/>
  <c r="B4757" i="2"/>
  <c r="A4757" i="2"/>
  <c r="I4756" i="2"/>
  <c r="H4756" i="2"/>
  <c r="G4756" i="2"/>
  <c r="F4756" i="2"/>
  <c r="E4756" i="2"/>
  <c r="D4756" i="2"/>
  <c r="C4756" i="2"/>
  <c r="B4756" i="2"/>
  <c r="A4756" i="2"/>
  <c r="I4755" i="2"/>
  <c r="H4755" i="2"/>
  <c r="G4755" i="2"/>
  <c r="F4755" i="2"/>
  <c r="E4755" i="2"/>
  <c r="D4755" i="2"/>
  <c r="C4755" i="2"/>
  <c r="B4755" i="2"/>
  <c r="A4755" i="2"/>
  <c r="I4754" i="2"/>
  <c r="H4754" i="2"/>
  <c r="G4754" i="2"/>
  <c r="F4754" i="2"/>
  <c r="E4754" i="2"/>
  <c r="D4754" i="2"/>
  <c r="C4754" i="2"/>
  <c r="B4754" i="2"/>
  <c r="A4754" i="2"/>
  <c r="I4753" i="2"/>
  <c r="H4753" i="2"/>
  <c r="G4753" i="2"/>
  <c r="F4753" i="2"/>
  <c r="E4753" i="2"/>
  <c r="D4753" i="2"/>
  <c r="C4753" i="2"/>
  <c r="B4753" i="2"/>
  <c r="A4753" i="2"/>
  <c r="I4752" i="2"/>
  <c r="H4752" i="2"/>
  <c r="G4752" i="2"/>
  <c r="F4752" i="2"/>
  <c r="E4752" i="2"/>
  <c r="D4752" i="2"/>
  <c r="C4752" i="2"/>
  <c r="B4752" i="2"/>
  <c r="A4752" i="2"/>
  <c r="I4751" i="2"/>
  <c r="H4751" i="2"/>
  <c r="G4751" i="2"/>
  <c r="F4751" i="2"/>
  <c r="E4751" i="2"/>
  <c r="D4751" i="2"/>
  <c r="C4751" i="2"/>
  <c r="B4751" i="2"/>
  <c r="A4751" i="2"/>
  <c r="I4750" i="2"/>
  <c r="H4750" i="2"/>
  <c r="G4750" i="2"/>
  <c r="F4750" i="2"/>
  <c r="E4750" i="2"/>
  <c r="D4750" i="2"/>
  <c r="C4750" i="2"/>
  <c r="B4750" i="2"/>
  <c r="A4750" i="2"/>
  <c r="I4749" i="2"/>
  <c r="H4749" i="2"/>
  <c r="G4749" i="2"/>
  <c r="F4749" i="2"/>
  <c r="E4749" i="2"/>
  <c r="D4749" i="2"/>
  <c r="C4749" i="2"/>
  <c r="B4749" i="2"/>
  <c r="A4749" i="2"/>
  <c r="I4748" i="2"/>
  <c r="H4748" i="2"/>
  <c r="G4748" i="2"/>
  <c r="F4748" i="2"/>
  <c r="E4748" i="2"/>
  <c r="D4748" i="2"/>
  <c r="C4748" i="2"/>
  <c r="B4748" i="2"/>
  <c r="A4748" i="2"/>
  <c r="I4747" i="2"/>
  <c r="H4747" i="2"/>
  <c r="G4747" i="2"/>
  <c r="F4747" i="2"/>
  <c r="E4747" i="2"/>
  <c r="D4747" i="2"/>
  <c r="C4747" i="2"/>
  <c r="B4747" i="2"/>
  <c r="A4747" i="2"/>
  <c r="I4746" i="2"/>
  <c r="H4746" i="2"/>
  <c r="G4746" i="2"/>
  <c r="F4746" i="2"/>
  <c r="E4746" i="2"/>
  <c r="D4746" i="2"/>
  <c r="C4746" i="2"/>
  <c r="B4746" i="2"/>
  <c r="A4746" i="2"/>
  <c r="I4745" i="2"/>
  <c r="H4745" i="2"/>
  <c r="G4745" i="2"/>
  <c r="F4745" i="2"/>
  <c r="E4745" i="2"/>
  <c r="D4745" i="2"/>
  <c r="C4745" i="2"/>
  <c r="B4745" i="2"/>
  <c r="A4745" i="2"/>
  <c r="I4744" i="2"/>
  <c r="H4744" i="2"/>
  <c r="G4744" i="2"/>
  <c r="F4744" i="2"/>
  <c r="E4744" i="2"/>
  <c r="D4744" i="2"/>
  <c r="C4744" i="2"/>
  <c r="B4744" i="2"/>
  <c r="A4744" i="2"/>
  <c r="I4743" i="2"/>
  <c r="H4743" i="2"/>
  <c r="G4743" i="2"/>
  <c r="F4743" i="2"/>
  <c r="E4743" i="2"/>
  <c r="D4743" i="2"/>
  <c r="C4743" i="2"/>
  <c r="B4743" i="2"/>
  <c r="A4743" i="2"/>
  <c r="I4742" i="2"/>
  <c r="H4742" i="2"/>
  <c r="G4742" i="2"/>
  <c r="F4742" i="2"/>
  <c r="E4742" i="2"/>
  <c r="D4742" i="2"/>
  <c r="C4742" i="2"/>
  <c r="B4742" i="2"/>
  <c r="A4742" i="2"/>
  <c r="I4741" i="2"/>
  <c r="H4741" i="2"/>
  <c r="G4741" i="2"/>
  <c r="F4741" i="2"/>
  <c r="E4741" i="2"/>
  <c r="D4741" i="2"/>
  <c r="C4741" i="2"/>
  <c r="B4741" i="2"/>
  <c r="A4741" i="2"/>
  <c r="I4740" i="2"/>
  <c r="H4740" i="2"/>
  <c r="G4740" i="2"/>
  <c r="F4740" i="2"/>
  <c r="E4740" i="2"/>
  <c r="D4740" i="2"/>
  <c r="C4740" i="2"/>
  <c r="B4740" i="2"/>
  <c r="A4740" i="2"/>
  <c r="I4739" i="2"/>
  <c r="H4739" i="2"/>
  <c r="G4739" i="2"/>
  <c r="F4739" i="2"/>
  <c r="E4739" i="2"/>
  <c r="D4739" i="2"/>
  <c r="C4739" i="2"/>
  <c r="B4739" i="2"/>
  <c r="A4739" i="2"/>
  <c r="I4738" i="2"/>
  <c r="H4738" i="2"/>
  <c r="G4738" i="2"/>
  <c r="F4738" i="2"/>
  <c r="E4738" i="2"/>
  <c r="D4738" i="2"/>
  <c r="C4738" i="2"/>
  <c r="B4738" i="2"/>
  <c r="A4738" i="2"/>
  <c r="I4737" i="2"/>
  <c r="H4737" i="2"/>
  <c r="G4737" i="2"/>
  <c r="F4737" i="2"/>
  <c r="E4737" i="2"/>
  <c r="D4737" i="2"/>
  <c r="C4737" i="2"/>
  <c r="B4737" i="2"/>
  <c r="A4737" i="2"/>
  <c r="I4736" i="2"/>
  <c r="H4736" i="2"/>
  <c r="G4736" i="2"/>
  <c r="F4736" i="2"/>
  <c r="E4736" i="2"/>
  <c r="D4736" i="2"/>
  <c r="C4736" i="2"/>
  <c r="B4736" i="2"/>
  <c r="A4736" i="2"/>
  <c r="I4735" i="2"/>
  <c r="H4735" i="2"/>
  <c r="G4735" i="2"/>
  <c r="F4735" i="2"/>
  <c r="E4735" i="2"/>
  <c r="D4735" i="2"/>
  <c r="C4735" i="2"/>
  <c r="B4735" i="2"/>
  <c r="A4735" i="2"/>
  <c r="I4734" i="2"/>
  <c r="H4734" i="2"/>
  <c r="G4734" i="2"/>
  <c r="F4734" i="2"/>
  <c r="E4734" i="2"/>
  <c r="D4734" i="2"/>
  <c r="C4734" i="2"/>
  <c r="B4734" i="2"/>
  <c r="A4734" i="2"/>
  <c r="I4733" i="2"/>
  <c r="H4733" i="2"/>
  <c r="G4733" i="2"/>
  <c r="F4733" i="2"/>
  <c r="E4733" i="2"/>
  <c r="D4733" i="2"/>
  <c r="C4733" i="2"/>
  <c r="B4733" i="2"/>
  <c r="A4733" i="2"/>
  <c r="I4732" i="2"/>
  <c r="H4732" i="2"/>
  <c r="G4732" i="2"/>
  <c r="F4732" i="2"/>
  <c r="E4732" i="2"/>
  <c r="D4732" i="2"/>
  <c r="C4732" i="2"/>
  <c r="B4732" i="2"/>
  <c r="A4732" i="2"/>
  <c r="I4731" i="2"/>
  <c r="H4731" i="2"/>
  <c r="G4731" i="2"/>
  <c r="F4731" i="2"/>
  <c r="E4731" i="2"/>
  <c r="D4731" i="2"/>
  <c r="C4731" i="2"/>
  <c r="B4731" i="2"/>
  <c r="A4731" i="2"/>
  <c r="I4730" i="2"/>
  <c r="H4730" i="2"/>
  <c r="G4730" i="2"/>
  <c r="F4730" i="2"/>
  <c r="E4730" i="2"/>
  <c r="D4730" i="2"/>
  <c r="C4730" i="2"/>
  <c r="B4730" i="2"/>
  <c r="A4730" i="2"/>
  <c r="I4729" i="2"/>
  <c r="H4729" i="2"/>
  <c r="G4729" i="2"/>
  <c r="F4729" i="2"/>
  <c r="E4729" i="2"/>
  <c r="D4729" i="2"/>
  <c r="C4729" i="2"/>
  <c r="B4729" i="2"/>
  <c r="A4729" i="2"/>
  <c r="I4728" i="2"/>
  <c r="H4728" i="2"/>
  <c r="G4728" i="2"/>
  <c r="F4728" i="2"/>
  <c r="E4728" i="2"/>
  <c r="D4728" i="2"/>
  <c r="C4728" i="2"/>
  <c r="B4728" i="2"/>
  <c r="A4728" i="2"/>
  <c r="I4727" i="2"/>
  <c r="H4727" i="2"/>
  <c r="G4727" i="2"/>
  <c r="F4727" i="2"/>
  <c r="E4727" i="2"/>
  <c r="D4727" i="2"/>
  <c r="C4727" i="2"/>
  <c r="B4727" i="2"/>
  <c r="A4727" i="2"/>
  <c r="I4726" i="2"/>
  <c r="H4726" i="2"/>
  <c r="G4726" i="2"/>
  <c r="F4726" i="2"/>
  <c r="E4726" i="2"/>
  <c r="D4726" i="2"/>
  <c r="C4726" i="2"/>
  <c r="B4726" i="2"/>
  <c r="A4726" i="2"/>
  <c r="I4725" i="2"/>
  <c r="H4725" i="2"/>
  <c r="G4725" i="2"/>
  <c r="F4725" i="2"/>
  <c r="E4725" i="2"/>
  <c r="D4725" i="2"/>
  <c r="C4725" i="2"/>
  <c r="B4725" i="2"/>
  <c r="A4725" i="2"/>
  <c r="I4724" i="2"/>
  <c r="H4724" i="2"/>
  <c r="G4724" i="2"/>
  <c r="F4724" i="2"/>
  <c r="E4724" i="2"/>
  <c r="D4724" i="2"/>
  <c r="C4724" i="2"/>
  <c r="B4724" i="2"/>
  <c r="A4724" i="2"/>
  <c r="I4723" i="2"/>
  <c r="H4723" i="2"/>
  <c r="G4723" i="2"/>
  <c r="F4723" i="2"/>
  <c r="E4723" i="2"/>
  <c r="D4723" i="2"/>
  <c r="C4723" i="2"/>
  <c r="B4723" i="2"/>
  <c r="A4723" i="2"/>
  <c r="I4722" i="2"/>
  <c r="H4722" i="2"/>
  <c r="G4722" i="2"/>
  <c r="F4722" i="2"/>
  <c r="E4722" i="2"/>
  <c r="D4722" i="2"/>
  <c r="C4722" i="2"/>
  <c r="B4722" i="2"/>
  <c r="A4722" i="2"/>
  <c r="I4721" i="2"/>
  <c r="H4721" i="2"/>
  <c r="G4721" i="2"/>
  <c r="F4721" i="2"/>
  <c r="E4721" i="2"/>
  <c r="D4721" i="2"/>
  <c r="C4721" i="2"/>
  <c r="B4721" i="2"/>
  <c r="A4721" i="2"/>
  <c r="I4720" i="2"/>
  <c r="H4720" i="2"/>
  <c r="G4720" i="2"/>
  <c r="F4720" i="2"/>
  <c r="E4720" i="2"/>
  <c r="D4720" i="2"/>
  <c r="C4720" i="2"/>
  <c r="B4720" i="2"/>
  <c r="A4720" i="2"/>
  <c r="I4719" i="2"/>
  <c r="H4719" i="2"/>
  <c r="G4719" i="2"/>
  <c r="F4719" i="2"/>
  <c r="E4719" i="2"/>
  <c r="D4719" i="2"/>
  <c r="C4719" i="2"/>
  <c r="B4719" i="2"/>
  <c r="A4719" i="2"/>
  <c r="I4718" i="2"/>
  <c r="H4718" i="2"/>
  <c r="G4718" i="2"/>
  <c r="F4718" i="2"/>
  <c r="E4718" i="2"/>
  <c r="D4718" i="2"/>
  <c r="C4718" i="2"/>
  <c r="B4718" i="2"/>
  <c r="A4718" i="2"/>
  <c r="I4717" i="2"/>
  <c r="H4717" i="2"/>
  <c r="G4717" i="2"/>
  <c r="F4717" i="2"/>
  <c r="E4717" i="2"/>
  <c r="D4717" i="2"/>
  <c r="C4717" i="2"/>
  <c r="B4717" i="2"/>
  <c r="A4717" i="2"/>
  <c r="I4716" i="2"/>
  <c r="H4716" i="2"/>
  <c r="G4716" i="2"/>
  <c r="F4716" i="2"/>
  <c r="E4716" i="2"/>
  <c r="D4716" i="2"/>
  <c r="C4716" i="2"/>
  <c r="B4716" i="2"/>
  <c r="A4716" i="2"/>
  <c r="I4715" i="2"/>
  <c r="H4715" i="2"/>
  <c r="G4715" i="2"/>
  <c r="F4715" i="2"/>
  <c r="E4715" i="2"/>
  <c r="D4715" i="2"/>
  <c r="C4715" i="2"/>
  <c r="B4715" i="2"/>
  <c r="A4715" i="2"/>
  <c r="I4714" i="2"/>
  <c r="H4714" i="2"/>
  <c r="G4714" i="2"/>
  <c r="F4714" i="2"/>
  <c r="E4714" i="2"/>
  <c r="D4714" i="2"/>
  <c r="C4714" i="2"/>
  <c r="B4714" i="2"/>
  <c r="A4714" i="2"/>
  <c r="I4713" i="2"/>
  <c r="H4713" i="2"/>
  <c r="G4713" i="2"/>
  <c r="F4713" i="2"/>
  <c r="E4713" i="2"/>
  <c r="D4713" i="2"/>
  <c r="C4713" i="2"/>
  <c r="B4713" i="2"/>
  <c r="A4713" i="2"/>
  <c r="I4712" i="2"/>
  <c r="H4712" i="2"/>
  <c r="G4712" i="2"/>
  <c r="F4712" i="2"/>
  <c r="E4712" i="2"/>
  <c r="D4712" i="2"/>
  <c r="C4712" i="2"/>
  <c r="B4712" i="2"/>
  <c r="A4712" i="2"/>
  <c r="I4711" i="2"/>
  <c r="H4711" i="2"/>
  <c r="G4711" i="2"/>
  <c r="F4711" i="2"/>
  <c r="E4711" i="2"/>
  <c r="D4711" i="2"/>
  <c r="C4711" i="2"/>
  <c r="B4711" i="2"/>
  <c r="A4711" i="2"/>
  <c r="I4710" i="2"/>
  <c r="H4710" i="2"/>
  <c r="G4710" i="2"/>
  <c r="F4710" i="2"/>
  <c r="E4710" i="2"/>
  <c r="D4710" i="2"/>
  <c r="C4710" i="2"/>
  <c r="B4710" i="2"/>
  <c r="A4710" i="2"/>
  <c r="I4709" i="2"/>
  <c r="H4709" i="2"/>
  <c r="G4709" i="2"/>
  <c r="F4709" i="2"/>
  <c r="E4709" i="2"/>
  <c r="D4709" i="2"/>
  <c r="C4709" i="2"/>
  <c r="B4709" i="2"/>
  <c r="A4709" i="2"/>
  <c r="I4708" i="2"/>
  <c r="H4708" i="2"/>
  <c r="G4708" i="2"/>
  <c r="F4708" i="2"/>
  <c r="E4708" i="2"/>
  <c r="D4708" i="2"/>
  <c r="C4708" i="2"/>
  <c r="B4708" i="2"/>
  <c r="A4708" i="2"/>
  <c r="I4707" i="2"/>
  <c r="H4707" i="2"/>
  <c r="G4707" i="2"/>
  <c r="F4707" i="2"/>
  <c r="E4707" i="2"/>
  <c r="D4707" i="2"/>
  <c r="C4707" i="2"/>
  <c r="B4707" i="2"/>
  <c r="A4707" i="2"/>
  <c r="I4706" i="2"/>
  <c r="H4706" i="2"/>
  <c r="G4706" i="2"/>
  <c r="F4706" i="2"/>
  <c r="E4706" i="2"/>
  <c r="D4706" i="2"/>
  <c r="C4706" i="2"/>
  <c r="B4706" i="2"/>
  <c r="A4706" i="2"/>
  <c r="I4705" i="2"/>
  <c r="H4705" i="2"/>
  <c r="G4705" i="2"/>
  <c r="F4705" i="2"/>
  <c r="E4705" i="2"/>
  <c r="D4705" i="2"/>
  <c r="C4705" i="2"/>
  <c r="B4705" i="2"/>
  <c r="A4705" i="2"/>
  <c r="I4704" i="2"/>
  <c r="H4704" i="2"/>
  <c r="G4704" i="2"/>
  <c r="F4704" i="2"/>
  <c r="E4704" i="2"/>
  <c r="D4704" i="2"/>
  <c r="C4704" i="2"/>
  <c r="B4704" i="2"/>
  <c r="A4704" i="2"/>
  <c r="I4703" i="2"/>
  <c r="H4703" i="2"/>
  <c r="G4703" i="2"/>
  <c r="F4703" i="2"/>
  <c r="E4703" i="2"/>
  <c r="D4703" i="2"/>
  <c r="C4703" i="2"/>
  <c r="B4703" i="2"/>
  <c r="A4703" i="2"/>
  <c r="I4702" i="2"/>
  <c r="H4702" i="2"/>
  <c r="G4702" i="2"/>
  <c r="F4702" i="2"/>
  <c r="E4702" i="2"/>
  <c r="D4702" i="2"/>
  <c r="C4702" i="2"/>
  <c r="B4702" i="2"/>
  <c r="A4702" i="2"/>
  <c r="I4701" i="2"/>
  <c r="H4701" i="2"/>
  <c r="G4701" i="2"/>
  <c r="F4701" i="2"/>
  <c r="E4701" i="2"/>
  <c r="D4701" i="2"/>
  <c r="C4701" i="2"/>
  <c r="B4701" i="2"/>
  <c r="A4701" i="2"/>
  <c r="I4700" i="2"/>
  <c r="H4700" i="2"/>
  <c r="G4700" i="2"/>
  <c r="F4700" i="2"/>
  <c r="E4700" i="2"/>
  <c r="D4700" i="2"/>
  <c r="C4700" i="2"/>
  <c r="B4700" i="2"/>
  <c r="A4700" i="2"/>
  <c r="I4699" i="2"/>
  <c r="H4699" i="2"/>
  <c r="G4699" i="2"/>
  <c r="F4699" i="2"/>
  <c r="E4699" i="2"/>
  <c r="D4699" i="2"/>
  <c r="C4699" i="2"/>
  <c r="B4699" i="2"/>
  <c r="A4699" i="2"/>
  <c r="I4698" i="2"/>
  <c r="H4698" i="2"/>
  <c r="G4698" i="2"/>
  <c r="F4698" i="2"/>
  <c r="E4698" i="2"/>
  <c r="D4698" i="2"/>
  <c r="C4698" i="2"/>
  <c r="B4698" i="2"/>
  <c r="A4698" i="2"/>
  <c r="I4697" i="2"/>
  <c r="H4697" i="2"/>
  <c r="G4697" i="2"/>
  <c r="F4697" i="2"/>
  <c r="E4697" i="2"/>
  <c r="D4697" i="2"/>
  <c r="C4697" i="2"/>
  <c r="B4697" i="2"/>
  <c r="A4697" i="2"/>
  <c r="I4696" i="2"/>
  <c r="H4696" i="2"/>
  <c r="G4696" i="2"/>
  <c r="F4696" i="2"/>
  <c r="E4696" i="2"/>
  <c r="D4696" i="2"/>
  <c r="C4696" i="2"/>
  <c r="B4696" i="2"/>
  <c r="A4696" i="2"/>
  <c r="I4695" i="2"/>
  <c r="H4695" i="2"/>
  <c r="G4695" i="2"/>
  <c r="F4695" i="2"/>
  <c r="E4695" i="2"/>
  <c r="D4695" i="2"/>
  <c r="C4695" i="2"/>
  <c r="B4695" i="2"/>
  <c r="A4695" i="2"/>
  <c r="I4694" i="2"/>
  <c r="H4694" i="2"/>
  <c r="G4694" i="2"/>
  <c r="F4694" i="2"/>
  <c r="E4694" i="2"/>
  <c r="D4694" i="2"/>
  <c r="C4694" i="2"/>
  <c r="B4694" i="2"/>
  <c r="A4694" i="2"/>
  <c r="I4693" i="2"/>
  <c r="H4693" i="2"/>
  <c r="G4693" i="2"/>
  <c r="F4693" i="2"/>
  <c r="E4693" i="2"/>
  <c r="D4693" i="2"/>
  <c r="C4693" i="2"/>
  <c r="B4693" i="2"/>
  <c r="A4693" i="2"/>
  <c r="I4692" i="2"/>
  <c r="H4692" i="2"/>
  <c r="G4692" i="2"/>
  <c r="F4692" i="2"/>
  <c r="E4692" i="2"/>
  <c r="D4692" i="2"/>
  <c r="C4692" i="2"/>
  <c r="B4692" i="2"/>
  <c r="A4692" i="2"/>
  <c r="I4691" i="2"/>
  <c r="H4691" i="2"/>
  <c r="G4691" i="2"/>
  <c r="F4691" i="2"/>
  <c r="E4691" i="2"/>
  <c r="D4691" i="2"/>
  <c r="C4691" i="2"/>
  <c r="B4691" i="2"/>
  <c r="A4691" i="2"/>
  <c r="I4690" i="2"/>
  <c r="H4690" i="2"/>
  <c r="G4690" i="2"/>
  <c r="F4690" i="2"/>
  <c r="E4690" i="2"/>
  <c r="D4690" i="2"/>
  <c r="C4690" i="2"/>
  <c r="B4690" i="2"/>
  <c r="A4690" i="2"/>
  <c r="I4689" i="2"/>
  <c r="H4689" i="2"/>
  <c r="G4689" i="2"/>
  <c r="F4689" i="2"/>
  <c r="E4689" i="2"/>
  <c r="D4689" i="2"/>
  <c r="C4689" i="2"/>
  <c r="B4689" i="2"/>
  <c r="A4689" i="2"/>
  <c r="I4688" i="2"/>
  <c r="H4688" i="2"/>
  <c r="G4688" i="2"/>
  <c r="F4688" i="2"/>
  <c r="E4688" i="2"/>
  <c r="D4688" i="2"/>
  <c r="C4688" i="2"/>
  <c r="B4688" i="2"/>
  <c r="A4688" i="2"/>
  <c r="I4687" i="2"/>
  <c r="H4687" i="2"/>
  <c r="G4687" i="2"/>
  <c r="F4687" i="2"/>
  <c r="E4687" i="2"/>
  <c r="D4687" i="2"/>
  <c r="C4687" i="2"/>
  <c r="B4687" i="2"/>
  <c r="A4687" i="2"/>
  <c r="I4686" i="2"/>
  <c r="H4686" i="2"/>
  <c r="G4686" i="2"/>
  <c r="F4686" i="2"/>
  <c r="E4686" i="2"/>
  <c r="D4686" i="2"/>
  <c r="C4686" i="2"/>
  <c r="B4686" i="2"/>
  <c r="A4686" i="2"/>
  <c r="I4685" i="2"/>
  <c r="H4685" i="2"/>
  <c r="G4685" i="2"/>
  <c r="F4685" i="2"/>
  <c r="E4685" i="2"/>
  <c r="D4685" i="2"/>
  <c r="C4685" i="2"/>
  <c r="B4685" i="2"/>
  <c r="A4685" i="2"/>
  <c r="I4684" i="2"/>
  <c r="H4684" i="2"/>
  <c r="G4684" i="2"/>
  <c r="F4684" i="2"/>
  <c r="E4684" i="2"/>
  <c r="D4684" i="2"/>
  <c r="C4684" i="2"/>
  <c r="B4684" i="2"/>
  <c r="A4684" i="2"/>
  <c r="I4683" i="2"/>
  <c r="H4683" i="2"/>
  <c r="G4683" i="2"/>
  <c r="F4683" i="2"/>
  <c r="E4683" i="2"/>
  <c r="D4683" i="2"/>
  <c r="C4683" i="2"/>
  <c r="B4683" i="2"/>
  <c r="A4683" i="2"/>
  <c r="I4682" i="2"/>
  <c r="H4682" i="2"/>
  <c r="G4682" i="2"/>
  <c r="F4682" i="2"/>
  <c r="E4682" i="2"/>
  <c r="D4682" i="2"/>
  <c r="C4682" i="2"/>
  <c r="B4682" i="2"/>
  <c r="A4682" i="2"/>
  <c r="I4681" i="2"/>
  <c r="H4681" i="2"/>
  <c r="G4681" i="2"/>
  <c r="F4681" i="2"/>
  <c r="E4681" i="2"/>
  <c r="D4681" i="2"/>
  <c r="C4681" i="2"/>
  <c r="B4681" i="2"/>
  <c r="A4681" i="2"/>
  <c r="I4680" i="2"/>
  <c r="H4680" i="2"/>
  <c r="G4680" i="2"/>
  <c r="F4680" i="2"/>
  <c r="E4680" i="2"/>
  <c r="D4680" i="2"/>
  <c r="C4680" i="2"/>
  <c r="B4680" i="2"/>
  <c r="A4680" i="2"/>
  <c r="I4679" i="2"/>
  <c r="H4679" i="2"/>
  <c r="G4679" i="2"/>
  <c r="F4679" i="2"/>
  <c r="E4679" i="2"/>
  <c r="D4679" i="2"/>
  <c r="C4679" i="2"/>
  <c r="B4679" i="2"/>
  <c r="A4679" i="2"/>
  <c r="I4678" i="2"/>
  <c r="H4678" i="2"/>
  <c r="G4678" i="2"/>
  <c r="F4678" i="2"/>
  <c r="E4678" i="2"/>
  <c r="D4678" i="2"/>
  <c r="C4678" i="2"/>
  <c r="B4678" i="2"/>
  <c r="A4678" i="2"/>
  <c r="I4677" i="2"/>
  <c r="H4677" i="2"/>
  <c r="G4677" i="2"/>
  <c r="F4677" i="2"/>
  <c r="E4677" i="2"/>
  <c r="D4677" i="2"/>
  <c r="C4677" i="2"/>
  <c r="B4677" i="2"/>
  <c r="A4677" i="2"/>
  <c r="I4676" i="2"/>
  <c r="H4676" i="2"/>
  <c r="G4676" i="2"/>
  <c r="F4676" i="2"/>
  <c r="E4676" i="2"/>
  <c r="D4676" i="2"/>
  <c r="C4676" i="2"/>
  <c r="B4676" i="2"/>
  <c r="A4676" i="2"/>
  <c r="I4675" i="2"/>
  <c r="H4675" i="2"/>
  <c r="G4675" i="2"/>
  <c r="F4675" i="2"/>
  <c r="E4675" i="2"/>
  <c r="D4675" i="2"/>
  <c r="C4675" i="2"/>
  <c r="B4675" i="2"/>
  <c r="A4675" i="2"/>
  <c r="I4674" i="2"/>
  <c r="H4674" i="2"/>
  <c r="G4674" i="2"/>
  <c r="F4674" i="2"/>
  <c r="E4674" i="2"/>
  <c r="D4674" i="2"/>
  <c r="C4674" i="2"/>
  <c r="B4674" i="2"/>
  <c r="A4674" i="2"/>
  <c r="I4673" i="2"/>
  <c r="H4673" i="2"/>
  <c r="G4673" i="2"/>
  <c r="F4673" i="2"/>
  <c r="E4673" i="2"/>
  <c r="D4673" i="2"/>
  <c r="C4673" i="2"/>
  <c r="B4673" i="2"/>
  <c r="A4673" i="2"/>
  <c r="I4672" i="2"/>
  <c r="H4672" i="2"/>
  <c r="G4672" i="2"/>
  <c r="F4672" i="2"/>
  <c r="E4672" i="2"/>
  <c r="D4672" i="2"/>
  <c r="C4672" i="2"/>
  <c r="B4672" i="2"/>
  <c r="A4672" i="2"/>
  <c r="I4671" i="2"/>
  <c r="H4671" i="2"/>
  <c r="G4671" i="2"/>
  <c r="F4671" i="2"/>
  <c r="E4671" i="2"/>
  <c r="D4671" i="2"/>
  <c r="C4671" i="2"/>
  <c r="B4671" i="2"/>
  <c r="A4671" i="2"/>
  <c r="I4670" i="2"/>
  <c r="H4670" i="2"/>
  <c r="G4670" i="2"/>
  <c r="F4670" i="2"/>
  <c r="E4670" i="2"/>
  <c r="D4670" i="2"/>
  <c r="C4670" i="2"/>
  <c r="B4670" i="2"/>
  <c r="A4670" i="2"/>
  <c r="I4669" i="2"/>
  <c r="H4669" i="2"/>
  <c r="G4669" i="2"/>
  <c r="F4669" i="2"/>
  <c r="E4669" i="2"/>
  <c r="D4669" i="2"/>
  <c r="C4669" i="2"/>
  <c r="B4669" i="2"/>
  <c r="A4669" i="2"/>
  <c r="I4668" i="2"/>
  <c r="H4668" i="2"/>
  <c r="G4668" i="2"/>
  <c r="F4668" i="2"/>
  <c r="E4668" i="2"/>
  <c r="D4668" i="2"/>
  <c r="C4668" i="2"/>
  <c r="B4668" i="2"/>
  <c r="A4668" i="2"/>
  <c r="I4667" i="2"/>
  <c r="H4667" i="2"/>
  <c r="G4667" i="2"/>
  <c r="F4667" i="2"/>
  <c r="E4667" i="2"/>
  <c r="D4667" i="2"/>
  <c r="C4667" i="2"/>
  <c r="B4667" i="2"/>
  <c r="A4667" i="2"/>
  <c r="I4666" i="2"/>
  <c r="H4666" i="2"/>
  <c r="G4666" i="2"/>
  <c r="F4666" i="2"/>
  <c r="E4666" i="2"/>
  <c r="D4666" i="2"/>
  <c r="C4666" i="2"/>
  <c r="B4666" i="2"/>
  <c r="A4666" i="2"/>
  <c r="I4665" i="2"/>
  <c r="H4665" i="2"/>
  <c r="G4665" i="2"/>
  <c r="F4665" i="2"/>
  <c r="E4665" i="2"/>
  <c r="D4665" i="2"/>
  <c r="C4665" i="2"/>
  <c r="B4665" i="2"/>
  <c r="A4665" i="2"/>
  <c r="I4664" i="2"/>
  <c r="H4664" i="2"/>
  <c r="G4664" i="2"/>
  <c r="F4664" i="2"/>
  <c r="E4664" i="2"/>
  <c r="D4664" i="2"/>
  <c r="C4664" i="2"/>
  <c r="B4664" i="2"/>
  <c r="A4664" i="2"/>
  <c r="I4663" i="2"/>
  <c r="H4663" i="2"/>
  <c r="G4663" i="2"/>
  <c r="F4663" i="2"/>
  <c r="E4663" i="2"/>
  <c r="D4663" i="2"/>
  <c r="C4663" i="2"/>
  <c r="B4663" i="2"/>
  <c r="A4663" i="2"/>
  <c r="I4662" i="2"/>
  <c r="H4662" i="2"/>
  <c r="G4662" i="2"/>
  <c r="F4662" i="2"/>
  <c r="E4662" i="2"/>
  <c r="D4662" i="2"/>
  <c r="C4662" i="2"/>
  <c r="B4662" i="2"/>
  <c r="A4662" i="2"/>
  <c r="I4661" i="2"/>
  <c r="H4661" i="2"/>
  <c r="G4661" i="2"/>
  <c r="F4661" i="2"/>
  <c r="E4661" i="2"/>
  <c r="D4661" i="2"/>
  <c r="C4661" i="2"/>
  <c r="B4661" i="2"/>
  <c r="A4661" i="2"/>
  <c r="I4660" i="2"/>
  <c r="H4660" i="2"/>
  <c r="G4660" i="2"/>
  <c r="F4660" i="2"/>
  <c r="E4660" i="2"/>
  <c r="D4660" i="2"/>
  <c r="C4660" i="2"/>
  <c r="B4660" i="2"/>
  <c r="A4660" i="2"/>
  <c r="I4659" i="2"/>
  <c r="H4659" i="2"/>
  <c r="G4659" i="2"/>
  <c r="F4659" i="2"/>
  <c r="E4659" i="2"/>
  <c r="D4659" i="2"/>
  <c r="C4659" i="2"/>
  <c r="B4659" i="2"/>
  <c r="A4659" i="2"/>
  <c r="I4658" i="2"/>
  <c r="H4658" i="2"/>
  <c r="G4658" i="2"/>
  <c r="F4658" i="2"/>
  <c r="E4658" i="2"/>
  <c r="D4658" i="2"/>
  <c r="C4658" i="2"/>
  <c r="B4658" i="2"/>
  <c r="A4658" i="2"/>
  <c r="I4657" i="2"/>
  <c r="H4657" i="2"/>
  <c r="G4657" i="2"/>
  <c r="F4657" i="2"/>
  <c r="E4657" i="2"/>
  <c r="D4657" i="2"/>
  <c r="C4657" i="2"/>
  <c r="B4657" i="2"/>
  <c r="A4657" i="2"/>
  <c r="I4656" i="2"/>
  <c r="H4656" i="2"/>
  <c r="G4656" i="2"/>
  <c r="F4656" i="2"/>
  <c r="E4656" i="2"/>
  <c r="D4656" i="2"/>
  <c r="C4656" i="2"/>
  <c r="B4656" i="2"/>
  <c r="A4656" i="2"/>
  <c r="I4655" i="2"/>
  <c r="H4655" i="2"/>
  <c r="G4655" i="2"/>
  <c r="F4655" i="2"/>
  <c r="E4655" i="2"/>
  <c r="D4655" i="2"/>
  <c r="C4655" i="2"/>
  <c r="B4655" i="2"/>
  <c r="A4655" i="2"/>
  <c r="I4654" i="2"/>
  <c r="H4654" i="2"/>
  <c r="G4654" i="2"/>
  <c r="F4654" i="2"/>
  <c r="E4654" i="2"/>
  <c r="D4654" i="2"/>
  <c r="C4654" i="2"/>
  <c r="B4654" i="2"/>
  <c r="A4654" i="2"/>
  <c r="I4653" i="2"/>
  <c r="H4653" i="2"/>
  <c r="G4653" i="2"/>
  <c r="F4653" i="2"/>
  <c r="E4653" i="2"/>
  <c r="D4653" i="2"/>
  <c r="C4653" i="2"/>
  <c r="B4653" i="2"/>
  <c r="A4653" i="2"/>
  <c r="I4652" i="2"/>
  <c r="H4652" i="2"/>
  <c r="G4652" i="2"/>
  <c r="F4652" i="2"/>
  <c r="E4652" i="2"/>
  <c r="D4652" i="2"/>
  <c r="C4652" i="2"/>
  <c r="B4652" i="2"/>
  <c r="A4652" i="2"/>
  <c r="I4651" i="2"/>
  <c r="H4651" i="2"/>
  <c r="G4651" i="2"/>
  <c r="F4651" i="2"/>
  <c r="E4651" i="2"/>
  <c r="D4651" i="2"/>
  <c r="C4651" i="2"/>
  <c r="B4651" i="2"/>
  <c r="A4651" i="2"/>
  <c r="I4650" i="2"/>
  <c r="H4650" i="2"/>
  <c r="G4650" i="2"/>
  <c r="F4650" i="2"/>
  <c r="E4650" i="2"/>
  <c r="D4650" i="2"/>
  <c r="C4650" i="2"/>
  <c r="B4650" i="2"/>
  <c r="A4650" i="2"/>
  <c r="I4649" i="2"/>
  <c r="H4649" i="2"/>
  <c r="G4649" i="2"/>
  <c r="F4649" i="2"/>
  <c r="E4649" i="2"/>
  <c r="D4649" i="2"/>
  <c r="C4649" i="2"/>
  <c r="B4649" i="2"/>
  <c r="A4649" i="2"/>
  <c r="I4648" i="2"/>
  <c r="H4648" i="2"/>
  <c r="G4648" i="2"/>
  <c r="F4648" i="2"/>
  <c r="E4648" i="2"/>
  <c r="D4648" i="2"/>
  <c r="C4648" i="2"/>
  <c r="B4648" i="2"/>
  <c r="A4648" i="2"/>
  <c r="I4647" i="2"/>
  <c r="H4647" i="2"/>
  <c r="G4647" i="2"/>
  <c r="F4647" i="2"/>
  <c r="E4647" i="2"/>
  <c r="D4647" i="2"/>
  <c r="C4647" i="2"/>
  <c r="B4647" i="2"/>
  <c r="A4647" i="2"/>
  <c r="I4646" i="2"/>
  <c r="H4646" i="2"/>
  <c r="G4646" i="2"/>
  <c r="F4646" i="2"/>
  <c r="E4646" i="2"/>
  <c r="D4646" i="2"/>
  <c r="C4646" i="2"/>
  <c r="B4646" i="2"/>
  <c r="A4646" i="2"/>
  <c r="I4645" i="2"/>
  <c r="H4645" i="2"/>
  <c r="G4645" i="2"/>
  <c r="F4645" i="2"/>
  <c r="E4645" i="2"/>
  <c r="D4645" i="2"/>
  <c r="C4645" i="2"/>
  <c r="B4645" i="2"/>
  <c r="A4645" i="2"/>
  <c r="I4644" i="2"/>
  <c r="H4644" i="2"/>
  <c r="G4644" i="2"/>
  <c r="F4644" i="2"/>
  <c r="E4644" i="2"/>
  <c r="D4644" i="2"/>
  <c r="C4644" i="2"/>
  <c r="B4644" i="2"/>
  <c r="A4644" i="2"/>
  <c r="I4643" i="2"/>
  <c r="H4643" i="2"/>
  <c r="G4643" i="2"/>
  <c r="F4643" i="2"/>
  <c r="E4643" i="2"/>
  <c r="D4643" i="2"/>
  <c r="C4643" i="2"/>
  <c r="B4643" i="2"/>
  <c r="A4643" i="2"/>
  <c r="I4642" i="2"/>
  <c r="H4642" i="2"/>
  <c r="G4642" i="2"/>
  <c r="F4642" i="2"/>
  <c r="E4642" i="2"/>
  <c r="D4642" i="2"/>
  <c r="C4642" i="2"/>
  <c r="B4642" i="2"/>
  <c r="A4642" i="2"/>
  <c r="I4641" i="2"/>
  <c r="H4641" i="2"/>
  <c r="G4641" i="2"/>
  <c r="F4641" i="2"/>
  <c r="E4641" i="2"/>
  <c r="D4641" i="2"/>
  <c r="C4641" i="2"/>
  <c r="B4641" i="2"/>
  <c r="A4641" i="2"/>
  <c r="I4640" i="2"/>
  <c r="H4640" i="2"/>
  <c r="G4640" i="2"/>
  <c r="F4640" i="2"/>
  <c r="E4640" i="2"/>
  <c r="D4640" i="2"/>
  <c r="C4640" i="2"/>
  <c r="B4640" i="2"/>
  <c r="A4640" i="2"/>
  <c r="I4639" i="2"/>
  <c r="H4639" i="2"/>
  <c r="G4639" i="2"/>
  <c r="F4639" i="2"/>
  <c r="E4639" i="2"/>
  <c r="D4639" i="2"/>
  <c r="C4639" i="2"/>
  <c r="B4639" i="2"/>
  <c r="A4639" i="2"/>
  <c r="I4638" i="2"/>
  <c r="H4638" i="2"/>
  <c r="G4638" i="2"/>
  <c r="F4638" i="2"/>
  <c r="E4638" i="2"/>
  <c r="D4638" i="2"/>
  <c r="C4638" i="2"/>
  <c r="B4638" i="2"/>
  <c r="A4638" i="2"/>
  <c r="I4637" i="2"/>
  <c r="H4637" i="2"/>
  <c r="G4637" i="2"/>
  <c r="F4637" i="2"/>
  <c r="E4637" i="2"/>
  <c r="D4637" i="2"/>
  <c r="C4637" i="2"/>
  <c r="B4637" i="2"/>
  <c r="A4637" i="2"/>
  <c r="I4636" i="2"/>
  <c r="H4636" i="2"/>
  <c r="G4636" i="2"/>
  <c r="F4636" i="2"/>
  <c r="E4636" i="2"/>
  <c r="D4636" i="2"/>
  <c r="C4636" i="2"/>
  <c r="B4636" i="2"/>
  <c r="A4636" i="2"/>
  <c r="I4635" i="2"/>
  <c r="H4635" i="2"/>
  <c r="G4635" i="2"/>
  <c r="F4635" i="2"/>
  <c r="E4635" i="2"/>
  <c r="D4635" i="2"/>
  <c r="C4635" i="2"/>
  <c r="B4635" i="2"/>
  <c r="A4635" i="2"/>
  <c r="I4634" i="2"/>
  <c r="H4634" i="2"/>
  <c r="G4634" i="2"/>
  <c r="F4634" i="2"/>
  <c r="E4634" i="2"/>
  <c r="D4634" i="2"/>
  <c r="C4634" i="2"/>
  <c r="B4634" i="2"/>
  <c r="A4634" i="2"/>
  <c r="I4633" i="2"/>
  <c r="H4633" i="2"/>
  <c r="G4633" i="2"/>
  <c r="F4633" i="2"/>
  <c r="E4633" i="2"/>
  <c r="D4633" i="2"/>
  <c r="C4633" i="2"/>
  <c r="B4633" i="2"/>
  <c r="A4633" i="2"/>
  <c r="I4632" i="2"/>
  <c r="H4632" i="2"/>
  <c r="G4632" i="2"/>
  <c r="F4632" i="2"/>
  <c r="E4632" i="2"/>
  <c r="D4632" i="2"/>
  <c r="C4632" i="2"/>
  <c r="B4632" i="2"/>
  <c r="A4632" i="2"/>
  <c r="I4631" i="2"/>
  <c r="H4631" i="2"/>
  <c r="G4631" i="2"/>
  <c r="F4631" i="2"/>
  <c r="E4631" i="2"/>
  <c r="D4631" i="2"/>
  <c r="C4631" i="2"/>
  <c r="B4631" i="2"/>
  <c r="A4631" i="2"/>
  <c r="I4630" i="2"/>
  <c r="H4630" i="2"/>
  <c r="G4630" i="2"/>
  <c r="F4630" i="2"/>
  <c r="E4630" i="2"/>
  <c r="D4630" i="2"/>
  <c r="C4630" i="2"/>
  <c r="B4630" i="2"/>
  <c r="A4630" i="2"/>
  <c r="I4629" i="2"/>
  <c r="H4629" i="2"/>
  <c r="G4629" i="2"/>
  <c r="F4629" i="2"/>
  <c r="E4629" i="2"/>
  <c r="D4629" i="2"/>
  <c r="C4629" i="2"/>
  <c r="B4629" i="2"/>
  <c r="A4629" i="2"/>
  <c r="I4628" i="2"/>
  <c r="H4628" i="2"/>
  <c r="G4628" i="2"/>
  <c r="F4628" i="2"/>
  <c r="E4628" i="2"/>
  <c r="D4628" i="2"/>
  <c r="C4628" i="2"/>
  <c r="B4628" i="2"/>
  <c r="A4628" i="2"/>
  <c r="I4627" i="2"/>
  <c r="H4627" i="2"/>
  <c r="G4627" i="2"/>
  <c r="F4627" i="2"/>
  <c r="E4627" i="2"/>
  <c r="D4627" i="2"/>
  <c r="C4627" i="2"/>
  <c r="B4627" i="2"/>
  <c r="A4627" i="2"/>
  <c r="I4626" i="2"/>
  <c r="H4626" i="2"/>
  <c r="G4626" i="2"/>
  <c r="F4626" i="2"/>
  <c r="E4626" i="2"/>
  <c r="D4626" i="2"/>
  <c r="C4626" i="2"/>
  <c r="B4626" i="2"/>
  <c r="A4626" i="2"/>
  <c r="I4625" i="2"/>
  <c r="H4625" i="2"/>
  <c r="G4625" i="2"/>
  <c r="F4625" i="2"/>
  <c r="E4625" i="2"/>
  <c r="D4625" i="2"/>
  <c r="C4625" i="2"/>
  <c r="B4625" i="2"/>
  <c r="A4625" i="2"/>
  <c r="I4624" i="2"/>
  <c r="H4624" i="2"/>
  <c r="G4624" i="2"/>
  <c r="F4624" i="2"/>
  <c r="E4624" i="2"/>
  <c r="D4624" i="2"/>
  <c r="C4624" i="2"/>
  <c r="B4624" i="2"/>
  <c r="A4624" i="2"/>
  <c r="I4623" i="2"/>
  <c r="H4623" i="2"/>
  <c r="G4623" i="2"/>
  <c r="F4623" i="2"/>
  <c r="E4623" i="2"/>
  <c r="D4623" i="2"/>
  <c r="C4623" i="2"/>
  <c r="B4623" i="2"/>
  <c r="A4623" i="2"/>
  <c r="I4622" i="2"/>
  <c r="H4622" i="2"/>
  <c r="G4622" i="2"/>
  <c r="F4622" i="2"/>
  <c r="E4622" i="2"/>
  <c r="D4622" i="2"/>
  <c r="C4622" i="2"/>
  <c r="B4622" i="2"/>
  <c r="A4622" i="2"/>
  <c r="I4621" i="2"/>
  <c r="H4621" i="2"/>
  <c r="G4621" i="2"/>
  <c r="F4621" i="2"/>
  <c r="E4621" i="2"/>
  <c r="D4621" i="2"/>
  <c r="C4621" i="2"/>
  <c r="B4621" i="2"/>
  <c r="A4621" i="2"/>
  <c r="I4620" i="2"/>
  <c r="H4620" i="2"/>
  <c r="G4620" i="2"/>
  <c r="F4620" i="2"/>
  <c r="E4620" i="2"/>
  <c r="D4620" i="2"/>
  <c r="C4620" i="2"/>
  <c r="B4620" i="2"/>
  <c r="A4620" i="2"/>
  <c r="I4619" i="2"/>
  <c r="H4619" i="2"/>
  <c r="G4619" i="2"/>
  <c r="F4619" i="2"/>
  <c r="E4619" i="2"/>
  <c r="D4619" i="2"/>
  <c r="C4619" i="2"/>
  <c r="B4619" i="2"/>
  <c r="A4619" i="2"/>
  <c r="I4618" i="2"/>
  <c r="H4618" i="2"/>
  <c r="G4618" i="2"/>
  <c r="F4618" i="2"/>
  <c r="E4618" i="2"/>
  <c r="D4618" i="2"/>
  <c r="C4618" i="2"/>
  <c r="B4618" i="2"/>
  <c r="A4618" i="2"/>
  <c r="I4617" i="2"/>
  <c r="H4617" i="2"/>
  <c r="G4617" i="2"/>
  <c r="F4617" i="2"/>
  <c r="E4617" i="2"/>
  <c r="D4617" i="2"/>
  <c r="C4617" i="2"/>
  <c r="B4617" i="2"/>
  <c r="A4617" i="2"/>
  <c r="I4616" i="2"/>
  <c r="H4616" i="2"/>
  <c r="G4616" i="2"/>
  <c r="F4616" i="2"/>
  <c r="E4616" i="2"/>
  <c r="D4616" i="2"/>
  <c r="C4616" i="2"/>
  <c r="B4616" i="2"/>
  <c r="A4616" i="2"/>
  <c r="I4615" i="2"/>
  <c r="H4615" i="2"/>
  <c r="G4615" i="2"/>
  <c r="F4615" i="2"/>
  <c r="E4615" i="2"/>
  <c r="D4615" i="2"/>
  <c r="C4615" i="2"/>
  <c r="B4615" i="2"/>
  <c r="A4615" i="2"/>
  <c r="I4614" i="2"/>
  <c r="H4614" i="2"/>
  <c r="G4614" i="2"/>
  <c r="F4614" i="2"/>
  <c r="E4614" i="2"/>
  <c r="D4614" i="2"/>
  <c r="C4614" i="2"/>
  <c r="B4614" i="2"/>
  <c r="A4614" i="2"/>
  <c r="I4613" i="2"/>
  <c r="H4613" i="2"/>
  <c r="G4613" i="2"/>
  <c r="F4613" i="2"/>
  <c r="E4613" i="2"/>
  <c r="D4613" i="2"/>
  <c r="C4613" i="2"/>
  <c r="B4613" i="2"/>
  <c r="A4613" i="2"/>
  <c r="I4612" i="2"/>
  <c r="H4612" i="2"/>
  <c r="G4612" i="2"/>
  <c r="F4612" i="2"/>
  <c r="E4612" i="2"/>
  <c r="D4612" i="2"/>
  <c r="C4612" i="2"/>
  <c r="B4612" i="2"/>
  <c r="A4612" i="2"/>
  <c r="I4611" i="2"/>
  <c r="H4611" i="2"/>
  <c r="G4611" i="2"/>
  <c r="F4611" i="2"/>
  <c r="E4611" i="2"/>
  <c r="D4611" i="2"/>
  <c r="C4611" i="2"/>
  <c r="B4611" i="2"/>
  <c r="A4611" i="2"/>
  <c r="I4610" i="2"/>
  <c r="H4610" i="2"/>
  <c r="G4610" i="2"/>
  <c r="F4610" i="2"/>
  <c r="E4610" i="2"/>
  <c r="D4610" i="2"/>
  <c r="C4610" i="2"/>
  <c r="B4610" i="2"/>
  <c r="A4610" i="2"/>
  <c r="I4609" i="2"/>
  <c r="H4609" i="2"/>
  <c r="G4609" i="2"/>
  <c r="F4609" i="2"/>
  <c r="E4609" i="2"/>
  <c r="D4609" i="2"/>
  <c r="C4609" i="2"/>
  <c r="B4609" i="2"/>
  <c r="A4609" i="2"/>
  <c r="I4608" i="2"/>
  <c r="H4608" i="2"/>
  <c r="G4608" i="2"/>
  <c r="F4608" i="2"/>
  <c r="E4608" i="2"/>
  <c r="D4608" i="2"/>
  <c r="C4608" i="2"/>
  <c r="B4608" i="2"/>
  <c r="A4608" i="2"/>
  <c r="I4607" i="2"/>
  <c r="H4607" i="2"/>
  <c r="G4607" i="2"/>
  <c r="F4607" i="2"/>
  <c r="E4607" i="2"/>
  <c r="D4607" i="2"/>
  <c r="C4607" i="2"/>
  <c r="B4607" i="2"/>
  <c r="A4607" i="2"/>
  <c r="I4606" i="2"/>
  <c r="H4606" i="2"/>
  <c r="G4606" i="2"/>
  <c r="F4606" i="2"/>
  <c r="E4606" i="2"/>
  <c r="D4606" i="2"/>
  <c r="C4606" i="2"/>
  <c r="B4606" i="2"/>
  <c r="A4606" i="2"/>
  <c r="I4605" i="2"/>
  <c r="H4605" i="2"/>
  <c r="G4605" i="2"/>
  <c r="F4605" i="2"/>
  <c r="E4605" i="2"/>
  <c r="D4605" i="2"/>
  <c r="C4605" i="2"/>
  <c r="B4605" i="2"/>
  <c r="A4605" i="2"/>
  <c r="I4604" i="2"/>
  <c r="H4604" i="2"/>
  <c r="G4604" i="2"/>
  <c r="F4604" i="2"/>
  <c r="E4604" i="2"/>
  <c r="D4604" i="2"/>
  <c r="C4604" i="2"/>
  <c r="B4604" i="2"/>
  <c r="A4604" i="2"/>
  <c r="I4603" i="2"/>
  <c r="H4603" i="2"/>
  <c r="G4603" i="2"/>
  <c r="F4603" i="2"/>
  <c r="E4603" i="2"/>
  <c r="D4603" i="2"/>
  <c r="C4603" i="2"/>
  <c r="B4603" i="2"/>
  <c r="A4603" i="2"/>
  <c r="I4602" i="2"/>
  <c r="H4602" i="2"/>
  <c r="G4602" i="2"/>
  <c r="F4602" i="2"/>
  <c r="E4602" i="2"/>
  <c r="D4602" i="2"/>
  <c r="C4602" i="2"/>
  <c r="B4602" i="2"/>
  <c r="A4602" i="2"/>
  <c r="I4601" i="2"/>
  <c r="H4601" i="2"/>
  <c r="G4601" i="2"/>
  <c r="F4601" i="2"/>
  <c r="E4601" i="2"/>
  <c r="D4601" i="2"/>
  <c r="C4601" i="2"/>
  <c r="B4601" i="2"/>
  <c r="A4601" i="2"/>
  <c r="I4600" i="2"/>
  <c r="H4600" i="2"/>
  <c r="G4600" i="2"/>
  <c r="F4600" i="2"/>
  <c r="E4600" i="2"/>
  <c r="D4600" i="2"/>
  <c r="C4600" i="2"/>
  <c r="B4600" i="2"/>
  <c r="A4600" i="2"/>
  <c r="I4599" i="2"/>
  <c r="H4599" i="2"/>
  <c r="G4599" i="2"/>
  <c r="F4599" i="2"/>
  <c r="E4599" i="2"/>
  <c r="D4599" i="2"/>
  <c r="C4599" i="2"/>
  <c r="B4599" i="2"/>
  <c r="A4599" i="2"/>
  <c r="I4598" i="2"/>
  <c r="H4598" i="2"/>
  <c r="G4598" i="2"/>
  <c r="F4598" i="2"/>
  <c r="E4598" i="2"/>
  <c r="D4598" i="2"/>
  <c r="C4598" i="2"/>
  <c r="B4598" i="2"/>
  <c r="A4598" i="2"/>
  <c r="I4597" i="2"/>
  <c r="H4597" i="2"/>
  <c r="G4597" i="2"/>
  <c r="F4597" i="2"/>
  <c r="E4597" i="2"/>
  <c r="D4597" i="2"/>
  <c r="C4597" i="2"/>
  <c r="B4597" i="2"/>
  <c r="A4597" i="2"/>
  <c r="I4596" i="2"/>
  <c r="H4596" i="2"/>
  <c r="G4596" i="2"/>
  <c r="F4596" i="2"/>
  <c r="E4596" i="2"/>
  <c r="D4596" i="2"/>
  <c r="C4596" i="2"/>
  <c r="B4596" i="2"/>
  <c r="A4596" i="2"/>
  <c r="I4595" i="2"/>
  <c r="H4595" i="2"/>
  <c r="G4595" i="2"/>
  <c r="F4595" i="2"/>
  <c r="E4595" i="2"/>
  <c r="D4595" i="2"/>
  <c r="C4595" i="2"/>
  <c r="B4595" i="2"/>
  <c r="A4595" i="2"/>
  <c r="I4594" i="2"/>
  <c r="H4594" i="2"/>
  <c r="G4594" i="2"/>
  <c r="F4594" i="2"/>
  <c r="E4594" i="2"/>
  <c r="D4594" i="2"/>
  <c r="C4594" i="2"/>
  <c r="B4594" i="2"/>
  <c r="A4594" i="2"/>
  <c r="I4593" i="2"/>
  <c r="H4593" i="2"/>
  <c r="G4593" i="2"/>
  <c r="F4593" i="2"/>
  <c r="E4593" i="2"/>
  <c r="D4593" i="2"/>
  <c r="C4593" i="2"/>
  <c r="B4593" i="2"/>
  <c r="A4593" i="2"/>
  <c r="I4592" i="2"/>
  <c r="H4592" i="2"/>
  <c r="G4592" i="2"/>
  <c r="F4592" i="2"/>
  <c r="E4592" i="2"/>
  <c r="D4592" i="2"/>
  <c r="C4592" i="2"/>
  <c r="B4592" i="2"/>
  <c r="A4592" i="2"/>
  <c r="I4591" i="2"/>
  <c r="H4591" i="2"/>
  <c r="G4591" i="2"/>
  <c r="F4591" i="2"/>
  <c r="E4591" i="2"/>
  <c r="D4591" i="2"/>
  <c r="C4591" i="2"/>
  <c r="B4591" i="2"/>
  <c r="A4591" i="2"/>
  <c r="I4590" i="2"/>
  <c r="H4590" i="2"/>
  <c r="G4590" i="2"/>
  <c r="F4590" i="2"/>
  <c r="E4590" i="2"/>
  <c r="D4590" i="2"/>
  <c r="C4590" i="2"/>
  <c r="B4590" i="2"/>
  <c r="A4590" i="2"/>
  <c r="I4589" i="2"/>
  <c r="H4589" i="2"/>
  <c r="G4589" i="2"/>
  <c r="F4589" i="2"/>
  <c r="E4589" i="2"/>
  <c r="D4589" i="2"/>
  <c r="C4589" i="2"/>
  <c r="B4589" i="2"/>
  <c r="A4589" i="2"/>
  <c r="I4588" i="2"/>
  <c r="H4588" i="2"/>
  <c r="G4588" i="2"/>
  <c r="F4588" i="2"/>
  <c r="E4588" i="2"/>
  <c r="D4588" i="2"/>
  <c r="C4588" i="2"/>
  <c r="B4588" i="2"/>
  <c r="A4588" i="2"/>
  <c r="I4587" i="2"/>
  <c r="H4587" i="2"/>
  <c r="G4587" i="2"/>
  <c r="F4587" i="2"/>
  <c r="E4587" i="2"/>
  <c r="D4587" i="2"/>
  <c r="C4587" i="2"/>
  <c r="B4587" i="2"/>
  <c r="A4587" i="2"/>
  <c r="I4586" i="2"/>
  <c r="H4586" i="2"/>
  <c r="G4586" i="2"/>
  <c r="F4586" i="2"/>
  <c r="E4586" i="2"/>
  <c r="D4586" i="2"/>
  <c r="C4586" i="2"/>
  <c r="B4586" i="2"/>
  <c r="A4586" i="2"/>
  <c r="I4585" i="2"/>
  <c r="H4585" i="2"/>
  <c r="G4585" i="2"/>
  <c r="F4585" i="2"/>
  <c r="E4585" i="2"/>
  <c r="D4585" i="2"/>
  <c r="C4585" i="2"/>
  <c r="B4585" i="2"/>
  <c r="A4585" i="2"/>
  <c r="I4584" i="2"/>
  <c r="H4584" i="2"/>
  <c r="G4584" i="2"/>
  <c r="F4584" i="2"/>
  <c r="E4584" i="2"/>
  <c r="D4584" i="2"/>
  <c r="C4584" i="2"/>
  <c r="B4584" i="2"/>
  <c r="A4584" i="2"/>
  <c r="I4583" i="2"/>
  <c r="H4583" i="2"/>
  <c r="G4583" i="2"/>
  <c r="F4583" i="2"/>
  <c r="E4583" i="2"/>
  <c r="D4583" i="2"/>
  <c r="C4583" i="2"/>
  <c r="B4583" i="2"/>
  <c r="A4583" i="2"/>
  <c r="I4582" i="2"/>
  <c r="H4582" i="2"/>
  <c r="G4582" i="2"/>
  <c r="F4582" i="2"/>
  <c r="E4582" i="2"/>
  <c r="D4582" i="2"/>
  <c r="C4582" i="2"/>
  <c r="B4582" i="2"/>
  <c r="A4582" i="2"/>
  <c r="I4581" i="2"/>
  <c r="H4581" i="2"/>
  <c r="G4581" i="2"/>
  <c r="F4581" i="2"/>
  <c r="E4581" i="2"/>
  <c r="D4581" i="2"/>
  <c r="C4581" i="2"/>
  <c r="B4581" i="2"/>
  <c r="A4581" i="2"/>
  <c r="I4580" i="2"/>
  <c r="H4580" i="2"/>
  <c r="G4580" i="2"/>
  <c r="F4580" i="2"/>
  <c r="E4580" i="2"/>
  <c r="D4580" i="2"/>
  <c r="C4580" i="2"/>
  <c r="B4580" i="2"/>
  <c r="A4580" i="2"/>
  <c r="I4579" i="2"/>
  <c r="H4579" i="2"/>
  <c r="G4579" i="2"/>
  <c r="F4579" i="2"/>
  <c r="E4579" i="2"/>
  <c r="D4579" i="2"/>
  <c r="C4579" i="2"/>
  <c r="B4579" i="2"/>
  <c r="A4579" i="2"/>
  <c r="I4578" i="2"/>
  <c r="H4578" i="2"/>
  <c r="G4578" i="2"/>
  <c r="F4578" i="2"/>
  <c r="E4578" i="2"/>
  <c r="D4578" i="2"/>
  <c r="C4578" i="2"/>
  <c r="B4578" i="2"/>
  <c r="A4578" i="2"/>
  <c r="I4577" i="2"/>
  <c r="H4577" i="2"/>
  <c r="G4577" i="2"/>
  <c r="F4577" i="2"/>
  <c r="E4577" i="2"/>
  <c r="D4577" i="2"/>
  <c r="C4577" i="2"/>
  <c r="B4577" i="2"/>
  <c r="A4577" i="2"/>
  <c r="I4576" i="2"/>
  <c r="H4576" i="2"/>
  <c r="G4576" i="2"/>
  <c r="F4576" i="2"/>
  <c r="E4576" i="2"/>
  <c r="D4576" i="2"/>
  <c r="C4576" i="2"/>
  <c r="B4576" i="2"/>
  <c r="A4576" i="2"/>
  <c r="I4575" i="2"/>
  <c r="H4575" i="2"/>
  <c r="G4575" i="2"/>
  <c r="F4575" i="2"/>
  <c r="E4575" i="2"/>
  <c r="D4575" i="2"/>
  <c r="C4575" i="2"/>
  <c r="B4575" i="2"/>
  <c r="A4575" i="2"/>
  <c r="I4574" i="2"/>
  <c r="H4574" i="2"/>
  <c r="G4574" i="2"/>
  <c r="F4574" i="2"/>
  <c r="E4574" i="2"/>
  <c r="D4574" i="2"/>
  <c r="C4574" i="2"/>
  <c r="B4574" i="2"/>
  <c r="A4574" i="2"/>
  <c r="I4573" i="2"/>
  <c r="H4573" i="2"/>
  <c r="G4573" i="2"/>
  <c r="F4573" i="2"/>
  <c r="E4573" i="2"/>
  <c r="D4573" i="2"/>
  <c r="C4573" i="2"/>
  <c r="B4573" i="2"/>
  <c r="A4573" i="2"/>
  <c r="I4572" i="2"/>
  <c r="H4572" i="2"/>
  <c r="G4572" i="2"/>
  <c r="F4572" i="2"/>
  <c r="E4572" i="2"/>
  <c r="D4572" i="2"/>
  <c r="C4572" i="2"/>
  <c r="B4572" i="2"/>
  <c r="A4572" i="2"/>
  <c r="I4571" i="2"/>
  <c r="H4571" i="2"/>
  <c r="G4571" i="2"/>
  <c r="F4571" i="2"/>
  <c r="E4571" i="2"/>
  <c r="D4571" i="2"/>
  <c r="C4571" i="2"/>
  <c r="B4571" i="2"/>
  <c r="A4571" i="2"/>
  <c r="I4570" i="2"/>
  <c r="H4570" i="2"/>
  <c r="G4570" i="2"/>
  <c r="F4570" i="2"/>
  <c r="E4570" i="2"/>
  <c r="D4570" i="2"/>
  <c r="C4570" i="2"/>
  <c r="B4570" i="2"/>
  <c r="A4570" i="2"/>
  <c r="I4569" i="2"/>
  <c r="H4569" i="2"/>
  <c r="G4569" i="2"/>
  <c r="F4569" i="2"/>
  <c r="E4569" i="2"/>
  <c r="D4569" i="2"/>
  <c r="C4569" i="2"/>
  <c r="B4569" i="2"/>
  <c r="A4569" i="2"/>
  <c r="I4568" i="2"/>
  <c r="H4568" i="2"/>
  <c r="G4568" i="2"/>
  <c r="F4568" i="2"/>
  <c r="E4568" i="2"/>
  <c r="D4568" i="2"/>
  <c r="C4568" i="2"/>
  <c r="B4568" i="2"/>
  <c r="A4568" i="2"/>
  <c r="I4567" i="2"/>
  <c r="H4567" i="2"/>
  <c r="G4567" i="2"/>
  <c r="F4567" i="2"/>
  <c r="E4567" i="2"/>
  <c r="D4567" i="2"/>
  <c r="C4567" i="2"/>
  <c r="B4567" i="2"/>
  <c r="A4567" i="2"/>
  <c r="I4566" i="2"/>
  <c r="H4566" i="2"/>
  <c r="G4566" i="2"/>
  <c r="F4566" i="2"/>
  <c r="E4566" i="2"/>
  <c r="D4566" i="2"/>
  <c r="C4566" i="2"/>
  <c r="B4566" i="2"/>
  <c r="A4566" i="2"/>
  <c r="I4565" i="2"/>
  <c r="H4565" i="2"/>
  <c r="G4565" i="2"/>
  <c r="F4565" i="2"/>
  <c r="E4565" i="2"/>
  <c r="D4565" i="2"/>
  <c r="C4565" i="2"/>
  <c r="B4565" i="2"/>
  <c r="A4565" i="2"/>
  <c r="I4564" i="2"/>
  <c r="H4564" i="2"/>
  <c r="G4564" i="2"/>
  <c r="F4564" i="2"/>
  <c r="E4564" i="2"/>
  <c r="D4564" i="2"/>
  <c r="C4564" i="2"/>
  <c r="B4564" i="2"/>
  <c r="A4564" i="2"/>
  <c r="I4563" i="2"/>
  <c r="H4563" i="2"/>
  <c r="G4563" i="2"/>
  <c r="F4563" i="2"/>
  <c r="E4563" i="2"/>
  <c r="D4563" i="2"/>
  <c r="C4563" i="2"/>
  <c r="B4563" i="2"/>
  <c r="A4563" i="2"/>
  <c r="I4562" i="2"/>
  <c r="H4562" i="2"/>
  <c r="G4562" i="2"/>
  <c r="F4562" i="2"/>
  <c r="E4562" i="2"/>
  <c r="D4562" i="2"/>
  <c r="C4562" i="2"/>
  <c r="B4562" i="2"/>
  <c r="A4562" i="2"/>
  <c r="I4561" i="2"/>
  <c r="H4561" i="2"/>
  <c r="G4561" i="2"/>
  <c r="F4561" i="2"/>
  <c r="E4561" i="2"/>
  <c r="D4561" i="2"/>
  <c r="C4561" i="2"/>
  <c r="B4561" i="2"/>
  <c r="A4561" i="2"/>
  <c r="I4560" i="2"/>
  <c r="H4560" i="2"/>
  <c r="G4560" i="2"/>
  <c r="F4560" i="2"/>
  <c r="E4560" i="2"/>
  <c r="D4560" i="2"/>
  <c r="C4560" i="2"/>
  <c r="B4560" i="2"/>
  <c r="A4560" i="2"/>
  <c r="I4559" i="2"/>
  <c r="H4559" i="2"/>
  <c r="G4559" i="2"/>
  <c r="F4559" i="2"/>
  <c r="E4559" i="2"/>
  <c r="D4559" i="2"/>
  <c r="C4559" i="2"/>
  <c r="B4559" i="2"/>
  <c r="A4559" i="2"/>
  <c r="I4558" i="2"/>
  <c r="H4558" i="2"/>
  <c r="G4558" i="2"/>
  <c r="F4558" i="2"/>
  <c r="E4558" i="2"/>
  <c r="D4558" i="2"/>
  <c r="C4558" i="2"/>
  <c r="B4558" i="2"/>
  <c r="A4558" i="2"/>
  <c r="I4557" i="2"/>
  <c r="H4557" i="2"/>
  <c r="G4557" i="2"/>
  <c r="F4557" i="2"/>
  <c r="E4557" i="2"/>
  <c r="D4557" i="2"/>
  <c r="C4557" i="2"/>
  <c r="B4557" i="2"/>
  <c r="A4557" i="2"/>
  <c r="I4556" i="2"/>
  <c r="H4556" i="2"/>
  <c r="G4556" i="2"/>
  <c r="F4556" i="2"/>
  <c r="E4556" i="2"/>
  <c r="D4556" i="2"/>
  <c r="C4556" i="2"/>
  <c r="B4556" i="2"/>
  <c r="A4556" i="2"/>
  <c r="I4555" i="2"/>
  <c r="H4555" i="2"/>
  <c r="G4555" i="2"/>
  <c r="F4555" i="2"/>
  <c r="E4555" i="2"/>
  <c r="D4555" i="2"/>
  <c r="C4555" i="2"/>
  <c r="B4555" i="2"/>
  <c r="A4555" i="2"/>
  <c r="I4554" i="2"/>
  <c r="H4554" i="2"/>
  <c r="G4554" i="2"/>
  <c r="F4554" i="2"/>
  <c r="E4554" i="2"/>
  <c r="D4554" i="2"/>
  <c r="C4554" i="2"/>
  <c r="B4554" i="2"/>
  <c r="A4554" i="2"/>
  <c r="I4553" i="2"/>
  <c r="H4553" i="2"/>
  <c r="G4553" i="2"/>
  <c r="F4553" i="2"/>
  <c r="E4553" i="2"/>
  <c r="D4553" i="2"/>
  <c r="C4553" i="2"/>
  <c r="B4553" i="2"/>
  <c r="A4553" i="2"/>
  <c r="I4552" i="2"/>
  <c r="H4552" i="2"/>
  <c r="G4552" i="2"/>
  <c r="F4552" i="2"/>
  <c r="E4552" i="2"/>
  <c r="D4552" i="2"/>
  <c r="C4552" i="2"/>
  <c r="B4552" i="2"/>
  <c r="A4552" i="2"/>
  <c r="I4551" i="2"/>
  <c r="H4551" i="2"/>
  <c r="G4551" i="2"/>
  <c r="F4551" i="2"/>
  <c r="E4551" i="2"/>
  <c r="D4551" i="2"/>
  <c r="C4551" i="2"/>
  <c r="B4551" i="2"/>
  <c r="A4551" i="2"/>
  <c r="I4550" i="2"/>
  <c r="H4550" i="2"/>
  <c r="G4550" i="2"/>
  <c r="F4550" i="2"/>
  <c r="E4550" i="2"/>
  <c r="D4550" i="2"/>
  <c r="C4550" i="2"/>
  <c r="B4550" i="2"/>
  <c r="A4550" i="2"/>
  <c r="I4549" i="2"/>
  <c r="H4549" i="2"/>
  <c r="G4549" i="2"/>
  <c r="F4549" i="2"/>
  <c r="E4549" i="2"/>
  <c r="D4549" i="2"/>
  <c r="C4549" i="2"/>
  <c r="B4549" i="2"/>
  <c r="A4549" i="2"/>
  <c r="I4548" i="2"/>
  <c r="H4548" i="2"/>
  <c r="G4548" i="2"/>
  <c r="F4548" i="2"/>
  <c r="E4548" i="2"/>
  <c r="D4548" i="2"/>
  <c r="C4548" i="2"/>
  <c r="B4548" i="2"/>
  <c r="A4548" i="2"/>
  <c r="I4547" i="2"/>
  <c r="H4547" i="2"/>
  <c r="G4547" i="2"/>
  <c r="F4547" i="2"/>
  <c r="E4547" i="2"/>
  <c r="D4547" i="2"/>
  <c r="C4547" i="2"/>
  <c r="B4547" i="2"/>
  <c r="A4547" i="2"/>
  <c r="I4546" i="2"/>
  <c r="H4546" i="2"/>
  <c r="G4546" i="2"/>
  <c r="F4546" i="2"/>
  <c r="E4546" i="2"/>
  <c r="D4546" i="2"/>
  <c r="C4546" i="2"/>
  <c r="B4546" i="2"/>
  <c r="A4546" i="2"/>
  <c r="I4545" i="2"/>
  <c r="H4545" i="2"/>
  <c r="G4545" i="2"/>
  <c r="F4545" i="2"/>
  <c r="E4545" i="2"/>
  <c r="D4545" i="2"/>
  <c r="C4545" i="2"/>
  <c r="B4545" i="2"/>
  <c r="A4545" i="2"/>
  <c r="I4544" i="2"/>
  <c r="H4544" i="2"/>
  <c r="G4544" i="2"/>
  <c r="F4544" i="2"/>
  <c r="E4544" i="2"/>
  <c r="D4544" i="2"/>
  <c r="C4544" i="2"/>
  <c r="B4544" i="2"/>
  <c r="A4544" i="2"/>
  <c r="I4543" i="2"/>
  <c r="H4543" i="2"/>
  <c r="G4543" i="2"/>
  <c r="F4543" i="2"/>
  <c r="E4543" i="2"/>
  <c r="D4543" i="2"/>
  <c r="C4543" i="2"/>
  <c r="B4543" i="2"/>
  <c r="A4543" i="2"/>
  <c r="I4542" i="2"/>
  <c r="H4542" i="2"/>
  <c r="G4542" i="2"/>
  <c r="F4542" i="2"/>
  <c r="E4542" i="2"/>
  <c r="D4542" i="2"/>
  <c r="C4542" i="2"/>
  <c r="B4542" i="2"/>
  <c r="A4542" i="2"/>
  <c r="I4541" i="2"/>
  <c r="H4541" i="2"/>
  <c r="G4541" i="2"/>
  <c r="F4541" i="2"/>
  <c r="E4541" i="2"/>
  <c r="D4541" i="2"/>
  <c r="C4541" i="2"/>
  <c r="B4541" i="2"/>
  <c r="A4541" i="2"/>
  <c r="I4540" i="2"/>
  <c r="H4540" i="2"/>
  <c r="G4540" i="2"/>
  <c r="F4540" i="2"/>
  <c r="E4540" i="2"/>
  <c r="D4540" i="2"/>
  <c r="C4540" i="2"/>
  <c r="B4540" i="2"/>
  <c r="A4540" i="2"/>
  <c r="I4539" i="2"/>
  <c r="H4539" i="2"/>
  <c r="G4539" i="2"/>
  <c r="F4539" i="2"/>
  <c r="E4539" i="2"/>
  <c r="D4539" i="2"/>
  <c r="C4539" i="2"/>
  <c r="B4539" i="2"/>
  <c r="A4539" i="2"/>
  <c r="I4538" i="2"/>
  <c r="H4538" i="2"/>
  <c r="G4538" i="2"/>
  <c r="F4538" i="2"/>
  <c r="E4538" i="2"/>
  <c r="D4538" i="2"/>
  <c r="C4538" i="2"/>
  <c r="B4538" i="2"/>
  <c r="A4538" i="2"/>
  <c r="I4537" i="2"/>
  <c r="H4537" i="2"/>
  <c r="G4537" i="2"/>
  <c r="F4537" i="2"/>
  <c r="E4537" i="2"/>
  <c r="D4537" i="2"/>
  <c r="C4537" i="2"/>
  <c r="B4537" i="2"/>
  <c r="A4537" i="2"/>
  <c r="I4536" i="2"/>
  <c r="H4536" i="2"/>
  <c r="G4536" i="2"/>
  <c r="F4536" i="2"/>
  <c r="E4536" i="2"/>
  <c r="D4536" i="2"/>
  <c r="C4536" i="2"/>
  <c r="B4536" i="2"/>
  <c r="A4536" i="2"/>
  <c r="I4535" i="2"/>
  <c r="H4535" i="2"/>
  <c r="G4535" i="2"/>
  <c r="F4535" i="2"/>
  <c r="E4535" i="2"/>
  <c r="D4535" i="2"/>
  <c r="C4535" i="2"/>
  <c r="B4535" i="2"/>
  <c r="A4535" i="2"/>
  <c r="I4534" i="2"/>
  <c r="H4534" i="2"/>
  <c r="G4534" i="2"/>
  <c r="F4534" i="2"/>
  <c r="E4534" i="2"/>
  <c r="D4534" i="2"/>
  <c r="C4534" i="2"/>
  <c r="B4534" i="2"/>
  <c r="A4534" i="2"/>
  <c r="I4533" i="2"/>
  <c r="H4533" i="2"/>
  <c r="G4533" i="2"/>
  <c r="F4533" i="2"/>
  <c r="E4533" i="2"/>
  <c r="D4533" i="2"/>
  <c r="C4533" i="2"/>
  <c r="B4533" i="2"/>
  <c r="A4533" i="2"/>
  <c r="I4532" i="2"/>
  <c r="H4532" i="2"/>
  <c r="G4532" i="2"/>
  <c r="F4532" i="2"/>
  <c r="E4532" i="2"/>
  <c r="D4532" i="2"/>
  <c r="C4532" i="2"/>
  <c r="B4532" i="2"/>
  <c r="A4532" i="2"/>
  <c r="I4531" i="2"/>
  <c r="H4531" i="2"/>
  <c r="G4531" i="2"/>
  <c r="F4531" i="2"/>
  <c r="E4531" i="2"/>
  <c r="D4531" i="2"/>
  <c r="C4531" i="2"/>
  <c r="B4531" i="2"/>
  <c r="A4531" i="2"/>
  <c r="I4530" i="2"/>
  <c r="H4530" i="2"/>
  <c r="G4530" i="2"/>
  <c r="F4530" i="2"/>
  <c r="E4530" i="2"/>
  <c r="D4530" i="2"/>
  <c r="C4530" i="2"/>
  <c r="B4530" i="2"/>
  <c r="A4530" i="2"/>
  <c r="I4529" i="2"/>
  <c r="H4529" i="2"/>
  <c r="G4529" i="2"/>
  <c r="F4529" i="2"/>
  <c r="E4529" i="2"/>
  <c r="D4529" i="2"/>
  <c r="C4529" i="2"/>
  <c r="B4529" i="2"/>
  <c r="A4529" i="2"/>
  <c r="I4528" i="2"/>
  <c r="H4528" i="2"/>
  <c r="G4528" i="2"/>
  <c r="F4528" i="2"/>
  <c r="E4528" i="2"/>
  <c r="D4528" i="2"/>
  <c r="C4528" i="2"/>
  <c r="B4528" i="2"/>
  <c r="A4528" i="2"/>
  <c r="I4527" i="2"/>
  <c r="H4527" i="2"/>
  <c r="G4527" i="2"/>
  <c r="F4527" i="2"/>
  <c r="E4527" i="2"/>
  <c r="D4527" i="2"/>
  <c r="C4527" i="2"/>
  <c r="B4527" i="2"/>
  <c r="A4527" i="2"/>
  <c r="I4526" i="2"/>
  <c r="H4526" i="2"/>
  <c r="G4526" i="2"/>
  <c r="F4526" i="2"/>
  <c r="E4526" i="2"/>
  <c r="D4526" i="2"/>
  <c r="C4526" i="2"/>
  <c r="B4526" i="2"/>
  <c r="A4526" i="2"/>
  <c r="I4525" i="2"/>
  <c r="H4525" i="2"/>
  <c r="G4525" i="2"/>
  <c r="F4525" i="2"/>
  <c r="E4525" i="2"/>
  <c r="D4525" i="2"/>
  <c r="C4525" i="2"/>
  <c r="B4525" i="2"/>
  <c r="A4525" i="2"/>
  <c r="I4524" i="2"/>
  <c r="H4524" i="2"/>
  <c r="G4524" i="2"/>
  <c r="F4524" i="2"/>
  <c r="E4524" i="2"/>
  <c r="D4524" i="2"/>
  <c r="C4524" i="2"/>
  <c r="B4524" i="2"/>
  <c r="A4524" i="2"/>
  <c r="I4523" i="2"/>
  <c r="H4523" i="2"/>
  <c r="G4523" i="2"/>
  <c r="F4523" i="2"/>
  <c r="E4523" i="2"/>
  <c r="D4523" i="2"/>
  <c r="C4523" i="2"/>
  <c r="B4523" i="2"/>
  <c r="A4523" i="2"/>
  <c r="I4522" i="2"/>
  <c r="H4522" i="2"/>
  <c r="G4522" i="2"/>
  <c r="F4522" i="2"/>
  <c r="E4522" i="2"/>
  <c r="D4522" i="2"/>
  <c r="C4522" i="2"/>
  <c r="B4522" i="2"/>
  <c r="A4522" i="2"/>
  <c r="I4521" i="2"/>
  <c r="H4521" i="2"/>
  <c r="G4521" i="2"/>
  <c r="F4521" i="2"/>
  <c r="E4521" i="2"/>
  <c r="D4521" i="2"/>
  <c r="C4521" i="2"/>
  <c r="B4521" i="2"/>
  <c r="A4521" i="2"/>
  <c r="I4520" i="2"/>
  <c r="H4520" i="2"/>
  <c r="G4520" i="2"/>
  <c r="F4520" i="2"/>
  <c r="E4520" i="2"/>
  <c r="D4520" i="2"/>
  <c r="C4520" i="2"/>
  <c r="B4520" i="2"/>
  <c r="A4520" i="2"/>
  <c r="I4519" i="2"/>
  <c r="H4519" i="2"/>
  <c r="G4519" i="2"/>
  <c r="F4519" i="2"/>
  <c r="E4519" i="2"/>
  <c r="D4519" i="2"/>
  <c r="C4519" i="2"/>
  <c r="B4519" i="2"/>
  <c r="A4519" i="2"/>
  <c r="I4518" i="2"/>
  <c r="H4518" i="2"/>
  <c r="G4518" i="2"/>
  <c r="F4518" i="2"/>
  <c r="E4518" i="2"/>
  <c r="D4518" i="2"/>
  <c r="C4518" i="2"/>
  <c r="B4518" i="2"/>
  <c r="A4518" i="2"/>
  <c r="I4517" i="2"/>
  <c r="H4517" i="2"/>
  <c r="G4517" i="2"/>
  <c r="F4517" i="2"/>
  <c r="E4517" i="2"/>
  <c r="D4517" i="2"/>
  <c r="C4517" i="2"/>
  <c r="B4517" i="2"/>
  <c r="A4517" i="2"/>
  <c r="I4516" i="2"/>
  <c r="H4516" i="2"/>
  <c r="G4516" i="2"/>
  <c r="F4516" i="2"/>
  <c r="E4516" i="2"/>
  <c r="D4516" i="2"/>
  <c r="C4516" i="2"/>
  <c r="B4516" i="2"/>
  <c r="A4516" i="2"/>
  <c r="I4515" i="2"/>
  <c r="H4515" i="2"/>
  <c r="G4515" i="2"/>
  <c r="F4515" i="2"/>
  <c r="E4515" i="2"/>
  <c r="D4515" i="2"/>
  <c r="C4515" i="2"/>
  <c r="B4515" i="2"/>
  <c r="A4515" i="2"/>
  <c r="I4514" i="2"/>
  <c r="H4514" i="2"/>
  <c r="G4514" i="2"/>
  <c r="F4514" i="2"/>
  <c r="E4514" i="2"/>
  <c r="D4514" i="2"/>
  <c r="C4514" i="2"/>
  <c r="B4514" i="2"/>
  <c r="A4514" i="2"/>
  <c r="I4513" i="2"/>
  <c r="H4513" i="2"/>
  <c r="G4513" i="2"/>
  <c r="F4513" i="2"/>
  <c r="E4513" i="2"/>
  <c r="D4513" i="2"/>
  <c r="C4513" i="2"/>
  <c r="B4513" i="2"/>
  <c r="A4513" i="2"/>
  <c r="I4512" i="2"/>
  <c r="H4512" i="2"/>
  <c r="G4512" i="2"/>
  <c r="F4512" i="2"/>
  <c r="E4512" i="2"/>
  <c r="D4512" i="2"/>
  <c r="C4512" i="2"/>
  <c r="B4512" i="2"/>
  <c r="A4512" i="2"/>
  <c r="I4511" i="2"/>
  <c r="H4511" i="2"/>
  <c r="G4511" i="2"/>
  <c r="F4511" i="2"/>
  <c r="E4511" i="2"/>
  <c r="D4511" i="2"/>
  <c r="C4511" i="2"/>
  <c r="B4511" i="2"/>
  <c r="A4511" i="2"/>
  <c r="I4510" i="2"/>
  <c r="H4510" i="2"/>
  <c r="G4510" i="2"/>
  <c r="F4510" i="2"/>
  <c r="E4510" i="2"/>
  <c r="D4510" i="2"/>
  <c r="C4510" i="2"/>
  <c r="B4510" i="2"/>
  <c r="A4510" i="2"/>
  <c r="I4509" i="2"/>
  <c r="H4509" i="2"/>
  <c r="G4509" i="2"/>
  <c r="F4509" i="2"/>
  <c r="E4509" i="2"/>
  <c r="D4509" i="2"/>
  <c r="C4509" i="2"/>
  <c r="B4509" i="2"/>
  <c r="A4509" i="2"/>
  <c r="I4508" i="2"/>
  <c r="H4508" i="2"/>
  <c r="G4508" i="2"/>
  <c r="F4508" i="2"/>
  <c r="E4508" i="2"/>
  <c r="D4508" i="2"/>
  <c r="C4508" i="2"/>
  <c r="B4508" i="2"/>
  <c r="A4508" i="2"/>
  <c r="I4507" i="2"/>
  <c r="H4507" i="2"/>
  <c r="G4507" i="2"/>
  <c r="F4507" i="2"/>
  <c r="E4507" i="2"/>
  <c r="D4507" i="2"/>
  <c r="C4507" i="2"/>
  <c r="B4507" i="2"/>
  <c r="A4507" i="2"/>
  <c r="I4506" i="2"/>
  <c r="H4506" i="2"/>
  <c r="G4506" i="2"/>
  <c r="F4506" i="2"/>
  <c r="E4506" i="2"/>
  <c r="D4506" i="2"/>
  <c r="C4506" i="2"/>
  <c r="B4506" i="2"/>
  <c r="A4506" i="2"/>
  <c r="I4505" i="2"/>
  <c r="H4505" i="2"/>
  <c r="G4505" i="2"/>
  <c r="F4505" i="2"/>
  <c r="E4505" i="2"/>
  <c r="D4505" i="2"/>
  <c r="C4505" i="2"/>
  <c r="B4505" i="2"/>
  <c r="A4505" i="2"/>
  <c r="I4504" i="2"/>
  <c r="H4504" i="2"/>
  <c r="G4504" i="2"/>
  <c r="F4504" i="2"/>
  <c r="E4504" i="2"/>
  <c r="D4504" i="2"/>
  <c r="C4504" i="2"/>
  <c r="B4504" i="2"/>
  <c r="A4504" i="2"/>
  <c r="I4503" i="2"/>
  <c r="H4503" i="2"/>
  <c r="G4503" i="2"/>
  <c r="F4503" i="2"/>
  <c r="E4503" i="2"/>
  <c r="D4503" i="2"/>
  <c r="C4503" i="2"/>
  <c r="B4503" i="2"/>
  <c r="A4503" i="2"/>
  <c r="I4502" i="2"/>
  <c r="H4502" i="2"/>
  <c r="G4502" i="2"/>
  <c r="F4502" i="2"/>
  <c r="E4502" i="2"/>
  <c r="D4502" i="2"/>
  <c r="C4502" i="2"/>
  <c r="B4502" i="2"/>
  <c r="A4502" i="2"/>
  <c r="I4501" i="2"/>
  <c r="H4501" i="2"/>
  <c r="G4501" i="2"/>
  <c r="F4501" i="2"/>
  <c r="E4501" i="2"/>
  <c r="D4501" i="2"/>
  <c r="C4501" i="2"/>
  <c r="B4501" i="2"/>
  <c r="A4501" i="2"/>
  <c r="I4500" i="2"/>
  <c r="H4500" i="2"/>
  <c r="G4500" i="2"/>
  <c r="F4500" i="2"/>
  <c r="E4500" i="2"/>
  <c r="D4500" i="2"/>
  <c r="C4500" i="2"/>
  <c r="B4500" i="2"/>
  <c r="A4500" i="2"/>
  <c r="I4499" i="2"/>
  <c r="H4499" i="2"/>
  <c r="G4499" i="2"/>
  <c r="F4499" i="2"/>
  <c r="E4499" i="2"/>
  <c r="D4499" i="2"/>
  <c r="C4499" i="2"/>
  <c r="B4499" i="2"/>
  <c r="A4499" i="2"/>
  <c r="I4498" i="2"/>
  <c r="H4498" i="2"/>
  <c r="G4498" i="2"/>
  <c r="F4498" i="2"/>
  <c r="E4498" i="2"/>
  <c r="D4498" i="2"/>
  <c r="C4498" i="2"/>
  <c r="B4498" i="2"/>
  <c r="A4498" i="2"/>
  <c r="I4497" i="2"/>
  <c r="H4497" i="2"/>
  <c r="G4497" i="2"/>
  <c r="F4497" i="2"/>
  <c r="E4497" i="2"/>
  <c r="D4497" i="2"/>
  <c r="C4497" i="2"/>
  <c r="B4497" i="2"/>
  <c r="A4497" i="2"/>
  <c r="I4496" i="2"/>
  <c r="H4496" i="2"/>
  <c r="G4496" i="2"/>
  <c r="F4496" i="2"/>
  <c r="E4496" i="2"/>
  <c r="D4496" i="2"/>
  <c r="C4496" i="2"/>
  <c r="B4496" i="2"/>
  <c r="A4496" i="2"/>
  <c r="I4495" i="2"/>
  <c r="H4495" i="2"/>
  <c r="G4495" i="2"/>
  <c r="F4495" i="2"/>
  <c r="E4495" i="2"/>
  <c r="D4495" i="2"/>
  <c r="C4495" i="2"/>
  <c r="B4495" i="2"/>
  <c r="A4495" i="2"/>
  <c r="I4494" i="2"/>
  <c r="H4494" i="2"/>
  <c r="G4494" i="2"/>
  <c r="F4494" i="2"/>
  <c r="E4494" i="2"/>
  <c r="D4494" i="2"/>
  <c r="C4494" i="2"/>
  <c r="B4494" i="2"/>
  <c r="A4494" i="2"/>
  <c r="I4493" i="2"/>
  <c r="H4493" i="2"/>
  <c r="G4493" i="2"/>
  <c r="F4493" i="2"/>
  <c r="E4493" i="2"/>
  <c r="D4493" i="2"/>
  <c r="C4493" i="2"/>
  <c r="B4493" i="2"/>
  <c r="A4493" i="2"/>
  <c r="I4492" i="2"/>
  <c r="H4492" i="2"/>
  <c r="G4492" i="2"/>
  <c r="F4492" i="2"/>
  <c r="E4492" i="2"/>
  <c r="D4492" i="2"/>
  <c r="C4492" i="2"/>
  <c r="B4492" i="2"/>
  <c r="A4492" i="2"/>
  <c r="I4491" i="2"/>
  <c r="H4491" i="2"/>
  <c r="G4491" i="2"/>
  <c r="F4491" i="2"/>
  <c r="E4491" i="2"/>
  <c r="D4491" i="2"/>
  <c r="C4491" i="2"/>
  <c r="B4491" i="2"/>
  <c r="A4491" i="2"/>
  <c r="I4490" i="2"/>
  <c r="H4490" i="2"/>
  <c r="G4490" i="2"/>
  <c r="F4490" i="2"/>
  <c r="E4490" i="2"/>
  <c r="D4490" i="2"/>
  <c r="C4490" i="2"/>
  <c r="B4490" i="2"/>
  <c r="A4490" i="2"/>
  <c r="I4489" i="2"/>
  <c r="H4489" i="2"/>
  <c r="G4489" i="2"/>
  <c r="F4489" i="2"/>
  <c r="E4489" i="2"/>
  <c r="D4489" i="2"/>
  <c r="C4489" i="2"/>
  <c r="B4489" i="2"/>
  <c r="A4489" i="2"/>
  <c r="I4488" i="2"/>
  <c r="H4488" i="2"/>
  <c r="G4488" i="2"/>
  <c r="F4488" i="2"/>
  <c r="E4488" i="2"/>
  <c r="D4488" i="2"/>
  <c r="C4488" i="2"/>
  <c r="B4488" i="2"/>
  <c r="A4488" i="2"/>
  <c r="I4487" i="2"/>
  <c r="H4487" i="2"/>
  <c r="G4487" i="2"/>
  <c r="F4487" i="2"/>
  <c r="E4487" i="2"/>
  <c r="D4487" i="2"/>
  <c r="C4487" i="2"/>
  <c r="B4487" i="2"/>
  <c r="A4487" i="2"/>
  <c r="I4486" i="2"/>
  <c r="H4486" i="2"/>
  <c r="G4486" i="2"/>
  <c r="F4486" i="2"/>
  <c r="E4486" i="2"/>
  <c r="D4486" i="2"/>
  <c r="C4486" i="2"/>
  <c r="B4486" i="2"/>
  <c r="A4486" i="2"/>
  <c r="I4485" i="2"/>
  <c r="H4485" i="2"/>
  <c r="G4485" i="2"/>
  <c r="F4485" i="2"/>
  <c r="E4485" i="2"/>
  <c r="D4485" i="2"/>
  <c r="C4485" i="2"/>
  <c r="B4485" i="2"/>
  <c r="A4485" i="2"/>
  <c r="I4484" i="2"/>
  <c r="H4484" i="2"/>
  <c r="G4484" i="2"/>
  <c r="F4484" i="2"/>
  <c r="E4484" i="2"/>
  <c r="D4484" i="2"/>
  <c r="C4484" i="2"/>
  <c r="B4484" i="2"/>
  <c r="A4484" i="2"/>
  <c r="I4483" i="2"/>
  <c r="H4483" i="2"/>
  <c r="G4483" i="2"/>
  <c r="F4483" i="2"/>
  <c r="E4483" i="2"/>
  <c r="D4483" i="2"/>
  <c r="C4483" i="2"/>
  <c r="B4483" i="2"/>
  <c r="A4483" i="2"/>
  <c r="I4482" i="2"/>
  <c r="H4482" i="2"/>
  <c r="G4482" i="2"/>
  <c r="F4482" i="2"/>
  <c r="E4482" i="2"/>
  <c r="D4482" i="2"/>
  <c r="C4482" i="2"/>
  <c r="B4482" i="2"/>
  <c r="A4482" i="2"/>
  <c r="I4481" i="2"/>
  <c r="H4481" i="2"/>
  <c r="G4481" i="2"/>
  <c r="F4481" i="2"/>
  <c r="E4481" i="2"/>
  <c r="D4481" i="2"/>
  <c r="C4481" i="2"/>
  <c r="B4481" i="2"/>
  <c r="A4481" i="2"/>
  <c r="I4480" i="2"/>
  <c r="H4480" i="2"/>
  <c r="G4480" i="2"/>
  <c r="F4480" i="2"/>
  <c r="E4480" i="2"/>
  <c r="D4480" i="2"/>
  <c r="C4480" i="2"/>
  <c r="B4480" i="2"/>
  <c r="A4480" i="2"/>
  <c r="I4479" i="2"/>
  <c r="H4479" i="2"/>
  <c r="G4479" i="2"/>
  <c r="F4479" i="2"/>
  <c r="E4479" i="2"/>
  <c r="D4479" i="2"/>
  <c r="C4479" i="2"/>
  <c r="B4479" i="2"/>
  <c r="A4479" i="2"/>
  <c r="I4478" i="2"/>
  <c r="H4478" i="2"/>
  <c r="G4478" i="2"/>
  <c r="F4478" i="2"/>
  <c r="E4478" i="2"/>
  <c r="D4478" i="2"/>
  <c r="C4478" i="2"/>
  <c r="B4478" i="2"/>
  <c r="A4478" i="2"/>
  <c r="I4477" i="2"/>
  <c r="H4477" i="2"/>
  <c r="G4477" i="2"/>
  <c r="F4477" i="2"/>
  <c r="E4477" i="2"/>
  <c r="D4477" i="2"/>
  <c r="C4477" i="2"/>
  <c r="B4477" i="2"/>
  <c r="A4477" i="2"/>
  <c r="I4476" i="2"/>
  <c r="H4476" i="2"/>
  <c r="G4476" i="2"/>
  <c r="F4476" i="2"/>
  <c r="E4476" i="2"/>
  <c r="D4476" i="2"/>
  <c r="C4476" i="2"/>
  <c r="B4476" i="2"/>
  <c r="A4476" i="2"/>
  <c r="I4475" i="2"/>
  <c r="H4475" i="2"/>
  <c r="G4475" i="2"/>
  <c r="F4475" i="2"/>
  <c r="E4475" i="2"/>
  <c r="D4475" i="2"/>
  <c r="C4475" i="2"/>
  <c r="B4475" i="2"/>
  <c r="A4475" i="2"/>
  <c r="I4474" i="2"/>
  <c r="H4474" i="2"/>
  <c r="G4474" i="2"/>
  <c r="F4474" i="2"/>
  <c r="E4474" i="2"/>
  <c r="D4474" i="2"/>
  <c r="C4474" i="2"/>
  <c r="B4474" i="2"/>
  <c r="A4474" i="2"/>
  <c r="I4473" i="2"/>
  <c r="H4473" i="2"/>
  <c r="G4473" i="2"/>
  <c r="F4473" i="2"/>
  <c r="E4473" i="2"/>
  <c r="D4473" i="2"/>
  <c r="C4473" i="2"/>
  <c r="B4473" i="2"/>
  <c r="A4473" i="2"/>
  <c r="I4472" i="2"/>
  <c r="H4472" i="2"/>
  <c r="G4472" i="2"/>
  <c r="F4472" i="2"/>
  <c r="E4472" i="2"/>
  <c r="D4472" i="2"/>
  <c r="C4472" i="2"/>
  <c r="B4472" i="2"/>
  <c r="A4472" i="2"/>
  <c r="I4471" i="2"/>
  <c r="H4471" i="2"/>
  <c r="G4471" i="2"/>
  <c r="F4471" i="2"/>
  <c r="E4471" i="2"/>
  <c r="D4471" i="2"/>
  <c r="C4471" i="2"/>
  <c r="B4471" i="2"/>
  <c r="A4471" i="2"/>
  <c r="I4470" i="2"/>
  <c r="H4470" i="2"/>
  <c r="G4470" i="2"/>
  <c r="F4470" i="2"/>
  <c r="E4470" i="2"/>
  <c r="D4470" i="2"/>
  <c r="C4470" i="2"/>
  <c r="B4470" i="2"/>
  <c r="A4470" i="2"/>
  <c r="I4469" i="2"/>
  <c r="H4469" i="2"/>
  <c r="G4469" i="2"/>
  <c r="F4469" i="2"/>
  <c r="E4469" i="2"/>
  <c r="D4469" i="2"/>
  <c r="C4469" i="2"/>
  <c r="B4469" i="2"/>
  <c r="A4469" i="2"/>
  <c r="I4468" i="2"/>
  <c r="H4468" i="2"/>
  <c r="G4468" i="2"/>
  <c r="F4468" i="2"/>
  <c r="E4468" i="2"/>
  <c r="D4468" i="2"/>
  <c r="C4468" i="2"/>
  <c r="B4468" i="2"/>
  <c r="A4468" i="2"/>
  <c r="I4467" i="2"/>
  <c r="H4467" i="2"/>
  <c r="G4467" i="2"/>
  <c r="F4467" i="2"/>
  <c r="E4467" i="2"/>
  <c r="D4467" i="2"/>
  <c r="C4467" i="2"/>
  <c r="B4467" i="2"/>
  <c r="A4467" i="2"/>
  <c r="I4466" i="2"/>
  <c r="H4466" i="2"/>
  <c r="G4466" i="2"/>
  <c r="F4466" i="2"/>
  <c r="E4466" i="2"/>
  <c r="D4466" i="2"/>
  <c r="C4466" i="2"/>
  <c r="B4466" i="2"/>
  <c r="A4466" i="2"/>
  <c r="I4465" i="2"/>
  <c r="H4465" i="2"/>
  <c r="G4465" i="2"/>
  <c r="F4465" i="2"/>
  <c r="E4465" i="2"/>
  <c r="D4465" i="2"/>
  <c r="C4465" i="2"/>
  <c r="B4465" i="2"/>
  <c r="A4465" i="2"/>
  <c r="I4464" i="2"/>
  <c r="H4464" i="2"/>
  <c r="G4464" i="2"/>
  <c r="F4464" i="2"/>
  <c r="E4464" i="2"/>
  <c r="D4464" i="2"/>
  <c r="C4464" i="2"/>
  <c r="B4464" i="2"/>
  <c r="A4464" i="2"/>
  <c r="I4463" i="2"/>
  <c r="H4463" i="2"/>
  <c r="G4463" i="2"/>
  <c r="F4463" i="2"/>
  <c r="E4463" i="2"/>
  <c r="D4463" i="2"/>
  <c r="C4463" i="2"/>
  <c r="B4463" i="2"/>
  <c r="A4463" i="2"/>
  <c r="I4462" i="2"/>
  <c r="H4462" i="2"/>
  <c r="G4462" i="2"/>
  <c r="F4462" i="2"/>
  <c r="E4462" i="2"/>
  <c r="D4462" i="2"/>
  <c r="C4462" i="2"/>
  <c r="B4462" i="2"/>
  <c r="A4462" i="2"/>
  <c r="I4461" i="2"/>
  <c r="H4461" i="2"/>
  <c r="G4461" i="2"/>
  <c r="F4461" i="2"/>
  <c r="E4461" i="2"/>
  <c r="D4461" i="2"/>
  <c r="C4461" i="2"/>
  <c r="B4461" i="2"/>
  <c r="A4461" i="2"/>
  <c r="I4460" i="2"/>
  <c r="H4460" i="2"/>
  <c r="G4460" i="2"/>
  <c r="F4460" i="2"/>
  <c r="E4460" i="2"/>
  <c r="D4460" i="2"/>
  <c r="C4460" i="2"/>
  <c r="B4460" i="2"/>
  <c r="A4460" i="2"/>
  <c r="I4459" i="2"/>
  <c r="H4459" i="2"/>
  <c r="G4459" i="2"/>
  <c r="F4459" i="2"/>
  <c r="E4459" i="2"/>
  <c r="D4459" i="2"/>
  <c r="C4459" i="2"/>
  <c r="B4459" i="2"/>
  <c r="A4459" i="2"/>
  <c r="I4458" i="2"/>
  <c r="H4458" i="2"/>
  <c r="G4458" i="2"/>
  <c r="F4458" i="2"/>
  <c r="E4458" i="2"/>
  <c r="D4458" i="2"/>
  <c r="C4458" i="2"/>
  <c r="B4458" i="2"/>
  <c r="A4458" i="2"/>
  <c r="I4457" i="2"/>
  <c r="H4457" i="2"/>
  <c r="G4457" i="2"/>
  <c r="F4457" i="2"/>
  <c r="E4457" i="2"/>
  <c r="D4457" i="2"/>
  <c r="C4457" i="2"/>
  <c r="B4457" i="2"/>
  <c r="A4457" i="2"/>
  <c r="I4456" i="2"/>
  <c r="H4456" i="2"/>
  <c r="G4456" i="2"/>
  <c r="F4456" i="2"/>
  <c r="E4456" i="2"/>
  <c r="D4456" i="2"/>
  <c r="C4456" i="2"/>
  <c r="B4456" i="2"/>
  <c r="A4456" i="2"/>
  <c r="I4455" i="2"/>
  <c r="H4455" i="2"/>
  <c r="G4455" i="2"/>
  <c r="F4455" i="2"/>
  <c r="E4455" i="2"/>
  <c r="D4455" i="2"/>
  <c r="C4455" i="2"/>
  <c r="B4455" i="2"/>
  <c r="A4455" i="2"/>
  <c r="I4454" i="2"/>
  <c r="H4454" i="2"/>
  <c r="G4454" i="2"/>
  <c r="F4454" i="2"/>
  <c r="E4454" i="2"/>
  <c r="D4454" i="2"/>
  <c r="C4454" i="2"/>
  <c r="B4454" i="2"/>
  <c r="A4454" i="2"/>
  <c r="I4453" i="2"/>
  <c r="H4453" i="2"/>
  <c r="G4453" i="2"/>
  <c r="F4453" i="2"/>
  <c r="E4453" i="2"/>
  <c r="D4453" i="2"/>
  <c r="C4453" i="2"/>
  <c r="B4453" i="2"/>
  <c r="A4453" i="2"/>
  <c r="I4452" i="2"/>
  <c r="H4452" i="2"/>
  <c r="G4452" i="2"/>
  <c r="F4452" i="2"/>
  <c r="E4452" i="2"/>
  <c r="D4452" i="2"/>
  <c r="C4452" i="2"/>
  <c r="B4452" i="2"/>
  <c r="A4452" i="2"/>
  <c r="I4451" i="2"/>
  <c r="H4451" i="2"/>
  <c r="G4451" i="2"/>
  <c r="F4451" i="2"/>
  <c r="E4451" i="2"/>
  <c r="D4451" i="2"/>
  <c r="C4451" i="2"/>
  <c r="B4451" i="2"/>
  <c r="A4451" i="2"/>
  <c r="I4450" i="2"/>
  <c r="H4450" i="2"/>
  <c r="G4450" i="2"/>
  <c r="F4450" i="2"/>
  <c r="E4450" i="2"/>
  <c r="D4450" i="2"/>
  <c r="C4450" i="2"/>
  <c r="B4450" i="2"/>
  <c r="A4450" i="2"/>
  <c r="I4449" i="2"/>
  <c r="H4449" i="2"/>
  <c r="G4449" i="2"/>
  <c r="F4449" i="2"/>
  <c r="E4449" i="2"/>
  <c r="D4449" i="2"/>
  <c r="C4449" i="2"/>
  <c r="B4449" i="2"/>
  <c r="A4449" i="2"/>
  <c r="I4448" i="2"/>
  <c r="H4448" i="2"/>
  <c r="G4448" i="2"/>
  <c r="F4448" i="2"/>
  <c r="E4448" i="2"/>
  <c r="D4448" i="2"/>
  <c r="C4448" i="2"/>
  <c r="B4448" i="2"/>
  <c r="A4448" i="2"/>
  <c r="I4447" i="2"/>
  <c r="H4447" i="2"/>
  <c r="G4447" i="2"/>
  <c r="F4447" i="2"/>
  <c r="E4447" i="2"/>
  <c r="D4447" i="2"/>
  <c r="C4447" i="2"/>
  <c r="B4447" i="2"/>
  <c r="A4447" i="2"/>
  <c r="I4446" i="2"/>
  <c r="H4446" i="2"/>
  <c r="G4446" i="2"/>
  <c r="F4446" i="2"/>
  <c r="E4446" i="2"/>
  <c r="D4446" i="2"/>
  <c r="C4446" i="2"/>
  <c r="B4446" i="2"/>
  <c r="A4446" i="2"/>
  <c r="I4445" i="2"/>
  <c r="H4445" i="2"/>
  <c r="G4445" i="2"/>
  <c r="F4445" i="2"/>
  <c r="E4445" i="2"/>
  <c r="D4445" i="2"/>
  <c r="C4445" i="2"/>
  <c r="B4445" i="2"/>
  <c r="A4445" i="2"/>
  <c r="I4444" i="2"/>
  <c r="H4444" i="2"/>
  <c r="G4444" i="2"/>
  <c r="F4444" i="2"/>
  <c r="E4444" i="2"/>
  <c r="D4444" i="2"/>
  <c r="C4444" i="2"/>
  <c r="B4444" i="2"/>
  <c r="A4444" i="2"/>
  <c r="I4443" i="2"/>
  <c r="H4443" i="2"/>
  <c r="G4443" i="2"/>
  <c r="F4443" i="2"/>
  <c r="E4443" i="2"/>
  <c r="D4443" i="2"/>
  <c r="C4443" i="2"/>
  <c r="B4443" i="2"/>
  <c r="A4443" i="2"/>
  <c r="I4442" i="2"/>
  <c r="H4442" i="2"/>
  <c r="G4442" i="2"/>
  <c r="F4442" i="2"/>
  <c r="E4442" i="2"/>
  <c r="D4442" i="2"/>
  <c r="C4442" i="2"/>
  <c r="B4442" i="2"/>
  <c r="A4442" i="2"/>
  <c r="I4441" i="2"/>
  <c r="H4441" i="2"/>
  <c r="G4441" i="2"/>
  <c r="F4441" i="2"/>
  <c r="E4441" i="2"/>
  <c r="D4441" i="2"/>
  <c r="C4441" i="2"/>
  <c r="B4441" i="2"/>
  <c r="A4441" i="2"/>
  <c r="I4440" i="2"/>
  <c r="H4440" i="2"/>
  <c r="G4440" i="2"/>
  <c r="F4440" i="2"/>
  <c r="E4440" i="2"/>
  <c r="D4440" i="2"/>
  <c r="C4440" i="2"/>
  <c r="B4440" i="2"/>
  <c r="A4440" i="2"/>
  <c r="I4439" i="2"/>
  <c r="H4439" i="2"/>
  <c r="G4439" i="2"/>
  <c r="F4439" i="2"/>
  <c r="E4439" i="2"/>
  <c r="D4439" i="2"/>
  <c r="C4439" i="2"/>
  <c r="B4439" i="2"/>
  <c r="A4439" i="2"/>
  <c r="I4438" i="2"/>
  <c r="H4438" i="2"/>
  <c r="G4438" i="2"/>
  <c r="F4438" i="2"/>
  <c r="E4438" i="2"/>
  <c r="D4438" i="2"/>
  <c r="C4438" i="2"/>
  <c r="B4438" i="2"/>
  <c r="A4438" i="2"/>
  <c r="I4437" i="2"/>
  <c r="H4437" i="2"/>
  <c r="G4437" i="2"/>
  <c r="F4437" i="2"/>
  <c r="E4437" i="2"/>
  <c r="D4437" i="2"/>
  <c r="C4437" i="2"/>
  <c r="B4437" i="2"/>
  <c r="A4437" i="2"/>
  <c r="I4436" i="2"/>
  <c r="H4436" i="2"/>
  <c r="G4436" i="2"/>
  <c r="F4436" i="2"/>
  <c r="E4436" i="2"/>
  <c r="D4436" i="2"/>
  <c r="C4436" i="2"/>
  <c r="B4436" i="2"/>
  <c r="A4436" i="2"/>
  <c r="I4435" i="2"/>
  <c r="H4435" i="2"/>
  <c r="G4435" i="2"/>
  <c r="F4435" i="2"/>
  <c r="E4435" i="2"/>
  <c r="D4435" i="2"/>
  <c r="C4435" i="2"/>
  <c r="B4435" i="2"/>
  <c r="A4435" i="2"/>
  <c r="I4434" i="2"/>
  <c r="H4434" i="2"/>
  <c r="G4434" i="2"/>
  <c r="F4434" i="2"/>
  <c r="E4434" i="2"/>
  <c r="D4434" i="2"/>
  <c r="C4434" i="2"/>
  <c r="B4434" i="2"/>
  <c r="A4434" i="2"/>
  <c r="I4433" i="2"/>
  <c r="H4433" i="2"/>
  <c r="G4433" i="2"/>
  <c r="F4433" i="2"/>
  <c r="E4433" i="2"/>
  <c r="D4433" i="2"/>
  <c r="C4433" i="2"/>
  <c r="B4433" i="2"/>
  <c r="A4433" i="2"/>
  <c r="I4432" i="2"/>
  <c r="H4432" i="2"/>
  <c r="G4432" i="2"/>
  <c r="F4432" i="2"/>
  <c r="E4432" i="2"/>
  <c r="D4432" i="2"/>
  <c r="C4432" i="2"/>
  <c r="B4432" i="2"/>
  <c r="A4432" i="2"/>
  <c r="I4431" i="2"/>
  <c r="H4431" i="2"/>
  <c r="G4431" i="2"/>
  <c r="F4431" i="2"/>
  <c r="E4431" i="2"/>
  <c r="D4431" i="2"/>
  <c r="C4431" i="2"/>
  <c r="B4431" i="2"/>
  <c r="A4431" i="2"/>
  <c r="I4430" i="2"/>
  <c r="H4430" i="2"/>
  <c r="G4430" i="2"/>
  <c r="F4430" i="2"/>
  <c r="E4430" i="2"/>
  <c r="D4430" i="2"/>
  <c r="C4430" i="2"/>
  <c r="B4430" i="2"/>
  <c r="A4430" i="2"/>
  <c r="I4429" i="2"/>
  <c r="H4429" i="2"/>
  <c r="G4429" i="2"/>
  <c r="F4429" i="2"/>
  <c r="E4429" i="2"/>
  <c r="D4429" i="2"/>
  <c r="C4429" i="2"/>
  <c r="B4429" i="2"/>
  <c r="A4429" i="2"/>
  <c r="I4428" i="2"/>
  <c r="H4428" i="2"/>
  <c r="G4428" i="2"/>
  <c r="F4428" i="2"/>
  <c r="E4428" i="2"/>
  <c r="D4428" i="2"/>
  <c r="C4428" i="2"/>
  <c r="B4428" i="2"/>
  <c r="A4428" i="2"/>
  <c r="I4427" i="2"/>
  <c r="H4427" i="2"/>
  <c r="G4427" i="2"/>
  <c r="F4427" i="2"/>
  <c r="E4427" i="2"/>
  <c r="D4427" i="2"/>
  <c r="C4427" i="2"/>
  <c r="B4427" i="2"/>
  <c r="A4427" i="2"/>
  <c r="I4426" i="2"/>
  <c r="H4426" i="2"/>
  <c r="G4426" i="2"/>
  <c r="F4426" i="2"/>
  <c r="E4426" i="2"/>
  <c r="D4426" i="2"/>
  <c r="C4426" i="2"/>
  <c r="B4426" i="2"/>
  <c r="A4426" i="2"/>
  <c r="I4425" i="2"/>
  <c r="H4425" i="2"/>
  <c r="G4425" i="2"/>
  <c r="F4425" i="2"/>
  <c r="E4425" i="2"/>
  <c r="D4425" i="2"/>
  <c r="C4425" i="2"/>
  <c r="B4425" i="2"/>
  <c r="A4425" i="2"/>
  <c r="I4424" i="2"/>
  <c r="H4424" i="2"/>
  <c r="G4424" i="2"/>
  <c r="F4424" i="2"/>
  <c r="E4424" i="2"/>
  <c r="D4424" i="2"/>
  <c r="C4424" i="2"/>
  <c r="B4424" i="2"/>
  <c r="A4424" i="2"/>
  <c r="I4423" i="2"/>
  <c r="H4423" i="2"/>
  <c r="G4423" i="2"/>
  <c r="F4423" i="2"/>
  <c r="E4423" i="2"/>
  <c r="D4423" i="2"/>
  <c r="C4423" i="2"/>
  <c r="B4423" i="2"/>
  <c r="A4423" i="2"/>
  <c r="I4422" i="2"/>
  <c r="H4422" i="2"/>
  <c r="G4422" i="2"/>
  <c r="F4422" i="2"/>
  <c r="E4422" i="2"/>
  <c r="D4422" i="2"/>
  <c r="C4422" i="2"/>
  <c r="B4422" i="2"/>
  <c r="A4422" i="2"/>
  <c r="I4421" i="2"/>
  <c r="H4421" i="2"/>
  <c r="G4421" i="2"/>
  <c r="F4421" i="2"/>
  <c r="E4421" i="2"/>
  <c r="D4421" i="2"/>
  <c r="C4421" i="2"/>
  <c r="B4421" i="2"/>
  <c r="A4421" i="2"/>
  <c r="I4420" i="2"/>
  <c r="H4420" i="2"/>
  <c r="G4420" i="2"/>
  <c r="F4420" i="2"/>
  <c r="E4420" i="2"/>
  <c r="D4420" i="2"/>
  <c r="C4420" i="2"/>
  <c r="B4420" i="2"/>
  <c r="A4420" i="2"/>
  <c r="I4419" i="2"/>
  <c r="H4419" i="2"/>
  <c r="G4419" i="2"/>
  <c r="F4419" i="2"/>
  <c r="E4419" i="2"/>
  <c r="D4419" i="2"/>
  <c r="C4419" i="2"/>
  <c r="B4419" i="2"/>
  <c r="A4419" i="2"/>
  <c r="I4418" i="2"/>
  <c r="H4418" i="2"/>
  <c r="G4418" i="2"/>
  <c r="F4418" i="2"/>
  <c r="E4418" i="2"/>
  <c r="D4418" i="2"/>
  <c r="C4418" i="2"/>
  <c r="B4418" i="2"/>
  <c r="A4418" i="2"/>
  <c r="I4417" i="2"/>
  <c r="H4417" i="2"/>
  <c r="G4417" i="2"/>
  <c r="F4417" i="2"/>
  <c r="E4417" i="2"/>
  <c r="D4417" i="2"/>
  <c r="C4417" i="2"/>
  <c r="B4417" i="2"/>
  <c r="A4417" i="2"/>
  <c r="I4416" i="2"/>
  <c r="H4416" i="2"/>
  <c r="G4416" i="2"/>
  <c r="F4416" i="2"/>
  <c r="E4416" i="2"/>
  <c r="D4416" i="2"/>
  <c r="C4416" i="2"/>
  <c r="B4416" i="2"/>
  <c r="A4416" i="2"/>
  <c r="I4415" i="2"/>
  <c r="H4415" i="2"/>
  <c r="G4415" i="2"/>
  <c r="F4415" i="2"/>
  <c r="E4415" i="2"/>
  <c r="D4415" i="2"/>
  <c r="C4415" i="2"/>
  <c r="B4415" i="2"/>
  <c r="A4415" i="2"/>
  <c r="I4414" i="2"/>
  <c r="H4414" i="2"/>
  <c r="G4414" i="2"/>
  <c r="F4414" i="2"/>
  <c r="E4414" i="2"/>
  <c r="D4414" i="2"/>
  <c r="C4414" i="2"/>
  <c r="B4414" i="2"/>
  <c r="A4414" i="2"/>
  <c r="I4413" i="2"/>
  <c r="H4413" i="2"/>
  <c r="G4413" i="2"/>
  <c r="F4413" i="2"/>
  <c r="E4413" i="2"/>
  <c r="D4413" i="2"/>
  <c r="C4413" i="2"/>
  <c r="B4413" i="2"/>
  <c r="A4413" i="2"/>
  <c r="I4412" i="2"/>
  <c r="H4412" i="2"/>
  <c r="G4412" i="2"/>
  <c r="F4412" i="2"/>
  <c r="E4412" i="2"/>
  <c r="D4412" i="2"/>
  <c r="C4412" i="2"/>
  <c r="B4412" i="2"/>
  <c r="A4412" i="2"/>
  <c r="I4411" i="2"/>
  <c r="H4411" i="2"/>
  <c r="G4411" i="2"/>
  <c r="F4411" i="2"/>
  <c r="E4411" i="2"/>
  <c r="D4411" i="2"/>
  <c r="C4411" i="2"/>
  <c r="B4411" i="2"/>
  <c r="A4411" i="2"/>
  <c r="I4410" i="2"/>
  <c r="H4410" i="2"/>
  <c r="G4410" i="2"/>
  <c r="F4410" i="2"/>
  <c r="E4410" i="2"/>
  <c r="D4410" i="2"/>
  <c r="C4410" i="2"/>
  <c r="B4410" i="2"/>
  <c r="A4410" i="2"/>
  <c r="I4409" i="2"/>
  <c r="H4409" i="2"/>
  <c r="G4409" i="2"/>
  <c r="F4409" i="2"/>
  <c r="E4409" i="2"/>
  <c r="D4409" i="2"/>
  <c r="C4409" i="2"/>
  <c r="B4409" i="2"/>
  <c r="A4409" i="2"/>
  <c r="I4408" i="2"/>
  <c r="H4408" i="2"/>
  <c r="G4408" i="2"/>
  <c r="F4408" i="2"/>
  <c r="E4408" i="2"/>
  <c r="D4408" i="2"/>
  <c r="C4408" i="2"/>
  <c r="B4408" i="2"/>
  <c r="A4408" i="2"/>
  <c r="I4407" i="2"/>
  <c r="H4407" i="2"/>
  <c r="G4407" i="2"/>
  <c r="F4407" i="2"/>
  <c r="E4407" i="2"/>
  <c r="D4407" i="2"/>
  <c r="C4407" i="2"/>
  <c r="B4407" i="2"/>
  <c r="A4407" i="2"/>
  <c r="I4406" i="2"/>
  <c r="H4406" i="2"/>
  <c r="G4406" i="2"/>
  <c r="F4406" i="2"/>
  <c r="E4406" i="2"/>
  <c r="D4406" i="2"/>
  <c r="C4406" i="2"/>
  <c r="B4406" i="2"/>
  <c r="A4406" i="2"/>
  <c r="I4405" i="2"/>
  <c r="H4405" i="2"/>
  <c r="G4405" i="2"/>
  <c r="F4405" i="2"/>
  <c r="E4405" i="2"/>
  <c r="D4405" i="2"/>
  <c r="C4405" i="2"/>
  <c r="B4405" i="2"/>
  <c r="A4405" i="2"/>
  <c r="I4404" i="2"/>
  <c r="H4404" i="2"/>
  <c r="G4404" i="2"/>
  <c r="F4404" i="2"/>
  <c r="E4404" i="2"/>
  <c r="D4404" i="2"/>
  <c r="C4404" i="2"/>
  <c r="B4404" i="2"/>
  <c r="A4404" i="2"/>
  <c r="I4403" i="2"/>
  <c r="H4403" i="2"/>
  <c r="G4403" i="2"/>
  <c r="F4403" i="2"/>
  <c r="E4403" i="2"/>
  <c r="D4403" i="2"/>
  <c r="C4403" i="2"/>
  <c r="B4403" i="2"/>
  <c r="A4403" i="2"/>
  <c r="I4402" i="2"/>
  <c r="H4402" i="2"/>
  <c r="G4402" i="2"/>
  <c r="F4402" i="2"/>
  <c r="E4402" i="2"/>
  <c r="D4402" i="2"/>
  <c r="C4402" i="2"/>
  <c r="B4402" i="2"/>
  <c r="A4402" i="2"/>
  <c r="I4401" i="2"/>
  <c r="H4401" i="2"/>
  <c r="G4401" i="2"/>
  <c r="F4401" i="2"/>
  <c r="E4401" i="2"/>
  <c r="D4401" i="2"/>
  <c r="C4401" i="2"/>
  <c r="B4401" i="2"/>
  <c r="A4401" i="2"/>
  <c r="I4400" i="2"/>
  <c r="H4400" i="2"/>
  <c r="G4400" i="2"/>
  <c r="F4400" i="2"/>
  <c r="E4400" i="2"/>
  <c r="D4400" i="2"/>
  <c r="C4400" i="2"/>
  <c r="B4400" i="2"/>
  <c r="A4400" i="2"/>
  <c r="I4399" i="2"/>
  <c r="H4399" i="2"/>
  <c r="G4399" i="2"/>
  <c r="F4399" i="2"/>
  <c r="E4399" i="2"/>
  <c r="D4399" i="2"/>
  <c r="C4399" i="2"/>
  <c r="B4399" i="2"/>
  <c r="A4399" i="2"/>
  <c r="I4398" i="2"/>
  <c r="H4398" i="2"/>
  <c r="G4398" i="2"/>
  <c r="F4398" i="2"/>
  <c r="E4398" i="2"/>
  <c r="D4398" i="2"/>
  <c r="C4398" i="2"/>
  <c r="B4398" i="2"/>
  <c r="A4398" i="2"/>
  <c r="I4397" i="2"/>
  <c r="H4397" i="2"/>
  <c r="G4397" i="2"/>
  <c r="F4397" i="2"/>
  <c r="E4397" i="2"/>
  <c r="D4397" i="2"/>
  <c r="C4397" i="2"/>
  <c r="B4397" i="2"/>
  <c r="A4397" i="2"/>
  <c r="I4396" i="2"/>
  <c r="H4396" i="2"/>
  <c r="G4396" i="2"/>
  <c r="F4396" i="2"/>
  <c r="E4396" i="2"/>
  <c r="D4396" i="2"/>
  <c r="C4396" i="2"/>
  <c r="B4396" i="2"/>
  <c r="A4396" i="2"/>
  <c r="I4395" i="2"/>
  <c r="H4395" i="2"/>
  <c r="G4395" i="2"/>
  <c r="F4395" i="2"/>
  <c r="E4395" i="2"/>
  <c r="D4395" i="2"/>
  <c r="C4395" i="2"/>
  <c r="B4395" i="2"/>
  <c r="A4395" i="2"/>
  <c r="I4394" i="2"/>
  <c r="H4394" i="2"/>
  <c r="G4394" i="2"/>
  <c r="F4394" i="2"/>
  <c r="E4394" i="2"/>
  <c r="D4394" i="2"/>
  <c r="C4394" i="2"/>
  <c r="B4394" i="2"/>
  <c r="A4394" i="2"/>
  <c r="I4393" i="2"/>
  <c r="H4393" i="2"/>
  <c r="G4393" i="2"/>
  <c r="F4393" i="2"/>
  <c r="E4393" i="2"/>
  <c r="D4393" i="2"/>
  <c r="C4393" i="2"/>
  <c r="B4393" i="2"/>
  <c r="A4393" i="2"/>
  <c r="I4392" i="2"/>
  <c r="H4392" i="2"/>
  <c r="G4392" i="2"/>
  <c r="F4392" i="2"/>
  <c r="E4392" i="2"/>
  <c r="D4392" i="2"/>
  <c r="C4392" i="2"/>
  <c r="B4392" i="2"/>
  <c r="A4392" i="2"/>
  <c r="I4391" i="2"/>
  <c r="H4391" i="2"/>
  <c r="G4391" i="2"/>
  <c r="F4391" i="2"/>
  <c r="E4391" i="2"/>
  <c r="D4391" i="2"/>
  <c r="C4391" i="2"/>
  <c r="B4391" i="2"/>
  <c r="A4391" i="2"/>
  <c r="I4390" i="2"/>
  <c r="H4390" i="2"/>
  <c r="G4390" i="2"/>
  <c r="F4390" i="2"/>
  <c r="E4390" i="2"/>
  <c r="D4390" i="2"/>
  <c r="C4390" i="2"/>
  <c r="B4390" i="2"/>
  <c r="A4390" i="2"/>
  <c r="I4389" i="2"/>
  <c r="H4389" i="2"/>
  <c r="G4389" i="2"/>
  <c r="F4389" i="2"/>
  <c r="E4389" i="2"/>
  <c r="D4389" i="2"/>
  <c r="C4389" i="2"/>
  <c r="B4389" i="2"/>
  <c r="A4389" i="2"/>
  <c r="I4388" i="2"/>
  <c r="H4388" i="2"/>
  <c r="G4388" i="2"/>
  <c r="F4388" i="2"/>
  <c r="E4388" i="2"/>
  <c r="D4388" i="2"/>
  <c r="C4388" i="2"/>
  <c r="B4388" i="2"/>
  <c r="A4388" i="2"/>
  <c r="I4387" i="2"/>
  <c r="H4387" i="2"/>
  <c r="G4387" i="2"/>
  <c r="F4387" i="2"/>
  <c r="E4387" i="2"/>
  <c r="D4387" i="2"/>
  <c r="C4387" i="2"/>
  <c r="B4387" i="2"/>
  <c r="A4387" i="2"/>
  <c r="I4386" i="2"/>
  <c r="H4386" i="2"/>
  <c r="G4386" i="2"/>
  <c r="F4386" i="2"/>
  <c r="E4386" i="2"/>
  <c r="D4386" i="2"/>
  <c r="C4386" i="2"/>
  <c r="B4386" i="2"/>
  <c r="A4386" i="2"/>
  <c r="I4385" i="2"/>
  <c r="H4385" i="2"/>
  <c r="G4385" i="2"/>
  <c r="F4385" i="2"/>
  <c r="E4385" i="2"/>
  <c r="D4385" i="2"/>
  <c r="C4385" i="2"/>
  <c r="B4385" i="2"/>
  <c r="A4385" i="2"/>
  <c r="I4384" i="2"/>
  <c r="H4384" i="2"/>
  <c r="G4384" i="2"/>
  <c r="F4384" i="2"/>
  <c r="E4384" i="2"/>
  <c r="D4384" i="2"/>
  <c r="C4384" i="2"/>
  <c r="B4384" i="2"/>
  <c r="A4384" i="2"/>
  <c r="I4383" i="2"/>
  <c r="H4383" i="2"/>
  <c r="G4383" i="2"/>
  <c r="F4383" i="2"/>
  <c r="E4383" i="2"/>
  <c r="D4383" i="2"/>
  <c r="C4383" i="2"/>
  <c r="B4383" i="2"/>
  <c r="A4383" i="2"/>
  <c r="I4382" i="2"/>
  <c r="H4382" i="2"/>
  <c r="G4382" i="2"/>
  <c r="F4382" i="2"/>
  <c r="E4382" i="2"/>
  <c r="D4382" i="2"/>
  <c r="C4382" i="2"/>
  <c r="B4382" i="2"/>
  <c r="A4382" i="2"/>
  <c r="I4381" i="2"/>
  <c r="H4381" i="2"/>
  <c r="G4381" i="2"/>
  <c r="F4381" i="2"/>
  <c r="E4381" i="2"/>
  <c r="D4381" i="2"/>
  <c r="C4381" i="2"/>
  <c r="B4381" i="2"/>
  <c r="A4381" i="2"/>
  <c r="I4380" i="2"/>
  <c r="H4380" i="2"/>
  <c r="G4380" i="2"/>
  <c r="F4380" i="2"/>
  <c r="E4380" i="2"/>
  <c r="D4380" i="2"/>
  <c r="C4380" i="2"/>
  <c r="B4380" i="2"/>
  <c r="A4380" i="2"/>
  <c r="I4379" i="2"/>
  <c r="H4379" i="2"/>
  <c r="G4379" i="2"/>
  <c r="F4379" i="2"/>
  <c r="E4379" i="2"/>
  <c r="D4379" i="2"/>
  <c r="C4379" i="2"/>
  <c r="B4379" i="2"/>
  <c r="A4379" i="2"/>
  <c r="I4378" i="2"/>
  <c r="H4378" i="2"/>
  <c r="G4378" i="2"/>
  <c r="F4378" i="2"/>
  <c r="E4378" i="2"/>
  <c r="D4378" i="2"/>
  <c r="C4378" i="2"/>
  <c r="B4378" i="2"/>
  <c r="A4378" i="2"/>
  <c r="I4377" i="2"/>
  <c r="H4377" i="2"/>
  <c r="G4377" i="2"/>
  <c r="F4377" i="2"/>
  <c r="E4377" i="2"/>
  <c r="D4377" i="2"/>
  <c r="C4377" i="2"/>
  <c r="B4377" i="2"/>
  <c r="A4377" i="2"/>
  <c r="I4376" i="2"/>
  <c r="H4376" i="2"/>
  <c r="G4376" i="2"/>
  <c r="F4376" i="2"/>
  <c r="E4376" i="2"/>
  <c r="D4376" i="2"/>
  <c r="C4376" i="2"/>
  <c r="B4376" i="2"/>
  <c r="A4376" i="2"/>
  <c r="I4375" i="2"/>
  <c r="H4375" i="2"/>
  <c r="G4375" i="2"/>
  <c r="F4375" i="2"/>
  <c r="E4375" i="2"/>
  <c r="D4375" i="2"/>
  <c r="C4375" i="2"/>
  <c r="B4375" i="2"/>
  <c r="A4375" i="2"/>
  <c r="I4374" i="2"/>
  <c r="H4374" i="2"/>
  <c r="G4374" i="2"/>
  <c r="F4374" i="2"/>
  <c r="E4374" i="2"/>
  <c r="D4374" i="2"/>
  <c r="C4374" i="2"/>
  <c r="B4374" i="2"/>
  <c r="A4374" i="2"/>
  <c r="I4373" i="2"/>
  <c r="H4373" i="2"/>
  <c r="G4373" i="2"/>
  <c r="F4373" i="2"/>
  <c r="E4373" i="2"/>
  <c r="D4373" i="2"/>
  <c r="C4373" i="2"/>
  <c r="B4373" i="2"/>
  <c r="A4373" i="2"/>
  <c r="I4372" i="2"/>
  <c r="H4372" i="2"/>
  <c r="G4372" i="2"/>
  <c r="F4372" i="2"/>
  <c r="E4372" i="2"/>
  <c r="D4372" i="2"/>
  <c r="C4372" i="2"/>
  <c r="B4372" i="2"/>
  <c r="A4372" i="2"/>
  <c r="I4371" i="2"/>
  <c r="H4371" i="2"/>
  <c r="G4371" i="2"/>
  <c r="F4371" i="2"/>
  <c r="E4371" i="2"/>
  <c r="D4371" i="2"/>
  <c r="C4371" i="2"/>
  <c r="B4371" i="2"/>
  <c r="A4371" i="2"/>
  <c r="I4370" i="2"/>
  <c r="H4370" i="2"/>
  <c r="G4370" i="2"/>
  <c r="F4370" i="2"/>
  <c r="E4370" i="2"/>
  <c r="D4370" i="2"/>
  <c r="C4370" i="2"/>
  <c r="B4370" i="2"/>
  <c r="A4370" i="2"/>
  <c r="I4369" i="2"/>
  <c r="H4369" i="2"/>
  <c r="G4369" i="2"/>
  <c r="F4369" i="2"/>
  <c r="E4369" i="2"/>
  <c r="D4369" i="2"/>
  <c r="C4369" i="2"/>
  <c r="B4369" i="2"/>
  <c r="A4369" i="2"/>
  <c r="I4368" i="2"/>
  <c r="H4368" i="2"/>
  <c r="G4368" i="2"/>
  <c r="F4368" i="2"/>
  <c r="E4368" i="2"/>
  <c r="D4368" i="2"/>
  <c r="C4368" i="2"/>
  <c r="B4368" i="2"/>
  <c r="A4368" i="2"/>
  <c r="I4367" i="2"/>
  <c r="H4367" i="2"/>
  <c r="G4367" i="2"/>
  <c r="F4367" i="2"/>
  <c r="E4367" i="2"/>
  <c r="D4367" i="2"/>
  <c r="C4367" i="2"/>
  <c r="B4367" i="2"/>
  <c r="A4367" i="2"/>
  <c r="I4366" i="2"/>
  <c r="H4366" i="2"/>
  <c r="G4366" i="2"/>
  <c r="F4366" i="2"/>
  <c r="E4366" i="2"/>
  <c r="D4366" i="2"/>
  <c r="C4366" i="2"/>
  <c r="B4366" i="2"/>
  <c r="A4366" i="2"/>
  <c r="I4365" i="2"/>
  <c r="H4365" i="2"/>
  <c r="G4365" i="2"/>
  <c r="F4365" i="2"/>
  <c r="E4365" i="2"/>
  <c r="D4365" i="2"/>
  <c r="C4365" i="2"/>
  <c r="B4365" i="2"/>
  <c r="A4365" i="2"/>
  <c r="I4364" i="2"/>
  <c r="H4364" i="2"/>
  <c r="G4364" i="2"/>
  <c r="F4364" i="2"/>
  <c r="E4364" i="2"/>
  <c r="D4364" i="2"/>
  <c r="C4364" i="2"/>
  <c r="B4364" i="2"/>
  <c r="A4364" i="2"/>
  <c r="I4363" i="2"/>
  <c r="H4363" i="2"/>
  <c r="G4363" i="2"/>
  <c r="F4363" i="2"/>
  <c r="E4363" i="2"/>
  <c r="D4363" i="2"/>
  <c r="C4363" i="2"/>
  <c r="B4363" i="2"/>
  <c r="A4363" i="2"/>
  <c r="I4362" i="2"/>
  <c r="H4362" i="2"/>
  <c r="G4362" i="2"/>
  <c r="F4362" i="2"/>
  <c r="E4362" i="2"/>
  <c r="D4362" i="2"/>
  <c r="C4362" i="2"/>
  <c r="B4362" i="2"/>
  <c r="A4362" i="2"/>
  <c r="I4361" i="2"/>
  <c r="H4361" i="2"/>
  <c r="G4361" i="2"/>
  <c r="F4361" i="2"/>
  <c r="E4361" i="2"/>
  <c r="D4361" i="2"/>
  <c r="C4361" i="2"/>
  <c r="B4361" i="2"/>
  <c r="A4361" i="2"/>
  <c r="I4360" i="2"/>
  <c r="H4360" i="2"/>
  <c r="G4360" i="2"/>
  <c r="F4360" i="2"/>
  <c r="E4360" i="2"/>
  <c r="D4360" i="2"/>
  <c r="C4360" i="2"/>
  <c r="B4360" i="2"/>
  <c r="A4360" i="2"/>
  <c r="I4359" i="2"/>
  <c r="H4359" i="2"/>
  <c r="G4359" i="2"/>
  <c r="F4359" i="2"/>
  <c r="E4359" i="2"/>
  <c r="D4359" i="2"/>
  <c r="C4359" i="2"/>
  <c r="B4359" i="2"/>
  <c r="A4359" i="2"/>
  <c r="I4358" i="2"/>
  <c r="H4358" i="2"/>
  <c r="G4358" i="2"/>
  <c r="F4358" i="2"/>
  <c r="E4358" i="2"/>
  <c r="D4358" i="2"/>
  <c r="C4358" i="2"/>
  <c r="B4358" i="2"/>
  <c r="A4358" i="2"/>
  <c r="I4357" i="2"/>
  <c r="H4357" i="2"/>
  <c r="G4357" i="2"/>
  <c r="F4357" i="2"/>
  <c r="E4357" i="2"/>
  <c r="D4357" i="2"/>
  <c r="C4357" i="2"/>
  <c r="B4357" i="2"/>
  <c r="A4357" i="2"/>
  <c r="I4356" i="2"/>
  <c r="H4356" i="2"/>
  <c r="G4356" i="2"/>
  <c r="F4356" i="2"/>
  <c r="E4356" i="2"/>
  <c r="D4356" i="2"/>
  <c r="C4356" i="2"/>
  <c r="B4356" i="2"/>
  <c r="A4356" i="2"/>
  <c r="I4355" i="2"/>
  <c r="H4355" i="2"/>
  <c r="G4355" i="2"/>
  <c r="F4355" i="2"/>
  <c r="E4355" i="2"/>
  <c r="D4355" i="2"/>
  <c r="C4355" i="2"/>
  <c r="B4355" i="2"/>
  <c r="A4355" i="2"/>
  <c r="I4354" i="2"/>
  <c r="H4354" i="2"/>
  <c r="G4354" i="2"/>
  <c r="F4354" i="2"/>
  <c r="E4354" i="2"/>
  <c r="D4354" i="2"/>
  <c r="C4354" i="2"/>
  <c r="B4354" i="2"/>
  <c r="A4354" i="2"/>
  <c r="I4353" i="2"/>
  <c r="H4353" i="2"/>
  <c r="G4353" i="2"/>
  <c r="F4353" i="2"/>
  <c r="E4353" i="2"/>
  <c r="D4353" i="2"/>
  <c r="C4353" i="2"/>
  <c r="B4353" i="2"/>
  <c r="A4353" i="2"/>
  <c r="I4352" i="2"/>
  <c r="H4352" i="2"/>
  <c r="G4352" i="2"/>
  <c r="F4352" i="2"/>
  <c r="E4352" i="2"/>
  <c r="D4352" i="2"/>
  <c r="C4352" i="2"/>
  <c r="B4352" i="2"/>
  <c r="A4352" i="2"/>
  <c r="I4351" i="2"/>
  <c r="H4351" i="2"/>
  <c r="G4351" i="2"/>
  <c r="F4351" i="2"/>
  <c r="E4351" i="2"/>
  <c r="D4351" i="2"/>
  <c r="C4351" i="2"/>
  <c r="B4351" i="2"/>
  <c r="A4351" i="2"/>
  <c r="I4350" i="2"/>
  <c r="H4350" i="2"/>
  <c r="G4350" i="2"/>
  <c r="F4350" i="2"/>
  <c r="E4350" i="2"/>
  <c r="D4350" i="2"/>
  <c r="C4350" i="2"/>
  <c r="B4350" i="2"/>
  <c r="A4350" i="2"/>
  <c r="I4349" i="2"/>
  <c r="H4349" i="2"/>
  <c r="G4349" i="2"/>
  <c r="F4349" i="2"/>
  <c r="E4349" i="2"/>
  <c r="D4349" i="2"/>
  <c r="C4349" i="2"/>
  <c r="B4349" i="2"/>
  <c r="A4349" i="2"/>
  <c r="I4348" i="2"/>
  <c r="H4348" i="2"/>
  <c r="G4348" i="2"/>
  <c r="F4348" i="2"/>
  <c r="E4348" i="2"/>
  <c r="D4348" i="2"/>
  <c r="C4348" i="2"/>
  <c r="B4348" i="2"/>
  <c r="A4348" i="2"/>
  <c r="I4347" i="2"/>
  <c r="H4347" i="2"/>
  <c r="G4347" i="2"/>
  <c r="F4347" i="2"/>
  <c r="E4347" i="2"/>
  <c r="D4347" i="2"/>
  <c r="C4347" i="2"/>
  <c r="B4347" i="2"/>
  <c r="A4347" i="2"/>
  <c r="I4346" i="2"/>
  <c r="H4346" i="2"/>
  <c r="G4346" i="2"/>
  <c r="F4346" i="2"/>
  <c r="E4346" i="2"/>
  <c r="D4346" i="2"/>
  <c r="C4346" i="2"/>
  <c r="B4346" i="2"/>
  <c r="A4346" i="2"/>
  <c r="I4345" i="2"/>
  <c r="H4345" i="2"/>
  <c r="G4345" i="2"/>
  <c r="F4345" i="2"/>
  <c r="E4345" i="2"/>
  <c r="D4345" i="2"/>
  <c r="C4345" i="2"/>
  <c r="B4345" i="2"/>
  <c r="A4345" i="2"/>
  <c r="I4344" i="2"/>
  <c r="H4344" i="2"/>
  <c r="G4344" i="2"/>
  <c r="F4344" i="2"/>
  <c r="E4344" i="2"/>
  <c r="D4344" i="2"/>
  <c r="C4344" i="2"/>
  <c r="B4344" i="2"/>
  <c r="A4344" i="2"/>
  <c r="I4343" i="2"/>
  <c r="H4343" i="2"/>
  <c r="G4343" i="2"/>
  <c r="F4343" i="2"/>
  <c r="E4343" i="2"/>
  <c r="D4343" i="2"/>
  <c r="C4343" i="2"/>
  <c r="B4343" i="2"/>
  <c r="A4343" i="2"/>
  <c r="I4342" i="2"/>
  <c r="H4342" i="2"/>
  <c r="G4342" i="2"/>
  <c r="F4342" i="2"/>
  <c r="E4342" i="2"/>
  <c r="D4342" i="2"/>
  <c r="C4342" i="2"/>
  <c r="B4342" i="2"/>
  <c r="A4342" i="2"/>
  <c r="I4341" i="2"/>
  <c r="H4341" i="2"/>
  <c r="G4341" i="2"/>
  <c r="F4341" i="2"/>
  <c r="E4341" i="2"/>
  <c r="D4341" i="2"/>
  <c r="C4341" i="2"/>
  <c r="B4341" i="2"/>
  <c r="A4341" i="2"/>
  <c r="I4340" i="2"/>
  <c r="H4340" i="2"/>
  <c r="G4340" i="2"/>
  <c r="F4340" i="2"/>
  <c r="E4340" i="2"/>
  <c r="D4340" i="2"/>
  <c r="C4340" i="2"/>
  <c r="B4340" i="2"/>
  <c r="A4340" i="2"/>
  <c r="I4339" i="2"/>
  <c r="H4339" i="2"/>
  <c r="G4339" i="2"/>
  <c r="F4339" i="2"/>
  <c r="E4339" i="2"/>
  <c r="D4339" i="2"/>
  <c r="C4339" i="2"/>
  <c r="B4339" i="2"/>
  <c r="A4339" i="2"/>
  <c r="I4338" i="2"/>
  <c r="H4338" i="2"/>
  <c r="G4338" i="2"/>
  <c r="F4338" i="2"/>
  <c r="E4338" i="2"/>
  <c r="D4338" i="2"/>
  <c r="C4338" i="2"/>
  <c r="B4338" i="2"/>
  <c r="A4338" i="2"/>
  <c r="I4337" i="2"/>
  <c r="H4337" i="2"/>
  <c r="G4337" i="2"/>
  <c r="F4337" i="2"/>
  <c r="E4337" i="2"/>
  <c r="D4337" i="2"/>
  <c r="C4337" i="2"/>
  <c r="B4337" i="2"/>
  <c r="A4337" i="2"/>
  <c r="I4336" i="2"/>
  <c r="H4336" i="2"/>
  <c r="G4336" i="2"/>
  <c r="F4336" i="2"/>
  <c r="E4336" i="2"/>
  <c r="D4336" i="2"/>
  <c r="C4336" i="2"/>
  <c r="B4336" i="2"/>
  <c r="A4336" i="2"/>
  <c r="I4335" i="2"/>
  <c r="H4335" i="2"/>
  <c r="G4335" i="2"/>
  <c r="F4335" i="2"/>
  <c r="E4335" i="2"/>
  <c r="D4335" i="2"/>
  <c r="C4335" i="2"/>
  <c r="B4335" i="2"/>
  <c r="A4335" i="2"/>
  <c r="I4334" i="2"/>
  <c r="H4334" i="2"/>
  <c r="G4334" i="2"/>
  <c r="F4334" i="2"/>
  <c r="E4334" i="2"/>
  <c r="D4334" i="2"/>
  <c r="C4334" i="2"/>
  <c r="B4334" i="2"/>
  <c r="A4334" i="2"/>
  <c r="I4333" i="2"/>
  <c r="H4333" i="2"/>
  <c r="G4333" i="2"/>
  <c r="F4333" i="2"/>
  <c r="E4333" i="2"/>
  <c r="D4333" i="2"/>
  <c r="C4333" i="2"/>
  <c r="B4333" i="2"/>
  <c r="A4333" i="2"/>
  <c r="I4332" i="2"/>
  <c r="H4332" i="2"/>
  <c r="G4332" i="2"/>
  <c r="F4332" i="2"/>
  <c r="E4332" i="2"/>
  <c r="D4332" i="2"/>
  <c r="C4332" i="2"/>
  <c r="B4332" i="2"/>
  <c r="A4332" i="2"/>
  <c r="I4331" i="2"/>
  <c r="H4331" i="2"/>
  <c r="G4331" i="2"/>
  <c r="F4331" i="2"/>
  <c r="E4331" i="2"/>
  <c r="D4331" i="2"/>
  <c r="C4331" i="2"/>
  <c r="B4331" i="2"/>
  <c r="A4331" i="2"/>
  <c r="I4330" i="2"/>
  <c r="H4330" i="2"/>
  <c r="G4330" i="2"/>
  <c r="F4330" i="2"/>
  <c r="E4330" i="2"/>
  <c r="D4330" i="2"/>
  <c r="C4330" i="2"/>
  <c r="B4330" i="2"/>
  <c r="A4330" i="2"/>
  <c r="I4329" i="2"/>
  <c r="H4329" i="2"/>
  <c r="G4329" i="2"/>
  <c r="F4329" i="2"/>
  <c r="E4329" i="2"/>
  <c r="D4329" i="2"/>
  <c r="C4329" i="2"/>
  <c r="B4329" i="2"/>
  <c r="A4329" i="2"/>
  <c r="I4328" i="2"/>
  <c r="H4328" i="2"/>
  <c r="G4328" i="2"/>
  <c r="F4328" i="2"/>
  <c r="E4328" i="2"/>
  <c r="D4328" i="2"/>
  <c r="C4328" i="2"/>
  <c r="B4328" i="2"/>
  <c r="A4328" i="2"/>
  <c r="I4327" i="2"/>
  <c r="H4327" i="2"/>
  <c r="G4327" i="2"/>
  <c r="F4327" i="2"/>
  <c r="E4327" i="2"/>
  <c r="D4327" i="2"/>
  <c r="C4327" i="2"/>
  <c r="B4327" i="2"/>
  <c r="A4327" i="2"/>
  <c r="I4326" i="2"/>
  <c r="H4326" i="2"/>
  <c r="G4326" i="2"/>
  <c r="F4326" i="2"/>
  <c r="E4326" i="2"/>
  <c r="D4326" i="2"/>
  <c r="C4326" i="2"/>
  <c r="B4326" i="2"/>
  <c r="A4326" i="2"/>
  <c r="I4325" i="2"/>
  <c r="H4325" i="2"/>
  <c r="G4325" i="2"/>
  <c r="F4325" i="2"/>
  <c r="E4325" i="2"/>
  <c r="D4325" i="2"/>
  <c r="C4325" i="2"/>
  <c r="B4325" i="2"/>
  <c r="A4325" i="2"/>
  <c r="I4324" i="2"/>
  <c r="H4324" i="2"/>
  <c r="G4324" i="2"/>
  <c r="F4324" i="2"/>
  <c r="E4324" i="2"/>
  <c r="D4324" i="2"/>
  <c r="C4324" i="2"/>
  <c r="B4324" i="2"/>
  <c r="A4324" i="2"/>
  <c r="I4323" i="2"/>
  <c r="H4323" i="2"/>
  <c r="G4323" i="2"/>
  <c r="F4323" i="2"/>
  <c r="E4323" i="2"/>
  <c r="D4323" i="2"/>
  <c r="C4323" i="2"/>
  <c r="B4323" i="2"/>
  <c r="A4323" i="2"/>
  <c r="I4322" i="2"/>
  <c r="H4322" i="2"/>
  <c r="G4322" i="2"/>
  <c r="F4322" i="2"/>
  <c r="E4322" i="2"/>
  <c r="D4322" i="2"/>
  <c r="C4322" i="2"/>
  <c r="B4322" i="2"/>
  <c r="A4322" i="2"/>
  <c r="I4321" i="2"/>
  <c r="H4321" i="2"/>
  <c r="G4321" i="2"/>
  <c r="F4321" i="2"/>
  <c r="E4321" i="2"/>
  <c r="D4321" i="2"/>
  <c r="C4321" i="2"/>
  <c r="B4321" i="2"/>
  <c r="A4321" i="2"/>
  <c r="I4320" i="2"/>
  <c r="H4320" i="2"/>
  <c r="G4320" i="2"/>
  <c r="F4320" i="2"/>
  <c r="E4320" i="2"/>
  <c r="D4320" i="2"/>
  <c r="C4320" i="2"/>
  <c r="B4320" i="2"/>
  <c r="A4320" i="2"/>
  <c r="I4319" i="2"/>
  <c r="H4319" i="2"/>
  <c r="G4319" i="2"/>
  <c r="F4319" i="2"/>
  <c r="E4319" i="2"/>
  <c r="D4319" i="2"/>
  <c r="C4319" i="2"/>
  <c r="B4319" i="2"/>
  <c r="A4319" i="2"/>
  <c r="I4318" i="2"/>
  <c r="H4318" i="2"/>
  <c r="G4318" i="2"/>
  <c r="F4318" i="2"/>
  <c r="E4318" i="2"/>
  <c r="D4318" i="2"/>
  <c r="C4318" i="2"/>
  <c r="B4318" i="2"/>
  <c r="A4318" i="2"/>
  <c r="I4317" i="2"/>
  <c r="H4317" i="2"/>
  <c r="G4317" i="2"/>
  <c r="F4317" i="2"/>
  <c r="E4317" i="2"/>
  <c r="D4317" i="2"/>
  <c r="C4317" i="2"/>
  <c r="B4317" i="2"/>
  <c r="A4317" i="2"/>
  <c r="I4316" i="2"/>
  <c r="H4316" i="2"/>
  <c r="G4316" i="2"/>
  <c r="F4316" i="2"/>
  <c r="E4316" i="2"/>
  <c r="D4316" i="2"/>
  <c r="C4316" i="2"/>
  <c r="B4316" i="2"/>
  <c r="A4316" i="2"/>
  <c r="I4315" i="2"/>
  <c r="H4315" i="2"/>
  <c r="G4315" i="2"/>
  <c r="F4315" i="2"/>
  <c r="E4315" i="2"/>
  <c r="D4315" i="2"/>
  <c r="C4315" i="2"/>
  <c r="B4315" i="2"/>
  <c r="A4315" i="2"/>
  <c r="I4314" i="2"/>
  <c r="H4314" i="2"/>
  <c r="G4314" i="2"/>
  <c r="F4314" i="2"/>
  <c r="E4314" i="2"/>
  <c r="D4314" i="2"/>
  <c r="C4314" i="2"/>
  <c r="B4314" i="2"/>
  <c r="A4314" i="2"/>
  <c r="I4313" i="2"/>
  <c r="H4313" i="2"/>
  <c r="G4313" i="2"/>
  <c r="F4313" i="2"/>
  <c r="E4313" i="2"/>
  <c r="D4313" i="2"/>
  <c r="C4313" i="2"/>
  <c r="B4313" i="2"/>
  <c r="A4313" i="2"/>
  <c r="I4312" i="2"/>
  <c r="H4312" i="2"/>
  <c r="G4312" i="2"/>
  <c r="F4312" i="2"/>
  <c r="E4312" i="2"/>
  <c r="D4312" i="2"/>
  <c r="C4312" i="2"/>
  <c r="B4312" i="2"/>
  <c r="A4312" i="2"/>
  <c r="I4311" i="2"/>
  <c r="H4311" i="2"/>
  <c r="G4311" i="2"/>
  <c r="F4311" i="2"/>
  <c r="E4311" i="2"/>
  <c r="D4311" i="2"/>
  <c r="C4311" i="2"/>
  <c r="B4311" i="2"/>
  <c r="A4311" i="2"/>
  <c r="I4310" i="2"/>
  <c r="H4310" i="2"/>
  <c r="G4310" i="2"/>
  <c r="F4310" i="2"/>
  <c r="E4310" i="2"/>
  <c r="D4310" i="2"/>
  <c r="C4310" i="2"/>
  <c r="B4310" i="2"/>
  <c r="A4310" i="2"/>
  <c r="I4309" i="2"/>
  <c r="H4309" i="2"/>
  <c r="G4309" i="2"/>
  <c r="F4309" i="2"/>
  <c r="E4309" i="2"/>
  <c r="D4309" i="2"/>
  <c r="C4309" i="2"/>
  <c r="B4309" i="2"/>
  <c r="A4309" i="2"/>
  <c r="I4308" i="2"/>
  <c r="H4308" i="2"/>
  <c r="G4308" i="2"/>
  <c r="F4308" i="2"/>
  <c r="E4308" i="2"/>
  <c r="D4308" i="2"/>
  <c r="C4308" i="2"/>
  <c r="B4308" i="2"/>
  <c r="A4308" i="2"/>
  <c r="I4307" i="2"/>
  <c r="H4307" i="2"/>
  <c r="G4307" i="2"/>
  <c r="F4307" i="2"/>
  <c r="E4307" i="2"/>
  <c r="D4307" i="2"/>
  <c r="C4307" i="2"/>
  <c r="B4307" i="2"/>
  <c r="A4307" i="2"/>
  <c r="I4306" i="2"/>
  <c r="H4306" i="2"/>
  <c r="G4306" i="2"/>
  <c r="F4306" i="2"/>
  <c r="E4306" i="2"/>
  <c r="D4306" i="2"/>
  <c r="C4306" i="2"/>
  <c r="B4306" i="2"/>
  <c r="A4306" i="2"/>
  <c r="I4305" i="2"/>
  <c r="H4305" i="2"/>
  <c r="G4305" i="2"/>
  <c r="F4305" i="2"/>
  <c r="E4305" i="2"/>
  <c r="D4305" i="2"/>
  <c r="C4305" i="2"/>
  <c r="B4305" i="2"/>
  <c r="A4305" i="2"/>
  <c r="I4304" i="2"/>
  <c r="H4304" i="2"/>
  <c r="G4304" i="2"/>
  <c r="F4304" i="2"/>
  <c r="E4304" i="2"/>
  <c r="D4304" i="2"/>
  <c r="C4304" i="2"/>
  <c r="B4304" i="2"/>
  <c r="A4304" i="2"/>
  <c r="I4303" i="2"/>
  <c r="H4303" i="2"/>
  <c r="G4303" i="2"/>
  <c r="F4303" i="2"/>
  <c r="E4303" i="2"/>
  <c r="D4303" i="2"/>
  <c r="C4303" i="2"/>
  <c r="B4303" i="2"/>
  <c r="A4303" i="2"/>
  <c r="I4302" i="2"/>
  <c r="H4302" i="2"/>
  <c r="G4302" i="2"/>
  <c r="F4302" i="2"/>
  <c r="E4302" i="2"/>
  <c r="D4302" i="2"/>
  <c r="C4302" i="2"/>
  <c r="B4302" i="2"/>
  <c r="A4302" i="2"/>
  <c r="I4301" i="2"/>
  <c r="H4301" i="2"/>
  <c r="G4301" i="2"/>
  <c r="F4301" i="2"/>
  <c r="E4301" i="2"/>
  <c r="D4301" i="2"/>
  <c r="C4301" i="2"/>
  <c r="B4301" i="2"/>
  <c r="A4301" i="2"/>
  <c r="I4300" i="2"/>
  <c r="H4300" i="2"/>
  <c r="G4300" i="2"/>
  <c r="F4300" i="2"/>
  <c r="E4300" i="2"/>
  <c r="D4300" i="2"/>
  <c r="C4300" i="2"/>
  <c r="B4300" i="2"/>
  <c r="A4300" i="2"/>
  <c r="I4299" i="2"/>
  <c r="H4299" i="2"/>
  <c r="G4299" i="2"/>
  <c r="F4299" i="2"/>
  <c r="E4299" i="2"/>
  <c r="D4299" i="2"/>
  <c r="C4299" i="2"/>
  <c r="B4299" i="2"/>
  <c r="A4299" i="2"/>
  <c r="I4298" i="2"/>
  <c r="H4298" i="2"/>
  <c r="G4298" i="2"/>
  <c r="F4298" i="2"/>
  <c r="E4298" i="2"/>
  <c r="D4298" i="2"/>
  <c r="C4298" i="2"/>
  <c r="B4298" i="2"/>
  <c r="A4298" i="2"/>
  <c r="I4297" i="2"/>
  <c r="H4297" i="2"/>
  <c r="G4297" i="2"/>
  <c r="F4297" i="2"/>
  <c r="E4297" i="2"/>
  <c r="D4297" i="2"/>
  <c r="C4297" i="2"/>
  <c r="B4297" i="2"/>
  <c r="A4297" i="2"/>
  <c r="I4296" i="2"/>
  <c r="H4296" i="2"/>
  <c r="G4296" i="2"/>
  <c r="F4296" i="2"/>
  <c r="E4296" i="2"/>
  <c r="D4296" i="2"/>
  <c r="C4296" i="2"/>
  <c r="B4296" i="2"/>
  <c r="A4296" i="2"/>
  <c r="I4295" i="2"/>
  <c r="H4295" i="2"/>
  <c r="G4295" i="2"/>
  <c r="F4295" i="2"/>
  <c r="E4295" i="2"/>
  <c r="D4295" i="2"/>
  <c r="C4295" i="2"/>
  <c r="B4295" i="2"/>
  <c r="A4295" i="2"/>
  <c r="I4294" i="2"/>
  <c r="H4294" i="2"/>
  <c r="G4294" i="2"/>
  <c r="F4294" i="2"/>
  <c r="E4294" i="2"/>
  <c r="D4294" i="2"/>
  <c r="C4294" i="2"/>
  <c r="B4294" i="2"/>
  <c r="A4294" i="2"/>
  <c r="I4293" i="2"/>
  <c r="H4293" i="2"/>
  <c r="G4293" i="2"/>
  <c r="F4293" i="2"/>
  <c r="E4293" i="2"/>
  <c r="D4293" i="2"/>
  <c r="C4293" i="2"/>
  <c r="B4293" i="2"/>
  <c r="A4293" i="2"/>
  <c r="I4292" i="2"/>
  <c r="H4292" i="2"/>
  <c r="G4292" i="2"/>
  <c r="F4292" i="2"/>
  <c r="E4292" i="2"/>
  <c r="D4292" i="2"/>
  <c r="C4292" i="2"/>
  <c r="B4292" i="2"/>
  <c r="A4292" i="2"/>
  <c r="I4291" i="2"/>
  <c r="H4291" i="2"/>
  <c r="G4291" i="2"/>
  <c r="F4291" i="2"/>
  <c r="E4291" i="2"/>
  <c r="D4291" i="2"/>
  <c r="C4291" i="2"/>
  <c r="B4291" i="2"/>
  <c r="A4291" i="2"/>
  <c r="I4290" i="2"/>
  <c r="H4290" i="2"/>
  <c r="G4290" i="2"/>
  <c r="F4290" i="2"/>
  <c r="E4290" i="2"/>
  <c r="D4290" i="2"/>
  <c r="C4290" i="2"/>
  <c r="B4290" i="2"/>
  <c r="A4290" i="2"/>
  <c r="I4289" i="2"/>
  <c r="H4289" i="2"/>
  <c r="G4289" i="2"/>
  <c r="F4289" i="2"/>
  <c r="E4289" i="2"/>
  <c r="D4289" i="2"/>
  <c r="C4289" i="2"/>
  <c r="B4289" i="2"/>
  <c r="A4289" i="2"/>
  <c r="I4288" i="2"/>
  <c r="H4288" i="2"/>
  <c r="G4288" i="2"/>
  <c r="F4288" i="2"/>
  <c r="E4288" i="2"/>
  <c r="D4288" i="2"/>
  <c r="C4288" i="2"/>
  <c r="B4288" i="2"/>
  <c r="A4288" i="2"/>
  <c r="I4287" i="2"/>
  <c r="H4287" i="2"/>
  <c r="G4287" i="2"/>
  <c r="F4287" i="2"/>
  <c r="E4287" i="2"/>
  <c r="D4287" i="2"/>
  <c r="C4287" i="2"/>
  <c r="B4287" i="2"/>
  <c r="A4287" i="2"/>
  <c r="I4286" i="2"/>
  <c r="H4286" i="2"/>
  <c r="G4286" i="2"/>
  <c r="F4286" i="2"/>
  <c r="E4286" i="2"/>
  <c r="D4286" i="2"/>
  <c r="C4286" i="2"/>
  <c r="B4286" i="2"/>
  <c r="A4286" i="2"/>
  <c r="I4285" i="2"/>
  <c r="H4285" i="2"/>
  <c r="G4285" i="2"/>
  <c r="F4285" i="2"/>
  <c r="E4285" i="2"/>
  <c r="D4285" i="2"/>
  <c r="C4285" i="2"/>
  <c r="B4285" i="2"/>
  <c r="A4285" i="2"/>
  <c r="I4284" i="2"/>
  <c r="H4284" i="2"/>
  <c r="G4284" i="2"/>
  <c r="F4284" i="2"/>
  <c r="E4284" i="2"/>
  <c r="D4284" i="2"/>
  <c r="C4284" i="2"/>
  <c r="B4284" i="2"/>
  <c r="A4284" i="2"/>
  <c r="I4283" i="2"/>
  <c r="H4283" i="2"/>
  <c r="G4283" i="2"/>
  <c r="F4283" i="2"/>
  <c r="E4283" i="2"/>
  <c r="D4283" i="2"/>
  <c r="C4283" i="2"/>
  <c r="B4283" i="2"/>
  <c r="A4283" i="2"/>
  <c r="I4282" i="2"/>
  <c r="H4282" i="2"/>
  <c r="G4282" i="2"/>
  <c r="F4282" i="2"/>
  <c r="E4282" i="2"/>
  <c r="D4282" i="2"/>
  <c r="C4282" i="2"/>
  <c r="B4282" i="2"/>
  <c r="A4282" i="2"/>
  <c r="I4281" i="2"/>
  <c r="H4281" i="2"/>
  <c r="G4281" i="2"/>
  <c r="F4281" i="2"/>
  <c r="E4281" i="2"/>
  <c r="D4281" i="2"/>
  <c r="C4281" i="2"/>
  <c r="B4281" i="2"/>
  <c r="A4281" i="2"/>
  <c r="I4280" i="2"/>
  <c r="H4280" i="2"/>
  <c r="G4280" i="2"/>
  <c r="F4280" i="2"/>
  <c r="E4280" i="2"/>
  <c r="D4280" i="2"/>
  <c r="C4280" i="2"/>
  <c r="B4280" i="2"/>
  <c r="A4280" i="2"/>
  <c r="I4279" i="2"/>
  <c r="H4279" i="2"/>
  <c r="G4279" i="2"/>
  <c r="F4279" i="2"/>
  <c r="E4279" i="2"/>
  <c r="D4279" i="2"/>
  <c r="C4279" i="2"/>
  <c r="B4279" i="2"/>
  <c r="A4279" i="2"/>
  <c r="I4278" i="2"/>
  <c r="H4278" i="2"/>
  <c r="G4278" i="2"/>
  <c r="F4278" i="2"/>
  <c r="E4278" i="2"/>
  <c r="D4278" i="2"/>
  <c r="C4278" i="2"/>
  <c r="B4278" i="2"/>
  <c r="A4278" i="2"/>
  <c r="I4277" i="2"/>
  <c r="H4277" i="2"/>
  <c r="G4277" i="2"/>
  <c r="F4277" i="2"/>
  <c r="E4277" i="2"/>
  <c r="D4277" i="2"/>
  <c r="C4277" i="2"/>
  <c r="B4277" i="2"/>
  <c r="A4277" i="2"/>
  <c r="I4276" i="2"/>
  <c r="H4276" i="2"/>
  <c r="G4276" i="2"/>
  <c r="F4276" i="2"/>
  <c r="E4276" i="2"/>
  <c r="D4276" i="2"/>
  <c r="C4276" i="2"/>
  <c r="B4276" i="2"/>
  <c r="A4276" i="2"/>
  <c r="I4275" i="2"/>
  <c r="H4275" i="2"/>
  <c r="G4275" i="2"/>
  <c r="F4275" i="2"/>
  <c r="E4275" i="2"/>
  <c r="D4275" i="2"/>
  <c r="C4275" i="2"/>
  <c r="B4275" i="2"/>
  <c r="A4275" i="2"/>
  <c r="I4274" i="2"/>
  <c r="H4274" i="2"/>
  <c r="G4274" i="2"/>
  <c r="F4274" i="2"/>
  <c r="E4274" i="2"/>
  <c r="D4274" i="2"/>
  <c r="C4274" i="2"/>
  <c r="B4274" i="2"/>
  <c r="A4274" i="2"/>
  <c r="I4273" i="2"/>
  <c r="H4273" i="2"/>
  <c r="G4273" i="2"/>
  <c r="F4273" i="2"/>
  <c r="E4273" i="2"/>
  <c r="D4273" i="2"/>
  <c r="C4273" i="2"/>
  <c r="B4273" i="2"/>
  <c r="A4273" i="2"/>
  <c r="I4272" i="2"/>
  <c r="H4272" i="2"/>
  <c r="G4272" i="2"/>
  <c r="F4272" i="2"/>
  <c r="E4272" i="2"/>
  <c r="D4272" i="2"/>
  <c r="C4272" i="2"/>
  <c r="B4272" i="2"/>
  <c r="A4272" i="2"/>
  <c r="I4271" i="2"/>
  <c r="H4271" i="2"/>
  <c r="G4271" i="2"/>
  <c r="F4271" i="2"/>
  <c r="E4271" i="2"/>
  <c r="D4271" i="2"/>
  <c r="C4271" i="2"/>
  <c r="B4271" i="2"/>
  <c r="A4271" i="2"/>
  <c r="I4270" i="2"/>
  <c r="H4270" i="2"/>
  <c r="G4270" i="2"/>
  <c r="F4270" i="2"/>
  <c r="E4270" i="2"/>
  <c r="D4270" i="2"/>
  <c r="C4270" i="2"/>
  <c r="B4270" i="2"/>
  <c r="A4270" i="2"/>
  <c r="I4269" i="2"/>
  <c r="H4269" i="2"/>
  <c r="G4269" i="2"/>
  <c r="F4269" i="2"/>
  <c r="E4269" i="2"/>
  <c r="D4269" i="2"/>
  <c r="C4269" i="2"/>
  <c r="B4269" i="2"/>
  <c r="A4269" i="2"/>
  <c r="I4268" i="2"/>
  <c r="H4268" i="2"/>
  <c r="G4268" i="2"/>
  <c r="F4268" i="2"/>
  <c r="E4268" i="2"/>
  <c r="D4268" i="2"/>
  <c r="C4268" i="2"/>
  <c r="B4268" i="2"/>
  <c r="A4268" i="2"/>
  <c r="I4267" i="2"/>
  <c r="H4267" i="2"/>
  <c r="G4267" i="2"/>
  <c r="F4267" i="2"/>
  <c r="E4267" i="2"/>
  <c r="D4267" i="2"/>
  <c r="C4267" i="2"/>
  <c r="B4267" i="2"/>
  <c r="A4267" i="2"/>
  <c r="I4266" i="2"/>
  <c r="H4266" i="2"/>
  <c r="G4266" i="2"/>
  <c r="F4266" i="2"/>
  <c r="E4266" i="2"/>
  <c r="D4266" i="2"/>
  <c r="C4266" i="2"/>
  <c r="B4266" i="2"/>
  <c r="A4266" i="2"/>
  <c r="I4265" i="2"/>
  <c r="H4265" i="2"/>
  <c r="G4265" i="2"/>
  <c r="F4265" i="2"/>
  <c r="E4265" i="2"/>
  <c r="D4265" i="2"/>
  <c r="C4265" i="2"/>
  <c r="B4265" i="2"/>
  <c r="A4265" i="2"/>
  <c r="I4264" i="2"/>
  <c r="H4264" i="2"/>
  <c r="G4264" i="2"/>
  <c r="F4264" i="2"/>
  <c r="E4264" i="2"/>
  <c r="D4264" i="2"/>
  <c r="C4264" i="2"/>
  <c r="B4264" i="2"/>
  <c r="A4264" i="2"/>
  <c r="I4263" i="2"/>
  <c r="H4263" i="2"/>
  <c r="G4263" i="2"/>
  <c r="F4263" i="2"/>
  <c r="E4263" i="2"/>
  <c r="D4263" i="2"/>
  <c r="C4263" i="2"/>
  <c r="B4263" i="2"/>
  <c r="A4263" i="2"/>
  <c r="I4262" i="2"/>
  <c r="H4262" i="2"/>
  <c r="G4262" i="2"/>
  <c r="F4262" i="2"/>
  <c r="E4262" i="2"/>
  <c r="D4262" i="2"/>
  <c r="C4262" i="2"/>
  <c r="B4262" i="2"/>
  <c r="A4262" i="2"/>
  <c r="I4261" i="2"/>
  <c r="H4261" i="2"/>
  <c r="G4261" i="2"/>
  <c r="F4261" i="2"/>
  <c r="E4261" i="2"/>
  <c r="D4261" i="2"/>
  <c r="C4261" i="2"/>
  <c r="B4261" i="2"/>
  <c r="A4261" i="2"/>
  <c r="I4260" i="2"/>
  <c r="H4260" i="2"/>
  <c r="G4260" i="2"/>
  <c r="F4260" i="2"/>
  <c r="E4260" i="2"/>
  <c r="D4260" i="2"/>
  <c r="C4260" i="2"/>
  <c r="B4260" i="2"/>
  <c r="A4260" i="2"/>
  <c r="I4259" i="2"/>
  <c r="H4259" i="2"/>
  <c r="G4259" i="2"/>
  <c r="F4259" i="2"/>
  <c r="E4259" i="2"/>
  <c r="D4259" i="2"/>
  <c r="C4259" i="2"/>
  <c r="B4259" i="2"/>
  <c r="A4259" i="2"/>
  <c r="I4258" i="2"/>
  <c r="H4258" i="2"/>
  <c r="G4258" i="2"/>
  <c r="F4258" i="2"/>
  <c r="E4258" i="2"/>
  <c r="D4258" i="2"/>
  <c r="C4258" i="2"/>
  <c r="B4258" i="2"/>
  <c r="A4258" i="2"/>
  <c r="I4257" i="2"/>
  <c r="H4257" i="2"/>
  <c r="G4257" i="2"/>
  <c r="F4257" i="2"/>
  <c r="E4257" i="2"/>
  <c r="D4257" i="2"/>
  <c r="C4257" i="2"/>
  <c r="B4257" i="2"/>
  <c r="A4257" i="2"/>
  <c r="I4256" i="2"/>
  <c r="H4256" i="2"/>
  <c r="G4256" i="2"/>
  <c r="F4256" i="2"/>
  <c r="E4256" i="2"/>
  <c r="D4256" i="2"/>
  <c r="C4256" i="2"/>
  <c r="B4256" i="2"/>
  <c r="A4256" i="2"/>
  <c r="I4255" i="2"/>
  <c r="H4255" i="2"/>
  <c r="G4255" i="2"/>
  <c r="F4255" i="2"/>
  <c r="E4255" i="2"/>
  <c r="D4255" i="2"/>
  <c r="C4255" i="2"/>
  <c r="B4255" i="2"/>
  <c r="A4255" i="2"/>
  <c r="I4254" i="2"/>
  <c r="H4254" i="2"/>
  <c r="G4254" i="2"/>
  <c r="F4254" i="2"/>
  <c r="E4254" i="2"/>
  <c r="D4254" i="2"/>
  <c r="C4254" i="2"/>
  <c r="B4254" i="2"/>
  <c r="A4254" i="2"/>
  <c r="I4253" i="2"/>
  <c r="H4253" i="2"/>
  <c r="G4253" i="2"/>
  <c r="F4253" i="2"/>
  <c r="E4253" i="2"/>
  <c r="D4253" i="2"/>
  <c r="C4253" i="2"/>
  <c r="B4253" i="2"/>
  <c r="A4253" i="2"/>
  <c r="I4252" i="2"/>
  <c r="H4252" i="2"/>
  <c r="G4252" i="2"/>
  <c r="F4252" i="2"/>
  <c r="E4252" i="2"/>
  <c r="D4252" i="2"/>
  <c r="C4252" i="2"/>
  <c r="B4252" i="2"/>
  <c r="A4252" i="2"/>
  <c r="I4251" i="2"/>
  <c r="H4251" i="2"/>
  <c r="G4251" i="2"/>
  <c r="F4251" i="2"/>
  <c r="E4251" i="2"/>
  <c r="D4251" i="2"/>
  <c r="C4251" i="2"/>
  <c r="B4251" i="2"/>
  <c r="A4251" i="2"/>
  <c r="I4250" i="2"/>
  <c r="H4250" i="2"/>
  <c r="G4250" i="2"/>
  <c r="F4250" i="2"/>
  <c r="E4250" i="2"/>
  <c r="D4250" i="2"/>
  <c r="C4250" i="2"/>
  <c r="B4250" i="2"/>
  <c r="A4250" i="2"/>
  <c r="I4249" i="2"/>
  <c r="H4249" i="2"/>
  <c r="G4249" i="2"/>
  <c r="F4249" i="2"/>
  <c r="E4249" i="2"/>
  <c r="D4249" i="2"/>
  <c r="C4249" i="2"/>
  <c r="B4249" i="2"/>
  <c r="A4249" i="2"/>
  <c r="I4248" i="2"/>
  <c r="H4248" i="2"/>
  <c r="G4248" i="2"/>
  <c r="F4248" i="2"/>
  <c r="E4248" i="2"/>
  <c r="D4248" i="2"/>
  <c r="C4248" i="2"/>
  <c r="B4248" i="2"/>
  <c r="A4248" i="2"/>
  <c r="I4247" i="2"/>
  <c r="H4247" i="2"/>
  <c r="G4247" i="2"/>
  <c r="F4247" i="2"/>
  <c r="E4247" i="2"/>
  <c r="D4247" i="2"/>
  <c r="C4247" i="2"/>
  <c r="B4247" i="2"/>
  <c r="A4247" i="2"/>
  <c r="I4246" i="2"/>
  <c r="H4246" i="2"/>
  <c r="G4246" i="2"/>
  <c r="F4246" i="2"/>
  <c r="E4246" i="2"/>
  <c r="D4246" i="2"/>
  <c r="C4246" i="2"/>
  <c r="B4246" i="2"/>
  <c r="A4246" i="2"/>
  <c r="I4245" i="2"/>
  <c r="H4245" i="2"/>
  <c r="G4245" i="2"/>
  <c r="F4245" i="2"/>
  <c r="E4245" i="2"/>
  <c r="D4245" i="2"/>
  <c r="C4245" i="2"/>
  <c r="B4245" i="2"/>
  <c r="A4245" i="2"/>
  <c r="I4244" i="2"/>
  <c r="H4244" i="2"/>
  <c r="G4244" i="2"/>
  <c r="F4244" i="2"/>
  <c r="E4244" i="2"/>
  <c r="D4244" i="2"/>
  <c r="C4244" i="2"/>
  <c r="B4244" i="2"/>
  <c r="A4244" i="2"/>
  <c r="I4243" i="2"/>
  <c r="H4243" i="2"/>
  <c r="G4243" i="2"/>
  <c r="F4243" i="2"/>
  <c r="E4243" i="2"/>
  <c r="D4243" i="2"/>
  <c r="C4243" i="2"/>
  <c r="B4243" i="2"/>
  <c r="A4243" i="2"/>
  <c r="I4242" i="2"/>
  <c r="H4242" i="2"/>
  <c r="G4242" i="2"/>
  <c r="F4242" i="2"/>
  <c r="E4242" i="2"/>
  <c r="D4242" i="2"/>
  <c r="C4242" i="2"/>
  <c r="B4242" i="2"/>
  <c r="A4242" i="2"/>
  <c r="I4241" i="2"/>
  <c r="H4241" i="2"/>
  <c r="G4241" i="2"/>
  <c r="F4241" i="2"/>
  <c r="E4241" i="2"/>
  <c r="D4241" i="2"/>
  <c r="C4241" i="2"/>
  <c r="B4241" i="2"/>
  <c r="A4241" i="2"/>
  <c r="I4240" i="2"/>
  <c r="H4240" i="2"/>
  <c r="G4240" i="2"/>
  <c r="F4240" i="2"/>
  <c r="E4240" i="2"/>
  <c r="D4240" i="2"/>
  <c r="C4240" i="2"/>
  <c r="B4240" i="2"/>
  <c r="A4240" i="2"/>
  <c r="I4239" i="2"/>
  <c r="H4239" i="2"/>
  <c r="G4239" i="2"/>
  <c r="F4239" i="2"/>
  <c r="E4239" i="2"/>
  <c r="D4239" i="2"/>
  <c r="C4239" i="2"/>
  <c r="B4239" i="2"/>
  <c r="A4239" i="2"/>
  <c r="I4238" i="2"/>
  <c r="H4238" i="2"/>
  <c r="G4238" i="2"/>
  <c r="F4238" i="2"/>
  <c r="E4238" i="2"/>
  <c r="D4238" i="2"/>
  <c r="C4238" i="2"/>
  <c r="B4238" i="2"/>
  <c r="A4238" i="2"/>
  <c r="I4237" i="2"/>
  <c r="H4237" i="2"/>
  <c r="G4237" i="2"/>
  <c r="F4237" i="2"/>
  <c r="E4237" i="2"/>
  <c r="D4237" i="2"/>
  <c r="C4237" i="2"/>
  <c r="B4237" i="2"/>
  <c r="A4237" i="2"/>
  <c r="I4236" i="2"/>
  <c r="H4236" i="2"/>
  <c r="G4236" i="2"/>
  <c r="F4236" i="2"/>
  <c r="E4236" i="2"/>
  <c r="D4236" i="2"/>
  <c r="C4236" i="2"/>
  <c r="B4236" i="2"/>
  <c r="A4236" i="2"/>
  <c r="I4235" i="2"/>
  <c r="H4235" i="2"/>
  <c r="G4235" i="2"/>
  <c r="F4235" i="2"/>
  <c r="E4235" i="2"/>
  <c r="D4235" i="2"/>
  <c r="C4235" i="2"/>
  <c r="B4235" i="2"/>
  <c r="A4235" i="2"/>
  <c r="I4234" i="2"/>
  <c r="H4234" i="2"/>
  <c r="G4234" i="2"/>
  <c r="F4234" i="2"/>
  <c r="E4234" i="2"/>
  <c r="D4234" i="2"/>
  <c r="C4234" i="2"/>
  <c r="B4234" i="2"/>
  <c r="A4234" i="2"/>
  <c r="I4233" i="2"/>
  <c r="H4233" i="2"/>
  <c r="G4233" i="2"/>
  <c r="F4233" i="2"/>
  <c r="E4233" i="2"/>
  <c r="D4233" i="2"/>
  <c r="C4233" i="2"/>
  <c r="B4233" i="2"/>
  <c r="A4233" i="2"/>
  <c r="I4232" i="2"/>
  <c r="H4232" i="2"/>
  <c r="G4232" i="2"/>
  <c r="F4232" i="2"/>
  <c r="E4232" i="2"/>
  <c r="D4232" i="2"/>
  <c r="C4232" i="2"/>
  <c r="B4232" i="2"/>
  <c r="A4232" i="2"/>
  <c r="I4231" i="2"/>
  <c r="H4231" i="2"/>
  <c r="G4231" i="2"/>
  <c r="F4231" i="2"/>
  <c r="E4231" i="2"/>
  <c r="D4231" i="2"/>
  <c r="C4231" i="2"/>
  <c r="B4231" i="2"/>
  <c r="A4231" i="2"/>
  <c r="I4230" i="2"/>
  <c r="H4230" i="2"/>
  <c r="G4230" i="2"/>
  <c r="F4230" i="2"/>
  <c r="E4230" i="2"/>
  <c r="D4230" i="2"/>
  <c r="C4230" i="2"/>
  <c r="B4230" i="2"/>
  <c r="A4230" i="2"/>
  <c r="I4229" i="2"/>
  <c r="H4229" i="2"/>
  <c r="G4229" i="2"/>
  <c r="F4229" i="2"/>
  <c r="E4229" i="2"/>
  <c r="D4229" i="2"/>
  <c r="C4229" i="2"/>
  <c r="B4229" i="2"/>
  <c r="A4229" i="2"/>
  <c r="I4228" i="2"/>
  <c r="H4228" i="2"/>
  <c r="G4228" i="2"/>
  <c r="F4228" i="2"/>
  <c r="E4228" i="2"/>
  <c r="D4228" i="2"/>
  <c r="C4228" i="2"/>
  <c r="B4228" i="2"/>
  <c r="A4228" i="2"/>
  <c r="I4227" i="2"/>
  <c r="H4227" i="2"/>
  <c r="G4227" i="2"/>
  <c r="F4227" i="2"/>
  <c r="E4227" i="2"/>
  <c r="D4227" i="2"/>
  <c r="C4227" i="2"/>
  <c r="B4227" i="2"/>
  <c r="A4227" i="2"/>
  <c r="I4226" i="2"/>
  <c r="H4226" i="2"/>
  <c r="G4226" i="2"/>
  <c r="F4226" i="2"/>
  <c r="E4226" i="2"/>
  <c r="D4226" i="2"/>
  <c r="C4226" i="2"/>
  <c r="B4226" i="2"/>
  <c r="A4226" i="2"/>
  <c r="I4225" i="2"/>
  <c r="H4225" i="2"/>
  <c r="G4225" i="2"/>
  <c r="F4225" i="2"/>
  <c r="E4225" i="2"/>
  <c r="D4225" i="2"/>
  <c r="C4225" i="2"/>
  <c r="B4225" i="2"/>
  <c r="A4225" i="2"/>
  <c r="I4224" i="2"/>
  <c r="H4224" i="2"/>
  <c r="G4224" i="2"/>
  <c r="F4224" i="2"/>
  <c r="E4224" i="2"/>
  <c r="D4224" i="2"/>
  <c r="C4224" i="2"/>
  <c r="B4224" i="2"/>
  <c r="A4224" i="2"/>
  <c r="I4223" i="2"/>
  <c r="H4223" i="2"/>
  <c r="G4223" i="2"/>
  <c r="F4223" i="2"/>
  <c r="E4223" i="2"/>
  <c r="D4223" i="2"/>
  <c r="C4223" i="2"/>
  <c r="B4223" i="2"/>
  <c r="A4223" i="2"/>
  <c r="I4222" i="2"/>
  <c r="H4222" i="2"/>
  <c r="G4222" i="2"/>
  <c r="F4222" i="2"/>
  <c r="E4222" i="2"/>
  <c r="D4222" i="2"/>
  <c r="C4222" i="2"/>
  <c r="B4222" i="2"/>
  <c r="A4222" i="2"/>
  <c r="I4221" i="2"/>
  <c r="H4221" i="2"/>
  <c r="G4221" i="2"/>
  <c r="F4221" i="2"/>
  <c r="E4221" i="2"/>
  <c r="D4221" i="2"/>
  <c r="C4221" i="2"/>
  <c r="B4221" i="2"/>
  <c r="A4221" i="2"/>
  <c r="I4220" i="2"/>
  <c r="H4220" i="2"/>
  <c r="G4220" i="2"/>
  <c r="F4220" i="2"/>
  <c r="E4220" i="2"/>
  <c r="D4220" i="2"/>
  <c r="C4220" i="2"/>
  <c r="B4220" i="2"/>
  <c r="A4220" i="2"/>
  <c r="I4219" i="2"/>
  <c r="H4219" i="2"/>
  <c r="G4219" i="2"/>
  <c r="F4219" i="2"/>
  <c r="E4219" i="2"/>
  <c r="D4219" i="2"/>
  <c r="C4219" i="2"/>
  <c r="B4219" i="2"/>
  <c r="A4219" i="2"/>
  <c r="I4218" i="2"/>
  <c r="H4218" i="2"/>
  <c r="G4218" i="2"/>
  <c r="F4218" i="2"/>
  <c r="E4218" i="2"/>
  <c r="D4218" i="2"/>
  <c r="C4218" i="2"/>
  <c r="B4218" i="2"/>
  <c r="A4218" i="2"/>
  <c r="I4217" i="2"/>
  <c r="H4217" i="2"/>
  <c r="G4217" i="2"/>
  <c r="F4217" i="2"/>
  <c r="E4217" i="2"/>
  <c r="D4217" i="2"/>
  <c r="C4217" i="2"/>
  <c r="B4217" i="2"/>
  <c r="A4217" i="2"/>
  <c r="I4216" i="2"/>
  <c r="H4216" i="2"/>
  <c r="G4216" i="2"/>
  <c r="F4216" i="2"/>
  <c r="E4216" i="2"/>
  <c r="D4216" i="2"/>
  <c r="C4216" i="2"/>
  <c r="B4216" i="2"/>
  <c r="A4216" i="2"/>
  <c r="I4215" i="2"/>
  <c r="H4215" i="2"/>
  <c r="G4215" i="2"/>
  <c r="F4215" i="2"/>
  <c r="E4215" i="2"/>
  <c r="D4215" i="2"/>
  <c r="C4215" i="2"/>
  <c r="B4215" i="2"/>
  <c r="A4215" i="2"/>
  <c r="I4214" i="2"/>
  <c r="H4214" i="2"/>
  <c r="G4214" i="2"/>
  <c r="F4214" i="2"/>
  <c r="E4214" i="2"/>
  <c r="D4214" i="2"/>
  <c r="C4214" i="2"/>
  <c r="B4214" i="2"/>
  <c r="A4214" i="2"/>
  <c r="I4213" i="2"/>
  <c r="H4213" i="2"/>
  <c r="G4213" i="2"/>
  <c r="F4213" i="2"/>
  <c r="E4213" i="2"/>
  <c r="D4213" i="2"/>
  <c r="C4213" i="2"/>
  <c r="B4213" i="2"/>
  <c r="A4213" i="2"/>
  <c r="I4212" i="2"/>
  <c r="H4212" i="2"/>
  <c r="G4212" i="2"/>
  <c r="F4212" i="2"/>
  <c r="E4212" i="2"/>
  <c r="D4212" i="2"/>
  <c r="C4212" i="2"/>
  <c r="B4212" i="2"/>
  <c r="A4212" i="2"/>
  <c r="I4211" i="2"/>
  <c r="H4211" i="2"/>
  <c r="G4211" i="2"/>
  <c r="F4211" i="2"/>
  <c r="E4211" i="2"/>
  <c r="D4211" i="2"/>
  <c r="C4211" i="2"/>
  <c r="B4211" i="2"/>
  <c r="A4211" i="2"/>
  <c r="I4210" i="2"/>
  <c r="H4210" i="2"/>
  <c r="G4210" i="2"/>
  <c r="F4210" i="2"/>
  <c r="E4210" i="2"/>
  <c r="D4210" i="2"/>
  <c r="C4210" i="2"/>
  <c r="B4210" i="2"/>
  <c r="A4210" i="2"/>
  <c r="I4209" i="2"/>
  <c r="H4209" i="2"/>
  <c r="G4209" i="2"/>
  <c r="F4209" i="2"/>
  <c r="E4209" i="2"/>
  <c r="D4209" i="2"/>
  <c r="C4209" i="2"/>
  <c r="B4209" i="2"/>
  <c r="A4209" i="2"/>
  <c r="I4208" i="2"/>
  <c r="H4208" i="2"/>
  <c r="G4208" i="2"/>
  <c r="F4208" i="2"/>
  <c r="E4208" i="2"/>
  <c r="D4208" i="2"/>
  <c r="C4208" i="2"/>
  <c r="B4208" i="2"/>
  <c r="A4208" i="2"/>
  <c r="I4207" i="2"/>
  <c r="H4207" i="2"/>
  <c r="G4207" i="2"/>
  <c r="F4207" i="2"/>
  <c r="E4207" i="2"/>
  <c r="D4207" i="2"/>
  <c r="C4207" i="2"/>
  <c r="B4207" i="2"/>
  <c r="A4207" i="2"/>
  <c r="I4206" i="2"/>
  <c r="H4206" i="2"/>
  <c r="G4206" i="2"/>
  <c r="F4206" i="2"/>
  <c r="E4206" i="2"/>
  <c r="D4206" i="2"/>
  <c r="C4206" i="2"/>
  <c r="B4206" i="2"/>
  <c r="A4206" i="2"/>
  <c r="I4205" i="2"/>
  <c r="H4205" i="2"/>
  <c r="G4205" i="2"/>
  <c r="F4205" i="2"/>
  <c r="E4205" i="2"/>
  <c r="D4205" i="2"/>
  <c r="C4205" i="2"/>
  <c r="B4205" i="2"/>
  <c r="A4205" i="2"/>
  <c r="I4204" i="2"/>
  <c r="H4204" i="2"/>
  <c r="G4204" i="2"/>
  <c r="F4204" i="2"/>
  <c r="E4204" i="2"/>
  <c r="D4204" i="2"/>
  <c r="C4204" i="2"/>
  <c r="B4204" i="2"/>
  <c r="A4204" i="2"/>
  <c r="I4203" i="2"/>
  <c r="H4203" i="2"/>
  <c r="G4203" i="2"/>
  <c r="F4203" i="2"/>
  <c r="E4203" i="2"/>
  <c r="D4203" i="2"/>
  <c r="C4203" i="2"/>
  <c r="B4203" i="2"/>
  <c r="A4203" i="2"/>
  <c r="I4202" i="2"/>
  <c r="H4202" i="2"/>
  <c r="G4202" i="2"/>
  <c r="F4202" i="2"/>
  <c r="E4202" i="2"/>
  <c r="D4202" i="2"/>
  <c r="C4202" i="2"/>
  <c r="B4202" i="2"/>
  <c r="A4202" i="2"/>
  <c r="I4201" i="2"/>
  <c r="H4201" i="2"/>
  <c r="G4201" i="2"/>
  <c r="F4201" i="2"/>
  <c r="E4201" i="2"/>
  <c r="D4201" i="2"/>
  <c r="C4201" i="2"/>
  <c r="B4201" i="2"/>
  <c r="A4201" i="2"/>
  <c r="I4200" i="2"/>
  <c r="H4200" i="2"/>
  <c r="G4200" i="2"/>
  <c r="F4200" i="2"/>
  <c r="E4200" i="2"/>
  <c r="D4200" i="2"/>
  <c r="C4200" i="2"/>
  <c r="B4200" i="2"/>
  <c r="A4200" i="2"/>
  <c r="I4199" i="2"/>
  <c r="H4199" i="2"/>
  <c r="G4199" i="2"/>
  <c r="F4199" i="2"/>
  <c r="E4199" i="2"/>
  <c r="D4199" i="2"/>
  <c r="C4199" i="2"/>
  <c r="B4199" i="2"/>
  <c r="A4199" i="2"/>
  <c r="I4198" i="2"/>
  <c r="H4198" i="2"/>
  <c r="G4198" i="2"/>
  <c r="F4198" i="2"/>
  <c r="E4198" i="2"/>
  <c r="D4198" i="2"/>
  <c r="C4198" i="2"/>
  <c r="B4198" i="2"/>
  <c r="A4198" i="2"/>
  <c r="I4197" i="2"/>
  <c r="H4197" i="2"/>
  <c r="G4197" i="2"/>
  <c r="F4197" i="2"/>
  <c r="E4197" i="2"/>
  <c r="D4197" i="2"/>
  <c r="C4197" i="2"/>
  <c r="B4197" i="2"/>
  <c r="A4197" i="2"/>
  <c r="I4196" i="2"/>
  <c r="H4196" i="2"/>
  <c r="G4196" i="2"/>
  <c r="F4196" i="2"/>
  <c r="E4196" i="2"/>
  <c r="D4196" i="2"/>
  <c r="C4196" i="2"/>
  <c r="B4196" i="2"/>
  <c r="A4196" i="2"/>
  <c r="I4195" i="2"/>
  <c r="H4195" i="2"/>
  <c r="G4195" i="2"/>
  <c r="F4195" i="2"/>
  <c r="E4195" i="2"/>
  <c r="D4195" i="2"/>
  <c r="C4195" i="2"/>
  <c r="B4195" i="2"/>
  <c r="A4195" i="2"/>
  <c r="I4194" i="2"/>
  <c r="H4194" i="2"/>
  <c r="G4194" i="2"/>
  <c r="F4194" i="2"/>
  <c r="E4194" i="2"/>
  <c r="D4194" i="2"/>
  <c r="C4194" i="2"/>
  <c r="B4194" i="2"/>
  <c r="A4194" i="2"/>
  <c r="I4193" i="2"/>
  <c r="H4193" i="2"/>
  <c r="G4193" i="2"/>
  <c r="F4193" i="2"/>
  <c r="E4193" i="2"/>
  <c r="D4193" i="2"/>
  <c r="C4193" i="2"/>
  <c r="B4193" i="2"/>
  <c r="A4193" i="2"/>
  <c r="I4192" i="2"/>
  <c r="H4192" i="2"/>
  <c r="G4192" i="2"/>
  <c r="F4192" i="2"/>
  <c r="E4192" i="2"/>
  <c r="D4192" i="2"/>
  <c r="C4192" i="2"/>
  <c r="B4192" i="2"/>
  <c r="A4192" i="2"/>
  <c r="I4191" i="2"/>
  <c r="H4191" i="2"/>
  <c r="G4191" i="2"/>
  <c r="F4191" i="2"/>
  <c r="E4191" i="2"/>
  <c r="D4191" i="2"/>
  <c r="C4191" i="2"/>
  <c r="B4191" i="2"/>
  <c r="A4191" i="2"/>
  <c r="I4190" i="2"/>
  <c r="H4190" i="2"/>
  <c r="G4190" i="2"/>
  <c r="F4190" i="2"/>
  <c r="E4190" i="2"/>
  <c r="D4190" i="2"/>
  <c r="C4190" i="2"/>
  <c r="B4190" i="2"/>
  <c r="A4190" i="2"/>
  <c r="I4189" i="2"/>
  <c r="H4189" i="2"/>
  <c r="G4189" i="2"/>
  <c r="F4189" i="2"/>
  <c r="E4189" i="2"/>
  <c r="D4189" i="2"/>
  <c r="C4189" i="2"/>
  <c r="B4189" i="2"/>
  <c r="A4189" i="2"/>
  <c r="I4188" i="2"/>
  <c r="H4188" i="2"/>
  <c r="G4188" i="2"/>
  <c r="F4188" i="2"/>
  <c r="E4188" i="2"/>
  <c r="D4188" i="2"/>
  <c r="C4188" i="2"/>
  <c r="B4188" i="2"/>
  <c r="A4188" i="2"/>
  <c r="I4187" i="2"/>
  <c r="H4187" i="2"/>
  <c r="G4187" i="2"/>
  <c r="F4187" i="2"/>
  <c r="E4187" i="2"/>
  <c r="D4187" i="2"/>
  <c r="C4187" i="2"/>
  <c r="B4187" i="2"/>
  <c r="A4187" i="2"/>
  <c r="I4186" i="2"/>
  <c r="H4186" i="2"/>
  <c r="G4186" i="2"/>
  <c r="F4186" i="2"/>
  <c r="E4186" i="2"/>
  <c r="D4186" i="2"/>
  <c r="C4186" i="2"/>
  <c r="B4186" i="2"/>
  <c r="A4186" i="2"/>
  <c r="I4185" i="2"/>
  <c r="H4185" i="2"/>
  <c r="G4185" i="2"/>
  <c r="F4185" i="2"/>
  <c r="E4185" i="2"/>
  <c r="D4185" i="2"/>
  <c r="C4185" i="2"/>
  <c r="B4185" i="2"/>
  <c r="A4185" i="2"/>
  <c r="I4184" i="2"/>
  <c r="H4184" i="2"/>
  <c r="G4184" i="2"/>
  <c r="F4184" i="2"/>
  <c r="E4184" i="2"/>
  <c r="D4184" i="2"/>
  <c r="C4184" i="2"/>
  <c r="B4184" i="2"/>
  <c r="A4184" i="2"/>
  <c r="I4183" i="2"/>
  <c r="H4183" i="2"/>
  <c r="G4183" i="2"/>
  <c r="F4183" i="2"/>
  <c r="E4183" i="2"/>
  <c r="D4183" i="2"/>
  <c r="C4183" i="2"/>
  <c r="B4183" i="2"/>
  <c r="A4183" i="2"/>
  <c r="I4182" i="2"/>
  <c r="H4182" i="2"/>
  <c r="G4182" i="2"/>
  <c r="F4182" i="2"/>
  <c r="E4182" i="2"/>
  <c r="D4182" i="2"/>
  <c r="C4182" i="2"/>
  <c r="B4182" i="2"/>
  <c r="A4182" i="2"/>
  <c r="I4181" i="2"/>
  <c r="H4181" i="2"/>
  <c r="G4181" i="2"/>
  <c r="F4181" i="2"/>
  <c r="E4181" i="2"/>
  <c r="D4181" i="2"/>
  <c r="C4181" i="2"/>
  <c r="B4181" i="2"/>
  <c r="A4181" i="2"/>
  <c r="I4180" i="2"/>
  <c r="H4180" i="2"/>
  <c r="G4180" i="2"/>
  <c r="F4180" i="2"/>
  <c r="E4180" i="2"/>
  <c r="D4180" i="2"/>
  <c r="C4180" i="2"/>
  <c r="B4180" i="2"/>
  <c r="A4180" i="2"/>
  <c r="I4179" i="2"/>
  <c r="H4179" i="2"/>
  <c r="G4179" i="2"/>
  <c r="F4179" i="2"/>
  <c r="E4179" i="2"/>
  <c r="D4179" i="2"/>
  <c r="C4179" i="2"/>
  <c r="B4179" i="2"/>
  <c r="A4179" i="2"/>
  <c r="I4178" i="2"/>
  <c r="H4178" i="2"/>
  <c r="G4178" i="2"/>
  <c r="F4178" i="2"/>
  <c r="E4178" i="2"/>
  <c r="D4178" i="2"/>
  <c r="C4178" i="2"/>
  <c r="B4178" i="2"/>
  <c r="A4178" i="2"/>
  <c r="I4177" i="2"/>
  <c r="H4177" i="2"/>
  <c r="G4177" i="2"/>
  <c r="F4177" i="2"/>
  <c r="E4177" i="2"/>
  <c r="D4177" i="2"/>
  <c r="C4177" i="2"/>
  <c r="B4177" i="2"/>
  <c r="A4177" i="2"/>
  <c r="I4176" i="2"/>
  <c r="H4176" i="2"/>
  <c r="G4176" i="2"/>
  <c r="F4176" i="2"/>
  <c r="E4176" i="2"/>
  <c r="D4176" i="2"/>
  <c r="C4176" i="2"/>
  <c r="B4176" i="2"/>
  <c r="A4176" i="2"/>
  <c r="I4175" i="2"/>
  <c r="H4175" i="2"/>
  <c r="G4175" i="2"/>
  <c r="F4175" i="2"/>
  <c r="E4175" i="2"/>
  <c r="D4175" i="2"/>
  <c r="C4175" i="2"/>
  <c r="B4175" i="2"/>
  <c r="A4175" i="2"/>
  <c r="I4174" i="2"/>
  <c r="H4174" i="2"/>
  <c r="G4174" i="2"/>
  <c r="F4174" i="2"/>
  <c r="E4174" i="2"/>
  <c r="D4174" i="2"/>
  <c r="C4174" i="2"/>
  <c r="B4174" i="2"/>
  <c r="A4174" i="2"/>
  <c r="I4173" i="2"/>
  <c r="H4173" i="2"/>
  <c r="G4173" i="2"/>
  <c r="F4173" i="2"/>
  <c r="E4173" i="2"/>
  <c r="D4173" i="2"/>
  <c r="C4173" i="2"/>
  <c r="B4173" i="2"/>
  <c r="A4173" i="2"/>
  <c r="I4172" i="2"/>
  <c r="H4172" i="2"/>
  <c r="G4172" i="2"/>
  <c r="F4172" i="2"/>
  <c r="E4172" i="2"/>
  <c r="D4172" i="2"/>
  <c r="C4172" i="2"/>
  <c r="B4172" i="2"/>
  <c r="A4172" i="2"/>
  <c r="I4171" i="2"/>
  <c r="H4171" i="2"/>
  <c r="G4171" i="2"/>
  <c r="F4171" i="2"/>
  <c r="E4171" i="2"/>
  <c r="D4171" i="2"/>
  <c r="C4171" i="2"/>
  <c r="B4171" i="2"/>
  <c r="A4171" i="2"/>
  <c r="I4170" i="2"/>
  <c r="H4170" i="2"/>
  <c r="G4170" i="2"/>
  <c r="F4170" i="2"/>
  <c r="E4170" i="2"/>
  <c r="D4170" i="2"/>
  <c r="C4170" i="2"/>
  <c r="B4170" i="2"/>
  <c r="A4170" i="2"/>
  <c r="I4169" i="2"/>
  <c r="H4169" i="2"/>
  <c r="G4169" i="2"/>
  <c r="F4169" i="2"/>
  <c r="E4169" i="2"/>
  <c r="D4169" i="2"/>
  <c r="C4169" i="2"/>
  <c r="B4169" i="2"/>
  <c r="A4169" i="2"/>
  <c r="I4168" i="2"/>
  <c r="H4168" i="2"/>
  <c r="G4168" i="2"/>
  <c r="F4168" i="2"/>
  <c r="E4168" i="2"/>
  <c r="D4168" i="2"/>
  <c r="C4168" i="2"/>
  <c r="B4168" i="2"/>
  <c r="A4168" i="2"/>
  <c r="I4167" i="2"/>
  <c r="H4167" i="2"/>
  <c r="G4167" i="2"/>
  <c r="F4167" i="2"/>
  <c r="E4167" i="2"/>
  <c r="D4167" i="2"/>
  <c r="C4167" i="2"/>
  <c r="B4167" i="2"/>
  <c r="A4167" i="2"/>
  <c r="I4166" i="2"/>
  <c r="H4166" i="2"/>
  <c r="G4166" i="2"/>
  <c r="F4166" i="2"/>
  <c r="E4166" i="2"/>
  <c r="D4166" i="2"/>
  <c r="C4166" i="2"/>
  <c r="B4166" i="2"/>
  <c r="A4166" i="2"/>
  <c r="I4165" i="2"/>
  <c r="H4165" i="2"/>
  <c r="G4165" i="2"/>
  <c r="F4165" i="2"/>
  <c r="E4165" i="2"/>
  <c r="D4165" i="2"/>
  <c r="C4165" i="2"/>
  <c r="B4165" i="2"/>
  <c r="A4165" i="2"/>
  <c r="I4164" i="2"/>
  <c r="H4164" i="2"/>
  <c r="G4164" i="2"/>
  <c r="F4164" i="2"/>
  <c r="E4164" i="2"/>
  <c r="D4164" i="2"/>
  <c r="C4164" i="2"/>
  <c r="B4164" i="2"/>
  <c r="A4164" i="2"/>
  <c r="I4163" i="2"/>
  <c r="H4163" i="2"/>
  <c r="G4163" i="2"/>
  <c r="F4163" i="2"/>
  <c r="E4163" i="2"/>
  <c r="D4163" i="2"/>
  <c r="C4163" i="2"/>
  <c r="B4163" i="2"/>
  <c r="A4163" i="2"/>
  <c r="I4162" i="2"/>
  <c r="H4162" i="2"/>
  <c r="G4162" i="2"/>
  <c r="F4162" i="2"/>
  <c r="E4162" i="2"/>
  <c r="D4162" i="2"/>
  <c r="C4162" i="2"/>
  <c r="B4162" i="2"/>
  <c r="A4162" i="2"/>
  <c r="I4161" i="2"/>
  <c r="H4161" i="2"/>
  <c r="G4161" i="2"/>
  <c r="F4161" i="2"/>
  <c r="E4161" i="2"/>
  <c r="D4161" i="2"/>
  <c r="C4161" i="2"/>
  <c r="B4161" i="2"/>
  <c r="A4161" i="2"/>
  <c r="I4160" i="2"/>
  <c r="H4160" i="2"/>
  <c r="G4160" i="2"/>
  <c r="F4160" i="2"/>
  <c r="E4160" i="2"/>
  <c r="D4160" i="2"/>
  <c r="C4160" i="2"/>
  <c r="B4160" i="2"/>
  <c r="A4160" i="2"/>
  <c r="I4159" i="2"/>
  <c r="H4159" i="2"/>
  <c r="G4159" i="2"/>
  <c r="F4159" i="2"/>
  <c r="E4159" i="2"/>
  <c r="D4159" i="2"/>
  <c r="C4159" i="2"/>
  <c r="B4159" i="2"/>
  <c r="A4159" i="2"/>
  <c r="I4158" i="2"/>
  <c r="H4158" i="2"/>
  <c r="G4158" i="2"/>
  <c r="F4158" i="2"/>
  <c r="E4158" i="2"/>
  <c r="D4158" i="2"/>
  <c r="C4158" i="2"/>
  <c r="B4158" i="2"/>
  <c r="A4158" i="2"/>
  <c r="I4157" i="2"/>
  <c r="H4157" i="2"/>
  <c r="G4157" i="2"/>
  <c r="F4157" i="2"/>
  <c r="E4157" i="2"/>
  <c r="D4157" i="2"/>
  <c r="C4157" i="2"/>
  <c r="B4157" i="2"/>
  <c r="A4157" i="2"/>
  <c r="I4156" i="2"/>
  <c r="H4156" i="2"/>
  <c r="G4156" i="2"/>
  <c r="F4156" i="2"/>
  <c r="E4156" i="2"/>
  <c r="D4156" i="2"/>
  <c r="C4156" i="2"/>
  <c r="B4156" i="2"/>
  <c r="A4156" i="2"/>
  <c r="I4155" i="2"/>
  <c r="H4155" i="2"/>
  <c r="G4155" i="2"/>
  <c r="F4155" i="2"/>
  <c r="E4155" i="2"/>
  <c r="D4155" i="2"/>
  <c r="C4155" i="2"/>
  <c r="B4155" i="2"/>
  <c r="A4155" i="2"/>
  <c r="I4154" i="2"/>
  <c r="H4154" i="2"/>
  <c r="G4154" i="2"/>
  <c r="F4154" i="2"/>
  <c r="E4154" i="2"/>
  <c r="D4154" i="2"/>
  <c r="C4154" i="2"/>
  <c r="B4154" i="2"/>
  <c r="A4154" i="2"/>
  <c r="I4153" i="2"/>
  <c r="H4153" i="2"/>
  <c r="G4153" i="2"/>
  <c r="F4153" i="2"/>
  <c r="E4153" i="2"/>
  <c r="D4153" i="2"/>
  <c r="C4153" i="2"/>
  <c r="B4153" i="2"/>
  <c r="A4153" i="2"/>
  <c r="I4152" i="2"/>
  <c r="H4152" i="2"/>
  <c r="G4152" i="2"/>
  <c r="F4152" i="2"/>
  <c r="E4152" i="2"/>
  <c r="D4152" i="2"/>
  <c r="C4152" i="2"/>
  <c r="B4152" i="2"/>
  <c r="A4152" i="2"/>
  <c r="I4151" i="2"/>
  <c r="H4151" i="2"/>
  <c r="G4151" i="2"/>
  <c r="F4151" i="2"/>
  <c r="E4151" i="2"/>
  <c r="D4151" i="2"/>
  <c r="C4151" i="2"/>
  <c r="B4151" i="2"/>
  <c r="A4151" i="2"/>
  <c r="I4150" i="2"/>
  <c r="H4150" i="2"/>
  <c r="G4150" i="2"/>
  <c r="F4150" i="2"/>
  <c r="E4150" i="2"/>
  <c r="D4150" i="2"/>
  <c r="C4150" i="2"/>
  <c r="B4150" i="2"/>
  <c r="A4150" i="2"/>
  <c r="I4149" i="2"/>
  <c r="H4149" i="2"/>
  <c r="G4149" i="2"/>
  <c r="F4149" i="2"/>
  <c r="E4149" i="2"/>
  <c r="D4149" i="2"/>
  <c r="C4149" i="2"/>
  <c r="B4149" i="2"/>
  <c r="A4149" i="2"/>
  <c r="I4148" i="2"/>
  <c r="H4148" i="2"/>
  <c r="G4148" i="2"/>
  <c r="F4148" i="2"/>
  <c r="E4148" i="2"/>
  <c r="D4148" i="2"/>
  <c r="C4148" i="2"/>
  <c r="B4148" i="2"/>
  <c r="A4148" i="2"/>
  <c r="I4147" i="2"/>
  <c r="H4147" i="2"/>
  <c r="G4147" i="2"/>
  <c r="F4147" i="2"/>
  <c r="E4147" i="2"/>
  <c r="D4147" i="2"/>
  <c r="C4147" i="2"/>
  <c r="B4147" i="2"/>
  <c r="A4147" i="2"/>
  <c r="I4146" i="2"/>
  <c r="H4146" i="2"/>
  <c r="G4146" i="2"/>
  <c r="F4146" i="2"/>
  <c r="E4146" i="2"/>
  <c r="D4146" i="2"/>
  <c r="C4146" i="2"/>
  <c r="B4146" i="2"/>
  <c r="A4146" i="2"/>
  <c r="I4145" i="2"/>
  <c r="H4145" i="2"/>
  <c r="G4145" i="2"/>
  <c r="F4145" i="2"/>
  <c r="E4145" i="2"/>
  <c r="D4145" i="2"/>
  <c r="C4145" i="2"/>
  <c r="B4145" i="2"/>
  <c r="A4145" i="2"/>
  <c r="I4144" i="2"/>
  <c r="H4144" i="2"/>
  <c r="G4144" i="2"/>
  <c r="F4144" i="2"/>
  <c r="E4144" i="2"/>
  <c r="D4144" i="2"/>
  <c r="C4144" i="2"/>
  <c r="B4144" i="2"/>
  <c r="A4144" i="2"/>
  <c r="I4143" i="2"/>
  <c r="H4143" i="2"/>
  <c r="G4143" i="2"/>
  <c r="F4143" i="2"/>
  <c r="E4143" i="2"/>
  <c r="D4143" i="2"/>
  <c r="C4143" i="2"/>
  <c r="B4143" i="2"/>
  <c r="A4143" i="2"/>
  <c r="I4142" i="2"/>
  <c r="H4142" i="2"/>
  <c r="G4142" i="2"/>
  <c r="F4142" i="2"/>
  <c r="E4142" i="2"/>
  <c r="D4142" i="2"/>
  <c r="C4142" i="2"/>
  <c r="B4142" i="2"/>
  <c r="A4142" i="2"/>
  <c r="I4141" i="2"/>
  <c r="H4141" i="2"/>
  <c r="G4141" i="2"/>
  <c r="F4141" i="2"/>
  <c r="E4141" i="2"/>
  <c r="D4141" i="2"/>
  <c r="C4141" i="2"/>
  <c r="B4141" i="2"/>
  <c r="A4141" i="2"/>
  <c r="I4140" i="2"/>
  <c r="H4140" i="2"/>
  <c r="G4140" i="2"/>
  <c r="F4140" i="2"/>
  <c r="E4140" i="2"/>
  <c r="D4140" i="2"/>
  <c r="C4140" i="2"/>
  <c r="B4140" i="2"/>
  <c r="A4140" i="2"/>
  <c r="I4139" i="2"/>
  <c r="H4139" i="2"/>
  <c r="G4139" i="2"/>
  <c r="F4139" i="2"/>
  <c r="E4139" i="2"/>
  <c r="D4139" i="2"/>
  <c r="C4139" i="2"/>
  <c r="B4139" i="2"/>
  <c r="A4139" i="2"/>
  <c r="I4138" i="2"/>
  <c r="H4138" i="2"/>
  <c r="G4138" i="2"/>
  <c r="F4138" i="2"/>
  <c r="E4138" i="2"/>
  <c r="D4138" i="2"/>
  <c r="C4138" i="2"/>
  <c r="B4138" i="2"/>
  <c r="A4138" i="2"/>
  <c r="I4137" i="2"/>
  <c r="H4137" i="2"/>
  <c r="G4137" i="2"/>
  <c r="F4137" i="2"/>
  <c r="E4137" i="2"/>
  <c r="D4137" i="2"/>
  <c r="C4137" i="2"/>
  <c r="B4137" i="2"/>
  <c r="A4137" i="2"/>
  <c r="I4136" i="2"/>
  <c r="H4136" i="2"/>
  <c r="G4136" i="2"/>
  <c r="F4136" i="2"/>
  <c r="E4136" i="2"/>
  <c r="D4136" i="2"/>
  <c r="C4136" i="2"/>
  <c r="B4136" i="2"/>
  <c r="A4136" i="2"/>
  <c r="I4135" i="2"/>
  <c r="H4135" i="2"/>
  <c r="G4135" i="2"/>
  <c r="F4135" i="2"/>
  <c r="E4135" i="2"/>
  <c r="D4135" i="2"/>
  <c r="C4135" i="2"/>
  <c r="B4135" i="2"/>
  <c r="A4135" i="2"/>
  <c r="I4134" i="2"/>
  <c r="H4134" i="2"/>
  <c r="G4134" i="2"/>
  <c r="F4134" i="2"/>
  <c r="E4134" i="2"/>
  <c r="D4134" i="2"/>
  <c r="C4134" i="2"/>
  <c r="B4134" i="2"/>
  <c r="A4134" i="2"/>
  <c r="I4133" i="2"/>
  <c r="H4133" i="2"/>
  <c r="G4133" i="2"/>
  <c r="F4133" i="2"/>
  <c r="E4133" i="2"/>
  <c r="D4133" i="2"/>
  <c r="C4133" i="2"/>
  <c r="B4133" i="2"/>
  <c r="A4133" i="2"/>
  <c r="I4132" i="2"/>
  <c r="H4132" i="2"/>
  <c r="G4132" i="2"/>
  <c r="F4132" i="2"/>
  <c r="E4132" i="2"/>
  <c r="D4132" i="2"/>
  <c r="C4132" i="2"/>
  <c r="B4132" i="2"/>
  <c r="A4132" i="2"/>
  <c r="I4131" i="2"/>
  <c r="H4131" i="2"/>
  <c r="G4131" i="2"/>
  <c r="F4131" i="2"/>
  <c r="E4131" i="2"/>
  <c r="D4131" i="2"/>
  <c r="C4131" i="2"/>
  <c r="B4131" i="2"/>
  <c r="A4131" i="2"/>
  <c r="I4130" i="2"/>
  <c r="H4130" i="2"/>
  <c r="G4130" i="2"/>
  <c r="F4130" i="2"/>
  <c r="E4130" i="2"/>
  <c r="D4130" i="2"/>
  <c r="C4130" i="2"/>
  <c r="B4130" i="2"/>
  <c r="A4130" i="2"/>
  <c r="I4129" i="2"/>
  <c r="H4129" i="2"/>
  <c r="G4129" i="2"/>
  <c r="F4129" i="2"/>
  <c r="E4129" i="2"/>
  <c r="D4129" i="2"/>
  <c r="C4129" i="2"/>
  <c r="B4129" i="2"/>
  <c r="A4129" i="2"/>
  <c r="I4128" i="2"/>
  <c r="H4128" i="2"/>
  <c r="G4128" i="2"/>
  <c r="F4128" i="2"/>
  <c r="E4128" i="2"/>
  <c r="D4128" i="2"/>
  <c r="C4128" i="2"/>
  <c r="B4128" i="2"/>
  <c r="A4128" i="2"/>
  <c r="I4127" i="2"/>
  <c r="H4127" i="2"/>
  <c r="G4127" i="2"/>
  <c r="F4127" i="2"/>
  <c r="E4127" i="2"/>
  <c r="D4127" i="2"/>
  <c r="C4127" i="2"/>
  <c r="B4127" i="2"/>
  <c r="A4127" i="2"/>
  <c r="I4126" i="2"/>
  <c r="H4126" i="2"/>
  <c r="G4126" i="2"/>
  <c r="F4126" i="2"/>
  <c r="E4126" i="2"/>
  <c r="D4126" i="2"/>
  <c r="C4126" i="2"/>
  <c r="B4126" i="2"/>
  <c r="A4126" i="2"/>
  <c r="I4125" i="2"/>
  <c r="H4125" i="2"/>
  <c r="G4125" i="2"/>
  <c r="F4125" i="2"/>
  <c r="E4125" i="2"/>
  <c r="D4125" i="2"/>
  <c r="C4125" i="2"/>
  <c r="B4125" i="2"/>
  <c r="A4125" i="2"/>
  <c r="I4124" i="2"/>
  <c r="H4124" i="2"/>
  <c r="G4124" i="2"/>
  <c r="F4124" i="2"/>
  <c r="E4124" i="2"/>
  <c r="D4124" i="2"/>
  <c r="C4124" i="2"/>
  <c r="B4124" i="2"/>
  <c r="A4124" i="2"/>
  <c r="I4123" i="2"/>
  <c r="H4123" i="2"/>
  <c r="G4123" i="2"/>
  <c r="F4123" i="2"/>
  <c r="E4123" i="2"/>
  <c r="D4123" i="2"/>
  <c r="C4123" i="2"/>
  <c r="B4123" i="2"/>
  <c r="A4123" i="2"/>
  <c r="I4122" i="2"/>
  <c r="H4122" i="2"/>
  <c r="G4122" i="2"/>
  <c r="F4122" i="2"/>
  <c r="E4122" i="2"/>
  <c r="D4122" i="2"/>
  <c r="C4122" i="2"/>
  <c r="B4122" i="2"/>
  <c r="A4122" i="2"/>
  <c r="I4121" i="2"/>
  <c r="H4121" i="2"/>
  <c r="G4121" i="2"/>
  <c r="F4121" i="2"/>
  <c r="E4121" i="2"/>
  <c r="D4121" i="2"/>
  <c r="C4121" i="2"/>
  <c r="B4121" i="2"/>
  <c r="A4121" i="2"/>
  <c r="I4120" i="2"/>
  <c r="H4120" i="2"/>
  <c r="G4120" i="2"/>
  <c r="F4120" i="2"/>
  <c r="E4120" i="2"/>
  <c r="D4120" i="2"/>
  <c r="C4120" i="2"/>
  <c r="B4120" i="2"/>
  <c r="A4120" i="2"/>
  <c r="I4119" i="2"/>
  <c r="H4119" i="2"/>
  <c r="G4119" i="2"/>
  <c r="F4119" i="2"/>
  <c r="E4119" i="2"/>
  <c r="D4119" i="2"/>
  <c r="C4119" i="2"/>
  <c r="B4119" i="2"/>
  <c r="A4119" i="2"/>
  <c r="I4118" i="2"/>
  <c r="H4118" i="2"/>
  <c r="G4118" i="2"/>
  <c r="F4118" i="2"/>
  <c r="E4118" i="2"/>
  <c r="D4118" i="2"/>
  <c r="C4118" i="2"/>
  <c r="B4118" i="2"/>
  <c r="A4118" i="2"/>
  <c r="I4117" i="2"/>
  <c r="H4117" i="2"/>
  <c r="G4117" i="2"/>
  <c r="F4117" i="2"/>
  <c r="E4117" i="2"/>
  <c r="D4117" i="2"/>
  <c r="C4117" i="2"/>
  <c r="B4117" i="2"/>
  <c r="A4117" i="2"/>
  <c r="I4116" i="2"/>
  <c r="H4116" i="2"/>
  <c r="G4116" i="2"/>
  <c r="F4116" i="2"/>
  <c r="E4116" i="2"/>
  <c r="D4116" i="2"/>
  <c r="C4116" i="2"/>
  <c r="B4116" i="2"/>
  <c r="A4116" i="2"/>
  <c r="I4115" i="2"/>
  <c r="H4115" i="2"/>
  <c r="G4115" i="2"/>
  <c r="F4115" i="2"/>
  <c r="E4115" i="2"/>
  <c r="D4115" i="2"/>
  <c r="C4115" i="2"/>
  <c r="B4115" i="2"/>
  <c r="A4115" i="2"/>
  <c r="I4114" i="2"/>
  <c r="H4114" i="2"/>
  <c r="G4114" i="2"/>
  <c r="F4114" i="2"/>
  <c r="E4114" i="2"/>
  <c r="D4114" i="2"/>
  <c r="C4114" i="2"/>
  <c r="B4114" i="2"/>
  <c r="A4114" i="2"/>
  <c r="I4113" i="2"/>
  <c r="H4113" i="2"/>
  <c r="G4113" i="2"/>
  <c r="F4113" i="2"/>
  <c r="E4113" i="2"/>
  <c r="D4113" i="2"/>
  <c r="C4113" i="2"/>
  <c r="B4113" i="2"/>
  <c r="A4113" i="2"/>
  <c r="I4112" i="2"/>
  <c r="H4112" i="2"/>
  <c r="G4112" i="2"/>
  <c r="F4112" i="2"/>
  <c r="E4112" i="2"/>
  <c r="D4112" i="2"/>
  <c r="C4112" i="2"/>
  <c r="B4112" i="2"/>
  <c r="A4112" i="2"/>
  <c r="I4111" i="2"/>
  <c r="H4111" i="2"/>
  <c r="G4111" i="2"/>
  <c r="F4111" i="2"/>
  <c r="E4111" i="2"/>
  <c r="D4111" i="2"/>
  <c r="C4111" i="2"/>
  <c r="B4111" i="2"/>
  <c r="A4111" i="2"/>
  <c r="I4110" i="2"/>
  <c r="H4110" i="2"/>
  <c r="G4110" i="2"/>
  <c r="F4110" i="2"/>
  <c r="E4110" i="2"/>
  <c r="D4110" i="2"/>
  <c r="C4110" i="2"/>
  <c r="B4110" i="2"/>
  <c r="A4110" i="2"/>
  <c r="I4109" i="2"/>
  <c r="H4109" i="2"/>
  <c r="G4109" i="2"/>
  <c r="F4109" i="2"/>
  <c r="E4109" i="2"/>
  <c r="D4109" i="2"/>
  <c r="C4109" i="2"/>
  <c r="B4109" i="2"/>
  <c r="A4109" i="2"/>
  <c r="I4108" i="2"/>
  <c r="H4108" i="2"/>
  <c r="G4108" i="2"/>
  <c r="F4108" i="2"/>
  <c r="E4108" i="2"/>
  <c r="D4108" i="2"/>
  <c r="C4108" i="2"/>
  <c r="B4108" i="2"/>
  <c r="A4108" i="2"/>
  <c r="I4107" i="2"/>
  <c r="H4107" i="2"/>
  <c r="G4107" i="2"/>
  <c r="F4107" i="2"/>
  <c r="E4107" i="2"/>
  <c r="D4107" i="2"/>
  <c r="C4107" i="2"/>
  <c r="B4107" i="2"/>
  <c r="A4107" i="2"/>
  <c r="I4106" i="2"/>
  <c r="H4106" i="2"/>
  <c r="G4106" i="2"/>
  <c r="F4106" i="2"/>
  <c r="E4106" i="2"/>
  <c r="D4106" i="2"/>
  <c r="C4106" i="2"/>
  <c r="B4106" i="2"/>
  <c r="A4106" i="2"/>
  <c r="I4105" i="2"/>
  <c r="H4105" i="2"/>
  <c r="G4105" i="2"/>
  <c r="F4105" i="2"/>
  <c r="E4105" i="2"/>
  <c r="D4105" i="2"/>
  <c r="C4105" i="2"/>
  <c r="B4105" i="2"/>
  <c r="A4105" i="2"/>
  <c r="I4104" i="2"/>
  <c r="H4104" i="2"/>
  <c r="G4104" i="2"/>
  <c r="F4104" i="2"/>
  <c r="E4104" i="2"/>
  <c r="D4104" i="2"/>
  <c r="C4104" i="2"/>
  <c r="B4104" i="2"/>
  <c r="A4104" i="2"/>
  <c r="I4103" i="2"/>
  <c r="H4103" i="2"/>
  <c r="G4103" i="2"/>
  <c r="F4103" i="2"/>
  <c r="E4103" i="2"/>
  <c r="D4103" i="2"/>
  <c r="C4103" i="2"/>
  <c r="B4103" i="2"/>
  <c r="A4103" i="2"/>
  <c r="I4102" i="2"/>
  <c r="H4102" i="2"/>
  <c r="G4102" i="2"/>
  <c r="F4102" i="2"/>
  <c r="E4102" i="2"/>
  <c r="D4102" i="2"/>
  <c r="C4102" i="2"/>
  <c r="B4102" i="2"/>
  <c r="A4102" i="2"/>
  <c r="I4101" i="2"/>
  <c r="H4101" i="2"/>
  <c r="G4101" i="2"/>
  <c r="F4101" i="2"/>
  <c r="E4101" i="2"/>
  <c r="D4101" i="2"/>
  <c r="C4101" i="2"/>
  <c r="B4101" i="2"/>
  <c r="A4101" i="2"/>
  <c r="I4100" i="2"/>
  <c r="H4100" i="2"/>
  <c r="G4100" i="2"/>
  <c r="F4100" i="2"/>
  <c r="E4100" i="2"/>
  <c r="D4100" i="2"/>
  <c r="C4100" i="2"/>
  <c r="B4100" i="2"/>
  <c r="A4100" i="2"/>
  <c r="I4099" i="2"/>
  <c r="H4099" i="2"/>
  <c r="G4099" i="2"/>
  <c r="F4099" i="2"/>
  <c r="E4099" i="2"/>
  <c r="D4099" i="2"/>
  <c r="C4099" i="2"/>
  <c r="B4099" i="2"/>
  <c r="A4099" i="2"/>
  <c r="I4098" i="2"/>
  <c r="H4098" i="2"/>
  <c r="G4098" i="2"/>
  <c r="F4098" i="2"/>
  <c r="E4098" i="2"/>
  <c r="D4098" i="2"/>
  <c r="C4098" i="2"/>
  <c r="B4098" i="2"/>
  <c r="A4098" i="2"/>
  <c r="I4097" i="2"/>
  <c r="H4097" i="2"/>
  <c r="G4097" i="2"/>
  <c r="F4097" i="2"/>
  <c r="E4097" i="2"/>
  <c r="D4097" i="2"/>
  <c r="C4097" i="2"/>
  <c r="B4097" i="2"/>
  <c r="A4097" i="2"/>
  <c r="I4096" i="2"/>
  <c r="H4096" i="2"/>
  <c r="G4096" i="2"/>
  <c r="F4096" i="2"/>
  <c r="E4096" i="2"/>
  <c r="D4096" i="2"/>
  <c r="C4096" i="2"/>
  <c r="B4096" i="2"/>
  <c r="A4096" i="2"/>
  <c r="I4095" i="2"/>
  <c r="H4095" i="2"/>
  <c r="G4095" i="2"/>
  <c r="F4095" i="2"/>
  <c r="E4095" i="2"/>
  <c r="D4095" i="2"/>
  <c r="C4095" i="2"/>
  <c r="B4095" i="2"/>
  <c r="A4095" i="2"/>
  <c r="I4094" i="2"/>
  <c r="H4094" i="2"/>
  <c r="G4094" i="2"/>
  <c r="F4094" i="2"/>
  <c r="E4094" i="2"/>
  <c r="D4094" i="2"/>
  <c r="C4094" i="2"/>
  <c r="B4094" i="2"/>
  <c r="A4094" i="2"/>
  <c r="I4093" i="2"/>
  <c r="H4093" i="2"/>
  <c r="G4093" i="2"/>
  <c r="F4093" i="2"/>
  <c r="E4093" i="2"/>
  <c r="D4093" i="2"/>
  <c r="C4093" i="2"/>
  <c r="B4093" i="2"/>
  <c r="A4093" i="2"/>
  <c r="I4092" i="2"/>
  <c r="H4092" i="2"/>
  <c r="G4092" i="2"/>
  <c r="F4092" i="2"/>
  <c r="E4092" i="2"/>
  <c r="D4092" i="2"/>
  <c r="C4092" i="2"/>
  <c r="B4092" i="2"/>
  <c r="A4092" i="2"/>
  <c r="I4091" i="2"/>
  <c r="H4091" i="2"/>
  <c r="G4091" i="2"/>
  <c r="F4091" i="2"/>
  <c r="E4091" i="2"/>
  <c r="D4091" i="2"/>
  <c r="C4091" i="2"/>
  <c r="B4091" i="2"/>
  <c r="A4091" i="2"/>
  <c r="I4090" i="2"/>
  <c r="H4090" i="2"/>
  <c r="G4090" i="2"/>
  <c r="F4090" i="2"/>
  <c r="E4090" i="2"/>
  <c r="D4090" i="2"/>
  <c r="C4090" i="2"/>
  <c r="B4090" i="2"/>
  <c r="A4090" i="2"/>
  <c r="I4089" i="2"/>
  <c r="H4089" i="2"/>
  <c r="G4089" i="2"/>
  <c r="F4089" i="2"/>
  <c r="E4089" i="2"/>
  <c r="D4089" i="2"/>
  <c r="C4089" i="2"/>
  <c r="B4089" i="2"/>
  <c r="A4089" i="2"/>
  <c r="I4088" i="2"/>
  <c r="H4088" i="2"/>
  <c r="G4088" i="2"/>
  <c r="F4088" i="2"/>
  <c r="E4088" i="2"/>
  <c r="D4088" i="2"/>
  <c r="C4088" i="2"/>
  <c r="B4088" i="2"/>
  <c r="A4088" i="2"/>
  <c r="I4087" i="2"/>
  <c r="H4087" i="2"/>
  <c r="G4087" i="2"/>
  <c r="F4087" i="2"/>
  <c r="E4087" i="2"/>
  <c r="D4087" i="2"/>
  <c r="C4087" i="2"/>
  <c r="B4087" i="2"/>
  <c r="A4087" i="2"/>
  <c r="I4086" i="2"/>
  <c r="H4086" i="2"/>
  <c r="G4086" i="2"/>
  <c r="F4086" i="2"/>
  <c r="E4086" i="2"/>
  <c r="D4086" i="2"/>
  <c r="C4086" i="2"/>
  <c r="B4086" i="2"/>
  <c r="A4086" i="2"/>
  <c r="I4085" i="2"/>
  <c r="H4085" i="2"/>
  <c r="G4085" i="2"/>
  <c r="F4085" i="2"/>
  <c r="E4085" i="2"/>
  <c r="D4085" i="2"/>
  <c r="C4085" i="2"/>
  <c r="B4085" i="2"/>
  <c r="A4085" i="2"/>
  <c r="I4084" i="2"/>
  <c r="H4084" i="2"/>
  <c r="G4084" i="2"/>
  <c r="F4084" i="2"/>
  <c r="E4084" i="2"/>
  <c r="D4084" i="2"/>
  <c r="C4084" i="2"/>
  <c r="B4084" i="2"/>
  <c r="A4084" i="2"/>
  <c r="I4083" i="2"/>
  <c r="H4083" i="2"/>
  <c r="G4083" i="2"/>
  <c r="F4083" i="2"/>
  <c r="E4083" i="2"/>
  <c r="D4083" i="2"/>
  <c r="C4083" i="2"/>
  <c r="B4083" i="2"/>
  <c r="A4083" i="2"/>
  <c r="I4082" i="2"/>
  <c r="H4082" i="2"/>
  <c r="G4082" i="2"/>
  <c r="F4082" i="2"/>
  <c r="E4082" i="2"/>
  <c r="D4082" i="2"/>
  <c r="C4082" i="2"/>
  <c r="B4082" i="2"/>
  <c r="A4082" i="2"/>
  <c r="I4081" i="2"/>
  <c r="H4081" i="2"/>
  <c r="G4081" i="2"/>
  <c r="F4081" i="2"/>
  <c r="E4081" i="2"/>
  <c r="D4081" i="2"/>
  <c r="C4081" i="2"/>
  <c r="B4081" i="2"/>
  <c r="A4081" i="2"/>
  <c r="I4080" i="2"/>
  <c r="H4080" i="2"/>
  <c r="G4080" i="2"/>
  <c r="F4080" i="2"/>
  <c r="E4080" i="2"/>
  <c r="D4080" i="2"/>
  <c r="C4080" i="2"/>
  <c r="B4080" i="2"/>
  <c r="A4080" i="2"/>
  <c r="I4079" i="2"/>
  <c r="H4079" i="2"/>
  <c r="G4079" i="2"/>
  <c r="F4079" i="2"/>
  <c r="E4079" i="2"/>
  <c r="D4079" i="2"/>
  <c r="C4079" i="2"/>
  <c r="B4079" i="2"/>
  <c r="A4079" i="2"/>
  <c r="I4078" i="2"/>
  <c r="H4078" i="2"/>
  <c r="G4078" i="2"/>
  <c r="F4078" i="2"/>
  <c r="E4078" i="2"/>
  <c r="D4078" i="2"/>
  <c r="C4078" i="2"/>
  <c r="B4078" i="2"/>
  <c r="A4078" i="2"/>
  <c r="I4077" i="2"/>
  <c r="H4077" i="2"/>
  <c r="G4077" i="2"/>
  <c r="F4077" i="2"/>
  <c r="E4077" i="2"/>
  <c r="D4077" i="2"/>
  <c r="C4077" i="2"/>
  <c r="B4077" i="2"/>
  <c r="A4077" i="2"/>
  <c r="I4076" i="2"/>
  <c r="H4076" i="2"/>
  <c r="G4076" i="2"/>
  <c r="F4076" i="2"/>
  <c r="E4076" i="2"/>
  <c r="D4076" i="2"/>
  <c r="C4076" i="2"/>
  <c r="B4076" i="2"/>
  <c r="A4076" i="2"/>
  <c r="I4075" i="2"/>
  <c r="H4075" i="2"/>
  <c r="G4075" i="2"/>
  <c r="F4075" i="2"/>
  <c r="E4075" i="2"/>
  <c r="D4075" i="2"/>
  <c r="C4075" i="2"/>
  <c r="B4075" i="2"/>
  <c r="A4075" i="2"/>
  <c r="I4074" i="2"/>
  <c r="H4074" i="2"/>
  <c r="G4074" i="2"/>
  <c r="F4074" i="2"/>
  <c r="E4074" i="2"/>
  <c r="D4074" i="2"/>
  <c r="C4074" i="2"/>
  <c r="B4074" i="2"/>
  <c r="A4074" i="2"/>
  <c r="I4073" i="2"/>
  <c r="H4073" i="2"/>
  <c r="G4073" i="2"/>
  <c r="F4073" i="2"/>
  <c r="E4073" i="2"/>
  <c r="D4073" i="2"/>
  <c r="C4073" i="2"/>
  <c r="B4073" i="2"/>
  <c r="A4073" i="2"/>
  <c r="I4072" i="2"/>
  <c r="H4072" i="2"/>
  <c r="G4072" i="2"/>
  <c r="F4072" i="2"/>
  <c r="E4072" i="2"/>
  <c r="D4072" i="2"/>
  <c r="C4072" i="2"/>
  <c r="B4072" i="2"/>
  <c r="A4072" i="2"/>
  <c r="I4071" i="2"/>
  <c r="H4071" i="2"/>
  <c r="G4071" i="2"/>
  <c r="F4071" i="2"/>
  <c r="E4071" i="2"/>
  <c r="D4071" i="2"/>
  <c r="C4071" i="2"/>
  <c r="B4071" i="2"/>
  <c r="A4071" i="2"/>
  <c r="I4070" i="2"/>
  <c r="H4070" i="2"/>
  <c r="G4070" i="2"/>
  <c r="F4070" i="2"/>
  <c r="E4070" i="2"/>
  <c r="D4070" i="2"/>
  <c r="C4070" i="2"/>
  <c r="B4070" i="2"/>
  <c r="A4070" i="2"/>
  <c r="I4069" i="2"/>
  <c r="H4069" i="2"/>
  <c r="G4069" i="2"/>
  <c r="F4069" i="2"/>
  <c r="E4069" i="2"/>
  <c r="D4069" i="2"/>
  <c r="C4069" i="2"/>
  <c r="B4069" i="2"/>
  <c r="A4069" i="2"/>
  <c r="I4068" i="2"/>
  <c r="H4068" i="2"/>
  <c r="G4068" i="2"/>
  <c r="F4068" i="2"/>
  <c r="E4068" i="2"/>
  <c r="D4068" i="2"/>
  <c r="C4068" i="2"/>
  <c r="B4068" i="2"/>
  <c r="A4068" i="2"/>
  <c r="I4067" i="2"/>
  <c r="H4067" i="2"/>
  <c r="G4067" i="2"/>
  <c r="F4067" i="2"/>
  <c r="E4067" i="2"/>
  <c r="D4067" i="2"/>
  <c r="C4067" i="2"/>
  <c r="B4067" i="2"/>
  <c r="A4067" i="2"/>
  <c r="I4066" i="2"/>
  <c r="H4066" i="2"/>
  <c r="G4066" i="2"/>
  <c r="F4066" i="2"/>
  <c r="E4066" i="2"/>
  <c r="D4066" i="2"/>
  <c r="C4066" i="2"/>
  <c r="B4066" i="2"/>
  <c r="A4066" i="2"/>
  <c r="I4065" i="2"/>
  <c r="H4065" i="2"/>
  <c r="G4065" i="2"/>
  <c r="F4065" i="2"/>
  <c r="E4065" i="2"/>
  <c r="D4065" i="2"/>
  <c r="C4065" i="2"/>
  <c r="B4065" i="2"/>
  <c r="A4065" i="2"/>
  <c r="I4064" i="2"/>
  <c r="H4064" i="2"/>
  <c r="G4064" i="2"/>
  <c r="F4064" i="2"/>
  <c r="E4064" i="2"/>
  <c r="D4064" i="2"/>
  <c r="C4064" i="2"/>
  <c r="B4064" i="2"/>
  <c r="A4064" i="2"/>
  <c r="I4063" i="2"/>
  <c r="H4063" i="2"/>
  <c r="G4063" i="2"/>
  <c r="F4063" i="2"/>
  <c r="E4063" i="2"/>
  <c r="D4063" i="2"/>
  <c r="C4063" i="2"/>
  <c r="B4063" i="2"/>
  <c r="A4063" i="2"/>
  <c r="I4062" i="2"/>
  <c r="H4062" i="2"/>
  <c r="G4062" i="2"/>
  <c r="F4062" i="2"/>
  <c r="E4062" i="2"/>
  <c r="D4062" i="2"/>
  <c r="C4062" i="2"/>
  <c r="B4062" i="2"/>
  <c r="A4062" i="2"/>
  <c r="I4061" i="2"/>
  <c r="H4061" i="2"/>
  <c r="G4061" i="2"/>
  <c r="F4061" i="2"/>
  <c r="E4061" i="2"/>
  <c r="D4061" i="2"/>
  <c r="C4061" i="2"/>
  <c r="B4061" i="2"/>
  <c r="A4061" i="2"/>
  <c r="I4060" i="2"/>
  <c r="H4060" i="2"/>
  <c r="G4060" i="2"/>
  <c r="F4060" i="2"/>
  <c r="E4060" i="2"/>
  <c r="D4060" i="2"/>
  <c r="C4060" i="2"/>
  <c r="B4060" i="2"/>
  <c r="A4060" i="2"/>
  <c r="I4059" i="2"/>
  <c r="H4059" i="2"/>
  <c r="G4059" i="2"/>
  <c r="F4059" i="2"/>
  <c r="E4059" i="2"/>
  <c r="D4059" i="2"/>
  <c r="C4059" i="2"/>
  <c r="B4059" i="2"/>
  <c r="A4059" i="2"/>
  <c r="I4058" i="2"/>
  <c r="H4058" i="2"/>
  <c r="G4058" i="2"/>
  <c r="F4058" i="2"/>
  <c r="E4058" i="2"/>
  <c r="D4058" i="2"/>
  <c r="C4058" i="2"/>
  <c r="B4058" i="2"/>
  <c r="A4058" i="2"/>
  <c r="I4057" i="2"/>
  <c r="H4057" i="2"/>
  <c r="G4057" i="2"/>
  <c r="F4057" i="2"/>
  <c r="E4057" i="2"/>
  <c r="D4057" i="2"/>
  <c r="C4057" i="2"/>
  <c r="B4057" i="2"/>
  <c r="A4057" i="2"/>
  <c r="I4056" i="2"/>
  <c r="H4056" i="2"/>
  <c r="G4056" i="2"/>
  <c r="F4056" i="2"/>
  <c r="E4056" i="2"/>
  <c r="D4056" i="2"/>
  <c r="C4056" i="2"/>
  <c r="B4056" i="2"/>
  <c r="A4056" i="2"/>
  <c r="I4055" i="2"/>
  <c r="H4055" i="2"/>
  <c r="G4055" i="2"/>
  <c r="F4055" i="2"/>
  <c r="E4055" i="2"/>
  <c r="D4055" i="2"/>
  <c r="C4055" i="2"/>
  <c r="B4055" i="2"/>
  <c r="A4055" i="2"/>
  <c r="I4054" i="2"/>
  <c r="H4054" i="2"/>
  <c r="G4054" i="2"/>
  <c r="F4054" i="2"/>
  <c r="E4054" i="2"/>
  <c r="D4054" i="2"/>
  <c r="C4054" i="2"/>
  <c r="B4054" i="2"/>
  <c r="A4054" i="2"/>
  <c r="I4053" i="2"/>
  <c r="H4053" i="2"/>
  <c r="G4053" i="2"/>
  <c r="F4053" i="2"/>
  <c r="E4053" i="2"/>
  <c r="D4053" i="2"/>
  <c r="C4053" i="2"/>
  <c r="B4053" i="2"/>
  <c r="A4053" i="2"/>
  <c r="I4052" i="2"/>
  <c r="H4052" i="2"/>
  <c r="G4052" i="2"/>
  <c r="F4052" i="2"/>
  <c r="E4052" i="2"/>
  <c r="D4052" i="2"/>
  <c r="C4052" i="2"/>
  <c r="B4052" i="2"/>
  <c r="A4052" i="2"/>
  <c r="I4051" i="2"/>
  <c r="H4051" i="2"/>
  <c r="G4051" i="2"/>
  <c r="F4051" i="2"/>
  <c r="E4051" i="2"/>
  <c r="D4051" i="2"/>
  <c r="C4051" i="2"/>
  <c r="B4051" i="2"/>
  <c r="A4051" i="2"/>
  <c r="I4050" i="2"/>
  <c r="H4050" i="2"/>
  <c r="G4050" i="2"/>
  <c r="F4050" i="2"/>
  <c r="E4050" i="2"/>
  <c r="D4050" i="2"/>
  <c r="C4050" i="2"/>
  <c r="B4050" i="2"/>
  <c r="A4050" i="2"/>
  <c r="I4049" i="2"/>
  <c r="H4049" i="2"/>
  <c r="G4049" i="2"/>
  <c r="F4049" i="2"/>
  <c r="E4049" i="2"/>
  <c r="D4049" i="2"/>
  <c r="C4049" i="2"/>
  <c r="B4049" i="2"/>
  <c r="A4049" i="2"/>
  <c r="I4048" i="2"/>
  <c r="H4048" i="2"/>
  <c r="G4048" i="2"/>
  <c r="F4048" i="2"/>
  <c r="E4048" i="2"/>
  <c r="D4048" i="2"/>
  <c r="C4048" i="2"/>
  <c r="B4048" i="2"/>
  <c r="A4048" i="2"/>
  <c r="I4047" i="2"/>
  <c r="H4047" i="2"/>
  <c r="G4047" i="2"/>
  <c r="F4047" i="2"/>
  <c r="E4047" i="2"/>
  <c r="D4047" i="2"/>
  <c r="C4047" i="2"/>
  <c r="B4047" i="2"/>
  <c r="A4047" i="2"/>
  <c r="I4046" i="2"/>
  <c r="H4046" i="2"/>
  <c r="G4046" i="2"/>
  <c r="F4046" i="2"/>
  <c r="E4046" i="2"/>
  <c r="D4046" i="2"/>
  <c r="C4046" i="2"/>
  <c r="B4046" i="2"/>
  <c r="A4046" i="2"/>
  <c r="I4045" i="2"/>
  <c r="H4045" i="2"/>
  <c r="G4045" i="2"/>
  <c r="F4045" i="2"/>
  <c r="E4045" i="2"/>
  <c r="D4045" i="2"/>
  <c r="C4045" i="2"/>
  <c r="B4045" i="2"/>
  <c r="A4045" i="2"/>
  <c r="I4044" i="2"/>
  <c r="H4044" i="2"/>
  <c r="G4044" i="2"/>
  <c r="F4044" i="2"/>
  <c r="E4044" i="2"/>
  <c r="D4044" i="2"/>
  <c r="C4044" i="2"/>
  <c r="B4044" i="2"/>
  <c r="A4044" i="2"/>
  <c r="I4043" i="2"/>
  <c r="H4043" i="2"/>
  <c r="G4043" i="2"/>
  <c r="F4043" i="2"/>
  <c r="E4043" i="2"/>
  <c r="D4043" i="2"/>
  <c r="C4043" i="2"/>
  <c r="B4043" i="2"/>
  <c r="A4043" i="2"/>
  <c r="I4042" i="2"/>
  <c r="H4042" i="2"/>
  <c r="G4042" i="2"/>
  <c r="F4042" i="2"/>
  <c r="E4042" i="2"/>
  <c r="D4042" i="2"/>
  <c r="C4042" i="2"/>
  <c r="B4042" i="2"/>
  <c r="A4042" i="2"/>
  <c r="I4041" i="2"/>
  <c r="H4041" i="2"/>
  <c r="G4041" i="2"/>
  <c r="F4041" i="2"/>
  <c r="E4041" i="2"/>
  <c r="D4041" i="2"/>
  <c r="C4041" i="2"/>
  <c r="B4041" i="2"/>
  <c r="A4041" i="2"/>
  <c r="I4040" i="2"/>
  <c r="H4040" i="2"/>
  <c r="G4040" i="2"/>
  <c r="F4040" i="2"/>
  <c r="E4040" i="2"/>
  <c r="D4040" i="2"/>
  <c r="C4040" i="2"/>
  <c r="B4040" i="2"/>
  <c r="A4040" i="2"/>
  <c r="I4039" i="2"/>
  <c r="H4039" i="2"/>
  <c r="G4039" i="2"/>
  <c r="F4039" i="2"/>
  <c r="E4039" i="2"/>
  <c r="D4039" i="2"/>
  <c r="C4039" i="2"/>
  <c r="B4039" i="2"/>
  <c r="A4039" i="2"/>
  <c r="I4038" i="2"/>
  <c r="H4038" i="2"/>
  <c r="G4038" i="2"/>
  <c r="F4038" i="2"/>
  <c r="E4038" i="2"/>
  <c r="D4038" i="2"/>
  <c r="C4038" i="2"/>
  <c r="B4038" i="2"/>
  <c r="A4038" i="2"/>
  <c r="I4037" i="2"/>
  <c r="H4037" i="2"/>
  <c r="G4037" i="2"/>
  <c r="F4037" i="2"/>
  <c r="E4037" i="2"/>
  <c r="D4037" i="2"/>
  <c r="C4037" i="2"/>
  <c r="B4037" i="2"/>
  <c r="A4037" i="2"/>
  <c r="I4036" i="2"/>
  <c r="H4036" i="2"/>
  <c r="G4036" i="2"/>
  <c r="F4036" i="2"/>
  <c r="E4036" i="2"/>
  <c r="D4036" i="2"/>
  <c r="C4036" i="2"/>
  <c r="B4036" i="2"/>
  <c r="A4036" i="2"/>
  <c r="I4035" i="2"/>
  <c r="H4035" i="2"/>
  <c r="G4035" i="2"/>
  <c r="F4035" i="2"/>
  <c r="E4035" i="2"/>
  <c r="D4035" i="2"/>
  <c r="C4035" i="2"/>
  <c r="B4035" i="2"/>
  <c r="A4035" i="2"/>
  <c r="I4034" i="2"/>
  <c r="H4034" i="2"/>
  <c r="G4034" i="2"/>
  <c r="F4034" i="2"/>
  <c r="E4034" i="2"/>
  <c r="D4034" i="2"/>
  <c r="C4034" i="2"/>
  <c r="B4034" i="2"/>
  <c r="A4034" i="2"/>
  <c r="I4033" i="2"/>
  <c r="H4033" i="2"/>
  <c r="G4033" i="2"/>
  <c r="F4033" i="2"/>
  <c r="E4033" i="2"/>
  <c r="D4033" i="2"/>
  <c r="C4033" i="2"/>
  <c r="B4033" i="2"/>
  <c r="A4033" i="2"/>
  <c r="I4032" i="2"/>
  <c r="H4032" i="2"/>
  <c r="G4032" i="2"/>
  <c r="F4032" i="2"/>
  <c r="E4032" i="2"/>
  <c r="D4032" i="2"/>
  <c r="C4032" i="2"/>
  <c r="B4032" i="2"/>
  <c r="A4032" i="2"/>
  <c r="I4031" i="2"/>
  <c r="H4031" i="2"/>
  <c r="G4031" i="2"/>
  <c r="F4031" i="2"/>
  <c r="E4031" i="2"/>
  <c r="D4031" i="2"/>
  <c r="C4031" i="2"/>
  <c r="B4031" i="2"/>
  <c r="A4031" i="2"/>
  <c r="I4030" i="2"/>
  <c r="H4030" i="2"/>
  <c r="G4030" i="2"/>
  <c r="F4030" i="2"/>
  <c r="E4030" i="2"/>
  <c r="D4030" i="2"/>
  <c r="C4030" i="2"/>
  <c r="B4030" i="2"/>
  <c r="A4030" i="2"/>
  <c r="I4029" i="2"/>
  <c r="H4029" i="2"/>
  <c r="G4029" i="2"/>
  <c r="F4029" i="2"/>
  <c r="E4029" i="2"/>
  <c r="D4029" i="2"/>
  <c r="C4029" i="2"/>
  <c r="B4029" i="2"/>
  <c r="A4029" i="2"/>
  <c r="I4028" i="2"/>
  <c r="H4028" i="2"/>
  <c r="G4028" i="2"/>
  <c r="F4028" i="2"/>
  <c r="E4028" i="2"/>
  <c r="D4028" i="2"/>
  <c r="C4028" i="2"/>
  <c r="B4028" i="2"/>
  <c r="A4028" i="2"/>
  <c r="I4027" i="2"/>
  <c r="H4027" i="2"/>
  <c r="G4027" i="2"/>
  <c r="F4027" i="2"/>
  <c r="E4027" i="2"/>
  <c r="D4027" i="2"/>
  <c r="C4027" i="2"/>
  <c r="B4027" i="2"/>
  <c r="A4027" i="2"/>
  <c r="I4026" i="2"/>
  <c r="H4026" i="2"/>
  <c r="G4026" i="2"/>
  <c r="F4026" i="2"/>
  <c r="E4026" i="2"/>
  <c r="D4026" i="2"/>
  <c r="C4026" i="2"/>
  <c r="B4026" i="2"/>
  <c r="A4026" i="2"/>
  <c r="I4025" i="2"/>
  <c r="H4025" i="2"/>
  <c r="G4025" i="2"/>
  <c r="F4025" i="2"/>
  <c r="E4025" i="2"/>
  <c r="D4025" i="2"/>
  <c r="C4025" i="2"/>
  <c r="B4025" i="2"/>
  <c r="A4025" i="2"/>
  <c r="I4024" i="2"/>
  <c r="H4024" i="2"/>
  <c r="G4024" i="2"/>
  <c r="F4024" i="2"/>
  <c r="E4024" i="2"/>
  <c r="D4024" i="2"/>
  <c r="C4024" i="2"/>
  <c r="B4024" i="2"/>
  <c r="A4024" i="2"/>
  <c r="I4023" i="2"/>
  <c r="H4023" i="2"/>
  <c r="G4023" i="2"/>
  <c r="F4023" i="2"/>
  <c r="E4023" i="2"/>
  <c r="D4023" i="2"/>
  <c r="C4023" i="2"/>
  <c r="B4023" i="2"/>
  <c r="A4023" i="2"/>
  <c r="I4022" i="2"/>
  <c r="H4022" i="2"/>
  <c r="G4022" i="2"/>
  <c r="F4022" i="2"/>
  <c r="E4022" i="2"/>
  <c r="D4022" i="2"/>
  <c r="C4022" i="2"/>
  <c r="B4022" i="2"/>
  <c r="A4022" i="2"/>
  <c r="I4021" i="2"/>
  <c r="H4021" i="2"/>
  <c r="G4021" i="2"/>
  <c r="F4021" i="2"/>
  <c r="E4021" i="2"/>
  <c r="D4021" i="2"/>
  <c r="C4021" i="2"/>
  <c r="B4021" i="2"/>
  <c r="A4021" i="2"/>
  <c r="I4020" i="2"/>
  <c r="H4020" i="2"/>
  <c r="G4020" i="2"/>
  <c r="F4020" i="2"/>
  <c r="E4020" i="2"/>
  <c r="D4020" i="2"/>
  <c r="C4020" i="2"/>
  <c r="B4020" i="2"/>
  <c r="A4020" i="2"/>
  <c r="I4019" i="2"/>
  <c r="H4019" i="2"/>
  <c r="G4019" i="2"/>
  <c r="F4019" i="2"/>
  <c r="E4019" i="2"/>
  <c r="D4019" i="2"/>
  <c r="C4019" i="2"/>
  <c r="B4019" i="2"/>
  <c r="A4019" i="2"/>
  <c r="I4018" i="2"/>
  <c r="H4018" i="2"/>
  <c r="G4018" i="2"/>
  <c r="F4018" i="2"/>
  <c r="E4018" i="2"/>
  <c r="D4018" i="2"/>
  <c r="C4018" i="2"/>
  <c r="B4018" i="2"/>
  <c r="A4018" i="2"/>
  <c r="I4017" i="2"/>
  <c r="H4017" i="2"/>
  <c r="G4017" i="2"/>
  <c r="F4017" i="2"/>
  <c r="E4017" i="2"/>
  <c r="D4017" i="2"/>
  <c r="C4017" i="2"/>
  <c r="B4017" i="2"/>
  <c r="A4017" i="2"/>
  <c r="I4016" i="2"/>
  <c r="H4016" i="2"/>
  <c r="G4016" i="2"/>
  <c r="F4016" i="2"/>
  <c r="E4016" i="2"/>
  <c r="D4016" i="2"/>
  <c r="C4016" i="2"/>
  <c r="B4016" i="2"/>
  <c r="A4016" i="2"/>
  <c r="I4015" i="2"/>
  <c r="H4015" i="2"/>
  <c r="G4015" i="2"/>
  <c r="F4015" i="2"/>
  <c r="E4015" i="2"/>
  <c r="D4015" i="2"/>
  <c r="C4015" i="2"/>
  <c r="B4015" i="2"/>
  <c r="A4015" i="2"/>
  <c r="I4014" i="2"/>
  <c r="H4014" i="2"/>
  <c r="G4014" i="2"/>
  <c r="F4014" i="2"/>
  <c r="E4014" i="2"/>
  <c r="D4014" i="2"/>
  <c r="C4014" i="2"/>
  <c r="B4014" i="2"/>
  <c r="A4014" i="2"/>
  <c r="I4013" i="2"/>
  <c r="H4013" i="2"/>
  <c r="G4013" i="2"/>
  <c r="F4013" i="2"/>
  <c r="E4013" i="2"/>
  <c r="D4013" i="2"/>
  <c r="C4013" i="2"/>
  <c r="B4013" i="2"/>
  <c r="A4013" i="2"/>
  <c r="I4012" i="2"/>
  <c r="H4012" i="2"/>
  <c r="G4012" i="2"/>
  <c r="F4012" i="2"/>
  <c r="E4012" i="2"/>
  <c r="D4012" i="2"/>
  <c r="C4012" i="2"/>
  <c r="B4012" i="2"/>
  <c r="A4012" i="2"/>
  <c r="I4011" i="2"/>
  <c r="H4011" i="2"/>
  <c r="G4011" i="2"/>
  <c r="F4011" i="2"/>
  <c r="E4011" i="2"/>
  <c r="D4011" i="2"/>
  <c r="C4011" i="2"/>
  <c r="B4011" i="2"/>
  <c r="A4011" i="2"/>
  <c r="I4010" i="2"/>
  <c r="H4010" i="2"/>
  <c r="G4010" i="2"/>
  <c r="F4010" i="2"/>
  <c r="E4010" i="2"/>
  <c r="D4010" i="2"/>
  <c r="C4010" i="2"/>
  <c r="B4010" i="2"/>
  <c r="A4010" i="2"/>
  <c r="I4009" i="2"/>
  <c r="H4009" i="2"/>
  <c r="G4009" i="2"/>
  <c r="F4009" i="2"/>
  <c r="E4009" i="2"/>
  <c r="D4009" i="2"/>
  <c r="C4009" i="2"/>
  <c r="B4009" i="2"/>
  <c r="A4009" i="2"/>
  <c r="I4008" i="2"/>
  <c r="H4008" i="2"/>
  <c r="G4008" i="2"/>
  <c r="F4008" i="2"/>
  <c r="E4008" i="2"/>
  <c r="D4008" i="2"/>
  <c r="C4008" i="2"/>
  <c r="B4008" i="2"/>
  <c r="A4008" i="2"/>
  <c r="I4007" i="2"/>
  <c r="H4007" i="2"/>
  <c r="G4007" i="2"/>
  <c r="F4007" i="2"/>
  <c r="E4007" i="2"/>
  <c r="D4007" i="2"/>
  <c r="C4007" i="2"/>
  <c r="B4007" i="2"/>
  <c r="A4007" i="2"/>
  <c r="I4006" i="2"/>
  <c r="H4006" i="2"/>
  <c r="G4006" i="2"/>
  <c r="F4006" i="2"/>
  <c r="E4006" i="2"/>
  <c r="D4006" i="2"/>
  <c r="C4006" i="2"/>
  <c r="B4006" i="2"/>
  <c r="A4006" i="2"/>
  <c r="I4005" i="2"/>
  <c r="H4005" i="2"/>
  <c r="G4005" i="2"/>
  <c r="F4005" i="2"/>
  <c r="E4005" i="2"/>
  <c r="D4005" i="2"/>
  <c r="C4005" i="2"/>
  <c r="B4005" i="2"/>
  <c r="A4005" i="2"/>
  <c r="I4004" i="2"/>
  <c r="H4004" i="2"/>
  <c r="G4004" i="2"/>
  <c r="F4004" i="2"/>
  <c r="E4004" i="2"/>
  <c r="D4004" i="2"/>
  <c r="C4004" i="2"/>
  <c r="B4004" i="2"/>
  <c r="A4004" i="2"/>
  <c r="I4003" i="2"/>
  <c r="H4003" i="2"/>
  <c r="G4003" i="2"/>
  <c r="F4003" i="2"/>
  <c r="E4003" i="2"/>
  <c r="D4003" i="2"/>
  <c r="C4003" i="2"/>
  <c r="B4003" i="2"/>
  <c r="A4003" i="2"/>
  <c r="I4002" i="2"/>
  <c r="H4002" i="2"/>
  <c r="G4002" i="2"/>
  <c r="F4002" i="2"/>
  <c r="E4002" i="2"/>
  <c r="D4002" i="2"/>
  <c r="C4002" i="2"/>
  <c r="B4002" i="2"/>
  <c r="A4002" i="2"/>
  <c r="I4001" i="2"/>
  <c r="H4001" i="2"/>
  <c r="G4001" i="2"/>
  <c r="F4001" i="2"/>
  <c r="E4001" i="2"/>
  <c r="D4001" i="2"/>
  <c r="C4001" i="2"/>
  <c r="B4001" i="2"/>
  <c r="A4001" i="2"/>
  <c r="I4000" i="2"/>
  <c r="H4000" i="2"/>
  <c r="G4000" i="2"/>
  <c r="F4000" i="2"/>
  <c r="E4000" i="2"/>
  <c r="D4000" i="2"/>
  <c r="C4000" i="2"/>
  <c r="B4000" i="2"/>
  <c r="A4000" i="2"/>
  <c r="I3999" i="2"/>
  <c r="H3999" i="2"/>
  <c r="G3999" i="2"/>
  <c r="F3999" i="2"/>
  <c r="E3999" i="2"/>
  <c r="D3999" i="2"/>
  <c r="C3999" i="2"/>
  <c r="B3999" i="2"/>
  <c r="A3999" i="2"/>
  <c r="I3998" i="2"/>
  <c r="H3998" i="2"/>
  <c r="G3998" i="2"/>
  <c r="F3998" i="2"/>
  <c r="E3998" i="2"/>
  <c r="D3998" i="2"/>
  <c r="C3998" i="2"/>
  <c r="B3998" i="2"/>
  <c r="A3998" i="2"/>
  <c r="I3997" i="2"/>
  <c r="H3997" i="2"/>
  <c r="G3997" i="2"/>
  <c r="F3997" i="2"/>
  <c r="E3997" i="2"/>
  <c r="D3997" i="2"/>
  <c r="C3997" i="2"/>
  <c r="B3997" i="2"/>
  <c r="A3997" i="2"/>
  <c r="I3996" i="2"/>
  <c r="H3996" i="2"/>
  <c r="G3996" i="2"/>
  <c r="F3996" i="2"/>
  <c r="E3996" i="2"/>
  <c r="D3996" i="2"/>
  <c r="C3996" i="2"/>
  <c r="B3996" i="2"/>
  <c r="A3996" i="2"/>
  <c r="I3995" i="2"/>
  <c r="H3995" i="2"/>
  <c r="G3995" i="2"/>
  <c r="F3995" i="2"/>
  <c r="E3995" i="2"/>
  <c r="D3995" i="2"/>
  <c r="C3995" i="2"/>
  <c r="B3995" i="2"/>
  <c r="A3995" i="2"/>
  <c r="I3994" i="2"/>
  <c r="H3994" i="2"/>
  <c r="G3994" i="2"/>
  <c r="F3994" i="2"/>
  <c r="E3994" i="2"/>
  <c r="D3994" i="2"/>
  <c r="C3994" i="2"/>
  <c r="B3994" i="2"/>
  <c r="A3994" i="2"/>
  <c r="I3993" i="2"/>
  <c r="H3993" i="2"/>
  <c r="G3993" i="2"/>
  <c r="F3993" i="2"/>
  <c r="E3993" i="2"/>
  <c r="D3993" i="2"/>
  <c r="C3993" i="2"/>
  <c r="B3993" i="2"/>
  <c r="A3993" i="2"/>
  <c r="I3992" i="2"/>
  <c r="H3992" i="2"/>
  <c r="G3992" i="2"/>
  <c r="F3992" i="2"/>
  <c r="E3992" i="2"/>
  <c r="D3992" i="2"/>
  <c r="C3992" i="2"/>
  <c r="B3992" i="2"/>
  <c r="A3992" i="2"/>
  <c r="I3991" i="2"/>
  <c r="H3991" i="2"/>
  <c r="G3991" i="2"/>
  <c r="F3991" i="2"/>
  <c r="E3991" i="2"/>
  <c r="D3991" i="2"/>
  <c r="C3991" i="2"/>
  <c r="B3991" i="2"/>
  <c r="A3991" i="2"/>
  <c r="I3990" i="2"/>
  <c r="H3990" i="2"/>
  <c r="G3990" i="2"/>
  <c r="F3990" i="2"/>
  <c r="E3990" i="2"/>
  <c r="D3990" i="2"/>
  <c r="C3990" i="2"/>
  <c r="B3990" i="2"/>
  <c r="A3990" i="2"/>
  <c r="I3989" i="2"/>
  <c r="H3989" i="2"/>
  <c r="G3989" i="2"/>
  <c r="F3989" i="2"/>
  <c r="E3989" i="2"/>
  <c r="D3989" i="2"/>
  <c r="C3989" i="2"/>
  <c r="B3989" i="2"/>
  <c r="A3989" i="2"/>
  <c r="I3988" i="2"/>
  <c r="H3988" i="2"/>
  <c r="G3988" i="2"/>
  <c r="F3988" i="2"/>
  <c r="E3988" i="2"/>
  <c r="D3988" i="2"/>
  <c r="C3988" i="2"/>
  <c r="B3988" i="2"/>
  <c r="A3988" i="2"/>
  <c r="I3987" i="2"/>
  <c r="H3987" i="2"/>
  <c r="G3987" i="2"/>
  <c r="F3987" i="2"/>
  <c r="E3987" i="2"/>
  <c r="D3987" i="2"/>
  <c r="C3987" i="2"/>
  <c r="B3987" i="2"/>
  <c r="A3987" i="2"/>
  <c r="I3986" i="2"/>
  <c r="H3986" i="2"/>
  <c r="G3986" i="2"/>
  <c r="F3986" i="2"/>
  <c r="E3986" i="2"/>
  <c r="D3986" i="2"/>
  <c r="C3986" i="2"/>
  <c r="B3986" i="2"/>
  <c r="A3986" i="2"/>
  <c r="I3985" i="2"/>
  <c r="H3985" i="2"/>
  <c r="G3985" i="2"/>
  <c r="F3985" i="2"/>
  <c r="E3985" i="2"/>
  <c r="D3985" i="2"/>
  <c r="C3985" i="2"/>
  <c r="B3985" i="2"/>
  <c r="A3985" i="2"/>
  <c r="I3984" i="2"/>
  <c r="H3984" i="2"/>
  <c r="G3984" i="2"/>
  <c r="F3984" i="2"/>
  <c r="E3984" i="2"/>
  <c r="D3984" i="2"/>
  <c r="C3984" i="2"/>
  <c r="B3984" i="2"/>
  <c r="A3984" i="2"/>
  <c r="I3983" i="2"/>
  <c r="H3983" i="2"/>
  <c r="G3983" i="2"/>
  <c r="F3983" i="2"/>
  <c r="E3983" i="2"/>
  <c r="D3983" i="2"/>
  <c r="C3983" i="2"/>
  <c r="B3983" i="2"/>
  <c r="A3983" i="2"/>
  <c r="I3982" i="2"/>
  <c r="H3982" i="2"/>
  <c r="G3982" i="2"/>
  <c r="F3982" i="2"/>
  <c r="E3982" i="2"/>
  <c r="D3982" i="2"/>
  <c r="C3982" i="2"/>
  <c r="B3982" i="2"/>
  <c r="A3982" i="2"/>
  <c r="I3981" i="2"/>
  <c r="H3981" i="2"/>
  <c r="G3981" i="2"/>
  <c r="F3981" i="2"/>
  <c r="E3981" i="2"/>
  <c r="D3981" i="2"/>
  <c r="C3981" i="2"/>
  <c r="B3981" i="2"/>
  <c r="A3981" i="2"/>
  <c r="I3980" i="2"/>
  <c r="H3980" i="2"/>
  <c r="G3980" i="2"/>
  <c r="F3980" i="2"/>
  <c r="E3980" i="2"/>
  <c r="D3980" i="2"/>
  <c r="C3980" i="2"/>
  <c r="B3980" i="2"/>
  <c r="A3980" i="2"/>
  <c r="I3979" i="2"/>
  <c r="H3979" i="2"/>
  <c r="G3979" i="2"/>
  <c r="F3979" i="2"/>
  <c r="E3979" i="2"/>
  <c r="D3979" i="2"/>
  <c r="C3979" i="2"/>
  <c r="B3979" i="2"/>
  <c r="A3979" i="2"/>
  <c r="I3978" i="2"/>
  <c r="H3978" i="2"/>
  <c r="G3978" i="2"/>
  <c r="F3978" i="2"/>
  <c r="E3978" i="2"/>
  <c r="D3978" i="2"/>
  <c r="C3978" i="2"/>
  <c r="B3978" i="2"/>
  <c r="A3978" i="2"/>
  <c r="I3977" i="2"/>
  <c r="H3977" i="2"/>
  <c r="G3977" i="2"/>
  <c r="F3977" i="2"/>
  <c r="E3977" i="2"/>
  <c r="D3977" i="2"/>
  <c r="C3977" i="2"/>
  <c r="B3977" i="2"/>
  <c r="A3977" i="2"/>
  <c r="I3976" i="2"/>
  <c r="H3976" i="2"/>
  <c r="G3976" i="2"/>
  <c r="F3976" i="2"/>
  <c r="E3976" i="2"/>
  <c r="D3976" i="2"/>
  <c r="C3976" i="2"/>
  <c r="B3976" i="2"/>
  <c r="A3976" i="2"/>
  <c r="I3975" i="2"/>
  <c r="H3975" i="2"/>
  <c r="G3975" i="2"/>
  <c r="F3975" i="2"/>
  <c r="E3975" i="2"/>
  <c r="D3975" i="2"/>
  <c r="C3975" i="2"/>
  <c r="B3975" i="2"/>
  <c r="A3975" i="2"/>
  <c r="I3974" i="2"/>
  <c r="H3974" i="2"/>
  <c r="G3974" i="2"/>
  <c r="F3974" i="2"/>
  <c r="E3974" i="2"/>
  <c r="D3974" i="2"/>
  <c r="C3974" i="2"/>
  <c r="B3974" i="2"/>
  <c r="A3974" i="2"/>
  <c r="I3973" i="2"/>
  <c r="H3973" i="2"/>
  <c r="G3973" i="2"/>
  <c r="F3973" i="2"/>
  <c r="E3973" i="2"/>
  <c r="D3973" i="2"/>
  <c r="C3973" i="2"/>
  <c r="B3973" i="2"/>
  <c r="A3973" i="2"/>
  <c r="I3972" i="2"/>
  <c r="H3972" i="2"/>
  <c r="G3972" i="2"/>
  <c r="F3972" i="2"/>
  <c r="E3972" i="2"/>
  <c r="D3972" i="2"/>
  <c r="C3972" i="2"/>
  <c r="B3972" i="2"/>
  <c r="A3972" i="2"/>
  <c r="I3971" i="2"/>
  <c r="H3971" i="2"/>
  <c r="G3971" i="2"/>
  <c r="F3971" i="2"/>
  <c r="E3971" i="2"/>
  <c r="D3971" i="2"/>
  <c r="C3971" i="2"/>
  <c r="B3971" i="2"/>
  <c r="A3971" i="2"/>
  <c r="I3970" i="2"/>
  <c r="H3970" i="2"/>
  <c r="G3970" i="2"/>
  <c r="F3970" i="2"/>
  <c r="E3970" i="2"/>
  <c r="D3970" i="2"/>
  <c r="C3970" i="2"/>
  <c r="B3970" i="2"/>
  <c r="A3970" i="2"/>
  <c r="I3969" i="2"/>
  <c r="H3969" i="2"/>
  <c r="G3969" i="2"/>
  <c r="F3969" i="2"/>
  <c r="E3969" i="2"/>
  <c r="D3969" i="2"/>
  <c r="C3969" i="2"/>
  <c r="B3969" i="2"/>
  <c r="A3969" i="2"/>
  <c r="I3968" i="2"/>
  <c r="H3968" i="2"/>
  <c r="G3968" i="2"/>
  <c r="F3968" i="2"/>
  <c r="E3968" i="2"/>
  <c r="D3968" i="2"/>
  <c r="C3968" i="2"/>
  <c r="B3968" i="2"/>
  <c r="A3968" i="2"/>
  <c r="I3967" i="2"/>
  <c r="H3967" i="2"/>
  <c r="G3967" i="2"/>
  <c r="F3967" i="2"/>
  <c r="E3967" i="2"/>
  <c r="D3967" i="2"/>
  <c r="C3967" i="2"/>
  <c r="B3967" i="2"/>
  <c r="A3967" i="2"/>
  <c r="I3966" i="2"/>
  <c r="H3966" i="2"/>
  <c r="G3966" i="2"/>
  <c r="F3966" i="2"/>
  <c r="E3966" i="2"/>
  <c r="D3966" i="2"/>
  <c r="C3966" i="2"/>
  <c r="B3966" i="2"/>
  <c r="A3966" i="2"/>
  <c r="I3965" i="2"/>
  <c r="H3965" i="2"/>
  <c r="G3965" i="2"/>
  <c r="F3965" i="2"/>
  <c r="E3965" i="2"/>
  <c r="D3965" i="2"/>
  <c r="C3965" i="2"/>
  <c r="B3965" i="2"/>
  <c r="A3965" i="2"/>
  <c r="I3964" i="2"/>
  <c r="H3964" i="2"/>
  <c r="G3964" i="2"/>
  <c r="F3964" i="2"/>
  <c r="E3964" i="2"/>
  <c r="D3964" i="2"/>
  <c r="C3964" i="2"/>
  <c r="B3964" i="2"/>
  <c r="A3964" i="2"/>
  <c r="I3963" i="2"/>
  <c r="H3963" i="2"/>
  <c r="G3963" i="2"/>
  <c r="F3963" i="2"/>
  <c r="E3963" i="2"/>
  <c r="D3963" i="2"/>
  <c r="C3963" i="2"/>
  <c r="B3963" i="2"/>
  <c r="A3963" i="2"/>
  <c r="I3962" i="2"/>
  <c r="H3962" i="2"/>
  <c r="G3962" i="2"/>
  <c r="F3962" i="2"/>
  <c r="E3962" i="2"/>
  <c r="D3962" i="2"/>
  <c r="C3962" i="2"/>
  <c r="B3962" i="2"/>
  <c r="A3962" i="2"/>
  <c r="I3961" i="2"/>
  <c r="H3961" i="2"/>
  <c r="G3961" i="2"/>
  <c r="F3961" i="2"/>
  <c r="E3961" i="2"/>
  <c r="D3961" i="2"/>
  <c r="C3961" i="2"/>
  <c r="B3961" i="2"/>
  <c r="A3961" i="2"/>
  <c r="I3960" i="2"/>
  <c r="H3960" i="2"/>
  <c r="G3960" i="2"/>
  <c r="F3960" i="2"/>
  <c r="E3960" i="2"/>
  <c r="D3960" i="2"/>
  <c r="C3960" i="2"/>
  <c r="B3960" i="2"/>
  <c r="A3960" i="2"/>
  <c r="I3959" i="2"/>
  <c r="H3959" i="2"/>
  <c r="G3959" i="2"/>
  <c r="F3959" i="2"/>
  <c r="E3959" i="2"/>
  <c r="D3959" i="2"/>
  <c r="C3959" i="2"/>
  <c r="B3959" i="2"/>
  <c r="A3959" i="2"/>
  <c r="I3958" i="2"/>
  <c r="H3958" i="2"/>
  <c r="G3958" i="2"/>
  <c r="F3958" i="2"/>
  <c r="E3958" i="2"/>
  <c r="D3958" i="2"/>
  <c r="C3958" i="2"/>
  <c r="B3958" i="2"/>
  <c r="A3958" i="2"/>
  <c r="I3957" i="2"/>
  <c r="H3957" i="2"/>
  <c r="G3957" i="2"/>
  <c r="F3957" i="2"/>
  <c r="E3957" i="2"/>
  <c r="D3957" i="2"/>
  <c r="C3957" i="2"/>
  <c r="B3957" i="2"/>
  <c r="A3957" i="2"/>
  <c r="I3956" i="2"/>
  <c r="H3956" i="2"/>
  <c r="G3956" i="2"/>
  <c r="F3956" i="2"/>
  <c r="E3956" i="2"/>
  <c r="D3956" i="2"/>
  <c r="C3956" i="2"/>
  <c r="B3956" i="2"/>
  <c r="A3956" i="2"/>
  <c r="I3955" i="2"/>
  <c r="H3955" i="2"/>
  <c r="G3955" i="2"/>
  <c r="F3955" i="2"/>
  <c r="E3955" i="2"/>
  <c r="D3955" i="2"/>
  <c r="C3955" i="2"/>
  <c r="B3955" i="2"/>
  <c r="A3955" i="2"/>
  <c r="I3954" i="2"/>
  <c r="H3954" i="2"/>
  <c r="G3954" i="2"/>
  <c r="F3954" i="2"/>
  <c r="E3954" i="2"/>
  <c r="D3954" i="2"/>
  <c r="C3954" i="2"/>
  <c r="B3954" i="2"/>
  <c r="A3954" i="2"/>
  <c r="I3953" i="2"/>
  <c r="H3953" i="2"/>
  <c r="G3953" i="2"/>
  <c r="F3953" i="2"/>
  <c r="E3953" i="2"/>
  <c r="D3953" i="2"/>
  <c r="C3953" i="2"/>
  <c r="B3953" i="2"/>
  <c r="A3953" i="2"/>
  <c r="I3952" i="2"/>
  <c r="H3952" i="2"/>
  <c r="G3952" i="2"/>
  <c r="F3952" i="2"/>
  <c r="E3952" i="2"/>
  <c r="D3952" i="2"/>
  <c r="C3952" i="2"/>
  <c r="B3952" i="2"/>
  <c r="A3952" i="2"/>
  <c r="I3951" i="2"/>
  <c r="H3951" i="2"/>
  <c r="G3951" i="2"/>
  <c r="F3951" i="2"/>
  <c r="E3951" i="2"/>
  <c r="D3951" i="2"/>
  <c r="C3951" i="2"/>
  <c r="B3951" i="2"/>
  <c r="A3951" i="2"/>
  <c r="I3950" i="2"/>
  <c r="H3950" i="2"/>
  <c r="G3950" i="2"/>
  <c r="F3950" i="2"/>
  <c r="E3950" i="2"/>
  <c r="D3950" i="2"/>
  <c r="C3950" i="2"/>
  <c r="B3950" i="2"/>
  <c r="A3950" i="2"/>
  <c r="I3949" i="2"/>
  <c r="H3949" i="2"/>
  <c r="G3949" i="2"/>
  <c r="F3949" i="2"/>
  <c r="E3949" i="2"/>
  <c r="D3949" i="2"/>
  <c r="C3949" i="2"/>
  <c r="B3949" i="2"/>
  <c r="A3949" i="2"/>
  <c r="I3948" i="2"/>
  <c r="H3948" i="2"/>
  <c r="G3948" i="2"/>
  <c r="F3948" i="2"/>
  <c r="E3948" i="2"/>
  <c r="D3948" i="2"/>
  <c r="C3948" i="2"/>
  <c r="B3948" i="2"/>
  <c r="A3948" i="2"/>
  <c r="I3947" i="2"/>
  <c r="H3947" i="2"/>
  <c r="G3947" i="2"/>
  <c r="F3947" i="2"/>
  <c r="E3947" i="2"/>
  <c r="D3947" i="2"/>
  <c r="C3947" i="2"/>
  <c r="B3947" i="2"/>
  <c r="A3947" i="2"/>
  <c r="I3946" i="2"/>
  <c r="H3946" i="2"/>
  <c r="G3946" i="2"/>
  <c r="F3946" i="2"/>
  <c r="E3946" i="2"/>
  <c r="D3946" i="2"/>
  <c r="C3946" i="2"/>
  <c r="B3946" i="2"/>
  <c r="A3946" i="2"/>
  <c r="I3945" i="2"/>
  <c r="H3945" i="2"/>
  <c r="G3945" i="2"/>
  <c r="F3945" i="2"/>
  <c r="E3945" i="2"/>
  <c r="D3945" i="2"/>
  <c r="C3945" i="2"/>
  <c r="B3945" i="2"/>
  <c r="A3945" i="2"/>
  <c r="I3944" i="2"/>
  <c r="H3944" i="2"/>
  <c r="G3944" i="2"/>
  <c r="F3944" i="2"/>
  <c r="E3944" i="2"/>
  <c r="D3944" i="2"/>
  <c r="C3944" i="2"/>
  <c r="B3944" i="2"/>
  <c r="A3944" i="2"/>
  <c r="I3943" i="2"/>
  <c r="H3943" i="2"/>
  <c r="G3943" i="2"/>
  <c r="F3943" i="2"/>
  <c r="E3943" i="2"/>
  <c r="D3943" i="2"/>
  <c r="C3943" i="2"/>
  <c r="B3943" i="2"/>
  <c r="A3943" i="2"/>
  <c r="I3942" i="2"/>
  <c r="H3942" i="2"/>
  <c r="G3942" i="2"/>
  <c r="F3942" i="2"/>
  <c r="E3942" i="2"/>
  <c r="D3942" i="2"/>
  <c r="C3942" i="2"/>
  <c r="B3942" i="2"/>
  <c r="A3942" i="2"/>
  <c r="I3941" i="2"/>
  <c r="H3941" i="2"/>
  <c r="G3941" i="2"/>
  <c r="F3941" i="2"/>
  <c r="E3941" i="2"/>
  <c r="D3941" i="2"/>
  <c r="C3941" i="2"/>
  <c r="B3941" i="2"/>
  <c r="A3941" i="2"/>
  <c r="I3940" i="2"/>
  <c r="H3940" i="2"/>
  <c r="G3940" i="2"/>
  <c r="F3940" i="2"/>
  <c r="E3940" i="2"/>
  <c r="D3940" i="2"/>
  <c r="C3940" i="2"/>
  <c r="B3940" i="2"/>
  <c r="A3940" i="2"/>
  <c r="I3939" i="2"/>
  <c r="H3939" i="2"/>
  <c r="G3939" i="2"/>
  <c r="F3939" i="2"/>
  <c r="E3939" i="2"/>
  <c r="D3939" i="2"/>
  <c r="C3939" i="2"/>
  <c r="B3939" i="2"/>
  <c r="A3939" i="2"/>
  <c r="I3938" i="2"/>
  <c r="H3938" i="2"/>
  <c r="G3938" i="2"/>
  <c r="F3938" i="2"/>
  <c r="E3938" i="2"/>
  <c r="D3938" i="2"/>
  <c r="C3938" i="2"/>
  <c r="B3938" i="2"/>
  <c r="A3938" i="2"/>
  <c r="I3937" i="2"/>
  <c r="H3937" i="2"/>
  <c r="G3937" i="2"/>
  <c r="F3937" i="2"/>
  <c r="E3937" i="2"/>
  <c r="D3937" i="2"/>
  <c r="C3937" i="2"/>
  <c r="B3937" i="2"/>
  <c r="A3937" i="2"/>
  <c r="I3936" i="2"/>
  <c r="H3936" i="2"/>
  <c r="G3936" i="2"/>
  <c r="F3936" i="2"/>
  <c r="E3936" i="2"/>
  <c r="D3936" i="2"/>
  <c r="C3936" i="2"/>
  <c r="B3936" i="2"/>
  <c r="A3936" i="2"/>
  <c r="I3935" i="2"/>
  <c r="H3935" i="2"/>
  <c r="G3935" i="2"/>
  <c r="F3935" i="2"/>
  <c r="E3935" i="2"/>
  <c r="D3935" i="2"/>
  <c r="C3935" i="2"/>
  <c r="B3935" i="2"/>
  <c r="A3935" i="2"/>
  <c r="I3934" i="2"/>
  <c r="H3934" i="2"/>
  <c r="G3934" i="2"/>
  <c r="F3934" i="2"/>
  <c r="E3934" i="2"/>
  <c r="D3934" i="2"/>
  <c r="C3934" i="2"/>
  <c r="B3934" i="2"/>
  <c r="A3934" i="2"/>
  <c r="I3933" i="2"/>
  <c r="H3933" i="2"/>
  <c r="G3933" i="2"/>
  <c r="F3933" i="2"/>
  <c r="E3933" i="2"/>
  <c r="D3933" i="2"/>
  <c r="C3933" i="2"/>
  <c r="B3933" i="2"/>
  <c r="A3933" i="2"/>
  <c r="I3932" i="2"/>
  <c r="H3932" i="2"/>
  <c r="G3932" i="2"/>
  <c r="F3932" i="2"/>
  <c r="E3932" i="2"/>
  <c r="D3932" i="2"/>
  <c r="C3932" i="2"/>
  <c r="B3932" i="2"/>
  <c r="A3932" i="2"/>
  <c r="I3931" i="2"/>
  <c r="H3931" i="2"/>
  <c r="G3931" i="2"/>
  <c r="F3931" i="2"/>
  <c r="E3931" i="2"/>
  <c r="D3931" i="2"/>
  <c r="C3931" i="2"/>
  <c r="B3931" i="2"/>
  <c r="A3931" i="2"/>
  <c r="I3930" i="2"/>
  <c r="H3930" i="2"/>
  <c r="G3930" i="2"/>
  <c r="F3930" i="2"/>
  <c r="E3930" i="2"/>
  <c r="D3930" i="2"/>
  <c r="C3930" i="2"/>
  <c r="B3930" i="2"/>
  <c r="A3930" i="2"/>
  <c r="I3929" i="2"/>
  <c r="H3929" i="2"/>
  <c r="G3929" i="2"/>
  <c r="F3929" i="2"/>
  <c r="E3929" i="2"/>
  <c r="D3929" i="2"/>
  <c r="C3929" i="2"/>
  <c r="B3929" i="2"/>
  <c r="A3929" i="2"/>
  <c r="I3928" i="2"/>
  <c r="H3928" i="2"/>
  <c r="G3928" i="2"/>
  <c r="F3928" i="2"/>
  <c r="E3928" i="2"/>
  <c r="D3928" i="2"/>
  <c r="C3928" i="2"/>
  <c r="B3928" i="2"/>
  <c r="A3928" i="2"/>
  <c r="I3927" i="2"/>
  <c r="H3927" i="2"/>
  <c r="G3927" i="2"/>
  <c r="F3927" i="2"/>
  <c r="E3927" i="2"/>
  <c r="D3927" i="2"/>
  <c r="C3927" i="2"/>
  <c r="B3927" i="2"/>
  <c r="A3927" i="2"/>
  <c r="I3926" i="2"/>
  <c r="H3926" i="2"/>
  <c r="G3926" i="2"/>
  <c r="F3926" i="2"/>
  <c r="E3926" i="2"/>
  <c r="D3926" i="2"/>
  <c r="C3926" i="2"/>
  <c r="B3926" i="2"/>
  <c r="A3926" i="2"/>
  <c r="I3925" i="2"/>
  <c r="H3925" i="2"/>
  <c r="G3925" i="2"/>
  <c r="F3925" i="2"/>
  <c r="E3925" i="2"/>
  <c r="D3925" i="2"/>
  <c r="C3925" i="2"/>
  <c r="B3925" i="2"/>
  <c r="A3925" i="2"/>
  <c r="I3924" i="2"/>
  <c r="H3924" i="2"/>
  <c r="G3924" i="2"/>
  <c r="F3924" i="2"/>
  <c r="E3924" i="2"/>
  <c r="D3924" i="2"/>
  <c r="C3924" i="2"/>
  <c r="B3924" i="2"/>
  <c r="A3924" i="2"/>
  <c r="I3923" i="2"/>
  <c r="H3923" i="2"/>
  <c r="G3923" i="2"/>
  <c r="F3923" i="2"/>
  <c r="E3923" i="2"/>
  <c r="D3923" i="2"/>
  <c r="C3923" i="2"/>
  <c r="B3923" i="2"/>
  <c r="A3923" i="2"/>
  <c r="I3922" i="2"/>
  <c r="H3922" i="2"/>
  <c r="G3922" i="2"/>
  <c r="F3922" i="2"/>
  <c r="E3922" i="2"/>
  <c r="D3922" i="2"/>
  <c r="C3922" i="2"/>
  <c r="B3922" i="2"/>
  <c r="A3922" i="2"/>
  <c r="I3921" i="2"/>
  <c r="H3921" i="2"/>
  <c r="G3921" i="2"/>
  <c r="F3921" i="2"/>
  <c r="E3921" i="2"/>
  <c r="D3921" i="2"/>
  <c r="C3921" i="2"/>
  <c r="B3921" i="2"/>
  <c r="A3921" i="2"/>
  <c r="I3920" i="2"/>
  <c r="H3920" i="2"/>
  <c r="G3920" i="2"/>
  <c r="F3920" i="2"/>
  <c r="E3920" i="2"/>
  <c r="D3920" i="2"/>
  <c r="C3920" i="2"/>
  <c r="B3920" i="2"/>
  <c r="A3920" i="2"/>
  <c r="I3919" i="2"/>
  <c r="H3919" i="2"/>
  <c r="G3919" i="2"/>
  <c r="F3919" i="2"/>
  <c r="E3919" i="2"/>
  <c r="D3919" i="2"/>
  <c r="C3919" i="2"/>
  <c r="B3919" i="2"/>
  <c r="A3919" i="2"/>
  <c r="I3918" i="2"/>
  <c r="H3918" i="2"/>
  <c r="G3918" i="2"/>
  <c r="F3918" i="2"/>
  <c r="E3918" i="2"/>
  <c r="D3918" i="2"/>
  <c r="C3918" i="2"/>
  <c r="B3918" i="2"/>
  <c r="A3918" i="2"/>
  <c r="I3917" i="2"/>
  <c r="H3917" i="2"/>
  <c r="G3917" i="2"/>
  <c r="F3917" i="2"/>
  <c r="E3917" i="2"/>
  <c r="D3917" i="2"/>
  <c r="C3917" i="2"/>
  <c r="B3917" i="2"/>
  <c r="A3917" i="2"/>
  <c r="I3916" i="2"/>
  <c r="H3916" i="2"/>
  <c r="G3916" i="2"/>
  <c r="F3916" i="2"/>
  <c r="E3916" i="2"/>
  <c r="D3916" i="2"/>
  <c r="C3916" i="2"/>
  <c r="B3916" i="2"/>
  <c r="A3916" i="2"/>
  <c r="I3915" i="2"/>
  <c r="H3915" i="2"/>
  <c r="G3915" i="2"/>
  <c r="F3915" i="2"/>
  <c r="E3915" i="2"/>
  <c r="D3915" i="2"/>
  <c r="C3915" i="2"/>
  <c r="B3915" i="2"/>
  <c r="A3915" i="2"/>
  <c r="I3914" i="2"/>
  <c r="H3914" i="2"/>
  <c r="G3914" i="2"/>
  <c r="F3914" i="2"/>
  <c r="E3914" i="2"/>
  <c r="D3914" i="2"/>
  <c r="C3914" i="2"/>
  <c r="B3914" i="2"/>
  <c r="A3914" i="2"/>
  <c r="I3913" i="2"/>
  <c r="H3913" i="2"/>
  <c r="G3913" i="2"/>
  <c r="F3913" i="2"/>
  <c r="E3913" i="2"/>
  <c r="D3913" i="2"/>
  <c r="C3913" i="2"/>
  <c r="B3913" i="2"/>
  <c r="A3913" i="2"/>
  <c r="I3912" i="2"/>
  <c r="H3912" i="2"/>
  <c r="G3912" i="2"/>
  <c r="F3912" i="2"/>
  <c r="E3912" i="2"/>
  <c r="D3912" i="2"/>
  <c r="C3912" i="2"/>
  <c r="B3912" i="2"/>
  <c r="A3912" i="2"/>
  <c r="I3911" i="2"/>
  <c r="H3911" i="2"/>
  <c r="G3911" i="2"/>
  <c r="F3911" i="2"/>
  <c r="E3911" i="2"/>
  <c r="D3911" i="2"/>
  <c r="C3911" i="2"/>
  <c r="B3911" i="2"/>
  <c r="A3911" i="2"/>
  <c r="I3910" i="2"/>
  <c r="H3910" i="2"/>
  <c r="G3910" i="2"/>
  <c r="F3910" i="2"/>
  <c r="E3910" i="2"/>
  <c r="D3910" i="2"/>
  <c r="C3910" i="2"/>
  <c r="B3910" i="2"/>
  <c r="A3910" i="2"/>
  <c r="I3909" i="2"/>
  <c r="H3909" i="2"/>
  <c r="G3909" i="2"/>
  <c r="F3909" i="2"/>
  <c r="E3909" i="2"/>
  <c r="D3909" i="2"/>
  <c r="C3909" i="2"/>
  <c r="B3909" i="2"/>
  <c r="A3909" i="2"/>
  <c r="I3908" i="2"/>
  <c r="H3908" i="2"/>
  <c r="G3908" i="2"/>
  <c r="F3908" i="2"/>
  <c r="E3908" i="2"/>
  <c r="D3908" i="2"/>
  <c r="C3908" i="2"/>
  <c r="B3908" i="2"/>
  <c r="A3908" i="2"/>
  <c r="I3907" i="2"/>
  <c r="H3907" i="2"/>
  <c r="G3907" i="2"/>
  <c r="F3907" i="2"/>
  <c r="E3907" i="2"/>
  <c r="D3907" i="2"/>
  <c r="C3907" i="2"/>
  <c r="B3907" i="2"/>
  <c r="A3907" i="2"/>
  <c r="I3906" i="2"/>
  <c r="H3906" i="2"/>
  <c r="G3906" i="2"/>
  <c r="F3906" i="2"/>
  <c r="E3906" i="2"/>
  <c r="D3906" i="2"/>
  <c r="C3906" i="2"/>
  <c r="B3906" i="2"/>
  <c r="A3906" i="2"/>
  <c r="I3905" i="2"/>
  <c r="H3905" i="2"/>
  <c r="G3905" i="2"/>
  <c r="F3905" i="2"/>
  <c r="E3905" i="2"/>
  <c r="D3905" i="2"/>
  <c r="C3905" i="2"/>
  <c r="B3905" i="2"/>
  <c r="A3905" i="2"/>
  <c r="I3904" i="2"/>
  <c r="H3904" i="2"/>
  <c r="G3904" i="2"/>
  <c r="F3904" i="2"/>
  <c r="E3904" i="2"/>
  <c r="D3904" i="2"/>
  <c r="C3904" i="2"/>
  <c r="B3904" i="2"/>
  <c r="A3904" i="2"/>
  <c r="I3903" i="2"/>
  <c r="H3903" i="2"/>
  <c r="G3903" i="2"/>
  <c r="F3903" i="2"/>
  <c r="E3903" i="2"/>
  <c r="D3903" i="2"/>
  <c r="C3903" i="2"/>
  <c r="B3903" i="2"/>
  <c r="A3903" i="2"/>
  <c r="I3902" i="2"/>
  <c r="H3902" i="2"/>
  <c r="G3902" i="2"/>
  <c r="F3902" i="2"/>
  <c r="E3902" i="2"/>
  <c r="D3902" i="2"/>
  <c r="C3902" i="2"/>
  <c r="B3902" i="2"/>
  <c r="A3902" i="2"/>
  <c r="I3901" i="2"/>
  <c r="H3901" i="2"/>
  <c r="G3901" i="2"/>
  <c r="F3901" i="2"/>
  <c r="E3901" i="2"/>
  <c r="D3901" i="2"/>
  <c r="C3901" i="2"/>
  <c r="B3901" i="2"/>
  <c r="A3901" i="2"/>
  <c r="I3900" i="2"/>
  <c r="H3900" i="2"/>
  <c r="G3900" i="2"/>
  <c r="F3900" i="2"/>
  <c r="E3900" i="2"/>
  <c r="D3900" i="2"/>
  <c r="C3900" i="2"/>
  <c r="B3900" i="2"/>
  <c r="A3900" i="2"/>
  <c r="I3899" i="2"/>
  <c r="H3899" i="2"/>
  <c r="G3899" i="2"/>
  <c r="F3899" i="2"/>
  <c r="E3899" i="2"/>
  <c r="D3899" i="2"/>
  <c r="C3899" i="2"/>
  <c r="B3899" i="2"/>
  <c r="A3899" i="2"/>
  <c r="I3898" i="2"/>
  <c r="H3898" i="2"/>
  <c r="G3898" i="2"/>
  <c r="F3898" i="2"/>
  <c r="E3898" i="2"/>
  <c r="D3898" i="2"/>
  <c r="C3898" i="2"/>
  <c r="B3898" i="2"/>
  <c r="A3898" i="2"/>
  <c r="I3897" i="2"/>
  <c r="H3897" i="2"/>
  <c r="G3897" i="2"/>
  <c r="F3897" i="2"/>
  <c r="E3897" i="2"/>
  <c r="D3897" i="2"/>
  <c r="C3897" i="2"/>
  <c r="B3897" i="2"/>
  <c r="A3897" i="2"/>
  <c r="I3896" i="2"/>
  <c r="H3896" i="2"/>
  <c r="G3896" i="2"/>
  <c r="F3896" i="2"/>
  <c r="E3896" i="2"/>
  <c r="D3896" i="2"/>
  <c r="C3896" i="2"/>
  <c r="B3896" i="2"/>
  <c r="A3896" i="2"/>
  <c r="I3895" i="2"/>
  <c r="H3895" i="2"/>
  <c r="G3895" i="2"/>
  <c r="F3895" i="2"/>
  <c r="E3895" i="2"/>
  <c r="D3895" i="2"/>
  <c r="C3895" i="2"/>
  <c r="B3895" i="2"/>
  <c r="A3895" i="2"/>
  <c r="I3894" i="2"/>
  <c r="H3894" i="2"/>
  <c r="G3894" i="2"/>
  <c r="F3894" i="2"/>
  <c r="E3894" i="2"/>
  <c r="D3894" i="2"/>
  <c r="C3894" i="2"/>
  <c r="B3894" i="2"/>
  <c r="A3894" i="2"/>
  <c r="I3893" i="2"/>
  <c r="H3893" i="2"/>
  <c r="G3893" i="2"/>
  <c r="F3893" i="2"/>
  <c r="E3893" i="2"/>
  <c r="D3893" i="2"/>
  <c r="C3893" i="2"/>
  <c r="B3893" i="2"/>
  <c r="A3893" i="2"/>
  <c r="I3892" i="2"/>
  <c r="H3892" i="2"/>
  <c r="G3892" i="2"/>
  <c r="F3892" i="2"/>
  <c r="E3892" i="2"/>
  <c r="D3892" i="2"/>
  <c r="C3892" i="2"/>
  <c r="B3892" i="2"/>
  <c r="A3892" i="2"/>
  <c r="I3891" i="2"/>
  <c r="H3891" i="2"/>
  <c r="G3891" i="2"/>
  <c r="F3891" i="2"/>
  <c r="E3891" i="2"/>
  <c r="D3891" i="2"/>
  <c r="C3891" i="2"/>
  <c r="B3891" i="2"/>
  <c r="A3891" i="2"/>
  <c r="I3890" i="2"/>
  <c r="H3890" i="2"/>
  <c r="G3890" i="2"/>
  <c r="F3890" i="2"/>
  <c r="E3890" i="2"/>
  <c r="D3890" i="2"/>
  <c r="C3890" i="2"/>
  <c r="B3890" i="2"/>
  <c r="A3890" i="2"/>
  <c r="I3889" i="2"/>
  <c r="H3889" i="2"/>
  <c r="G3889" i="2"/>
  <c r="F3889" i="2"/>
  <c r="E3889" i="2"/>
  <c r="D3889" i="2"/>
  <c r="C3889" i="2"/>
  <c r="B3889" i="2"/>
  <c r="A3889" i="2"/>
  <c r="I3888" i="2"/>
  <c r="H3888" i="2"/>
  <c r="G3888" i="2"/>
  <c r="F3888" i="2"/>
  <c r="E3888" i="2"/>
  <c r="D3888" i="2"/>
  <c r="C3888" i="2"/>
  <c r="B3888" i="2"/>
  <c r="A3888" i="2"/>
  <c r="I3887" i="2"/>
  <c r="H3887" i="2"/>
  <c r="G3887" i="2"/>
  <c r="F3887" i="2"/>
  <c r="E3887" i="2"/>
  <c r="D3887" i="2"/>
  <c r="C3887" i="2"/>
  <c r="B3887" i="2"/>
  <c r="A3887" i="2"/>
  <c r="I3886" i="2"/>
  <c r="H3886" i="2"/>
  <c r="G3886" i="2"/>
  <c r="F3886" i="2"/>
  <c r="E3886" i="2"/>
  <c r="D3886" i="2"/>
  <c r="C3886" i="2"/>
  <c r="B3886" i="2"/>
  <c r="A3886" i="2"/>
  <c r="I3885" i="2"/>
  <c r="H3885" i="2"/>
  <c r="G3885" i="2"/>
  <c r="F3885" i="2"/>
  <c r="E3885" i="2"/>
  <c r="D3885" i="2"/>
  <c r="C3885" i="2"/>
  <c r="B3885" i="2"/>
  <c r="A3885" i="2"/>
  <c r="I3884" i="2"/>
  <c r="H3884" i="2"/>
  <c r="G3884" i="2"/>
  <c r="F3884" i="2"/>
  <c r="E3884" i="2"/>
  <c r="D3884" i="2"/>
  <c r="C3884" i="2"/>
  <c r="B3884" i="2"/>
  <c r="A3884" i="2"/>
  <c r="I3883" i="2"/>
  <c r="H3883" i="2"/>
  <c r="G3883" i="2"/>
  <c r="F3883" i="2"/>
  <c r="E3883" i="2"/>
  <c r="D3883" i="2"/>
  <c r="C3883" i="2"/>
  <c r="B3883" i="2"/>
  <c r="A3883" i="2"/>
  <c r="I3882" i="2"/>
  <c r="H3882" i="2"/>
  <c r="G3882" i="2"/>
  <c r="F3882" i="2"/>
  <c r="E3882" i="2"/>
  <c r="D3882" i="2"/>
  <c r="C3882" i="2"/>
  <c r="B3882" i="2"/>
  <c r="A3882" i="2"/>
  <c r="I3881" i="2"/>
  <c r="H3881" i="2"/>
  <c r="G3881" i="2"/>
  <c r="F3881" i="2"/>
  <c r="E3881" i="2"/>
  <c r="D3881" i="2"/>
  <c r="C3881" i="2"/>
  <c r="B3881" i="2"/>
  <c r="A3881" i="2"/>
  <c r="I3880" i="2"/>
  <c r="H3880" i="2"/>
  <c r="G3880" i="2"/>
  <c r="F3880" i="2"/>
  <c r="E3880" i="2"/>
  <c r="D3880" i="2"/>
  <c r="C3880" i="2"/>
  <c r="B3880" i="2"/>
  <c r="A3880" i="2"/>
  <c r="I3879" i="2"/>
  <c r="H3879" i="2"/>
  <c r="G3879" i="2"/>
  <c r="F3879" i="2"/>
  <c r="E3879" i="2"/>
  <c r="D3879" i="2"/>
  <c r="C3879" i="2"/>
  <c r="B3879" i="2"/>
  <c r="A3879" i="2"/>
  <c r="I3878" i="2"/>
  <c r="H3878" i="2"/>
  <c r="G3878" i="2"/>
  <c r="F3878" i="2"/>
  <c r="E3878" i="2"/>
  <c r="D3878" i="2"/>
  <c r="C3878" i="2"/>
  <c r="B3878" i="2"/>
  <c r="A3878" i="2"/>
  <c r="I3877" i="2"/>
  <c r="H3877" i="2"/>
  <c r="G3877" i="2"/>
  <c r="F3877" i="2"/>
  <c r="E3877" i="2"/>
  <c r="D3877" i="2"/>
  <c r="C3877" i="2"/>
  <c r="B3877" i="2"/>
  <c r="A3877" i="2"/>
  <c r="I3876" i="2"/>
  <c r="H3876" i="2"/>
  <c r="G3876" i="2"/>
  <c r="F3876" i="2"/>
  <c r="E3876" i="2"/>
  <c r="D3876" i="2"/>
  <c r="C3876" i="2"/>
  <c r="B3876" i="2"/>
  <c r="A3876" i="2"/>
  <c r="I3875" i="2"/>
  <c r="H3875" i="2"/>
  <c r="G3875" i="2"/>
  <c r="F3875" i="2"/>
  <c r="E3875" i="2"/>
  <c r="D3875" i="2"/>
  <c r="C3875" i="2"/>
  <c r="B3875" i="2"/>
  <c r="A3875" i="2"/>
  <c r="I3874" i="2"/>
  <c r="H3874" i="2"/>
  <c r="G3874" i="2"/>
  <c r="F3874" i="2"/>
  <c r="E3874" i="2"/>
  <c r="D3874" i="2"/>
  <c r="C3874" i="2"/>
  <c r="B3874" i="2"/>
  <c r="A3874" i="2"/>
  <c r="I3873" i="2"/>
  <c r="H3873" i="2"/>
  <c r="G3873" i="2"/>
  <c r="F3873" i="2"/>
  <c r="E3873" i="2"/>
  <c r="D3873" i="2"/>
  <c r="C3873" i="2"/>
  <c r="B3873" i="2"/>
  <c r="A3873" i="2"/>
  <c r="I3872" i="2"/>
  <c r="H3872" i="2"/>
  <c r="G3872" i="2"/>
  <c r="F3872" i="2"/>
  <c r="E3872" i="2"/>
  <c r="D3872" i="2"/>
  <c r="C3872" i="2"/>
  <c r="B3872" i="2"/>
  <c r="A3872" i="2"/>
  <c r="I3871" i="2"/>
  <c r="H3871" i="2"/>
  <c r="G3871" i="2"/>
  <c r="F3871" i="2"/>
  <c r="E3871" i="2"/>
  <c r="D3871" i="2"/>
  <c r="C3871" i="2"/>
  <c r="B3871" i="2"/>
  <c r="A3871" i="2"/>
  <c r="I3870" i="2"/>
  <c r="H3870" i="2"/>
  <c r="G3870" i="2"/>
  <c r="F3870" i="2"/>
  <c r="E3870" i="2"/>
  <c r="D3870" i="2"/>
  <c r="C3870" i="2"/>
  <c r="B3870" i="2"/>
  <c r="A3870" i="2"/>
  <c r="I3869" i="2"/>
  <c r="H3869" i="2"/>
  <c r="G3869" i="2"/>
  <c r="F3869" i="2"/>
  <c r="E3869" i="2"/>
  <c r="D3869" i="2"/>
  <c r="C3869" i="2"/>
  <c r="B3869" i="2"/>
  <c r="A3869" i="2"/>
  <c r="I3868" i="2"/>
  <c r="H3868" i="2"/>
  <c r="G3868" i="2"/>
  <c r="F3868" i="2"/>
  <c r="E3868" i="2"/>
  <c r="D3868" i="2"/>
  <c r="C3868" i="2"/>
  <c r="B3868" i="2"/>
  <c r="A3868" i="2"/>
  <c r="I3867" i="2"/>
  <c r="H3867" i="2"/>
  <c r="G3867" i="2"/>
  <c r="F3867" i="2"/>
  <c r="E3867" i="2"/>
  <c r="D3867" i="2"/>
  <c r="C3867" i="2"/>
  <c r="B3867" i="2"/>
  <c r="A3867" i="2"/>
  <c r="I3866" i="2"/>
  <c r="H3866" i="2"/>
  <c r="G3866" i="2"/>
  <c r="F3866" i="2"/>
  <c r="E3866" i="2"/>
  <c r="D3866" i="2"/>
  <c r="C3866" i="2"/>
  <c r="B3866" i="2"/>
  <c r="A3866" i="2"/>
  <c r="I3865" i="2"/>
  <c r="H3865" i="2"/>
  <c r="G3865" i="2"/>
  <c r="F3865" i="2"/>
  <c r="E3865" i="2"/>
  <c r="D3865" i="2"/>
  <c r="C3865" i="2"/>
  <c r="B3865" i="2"/>
  <c r="A3865" i="2"/>
  <c r="I3864" i="2"/>
  <c r="H3864" i="2"/>
  <c r="G3864" i="2"/>
  <c r="F3864" i="2"/>
  <c r="E3864" i="2"/>
  <c r="D3864" i="2"/>
  <c r="C3864" i="2"/>
  <c r="B3864" i="2"/>
  <c r="A3864" i="2"/>
  <c r="I3863" i="2"/>
  <c r="H3863" i="2"/>
  <c r="G3863" i="2"/>
  <c r="F3863" i="2"/>
  <c r="E3863" i="2"/>
  <c r="D3863" i="2"/>
  <c r="C3863" i="2"/>
  <c r="B3863" i="2"/>
  <c r="A3863" i="2"/>
  <c r="I3862" i="2"/>
  <c r="H3862" i="2"/>
  <c r="G3862" i="2"/>
  <c r="F3862" i="2"/>
  <c r="E3862" i="2"/>
  <c r="D3862" i="2"/>
  <c r="C3862" i="2"/>
  <c r="B3862" i="2"/>
  <c r="A3862" i="2"/>
  <c r="I3861" i="2"/>
  <c r="H3861" i="2"/>
  <c r="G3861" i="2"/>
  <c r="F3861" i="2"/>
  <c r="E3861" i="2"/>
  <c r="D3861" i="2"/>
  <c r="C3861" i="2"/>
  <c r="B3861" i="2"/>
  <c r="A3861" i="2"/>
  <c r="I3860" i="2"/>
  <c r="H3860" i="2"/>
  <c r="G3860" i="2"/>
  <c r="F3860" i="2"/>
  <c r="E3860" i="2"/>
  <c r="D3860" i="2"/>
  <c r="C3860" i="2"/>
  <c r="B3860" i="2"/>
  <c r="A3860" i="2"/>
  <c r="I3859" i="2"/>
  <c r="H3859" i="2"/>
  <c r="G3859" i="2"/>
  <c r="F3859" i="2"/>
  <c r="E3859" i="2"/>
  <c r="D3859" i="2"/>
  <c r="C3859" i="2"/>
  <c r="B3859" i="2"/>
  <c r="A3859" i="2"/>
  <c r="I3858" i="2"/>
  <c r="H3858" i="2"/>
  <c r="G3858" i="2"/>
  <c r="F3858" i="2"/>
  <c r="E3858" i="2"/>
  <c r="D3858" i="2"/>
  <c r="C3858" i="2"/>
  <c r="B3858" i="2"/>
  <c r="A3858" i="2"/>
  <c r="I3857" i="2"/>
  <c r="H3857" i="2"/>
  <c r="G3857" i="2"/>
  <c r="F3857" i="2"/>
  <c r="E3857" i="2"/>
  <c r="D3857" i="2"/>
  <c r="C3857" i="2"/>
  <c r="B3857" i="2"/>
  <c r="A3857" i="2"/>
  <c r="I3856" i="2"/>
  <c r="H3856" i="2"/>
  <c r="G3856" i="2"/>
  <c r="F3856" i="2"/>
  <c r="E3856" i="2"/>
  <c r="D3856" i="2"/>
  <c r="C3856" i="2"/>
  <c r="B3856" i="2"/>
  <c r="A3856" i="2"/>
  <c r="I3855" i="2"/>
  <c r="H3855" i="2"/>
  <c r="G3855" i="2"/>
  <c r="F3855" i="2"/>
  <c r="E3855" i="2"/>
  <c r="D3855" i="2"/>
  <c r="C3855" i="2"/>
  <c r="B3855" i="2"/>
  <c r="A3855" i="2"/>
  <c r="I3854" i="2"/>
  <c r="H3854" i="2"/>
  <c r="G3854" i="2"/>
  <c r="F3854" i="2"/>
  <c r="E3854" i="2"/>
  <c r="D3854" i="2"/>
  <c r="C3854" i="2"/>
  <c r="B3854" i="2"/>
  <c r="A3854" i="2"/>
  <c r="I3853" i="2"/>
  <c r="H3853" i="2"/>
  <c r="G3853" i="2"/>
  <c r="F3853" i="2"/>
  <c r="E3853" i="2"/>
  <c r="D3853" i="2"/>
  <c r="C3853" i="2"/>
  <c r="B3853" i="2"/>
  <c r="A3853" i="2"/>
  <c r="I3852" i="2"/>
  <c r="H3852" i="2"/>
  <c r="G3852" i="2"/>
  <c r="F3852" i="2"/>
  <c r="E3852" i="2"/>
  <c r="D3852" i="2"/>
  <c r="C3852" i="2"/>
  <c r="B3852" i="2"/>
  <c r="A3852" i="2"/>
  <c r="I3851" i="2"/>
  <c r="H3851" i="2"/>
  <c r="G3851" i="2"/>
  <c r="F3851" i="2"/>
  <c r="E3851" i="2"/>
  <c r="D3851" i="2"/>
  <c r="C3851" i="2"/>
  <c r="B3851" i="2"/>
  <c r="A3851" i="2"/>
  <c r="I3850" i="2"/>
  <c r="H3850" i="2"/>
  <c r="G3850" i="2"/>
  <c r="F3850" i="2"/>
  <c r="E3850" i="2"/>
  <c r="D3850" i="2"/>
  <c r="C3850" i="2"/>
  <c r="B3850" i="2"/>
  <c r="A3850" i="2"/>
  <c r="I3849" i="2"/>
  <c r="H3849" i="2"/>
  <c r="G3849" i="2"/>
  <c r="F3849" i="2"/>
  <c r="E3849" i="2"/>
  <c r="D3849" i="2"/>
  <c r="C3849" i="2"/>
  <c r="B3849" i="2"/>
  <c r="A3849" i="2"/>
  <c r="I3848" i="2"/>
  <c r="H3848" i="2"/>
  <c r="G3848" i="2"/>
  <c r="F3848" i="2"/>
  <c r="E3848" i="2"/>
  <c r="D3848" i="2"/>
  <c r="C3848" i="2"/>
  <c r="B3848" i="2"/>
  <c r="A3848" i="2"/>
  <c r="I3847" i="2"/>
  <c r="H3847" i="2"/>
  <c r="G3847" i="2"/>
  <c r="F3847" i="2"/>
  <c r="E3847" i="2"/>
  <c r="D3847" i="2"/>
  <c r="C3847" i="2"/>
  <c r="B3847" i="2"/>
  <c r="A3847" i="2"/>
  <c r="I3846" i="2"/>
  <c r="H3846" i="2"/>
  <c r="G3846" i="2"/>
  <c r="F3846" i="2"/>
  <c r="E3846" i="2"/>
  <c r="D3846" i="2"/>
  <c r="C3846" i="2"/>
  <c r="B3846" i="2"/>
  <c r="A3846" i="2"/>
  <c r="I3845" i="2"/>
  <c r="H3845" i="2"/>
  <c r="G3845" i="2"/>
  <c r="F3845" i="2"/>
  <c r="E3845" i="2"/>
  <c r="D3845" i="2"/>
  <c r="C3845" i="2"/>
  <c r="B3845" i="2"/>
  <c r="A3845" i="2"/>
  <c r="I3844" i="2"/>
  <c r="H3844" i="2"/>
  <c r="G3844" i="2"/>
  <c r="F3844" i="2"/>
  <c r="E3844" i="2"/>
  <c r="D3844" i="2"/>
  <c r="C3844" i="2"/>
  <c r="B3844" i="2"/>
  <c r="A3844" i="2"/>
  <c r="I3843" i="2"/>
  <c r="H3843" i="2"/>
  <c r="G3843" i="2"/>
  <c r="F3843" i="2"/>
  <c r="E3843" i="2"/>
  <c r="D3843" i="2"/>
  <c r="C3843" i="2"/>
  <c r="B3843" i="2"/>
  <c r="A3843" i="2"/>
  <c r="I3842" i="2"/>
  <c r="H3842" i="2"/>
  <c r="G3842" i="2"/>
  <c r="F3842" i="2"/>
  <c r="E3842" i="2"/>
  <c r="D3842" i="2"/>
  <c r="C3842" i="2"/>
  <c r="B3842" i="2"/>
  <c r="A3842" i="2"/>
  <c r="I3841" i="2"/>
  <c r="H3841" i="2"/>
  <c r="G3841" i="2"/>
  <c r="F3841" i="2"/>
  <c r="E3841" i="2"/>
  <c r="D3841" i="2"/>
  <c r="C3841" i="2"/>
  <c r="B3841" i="2"/>
  <c r="A3841" i="2"/>
  <c r="I3840" i="2"/>
  <c r="H3840" i="2"/>
  <c r="G3840" i="2"/>
  <c r="F3840" i="2"/>
  <c r="E3840" i="2"/>
  <c r="D3840" i="2"/>
  <c r="C3840" i="2"/>
  <c r="B3840" i="2"/>
  <c r="A3840" i="2"/>
  <c r="I3839" i="2"/>
  <c r="H3839" i="2"/>
  <c r="G3839" i="2"/>
  <c r="F3839" i="2"/>
  <c r="E3839" i="2"/>
  <c r="D3839" i="2"/>
  <c r="C3839" i="2"/>
  <c r="B3839" i="2"/>
  <c r="A3839" i="2"/>
  <c r="I3838" i="2"/>
  <c r="H3838" i="2"/>
  <c r="G3838" i="2"/>
  <c r="F3838" i="2"/>
  <c r="E3838" i="2"/>
  <c r="D3838" i="2"/>
  <c r="C3838" i="2"/>
  <c r="B3838" i="2"/>
  <c r="A3838" i="2"/>
  <c r="I3837" i="2"/>
  <c r="H3837" i="2"/>
  <c r="G3837" i="2"/>
  <c r="F3837" i="2"/>
  <c r="E3837" i="2"/>
  <c r="D3837" i="2"/>
  <c r="C3837" i="2"/>
  <c r="B3837" i="2"/>
  <c r="A3837" i="2"/>
  <c r="I3836" i="2"/>
  <c r="H3836" i="2"/>
  <c r="G3836" i="2"/>
  <c r="F3836" i="2"/>
  <c r="E3836" i="2"/>
  <c r="D3836" i="2"/>
  <c r="C3836" i="2"/>
  <c r="B3836" i="2"/>
  <c r="A3836" i="2"/>
  <c r="I3835" i="2"/>
  <c r="H3835" i="2"/>
  <c r="G3835" i="2"/>
  <c r="F3835" i="2"/>
  <c r="E3835" i="2"/>
  <c r="D3835" i="2"/>
  <c r="C3835" i="2"/>
  <c r="B3835" i="2"/>
  <c r="A3835" i="2"/>
  <c r="I3834" i="2"/>
  <c r="H3834" i="2"/>
  <c r="G3834" i="2"/>
  <c r="F3834" i="2"/>
  <c r="E3834" i="2"/>
  <c r="D3834" i="2"/>
  <c r="C3834" i="2"/>
  <c r="B3834" i="2"/>
  <c r="A3834" i="2"/>
  <c r="I3833" i="2"/>
  <c r="H3833" i="2"/>
  <c r="G3833" i="2"/>
  <c r="F3833" i="2"/>
  <c r="E3833" i="2"/>
  <c r="D3833" i="2"/>
  <c r="C3833" i="2"/>
  <c r="B3833" i="2"/>
  <c r="A3833" i="2"/>
  <c r="I3832" i="2"/>
  <c r="H3832" i="2"/>
  <c r="G3832" i="2"/>
  <c r="F3832" i="2"/>
  <c r="E3832" i="2"/>
  <c r="D3832" i="2"/>
  <c r="C3832" i="2"/>
  <c r="B3832" i="2"/>
  <c r="A3832" i="2"/>
  <c r="I3831" i="2"/>
  <c r="H3831" i="2"/>
  <c r="G3831" i="2"/>
  <c r="F3831" i="2"/>
  <c r="E3831" i="2"/>
  <c r="D3831" i="2"/>
  <c r="C3831" i="2"/>
  <c r="B3831" i="2"/>
  <c r="A3831" i="2"/>
  <c r="I3830" i="2"/>
  <c r="H3830" i="2"/>
  <c r="G3830" i="2"/>
  <c r="F3830" i="2"/>
  <c r="E3830" i="2"/>
  <c r="D3830" i="2"/>
  <c r="C3830" i="2"/>
  <c r="B3830" i="2"/>
  <c r="A3830" i="2"/>
  <c r="I3829" i="2"/>
  <c r="H3829" i="2"/>
  <c r="G3829" i="2"/>
  <c r="F3829" i="2"/>
  <c r="E3829" i="2"/>
  <c r="D3829" i="2"/>
  <c r="C3829" i="2"/>
  <c r="B3829" i="2"/>
  <c r="A3829" i="2"/>
  <c r="I3828" i="2"/>
  <c r="H3828" i="2"/>
  <c r="G3828" i="2"/>
  <c r="F3828" i="2"/>
  <c r="E3828" i="2"/>
  <c r="D3828" i="2"/>
  <c r="C3828" i="2"/>
  <c r="B3828" i="2"/>
  <c r="A3828" i="2"/>
  <c r="I3827" i="2"/>
  <c r="H3827" i="2"/>
  <c r="G3827" i="2"/>
  <c r="F3827" i="2"/>
  <c r="E3827" i="2"/>
  <c r="D3827" i="2"/>
  <c r="C3827" i="2"/>
  <c r="B3827" i="2"/>
  <c r="A3827" i="2"/>
  <c r="I3826" i="2"/>
  <c r="H3826" i="2"/>
  <c r="G3826" i="2"/>
  <c r="F3826" i="2"/>
  <c r="E3826" i="2"/>
  <c r="D3826" i="2"/>
  <c r="C3826" i="2"/>
  <c r="B3826" i="2"/>
  <c r="A3826" i="2"/>
  <c r="I3825" i="2"/>
  <c r="H3825" i="2"/>
  <c r="G3825" i="2"/>
  <c r="F3825" i="2"/>
  <c r="E3825" i="2"/>
  <c r="D3825" i="2"/>
  <c r="C3825" i="2"/>
  <c r="B3825" i="2"/>
  <c r="A3825" i="2"/>
  <c r="I3824" i="2"/>
  <c r="H3824" i="2"/>
  <c r="G3824" i="2"/>
  <c r="F3824" i="2"/>
  <c r="E3824" i="2"/>
  <c r="D3824" i="2"/>
  <c r="C3824" i="2"/>
  <c r="B3824" i="2"/>
  <c r="A3824" i="2"/>
  <c r="I3823" i="2"/>
  <c r="H3823" i="2"/>
  <c r="G3823" i="2"/>
  <c r="F3823" i="2"/>
  <c r="E3823" i="2"/>
  <c r="D3823" i="2"/>
  <c r="C3823" i="2"/>
  <c r="B3823" i="2"/>
  <c r="A3823" i="2"/>
  <c r="I3822" i="2"/>
  <c r="H3822" i="2"/>
  <c r="G3822" i="2"/>
  <c r="F3822" i="2"/>
  <c r="E3822" i="2"/>
  <c r="D3822" i="2"/>
  <c r="C3822" i="2"/>
  <c r="B3822" i="2"/>
  <c r="A3822" i="2"/>
  <c r="I3821" i="2"/>
  <c r="H3821" i="2"/>
  <c r="G3821" i="2"/>
  <c r="F3821" i="2"/>
  <c r="E3821" i="2"/>
  <c r="D3821" i="2"/>
  <c r="C3821" i="2"/>
  <c r="B3821" i="2"/>
  <c r="A3821" i="2"/>
  <c r="I3820" i="2"/>
  <c r="H3820" i="2"/>
  <c r="G3820" i="2"/>
  <c r="F3820" i="2"/>
  <c r="E3820" i="2"/>
  <c r="D3820" i="2"/>
  <c r="C3820" i="2"/>
  <c r="B3820" i="2"/>
  <c r="A3820" i="2"/>
  <c r="I3819" i="2"/>
  <c r="H3819" i="2"/>
  <c r="G3819" i="2"/>
  <c r="F3819" i="2"/>
  <c r="E3819" i="2"/>
  <c r="D3819" i="2"/>
  <c r="C3819" i="2"/>
  <c r="B3819" i="2"/>
  <c r="A3819" i="2"/>
  <c r="I3818" i="2"/>
  <c r="H3818" i="2"/>
  <c r="G3818" i="2"/>
  <c r="F3818" i="2"/>
  <c r="E3818" i="2"/>
  <c r="D3818" i="2"/>
  <c r="C3818" i="2"/>
  <c r="B3818" i="2"/>
  <c r="A3818" i="2"/>
  <c r="I3817" i="2"/>
  <c r="H3817" i="2"/>
  <c r="G3817" i="2"/>
  <c r="F3817" i="2"/>
  <c r="E3817" i="2"/>
  <c r="D3817" i="2"/>
  <c r="C3817" i="2"/>
  <c r="B3817" i="2"/>
  <c r="A3817" i="2"/>
  <c r="I3816" i="2"/>
  <c r="H3816" i="2"/>
  <c r="G3816" i="2"/>
  <c r="F3816" i="2"/>
  <c r="E3816" i="2"/>
  <c r="D3816" i="2"/>
  <c r="C3816" i="2"/>
  <c r="B3816" i="2"/>
  <c r="A3816" i="2"/>
  <c r="I3815" i="2"/>
  <c r="H3815" i="2"/>
  <c r="G3815" i="2"/>
  <c r="F3815" i="2"/>
  <c r="E3815" i="2"/>
  <c r="D3815" i="2"/>
  <c r="C3815" i="2"/>
  <c r="B3815" i="2"/>
  <c r="A3815" i="2"/>
  <c r="I3814" i="2"/>
  <c r="H3814" i="2"/>
  <c r="G3814" i="2"/>
  <c r="F3814" i="2"/>
  <c r="E3814" i="2"/>
  <c r="D3814" i="2"/>
  <c r="C3814" i="2"/>
  <c r="B3814" i="2"/>
  <c r="A3814" i="2"/>
  <c r="I3813" i="2"/>
  <c r="H3813" i="2"/>
  <c r="G3813" i="2"/>
  <c r="F3813" i="2"/>
  <c r="E3813" i="2"/>
  <c r="D3813" i="2"/>
  <c r="C3813" i="2"/>
  <c r="B3813" i="2"/>
  <c r="A3813" i="2"/>
  <c r="I3812" i="2"/>
  <c r="H3812" i="2"/>
  <c r="G3812" i="2"/>
  <c r="F3812" i="2"/>
  <c r="E3812" i="2"/>
  <c r="D3812" i="2"/>
  <c r="C3812" i="2"/>
  <c r="B3812" i="2"/>
  <c r="A3812" i="2"/>
  <c r="I3811" i="2"/>
  <c r="H3811" i="2"/>
  <c r="G3811" i="2"/>
  <c r="F3811" i="2"/>
  <c r="E3811" i="2"/>
  <c r="D3811" i="2"/>
  <c r="C3811" i="2"/>
  <c r="B3811" i="2"/>
  <c r="A3811" i="2"/>
  <c r="I3810" i="2"/>
  <c r="H3810" i="2"/>
  <c r="G3810" i="2"/>
  <c r="F3810" i="2"/>
  <c r="E3810" i="2"/>
  <c r="D3810" i="2"/>
  <c r="C3810" i="2"/>
  <c r="B3810" i="2"/>
  <c r="A3810" i="2"/>
  <c r="I3809" i="2"/>
  <c r="H3809" i="2"/>
  <c r="G3809" i="2"/>
  <c r="F3809" i="2"/>
  <c r="E3809" i="2"/>
  <c r="D3809" i="2"/>
  <c r="C3809" i="2"/>
  <c r="B3809" i="2"/>
  <c r="A3809" i="2"/>
  <c r="I3808" i="2"/>
  <c r="H3808" i="2"/>
  <c r="G3808" i="2"/>
  <c r="F3808" i="2"/>
  <c r="E3808" i="2"/>
  <c r="D3808" i="2"/>
  <c r="C3808" i="2"/>
  <c r="B3808" i="2"/>
  <c r="A3808" i="2"/>
  <c r="I3807" i="2"/>
  <c r="H3807" i="2"/>
  <c r="G3807" i="2"/>
  <c r="F3807" i="2"/>
  <c r="E3807" i="2"/>
  <c r="D3807" i="2"/>
  <c r="C3807" i="2"/>
  <c r="B3807" i="2"/>
  <c r="A3807" i="2"/>
  <c r="I3806" i="2"/>
  <c r="H3806" i="2"/>
  <c r="G3806" i="2"/>
  <c r="F3806" i="2"/>
  <c r="E3806" i="2"/>
  <c r="D3806" i="2"/>
  <c r="C3806" i="2"/>
  <c r="B3806" i="2"/>
  <c r="A3806" i="2"/>
  <c r="I3805" i="2"/>
  <c r="H3805" i="2"/>
  <c r="G3805" i="2"/>
  <c r="F3805" i="2"/>
  <c r="E3805" i="2"/>
  <c r="D3805" i="2"/>
  <c r="C3805" i="2"/>
  <c r="B3805" i="2"/>
  <c r="A3805" i="2"/>
  <c r="I3804" i="2"/>
  <c r="H3804" i="2"/>
  <c r="G3804" i="2"/>
  <c r="F3804" i="2"/>
  <c r="E3804" i="2"/>
  <c r="D3804" i="2"/>
  <c r="C3804" i="2"/>
  <c r="B3804" i="2"/>
  <c r="A3804" i="2"/>
  <c r="I3803" i="2"/>
  <c r="H3803" i="2"/>
  <c r="G3803" i="2"/>
  <c r="F3803" i="2"/>
  <c r="E3803" i="2"/>
  <c r="D3803" i="2"/>
  <c r="C3803" i="2"/>
  <c r="B3803" i="2"/>
  <c r="A3803" i="2"/>
  <c r="I3802" i="2"/>
  <c r="H3802" i="2"/>
  <c r="G3802" i="2"/>
  <c r="F3802" i="2"/>
  <c r="E3802" i="2"/>
  <c r="D3802" i="2"/>
  <c r="C3802" i="2"/>
  <c r="B3802" i="2"/>
  <c r="A3802" i="2"/>
  <c r="I3801" i="2"/>
  <c r="H3801" i="2"/>
  <c r="G3801" i="2"/>
  <c r="F3801" i="2"/>
  <c r="E3801" i="2"/>
  <c r="D3801" i="2"/>
  <c r="C3801" i="2"/>
  <c r="B3801" i="2"/>
  <c r="A3801" i="2"/>
  <c r="I3800" i="2"/>
  <c r="H3800" i="2"/>
  <c r="G3800" i="2"/>
  <c r="F3800" i="2"/>
  <c r="E3800" i="2"/>
  <c r="D3800" i="2"/>
  <c r="C3800" i="2"/>
  <c r="B3800" i="2"/>
  <c r="A3800" i="2"/>
  <c r="I3799" i="2"/>
  <c r="H3799" i="2"/>
  <c r="G3799" i="2"/>
  <c r="F3799" i="2"/>
  <c r="E3799" i="2"/>
  <c r="D3799" i="2"/>
  <c r="C3799" i="2"/>
  <c r="B3799" i="2"/>
  <c r="A3799" i="2"/>
  <c r="I3798" i="2"/>
  <c r="H3798" i="2"/>
  <c r="G3798" i="2"/>
  <c r="F3798" i="2"/>
  <c r="E3798" i="2"/>
  <c r="D3798" i="2"/>
  <c r="C3798" i="2"/>
  <c r="B3798" i="2"/>
  <c r="A3798" i="2"/>
  <c r="I3797" i="2"/>
  <c r="H3797" i="2"/>
  <c r="G3797" i="2"/>
  <c r="F3797" i="2"/>
  <c r="E3797" i="2"/>
  <c r="D3797" i="2"/>
  <c r="C3797" i="2"/>
  <c r="B3797" i="2"/>
  <c r="A3797" i="2"/>
  <c r="I3796" i="2"/>
  <c r="H3796" i="2"/>
  <c r="G3796" i="2"/>
  <c r="F3796" i="2"/>
  <c r="E3796" i="2"/>
  <c r="D3796" i="2"/>
  <c r="C3796" i="2"/>
  <c r="B3796" i="2"/>
  <c r="A3796" i="2"/>
  <c r="I3795" i="2"/>
  <c r="H3795" i="2"/>
  <c r="G3795" i="2"/>
  <c r="F3795" i="2"/>
  <c r="E3795" i="2"/>
  <c r="D3795" i="2"/>
  <c r="C3795" i="2"/>
  <c r="B3795" i="2"/>
  <c r="A3795" i="2"/>
  <c r="I3794" i="2"/>
  <c r="H3794" i="2"/>
  <c r="G3794" i="2"/>
  <c r="F3794" i="2"/>
  <c r="E3794" i="2"/>
  <c r="D3794" i="2"/>
  <c r="C3794" i="2"/>
  <c r="B3794" i="2"/>
  <c r="A3794" i="2"/>
  <c r="I3793" i="2"/>
  <c r="H3793" i="2"/>
  <c r="G3793" i="2"/>
  <c r="F3793" i="2"/>
  <c r="E3793" i="2"/>
  <c r="D3793" i="2"/>
  <c r="C3793" i="2"/>
  <c r="B3793" i="2"/>
  <c r="A3793" i="2"/>
  <c r="I3792" i="2"/>
  <c r="H3792" i="2"/>
  <c r="G3792" i="2"/>
  <c r="F3792" i="2"/>
  <c r="E3792" i="2"/>
  <c r="D3792" i="2"/>
  <c r="C3792" i="2"/>
  <c r="B3792" i="2"/>
  <c r="A3792" i="2"/>
  <c r="I3791" i="2"/>
  <c r="H3791" i="2"/>
  <c r="G3791" i="2"/>
  <c r="F3791" i="2"/>
  <c r="E3791" i="2"/>
  <c r="D3791" i="2"/>
  <c r="C3791" i="2"/>
  <c r="B3791" i="2"/>
  <c r="A3791" i="2"/>
  <c r="I3790" i="2"/>
  <c r="H3790" i="2"/>
  <c r="G3790" i="2"/>
  <c r="F3790" i="2"/>
  <c r="E3790" i="2"/>
  <c r="D3790" i="2"/>
  <c r="C3790" i="2"/>
  <c r="B3790" i="2"/>
  <c r="A3790" i="2"/>
  <c r="I3789" i="2"/>
  <c r="H3789" i="2"/>
  <c r="G3789" i="2"/>
  <c r="F3789" i="2"/>
  <c r="E3789" i="2"/>
  <c r="D3789" i="2"/>
  <c r="C3789" i="2"/>
  <c r="B3789" i="2"/>
  <c r="A3789" i="2"/>
  <c r="I3788" i="2"/>
  <c r="H3788" i="2"/>
  <c r="G3788" i="2"/>
  <c r="F3788" i="2"/>
  <c r="E3788" i="2"/>
  <c r="D3788" i="2"/>
  <c r="C3788" i="2"/>
  <c r="B3788" i="2"/>
  <c r="A3788" i="2"/>
  <c r="I3787" i="2"/>
  <c r="H3787" i="2"/>
  <c r="G3787" i="2"/>
  <c r="F3787" i="2"/>
  <c r="E3787" i="2"/>
  <c r="D3787" i="2"/>
  <c r="C3787" i="2"/>
  <c r="B3787" i="2"/>
  <c r="A3787" i="2"/>
  <c r="I3786" i="2"/>
  <c r="H3786" i="2"/>
  <c r="G3786" i="2"/>
  <c r="F3786" i="2"/>
  <c r="E3786" i="2"/>
  <c r="D3786" i="2"/>
  <c r="C3786" i="2"/>
  <c r="B3786" i="2"/>
  <c r="A3786" i="2"/>
  <c r="I3785" i="2"/>
  <c r="H3785" i="2"/>
  <c r="G3785" i="2"/>
  <c r="F3785" i="2"/>
  <c r="E3785" i="2"/>
  <c r="D3785" i="2"/>
  <c r="C3785" i="2"/>
  <c r="B3785" i="2"/>
  <c r="A3785" i="2"/>
  <c r="I3784" i="2"/>
  <c r="H3784" i="2"/>
  <c r="G3784" i="2"/>
  <c r="F3784" i="2"/>
  <c r="E3784" i="2"/>
  <c r="D3784" i="2"/>
  <c r="C3784" i="2"/>
  <c r="B3784" i="2"/>
  <c r="A3784" i="2"/>
  <c r="I3783" i="2"/>
  <c r="H3783" i="2"/>
  <c r="G3783" i="2"/>
  <c r="F3783" i="2"/>
  <c r="E3783" i="2"/>
  <c r="D3783" i="2"/>
  <c r="C3783" i="2"/>
  <c r="B3783" i="2"/>
  <c r="A3783" i="2"/>
  <c r="I3782" i="2"/>
  <c r="H3782" i="2"/>
  <c r="G3782" i="2"/>
  <c r="F3782" i="2"/>
  <c r="E3782" i="2"/>
  <c r="D3782" i="2"/>
  <c r="C3782" i="2"/>
  <c r="B3782" i="2"/>
  <c r="A3782" i="2"/>
  <c r="I3781" i="2"/>
  <c r="H3781" i="2"/>
  <c r="G3781" i="2"/>
  <c r="F3781" i="2"/>
  <c r="E3781" i="2"/>
  <c r="D3781" i="2"/>
  <c r="C3781" i="2"/>
  <c r="B3781" i="2"/>
  <c r="A3781" i="2"/>
  <c r="I3780" i="2"/>
  <c r="H3780" i="2"/>
  <c r="G3780" i="2"/>
  <c r="F3780" i="2"/>
  <c r="E3780" i="2"/>
  <c r="D3780" i="2"/>
  <c r="C3780" i="2"/>
  <c r="B3780" i="2"/>
  <c r="A3780" i="2"/>
  <c r="I3779" i="2"/>
  <c r="H3779" i="2"/>
  <c r="G3779" i="2"/>
  <c r="F3779" i="2"/>
  <c r="E3779" i="2"/>
  <c r="D3779" i="2"/>
  <c r="C3779" i="2"/>
  <c r="B3779" i="2"/>
  <c r="A3779" i="2"/>
  <c r="I3778" i="2"/>
  <c r="H3778" i="2"/>
  <c r="G3778" i="2"/>
  <c r="F3778" i="2"/>
  <c r="E3778" i="2"/>
  <c r="D3778" i="2"/>
  <c r="C3778" i="2"/>
  <c r="B3778" i="2"/>
  <c r="A3778" i="2"/>
  <c r="I3777" i="2"/>
  <c r="H3777" i="2"/>
  <c r="G3777" i="2"/>
  <c r="F3777" i="2"/>
  <c r="E3777" i="2"/>
  <c r="D3777" i="2"/>
  <c r="C3777" i="2"/>
  <c r="B3777" i="2"/>
  <c r="A3777" i="2"/>
  <c r="I3776" i="2"/>
  <c r="H3776" i="2"/>
  <c r="G3776" i="2"/>
  <c r="F3776" i="2"/>
  <c r="E3776" i="2"/>
  <c r="D3776" i="2"/>
  <c r="C3776" i="2"/>
  <c r="B3776" i="2"/>
  <c r="A3776" i="2"/>
  <c r="I3775" i="2"/>
  <c r="H3775" i="2"/>
  <c r="G3775" i="2"/>
  <c r="F3775" i="2"/>
  <c r="E3775" i="2"/>
  <c r="D3775" i="2"/>
  <c r="C3775" i="2"/>
  <c r="B3775" i="2"/>
  <c r="A3775" i="2"/>
  <c r="I3774" i="2"/>
  <c r="H3774" i="2"/>
  <c r="G3774" i="2"/>
  <c r="F3774" i="2"/>
  <c r="E3774" i="2"/>
  <c r="D3774" i="2"/>
  <c r="C3774" i="2"/>
  <c r="B3774" i="2"/>
  <c r="A3774" i="2"/>
  <c r="I3773" i="2"/>
  <c r="H3773" i="2"/>
  <c r="G3773" i="2"/>
  <c r="F3773" i="2"/>
  <c r="E3773" i="2"/>
  <c r="D3773" i="2"/>
  <c r="C3773" i="2"/>
  <c r="B3773" i="2"/>
  <c r="A3773" i="2"/>
  <c r="I3772" i="2"/>
  <c r="H3772" i="2"/>
  <c r="G3772" i="2"/>
  <c r="F3772" i="2"/>
  <c r="E3772" i="2"/>
  <c r="D3772" i="2"/>
  <c r="C3772" i="2"/>
  <c r="B3772" i="2"/>
  <c r="A3772" i="2"/>
  <c r="I3771" i="2"/>
  <c r="H3771" i="2"/>
  <c r="G3771" i="2"/>
  <c r="F3771" i="2"/>
  <c r="E3771" i="2"/>
  <c r="D3771" i="2"/>
  <c r="C3771" i="2"/>
  <c r="B3771" i="2"/>
  <c r="A3771" i="2"/>
  <c r="I3770" i="2"/>
  <c r="H3770" i="2"/>
  <c r="G3770" i="2"/>
  <c r="F3770" i="2"/>
  <c r="E3770" i="2"/>
  <c r="D3770" i="2"/>
  <c r="C3770" i="2"/>
  <c r="B3770" i="2"/>
  <c r="A3770" i="2"/>
  <c r="I3769" i="2"/>
  <c r="H3769" i="2"/>
  <c r="G3769" i="2"/>
  <c r="F3769" i="2"/>
  <c r="E3769" i="2"/>
  <c r="D3769" i="2"/>
  <c r="C3769" i="2"/>
  <c r="B3769" i="2"/>
  <c r="A3769" i="2"/>
  <c r="I3768" i="2"/>
  <c r="H3768" i="2"/>
  <c r="G3768" i="2"/>
  <c r="F3768" i="2"/>
  <c r="E3768" i="2"/>
  <c r="D3768" i="2"/>
  <c r="C3768" i="2"/>
  <c r="B3768" i="2"/>
  <c r="A3768" i="2"/>
  <c r="I3767" i="2"/>
  <c r="H3767" i="2"/>
  <c r="G3767" i="2"/>
  <c r="F3767" i="2"/>
  <c r="E3767" i="2"/>
  <c r="D3767" i="2"/>
  <c r="C3767" i="2"/>
  <c r="B3767" i="2"/>
  <c r="A3767" i="2"/>
  <c r="I3766" i="2"/>
  <c r="H3766" i="2"/>
  <c r="G3766" i="2"/>
  <c r="F3766" i="2"/>
  <c r="E3766" i="2"/>
  <c r="D3766" i="2"/>
  <c r="C3766" i="2"/>
  <c r="B3766" i="2"/>
  <c r="A3766" i="2"/>
  <c r="I3765" i="2"/>
  <c r="H3765" i="2"/>
  <c r="G3765" i="2"/>
  <c r="F3765" i="2"/>
  <c r="E3765" i="2"/>
  <c r="D3765" i="2"/>
  <c r="C3765" i="2"/>
  <c r="B3765" i="2"/>
  <c r="A3765" i="2"/>
  <c r="I3764" i="2"/>
  <c r="H3764" i="2"/>
  <c r="G3764" i="2"/>
  <c r="F3764" i="2"/>
  <c r="E3764" i="2"/>
  <c r="D3764" i="2"/>
  <c r="C3764" i="2"/>
  <c r="B3764" i="2"/>
  <c r="A3764" i="2"/>
  <c r="I3763" i="2"/>
  <c r="H3763" i="2"/>
  <c r="G3763" i="2"/>
  <c r="F3763" i="2"/>
  <c r="E3763" i="2"/>
  <c r="D3763" i="2"/>
  <c r="C3763" i="2"/>
  <c r="B3763" i="2"/>
  <c r="A3763" i="2"/>
  <c r="I3762" i="2"/>
  <c r="H3762" i="2"/>
  <c r="G3762" i="2"/>
  <c r="F3762" i="2"/>
  <c r="E3762" i="2"/>
  <c r="D3762" i="2"/>
  <c r="C3762" i="2"/>
  <c r="B3762" i="2"/>
  <c r="A3762" i="2"/>
  <c r="I3761" i="2"/>
  <c r="H3761" i="2"/>
  <c r="G3761" i="2"/>
  <c r="F3761" i="2"/>
  <c r="E3761" i="2"/>
  <c r="D3761" i="2"/>
  <c r="C3761" i="2"/>
  <c r="B3761" i="2"/>
  <c r="A3761" i="2"/>
  <c r="I3760" i="2"/>
  <c r="H3760" i="2"/>
  <c r="G3760" i="2"/>
  <c r="F3760" i="2"/>
  <c r="E3760" i="2"/>
  <c r="D3760" i="2"/>
  <c r="C3760" i="2"/>
  <c r="B3760" i="2"/>
  <c r="A3760" i="2"/>
  <c r="I3759" i="2"/>
  <c r="H3759" i="2"/>
  <c r="G3759" i="2"/>
  <c r="F3759" i="2"/>
  <c r="E3759" i="2"/>
  <c r="D3759" i="2"/>
  <c r="C3759" i="2"/>
  <c r="B3759" i="2"/>
  <c r="A3759" i="2"/>
  <c r="I3758" i="2"/>
  <c r="H3758" i="2"/>
  <c r="G3758" i="2"/>
  <c r="F3758" i="2"/>
  <c r="E3758" i="2"/>
  <c r="D3758" i="2"/>
  <c r="C3758" i="2"/>
  <c r="B3758" i="2"/>
  <c r="A3758" i="2"/>
  <c r="I3757" i="2"/>
  <c r="H3757" i="2"/>
  <c r="G3757" i="2"/>
  <c r="F3757" i="2"/>
  <c r="E3757" i="2"/>
  <c r="D3757" i="2"/>
  <c r="C3757" i="2"/>
  <c r="B3757" i="2"/>
  <c r="A3757" i="2"/>
  <c r="I3756" i="2"/>
  <c r="H3756" i="2"/>
  <c r="G3756" i="2"/>
  <c r="F3756" i="2"/>
  <c r="E3756" i="2"/>
  <c r="D3756" i="2"/>
  <c r="C3756" i="2"/>
  <c r="B3756" i="2"/>
  <c r="A3756" i="2"/>
  <c r="I3755" i="2"/>
  <c r="H3755" i="2"/>
  <c r="G3755" i="2"/>
  <c r="F3755" i="2"/>
  <c r="E3755" i="2"/>
  <c r="D3755" i="2"/>
  <c r="C3755" i="2"/>
  <c r="B3755" i="2"/>
  <c r="A3755" i="2"/>
  <c r="I3754" i="2"/>
  <c r="H3754" i="2"/>
  <c r="G3754" i="2"/>
  <c r="F3754" i="2"/>
  <c r="E3754" i="2"/>
  <c r="D3754" i="2"/>
  <c r="C3754" i="2"/>
  <c r="B3754" i="2"/>
  <c r="A3754" i="2"/>
  <c r="I3753" i="2"/>
  <c r="H3753" i="2"/>
  <c r="G3753" i="2"/>
  <c r="F3753" i="2"/>
  <c r="E3753" i="2"/>
  <c r="D3753" i="2"/>
  <c r="C3753" i="2"/>
  <c r="B3753" i="2"/>
  <c r="A3753" i="2"/>
  <c r="I3752" i="2"/>
  <c r="H3752" i="2"/>
  <c r="G3752" i="2"/>
  <c r="F3752" i="2"/>
  <c r="E3752" i="2"/>
  <c r="D3752" i="2"/>
  <c r="C3752" i="2"/>
  <c r="B3752" i="2"/>
  <c r="A3752" i="2"/>
  <c r="I3751" i="2"/>
  <c r="H3751" i="2"/>
  <c r="G3751" i="2"/>
  <c r="F3751" i="2"/>
  <c r="E3751" i="2"/>
  <c r="D3751" i="2"/>
  <c r="C3751" i="2"/>
  <c r="B3751" i="2"/>
  <c r="A3751" i="2"/>
  <c r="I3750" i="2"/>
  <c r="H3750" i="2"/>
  <c r="G3750" i="2"/>
  <c r="F3750" i="2"/>
  <c r="E3750" i="2"/>
  <c r="D3750" i="2"/>
  <c r="C3750" i="2"/>
  <c r="B3750" i="2"/>
  <c r="A3750" i="2"/>
  <c r="I3749" i="2"/>
  <c r="H3749" i="2"/>
  <c r="G3749" i="2"/>
  <c r="F3749" i="2"/>
  <c r="E3749" i="2"/>
  <c r="D3749" i="2"/>
  <c r="C3749" i="2"/>
  <c r="B3749" i="2"/>
  <c r="A3749" i="2"/>
  <c r="I3748" i="2"/>
  <c r="H3748" i="2"/>
  <c r="G3748" i="2"/>
  <c r="F3748" i="2"/>
  <c r="E3748" i="2"/>
  <c r="D3748" i="2"/>
  <c r="C3748" i="2"/>
  <c r="B3748" i="2"/>
  <c r="A3748" i="2"/>
  <c r="I3747" i="2"/>
  <c r="H3747" i="2"/>
  <c r="G3747" i="2"/>
  <c r="F3747" i="2"/>
  <c r="E3747" i="2"/>
  <c r="D3747" i="2"/>
  <c r="C3747" i="2"/>
  <c r="B3747" i="2"/>
  <c r="A3747" i="2"/>
  <c r="I3746" i="2"/>
  <c r="H3746" i="2"/>
  <c r="G3746" i="2"/>
  <c r="F3746" i="2"/>
  <c r="E3746" i="2"/>
  <c r="D3746" i="2"/>
  <c r="C3746" i="2"/>
  <c r="B3746" i="2"/>
  <c r="A3746" i="2"/>
  <c r="I3745" i="2"/>
  <c r="H3745" i="2"/>
  <c r="G3745" i="2"/>
  <c r="F3745" i="2"/>
  <c r="E3745" i="2"/>
  <c r="D3745" i="2"/>
  <c r="C3745" i="2"/>
  <c r="B3745" i="2"/>
  <c r="A3745" i="2"/>
  <c r="I3744" i="2"/>
  <c r="H3744" i="2"/>
  <c r="G3744" i="2"/>
  <c r="F3744" i="2"/>
  <c r="E3744" i="2"/>
  <c r="D3744" i="2"/>
  <c r="C3744" i="2"/>
  <c r="B3744" i="2"/>
  <c r="A3744" i="2"/>
  <c r="I3743" i="2"/>
  <c r="H3743" i="2"/>
  <c r="G3743" i="2"/>
  <c r="F3743" i="2"/>
  <c r="E3743" i="2"/>
  <c r="D3743" i="2"/>
  <c r="C3743" i="2"/>
  <c r="B3743" i="2"/>
  <c r="A3743" i="2"/>
  <c r="I3742" i="2"/>
  <c r="H3742" i="2"/>
  <c r="G3742" i="2"/>
  <c r="F3742" i="2"/>
  <c r="E3742" i="2"/>
  <c r="D3742" i="2"/>
  <c r="C3742" i="2"/>
  <c r="B3742" i="2"/>
  <c r="A3742" i="2"/>
  <c r="I3741" i="2"/>
  <c r="H3741" i="2"/>
  <c r="G3741" i="2"/>
  <c r="F3741" i="2"/>
  <c r="E3741" i="2"/>
  <c r="D3741" i="2"/>
  <c r="C3741" i="2"/>
  <c r="B3741" i="2"/>
  <c r="A3741" i="2"/>
  <c r="I3740" i="2"/>
  <c r="H3740" i="2"/>
  <c r="G3740" i="2"/>
  <c r="F3740" i="2"/>
  <c r="E3740" i="2"/>
  <c r="D3740" i="2"/>
  <c r="C3740" i="2"/>
  <c r="B3740" i="2"/>
  <c r="A3740" i="2"/>
  <c r="I3739" i="2"/>
  <c r="H3739" i="2"/>
  <c r="G3739" i="2"/>
  <c r="F3739" i="2"/>
  <c r="E3739" i="2"/>
  <c r="D3739" i="2"/>
  <c r="C3739" i="2"/>
  <c r="B3739" i="2"/>
  <c r="A3739" i="2"/>
  <c r="I3738" i="2"/>
  <c r="H3738" i="2"/>
  <c r="G3738" i="2"/>
  <c r="F3738" i="2"/>
  <c r="E3738" i="2"/>
  <c r="D3738" i="2"/>
  <c r="C3738" i="2"/>
  <c r="B3738" i="2"/>
  <c r="A3738" i="2"/>
  <c r="I3737" i="2"/>
  <c r="H3737" i="2"/>
  <c r="G3737" i="2"/>
  <c r="F3737" i="2"/>
  <c r="E3737" i="2"/>
  <c r="D3737" i="2"/>
  <c r="C3737" i="2"/>
  <c r="B3737" i="2"/>
  <c r="A3737" i="2"/>
  <c r="I3736" i="2"/>
  <c r="H3736" i="2"/>
  <c r="G3736" i="2"/>
  <c r="F3736" i="2"/>
  <c r="E3736" i="2"/>
  <c r="D3736" i="2"/>
  <c r="C3736" i="2"/>
  <c r="B3736" i="2"/>
  <c r="A3736" i="2"/>
  <c r="I3735" i="2"/>
  <c r="H3735" i="2"/>
  <c r="G3735" i="2"/>
  <c r="F3735" i="2"/>
  <c r="E3735" i="2"/>
  <c r="D3735" i="2"/>
  <c r="C3735" i="2"/>
  <c r="B3735" i="2"/>
  <c r="A3735" i="2"/>
  <c r="I3734" i="2"/>
  <c r="H3734" i="2"/>
  <c r="G3734" i="2"/>
  <c r="F3734" i="2"/>
  <c r="E3734" i="2"/>
  <c r="D3734" i="2"/>
  <c r="C3734" i="2"/>
  <c r="B3734" i="2"/>
  <c r="A3734" i="2"/>
  <c r="I3733" i="2"/>
  <c r="H3733" i="2"/>
  <c r="G3733" i="2"/>
  <c r="F3733" i="2"/>
  <c r="E3733" i="2"/>
  <c r="D3733" i="2"/>
  <c r="C3733" i="2"/>
  <c r="B3733" i="2"/>
  <c r="A3733" i="2"/>
  <c r="I3732" i="2"/>
  <c r="H3732" i="2"/>
  <c r="G3732" i="2"/>
  <c r="F3732" i="2"/>
  <c r="E3732" i="2"/>
  <c r="D3732" i="2"/>
  <c r="C3732" i="2"/>
  <c r="B3732" i="2"/>
  <c r="A3732" i="2"/>
  <c r="I3731" i="2"/>
  <c r="H3731" i="2"/>
  <c r="G3731" i="2"/>
  <c r="F3731" i="2"/>
  <c r="E3731" i="2"/>
  <c r="D3731" i="2"/>
  <c r="C3731" i="2"/>
  <c r="B3731" i="2"/>
  <c r="A3731" i="2"/>
  <c r="I3730" i="2"/>
  <c r="H3730" i="2"/>
  <c r="G3730" i="2"/>
  <c r="F3730" i="2"/>
  <c r="E3730" i="2"/>
  <c r="D3730" i="2"/>
  <c r="C3730" i="2"/>
  <c r="B3730" i="2"/>
  <c r="A3730" i="2"/>
  <c r="I3729" i="2"/>
  <c r="H3729" i="2"/>
  <c r="G3729" i="2"/>
  <c r="F3729" i="2"/>
  <c r="E3729" i="2"/>
  <c r="D3729" i="2"/>
  <c r="C3729" i="2"/>
  <c r="B3729" i="2"/>
  <c r="A3729" i="2"/>
  <c r="I3728" i="2"/>
  <c r="H3728" i="2"/>
  <c r="G3728" i="2"/>
  <c r="F3728" i="2"/>
  <c r="E3728" i="2"/>
  <c r="D3728" i="2"/>
  <c r="C3728" i="2"/>
  <c r="B3728" i="2"/>
  <c r="A3728" i="2"/>
  <c r="I3727" i="2"/>
  <c r="H3727" i="2"/>
  <c r="G3727" i="2"/>
  <c r="F3727" i="2"/>
  <c r="E3727" i="2"/>
  <c r="D3727" i="2"/>
  <c r="C3727" i="2"/>
  <c r="B3727" i="2"/>
  <c r="A3727" i="2"/>
  <c r="I3726" i="2"/>
  <c r="H3726" i="2"/>
  <c r="G3726" i="2"/>
  <c r="F3726" i="2"/>
  <c r="E3726" i="2"/>
  <c r="D3726" i="2"/>
  <c r="C3726" i="2"/>
  <c r="B3726" i="2"/>
  <c r="A3726" i="2"/>
  <c r="I3725" i="2"/>
  <c r="H3725" i="2"/>
  <c r="G3725" i="2"/>
  <c r="F3725" i="2"/>
  <c r="E3725" i="2"/>
  <c r="D3725" i="2"/>
  <c r="C3725" i="2"/>
  <c r="B3725" i="2"/>
  <c r="A3725" i="2"/>
  <c r="I3724" i="2"/>
  <c r="H3724" i="2"/>
  <c r="G3724" i="2"/>
  <c r="F3724" i="2"/>
  <c r="E3724" i="2"/>
  <c r="D3724" i="2"/>
  <c r="C3724" i="2"/>
  <c r="B3724" i="2"/>
  <c r="A3724" i="2"/>
  <c r="I3723" i="2"/>
  <c r="H3723" i="2"/>
  <c r="G3723" i="2"/>
  <c r="F3723" i="2"/>
  <c r="E3723" i="2"/>
  <c r="D3723" i="2"/>
  <c r="C3723" i="2"/>
  <c r="B3723" i="2"/>
  <c r="A3723" i="2"/>
  <c r="I3722" i="2"/>
  <c r="H3722" i="2"/>
  <c r="G3722" i="2"/>
  <c r="F3722" i="2"/>
  <c r="E3722" i="2"/>
  <c r="D3722" i="2"/>
  <c r="C3722" i="2"/>
  <c r="B3722" i="2"/>
  <c r="A3722" i="2"/>
  <c r="I3721" i="2"/>
  <c r="H3721" i="2"/>
  <c r="G3721" i="2"/>
  <c r="F3721" i="2"/>
  <c r="E3721" i="2"/>
  <c r="D3721" i="2"/>
  <c r="C3721" i="2"/>
  <c r="B3721" i="2"/>
  <c r="A3721" i="2"/>
  <c r="I3720" i="2"/>
  <c r="H3720" i="2"/>
  <c r="G3720" i="2"/>
  <c r="F3720" i="2"/>
  <c r="E3720" i="2"/>
  <c r="D3720" i="2"/>
  <c r="C3720" i="2"/>
  <c r="B3720" i="2"/>
  <c r="A3720" i="2"/>
  <c r="I3719" i="2"/>
  <c r="H3719" i="2"/>
  <c r="G3719" i="2"/>
  <c r="F3719" i="2"/>
  <c r="E3719" i="2"/>
  <c r="D3719" i="2"/>
  <c r="C3719" i="2"/>
  <c r="B3719" i="2"/>
  <c r="A3719" i="2"/>
  <c r="I3718" i="2"/>
  <c r="H3718" i="2"/>
  <c r="G3718" i="2"/>
  <c r="F3718" i="2"/>
  <c r="E3718" i="2"/>
  <c r="D3718" i="2"/>
  <c r="C3718" i="2"/>
  <c r="B3718" i="2"/>
  <c r="A3718" i="2"/>
  <c r="I3717" i="2"/>
  <c r="H3717" i="2"/>
  <c r="G3717" i="2"/>
  <c r="F3717" i="2"/>
  <c r="E3717" i="2"/>
  <c r="D3717" i="2"/>
  <c r="C3717" i="2"/>
  <c r="B3717" i="2"/>
  <c r="A3717" i="2"/>
  <c r="I3716" i="2"/>
  <c r="H3716" i="2"/>
  <c r="G3716" i="2"/>
  <c r="F3716" i="2"/>
  <c r="E3716" i="2"/>
  <c r="D3716" i="2"/>
  <c r="C3716" i="2"/>
  <c r="B3716" i="2"/>
  <c r="A3716" i="2"/>
  <c r="I3715" i="2"/>
  <c r="H3715" i="2"/>
  <c r="G3715" i="2"/>
  <c r="F3715" i="2"/>
  <c r="E3715" i="2"/>
  <c r="D3715" i="2"/>
  <c r="C3715" i="2"/>
  <c r="B3715" i="2"/>
  <c r="A3715" i="2"/>
  <c r="I3714" i="2"/>
  <c r="H3714" i="2"/>
  <c r="G3714" i="2"/>
  <c r="F3714" i="2"/>
  <c r="E3714" i="2"/>
  <c r="D3714" i="2"/>
  <c r="C3714" i="2"/>
  <c r="B3714" i="2"/>
  <c r="A3714" i="2"/>
  <c r="I3713" i="2"/>
  <c r="H3713" i="2"/>
  <c r="G3713" i="2"/>
  <c r="F3713" i="2"/>
  <c r="E3713" i="2"/>
  <c r="D3713" i="2"/>
  <c r="C3713" i="2"/>
  <c r="B3713" i="2"/>
  <c r="A3713" i="2"/>
  <c r="I3712" i="2"/>
  <c r="H3712" i="2"/>
  <c r="G3712" i="2"/>
  <c r="F3712" i="2"/>
  <c r="E3712" i="2"/>
  <c r="D3712" i="2"/>
  <c r="C3712" i="2"/>
  <c r="B3712" i="2"/>
  <c r="A3712" i="2"/>
  <c r="I3711" i="2"/>
  <c r="H3711" i="2"/>
  <c r="G3711" i="2"/>
  <c r="F3711" i="2"/>
  <c r="E3711" i="2"/>
  <c r="D3711" i="2"/>
  <c r="C3711" i="2"/>
  <c r="B3711" i="2"/>
  <c r="A3711" i="2"/>
  <c r="I3710" i="2"/>
  <c r="H3710" i="2"/>
  <c r="G3710" i="2"/>
  <c r="F3710" i="2"/>
  <c r="E3710" i="2"/>
  <c r="D3710" i="2"/>
  <c r="C3710" i="2"/>
  <c r="B3710" i="2"/>
  <c r="A3710" i="2"/>
  <c r="I3709" i="2"/>
  <c r="H3709" i="2"/>
  <c r="G3709" i="2"/>
  <c r="F3709" i="2"/>
  <c r="E3709" i="2"/>
  <c r="D3709" i="2"/>
  <c r="C3709" i="2"/>
  <c r="B3709" i="2"/>
  <c r="A3709" i="2"/>
  <c r="I3708" i="2"/>
  <c r="H3708" i="2"/>
  <c r="G3708" i="2"/>
  <c r="F3708" i="2"/>
  <c r="E3708" i="2"/>
  <c r="D3708" i="2"/>
  <c r="C3708" i="2"/>
  <c r="B3708" i="2"/>
  <c r="A3708" i="2"/>
  <c r="I3707" i="2"/>
  <c r="H3707" i="2"/>
  <c r="G3707" i="2"/>
  <c r="F3707" i="2"/>
  <c r="E3707" i="2"/>
  <c r="D3707" i="2"/>
  <c r="C3707" i="2"/>
  <c r="B3707" i="2"/>
  <c r="A3707" i="2"/>
  <c r="I3706" i="2"/>
  <c r="H3706" i="2"/>
  <c r="G3706" i="2"/>
  <c r="F3706" i="2"/>
  <c r="E3706" i="2"/>
  <c r="D3706" i="2"/>
  <c r="C3706" i="2"/>
  <c r="B3706" i="2"/>
  <c r="A3706" i="2"/>
  <c r="I3705" i="2"/>
  <c r="H3705" i="2"/>
  <c r="G3705" i="2"/>
  <c r="F3705" i="2"/>
  <c r="E3705" i="2"/>
  <c r="D3705" i="2"/>
  <c r="C3705" i="2"/>
  <c r="B3705" i="2"/>
  <c r="A3705" i="2"/>
  <c r="I3704" i="2"/>
  <c r="H3704" i="2"/>
  <c r="G3704" i="2"/>
  <c r="F3704" i="2"/>
  <c r="E3704" i="2"/>
  <c r="D3704" i="2"/>
  <c r="C3704" i="2"/>
  <c r="B3704" i="2"/>
  <c r="A3704" i="2"/>
  <c r="I3703" i="2"/>
  <c r="H3703" i="2"/>
  <c r="G3703" i="2"/>
  <c r="F3703" i="2"/>
  <c r="E3703" i="2"/>
  <c r="D3703" i="2"/>
  <c r="C3703" i="2"/>
  <c r="B3703" i="2"/>
  <c r="A3703" i="2"/>
  <c r="I3702" i="2"/>
  <c r="H3702" i="2"/>
  <c r="G3702" i="2"/>
  <c r="F3702" i="2"/>
  <c r="E3702" i="2"/>
  <c r="D3702" i="2"/>
  <c r="C3702" i="2"/>
  <c r="B3702" i="2"/>
  <c r="A3702" i="2"/>
  <c r="I3701" i="2"/>
  <c r="H3701" i="2"/>
  <c r="G3701" i="2"/>
  <c r="F3701" i="2"/>
  <c r="E3701" i="2"/>
  <c r="D3701" i="2"/>
  <c r="C3701" i="2"/>
  <c r="B3701" i="2"/>
  <c r="A3701" i="2"/>
  <c r="I3700" i="2"/>
  <c r="H3700" i="2"/>
  <c r="G3700" i="2"/>
  <c r="F3700" i="2"/>
  <c r="E3700" i="2"/>
  <c r="D3700" i="2"/>
  <c r="C3700" i="2"/>
  <c r="B3700" i="2"/>
  <c r="A3700" i="2"/>
  <c r="I3699" i="2"/>
  <c r="H3699" i="2"/>
  <c r="G3699" i="2"/>
  <c r="F3699" i="2"/>
  <c r="E3699" i="2"/>
  <c r="D3699" i="2"/>
  <c r="C3699" i="2"/>
  <c r="B3699" i="2"/>
  <c r="A3699" i="2"/>
  <c r="I3698" i="2"/>
  <c r="H3698" i="2"/>
  <c r="G3698" i="2"/>
  <c r="F3698" i="2"/>
  <c r="E3698" i="2"/>
  <c r="D3698" i="2"/>
  <c r="C3698" i="2"/>
  <c r="B3698" i="2"/>
  <c r="A3698" i="2"/>
  <c r="I3697" i="2"/>
  <c r="H3697" i="2"/>
  <c r="G3697" i="2"/>
  <c r="F3697" i="2"/>
  <c r="E3697" i="2"/>
  <c r="D3697" i="2"/>
  <c r="C3697" i="2"/>
  <c r="B3697" i="2"/>
  <c r="A3697" i="2"/>
  <c r="I3696" i="2"/>
  <c r="H3696" i="2"/>
  <c r="G3696" i="2"/>
  <c r="F3696" i="2"/>
  <c r="E3696" i="2"/>
  <c r="D3696" i="2"/>
  <c r="C3696" i="2"/>
  <c r="B3696" i="2"/>
  <c r="A3696" i="2"/>
  <c r="I3695" i="2"/>
  <c r="H3695" i="2"/>
  <c r="G3695" i="2"/>
  <c r="F3695" i="2"/>
  <c r="E3695" i="2"/>
  <c r="D3695" i="2"/>
  <c r="C3695" i="2"/>
  <c r="B3695" i="2"/>
  <c r="A3695" i="2"/>
  <c r="I3694" i="2"/>
  <c r="H3694" i="2"/>
  <c r="G3694" i="2"/>
  <c r="F3694" i="2"/>
  <c r="E3694" i="2"/>
  <c r="D3694" i="2"/>
  <c r="C3694" i="2"/>
  <c r="B3694" i="2"/>
  <c r="A3694" i="2"/>
  <c r="I3693" i="2"/>
  <c r="H3693" i="2"/>
  <c r="G3693" i="2"/>
  <c r="F3693" i="2"/>
  <c r="E3693" i="2"/>
  <c r="D3693" i="2"/>
  <c r="C3693" i="2"/>
  <c r="B3693" i="2"/>
  <c r="A3693" i="2"/>
  <c r="I3692" i="2"/>
  <c r="H3692" i="2"/>
  <c r="G3692" i="2"/>
  <c r="F3692" i="2"/>
  <c r="E3692" i="2"/>
  <c r="D3692" i="2"/>
  <c r="C3692" i="2"/>
  <c r="B3692" i="2"/>
  <c r="A3692" i="2"/>
  <c r="I3691" i="2"/>
  <c r="H3691" i="2"/>
  <c r="G3691" i="2"/>
  <c r="F3691" i="2"/>
  <c r="E3691" i="2"/>
  <c r="D3691" i="2"/>
  <c r="C3691" i="2"/>
  <c r="B3691" i="2"/>
  <c r="A3691" i="2"/>
  <c r="I3690" i="2"/>
  <c r="H3690" i="2"/>
  <c r="G3690" i="2"/>
  <c r="F3690" i="2"/>
  <c r="E3690" i="2"/>
  <c r="D3690" i="2"/>
  <c r="C3690" i="2"/>
  <c r="B3690" i="2"/>
  <c r="A3690" i="2"/>
  <c r="I3689" i="2"/>
  <c r="H3689" i="2"/>
  <c r="G3689" i="2"/>
  <c r="F3689" i="2"/>
  <c r="E3689" i="2"/>
  <c r="D3689" i="2"/>
  <c r="C3689" i="2"/>
  <c r="B3689" i="2"/>
  <c r="A3689" i="2"/>
  <c r="I3688" i="2"/>
  <c r="H3688" i="2"/>
  <c r="G3688" i="2"/>
  <c r="F3688" i="2"/>
  <c r="E3688" i="2"/>
  <c r="D3688" i="2"/>
  <c r="C3688" i="2"/>
  <c r="B3688" i="2"/>
  <c r="A3688" i="2"/>
  <c r="I3687" i="2"/>
  <c r="H3687" i="2"/>
  <c r="G3687" i="2"/>
  <c r="F3687" i="2"/>
  <c r="E3687" i="2"/>
  <c r="D3687" i="2"/>
  <c r="C3687" i="2"/>
  <c r="B3687" i="2"/>
  <c r="A3687" i="2"/>
  <c r="I3686" i="2"/>
  <c r="H3686" i="2"/>
  <c r="G3686" i="2"/>
  <c r="F3686" i="2"/>
  <c r="E3686" i="2"/>
  <c r="D3686" i="2"/>
  <c r="C3686" i="2"/>
  <c r="B3686" i="2"/>
  <c r="A3686" i="2"/>
  <c r="I3685" i="2"/>
  <c r="H3685" i="2"/>
  <c r="G3685" i="2"/>
  <c r="F3685" i="2"/>
  <c r="E3685" i="2"/>
  <c r="D3685" i="2"/>
  <c r="C3685" i="2"/>
  <c r="B3685" i="2"/>
  <c r="A3685" i="2"/>
  <c r="I3684" i="2"/>
  <c r="H3684" i="2"/>
  <c r="G3684" i="2"/>
  <c r="F3684" i="2"/>
  <c r="E3684" i="2"/>
  <c r="D3684" i="2"/>
  <c r="C3684" i="2"/>
  <c r="B3684" i="2"/>
  <c r="A3684" i="2"/>
  <c r="I3683" i="2"/>
  <c r="H3683" i="2"/>
  <c r="G3683" i="2"/>
  <c r="F3683" i="2"/>
  <c r="E3683" i="2"/>
  <c r="D3683" i="2"/>
  <c r="C3683" i="2"/>
  <c r="B3683" i="2"/>
  <c r="A3683" i="2"/>
  <c r="I3682" i="2"/>
  <c r="H3682" i="2"/>
  <c r="G3682" i="2"/>
  <c r="F3682" i="2"/>
  <c r="E3682" i="2"/>
  <c r="D3682" i="2"/>
  <c r="C3682" i="2"/>
  <c r="B3682" i="2"/>
  <c r="A3682" i="2"/>
  <c r="I3681" i="2"/>
  <c r="H3681" i="2"/>
  <c r="G3681" i="2"/>
  <c r="F3681" i="2"/>
  <c r="E3681" i="2"/>
  <c r="D3681" i="2"/>
  <c r="C3681" i="2"/>
  <c r="B3681" i="2"/>
  <c r="A3681" i="2"/>
  <c r="I3680" i="2"/>
  <c r="H3680" i="2"/>
  <c r="G3680" i="2"/>
  <c r="F3680" i="2"/>
  <c r="E3680" i="2"/>
  <c r="D3680" i="2"/>
  <c r="C3680" i="2"/>
  <c r="B3680" i="2"/>
  <c r="A3680" i="2"/>
  <c r="I3679" i="2"/>
  <c r="H3679" i="2"/>
  <c r="G3679" i="2"/>
  <c r="F3679" i="2"/>
  <c r="E3679" i="2"/>
  <c r="D3679" i="2"/>
  <c r="C3679" i="2"/>
  <c r="B3679" i="2"/>
  <c r="A3679" i="2"/>
  <c r="I3678" i="2"/>
  <c r="H3678" i="2"/>
  <c r="G3678" i="2"/>
  <c r="F3678" i="2"/>
  <c r="E3678" i="2"/>
  <c r="D3678" i="2"/>
  <c r="C3678" i="2"/>
  <c r="B3678" i="2"/>
  <c r="A3678" i="2"/>
  <c r="I3677" i="2"/>
  <c r="H3677" i="2"/>
  <c r="G3677" i="2"/>
  <c r="F3677" i="2"/>
  <c r="E3677" i="2"/>
  <c r="D3677" i="2"/>
  <c r="C3677" i="2"/>
  <c r="B3677" i="2"/>
  <c r="A3677" i="2"/>
  <c r="I3676" i="2"/>
  <c r="H3676" i="2"/>
  <c r="G3676" i="2"/>
  <c r="F3676" i="2"/>
  <c r="E3676" i="2"/>
  <c r="D3676" i="2"/>
  <c r="C3676" i="2"/>
  <c r="B3676" i="2"/>
  <c r="A3676" i="2"/>
  <c r="I3675" i="2"/>
  <c r="H3675" i="2"/>
  <c r="G3675" i="2"/>
  <c r="F3675" i="2"/>
  <c r="E3675" i="2"/>
  <c r="D3675" i="2"/>
  <c r="C3675" i="2"/>
  <c r="B3675" i="2"/>
  <c r="A3675" i="2"/>
  <c r="I3674" i="2"/>
  <c r="H3674" i="2"/>
  <c r="G3674" i="2"/>
  <c r="F3674" i="2"/>
  <c r="E3674" i="2"/>
  <c r="D3674" i="2"/>
  <c r="C3674" i="2"/>
  <c r="B3674" i="2"/>
  <c r="A3674" i="2"/>
  <c r="I3673" i="2"/>
  <c r="H3673" i="2"/>
  <c r="G3673" i="2"/>
  <c r="F3673" i="2"/>
  <c r="E3673" i="2"/>
  <c r="D3673" i="2"/>
  <c r="C3673" i="2"/>
  <c r="B3673" i="2"/>
  <c r="A3673" i="2"/>
  <c r="I3672" i="2"/>
  <c r="H3672" i="2"/>
  <c r="G3672" i="2"/>
  <c r="F3672" i="2"/>
  <c r="E3672" i="2"/>
  <c r="D3672" i="2"/>
  <c r="C3672" i="2"/>
  <c r="B3672" i="2"/>
  <c r="A3672" i="2"/>
  <c r="I3671" i="2"/>
  <c r="H3671" i="2"/>
  <c r="G3671" i="2"/>
  <c r="F3671" i="2"/>
  <c r="E3671" i="2"/>
  <c r="D3671" i="2"/>
  <c r="C3671" i="2"/>
  <c r="B3671" i="2"/>
  <c r="A3671" i="2"/>
  <c r="I3670" i="2"/>
  <c r="H3670" i="2"/>
  <c r="G3670" i="2"/>
  <c r="F3670" i="2"/>
  <c r="E3670" i="2"/>
  <c r="D3670" i="2"/>
  <c r="C3670" i="2"/>
  <c r="B3670" i="2"/>
  <c r="A3670" i="2"/>
  <c r="I3669" i="2"/>
  <c r="H3669" i="2"/>
  <c r="G3669" i="2"/>
  <c r="F3669" i="2"/>
  <c r="E3669" i="2"/>
  <c r="D3669" i="2"/>
  <c r="C3669" i="2"/>
  <c r="B3669" i="2"/>
  <c r="A3669" i="2"/>
  <c r="I3668" i="2"/>
  <c r="H3668" i="2"/>
  <c r="G3668" i="2"/>
  <c r="F3668" i="2"/>
  <c r="E3668" i="2"/>
  <c r="D3668" i="2"/>
  <c r="C3668" i="2"/>
  <c r="B3668" i="2"/>
  <c r="A3668" i="2"/>
  <c r="I3667" i="2"/>
  <c r="H3667" i="2"/>
  <c r="G3667" i="2"/>
  <c r="F3667" i="2"/>
  <c r="E3667" i="2"/>
  <c r="D3667" i="2"/>
  <c r="C3667" i="2"/>
  <c r="B3667" i="2"/>
  <c r="A3667" i="2"/>
  <c r="I3666" i="2"/>
  <c r="H3666" i="2"/>
  <c r="G3666" i="2"/>
  <c r="F3666" i="2"/>
  <c r="E3666" i="2"/>
  <c r="D3666" i="2"/>
  <c r="C3666" i="2"/>
  <c r="B3666" i="2"/>
  <c r="A3666" i="2"/>
  <c r="I3665" i="2"/>
  <c r="H3665" i="2"/>
  <c r="G3665" i="2"/>
  <c r="F3665" i="2"/>
  <c r="E3665" i="2"/>
  <c r="D3665" i="2"/>
  <c r="C3665" i="2"/>
  <c r="B3665" i="2"/>
  <c r="A3665" i="2"/>
  <c r="I3664" i="2"/>
  <c r="H3664" i="2"/>
  <c r="G3664" i="2"/>
  <c r="F3664" i="2"/>
  <c r="E3664" i="2"/>
  <c r="D3664" i="2"/>
  <c r="C3664" i="2"/>
  <c r="B3664" i="2"/>
  <c r="A3664" i="2"/>
  <c r="I3663" i="2"/>
  <c r="H3663" i="2"/>
  <c r="G3663" i="2"/>
  <c r="F3663" i="2"/>
  <c r="E3663" i="2"/>
  <c r="D3663" i="2"/>
  <c r="C3663" i="2"/>
  <c r="B3663" i="2"/>
  <c r="A3663" i="2"/>
  <c r="I3662" i="2"/>
  <c r="H3662" i="2"/>
  <c r="G3662" i="2"/>
  <c r="F3662" i="2"/>
  <c r="E3662" i="2"/>
  <c r="D3662" i="2"/>
  <c r="C3662" i="2"/>
  <c r="B3662" i="2"/>
  <c r="A3662" i="2"/>
  <c r="I3661" i="2"/>
  <c r="H3661" i="2"/>
  <c r="G3661" i="2"/>
  <c r="F3661" i="2"/>
  <c r="E3661" i="2"/>
  <c r="D3661" i="2"/>
  <c r="C3661" i="2"/>
  <c r="B3661" i="2"/>
  <c r="A3661" i="2"/>
  <c r="I3660" i="2"/>
  <c r="H3660" i="2"/>
  <c r="G3660" i="2"/>
  <c r="F3660" i="2"/>
  <c r="E3660" i="2"/>
  <c r="D3660" i="2"/>
  <c r="C3660" i="2"/>
  <c r="B3660" i="2"/>
  <c r="A3660" i="2"/>
  <c r="I3659" i="2"/>
  <c r="H3659" i="2"/>
  <c r="G3659" i="2"/>
  <c r="F3659" i="2"/>
  <c r="E3659" i="2"/>
  <c r="D3659" i="2"/>
  <c r="C3659" i="2"/>
  <c r="B3659" i="2"/>
  <c r="A3659" i="2"/>
  <c r="I3658" i="2"/>
  <c r="H3658" i="2"/>
  <c r="G3658" i="2"/>
  <c r="F3658" i="2"/>
  <c r="E3658" i="2"/>
  <c r="D3658" i="2"/>
  <c r="C3658" i="2"/>
  <c r="B3658" i="2"/>
  <c r="A3658" i="2"/>
  <c r="I3657" i="2"/>
  <c r="H3657" i="2"/>
  <c r="G3657" i="2"/>
  <c r="F3657" i="2"/>
  <c r="E3657" i="2"/>
  <c r="D3657" i="2"/>
  <c r="C3657" i="2"/>
  <c r="B3657" i="2"/>
  <c r="A3657" i="2"/>
  <c r="I3656" i="2"/>
  <c r="H3656" i="2"/>
  <c r="G3656" i="2"/>
  <c r="F3656" i="2"/>
  <c r="E3656" i="2"/>
  <c r="D3656" i="2"/>
  <c r="C3656" i="2"/>
  <c r="B3656" i="2"/>
  <c r="A3656" i="2"/>
  <c r="I3655" i="2"/>
  <c r="H3655" i="2"/>
  <c r="G3655" i="2"/>
  <c r="F3655" i="2"/>
  <c r="E3655" i="2"/>
  <c r="D3655" i="2"/>
  <c r="C3655" i="2"/>
  <c r="B3655" i="2"/>
  <c r="A3655" i="2"/>
  <c r="I3654" i="2"/>
  <c r="H3654" i="2"/>
  <c r="G3654" i="2"/>
  <c r="F3654" i="2"/>
  <c r="E3654" i="2"/>
  <c r="D3654" i="2"/>
  <c r="C3654" i="2"/>
  <c r="B3654" i="2"/>
  <c r="A3654" i="2"/>
  <c r="I3653" i="2"/>
  <c r="H3653" i="2"/>
  <c r="G3653" i="2"/>
  <c r="F3653" i="2"/>
  <c r="E3653" i="2"/>
  <c r="D3653" i="2"/>
  <c r="C3653" i="2"/>
  <c r="B3653" i="2"/>
  <c r="A3653" i="2"/>
  <c r="I3652" i="2"/>
  <c r="H3652" i="2"/>
  <c r="G3652" i="2"/>
  <c r="F3652" i="2"/>
  <c r="E3652" i="2"/>
  <c r="D3652" i="2"/>
  <c r="C3652" i="2"/>
  <c r="B3652" i="2"/>
  <c r="A3652" i="2"/>
  <c r="I3651" i="2"/>
  <c r="H3651" i="2"/>
  <c r="G3651" i="2"/>
  <c r="F3651" i="2"/>
  <c r="E3651" i="2"/>
  <c r="D3651" i="2"/>
  <c r="C3651" i="2"/>
  <c r="B3651" i="2"/>
  <c r="A3651" i="2"/>
  <c r="I3650" i="2"/>
  <c r="H3650" i="2"/>
  <c r="G3650" i="2"/>
  <c r="F3650" i="2"/>
  <c r="E3650" i="2"/>
  <c r="D3650" i="2"/>
  <c r="C3650" i="2"/>
  <c r="B3650" i="2"/>
  <c r="A3650" i="2"/>
  <c r="I3649" i="2"/>
  <c r="H3649" i="2"/>
  <c r="G3649" i="2"/>
  <c r="F3649" i="2"/>
  <c r="E3649" i="2"/>
  <c r="D3649" i="2"/>
  <c r="C3649" i="2"/>
  <c r="B3649" i="2"/>
  <c r="A3649" i="2"/>
  <c r="I3648" i="2"/>
  <c r="H3648" i="2"/>
  <c r="G3648" i="2"/>
  <c r="F3648" i="2"/>
  <c r="E3648" i="2"/>
  <c r="D3648" i="2"/>
  <c r="C3648" i="2"/>
  <c r="B3648" i="2"/>
  <c r="A3648" i="2"/>
  <c r="I3647" i="2"/>
  <c r="H3647" i="2"/>
  <c r="G3647" i="2"/>
  <c r="F3647" i="2"/>
  <c r="E3647" i="2"/>
  <c r="D3647" i="2"/>
  <c r="C3647" i="2"/>
  <c r="B3647" i="2"/>
  <c r="A3647" i="2"/>
  <c r="I3646" i="2"/>
  <c r="H3646" i="2"/>
  <c r="G3646" i="2"/>
  <c r="F3646" i="2"/>
  <c r="E3646" i="2"/>
  <c r="D3646" i="2"/>
  <c r="C3646" i="2"/>
  <c r="B3646" i="2"/>
  <c r="A3646" i="2"/>
  <c r="I3645" i="2"/>
  <c r="H3645" i="2"/>
  <c r="G3645" i="2"/>
  <c r="F3645" i="2"/>
  <c r="E3645" i="2"/>
  <c r="D3645" i="2"/>
  <c r="C3645" i="2"/>
  <c r="B3645" i="2"/>
  <c r="A3645" i="2"/>
  <c r="I3644" i="2"/>
  <c r="H3644" i="2"/>
  <c r="G3644" i="2"/>
  <c r="F3644" i="2"/>
  <c r="E3644" i="2"/>
  <c r="D3644" i="2"/>
  <c r="C3644" i="2"/>
  <c r="B3644" i="2"/>
  <c r="A3644" i="2"/>
  <c r="I3643" i="2"/>
  <c r="H3643" i="2"/>
  <c r="G3643" i="2"/>
  <c r="F3643" i="2"/>
  <c r="E3643" i="2"/>
  <c r="D3643" i="2"/>
  <c r="C3643" i="2"/>
  <c r="B3643" i="2"/>
  <c r="A3643" i="2"/>
  <c r="I3642" i="2"/>
  <c r="H3642" i="2"/>
  <c r="G3642" i="2"/>
  <c r="F3642" i="2"/>
  <c r="E3642" i="2"/>
  <c r="D3642" i="2"/>
  <c r="C3642" i="2"/>
  <c r="B3642" i="2"/>
  <c r="A3642" i="2"/>
  <c r="I3641" i="2"/>
  <c r="H3641" i="2"/>
  <c r="G3641" i="2"/>
  <c r="F3641" i="2"/>
  <c r="E3641" i="2"/>
  <c r="D3641" i="2"/>
  <c r="C3641" i="2"/>
  <c r="B3641" i="2"/>
  <c r="A3641" i="2"/>
  <c r="I3640" i="2"/>
  <c r="H3640" i="2"/>
  <c r="G3640" i="2"/>
  <c r="F3640" i="2"/>
  <c r="E3640" i="2"/>
  <c r="D3640" i="2"/>
  <c r="C3640" i="2"/>
  <c r="B3640" i="2"/>
  <c r="A3640" i="2"/>
  <c r="I3639" i="2"/>
  <c r="H3639" i="2"/>
  <c r="G3639" i="2"/>
  <c r="F3639" i="2"/>
  <c r="E3639" i="2"/>
  <c r="D3639" i="2"/>
  <c r="C3639" i="2"/>
  <c r="B3639" i="2"/>
  <c r="A3639" i="2"/>
  <c r="I3638" i="2"/>
  <c r="H3638" i="2"/>
  <c r="G3638" i="2"/>
  <c r="F3638" i="2"/>
  <c r="E3638" i="2"/>
  <c r="D3638" i="2"/>
  <c r="C3638" i="2"/>
  <c r="B3638" i="2"/>
  <c r="A3638" i="2"/>
  <c r="I3637" i="2"/>
  <c r="H3637" i="2"/>
  <c r="G3637" i="2"/>
  <c r="F3637" i="2"/>
  <c r="E3637" i="2"/>
  <c r="D3637" i="2"/>
  <c r="C3637" i="2"/>
  <c r="B3637" i="2"/>
  <c r="A3637" i="2"/>
  <c r="I3636" i="2"/>
  <c r="H3636" i="2"/>
  <c r="G3636" i="2"/>
  <c r="F3636" i="2"/>
  <c r="E3636" i="2"/>
  <c r="D3636" i="2"/>
  <c r="C3636" i="2"/>
  <c r="B3636" i="2"/>
  <c r="A3636" i="2"/>
  <c r="I3635" i="2"/>
  <c r="H3635" i="2"/>
  <c r="G3635" i="2"/>
  <c r="F3635" i="2"/>
  <c r="E3635" i="2"/>
  <c r="D3635" i="2"/>
  <c r="C3635" i="2"/>
  <c r="B3635" i="2"/>
  <c r="A3635" i="2"/>
  <c r="I3634" i="2"/>
  <c r="H3634" i="2"/>
  <c r="G3634" i="2"/>
  <c r="F3634" i="2"/>
  <c r="E3634" i="2"/>
  <c r="D3634" i="2"/>
  <c r="C3634" i="2"/>
  <c r="B3634" i="2"/>
  <c r="A3634" i="2"/>
  <c r="I3633" i="2"/>
  <c r="H3633" i="2"/>
  <c r="G3633" i="2"/>
  <c r="F3633" i="2"/>
  <c r="E3633" i="2"/>
  <c r="D3633" i="2"/>
  <c r="C3633" i="2"/>
  <c r="B3633" i="2"/>
  <c r="A3633" i="2"/>
  <c r="I3632" i="2"/>
  <c r="H3632" i="2"/>
  <c r="G3632" i="2"/>
  <c r="F3632" i="2"/>
  <c r="E3632" i="2"/>
  <c r="D3632" i="2"/>
  <c r="C3632" i="2"/>
  <c r="B3632" i="2"/>
  <c r="A3632" i="2"/>
  <c r="I3631" i="2"/>
  <c r="H3631" i="2"/>
  <c r="G3631" i="2"/>
  <c r="F3631" i="2"/>
  <c r="E3631" i="2"/>
  <c r="D3631" i="2"/>
  <c r="C3631" i="2"/>
  <c r="B3631" i="2"/>
  <c r="A3631" i="2"/>
  <c r="I3630" i="2"/>
  <c r="H3630" i="2"/>
  <c r="G3630" i="2"/>
  <c r="F3630" i="2"/>
  <c r="E3630" i="2"/>
  <c r="D3630" i="2"/>
  <c r="C3630" i="2"/>
  <c r="B3630" i="2"/>
  <c r="A3630" i="2"/>
  <c r="I3629" i="2"/>
  <c r="H3629" i="2"/>
  <c r="G3629" i="2"/>
  <c r="F3629" i="2"/>
  <c r="E3629" i="2"/>
  <c r="D3629" i="2"/>
  <c r="C3629" i="2"/>
  <c r="B3629" i="2"/>
  <c r="A3629" i="2"/>
  <c r="I3628" i="2"/>
  <c r="H3628" i="2"/>
  <c r="G3628" i="2"/>
  <c r="F3628" i="2"/>
  <c r="E3628" i="2"/>
  <c r="D3628" i="2"/>
  <c r="C3628" i="2"/>
  <c r="B3628" i="2"/>
  <c r="A3628" i="2"/>
  <c r="I3627" i="2"/>
  <c r="H3627" i="2"/>
  <c r="G3627" i="2"/>
  <c r="F3627" i="2"/>
  <c r="E3627" i="2"/>
  <c r="D3627" i="2"/>
  <c r="C3627" i="2"/>
  <c r="B3627" i="2"/>
  <c r="A3627" i="2"/>
  <c r="I3626" i="2"/>
  <c r="H3626" i="2"/>
  <c r="G3626" i="2"/>
  <c r="F3626" i="2"/>
  <c r="E3626" i="2"/>
  <c r="D3626" i="2"/>
  <c r="C3626" i="2"/>
  <c r="B3626" i="2"/>
  <c r="A3626" i="2"/>
  <c r="I3625" i="2"/>
  <c r="H3625" i="2"/>
  <c r="G3625" i="2"/>
  <c r="F3625" i="2"/>
  <c r="E3625" i="2"/>
  <c r="D3625" i="2"/>
  <c r="C3625" i="2"/>
  <c r="B3625" i="2"/>
  <c r="A3625" i="2"/>
  <c r="I3624" i="2"/>
  <c r="H3624" i="2"/>
  <c r="G3624" i="2"/>
  <c r="F3624" i="2"/>
  <c r="E3624" i="2"/>
  <c r="D3624" i="2"/>
  <c r="C3624" i="2"/>
  <c r="B3624" i="2"/>
  <c r="A3624" i="2"/>
  <c r="I3623" i="2"/>
  <c r="H3623" i="2"/>
  <c r="G3623" i="2"/>
  <c r="F3623" i="2"/>
  <c r="E3623" i="2"/>
  <c r="D3623" i="2"/>
  <c r="C3623" i="2"/>
  <c r="B3623" i="2"/>
  <c r="A3623" i="2"/>
  <c r="I3622" i="2"/>
  <c r="H3622" i="2"/>
  <c r="G3622" i="2"/>
  <c r="F3622" i="2"/>
  <c r="E3622" i="2"/>
  <c r="D3622" i="2"/>
  <c r="C3622" i="2"/>
  <c r="B3622" i="2"/>
  <c r="A3622" i="2"/>
  <c r="I3621" i="2"/>
  <c r="H3621" i="2"/>
  <c r="G3621" i="2"/>
  <c r="F3621" i="2"/>
  <c r="E3621" i="2"/>
  <c r="D3621" i="2"/>
  <c r="C3621" i="2"/>
  <c r="B3621" i="2"/>
  <c r="A3621" i="2"/>
  <c r="I3620" i="2"/>
  <c r="H3620" i="2"/>
  <c r="G3620" i="2"/>
  <c r="F3620" i="2"/>
  <c r="E3620" i="2"/>
  <c r="D3620" i="2"/>
  <c r="C3620" i="2"/>
  <c r="B3620" i="2"/>
  <c r="A3620" i="2"/>
  <c r="I3619" i="2"/>
  <c r="H3619" i="2"/>
  <c r="G3619" i="2"/>
  <c r="F3619" i="2"/>
  <c r="E3619" i="2"/>
  <c r="D3619" i="2"/>
  <c r="C3619" i="2"/>
  <c r="B3619" i="2"/>
  <c r="A3619" i="2"/>
  <c r="I3618" i="2"/>
  <c r="H3618" i="2"/>
  <c r="G3618" i="2"/>
  <c r="F3618" i="2"/>
  <c r="E3618" i="2"/>
  <c r="D3618" i="2"/>
  <c r="C3618" i="2"/>
  <c r="B3618" i="2"/>
  <c r="A3618" i="2"/>
  <c r="I3617" i="2"/>
  <c r="H3617" i="2"/>
  <c r="G3617" i="2"/>
  <c r="F3617" i="2"/>
  <c r="E3617" i="2"/>
  <c r="D3617" i="2"/>
  <c r="C3617" i="2"/>
  <c r="B3617" i="2"/>
  <c r="A3617" i="2"/>
  <c r="I3616" i="2"/>
  <c r="H3616" i="2"/>
  <c r="G3616" i="2"/>
  <c r="F3616" i="2"/>
  <c r="E3616" i="2"/>
  <c r="D3616" i="2"/>
  <c r="C3616" i="2"/>
  <c r="B3616" i="2"/>
  <c r="A3616" i="2"/>
  <c r="I3615" i="2"/>
  <c r="H3615" i="2"/>
  <c r="G3615" i="2"/>
  <c r="F3615" i="2"/>
  <c r="E3615" i="2"/>
  <c r="D3615" i="2"/>
  <c r="C3615" i="2"/>
  <c r="B3615" i="2"/>
  <c r="A3615" i="2"/>
  <c r="I3614" i="2"/>
  <c r="H3614" i="2"/>
  <c r="G3614" i="2"/>
  <c r="F3614" i="2"/>
  <c r="E3614" i="2"/>
  <c r="D3614" i="2"/>
  <c r="C3614" i="2"/>
  <c r="B3614" i="2"/>
  <c r="A3614" i="2"/>
  <c r="I3613" i="2"/>
  <c r="H3613" i="2"/>
  <c r="G3613" i="2"/>
  <c r="F3613" i="2"/>
  <c r="E3613" i="2"/>
  <c r="D3613" i="2"/>
  <c r="C3613" i="2"/>
  <c r="B3613" i="2"/>
  <c r="A3613" i="2"/>
  <c r="I3612" i="2"/>
  <c r="H3612" i="2"/>
  <c r="G3612" i="2"/>
  <c r="F3612" i="2"/>
  <c r="E3612" i="2"/>
  <c r="D3612" i="2"/>
  <c r="C3612" i="2"/>
  <c r="B3612" i="2"/>
  <c r="A3612" i="2"/>
  <c r="I3611" i="2"/>
  <c r="H3611" i="2"/>
  <c r="G3611" i="2"/>
  <c r="F3611" i="2"/>
  <c r="E3611" i="2"/>
  <c r="D3611" i="2"/>
  <c r="C3611" i="2"/>
  <c r="B3611" i="2"/>
  <c r="A3611" i="2"/>
  <c r="I3610" i="2"/>
  <c r="H3610" i="2"/>
  <c r="G3610" i="2"/>
  <c r="F3610" i="2"/>
  <c r="E3610" i="2"/>
  <c r="D3610" i="2"/>
  <c r="C3610" i="2"/>
  <c r="B3610" i="2"/>
  <c r="A3610" i="2"/>
  <c r="I3609" i="2"/>
  <c r="H3609" i="2"/>
  <c r="G3609" i="2"/>
  <c r="F3609" i="2"/>
  <c r="E3609" i="2"/>
  <c r="D3609" i="2"/>
  <c r="C3609" i="2"/>
  <c r="B3609" i="2"/>
  <c r="A3609" i="2"/>
  <c r="I3608" i="2"/>
  <c r="H3608" i="2"/>
  <c r="G3608" i="2"/>
  <c r="F3608" i="2"/>
  <c r="E3608" i="2"/>
  <c r="D3608" i="2"/>
  <c r="C3608" i="2"/>
  <c r="B3608" i="2"/>
  <c r="A3608" i="2"/>
  <c r="I3607" i="2"/>
  <c r="H3607" i="2"/>
  <c r="G3607" i="2"/>
  <c r="F3607" i="2"/>
  <c r="E3607" i="2"/>
  <c r="D3607" i="2"/>
  <c r="C3607" i="2"/>
  <c r="B3607" i="2"/>
  <c r="A3607" i="2"/>
  <c r="I3606" i="2"/>
  <c r="H3606" i="2"/>
  <c r="G3606" i="2"/>
  <c r="F3606" i="2"/>
  <c r="E3606" i="2"/>
  <c r="D3606" i="2"/>
  <c r="C3606" i="2"/>
  <c r="B3606" i="2"/>
  <c r="A3606" i="2"/>
  <c r="I3605" i="2"/>
  <c r="H3605" i="2"/>
  <c r="G3605" i="2"/>
  <c r="F3605" i="2"/>
  <c r="E3605" i="2"/>
  <c r="D3605" i="2"/>
  <c r="C3605" i="2"/>
  <c r="B3605" i="2"/>
  <c r="A3605" i="2"/>
  <c r="I3604" i="2"/>
  <c r="H3604" i="2"/>
  <c r="G3604" i="2"/>
  <c r="F3604" i="2"/>
  <c r="E3604" i="2"/>
  <c r="D3604" i="2"/>
  <c r="C3604" i="2"/>
  <c r="B3604" i="2"/>
  <c r="A3604" i="2"/>
  <c r="I3603" i="2"/>
  <c r="H3603" i="2"/>
  <c r="G3603" i="2"/>
  <c r="F3603" i="2"/>
  <c r="E3603" i="2"/>
  <c r="D3603" i="2"/>
  <c r="C3603" i="2"/>
  <c r="B3603" i="2"/>
  <c r="A3603" i="2"/>
  <c r="I3602" i="2"/>
  <c r="H3602" i="2"/>
  <c r="G3602" i="2"/>
  <c r="F3602" i="2"/>
  <c r="E3602" i="2"/>
  <c r="D3602" i="2"/>
  <c r="C3602" i="2"/>
  <c r="B3602" i="2"/>
  <c r="A3602" i="2"/>
  <c r="I3601" i="2"/>
  <c r="H3601" i="2"/>
  <c r="G3601" i="2"/>
  <c r="F3601" i="2"/>
  <c r="E3601" i="2"/>
  <c r="D3601" i="2"/>
  <c r="C3601" i="2"/>
  <c r="B3601" i="2"/>
  <c r="A3601" i="2"/>
  <c r="I3600" i="2"/>
  <c r="H3600" i="2"/>
  <c r="G3600" i="2"/>
  <c r="F3600" i="2"/>
  <c r="E3600" i="2"/>
  <c r="D3600" i="2"/>
  <c r="C3600" i="2"/>
  <c r="B3600" i="2"/>
  <c r="A3600" i="2"/>
  <c r="I3599" i="2"/>
  <c r="H3599" i="2"/>
  <c r="G3599" i="2"/>
  <c r="F3599" i="2"/>
  <c r="E3599" i="2"/>
  <c r="D3599" i="2"/>
  <c r="C3599" i="2"/>
  <c r="B3599" i="2"/>
  <c r="A3599" i="2"/>
  <c r="I3598" i="2"/>
  <c r="H3598" i="2"/>
  <c r="G3598" i="2"/>
  <c r="F3598" i="2"/>
  <c r="E3598" i="2"/>
  <c r="D3598" i="2"/>
  <c r="C3598" i="2"/>
  <c r="B3598" i="2"/>
  <c r="A3598" i="2"/>
  <c r="I3597" i="2"/>
  <c r="H3597" i="2"/>
  <c r="G3597" i="2"/>
  <c r="F3597" i="2"/>
  <c r="E3597" i="2"/>
  <c r="D3597" i="2"/>
  <c r="C3597" i="2"/>
  <c r="B3597" i="2"/>
  <c r="A3597" i="2"/>
  <c r="I3596" i="2"/>
  <c r="H3596" i="2"/>
  <c r="G3596" i="2"/>
  <c r="F3596" i="2"/>
  <c r="E3596" i="2"/>
  <c r="D3596" i="2"/>
  <c r="C3596" i="2"/>
  <c r="B3596" i="2"/>
  <c r="A3596" i="2"/>
  <c r="I3595" i="2"/>
  <c r="H3595" i="2"/>
  <c r="G3595" i="2"/>
  <c r="F3595" i="2"/>
  <c r="E3595" i="2"/>
  <c r="D3595" i="2"/>
  <c r="C3595" i="2"/>
  <c r="B3595" i="2"/>
  <c r="A3595" i="2"/>
  <c r="I3594" i="2"/>
  <c r="H3594" i="2"/>
  <c r="G3594" i="2"/>
  <c r="F3594" i="2"/>
  <c r="E3594" i="2"/>
  <c r="D3594" i="2"/>
  <c r="C3594" i="2"/>
  <c r="B3594" i="2"/>
  <c r="A3594" i="2"/>
  <c r="I3593" i="2"/>
  <c r="H3593" i="2"/>
  <c r="G3593" i="2"/>
  <c r="F3593" i="2"/>
  <c r="E3593" i="2"/>
  <c r="D3593" i="2"/>
  <c r="C3593" i="2"/>
  <c r="B3593" i="2"/>
  <c r="A3593" i="2"/>
  <c r="I3592" i="2"/>
  <c r="H3592" i="2"/>
  <c r="G3592" i="2"/>
  <c r="F3592" i="2"/>
  <c r="E3592" i="2"/>
  <c r="D3592" i="2"/>
  <c r="C3592" i="2"/>
  <c r="B3592" i="2"/>
  <c r="A3592" i="2"/>
  <c r="I3591" i="2"/>
  <c r="H3591" i="2"/>
  <c r="G3591" i="2"/>
  <c r="F3591" i="2"/>
  <c r="E3591" i="2"/>
  <c r="D3591" i="2"/>
  <c r="C3591" i="2"/>
  <c r="B3591" i="2"/>
  <c r="A3591" i="2"/>
  <c r="I3590" i="2"/>
  <c r="H3590" i="2"/>
  <c r="G3590" i="2"/>
  <c r="F3590" i="2"/>
  <c r="E3590" i="2"/>
  <c r="D3590" i="2"/>
  <c r="C3590" i="2"/>
  <c r="B3590" i="2"/>
  <c r="A3590" i="2"/>
  <c r="I3589" i="2"/>
  <c r="H3589" i="2"/>
  <c r="G3589" i="2"/>
  <c r="F3589" i="2"/>
  <c r="E3589" i="2"/>
  <c r="D3589" i="2"/>
  <c r="C3589" i="2"/>
  <c r="B3589" i="2"/>
  <c r="A3589" i="2"/>
  <c r="I3588" i="2"/>
  <c r="H3588" i="2"/>
  <c r="G3588" i="2"/>
  <c r="F3588" i="2"/>
  <c r="E3588" i="2"/>
  <c r="D3588" i="2"/>
  <c r="C3588" i="2"/>
  <c r="B3588" i="2"/>
  <c r="A3588" i="2"/>
  <c r="I3587" i="2"/>
  <c r="H3587" i="2"/>
  <c r="G3587" i="2"/>
  <c r="F3587" i="2"/>
  <c r="E3587" i="2"/>
  <c r="D3587" i="2"/>
  <c r="C3587" i="2"/>
  <c r="B3587" i="2"/>
  <c r="A3587" i="2"/>
  <c r="I3586" i="2"/>
  <c r="H3586" i="2"/>
  <c r="G3586" i="2"/>
  <c r="F3586" i="2"/>
  <c r="E3586" i="2"/>
  <c r="D3586" i="2"/>
  <c r="C3586" i="2"/>
  <c r="B3586" i="2"/>
  <c r="A3586" i="2"/>
  <c r="I3585" i="2"/>
  <c r="H3585" i="2"/>
  <c r="G3585" i="2"/>
  <c r="F3585" i="2"/>
  <c r="E3585" i="2"/>
  <c r="D3585" i="2"/>
  <c r="C3585" i="2"/>
  <c r="B3585" i="2"/>
  <c r="A3585" i="2"/>
  <c r="I3584" i="2"/>
  <c r="H3584" i="2"/>
  <c r="G3584" i="2"/>
  <c r="F3584" i="2"/>
  <c r="E3584" i="2"/>
  <c r="D3584" i="2"/>
  <c r="C3584" i="2"/>
  <c r="B3584" i="2"/>
  <c r="A3584" i="2"/>
  <c r="I3583" i="2"/>
  <c r="H3583" i="2"/>
  <c r="G3583" i="2"/>
  <c r="F3583" i="2"/>
  <c r="E3583" i="2"/>
  <c r="D3583" i="2"/>
  <c r="C3583" i="2"/>
  <c r="B3583" i="2"/>
  <c r="A3583" i="2"/>
  <c r="I3582" i="2"/>
  <c r="H3582" i="2"/>
  <c r="G3582" i="2"/>
  <c r="F3582" i="2"/>
  <c r="E3582" i="2"/>
  <c r="D3582" i="2"/>
  <c r="C3582" i="2"/>
  <c r="B3582" i="2"/>
  <c r="A3582" i="2"/>
  <c r="I3581" i="2"/>
  <c r="H3581" i="2"/>
  <c r="G3581" i="2"/>
  <c r="F3581" i="2"/>
  <c r="E3581" i="2"/>
  <c r="D3581" i="2"/>
  <c r="C3581" i="2"/>
  <c r="B3581" i="2"/>
  <c r="A3581" i="2"/>
  <c r="I3580" i="2"/>
  <c r="H3580" i="2"/>
  <c r="G3580" i="2"/>
  <c r="F3580" i="2"/>
  <c r="E3580" i="2"/>
  <c r="D3580" i="2"/>
  <c r="C3580" i="2"/>
  <c r="B3580" i="2"/>
  <c r="A3580" i="2"/>
  <c r="I3579" i="2"/>
  <c r="H3579" i="2"/>
  <c r="G3579" i="2"/>
  <c r="F3579" i="2"/>
  <c r="E3579" i="2"/>
  <c r="D3579" i="2"/>
  <c r="C3579" i="2"/>
  <c r="B3579" i="2"/>
  <c r="A3579" i="2"/>
  <c r="I3578" i="2"/>
  <c r="H3578" i="2"/>
  <c r="G3578" i="2"/>
  <c r="F3578" i="2"/>
  <c r="E3578" i="2"/>
  <c r="D3578" i="2"/>
  <c r="C3578" i="2"/>
  <c r="B3578" i="2"/>
  <c r="A3578" i="2"/>
  <c r="I3577" i="2"/>
  <c r="H3577" i="2"/>
  <c r="G3577" i="2"/>
  <c r="F3577" i="2"/>
  <c r="E3577" i="2"/>
  <c r="D3577" i="2"/>
  <c r="C3577" i="2"/>
  <c r="B3577" i="2"/>
  <c r="A3577" i="2"/>
  <c r="I3576" i="2"/>
  <c r="H3576" i="2"/>
  <c r="G3576" i="2"/>
  <c r="F3576" i="2"/>
  <c r="E3576" i="2"/>
  <c r="D3576" i="2"/>
  <c r="C3576" i="2"/>
  <c r="B3576" i="2"/>
  <c r="A3576" i="2"/>
  <c r="I3575" i="2"/>
  <c r="H3575" i="2"/>
  <c r="G3575" i="2"/>
  <c r="F3575" i="2"/>
  <c r="E3575" i="2"/>
  <c r="D3575" i="2"/>
  <c r="C3575" i="2"/>
  <c r="B3575" i="2"/>
  <c r="A3575" i="2"/>
  <c r="I3574" i="2"/>
  <c r="H3574" i="2"/>
  <c r="G3574" i="2"/>
  <c r="F3574" i="2"/>
  <c r="E3574" i="2"/>
  <c r="D3574" i="2"/>
  <c r="C3574" i="2"/>
  <c r="B3574" i="2"/>
  <c r="A3574" i="2"/>
  <c r="I3573" i="2"/>
  <c r="H3573" i="2"/>
  <c r="G3573" i="2"/>
  <c r="F3573" i="2"/>
  <c r="E3573" i="2"/>
  <c r="D3573" i="2"/>
  <c r="C3573" i="2"/>
  <c r="B3573" i="2"/>
  <c r="A3573" i="2"/>
  <c r="I3572" i="2"/>
  <c r="H3572" i="2"/>
  <c r="G3572" i="2"/>
  <c r="F3572" i="2"/>
  <c r="E3572" i="2"/>
  <c r="D3572" i="2"/>
  <c r="C3572" i="2"/>
  <c r="B3572" i="2"/>
  <c r="A3572" i="2"/>
  <c r="I3571" i="2"/>
  <c r="H3571" i="2"/>
  <c r="G3571" i="2"/>
  <c r="F3571" i="2"/>
  <c r="E3571" i="2"/>
  <c r="D3571" i="2"/>
  <c r="C3571" i="2"/>
  <c r="B3571" i="2"/>
  <c r="A3571" i="2"/>
  <c r="I3570" i="2"/>
  <c r="H3570" i="2"/>
  <c r="G3570" i="2"/>
  <c r="F3570" i="2"/>
  <c r="E3570" i="2"/>
  <c r="D3570" i="2"/>
  <c r="C3570" i="2"/>
  <c r="B3570" i="2"/>
  <c r="A3570" i="2"/>
  <c r="I3569" i="2"/>
  <c r="H3569" i="2"/>
  <c r="G3569" i="2"/>
  <c r="F3569" i="2"/>
  <c r="E3569" i="2"/>
  <c r="D3569" i="2"/>
  <c r="C3569" i="2"/>
  <c r="B3569" i="2"/>
  <c r="A3569" i="2"/>
  <c r="I3568" i="2"/>
  <c r="H3568" i="2"/>
  <c r="G3568" i="2"/>
  <c r="F3568" i="2"/>
  <c r="E3568" i="2"/>
  <c r="D3568" i="2"/>
  <c r="C3568" i="2"/>
  <c r="B3568" i="2"/>
  <c r="A3568" i="2"/>
  <c r="I3567" i="2"/>
  <c r="H3567" i="2"/>
  <c r="G3567" i="2"/>
  <c r="F3567" i="2"/>
  <c r="E3567" i="2"/>
  <c r="D3567" i="2"/>
  <c r="C3567" i="2"/>
  <c r="B3567" i="2"/>
  <c r="A3567" i="2"/>
  <c r="I3566" i="2"/>
  <c r="H3566" i="2"/>
  <c r="G3566" i="2"/>
  <c r="F3566" i="2"/>
  <c r="E3566" i="2"/>
  <c r="D3566" i="2"/>
  <c r="C3566" i="2"/>
  <c r="B3566" i="2"/>
  <c r="A3566" i="2"/>
  <c r="I3565" i="2"/>
  <c r="H3565" i="2"/>
  <c r="G3565" i="2"/>
  <c r="F3565" i="2"/>
  <c r="E3565" i="2"/>
  <c r="D3565" i="2"/>
  <c r="C3565" i="2"/>
  <c r="B3565" i="2"/>
  <c r="A3565" i="2"/>
  <c r="I3564" i="2"/>
  <c r="H3564" i="2"/>
  <c r="G3564" i="2"/>
  <c r="F3564" i="2"/>
  <c r="E3564" i="2"/>
  <c r="D3564" i="2"/>
  <c r="C3564" i="2"/>
  <c r="B3564" i="2"/>
  <c r="A3564" i="2"/>
  <c r="I3563" i="2"/>
  <c r="H3563" i="2"/>
  <c r="G3563" i="2"/>
  <c r="F3563" i="2"/>
  <c r="E3563" i="2"/>
  <c r="D3563" i="2"/>
  <c r="C3563" i="2"/>
  <c r="B3563" i="2"/>
  <c r="A3563" i="2"/>
  <c r="I3562" i="2"/>
  <c r="H3562" i="2"/>
  <c r="G3562" i="2"/>
  <c r="F3562" i="2"/>
  <c r="E3562" i="2"/>
  <c r="D3562" i="2"/>
  <c r="C3562" i="2"/>
  <c r="B3562" i="2"/>
  <c r="A3562" i="2"/>
  <c r="I3561" i="2"/>
  <c r="H3561" i="2"/>
  <c r="G3561" i="2"/>
  <c r="F3561" i="2"/>
  <c r="E3561" i="2"/>
  <c r="D3561" i="2"/>
  <c r="C3561" i="2"/>
  <c r="B3561" i="2"/>
  <c r="A3561" i="2"/>
  <c r="I3560" i="2"/>
  <c r="H3560" i="2"/>
  <c r="G3560" i="2"/>
  <c r="F3560" i="2"/>
  <c r="E3560" i="2"/>
  <c r="D3560" i="2"/>
  <c r="C3560" i="2"/>
  <c r="B3560" i="2"/>
  <c r="A3560" i="2"/>
  <c r="I3559" i="2"/>
  <c r="H3559" i="2"/>
  <c r="G3559" i="2"/>
  <c r="F3559" i="2"/>
  <c r="E3559" i="2"/>
  <c r="D3559" i="2"/>
  <c r="C3559" i="2"/>
  <c r="B3559" i="2"/>
  <c r="A3559" i="2"/>
  <c r="I3558" i="2"/>
  <c r="H3558" i="2"/>
  <c r="G3558" i="2"/>
  <c r="F3558" i="2"/>
  <c r="E3558" i="2"/>
  <c r="D3558" i="2"/>
  <c r="C3558" i="2"/>
  <c r="B3558" i="2"/>
  <c r="A3558" i="2"/>
  <c r="I3557" i="2"/>
  <c r="H3557" i="2"/>
  <c r="G3557" i="2"/>
  <c r="F3557" i="2"/>
  <c r="E3557" i="2"/>
  <c r="D3557" i="2"/>
  <c r="C3557" i="2"/>
  <c r="B3557" i="2"/>
  <c r="A3557" i="2"/>
  <c r="I3556" i="2"/>
  <c r="H3556" i="2"/>
  <c r="G3556" i="2"/>
  <c r="F3556" i="2"/>
  <c r="E3556" i="2"/>
  <c r="D3556" i="2"/>
  <c r="C3556" i="2"/>
  <c r="B3556" i="2"/>
  <c r="A3556" i="2"/>
  <c r="I3555" i="2"/>
  <c r="H3555" i="2"/>
  <c r="G3555" i="2"/>
  <c r="F3555" i="2"/>
  <c r="E3555" i="2"/>
  <c r="D3555" i="2"/>
  <c r="C3555" i="2"/>
  <c r="B3555" i="2"/>
  <c r="A3555" i="2"/>
  <c r="I3554" i="2"/>
  <c r="H3554" i="2"/>
  <c r="G3554" i="2"/>
  <c r="F3554" i="2"/>
  <c r="E3554" i="2"/>
  <c r="D3554" i="2"/>
  <c r="C3554" i="2"/>
  <c r="B3554" i="2"/>
  <c r="A3554" i="2"/>
  <c r="I3553" i="2"/>
  <c r="H3553" i="2"/>
  <c r="G3553" i="2"/>
  <c r="F3553" i="2"/>
  <c r="E3553" i="2"/>
  <c r="D3553" i="2"/>
  <c r="C3553" i="2"/>
  <c r="B3553" i="2"/>
  <c r="A3553" i="2"/>
  <c r="I3552" i="2"/>
  <c r="H3552" i="2"/>
  <c r="G3552" i="2"/>
  <c r="F3552" i="2"/>
  <c r="E3552" i="2"/>
  <c r="D3552" i="2"/>
  <c r="C3552" i="2"/>
  <c r="B3552" i="2"/>
  <c r="A3552" i="2"/>
  <c r="I3551" i="2"/>
  <c r="H3551" i="2"/>
  <c r="G3551" i="2"/>
  <c r="F3551" i="2"/>
  <c r="E3551" i="2"/>
  <c r="D3551" i="2"/>
  <c r="C3551" i="2"/>
  <c r="B3551" i="2"/>
  <c r="A3551" i="2"/>
  <c r="I3550" i="2"/>
  <c r="H3550" i="2"/>
  <c r="G3550" i="2"/>
  <c r="F3550" i="2"/>
  <c r="E3550" i="2"/>
  <c r="D3550" i="2"/>
  <c r="C3550" i="2"/>
  <c r="B3550" i="2"/>
  <c r="A3550" i="2"/>
  <c r="I3549" i="2"/>
  <c r="H3549" i="2"/>
  <c r="G3549" i="2"/>
  <c r="F3549" i="2"/>
  <c r="E3549" i="2"/>
  <c r="D3549" i="2"/>
  <c r="C3549" i="2"/>
  <c r="B3549" i="2"/>
  <c r="A3549" i="2"/>
  <c r="I3548" i="2"/>
  <c r="H3548" i="2"/>
  <c r="G3548" i="2"/>
  <c r="F3548" i="2"/>
  <c r="E3548" i="2"/>
  <c r="D3548" i="2"/>
  <c r="C3548" i="2"/>
  <c r="B3548" i="2"/>
  <c r="A3548" i="2"/>
  <c r="I3547" i="2"/>
  <c r="H3547" i="2"/>
  <c r="G3547" i="2"/>
  <c r="F3547" i="2"/>
  <c r="E3547" i="2"/>
  <c r="D3547" i="2"/>
  <c r="C3547" i="2"/>
  <c r="B3547" i="2"/>
  <c r="A3547" i="2"/>
  <c r="I3546" i="2"/>
  <c r="H3546" i="2"/>
  <c r="G3546" i="2"/>
  <c r="F3546" i="2"/>
  <c r="E3546" i="2"/>
  <c r="D3546" i="2"/>
  <c r="C3546" i="2"/>
  <c r="B3546" i="2"/>
  <c r="A3546" i="2"/>
  <c r="I3545" i="2"/>
  <c r="H3545" i="2"/>
  <c r="G3545" i="2"/>
  <c r="F3545" i="2"/>
  <c r="E3545" i="2"/>
  <c r="D3545" i="2"/>
  <c r="C3545" i="2"/>
  <c r="B3545" i="2"/>
  <c r="A3545" i="2"/>
  <c r="I3544" i="2"/>
  <c r="H3544" i="2"/>
  <c r="G3544" i="2"/>
  <c r="F3544" i="2"/>
  <c r="E3544" i="2"/>
  <c r="D3544" i="2"/>
  <c r="C3544" i="2"/>
  <c r="B3544" i="2"/>
  <c r="A3544" i="2"/>
  <c r="I3543" i="2"/>
  <c r="H3543" i="2"/>
  <c r="G3543" i="2"/>
  <c r="F3543" i="2"/>
  <c r="E3543" i="2"/>
  <c r="D3543" i="2"/>
  <c r="C3543" i="2"/>
  <c r="B3543" i="2"/>
  <c r="A3543" i="2"/>
  <c r="I3542" i="2"/>
  <c r="H3542" i="2"/>
  <c r="G3542" i="2"/>
  <c r="F3542" i="2"/>
  <c r="E3542" i="2"/>
  <c r="D3542" i="2"/>
  <c r="C3542" i="2"/>
  <c r="B3542" i="2"/>
  <c r="A3542" i="2"/>
  <c r="I3541" i="2"/>
  <c r="H3541" i="2"/>
  <c r="G3541" i="2"/>
  <c r="F3541" i="2"/>
  <c r="E3541" i="2"/>
  <c r="D3541" i="2"/>
  <c r="C3541" i="2"/>
  <c r="B3541" i="2"/>
  <c r="A3541" i="2"/>
  <c r="I3540" i="2"/>
  <c r="H3540" i="2"/>
  <c r="G3540" i="2"/>
  <c r="F3540" i="2"/>
  <c r="E3540" i="2"/>
  <c r="D3540" i="2"/>
  <c r="C3540" i="2"/>
  <c r="B3540" i="2"/>
  <c r="A3540" i="2"/>
  <c r="I3539" i="2"/>
  <c r="H3539" i="2"/>
  <c r="G3539" i="2"/>
  <c r="F3539" i="2"/>
  <c r="E3539" i="2"/>
  <c r="D3539" i="2"/>
  <c r="C3539" i="2"/>
  <c r="B3539" i="2"/>
  <c r="A3539" i="2"/>
  <c r="I3538" i="2"/>
  <c r="H3538" i="2"/>
  <c r="G3538" i="2"/>
  <c r="F3538" i="2"/>
  <c r="E3538" i="2"/>
  <c r="D3538" i="2"/>
  <c r="C3538" i="2"/>
  <c r="B3538" i="2"/>
  <c r="A3538" i="2"/>
  <c r="I3537" i="2"/>
  <c r="H3537" i="2"/>
  <c r="G3537" i="2"/>
  <c r="F3537" i="2"/>
  <c r="E3537" i="2"/>
  <c r="D3537" i="2"/>
  <c r="C3537" i="2"/>
  <c r="B3537" i="2"/>
  <c r="A3537" i="2"/>
  <c r="I3536" i="2"/>
  <c r="H3536" i="2"/>
  <c r="G3536" i="2"/>
  <c r="F3536" i="2"/>
  <c r="E3536" i="2"/>
  <c r="D3536" i="2"/>
  <c r="C3536" i="2"/>
  <c r="B3536" i="2"/>
  <c r="A3536" i="2"/>
  <c r="I3535" i="2"/>
  <c r="H3535" i="2"/>
  <c r="G3535" i="2"/>
  <c r="F3535" i="2"/>
  <c r="E3535" i="2"/>
  <c r="D3535" i="2"/>
  <c r="C3535" i="2"/>
  <c r="B3535" i="2"/>
  <c r="A3535" i="2"/>
  <c r="I3534" i="2"/>
  <c r="H3534" i="2"/>
  <c r="G3534" i="2"/>
  <c r="F3534" i="2"/>
  <c r="E3534" i="2"/>
  <c r="D3534" i="2"/>
  <c r="C3534" i="2"/>
  <c r="B3534" i="2"/>
  <c r="A3534" i="2"/>
  <c r="I3533" i="2"/>
  <c r="H3533" i="2"/>
  <c r="G3533" i="2"/>
  <c r="F3533" i="2"/>
  <c r="E3533" i="2"/>
  <c r="D3533" i="2"/>
  <c r="C3533" i="2"/>
  <c r="B3533" i="2"/>
  <c r="A3533" i="2"/>
  <c r="I3532" i="2"/>
  <c r="H3532" i="2"/>
  <c r="G3532" i="2"/>
  <c r="F3532" i="2"/>
  <c r="E3532" i="2"/>
  <c r="D3532" i="2"/>
  <c r="C3532" i="2"/>
  <c r="B3532" i="2"/>
  <c r="A3532" i="2"/>
  <c r="I3531" i="2"/>
  <c r="H3531" i="2"/>
  <c r="G3531" i="2"/>
  <c r="F3531" i="2"/>
  <c r="E3531" i="2"/>
  <c r="D3531" i="2"/>
  <c r="C3531" i="2"/>
  <c r="B3531" i="2"/>
  <c r="A3531" i="2"/>
  <c r="I3530" i="2"/>
  <c r="H3530" i="2"/>
  <c r="G3530" i="2"/>
  <c r="F3530" i="2"/>
  <c r="E3530" i="2"/>
  <c r="D3530" i="2"/>
  <c r="C3530" i="2"/>
  <c r="B3530" i="2"/>
  <c r="A3530" i="2"/>
  <c r="I3529" i="2"/>
  <c r="H3529" i="2"/>
  <c r="G3529" i="2"/>
  <c r="F3529" i="2"/>
  <c r="E3529" i="2"/>
  <c r="D3529" i="2"/>
  <c r="C3529" i="2"/>
  <c r="B3529" i="2"/>
  <c r="A3529" i="2"/>
  <c r="I3528" i="2"/>
  <c r="H3528" i="2"/>
  <c r="G3528" i="2"/>
  <c r="F3528" i="2"/>
  <c r="E3528" i="2"/>
  <c r="D3528" i="2"/>
  <c r="C3528" i="2"/>
  <c r="B3528" i="2"/>
  <c r="A3528" i="2"/>
  <c r="I3527" i="2"/>
  <c r="H3527" i="2"/>
  <c r="G3527" i="2"/>
  <c r="F3527" i="2"/>
  <c r="E3527" i="2"/>
  <c r="D3527" i="2"/>
  <c r="C3527" i="2"/>
  <c r="B3527" i="2"/>
  <c r="A3527" i="2"/>
  <c r="I3526" i="2"/>
  <c r="H3526" i="2"/>
  <c r="G3526" i="2"/>
  <c r="F3526" i="2"/>
  <c r="E3526" i="2"/>
  <c r="D3526" i="2"/>
  <c r="C3526" i="2"/>
  <c r="B3526" i="2"/>
  <c r="A3526" i="2"/>
  <c r="I3525" i="2"/>
  <c r="H3525" i="2"/>
  <c r="G3525" i="2"/>
  <c r="F3525" i="2"/>
  <c r="E3525" i="2"/>
  <c r="D3525" i="2"/>
  <c r="C3525" i="2"/>
  <c r="B3525" i="2"/>
  <c r="A3525" i="2"/>
  <c r="I3524" i="2"/>
  <c r="H3524" i="2"/>
  <c r="G3524" i="2"/>
  <c r="F3524" i="2"/>
  <c r="E3524" i="2"/>
  <c r="D3524" i="2"/>
  <c r="C3524" i="2"/>
  <c r="B3524" i="2"/>
  <c r="A3524" i="2"/>
  <c r="I3523" i="2"/>
  <c r="H3523" i="2"/>
  <c r="G3523" i="2"/>
  <c r="F3523" i="2"/>
  <c r="E3523" i="2"/>
  <c r="D3523" i="2"/>
  <c r="C3523" i="2"/>
  <c r="B3523" i="2"/>
  <c r="A3523" i="2"/>
  <c r="I3522" i="2"/>
  <c r="H3522" i="2"/>
  <c r="G3522" i="2"/>
  <c r="F3522" i="2"/>
  <c r="E3522" i="2"/>
  <c r="D3522" i="2"/>
  <c r="C3522" i="2"/>
  <c r="B3522" i="2"/>
  <c r="A3522" i="2"/>
  <c r="I3521" i="2"/>
  <c r="H3521" i="2"/>
  <c r="G3521" i="2"/>
  <c r="F3521" i="2"/>
  <c r="E3521" i="2"/>
  <c r="D3521" i="2"/>
  <c r="C3521" i="2"/>
  <c r="B3521" i="2"/>
  <c r="A3521" i="2"/>
  <c r="I3520" i="2"/>
  <c r="H3520" i="2"/>
  <c r="G3520" i="2"/>
  <c r="F3520" i="2"/>
  <c r="E3520" i="2"/>
  <c r="D3520" i="2"/>
  <c r="C3520" i="2"/>
  <c r="B3520" i="2"/>
  <c r="A3520" i="2"/>
  <c r="I3519" i="2"/>
  <c r="H3519" i="2"/>
  <c r="G3519" i="2"/>
  <c r="F3519" i="2"/>
  <c r="E3519" i="2"/>
  <c r="D3519" i="2"/>
  <c r="C3519" i="2"/>
  <c r="B3519" i="2"/>
  <c r="A3519" i="2"/>
  <c r="I3518" i="2"/>
  <c r="H3518" i="2"/>
  <c r="G3518" i="2"/>
  <c r="F3518" i="2"/>
  <c r="E3518" i="2"/>
  <c r="D3518" i="2"/>
  <c r="C3518" i="2"/>
  <c r="B3518" i="2"/>
  <c r="A3518" i="2"/>
  <c r="I3517" i="2"/>
  <c r="H3517" i="2"/>
  <c r="G3517" i="2"/>
  <c r="F3517" i="2"/>
  <c r="E3517" i="2"/>
  <c r="D3517" i="2"/>
  <c r="C3517" i="2"/>
  <c r="B3517" i="2"/>
  <c r="A3517" i="2"/>
  <c r="I3516" i="2"/>
  <c r="H3516" i="2"/>
  <c r="G3516" i="2"/>
  <c r="F3516" i="2"/>
  <c r="E3516" i="2"/>
  <c r="D3516" i="2"/>
  <c r="C3516" i="2"/>
  <c r="B3516" i="2"/>
  <c r="A3516" i="2"/>
  <c r="I3515" i="2"/>
  <c r="H3515" i="2"/>
  <c r="G3515" i="2"/>
  <c r="F3515" i="2"/>
  <c r="E3515" i="2"/>
  <c r="D3515" i="2"/>
  <c r="C3515" i="2"/>
  <c r="B3515" i="2"/>
  <c r="A3515" i="2"/>
  <c r="I3514" i="2"/>
  <c r="H3514" i="2"/>
  <c r="G3514" i="2"/>
  <c r="F3514" i="2"/>
  <c r="E3514" i="2"/>
  <c r="D3514" i="2"/>
  <c r="C3514" i="2"/>
  <c r="B3514" i="2"/>
  <c r="A3514" i="2"/>
  <c r="I3513" i="2"/>
  <c r="H3513" i="2"/>
  <c r="G3513" i="2"/>
  <c r="F3513" i="2"/>
  <c r="E3513" i="2"/>
  <c r="D3513" i="2"/>
  <c r="C3513" i="2"/>
  <c r="B3513" i="2"/>
  <c r="A3513" i="2"/>
  <c r="I3512" i="2"/>
  <c r="H3512" i="2"/>
  <c r="G3512" i="2"/>
  <c r="F3512" i="2"/>
  <c r="E3512" i="2"/>
  <c r="D3512" i="2"/>
  <c r="C3512" i="2"/>
  <c r="B3512" i="2"/>
  <c r="A3512" i="2"/>
  <c r="I3511" i="2"/>
  <c r="H3511" i="2"/>
  <c r="G3511" i="2"/>
  <c r="F3511" i="2"/>
  <c r="E3511" i="2"/>
  <c r="D3511" i="2"/>
  <c r="C3511" i="2"/>
  <c r="B3511" i="2"/>
  <c r="A3511" i="2"/>
  <c r="I3510" i="2"/>
  <c r="H3510" i="2"/>
  <c r="G3510" i="2"/>
  <c r="F3510" i="2"/>
  <c r="E3510" i="2"/>
  <c r="D3510" i="2"/>
  <c r="C3510" i="2"/>
  <c r="B3510" i="2"/>
  <c r="A3510" i="2"/>
  <c r="I3509" i="2"/>
  <c r="H3509" i="2"/>
  <c r="G3509" i="2"/>
  <c r="F3509" i="2"/>
  <c r="E3509" i="2"/>
  <c r="D3509" i="2"/>
  <c r="C3509" i="2"/>
  <c r="B3509" i="2"/>
  <c r="A3509" i="2"/>
  <c r="I3508" i="2"/>
  <c r="H3508" i="2"/>
  <c r="G3508" i="2"/>
  <c r="F3508" i="2"/>
  <c r="E3508" i="2"/>
  <c r="D3508" i="2"/>
  <c r="C3508" i="2"/>
  <c r="B3508" i="2"/>
  <c r="A3508" i="2"/>
  <c r="I3507" i="2"/>
  <c r="H3507" i="2"/>
  <c r="G3507" i="2"/>
  <c r="F3507" i="2"/>
  <c r="E3507" i="2"/>
  <c r="D3507" i="2"/>
  <c r="C3507" i="2"/>
  <c r="B3507" i="2"/>
  <c r="A3507" i="2"/>
  <c r="I3506" i="2"/>
  <c r="H3506" i="2"/>
  <c r="G3506" i="2"/>
  <c r="F3506" i="2"/>
  <c r="E3506" i="2"/>
  <c r="D3506" i="2"/>
  <c r="C3506" i="2"/>
  <c r="B3506" i="2"/>
  <c r="A3506" i="2"/>
  <c r="I3505" i="2"/>
  <c r="H3505" i="2"/>
  <c r="G3505" i="2"/>
  <c r="F3505" i="2"/>
  <c r="E3505" i="2"/>
  <c r="D3505" i="2"/>
  <c r="C3505" i="2"/>
  <c r="B3505" i="2"/>
  <c r="A3505" i="2"/>
  <c r="I3504" i="2"/>
  <c r="H3504" i="2"/>
  <c r="G3504" i="2"/>
  <c r="F3504" i="2"/>
  <c r="E3504" i="2"/>
  <c r="D3504" i="2"/>
  <c r="C3504" i="2"/>
  <c r="B3504" i="2"/>
  <c r="A3504" i="2"/>
  <c r="I3503" i="2"/>
  <c r="H3503" i="2"/>
  <c r="G3503" i="2"/>
  <c r="F3503" i="2"/>
  <c r="E3503" i="2"/>
  <c r="D3503" i="2"/>
  <c r="C3503" i="2"/>
  <c r="B3503" i="2"/>
  <c r="A3503" i="2"/>
  <c r="I3502" i="2"/>
  <c r="H3502" i="2"/>
  <c r="G3502" i="2"/>
  <c r="F3502" i="2"/>
  <c r="E3502" i="2"/>
  <c r="D3502" i="2"/>
  <c r="C3502" i="2"/>
  <c r="B3502" i="2"/>
  <c r="A3502" i="2"/>
  <c r="I3501" i="2"/>
  <c r="H3501" i="2"/>
  <c r="G3501" i="2"/>
  <c r="F3501" i="2"/>
  <c r="E3501" i="2"/>
  <c r="D3501" i="2"/>
  <c r="C3501" i="2"/>
  <c r="B3501" i="2"/>
  <c r="A3501" i="2"/>
  <c r="I3500" i="2"/>
  <c r="H3500" i="2"/>
  <c r="G3500" i="2"/>
  <c r="F3500" i="2"/>
  <c r="E3500" i="2"/>
  <c r="D3500" i="2"/>
  <c r="C3500" i="2"/>
  <c r="B3500" i="2"/>
  <c r="A3500" i="2"/>
  <c r="I3499" i="2"/>
  <c r="H3499" i="2"/>
  <c r="G3499" i="2"/>
  <c r="F3499" i="2"/>
  <c r="E3499" i="2"/>
  <c r="D3499" i="2"/>
  <c r="C3499" i="2"/>
  <c r="B3499" i="2"/>
  <c r="A3499" i="2"/>
  <c r="I3498" i="2"/>
  <c r="H3498" i="2"/>
  <c r="G3498" i="2"/>
  <c r="F3498" i="2"/>
  <c r="E3498" i="2"/>
  <c r="D3498" i="2"/>
  <c r="C3498" i="2"/>
  <c r="B3498" i="2"/>
  <c r="A3498" i="2"/>
  <c r="I3497" i="2"/>
  <c r="H3497" i="2"/>
  <c r="G3497" i="2"/>
  <c r="F3497" i="2"/>
  <c r="E3497" i="2"/>
  <c r="D3497" i="2"/>
  <c r="C3497" i="2"/>
  <c r="B3497" i="2"/>
  <c r="A3497" i="2"/>
  <c r="I3496" i="2"/>
  <c r="H3496" i="2"/>
  <c r="G3496" i="2"/>
  <c r="F3496" i="2"/>
  <c r="E3496" i="2"/>
  <c r="D3496" i="2"/>
  <c r="C3496" i="2"/>
  <c r="B3496" i="2"/>
  <c r="A3496" i="2"/>
  <c r="I3495" i="2"/>
  <c r="H3495" i="2"/>
  <c r="G3495" i="2"/>
  <c r="F3495" i="2"/>
  <c r="E3495" i="2"/>
  <c r="D3495" i="2"/>
  <c r="C3495" i="2"/>
  <c r="B3495" i="2"/>
  <c r="A3495" i="2"/>
  <c r="I3494" i="2"/>
  <c r="H3494" i="2"/>
  <c r="G3494" i="2"/>
  <c r="F3494" i="2"/>
  <c r="E3494" i="2"/>
  <c r="D3494" i="2"/>
  <c r="C3494" i="2"/>
  <c r="B3494" i="2"/>
  <c r="A3494" i="2"/>
  <c r="I3493" i="2"/>
  <c r="H3493" i="2"/>
  <c r="G3493" i="2"/>
  <c r="F3493" i="2"/>
  <c r="E3493" i="2"/>
  <c r="D3493" i="2"/>
  <c r="C3493" i="2"/>
  <c r="B3493" i="2"/>
  <c r="A3493" i="2"/>
  <c r="I3492" i="2"/>
  <c r="H3492" i="2"/>
  <c r="G3492" i="2"/>
  <c r="F3492" i="2"/>
  <c r="E3492" i="2"/>
  <c r="D3492" i="2"/>
  <c r="C3492" i="2"/>
  <c r="B3492" i="2"/>
  <c r="A3492" i="2"/>
  <c r="I3491" i="2"/>
  <c r="H3491" i="2"/>
  <c r="G3491" i="2"/>
  <c r="F3491" i="2"/>
  <c r="E3491" i="2"/>
  <c r="D3491" i="2"/>
  <c r="C3491" i="2"/>
  <c r="B3491" i="2"/>
  <c r="A3491" i="2"/>
  <c r="I3490" i="2"/>
  <c r="H3490" i="2"/>
  <c r="G3490" i="2"/>
  <c r="F3490" i="2"/>
  <c r="E3490" i="2"/>
  <c r="D3490" i="2"/>
  <c r="C3490" i="2"/>
  <c r="B3490" i="2"/>
  <c r="A3490" i="2"/>
  <c r="I3489" i="2"/>
  <c r="H3489" i="2"/>
  <c r="G3489" i="2"/>
  <c r="F3489" i="2"/>
  <c r="E3489" i="2"/>
  <c r="D3489" i="2"/>
  <c r="C3489" i="2"/>
  <c r="B3489" i="2"/>
  <c r="A3489" i="2"/>
  <c r="I3488" i="2"/>
  <c r="H3488" i="2"/>
  <c r="G3488" i="2"/>
  <c r="F3488" i="2"/>
  <c r="E3488" i="2"/>
  <c r="D3488" i="2"/>
  <c r="C3488" i="2"/>
  <c r="B3488" i="2"/>
  <c r="A3488" i="2"/>
  <c r="I3487" i="2"/>
  <c r="H3487" i="2"/>
  <c r="G3487" i="2"/>
  <c r="F3487" i="2"/>
  <c r="E3487" i="2"/>
  <c r="D3487" i="2"/>
  <c r="C3487" i="2"/>
  <c r="B3487" i="2"/>
  <c r="A3487" i="2"/>
  <c r="I3486" i="2"/>
  <c r="H3486" i="2"/>
  <c r="G3486" i="2"/>
  <c r="F3486" i="2"/>
  <c r="E3486" i="2"/>
  <c r="D3486" i="2"/>
  <c r="C3486" i="2"/>
  <c r="B3486" i="2"/>
  <c r="A3486" i="2"/>
  <c r="I3485" i="2"/>
  <c r="H3485" i="2"/>
  <c r="G3485" i="2"/>
  <c r="F3485" i="2"/>
  <c r="E3485" i="2"/>
  <c r="D3485" i="2"/>
  <c r="C3485" i="2"/>
  <c r="B3485" i="2"/>
  <c r="A3485" i="2"/>
  <c r="I3484" i="2"/>
  <c r="H3484" i="2"/>
  <c r="G3484" i="2"/>
  <c r="F3484" i="2"/>
  <c r="E3484" i="2"/>
  <c r="D3484" i="2"/>
  <c r="C3484" i="2"/>
  <c r="B3484" i="2"/>
  <c r="A3484" i="2"/>
  <c r="I3483" i="2"/>
  <c r="H3483" i="2"/>
  <c r="G3483" i="2"/>
  <c r="F3483" i="2"/>
  <c r="E3483" i="2"/>
  <c r="D3483" i="2"/>
  <c r="C3483" i="2"/>
  <c r="B3483" i="2"/>
  <c r="A3483" i="2"/>
  <c r="I3482" i="2"/>
  <c r="H3482" i="2"/>
  <c r="G3482" i="2"/>
  <c r="F3482" i="2"/>
  <c r="E3482" i="2"/>
  <c r="D3482" i="2"/>
  <c r="C3482" i="2"/>
  <c r="B3482" i="2"/>
  <c r="A3482" i="2"/>
  <c r="I3481" i="2"/>
  <c r="H3481" i="2"/>
  <c r="G3481" i="2"/>
  <c r="F3481" i="2"/>
  <c r="E3481" i="2"/>
  <c r="D3481" i="2"/>
  <c r="C3481" i="2"/>
  <c r="B3481" i="2"/>
  <c r="A3481" i="2"/>
  <c r="I3480" i="2"/>
  <c r="H3480" i="2"/>
  <c r="G3480" i="2"/>
  <c r="F3480" i="2"/>
  <c r="E3480" i="2"/>
  <c r="D3480" i="2"/>
  <c r="C3480" i="2"/>
  <c r="B3480" i="2"/>
  <c r="A3480" i="2"/>
  <c r="I3479" i="2"/>
  <c r="H3479" i="2"/>
  <c r="G3479" i="2"/>
  <c r="F3479" i="2"/>
  <c r="E3479" i="2"/>
  <c r="D3479" i="2"/>
  <c r="C3479" i="2"/>
  <c r="B3479" i="2"/>
  <c r="A3479" i="2"/>
  <c r="I3478" i="2"/>
  <c r="H3478" i="2"/>
  <c r="G3478" i="2"/>
  <c r="F3478" i="2"/>
  <c r="E3478" i="2"/>
  <c r="D3478" i="2"/>
  <c r="C3478" i="2"/>
  <c r="B3478" i="2"/>
  <c r="A3478" i="2"/>
  <c r="I3477" i="2"/>
  <c r="H3477" i="2"/>
  <c r="G3477" i="2"/>
  <c r="F3477" i="2"/>
  <c r="E3477" i="2"/>
  <c r="D3477" i="2"/>
  <c r="C3477" i="2"/>
  <c r="B3477" i="2"/>
  <c r="A3477" i="2"/>
  <c r="I3476" i="2"/>
  <c r="H3476" i="2"/>
  <c r="G3476" i="2"/>
  <c r="F3476" i="2"/>
  <c r="E3476" i="2"/>
  <c r="D3476" i="2"/>
  <c r="C3476" i="2"/>
  <c r="B3476" i="2"/>
  <c r="A3476" i="2"/>
  <c r="I3475" i="2"/>
  <c r="H3475" i="2"/>
  <c r="G3475" i="2"/>
  <c r="F3475" i="2"/>
  <c r="E3475" i="2"/>
  <c r="D3475" i="2"/>
  <c r="C3475" i="2"/>
  <c r="B3475" i="2"/>
  <c r="A3475" i="2"/>
  <c r="I3474" i="2"/>
  <c r="H3474" i="2"/>
  <c r="G3474" i="2"/>
  <c r="F3474" i="2"/>
  <c r="E3474" i="2"/>
  <c r="D3474" i="2"/>
  <c r="C3474" i="2"/>
  <c r="B3474" i="2"/>
  <c r="A3474" i="2"/>
  <c r="I3473" i="2"/>
  <c r="H3473" i="2"/>
  <c r="G3473" i="2"/>
  <c r="F3473" i="2"/>
  <c r="E3473" i="2"/>
  <c r="D3473" i="2"/>
  <c r="C3473" i="2"/>
  <c r="B3473" i="2"/>
  <c r="A3473" i="2"/>
  <c r="I3472" i="2"/>
  <c r="H3472" i="2"/>
  <c r="G3472" i="2"/>
  <c r="F3472" i="2"/>
  <c r="E3472" i="2"/>
  <c r="D3472" i="2"/>
  <c r="C3472" i="2"/>
  <c r="B3472" i="2"/>
  <c r="A3472" i="2"/>
  <c r="I3471" i="2"/>
  <c r="H3471" i="2"/>
  <c r="G3471" i="2"/>
  <c r="F3471" i="2"/>
  <c r="E3471" i="2"/>
  <c r="D3471" i="2"/>
  <c r="C3471" i="2"/>
  <c r="B3471" i="2"/>
  <c r="A3471" i="2"/>
  <c r="I3470" i="2"/>
  <c r="H3470" i="2"/>
  <c r="G3470" i="2"/>
  <c r="F3470" i="2"/>
  <c r="E3470" i="2"/>
  <c r="D3470" i="2"/>
  <c r="C3470" i="2"/>
  <c r="B3470" i="2"/>
  <c r="A3470" i="2"/>
  <c r="I3469" i="2"/>
  <c r="H3469" i="2"/>
  <c r="G3469" i="2"/>
  <c r="F3469" i="2"/>
  <c r="E3469" i="2"/>
  <c r="D3469" i="2"/>
  <c r="C3469" i="2"/>
  <c r="B3469" i="2"/>
  <c r="A3469" i="2"/>
  <c r="I3468" i="2"/>
  <c r="H3468" i="2"/>
  <c r="G3468" i="2"/>
  <c r="F3468" i="2"/>
  <c r="E3468" i="2"/>
  <c r="D3468" i="2"/>
  <c r="C3468" i="2"/>
  <c r="B3468" i="2"/>
  <c r="A3468" i="2"/>
  <c r="I3467" i="2"/>
  <c r="H3467" i="2"/>
  <c r="G3467" i="2"/>
  <c r="F3467" i="2"/>
  <c r="E3467" i="2"/>
  <c r="D3467" i="2"/>
  <c r="C3467" i="2"/>
  <c r="B3467" i="2"/>
  <c r="A3467" i="2"/>
  <c r="I3466" i="2"/>
  <c r="H3466" i="2"/>
  <c r="G3466" i="2"/>
  <c r="F3466" i="2"/>
  <c r="E3466" i="2"/>
  <c r="D3466" i="2"/>
  <c r="C3466" i="2"/>
  <c r="B3466" i="2"/>
  <c r="A3466" i="2"/>
  <c r="I3465" i="2"/>
  <c r="H3465" i="2"/>
  <c r="G3465" i="2"/>
  <c r="F3465" i="2"/>
  <c r="E3465" i="2"/>
  <c r="D3465" i="2"/>
  <c r="C3465" i="2"/>
  <c r="B3465" i="2"/>
  <c r="A3465" i="2"/>
  <c r="I3464" i="2"/>
  <c r="H3464" i="2"/>
  <c r="G3464" i="2"/>
  <c r="F3464" i="2"/>
  <c r="E3464" i="2"/>
  <c r="D3464" i="2"/>
  <c r="C3464" i="2"/>
  <c r="B3464" i="2"/>
  <c r="A3464" i="2"/>
  <c r="I3463" i="2"/>
  <c r="H3463" i="2"/>
  <c r="G3463" i="2"/>
  <c r="F3463" i="2"/>
  <c r="E3463" i="2"/>
  <c r="D3463" i="2"/>
  <c r="C3463" i="2"/>
  <c r="B3463" i="2"/>
  <c r="A3463" i="2"/>
  <c r="I3462" i="2"/>
  <c r="H3462" i="2"/>
  <c r="G3462" i="2"/>
  <c r="F3462" i="2"/>
  <c r="E3462" i="2"/>
  <c r="D3462" i="2"/>
  <c r="C3462" i="2"/>
  <c r="B3462" i="2"/>
  <c r="A3462" i="2"/>
  <c r="I3461" i="2"/>
  <c r="H3461" i="2"/>
  <c r="G3461" i="2"/>
  <c r="F3461" i="2"/>
  <c r="E3461" i="2"/>
  <c r="D3461" i="2"/>
  <c r="C3461" i="2"/>
  <c r="B3461" i="2"/>
  <c r="A3461" i="2"/>
  <c r="I3460" i="2"/>
  <c r="H3460" i="2"/>
  <c r="G3460" i="2"/>
  <c r="F3460" i="2"/>
  <c r="E3460" i="2"/>
  <c r="D3460" i="2"/>
  <c r="C3460" i="2"/>
  <c r="B3460" i="2"/>
  <c r="A3460" i="2"/>
  <c r="I3459" i="2"/>
  <c r="H3459" i="2"/>
  <c r="G3459" i="2"/>
  <c r="F3459" i="2"/>
  <c r="E3459" i="2"/>
  <c r="D3459" i="2"/>
  <c r="C3459" i="2"/>
  <c r="B3459" i="2"/>
  <c r="A3459" i="2"/>
  <c r="I3458" i="2"/>
  <c r="H3458" i="2"/>
  <c r="G3458" i="2"/>
  <c r="F3458" i="2"/>
  <c r="E3458" i="2"/>
  <c r="D3458" i="2"/>
  <c r="C3458" i="2"/>
  <c r="B3458" i="2"/>
  <c r="A3458" i="2"/>
  <c r="I3457" i="2"/>
  <c r="H3457" i="2"/>
  <c r="G3457" i="2"/>
  <c r="F3457" i="2"/>
  <c r="E3457" i="2"/>
  <c r="D3457" i="2"/>
  <c r="C3457" i="2"/>
  <c r="B3457" i="2"/>
  <c r="A3457" i="2"/>
  <c r="I3456" i="2"/>
  <c r="H3456" i="2"/>
  <c r="G3456" i="2"/>
  <c r="F3456" i="2"/>
  <c r="E3456" i="2"/>
  <c r="D3456" i="2"/>
  <c r="C3456" i="2"/>
  <c r="B3456" i="2"/>
  <c r="A3456" i="2"/>
  <c r="I3455" i="2"/>
  <c r="H3455" i="2"/>
  <c r="G3455" i="2"/>
  <c r="F3455" i="2"/>
  <c r="E3455" i="2"/>
  <c r="D3455" i="2"/>
  <c r="C3455" i="2"/>
  <c r="B3455" i="2"/>
  <c r="A3455" i="2"/>
  <c r="I3454" i="2"/>
  <c r="H3454" i="2"/>
  <c r="G3454" i="2"/>
  <c r="F3454" i="2"/>
  <c r="E3454" i="2"/>
  <c r="D3454" i="2"/>
  <c r="C3454" i="2"/>
  <c r="B3454" i="2"/>
  <c r="A3454" i="2"/>
  <c r="I3453" i="2"/>
  <c r="H3453" i="2"/>
  <c r="G3453" i="2"/>
  <c r="F3453" i="2"/>
  <c r="E3453" i="2"/>
  <c r="D3453" i="2"/>
  <c r="C3453" i="2"/>
  <c r="B3453" i="2"/>
  <c r="A3453" i="2"/>
  <c r="I3452" i="2"/>
  <c r="H3452" i="2"/>
  <c r="G3452" i="2"/>
  <c r="F3452" i="2"/>
  <c r="E3452" i="2"/>
  <c r="D3452" i="2"/>
  <c r="C3452" i="2"/>
  <c r="B3452" i="2"/>
  <c r="A3452" i="2"/>
  <c r="I3451" i="2"/>
  <c r="H3451" i="2"/>
  <c r="G3451" i="2"/>
  <c r="F3451" i="2"/>
  <c r="E3451" i="2"/>
  <c r="D3451" i="2"/>
  <c r="C3451" i="2"/>
  <c r="B3451" i="2"/>
  <c r="A3451" i="2"/>
  <c r="I3450" i="2"/>
  <c r="H3450" i="2"/>
  <c r="G3450" i="2"/>
  <c r="F3450" i="2"/>
  <c r="E3450" i="2"/>
  <c r="D3450" i="2"/>
  <c r="C3450" i="2"/>
  <c r="B3450" i="2"/>
  <c r="A3450" i="2"/>
  <c r="I3449" i="2"/>
  <c r="H3449" i="2"/>
  <c r="G3449" i="2"/>
  <c r="F3449" i="2"/>
  <c r="E3449" i="2"/>
  <c r="D3449" i="2"/>
  <c r="C3449" i="2"/>
  <c r="B3449" i="2"/>
  <c r="A3449" i="2"/>
  <c r="I3448" i="2"/>
  <c r="H3448" i="2"/>
  <c r="G3448" i="2"/>
  <c r="F3448" i="2"/>
  <c r="E3448" i="2"/>
  <c r="D3448" i="2"/>
  <c r="C3448" i="2"/>
  <c r="B3448" i="2"/>
  <c r="A3448" i="2"/>
  <c r="I3447" i="2"/>
  <c r="H3447" i="2"/>
  <c r="G3447" i="2"/>
  <c r="F3447" i="2"/>
  <c r="E3447" i="2"/>
  <c r="D3447" i="2"/>
  <c r="C3447" i="2"/>
  <c r="B3447" i="2"/>
  <c r="A3447" i="2"/>
  <c r="I3446" i="2"/>
  <c r="H3446" i="2"/>
  <c r="G3446" i="2"/>
  <c r="F3446" i="2"/>
  <c r="E3446" i="2"/>
  <c r="D3446" i="2"/>
  <c r="C3446" i="2"/>
  <c r="B3446" i="2"/>
  <c r="A3446" i="2"/>
  <c r="I3445" i="2"/>
  <c r="H3445" i="2"/>
  <c r="G3445" i="2"/>
  <c r="F3445" i="2"/>
  <c r="E3445" i="2"/>
  <c r="D3445" i="2"/>
  <c r="C3445" i="2"/>
  <c r="B3445" i="2"/>
  <c r="A3445" i="2"/>
  <c r="I3444" i="2"/>
  <c r="H3444" i="2"/>
  <c r="G3444" i="2"/>
  <c r="F3444" i="2"/>
  <c r="E3444" i="2"/>
  <c r="D3444" i="2"/>
  <c r="C3444" i="2"/>
  <c r="B3444" i="2"/>
  <c r="A3444" i="2"/>
  <c r="I3443" i="2"/>
  <c r="H3443" i="2"/>
  <c r="G3443" i="2"/>
  <c r="F3443" i="2"/>
  <c r="E3443" i="2"/>
  <c r="D3443" i="2"/>
  <c r="C3443" i="2"/>
  <c r="B3443" i="2"/>
  <c r="A3443" i="2"/>
  <c r="I3442" i="2"/>
  <c r="H3442" i="2"/>
  <c r="G3442" i="2"/>
  <c r="F3442" i="2"/>
  <c r="E3442" i="2"/>
  <c r="D3442" i="2"/>
  <c r="C3442" i="2"/>
  <c r="B3442" i="2"/>
  <c r="A3442" i="2"/>
  <c r="I3441" i="2"/>
  <c r="H3441" i="2"/>
  <c r="G3441" i="2"/>
  <c r="F3441" i="2"/>
  <c r="E3441" i="2"/>
  <c r="D3441" i="2"/>
  <c r="C3441" i="2"/>
  <c r="B3441" i="2"/>
  <c r="A3441" i="2"/>
  <c r="I3440" i="2"/>
  <c r="H3440" i="2"/>
  <c r="G3440" i="2"/>
  <c r="F3440" i="2"/>
  <c r="E3440" i="2"/>
  <c r="D3440" i="2"/>
  <c r="C3440" i="2"/>
  <c r="B3440" i="2"/>
  <c r="A3440" i="2"/>
  <c r="I3439" i="2"/>
  <c r="H3439" i="2"/>
  <c r="G3439" i="2"/>
  <c r="F3439" i="2"/>
  <c r="E3439" i="2"/>
  <c r="D3439" i="2"/>
  <c r="C3439" i="2"/>
  <c r="B3439" i="2"/>
  <c r="A3439" i="2"/>
  <c r="I3438" i="2"/>
  <c r="H3438" i="2"/>
  <c r="G3438" i="2"/>
  <c r="F3438" i="2"/>
  <c r="E3438" i="2"/>
  <c r="D3438" i="2"/>
  <c r="C3438" i="2"/>
  <c r="B3438" i="2"/>
  <c r="A3438" i="2"/>
  <c r="I3437" i="2"/>
  <c r="H3437" i="2"/>
  <c r="G3437" i="2"/>
  <c r="F3437" i="2"/>
  <c r="E3437" i="2"/>
  <c r="D3437" i="2"/>
  <c r="C3437" i="2"/>
  <c r="B3437" i="2"/>
  <c r="A3437" i="2"/>
  <c r="I3436" i="2"/>
  <c r="H3436" i="2"/>
  <c r="G3436" i="2"/>
  <c r="F3436" i="2"/>
  <c r="E3436" i="2"/>
  <c r="D3436" i="2"/>
  <c r="C3436" i="2"/>
  <c r="B3436" i="2"/>
  <c r="A3436" i="2"/>
  <c r="I3435" i="2"/>
  <c r="H3435" i="2"/>
  <c r="G3435" i="2"/>
  <c r="F3435" i="2"/>
  <c r="E3435" i="2"/>
  <c r="D3435" i="2"/>
  <c r="C3435" i="2"/>
  <c r="B3435" i="2"/>
  <c r="A3435" i="2"/>
  <c r="I3434" i="2"/>
  <c r="H3434" i="2"/>
  <c r="G3434" i="2"/>
  <c r="F3434" i="2"/>
  <c r="E3434" i="2"/>
  <c r="D3434" i="2"/>
  <c r="C3434" i="2"/>
  <c r="B3434" i="2"/>
  <c r="A3434" i="2"/>
  <c r="I3433" i="2"/>
  <c r="H3433" i="2"/>
  <c r="G3433" i="2"/>
  <c r="F3433" i="2"/>
  <c r="E3433" i="2"/>
  <c r="D3433" i="2"/>
  <c r="C3433" i="2"/>
  <c r="B3433" i="2"/>
  <c r="A3433" i="2"/>
  <c r="I3432" i="2"/>
  <c r="H3432" i="2"/>
  <c r="G3432" i="2"/>
  <c r="F3432" i="2"/>
  <c r="E3432" i="2"/>
  <c r="D3432" i="2"/>
  <c r="C3432" i="2"/>
  <c r="B3432" i="2"/>
  <c r="A3432" i="2"/>
  <c r="I3431" i="2"/>
  <c r="H3431" i="2"/>
  <c r="G3431" i="2"/>
  <c r="F3431" i="2"/>
  <c r="E3431" i="2"/>
  <c r="D3431" i="2"/>
  <c r="C3431" i="2"/>
  <c r="B3431" i="2"/>
  <c r="A3431" i="2"/>
  <c r="I3430" i="2"/>
  <c r="H3430" i="2"/>
  <c r="G3430" i="2"/>
  <c r="F3430" i="2"/>
  <c r="E3430" i="2"/>
  <c r="D3430" i="2"/>
  <c r="C3430" i="2"/>
  <c r="B3430" i="2"/>
  <c r="A3430" i="2"/>
  <c r="I3429" i="2"/>
  <c r="H3429" i="2"/>
  <c r="G3429" i="2"/>
  <c r="F3429" i="2"/>
  <c r="E3429" i="2"/>
  <c r="D3429" i="2"/>
  <c r="C3429" i="2"/>
  <c r="B3429" i="2"/>
  <c r="A3429" i="2"/>
  <c r="I3428" i="2"/>
  <c r="H3428" i="2"/>
  <c r="G3428" i="2"/>
  <c r="F3428" i="2"/>
  <c r="E3428" i="2"/>
  <c r="D3428" i="2"/>
  <c r="C3428" i="2"/>
  <c r="B3428" i="2"/>
  <c r="A3428" i="2"/>
  <c r="I3427" i="2"/>
  <c r="H3427" i="2"/>
  <c r="G3427" i="2"/>
  <c r="F3427" i="2"/>
  <c r="E3427" i="2"/>
  <c r="D3427" i="2"/>
  <c r="C3427" i="2"/>
  <c r="B3427" i="2"/>
  <c r="A3427" i="2"/>
  <c r="I3426" i="2"/>
  <c r="H3426" i="2"/>
  <c r="G3426" i="2"/>
  <c r="F3426" i="2"/>
  <c r="E3426" i="2"/>
  <c r="D3426" i="2"/>
  <c r="C3426" i="2"/>
  <c r="B3426" i="2"/>
  <c r="A3426" i="2"/>
  <c r="I3425" i="2"/>
  <c r="H3425" i="2"/>
  <c r="G3425" i="2"/>
  <c r="F3425" i="2"/>
  <c r="E3425" i="2"/>
  <c r="D3425" i="2"/>
  <c r="C3425" i="2"/>
  <c r="B3425" i="2"/>
  <c r="A3425" i="2"/>
  <c r="I3424" i="2"/>
  <c r="H3424" i="2"/>
  <c r="G3424" i="2"/>
  <c r="F3424" i="2"/>
  <c r="E3424" i="2"/>
  <c r="D3424" i="2"/>
  <c r="C3424" i="2"/>
  <c r="B3424" i="2"/>
  <c r="A3424" i="2"/>
  <c r="I3423" i="2"/>
  <c r="H3423" i="2"/>
  <c r="G3423" i="2"/>
  <c r="F3423" i="2"/>
  <c r="E3423" i="2"/>
  <c r="D3423" i="2"/>
  <c r="C3423" i="2"/>
  <c r="B3423" i="2"/>
  <c r="A3423" i="2"/>
  <c r="I3422" i="2"/>
  <c r="H3422" i="2"/>
  <c r="G3422" i="2"/>
  <c r="F3422" i="2"/>
  <c r="E3422" i="2"/>
  <c r="D3422" i="2"/>
  <c r="C3422" i="2"/>
  <c r="B3422" i="2"/>
  <c r="A3422" i="2"/>
  <c r="I3421" i="2"/>
  <c r="H3421" i="2"/>
  <c r="G3421" i="2"/>
  <c r="F3421" i="2"/>
  <c r="E3421" i="2"/>
  <c r="D3421" i="2"/>
  <c r="C3421" i="2"/>
  <c r="B3421" i="2"/>
  <c r="A3421" i="2"/>
  <c r="I3420" i="2"/>
  <c r="H3420" i="2"/>
  <c r="G3420" i="2"/>
  <c r="F3420" i="2"/>
  <c r="E3420" i="2"/>
  <c r="D3420" i="2"/>
  <c r="C3420" i="2"/>
  <c r="B3420" i="2"/>
  <c r="A3420" i="2"/>
  <c r="I3419" i="2"/>
  <c r="H3419" i="2"/>
  <c r="G3419" i="2"/>
  <c r="F3419" i="2"/>
  <c r="E3419" i="2"/>
  <c r="D3419" i="2"/>
  <c r="C3419" i="2"/>
  <c r="B3419" i="2"/>
  <c r="A3419" i="2"/>
  <c r="I3418" i="2"/>
  <c r="H3418" i="2"/>
  <c r="G3418" i="2"/>
  <c r="F3418" i="2"/>
  <c r="E3418" i="2"/>
  <c r="D3418" i="2"/>
  <c r="C3418" i="2"/>
  <c r="B3418" i="2"/>
  <c r="A3418" i="2"/>
  <c r="I3417" i="2"/>
  <c r="H3417" i="2"/>
  <c r="G3417" i="2"/>
  <c r="F3417" i="2"/>
  <c r="E3417" i="2"/>
  <c r="D3417" i="2"/>
  <c r="C3417" i="2"/>
  <c r="B3417" i="2"/>
  <c r="A3417" i="2"/>
  <c r="I3416" i="2"/>
  <c r="H3416" i="2"/>
  <c r="G3416" i="2"/>
  <c r="F3416" i="2"/>
  <c r="E3416" i="2"/>
  <c r="D3416" i="2"/>
  <c r="C3416" i="2"/>
  <c r="B3416" i="2"/>
  <c r="A3416" i="2"/>
  <c r="I3415" i="2"/>
  <c r="H3415" i="2"/>
  <c r="G3415" i="2"/>
  <c r="F3415" i="2"/>
  <c r="E3415" i="2"/>
  <c r="D3415" i="2"/>
  <c r="C3415" i="2"/>
  <c r="B3415" i="2"/>
  <c r="A3415" i="2"/>
  <c r="I3414" i="2"/>
  <c r="H3414" i="2"/>
  <c r="G3414" i="2"/>
  <c r="F3414" i="2"/>
  <c r="E3414" i="2"/>
  <c r="D3414" i="2"/>
  <c r="C3414" i="2"/>
  <c r="B3414" i="2"/>
  <c r="A3414" i="2"/>
  <c r="I3413" i="2"/>
  <c r="H3413" i="2"/>
  <c r="G3413" i="2"/>
  <c r="F3413" i="2"/>
  <c r="E3413" i="2"/>
  <c r="D3413" i="2"/>
  <c r="C3413" i="2"/>
  <c r="B3413" i="2"/>
  <c r="A3413" i="2"/>
  <c r="I3412" i="2"/>
  <c r="H3412" i="2"/>
  <c r="G3412" i="2"/>
  <c r="F3412" i="2"/>
  <c r="E3412" i="2"/>
  <c r="D3412" i="2"/>
  <c r="C3412" i="2"/>
  <c r="B3412" i="2"/>
  <c r="A3412" i="2"/>
  <c r="I3411" i="2"/>
  <c r="H3411" i="2"/>
  <c r="G3411" i="2"/>
  <c r="F3411" i="2"/>
  <c r="E3411" i="2"/>
  <c r="D3411" i="2"/>
  <c r="C3411" i="2"/>
  <c r="B3411" i="2"/>
  <c r="A3411" i="2"/>
  <c r="I3410" i="2"/>
  <c r="H3410" i="2"/>
  <c r="G3410" i="2"/>
  <c r="F3410" i="2"/>
  <c r="E3410" i="2"/>
  <c r="D3410" i="2"/>
  <c r="C3410" i="2"/>
  <c r="B3410" i="2"/>
  <c r="A3410" i="2"/>
  <c r="I3409" i="2"/>
  <c r="H3409" i="2"/>
  <c r="G3409" i="2"/>
  <c r="F3409" i="2"/>
  <c r="E3409" i="2"/>
  <c r="D3409" i="2"/>
  <c r="C3409" i="2"/>
  <c r="B3409" i="2"/>
  <c r="A3409" i="2"/>
  <c r="I3408" i="2"/>
  <c r="H3408" i="2"/>
  <c r="G3408" i="2"/>
  <c r="F3408" i="2"/>
  <c r="E3408" i="2"/>
  <c r="D3408" i="2"/>
  <c r="C3408" i="2"/>
  <c r="B3408" i="2"/>
  <c r="A3408" i="2"/>
  <c r="I3407" i="2"/>
  <c r="H3407" i="2"/>
  <c r="G3407" i="2"/>
  <c r="F3407" i="2"/>
  <c r="E3407" i="2"/>
  <c r="D3407" i="2"/>
  <c r="C3407" i="2"/>
  <c r="B3407" i="2"/>
  <c r="A3407" i="2"/>
  <c r="I3406" i="2"/>
  <c r="H3406" i="2"/>
  <c r="G3406" i="2"/>
  <c r="F3406" i="2"/>
  <c r="E3406" i="2"/>
  <c r="D3406" i="2"/>
  <c r="C3406" i="2"/>
  <c r="B3406" i="2"/>
  <c r="A3406" i="2"/>
  <c r="I3405" i="2"/>
  <c r="H3405" i="2"/>
  <c r="G3405" i="2"/>
  <c r="F3405" i="2"/>
  <c r="E3405" i="2"/>
  <c r="D3405" i="2"/>
  <c r="C3405" i="2"/>
  <c r="B3405" i="2"/>
  <c r="A3405" i="2"/>
  <c r="I3404" i="2"/>
  <c r="H3404" i="2"/>
  <c r="G3404" i="2"/>
  <c r="F3404" i="2"/>
  <c r="E3404" i="2"/>
  <c r="D3404" i="2"/>
  <c r="C3404" i="2"/>
  <c r="B3404" i="2"/>
  <c r="A3404" i="2"/>
  <c r="I3403" i="2"/>
  <c r="H3403" i="2"/>
  <c r="G3403" i="2"/>
  <c r="F3403" i="2"/>
  <c r="E3403" i="2"/>
  <c r="D3403" i="2"/>
  <c r="C3403" i="2"/>
  <c r="B3403" i="2"/>
  <c r="A3403" i="2"/>
  <c r="I3402" i="2"/>
  <c r="H3402" i="2"/>
  <c r="G3402" i="2"/>
  <c r="F3402" i="2"/>
  <c r="E3402" i="2"/>
  <c r="D3402" i="2"/>
  <c r="C3402" i="2"/>
  <c r="B3402" i="2"/>
  <c r="A3402" i="2"/>
  <c r="I3401" i="2"/>
  <c r="H3401" i="2"/>
  <c r="G3401" i="2"/>
  <c r="F3401" i="2"/>
  <c r="E3401" i="2"/>
  <c r="D3401" i="2"/>
  <c r="C3401" i="2"/>
  <c r="B3401" i="2"/>
  <c r="A3401" i="2"/>
  <c r="I3400" i="2"/>
  <c r="H3400" i="2"/>
  <c r="G3400" i="2"/>
  <c r="F3400" i="2"/>
  <c r="E3400" i="2"/>
  <c r="D3400" i="2"/>
  <c r="C3400" i="2"/>
  <c r="B3400" i="2"/>
  <c r="A3400" i="2"/>
  <c r="I3399" i="2"/>
  <c r="H3399" i="2"/>
  <c r="G3399" i="2"/>
  <c r="F3399" i="2"/>
  <c r="E3399" i="2"/>
  <c r="D3399" i="2"/>
  <c r="C3399" i="2"/>
  <c r="B3399" i="2"/>
  <c r="A3399" i="2"/>
  <c r="I3398" i="2"/>
  <c r="H3398" i="2"/>
  <c r="G3398" i="2"/>
  <c r="F3398" i="2"/>
  <c r="E3398" i="2"/>
  <c r="D3398" i="2"/>
  <c r="C3398" i="2"/>
  <c r="B3398" i="2"/>
  <c r="A3398" i="2"/>
  <c r="I3397" i="2"/>
  <c r="H3397" i="2"/>
  <c r="G3397" i="2"/>
  <c r="F3397" i="2"/>
  <c r="E3397" i="2"/>
  <c r="D3397" i="2"/>
  <c r="C3397" i="2"/>
  <c r="B3397" i="2"/>
  <c r="A3397" i="2"/>
  <c r="I3396" i="2"/>
  <c r="H3396" i="2"/>
  <c r="G3396" i="2"/>
  <c r="F3396" i="2"/>
  <c r="E3396" i="2"/>
  <c r="D3396" i="2"/>
  <c r="C3396" i="2"/>
  <c r="B3396" i="2"/>
  <c r="A3396" i="2"/>
  <c r="I3395" i="2"/>
  <c r="H3395" i="2"/>
  <c r="G3395" i="2"/>
  <c r="F3395" i="2"/>
  <c r="E3395" i="2"/>
  <c r="D3395" i="2"/>
  <c r="C3395" i="2"/>
  <c r="B3395" i="2"/>
  <c r="A3395" i="2"/>
  <c r="I3394" i="2"/>
  <c r="H3394" i="2"/>
  <c r="G3394" i="2"/>
  <c r="F3394" i="2"/>
  <c r="E3394" i="2"/>
  <c r="D3394" i="2"/>
  <c r="C3394" i="2"/>
  <c r="B3394" i="2"/>
  <c r="A3394" i="2"/>
  <c r="I3393" i="2"/>
  <c r="H3393" i="2"/>
  <c r="G3393" i="2"/>
  <c r="F3393" i="2"/>
  <c r="E3393" i="2"/>
  <c r="D3393" i="2"/>
  <c r="C3393" i="2"/>
  <c r="B3393" i="2"/>
  <c r="A3393" i="2"/>
  <c r="I3392" i="2"/>
  <c r="H3392" i="2"/>
  <c r="G3392" i="2"/>
  <c r="F3392" i="2"/>
  <c r="E3392" i="2"/>
  <c r="D3392" i="2"/>
  <c r="C3392" i="2"/>
  <c r="B3392" i="2"/>
  <c r="A3392" i="2"/>
  <c r="I3391" i="2"/>
  <c r="H3391" i="2"/>
  <c r="G3391" i="2"/>
  <c r="F3391" i="2"/>
  <c r="E3391" i="2"/>
  <c r="D3391" i="2"/>
  <c r="C3391" i="2"/>
  <c r="B3391" i="2"/>
  <c r="A3391" i="2"/>
  <c r="I3390" i="2"/>
  <c r="H3390" i="2"/>
  <c r="G3390" i="2"/>
  <c r="F3390" i="2"/>
  <c r="E3390" i="2"/>
  <c r="D3390" i="2"/>
  <c r="C3390" i="2"/>
  <c r="B3390" i="2"/>
  <c r="A3390" i="2"/>
  <c r="I3389" i="2"/>
  <c r="H3389" i="2"/>
  <c r="G3389" i="2"/>
  <c r="F3389" i="2"/>
  <c r="E3389" i="2"/>
  <c r="D3389" i="2"/>
  <c r="C3389" i="2"/>
  <c r="B3389" i="2"/>
  <c r="A3389" i="2"/>
  <c r="I3388" i="2"/>
  <c r="H3388" i="2"/>
  <c r="G3388" i="2"/>
  <c r="F3388" i="2"/>
  <c r="E3388" i="2"/>
  <c r="D3388" i="2"/>
  <c r="C3388" i="2"/>
  <c r="B3388" i="2"/>
  <c r="A3388" i="2"/>
  <c r="I3387" i="2"/>
  <c r="H3387" i="2"/>
  <c r="G3387" i="2"/>
  <c r="F3387" i="2"/>
  <c r="E3387" i="2"/>
  <c r="D3387" i="2"/>
  <c r="C3387" i="2"/>
  <c r="B3387" i="2"/>
  <c r="A3387" i="2"/>
  <c r="I3386" i="2"/>
  <c r="H3386" i="2"/>
  <c r="G3386" i="2"/>
  <c r="F3386" i="2"/>
  <c r="E3386" i="2"/>
  <c r="D3386" i="2"/>
  <c r="C3386" i="2"/>
  <c r="B3386" i="2"/>
  <c r="A3386" i="2"/>
  <c r="I3385" i="2"/>
  <c r="H3385" i="2"/>
  <c r="G3385" i="2"/>
  <c r="F3385" i="2"/>
  <c r="E3385" i="2"/>
  <c r="D3385" i="2"/>
  <c r="C3385" i="2"/>
  <c r="B3385" i="2"/>
  <c r="A3385" i="2"/>
  <c r="I3384" i="2"/>
  <c r="H3384" i="2"/>
  <c r="G3384" i="2"/>
  <c r="F3384" i="2"/>
  <c r="E3384" i="2"/>
  <c r="D3384" i="2"/>
  <c r="C3384" i="2"/>
  <c r="B3384" i="2"/>
  <c r="A3384" i="2"/>
  <c r="I3383" i="2"/>
  <c r="H3383" i="2"/>
  <c r="G3383" i="2"/>
  <c r="F3383" i="2"/>
  <c r="E3383" i="2"/>
  <c r="D3383" i="2"/>
  <c r="C3383" i="2"/>
  <c r="B3383" i="2"/>
  <c r="A3383" i="2"/>
  <c r="I3382" i="2"/>
  <c r="H3382" i="2"/>
  <c r="G3382" i="2"/>
  <c r="F3382" i="2"/>
  <c r="E3382" i="2"/>
  <c r="D3382" i="2"/>
  <c r="C3382" i="2"/>
  <c r="B3382" i="2"/>
  <c r="A3382" i="2"/>
  <c r="I3381" i="2"/>
  <c r="H3381" i="2"/>
  <c r="G3381" i="2"/>
  <c r="F3381" i="2"/>
  <c r="E3381" i="2"/>
  <c r="D3381" i="2"/>
  <c r="C3381" i="2"/>
  <c r="B3381" i="2"/>
  <c r="A3381" i="2"/>
  <c r="I3380" i="2"/>
  <c r="H3380" i="2"/>
  <c r="G3380" i="2"/>
  <c r="F3380" i="2"/>
  <c r="E3380" i="2"/>
  <c r="D3380" i="2"/>
  <c r="C3380" i="2"/>
  <c r="B3380" i="2"/>
  <c r="A3380" i="2"/>
  <c r="I3379" i="2"/>
  <c r="H3379" i="2"/>
  <c r="G3379" i="2"/>
  <c r="F3379" i="2"/>
  <c r="E3379" i="2"/>
  <c r="D3379" i="2"/>
  <c r="C3379" i="2"/>
  <c r="B3379" i="2"/>
  <c r="A3379" i="2"/>
  <c r="I3378" i="2"/>
  <c r="H3378" i="2"/>
  <c r="G3378" i="2"/>
  <c r="F3378" i="2"/>
  <c r="E3378" i="2"/>
  <c r="D3378" i="2"/>
  <c r="C3378" i="2"/>
  <c r="B3378" i="2"/>
  <c r="A3378" i="2"/>
  <c r="I3377" i="2"/>
  <c r="H3377" i="2"/>
  <c r="G3377" i="2"/>
  <c r="F3377" i="2"/>
  <c r="E3377" i="2"/>
  <c r="D3377" i="2"/>
  <c r="C3377" i="2"/>
  <c r="B3377" i="2"/>
  <c r="A3377" i="2"/>
  <c r="I3376" i="2"/>
  <c r="H3376" i="2"/>
  <c r="G3376" i="2"/>
  <c r="F3376" i="2"/>
  <c r="E3376" i="2"/>
  <c r="D3376" i="2"/>
  <c r="C3376" i="2"/>
  <c r="B3376" i="2"/>
  <c r="A3376" i="2"/>
  <c r="I3375" i="2"/>
  <c r="H3375" i="2"/>
  <c r="G3375" i="2"/>
  <c r="F3375" i="2"/>
  <c r="E3375" i="2"/>
  <c r="D3375" i="2"/>
  <c r="C3375" i="2"/>
  <c r="B3375" i="2"/>
  <c r="A3375" i="2"/>
  <c r="I3374" i="2"/>
  <c r="H3374" i="2"/>
  <c r="G3374" i="2"/>
  <c r="F3374" i="2"/>
  <c r="E3374" i="2"/>
  <c r="D3374" i="2"/>
  <c r="C3374" i="2"/>
  <c r="B3374" i="2"/>
  <c r="A3374" i="2"/>
  <c r="I3373" i="2"/>
  <c r="H3373" i="2"/>
  <c r="G3373" i="2"/>
  <c r="F3373" i="2"/>
  <c r="E3373" i="2"/>
  <c r="D3373" i="2"/>
  <c r="C3373" i="2"/>
  <c r="B3373" i="2"/>
  <c r="A3373" i="2"/>
  <c r="I3372" i="2"/>
  <c r="H3372" i="2"/>
  <c r="G3372" i="2"/>
  <c r="F3372" i="2"/>
  <c r="E3372" i="2"/>
  <c r="D3372" i="2"/>
  <c r="C3372" i="2"/>
  <c r="B3372" i="2"/>
  <c r="A3372" i="2"/>
  <c r="I3371" i="2"/>
  <c r="H3371" i="2"/>
  <c r="G3371" i="2"/>
  <c r="F3371" i="2"/>
  <c r="E3371" i="2"/>
  <c r="D3371" i="2"/>
  <c r="C3371" i="2"/>
  <c r="B3371" i="2"/>
  <c r="A3371" i="2"/>
  <c r="I3370" i="2"/>
  <c r="H3370" i="2"/>
  <c r="G3370" i="2"/>
  <c r="F3370" i="2"/>
  <c r="E3370" i="2"/>
  <c r="D3370" i="2"/>
  <c r="C3370" i="2"/>
  <c r="B3370" i="2"/>
  <c r="A3370" i="2"/>
  <c r="I3369" i="2"/>
  <c r="H3369" i="2"/>
  <c r="G3369" i="2"/>
  <c r="F3369" i="2"/>
  <c r="E3369" i="2"/>
  <c r="D3369" i="2"/>
  <c r="C3369" i="2"/>
  <c r="B3369" i="2"/>
  <c r="A3369" i="2"/>
  <c r="I3368" i="2"/>
  <c r="H3368" i="2"/>
  <c r="G3368" i="2"/>
  <c r="F3368" i="2"/>
  <c r="E3368" i="2"/>
  <c r="D3368" i="2"/>
  <c r="C3368" i="2"/>
  <c r="B3368" i="2"/>
  <c r="A3368" i="2"/>
  <c r="I3367" i="2"/>
  <c r="H3367" i="2"/>
  <c r="G3367" i="2"/>
  <c r="F3367" i="2"/>
  <c r="E3367" i="2"/>
  <c r="D3367" i="2"/>
  <c r="C3367" i="2"/>
  <c r="B3367" i="2"/>
  <c r="A3367" i="2"/>
  <c r="I3366" i="2"/>
  <c r="H3366" i="2"/>
  <c r="G3366" i="2"/>
  <c r="F3366" i="2"/>
  <c r="E3366" i="2"/>
  <c r="D3366" i="2"/>
  <c r="C3366" i="2"/>
  <c r="B3366" i="2"/>
  <c r="A3366" i="2"/>
  <c r="I3365" i="2"/>
  <c r="H3365" i="2"/>
  <c r="G3365" i="2"/>
  <c r="F3365" i="2"/>
  <c r="E3365" i="2"/>
  <c r="D3365" i="2"/>
  <c r="C3365" i="2"/>
  <c r="B3365" i="2"/>
  <c r="A3365" i="2"/>
  <c r="I3364" i="2"/>
  <c r="H3364" i="2"/>
  <c r="G3364" i="2"/>
  <c r="F3364" i="2"/>
  <c r="E3364" i="2"/>
  <c r="D3364" i="2"/>
  <c r="C3364" i="2"/>
  <c r="B3364" i="2"/>
  <c r="A3364" i="2"/>
  <c r="I3363" i="2"/>
  <c r="H3363" i="2"/>
  <c r="G3363" i="2"/>
  <c r="F3363" i="2"/>
  <c r="E3363" i="2"/>
  <c r="D3363" i="2"/>
  <c r="C3363" i="2"/>
  <c r="B3363" i="2"/>
  <c r="A3363" i="2"/>
  <c r="I3362" i="2"/>
  <c r="H3362" i="2"/>
  <c r="G3362" i="2"/>
  <c r="F3362" i="2"/>
  <c r="E3362" i="2"/>
  <c r="D3362" i="2"/>
  <c r="C3362" i="2"/>
  <c r="B3362" i="2"/>
  <c r="A3362" i="2"/>
  <c r="I3361" i="2"/>
  <c r="H3361" i="2"/>
  <c r="G3361" i="2"/>
  <c r="F3361" i="2"/>
  <c r="E3361" i="2"/>
  <c r="D3361" i="2"/>
  <c r="C3361" i="2"/>
  <c r="B3361" i="2"/>
  <c r="A3361" i="2"/>
  <c r="I3360" i="2"/>
  <c r="H3360" i="2"/>
  <c r="G3360" i="2"/>
  <c r="F3360" i="2"/>
  <c r="E3360" i="2"/>
  <c r="D3360" i="2"/>
  <c r="C3360" i="2"/>
  <c r="B3360" i="2"/>
  <c r="A3360" i="2"/>
  <c r="I3359" i="2"/>
  <c r="H3359" i="2"/>
  <c r="G3359" i="2"/>
  <c r="F3359" i="2"/>
  <c r="E3359" i="2"/>
  <c r="D3359" i="2"/>
  <c r="C3359" i="2"/>
  <c r="B3359" i="2"/>
  <c r="A3359" i="2"/>
  <c r="I3358" i="2"/>
  <c r="H3358" i="2"/>
  <c r="G3358" i="2"/>
  <c r="F3358" i="2"/>
  <c r="E3358" i="2"/>
  <c r="D3358" i="2"/>
  <c r="C3358" i="2"/>
  <c r="B3358" i="2"/>
  <c r="A3358" i="2"/>
  <c r="I3357" i="2"/>
  <c r="H3357" i="2"/>
  <c r="G3357" i="2"/>
  <c r="F3357" i="2"/>
  <c r="E3357" i="2"/>
  <c r="D3357" i="2"/>
  <c r="C3357" i="2"/>
  <c r="B3357" i="2"/>
  <c r="A3357" i="2"/>
  <c r="I3356" i="2"/>
  <c r="H3356" i="2"/>
  <c r="G3356" i="2"/>
  <c r="F3356" i="2"/>
  <c r="E3356" i="2"/>
  <c r="D3356" i="2"/>
  <c r="C3356" i="2"/>
  <c r="B3356" i="2"/>
  <c r="A3356" i="2"/>
  <c r="I3355" i="2"/>
  <c r="H3355" i="2"/>
  <c r="G3355" i="2"/>
  <c r="F3355" i="2"/>
  <c r="E3355" i="2"/>
  <c r="D3355" i="2"/>
  <c r="C3355" i="2"/>
  <c r="B3355" i="2"/>
  <c r="A3355" i="2"/>
  <c r="I3354" i="2"/>
  <c r="H3354" i="2"/>
  <c r="G3354" i="2"/>
  <c r="F3354" i="2"/>
  <c r="E3354" i="2"/>
  <c r="D3354" i="2"/>
  <c r="C3354" i="2"/>
  <c r="B3354" i="2"/>
  <c r="A3354" i="2"/>
  <c r="I3353" i="2"/>
  <c r="H3353" i="2"/>
  <c r="G3353" i="2"/>
  <c r="F3353" i="2"/>
  <c r="E3353" i="2"/>
  <c r="D3353" i="2"/>
  <c r="C3353" i="2"/>
  <c r="B3353" i="2"/>
  <c r="A3353" i="2"/>
  <c r="I3352" i="2"/>
  <c r="H3352" i="2"/>
  <c r="G3352" i="2"/>
  <c r="F3352" i="2"/>
  <c r="E3352" i="2"/>
  <c r="D3352" i="2"/>
  <c r="C3352" i="2"/>
  <c r="B3352" i="2"/>
  <c r="A3352" i="2"/>
  <c r="I3351" i="2"/>
  <c r="H3351" i="2"/>
  <c r="G3351" i="2"/>
  <c r="F3351" i="2"/>
  <c r="E3351" i="2"/>
  <c r="D3351" i="2"/>
  <c r="C3351" i="2"/>
  <c r="B3351" i="2"/>
  <c r="A3351" i="2"/>
  <c r="I3350" i="2"/>
  <c r="H3350" i="2"/>
  <c r="G3350" i="2"/>
  <c r="F3350" i="2"/>
  <c r="E3350" i="2"/>
  <c r="D3350" i="2"/>
  <c r="C3350" i="2"/>
  <c r="B3350" i="2"/>
  <c r="A3350" i="2"/>
  <c r="I3349" i="2"/>
  <c r="H3349" i="2"/>
  <c r="G3349" i="2"/>
  <c r="F3349" i="2"/>
  <c r="E3349" i="2"/>
  <c r="D3349" i="2"/>
  <c r="C3349" i="2"/>
  <c r="B3349" i="2"/>
  <c r="A3349" i="2"/>
  <c r="I3348" i="2"/>
  <c r="H3348" i="2"/>
  <c r="G3348" i="2"/>
  <c r="F3348" i="2"/>
  <c r="E3348" i="2"/>
  <c r="D3348" i="2"/>
  <c r="C3348" i="2"/>
  <c r="B3348" i="2"/>
  <c r="A3348" i="2"/>
  <c r="I3347" i="2"/>
  <c r="H3347" i="2"/>
  <c r="G3347" i="2"/>
  <c r="F3347" i="2"/>
  <c r="E3347" i="2"/>
  <c r="D3347" i="2"/>
  <c r="C3347" i="2"/>
  <c r="B3347" i="2"/>
  <c r="A3347" i="2"/>
  <c r="I3346" i="2"/>
  <c r="H3346" i="2"/>
  <c r="G3346" i="2"/>
  <c r="F3346" i="2"/>
  <c r="E3346" i="2"/>
  <c r="D3346" i="2"/>
  <c r="C3346" i="2"/>
  <c r="B3346" i="2"/>
  <c r="A3346" i="2"/>
  <c r="I3345" i="2"/>
  <c r="H3345" i="2"/>
  <c r="G3345" i="2"/>
  <c r="F3345" i="2"/>
  <c r="E3345" i="2"/>
  <c r="D3345" i="2"/>
  <c r="C3345" i="2"/>
  <c r="B3345" i="2"/>
  <c r="A3345" i="2"/>
  <c r="I3344" i="2"/>
  <c r="H3344" i="2"/>
  <c r="G3344" i="2"/>
  <c r="F3344" i="2"/>
  <c r="E3344" i="2"/>
  <c r="D3344" i="2"/>
  <c r="C3344" i="2"/>
  <c r="B3344" i="2"/>
  <c r="A3344" i="2"/>
  <c r="I3343" i="2"/>
  <c r="H3343" i="2"/>
  <c r="G3343" i="2"/>
  <c r="F3343" i="2"/>
  <c r="E3343" i="2"/>
  <c r="D3343" i="2"/>
  <c r="C3343" i="2"/>
  <c r="B3343" i="2"/>
  <c r="A3343" i="2"/>
  <c r="I3342" i="2"/>
  <c r="H3342" i="2"/>
  <c r="G3342" i="2"/>
  <c r="F3342" i="2"/>
  <c r="E3342" i="2"/>
  <c r="D3342" i="2"/>
  <c r="C3342" i="2"/>
  <c r="B3342" i="2"/>
  <c r="A3342" i="2"/>
  <c r="I3341" i="2"/>
  <c r="H3341" i="2"/>
  <c r="G3341" i="2"/>
  <c r="F3341" i="2"/>
  <c r="E3341" i="2"/>
  <c r="D3341" i="2"/>
  <c r="C3341" i="2"/>
  <c r="B3341" i="2"/>
  <c r="A3341" i="2"/>
  <c r="I3340" i="2"/>
  <c r="H3340" i="2"/>
  <c r="G3340" i="2"/>
  <c r="F3340" i="2"/>
  <c r="E3340" i="2"/>
  <c r="D3340" i="2"/>
  <c r="C3340" i="2"/>
  <c r="B3340" i="2"/>
  <c r="A3340" i="2"/>
  <c r="I3339" i="2"/>
  <c r="H3339" i="2"/>
  <c r="G3339" i="2"/>
  <c r="F3339" i="2"/>
  <c r="E3339" i="2"/>
  <c r="D3339" i="2"/>
  <c r="C3339" i="2"/>
  <c r="B3339" i="2"/>
  <c r="A3339" i="2"/>
  <c r="I3338" i="2"/>
  <c r="H3338" i="2"/>
  <c r="G3338" i="2"/>
  <c r="F3338" i="2"/>
  <c r="E3338" i="2"/>
  <c r="D3338" i="2"/>
  <c r="C3338" i="2"/>
  <c r="B3338" i="2"/>
  <c r="A3338" i="2"/>
  <c r="I3337" i="2"/>
  <c r="H3337" i="2"/>
  <c r="G3337" i="2"/>
  <c r="F3337" i="2"/>
  <c r="E3337" i="2"/>
  <c r="D3337" i="2"/>
  <c r="C3337" i="2"/>
  <c r="B3337" i="2"/>
  <c r="A3337" i="2"/>
  <c r="I3336" i="2"/>
  <c r="H3336" i="2"/>
  <c r="G3336" i="2"/>
  <c r="F3336" i="2"/>
  <c r="E3336" i="2"/>
  <c r="D3336" i="2"/>
  <c r="C3336" i="2"/>
  <c r="B3336" i="2"/>
  <c r="A3336" i="2"/>
  <c r="I3335" i="2"/>
  <c r="H3335" i="2"/>
  <c r="G3335" i="2"/>
  <c r="F3335" i="2"/>
  <c r="E3335" i="2"/>
  <c r="D3335" i="2"/>
  <c r="C3335" i="2"/>
  <c r="B3335" i="2"/>
  <c r="A3335" i="2"/>
  <c r="I3334" i="2"/>
  <c r="H3334" i="2"/>
  <c r="G3334" i="2"/>
  <c r="F3334" i="2"/>
  <c r="E3334" i="2"/>
  <c r="D3334" i="2"/>
  <c r="C3334" i="2"/>
  <c r="B3334" i="2"/>
  <c r="A3334" i="2"/>
  <c r="I3333" i="2"/>
  <c r="H3333" i="2"/>
  <c r="G3333" i="2"/>
  <c r="F3333" i="2"/>
  <c r="E3333" i="2"/>
  <c r="D3333" i="2"/>
  <c r="C3333" i="2"/>
  <c r="B3333" i="2"/>
  <c r="A3333" i="2"/>
  <c r="I3332" i="2"/>
  <c r="H3332" i="2"/>
  <c r="G3332" i="2"/>
  <c r="F3332" i="2"/>
  <c r="E3332" i="2"/>
  <c r="D3332" i="2"/>
  <c r="C3332" i="2"/>
  <c r="B3332" i="2"/>
  <c r="A3332" i="2"/>
  <c r="I3331" i="2"/>
  <c r="H3331" i="2"/>
  <c r="G3331" i="2"/>
  <c r="F3331" i="2"/>
  <c r="E3331" i="2"/>
  <c r="D3331" i="2"/>
  <c r="C3331" i="2"/>
  <c r="B3331" i="2"/>
  <c r="A3331" i="2"/>
  <c r="I3330" i="2"/>
  <c r="H3330" i="2"/>
  <c r="G3330" i="2"/>
  <c r="F3330" i="2"/>
  <c r="E3330" i="2"/>
  <c r="D3330" i="2"/>
  <c r="C3330" i="2"/>
  <c r="B3330" i="2"/>
  <c r="A3330" i="2"/>
  <c r="I3329" i="2"/>
  <c r="H3329" i="2"/>
  <c r="G3329" i="2"/>
  <c r="F3329" i="2"/>
  <c r="E3329" i="2"/>
  <c r="D3329" i="2"/>
  <c r="C3329" i="2"/>
  <c r="B3329" i="2"/>
  <c r="A3329" i="2"/>
  <c r="I3328" i="2"/>
  <c r="H3328" i="2"/>
  <c r="G3328" i="2"/>
  <c r="F3328" i="2"/>
  <c r="E3328" i="2"/>
  <c r="D3328" i="2"/>
  <c r="C3328" i="2"/>
  <c r="B3328" i="2"/>
  <c r="A3328" i="2"/>
  <c r="I3327" i="2"/>
  <c r="H3327" i="2"/>
  <c r="G3327" i="2"/>
  <c r="F3327" i="2"/>
  <c r="E3327" i="2"/>
  <c r="D3327" i="2"/>
  <c r="C3327" i="2"/>
  <c r="B3327" i="2"/>
  <c r="A3327" i="2"/>
  <c r="I3326" i="2"/>
  <c r="H3326" i="2"/>
  <c r="G3326" i="2"/>
  <c r="F3326" i="2"/>
  <c r="E3326" i="2"/>
  <c r="D3326" i="2"/>
  <c r="C3326" i="2"/>
  <c r="B3326" i="2"/>
  <c r="A3326" i="2"/>
  <c r="I3325" i="2"/>
  <c r="H3325" i="2"/>
  <c r="G3325" i="2"/>
  <c r="F3325" i="2"/>
  <c r="E3325" i="2"/>
  <c r="D3325" i="2"/>
  <c r="C3325" i="2"/>
  <c r="B3325" i="2"/>
  <c r="A3325" i="2"/>
  <c r="I3324" i="2"/>
  <c r="H3324" i="2"/>
  <c r="G3324" i="2"/>
  <c r="F3324" i="2"/>
  <c r="E3324" i="2"/>
  <c r="D3324" i="2"/>
  <c r="C3324" i="2"/>
  <c r="B3324" i="2"/>
  <c r="A3324" i="2"/>
  <c r="I3323" i="2"/>
  <c r="H3323" i="2"/>
  <c r="G3323" i="2"/>
  <c r="F3323" i="2"/>
  <c r="E3323" i="2"/>
  <c r="D3323" i="2"/>
  <c r="C3323" i="2"/>
  <c r="B3323" i="2"/>
  <c r="A3323" i="2"/>
  <c r="I3322" i="2"/>
  <c r="H3322" i="2"/>
  <c r="G3322" i="2"/>
  <c r="F3322" i="2"/>
  <c r="E3322" i="2"/>
  <c r="D3322" i="2"/>
  <c r="C3322" i="2"/>
  <c r="B3322" i="2"/>
  <c r="A3322" i="2"/>
  <c r="I3321" i="2"/>
  <c r="H3321" i="2"/>
  <c r="G3321" i="2"/>
  <c r="F3321" i="2"/>
  <c r="E3321" i="2"/>
  <c r="D3321" i="2"/>
  <c r="C3321" i="2"/>
  <c r="B3321" i="2"/>
  <c r="A3321" i="2"/>
  <c r="I3320" i="2"/>
  <c r="H3320" i="2"/>
  <c r="G3320" i="2"/>
  <c r="F3320" i="2"/>
  <c r="E3320" i="2"/>
  <c r="D3320" i="2"/>
  <c r="C3320" i="2"/>
  <c r="B3320" i="2"/>
  <c r="A3320" i="2"/>
  <c r="I3319" i="2"/>
  <c r="H3319" i="2"/>
  <c r="G3319" i="2"/>
  <c r="F3319" i="2"/>
  <c r="E3319" i="2"/>
  <c r="D3319" i="2"/>
  <c r="C3319" i="2"/>
  <c r="B3319" i="2"/>
  <c r="A3319" i="2"/>
  <c r="I3318" i="2"/>
  <c r="H3318" i="2"/>
  <c r="G3318" i="2"/>
  <c r="F3318" i="2"/>
  <c r="E3318" i="2"/>
  <c r="D3318" i="2"/>
  <c r="C3318" i="2"/>
  <c r="B3318" i="2"/>
  <c r="A3318" i="2"/>
  <c r="I3317" i="2"/>
  <c r="H3317" i="2"/>
  <c r="G3317" i="2"/>
  <c r="F3317" i="2"/>
  <c r="E3317" i="2"/>
  <c r="D3317" i="2"/>
  <c r="C3317" i="2"/>
  <c r="B3317" i="2"/>
  <c r="A3317" i="2"/>
  <c r="I3316" i="2"/>
  <c r="H3316" i="2"/>
  <c r="G3316" i="2"/>
  <c r="F3316" i="2"/>
  <c r="E3316" i="2"/>
  <c r="D3316" i="2"/>
  <c r="C3316" i="2"/>
  <c r="B3316" i="2"/>
  <c r="A3316" i="2"/>
  <c r="I3315" i="2"/>
  <c r="H3315" i="2"/>
  <c r="G3315" i="2"/>
  <c r="F3315" i="2"/>
  <c r="E3315" i="2"/>
  <c r="D3315" i="2"/>
  <c r="C3315" i="2"/>
  <c r="B3315" i="2"/>
  <c r="A3315" i="2"/>
  <c r="I3314" i="2"/>
  <c r="H3314" i="2"/>
  <c r="G3314" i="2"/>
  <c r="F3314" i="2"/>
  <c r="E3314" i="2"/>
  <c r="D3314" i="2"/>
  <c r="C3314" i="2"/>
  <c r="B3314" i="2"/>
  <c r="A3314" i="2"/>
  <c r="I3313" i="2"/>
  <c r="H3313" i="2"/>
  <c r="G3313" i="2"/>
  <c r="F3313" i="2"/>
  <c r="E3313" i="2"/>
  <c r="D3313" i="2"/>
  <c r="C3313" i="2"/>
  <c r="B3313" i="2"/>
  <c r="A3313" i="2"/>
  <c r="I3312" i="2"/>
  <c r="H3312" i="2"/>
  <c r="G3312" i="2"/>
  <c r="F3312" i="2"/>
  <c r="E3312" i="2"/>
  <c r="D3312" i="2"/>
  <c r="C3312" i="2"/>
  <c r="B3312" i="2"/>
  <c r="A3312" i="2"/>
  <c r="I3311" i="2"/>
  <c r="H3311" i="2"/>
  <c r="G3311" i="2"/>
  <c r="F3311" i="2"/>
  <c r="E3311" i="2"/>
  <c r="D3311" i="2"/>
  <c r="C3311" i="2"/>
  <c r="B3311" i="2"/>
  <c r="A3311" i="2"/>
  <c r="I3310" i="2"/>
  <c r="H3310" i="2"/>
  <c r="G3310" i="2"/>
  <c r="F3310" i="2"/>
  <c r="E3310" i="2"/>
  <c r="D3310" i="2"/>
  <c r="C3310" i="2"/>
  <c r="B3310" i="2"/>
  <c r="A3310" i="2"/>
  <c r="I3309" i="2"/>
  <c r="H3309" i="2"/>
  <c r="G3309" i="2"/>
  <c r="F3309" i="2"/>
  <c r="E3309" i="2"/>
  <c r="D3309" i="2"/>
  <c r="C3309" i="2"/>
  <c r="B3309" i="2"/>
  <c r="A3309" i="2"/>
  <c r="I3308" i="2"/>
  <c r="H3308" i="2"/>
  <c r="G3308" i="2"/>
  <c r="F3308" i="2"/>
  <c r="E3308" i="2"/>
  <c r="D3308" i="2"/>
  <c r="C3308" i="2"/>
  <c r="B3308" i="2"/>
  <c r="A3308" i="2"/>
  <c r="I3307" i="2"/>
  <c r="H3307" i="2"/>
  <c r="G3307" i="2"/>
  <c r="F3307" i="2"/>
  <c r="E3307" i="2"/>
  <c r="D3307" i="2"/>
  <c r="C3307" i="2"/>
  <c r="B3307" i="2"/>
  <c r="A3307" i="2"/>
  <c r="I3306" i="2"/>
  <c r="H3306" i="2"/>
  <c r="G3306" i="2"/>
  <c r="F3306" i="2"/>
  <c r="E3306" i="2"/>
  <c r="D3306" i="2"/>
  <c r="C3306" i="2"/>
  <c r="B3306" i="2"/>
  <c r="A3306" i="2"/>
  <c r="I3305" i="2"/>
  <c r="H3305" i="2"/>
  <c r="G3305" i="2"/>
  <c r="F3305" i="2"/>
  <c r="E3305" i="2"/>
  <c r="D3305" i="2"/>
  <c r="C3305" i="2"/>
  <c r="B3305" i="2"/>
  <c r="A3305" i="2"/>
  <c r="I3304" i="2"/>
  <c r="H3304" i="2"/>
  <c r="G3304" i="2"/>
  <c r="F3304" i="2"/>
  <c r="E3304" i="2"/>
  <c r="D3304" i="2"/>
  <c r="C3304" i="2"/>
  <c r="B3304" i="2"/>
  <c r="A3304" i="2"/>
  <c r="I3303" i="2"/>
  <c r="H3303" i="2"/>
  <c r="G3303" i="2"/>
  <c r="F3303" i="2"/>
  <c r="E3303" i="2"/>
  <c r="D3303" i="2"/>
  <c r="C3303" i="2"/>
  <c r="B3303" i="2"/>
  <c r="A3303" i="2"/>
  <c r="I3302" i="2"/>
  <c r="H3302" i="2"/>
  <c r="G3302" i="2"/>
  <c r="F3302" i="2"/>
  <c r="E3302" i="2"/>
  <c r="D3302" i="2"/>
  <c r="C3302" i="2"/>
  <c r="B3302" i="2"/>
  <c r="A3302" i="2"/>
  <c r="I3301" i="2"/>
  <c r="H3301" i="2"/>
  <c r="G3301" i="2"/>
  <c r="F3301" i="2"/>
  <c r="E3301" i="2"/>
  <c r="D3301" i="2"/>
  <c r="C3301" i="2"/>
  <c r="B3301" i="2"/>
  <c r="A3301" i="2"/>
  <c r="I3300" i="2"/>
  <c r="H3300" i="2"/>
  <c r="G3300" i="2"/>
  <c r="F3300" i="2"/>
  <c r="E3300" i="2"/>
  <c r="D3300" i="2"/>
  <c r="C3300" i="2"/>
  <c r="B3300" i="2"/>
  <c r="A3300" i="2"/>
  <c r="I3299" i="2"/>
  <c r="H3299" i="2"/>
  <c r="G3299" i="2"/>
  <c r="F3299" i="2"/>
  <c r="E3299" i="2"/>
  <c r="D3299" i="2"/>
  <c r="C3299" i="2"/>
  <c r="B3299" i="2"/>
  <c r="A3299" i="2"/>
  <c r="I3298" i="2"/>
  <c r="H3298" i="2"/>
  <c r="G3298" i="2"/>
  <c r="F3298" i="2"/>
  <c r="E3298" i="2"/>
  <c r="D3298" i="2"/>
  <c r="C3298" i="2"/>
  <c r="B3298" i="2"/>
  <c r="A3298" i="2"/>
  <c r="I3297" i="2"/>
  <c r="H3297" i="2"/>
  <c r="G3297" i="2"/>
  <c r="F3297" i="2"/>
  <c r="E3297" i="2"/>
  <c r="D3297" i="2"/>
  <c r="C3297" i="2"/>
  <c r="B3297" i="2"/>
  <c r="A3297" i="2"/>
  <c r="I3296" i="2"/>
  <c r="H3296" i="2"/>
  <c r="G3296" i="2"/>
  <c r="F3296" i="2"/>
  <c r="E3296" i="2"/>
  <c r="D3296" i="2"/>
  <c r="C3296" i="2"/>
  <c r="B3296" i="2"/>
  <c r="A3296" i="2"/>
  <c r="I3295" i="2"/>
  <c r="H3295" i="2"/>
  <c r="G3295" i="2"/>
  <c r="F3295" i="2"/>
  <c r="E3295" i="2"/>
  <c r="D3295" i="2"/>
  <c r="C3295" i="2"/>
  <c r="B3295" i="2"/>
  <c r="A3295" i="2"/>
  <c r="I3294" i="2"/>
  <c r="H3294" i="2"/>
  <c r="G3294" i="2"/>
  <c r="F3294" i="2"/>
  <c r="E3294" i="2"/>
  <c r="D3294" i="2"/>
  <c r="C3294" i="2"/>
  <c r="B3294" i="2"/>
  <c r="A3294" i="2"/>
  <c r="I3293" i="2"/>
  <c r="H3293" i="2"/>
  <c r="G3293" i="2"/>
  <c r="F3293" i="2"/>
  <c r="E3293" i="2"/>
  <c r="D3293" i="2"/>
  <c r="C3293" i="2"/>
  <c r="B3293" i="2"/>
  <c r="A3293" i="2"/>
  <c r="I3292" i="2"/>
  <c r="H3292" i="2"/>
  <c r="G3292" i="2"/>
  <c r="F3292" i="2"/>
  <c r="E3292" i="2"/>
  <c r="D3292" i="2"/>
  <c r="C3292" i="2"/>
  <c r="B3292" i="2"/>
  <c r="A3292" i="2"/>
  <c r="I3291" i="2"/>
  <c r="H3291" i="2"/>
  <c r="G3291" i="2"/>
  <c r="F3291" i="2"/>
  <c r="E3291" i="2"/>
  <c r="D3291" i="2"/>
  <c r="C3291" i="2"/>
  <c r="B3291" i="2"/>
  <c r="A3291" i="2"/>
  <c r="I3290" i="2"/>
  <c r="H3290" i="2"/>
  <c r="G3290" i="2"/>
  <c r="F3290" i="2"/>
  <c r="E3290" i="2"/>
  <c r="D3290" i="2"/>
  <c r="C3290" i="2"/>
  <c r="B3290" i="2"/>
  <c r="A3290" i="2"/>
  <c r="I3289" i="2"/>
  <c r="H3289" i="2"/>
  <c r="G3289" i="2"/>
  <c r="F3289" i="2"/>
  <c r="E3289" i="2"/>
  <c r="D3289" i="2"/>
  <c r="C3289" i="2"/>
  <c r="B3289" i="2"/>
  <c r="A3289" i="2"/>
  <c r="I3288" i="2"/>
  <c r="H3288" i="2"/>
  <c r="G3288" i="2"/>
  <c r="F3288" i="2"/>
  <c r="E3288" i="2"/>
  <c r="D3288" i="2"/>
  <c r="C3288" i="2"/>
  <c r="B3288" i="2"/>
  <c r="A3288" i="2"/>
  <c r="I3287" i="2"/>
  <c r="H3287" i="2"/>
  <c r="G3287" i="2"/>
  <c r="F3287" i="2"/>
  <c r="E3287" i="2"/>
  <c r="D3287" i="2"/>
  <c r="C3287" i="2"/>
  <c r="B3287" i="2"/>
  <c r="A3287" i="2"/>
  <c r="I3286" i="2"/>
  <c r="H3286" i="2"/>
  <c r="G3286" i="2"/>
  <c r="F3286" i="2"/>
  <c r="E3286" i="2"/>
  <c r="D3286" i="2"/>
  <c r="C3286" i="2"/>
  <c r="B3286" i="2"/>
  <c r="A3286" i="2"/>
  <c r="I3285" i="2"/>
  <c r="H3285" i="2"/>
  <c r="G3285" i="2"/>
  <c r="F3285" i="2"/>
  <c r="E3285" i="2"/>
  <c r="D3285" i="2"/>
  <c r="C3285" i="2"/>
  <c r="B3285" i="2"/>
  <c r="A3285" i="2"/>
  <c r="I3284" i="2"/>
  <c r="H3284" i="2"/>
  <c r="G3284" i="2"/>
  <c r="F3284" i="2"/>
  <c r="E3284" i="2"/>
  <c r="D3284" i="2"/>
  <c r="C3284" i="2"/>
  <c r="B3284" i="2"/>
  <c r="A3284" i="2"/>
  <c r="I3283" i="2"/>
  <c r="H3283" i="2"/>
  <c r="G3283" i="2"/>
  <c r="F3283" i="2"/>
  <c r="E3283" i="2"/>
  <c r="D3283" i="2"/>
  <c r="C3283" i="2"/>
  <c r="B3283" i="2"/>
  <c r="A3283" i="2"/>
  <c r="I3282" i="2"/>
  <c r="H3282" i="2"/>
  <c r="G3282" i="2"/>
  <c r="F3282" i="2"/>
  <c r="E3282" i="2"/>
  <c r="D3282" i="2"/>
  <c r="C3282" i="2"/>
  <c r="B3282" i="2"/>
  <c r="A3282" i="2"/>
  <c r="I3281" i="2"/>
  <c r="H3281" i="2"/>
  <c r="G3281" i="2"/>
  <c r="F3281" i="2"/>
  <c r="E3281" i="2"/>
  <c r="D3281" i="2"/>
  <c r="C3281" i="2"/>
  <c r="B3281" i="2"/>
  <c r="A3281" i="2"/>
  <c r="I3280" i="2"/>
  <c r="H3280" i="2"/>
  <c r="G3280" i="2"/>
  <c r="F3280" i="2"/>
  <c r="E3280" i="2"/>
  <c r="D3280" i="2"/>
  <c r="C3280" i="2"/>
  <c r="B3280" i="2"/>
  <c r="A3280" i="2"/>
  <c r="I3279" i="2"/>
  <c r="H3279" i="2"/>
  <c r="G3279" i="2"/>
  <c r="F3279" i="2"/>
  <c r="E3279" i="2"/>
  <c r="D3279" i="2"/>
  <c r="C3279" i="2"/>
  <c r="B3279" i="2"/>
  <c r="A3279" i="2"/>
  <c r="I3278" i="2"/>
  <c r="H3278" i="2"/>
  <c r="G3278" i="2"/>
  <c r="F3278" i="2"/>
  <c r="E3278" i="2"/>
  <c r="D3278" i="2"/>
  <c r="C3278" i="2"/>
  <c r="B3278" i="2"/>
  <c r="A3278" i="2"/>
  <c r="I3277" i="2"/>
  <c r="H3277" i="2"/>
  <c r="G3277" i="2"/>
  <c r="F3277" i="2"/>
  <c r="E3277" i="2"/>
  <c r="D3277" i="2"/>
  <c r="C3277" i="2"/>
  <c r="B3277" i="2"/>
  <c r="A3277" i="2"/>
  <c r="I3276" i="2"/>
  <c r="H3276" i="2"/>
  <c r="G3276" i="2"/>
  <c r="F3276" i="2"/>
  <c r="E3276" i="2"/>
  <c r="D3276" i="2"/>
  <c r="C3276" i="2"/>
  <c r="B3276" i="2"/>
  <c r="A3276" i="2"/>
  <c r="I3275" i="2"/>
  <c r="H3275" i="2"/>
  <c r="G3275" i="2"/>
  <c r="F3275" i="2"/>
  <c r="E3275" i="2"/>
  <c r="D3275" i="2"/>
  <c r="C3275" i="2"/>
  <c r="B3275" i="2"/>
  <c r="A3275" i="2"/>
  <c r="I3274" i="2"/>
  <c r="H3274" i="2"/>
  <c r="G3274" i="2"/>
  <c r="F3274" i="2"/>
  <c r="E3274" i="2"/>
  <c r="D3274" i="2"/>
  <c r="C3274" i="2"/>
  <c r="B3274" i="2"/>
  <c r="A3274" i="2"/>
  <c r="I3273" i="2"/>
  <c r="H3273" i="2"/>
  <c r="G3273" i="2"/>
  <c r="F3273" i="2"/>
  <c r="E3273" i="2"/>
  <c r="D3273" i="2"/>
  <c r="C3273" i="2"/>
  <c r="B3273" i="2"/>
  <c r="A3273" i="2"/>
  <c r="I3272" i="2"/>
  <c r="H3272" i="2"/>
  <c r="G3272" i="2"/>
  <c r="F3272" i="2"/>
  <c r="E3272" i="2"/>
  <c r="D3272" i="2"/>
  <c r="C3272" i="2"/>
  <c r="B3272" i="2"/>
  <c r="A3272" i="2"/>
  <c r="I3271" i="2"/>
  <c r="H3271" i="2"/>
  <c r="G3271" i="2"/>
  <c r="F3271" i="2"/>
  <c r="E3271" i="2"/>
  <c r="D3271" i="2"/>
  <c r="C3271" i="2"/>
  <c r="B3271" i="2"/>
  <c r="A3271" i="2"/>
  <c r="I3270" i="2"/>
  <c r="H3270" i="2"/>
  <c r="G3270" i="2"/>
  <c r="F3270" i="2"/>
  <c r="E3270" i="2"/>
  <c r="D3270" i="2"/>
  <c r="C3270" i="2"/>
  <c r="B3270" i="2"/>
  <c r="A3270" i="2"/>
  <c r="I3269" i="2"/>
  <c r="H3269" i="2"/>
  <c r="G3269" i="2"/>
  <c r="F3269" i="2"/>
  <c r="E3269" i="2"/>
  <c r="D3269" i="2"/>
  <c r="C3269" i="2"/>
  <c r="B3269" i="2"/>
  <c r="A3269" i="2"/>
  <c r="I3268" i="2"/>
  <c r="H3268" i="2"/>
  <c r="G3268" i="2"/>
  <c r="F3268" i="2"/>
  <c r="E3268" i="2"/>
  <c r="D3268" i="2"/>
  <c r="C3268" i="2"/>
  <c r="B3268" i="2"/>
  <c r="A3268" i="2"/>
  <c r="I3267" i="2"/>
  <c r="H3267" i="2"/>
  <c r="G3267" i="2"/>
  <c r="F3267" i="2"/>
  <c r="E3267" i="2"/>
  <c r="D3267" i="2"/>
  <c r="C3267" i="2"/>
  <c r="B3267" i="2"/>
  <c r="A3267" i="2"/>
  <c r="I3266" i="2"/>
  <c r="H3266" i="2"/>
  <c r="G3266" i="2"/>
  <c r="F3266" i="2"/>
  <c r="E3266" i="2"/>
  <c r="D3266" i="2"/>
  <c r="C3266" i="2"/>
  <c r="B3266" i="2"/>
  <c r="A3266" i="2"/>
  <c r="I3265" i="2"/>
  <c r="H3265" i="2"/>
  <c r="G3265" i="2"/>
  <c r="F3265" i="2"/>
  <c r="E3265" i="2"/>
  <c r="D3265" i="2"/>
  <c r="C3265" i="2"/>
  <c r="B3265" i="2"/>
  <c r="A3265" i="2"/>
  <c r="I3264" i="2"/>
  <c r="H3264" i="2"/>
  <c r="G3264" i="2"/>
  <c r="F3264" i="2"/>
  <c r="E3264" i="2"/>
  <c r="D3264" i="2"/>
  <c r="C3264" i="2"/>
  <c r="B3264" i="2"/>
  <c r="A3264" i="2"/>
  <c r="I3263" i="2"/>
  <c r="H3263" i="2"/>
  <c r="G3263" i="2"/>
  <c r="F3263" i="2"/>
  <c r="E3263" i="2"/>
  <c r="D3263" i="2"/>
  <c r="C3263" i="2"/>
  <c r="B3263" i="2"/>
  <c r="A3263" i="2"/>
  <c r="I3262" i="2"/>
  <c r="H3262" i="2"/>
  <c r="G3262" i="2"/>
  <c r="F3262" i="2"/>
  <c r="E3262" i="2"/>
  <c r="D3262" i="2"/>
  <c r="C3262" i="2"/>
  <c r="B3262" i="2"/>
  <c r="A3262" i="2"/>
  <c r="I3261" i="2"/>
  <c r="H3261" i="2"/>
  <c r="G3261" i="2"/>
  <c r="F3261" i="2"/>
  <c r="E3261" i="2"/>
  <c r="D3261" i="2"/>
  <c r="C3261" i="2"/>
  <c r="B3261" i="2"/>
  <c r="A3261" i="2"/>
  <c r="I3260" i="2"/>
  <c r="H3260" i="2"/>
  <c r="G3260" i="2"/>
  <c r="F3260" i="2"/>
  <c r="E3260" i="2"/>
  <c r="D3260" i="2"/>
  <c r="C3260" i="2"/>
  <c r="B3260" i="2"/>
  <c r="A3260" i="2"/>
  <c r="I3259" i="2"/>
  <c r="H3259" i="2"/>
  <c r="G3259" i="2"/>
  <c r="F3259" i="2"/>
  <c r="E3259" i="2"/>
  <c r="D3259" i="2"/>
  <c r="C3259" i="2"/>
  <c r="B3259" i="2"/>
  <c r="A3259" i="2"/>
  <c r="I3258" i="2"/>
  <c r="H3258" i="2"/>
  <c r="G3258" i="2"/>
  <c r="F3258" i="2"/>
  <c r="E3258" i="2"/>
  <c r="D3258" i="2"/>
  <c r="C3258" i="2"/>
  <c r="B3258" i="2"/>
  <c r="A3258" i="2"/>
  <c r="I3257" i="2"/>
  <c r="H3257" i="2"/>
  <c r="G3257" i="2"/>
  <c r="F3257" i="2"/>
  <c r="E3257" i="2"/>
  <c r="D3257" i="2"/>
  <c r="C3257" i="2"/>
  <c r="B3257" i="2"/>
  <c r="A3257" i="2"/>
  <c r="I3256" i="2"/>
  <c r="H3256" i="2"/>
  <c r="G3256" i="2"/>
  <c r="F3256" i="2"/>
  <c r="E3256" i="2"/>
  <c r="D3256" i="2"/>
  <c r="C3256" i="2"/>
  <c r="B3256" i="2"/>
  <c r="A3256" i="2"/>
  <c r="I3255" i="2"/>
  <c r="H3255" i="2"/>
  <c r="G3255" i="2"/>
  <c r="F3255" i="2"/>
  <c r="E3255" i="2"/>
  <c r="D3255" i="2"/>
  <c r="C3255" i="2"/>
  <c r="B3255" i="2"/>
  <c r="A3255" i="2"/>
  <c r="I3254" i="2"/>
  <c r="H3254" i="2"/>
  <c r="G3254" i="2"/>
  <c r="F3254" i="2"/>
  <c r="E3254" i="2"/>
  <c r="D3254" i="2"/>
  <c r="C3254" i="2"/>
  <c r="B3254" i="2"/>
  <c r="A3254" i="2"/>
  <c r="I3253" i="2"/>
  <c r="H3253" i="2"/>
  <c r="G3253" i="2"/>
  <c r="F3253" i="2"/>
  <c r="E3253" i="2"/>
  <c r="D3253" i="2"/>
  <c r="C3253" i="2"/>
  <c r="B3253" i="2"/>
  <c r="A3253" i="2"/>
  <c r="I3252" i="2"/>
  <c r="H3252" i="2"/>
  <c r="G3252" i="2"/>
  <c r="F3252" i="2"/>
  <c r="E3252" i="2"/>
  <c r="D3252" i="2"/>
  <c r="C3252" i="2"/>
  <c r="B3252" i="2"/>
  <c r="A3252" i="2"/>
  <c r="I3251" i="2"/>
  <c r="H3251" i="2"/>
  <c r="G3251" i="2"/>
  <c r="F3251" i="2"/>
  <c r="E3251" i="2"/>
  <c r="D3251" i="2"/>
  <c r="C3251" i="2"/>
  <c r="B3251" i="2"/>
  <c r="A3251" i="2"/>
  <c r="I3250" i="2"/>
  <c r="H3250" i="2"/>
  <c r="G3250" i="2"/>
  <c r="F3250" i="2"/>
  <c r="E3250" i="2"/>
  <c r="D3250" i="2"/>
  <c r="C3250" i="2"/>
  <c r="B3250" i="2"/>
  <c r="A3250" i="2"/>
  <c r="I3249" i="2"/>
  <c r="H3249" i="2"/>
  <c r="G3249" i="2"/>
  <c r="F3249" i="2"/>
  <c r="E3249" i="2"/>
  <c r="D3249" i="2"/>
  <c r="C3249" i="2"/>
  <c r="B3249" i="2"/>
  <c r="A3249" i="2"/>
  <c r="I3248" i="2"/>
  <c r="H3248" i="2"/>
  <c r="G3248" i="2"/>
  <c r="F3248" i="2"/>
  <c r="E3248" i="2"/>
  <c r="D3248" i="2"/>
  <c r="C3248" i="2"/>
  <c r="B3248" i="2"/>
  <c r="A3248" i="2"/>
  <c r="I3247" i="2"/>
  <c r="H3247" i="2"/>
  <c r="G3247" i="2"/>
  <c r="F3247" i="2"/>
  <c r="E3247" i="2"/>
  <c r="D3247" i="2"/>
  <c r="C3247" i="2"/>
  <c r="B3247" i="2"/>
  <c r="A3247" i="2"/>
  <c r="I3246" i="2"/>
  <c r="H3246" i="2"/>
  <c r="G3246" i="2"/>
  <c r="F3246" i="2"/>
  <c r="E3246" i="2"/>
  <c r="D3246" i="2"/>
  <c r="C3246" i="2"/>
  <c r="B3246" i="2"/>
  <c r="A3246" i="2"/>
  <c r="I3245" i="2"/>
  <c r="H3245" i="2"/>
  <c r="G3245" i="2"/>
  <c r="F3245" i="2"/>
  <c r="E3245" i="2"/>
  <c r="D3245" i="2"/>
  <c r="C3245" i="2"/>
  <c r="B3245" i="2"/>
  <c r="A3245" i="2"/>
  <c r="I3244" i="2"/>
  <c r="H3244" i="2"/>
  <c r="G3244" i="2"/>
  <c r="F3244" i="2"/>
  <c r="E3244" i="2"/>
  <c r="D3244" i="2"/>
  <c r="C3244" i="2"/>
  <c r="B3244" i="2"/>
  <c r="A3244" i="2"/>
  <c r="I3243" i="2"/>
  <c r="H3243" i="2"/>
  <c r="G3243" i="2"/>
  <c r="F3243" i="2"/>
  <c r="E3243" i="2"/>
  <c r="D3243" i="2"/>
  <c r="C3243" i="2"/>
  <c r="B3243" i="2"/>
  <c r="A3243" i="2"/>
  <c r="I3242" i="2"/>
  <c r="H3242" i="2"/>
  <c r="G3242" i="2"/>
  <c r="F3242" i="2"/>
  <c r="E3242" i="2"/>
  <c r="D3242" i="2"/>
  <c r="C3242" i="2"/>
  <c r="B3242" i="2"/>
  <c r="A3242" i="2"/>
  <c r="I3241" i="2"/>
  <c r="H3241" i="2"/>
  <c r="G3241" i="2"/>
  <c r="F3241" i="2"/>
  <c r="E3241" i="2"/>
  <c r="D3241" i="2"/>
  <c r="C3241" i="2"/>
  <c r="B3241" i="2"/>
  <c r="A3241" i="2"/>
  <c r="I3240" i="2"/>
  <c r="H3240" i="2"/>
  <c r="G3240" i="2"/>
  <c r="F3240" i="2"/>
  <c r="E3240" i="2"/>
  <c r="D3240" i="2"/>
  <c r="C3240" i="2"/>
  <c r="B3240" i="2"/>
  <c r="A3240" i="2"/>
  <c r="I3239" i="2"/>
  <c r="H3239" i="2"/>
  <c r="G3239" i="2"/>
  <c r="F3239" i="2"/>
  <c r="E3239" i="2"/>
  <c r="D3239" i="2"/>
  <c r="C3239" i="2"/>
  <c r="B3239" i="2"/>
  <c r="A3239" i="2"/>
  <c r="I3238" i="2"/>
  <c r="H3238" i="2"/>
  <c r="G3238" i="2"/>
  <c r="F3238" i="2"/>
  <c r="E3238" i="2"/>
  <c r="D3238" i="2"/>
  <c r="C3238" i="2"/>
  <c r="B3238" i="2"/>
  <c r="A3238" i="2"/>
  <c r="I3237" i="2"/>
  <c r="H3237" i="2"/>
  <c r="G3237" i="2"/>
  <c r="F3237" i="2"/>
  <c r="E3237" i="2"/>
  <c r="D3237" i="2"/>
  <c r="C3237" i="2"/>
  <c r="B3237" i="2"/>
  <c r="A3237" i="2"/>
  <c r="I3236" i="2"/>
  <c r="H3236" i="2"/>
  <c r="G3236" i="2"/>
  <c r="F3236" i="2"/>
  <c r="E3236" i="2"/>
  <c r="D3236" i="2"/>
  <c r="C3236" i="2"/>
  <c r="B3236" i="2"/>
  <c r="A3236" i="2"/>
  <c r="I3235" i="2"/>
  <c r="H3235" i="2"/>
  <c r="G3235" i="2"/>
  <c r="F3235" i="2"/>
  <c r="E3235" i="2"/>
  <c r="D3235" i="2"/>
  <c r="C3235" i="2"/>
  <c r="B3235" i="2"/>
  <c r="A3235" i="2"/>
  <c r="I3234" i="2"/>
  <c r="H3234" i="2"/>
  <c r="G3234" i="2"/>
  <c r="F3234" i="2"/>
  <c r="E3234" i="2"/>
  <c r="D3234" i="2"/>
  <c r="C3234" i="2"/>
  <c r="B3234" i="2"/>
  <c r="A3234" i="2"/>
  <c r="I3233" i="2"/>
  <c r="H3233" i="2"/>
  <c r="G3233" i="2"/>
  <c r="F3233" i="2"/>
  <c r="E3233" i="2"/>
  <c r="D3233" i="2"/>
  <c r="C3233" i="2"/>
  <c r="B3233" i="2"/>
  <c r="A3233" i="2"/>
  <c r="I3232" i="2"/>
  <c r="H3232" i="2"/>
  <c r="G3232" i="2"/>
  <c r="F3232" i="2"/>
  <c r="E3232" i="2"/>
  <c r="D3232" i="2"/>
  <c r="C3232" i="2"/>
  <c r="B3232" i="2"/>
  <c r="A3232" i="2"/>
  <c r="I3231" i="2"/>
  <c r="H3231" i="2"/>
  <c r="G3231" i="2"/>
  <c r="F3231" i="2"/>
  <c r="E3231" i="2"/>
  <c r="D3231" i="2"/>
  <c r="C3231" i="2"/>
  <c r="B3231" i="2"/>
  <c r="A3231" i="2"/>
  <c r="I3230" i="2"/>
  <c r="H3230" i="2"/>
  <c r="G3230" i="2"/>
  <c r="F3230" i="2"/>
  <c r="E3230" i="2"/>
  <c r="D3230" i="2"/>
  <c r="C3230" i="2"/>
  <c r="B3230" i="2"/>
  <c r="A3230" i="2"/>
  <c r="I3229" i="2"/>
  <c r="H3229" i="2"/>
  <c r="G3229" i="2"/>
  <c r="F3229" i="2"/>
  <c r="E3229" i="2"/>
  <c r="D3229" i="2"/>
  <c r="C3229" i="2"/>
  <c r="B3229" i="2"/>
  <c r="A3229" i="2"/>
  <c r="I3228" i="2"/>
  <c r="H3228" i="2"/>
  <c r="G3228" i="2"/>
  <c r="F3228" i="2"/>
  <c r="E3228" i="2"/>
  <c r="D3228" i="2"/>
  <c r="C3228" i="2"/>
  <c r="B3228" i="2"/>
  <c r="A3228" i="2"/>
  <c r="I3227" i="2"/>
  <c r="H3227" i="2"/>
  <c r="G3227" i="2"/>
  <c r="F3227" i="2"/>
  <c r="E3227" i="2"/>
  <c r="D3227" i="2"/>
  <c r="C3227" i="2"/>
  <c r="B3227" i="2"/>
  <c r="A3227" i="2"/>
  <c r="I3226" i="2"/>
  <c r="H3226" i="2"/>
  <c r="G3226" i="2"/>
  <c r="F3226" i="2"/>
  <c r="E3226" i="2"/>
  <c r="D3226" i="2"/>
  <c r="C3226" i="2"/>
  <c r="B3226" i="2"/>
  <c r="A3226" i="2"/>
  <c r="I3225" i="2"/>
  <c r="H3225" i="2"/>
  <c r="G3225" i="2"/>
  <c r="F3225" i="2"/>
  <c r="E3225" i="2"/>
  <c r="D3225" i="2"/>
  <c r="C3225" i="2"/>
  <c r="B3225" i="2"/>
  <c r="A3225" i="2"/>
  <c r="I3224" i="2"/>
  <c r="H3224" i="2"/>
  <c r="G3224" i="2"/>
  <c r="F3224" i="2"/>
  <c r="E3224" i="2"/>
  <c r="D3224" i="2"/>
  <c r="C3224" i="2"/>
  <c r="B3224" i="2"/>
  <c r="A3224" i="2"/>
  <c r="I3223" i="2"/>
  <c r="H3223" i="2"/>
  <c r="G3223" i="2"/>
  <c r="F3223" i="2"/>
  <c r="E3223" i="2"/>
  <c r="D3223" i="2"/>
  <c r="C3223" i="2"/>
  <c r="B3223" i="2"/>
  <c r="A3223" i="2"/>
  <c r="I3222" i="2"/>
  <c r="H3222" i="2"/>
  <c r="G3222" i="2"/>
  <c r="F3222" i="2"/>
  <c r="E3222" i="2"/>
  <c r="D3222" i="2"/>
  <c r="C3222" i="2"/>
  <c r="B3222" i="2"/>
  <c r="A3222" i="2"/>
  <c r="I3221" i="2"/>
  <c r="H3221" i="2"/>
  <c r="G3221" i="2"/>
  <c r="F3221" i="2"/>
  <c r="E3221" i="2"/>
  <c r="D3221" i="2"/>
  <c r="C3221" i="2"/>
  <c r="B3221" i="2"/>
  <c r="A3221" i="2"/>
  <c r="I3220" i="2"/>
  <c r="H3220" i="2"/>
  <c r="G3220" i="2"/>
  <c r="F3220" i="2"/>
  <c r="E3220" i="2"/>
  <c r="D3220" i="2"/>
  <c r="C3220" i="2"/>
  <c r="B3220" i="2"/>
  <c r="A3220" i="2"/>
  <c r="I3219" i="2"/>
  <c r="H3219" i="2"/>
  <c r="G3219" i="2"/>
  <c r="F3219" i="2"/>
  <c r="E3219" i="2"/>
  <c r="D3219" i="2"/>
  <c r="C3219" i="2"/>
  <c r="B3219" i="2"/>
  <c r="A3219" i="2"/>
  <c r="I3218" i="2"/>
  <c r="H3218" i="2"/>
  <c r="G3218" i="2"/>
  <c r="F3218" i="2"/>
  <c r="E3218" i="2"/>
  <c r="D3218" i="2"/>
  <c r="C3218" i="2"/>
  <c r="B3218" i="2"/>
  <c r="A3218" i="2"/>
  <c r="I3217" i="2"/>
  <c r="H3217" i="2"/>
  <c r="G3217" i="2"/>
  <c r="F3217" i="2"/>
  <c r="E3217" i="2"/>
  <c r="D3217" i="2"/>
  <c r="C3217" i="2"/>
  <c r="B3217" i="2"/>
  <c r="A3217" i="2"/>
  <c r="I3216" i="2"/>
  <c r="H3216" i="2"/>
  <c r="G3216" i="2"/>
  <c r="F3216" i="2"/>
  <c r="E3216" i="2"/>
  <c r="D3216" i="2"/>
  <c r="C3216" i="2"/>
  <c r="B3216" i="2"/>
  <c r="A3216" i="2"/>
  <c r="I3215" i="2"/>
  <c r="H3215" i="2"/>
  <c r="G3215" i="2"/>
  <c r="F3215" i="2"/>
  <c r="E3215" i="2"/>
  <c r="D3215" i="2"/>
  <c r="C3215" i="2"/>
  <c r="B3215" i="2"/>
  <c r="A3215" i="2"/>
  <c r="I3214" i="2"/>
  <c r="H3214" i="2"/>
  <c r="G3214" i="2"/>
  <c r="F3214" i="2"/>
  <c r="E3214" i="2"/>
  <c r="D3214" i="2"/>
  <c r="C3214" i="2"/>
  <c r="B3214" i="2"/>
  <c r="A3214" i="2"/>
  <c r="I3213" i="2"/>
  <c r="H3213" i="2"/>
  <c r="G3213" i="2"/>
  <c r="F3213" i="2"/>
  <c r="E3213" i="2"/>
  <c r="D3213" i="2"/>
  <c r="C3213" i="2"/>
  <c r="B3213" i="2"/>
  <c r="A3213" i="2"/>
  <c r="I3212" i="2"/>
  <c r="H3212" i="2"/>
  <c r="G3212" i="2"/>
  <c r="F3212" i="2"/>
  <c r="E3212" i="2"/>
  <c r="D3212" i="2"/>
  <c r="C3212" i="2"/>
  <c r="B3212" i="2"/>
  <c r="A3212" i="2"/>
  <c r="I3211" i="2"/>
  <c r="H3211" i="2"/>
  <c r="G3211" i="2"/>
  <c r="F3211" i="2"/>
  <c r="E3211" i="2"/>
  <c r="D3211" i="2"/>
  <c r="C3211" i="2"/>
  <c r="B3211" i="2"/>
  <c r="A3211" i="2"/>
  <c r="I3210" i="2"/>
  <c r="H3210" i="2"/>
  <c r="G3210" i="2"/>
  <c r="F3210" i="2"/>
  <c r="E3210" i="2"/>
  <c r="D3210" i="2"/>
  <c r="C3210" i="2"/>
  <c r="B3210" i="2"/>
  <c r="A3210" i="2"/>
  <c r="I3209" i="2"/>
  <c r="H3209" i="2"/>
  <c r="G3209" i="2"/>
  <c r="F3209" i="2"/>
  <c r="E3209" i="2"/>
  <c r="D3209" i="2"/>
  <c r="C3209" i="2"/>
  <c r="B3209" i="2"/>
  <c r="A3209" i="2"/>
  <c r="I3208" i="2"/>
  <c r="H3208" i="2"/>
  <c r="G3208" i="2"/>
  <c r="F3208" i="2"/>
  <c r="E3208" i="2"/>
  <c r="D3208" i="2"/>
  <c r="C3208" i="2"/>
  <c r="B3208" i="2"/>
  <c r="A3208" i="2"/>
  <c r="I3207" i="2"/>
  <c r="H3207" i="2"/>
  <c r="G3207" i="2"/>
  <c r="F3207" i="2"/>
  <c r="E3207" i="2"/>
  <c r="D3207" i="2"/>
  <c r="C3207" i="2"/>
  <c r="B3207" i="2"/>
  <c r="A3207" i="2"/>
  <c r="I3206" i="2"/>
  <c r="H3206" i="2"/>
  <c r="G3206" i="2"/>
  <c r="F3206" i="2"/>
  <c r="E3206" i="2"/>
  <c r="D3206" i="2"/>
  <c r="C3206" i="2"/>
  <c r="B3206" i="2"/>
  <c r="A3206" i="2"/>
  <c r="I3205" i="2"/>
  <c r="H3205" i="2"/>
  <c r="G3205" i="2"/>
  <c r="F3205" i="2"/>
  <c r="E3205" i="2"/>
  <c r="D3205" i="2"/>
  <c r="C3205" i="2"/>
  <c r="B3205" i="2"/>
  <c r="A3205" i="2"/>
  <c r="I3204" i="2"/>
  <c r="H3204" i="2"/>
  <c r="G3204" i="2"/>
  <c r="F3204" i="2"/>
  <c r="E3204" i="2"/>
  <c r="D3204" i="2"/>
  <c r="C3204" i="2"/>
  <c r="B3204" i="2"/>
  <c r="A3204" i="2"/>
  <c r="I3203" i="2"/>
  <c r="H3203" i="2"/>
  <c r="G3203" i="2"/>
  <c r="F3203" i="2"/>
  <c r="E3203" i="2"/>
  <c r="D3203" i="2"/>
  <c r="C3203" i="2"/>
  <c r="B3203" i="2"/>
  <c r="A3203" i="2"/>
  <c r="I3202" i="2"/>
  <c r="H3202" i="2"/>
  <c r="G3202" i="2"/>
  <c r="F3202" i="2"/>
  <c r="E3202" i="2"/>
  <c r="D3202" i="2"/>
  <c r="C3202" i="2"/>
  <c r="B3202" i="2"/>
  <c r="A3202" i="2"/>
  <c r="I3201" i="2"/>
  <c r="H3201" i="2"/>
  <c r="G3201" i="2"/>
  <c r="F3201" i="2"/>
  <c r="E3201" i="2"/>
  <c r="D3201" i="2"/>
  <c r="C3201" i="2"/>
  <c r="B3201" i="2"/>
  <c r="A3201" i="2"/>
  <c r="I3200" i="2"/>
  <c r="H3200" i="2"/>
  <c r="G3200" i="2"/>
  <c r="F3200" i="2"/>
  <c r="E3200" i="2"/>
  <c r="D3200" i="2"/>
  <c r="C3200" i="2"/>
  <c r="B3200" i="2"/>
  <c r="A3200" i="2"/>
  <c r="I3199" i="2"/>
  <c r="H3199" i="2"/>
  <c r="G3199" i="2"/>
  <c r="F3199" i="2"/>
  <c r="E3199" i="2"/>
  <c r="D3199" i="2"/>
  <c r="C3199" i="2"/>
  <c r="B3199" i="2"/>
  <c r="A3199" i="2"/>
  <c r="I3198" i="2"/>
  <c r="H3198" i="2"/>
  <c r="G3198" i="2"/>
  <c r="F3198" i="2"/>
  <c r="E3198" i="2"/>
  <c r="D3198" i="2"/>
  <c r="C3198" i="2"/>
  <c r="B3198" i="2"/>
  <c r="A3198" i="2"/>
  <c r="I3197" i="2"/>
  <c r="H3197" i="2"/>
  <c r="G3197" i="2"/>
  <c r="F3197" i="2"/>
  <c r="E3197" i="2"/>
  <c r="D3197" i="2"/>
  <c r="C3197" i="2"/>
  <c r="B3197" i="2"/>
  <c r="A3197" i="2"/>
  <c r="I3196" i="2"/>
  <c r="H3196" i="2"/>
  <c r="G3196" i="2"/>
  <c r="F3196" i="2"/>
  <c r="E3196" i="2"/>
  <c r="D3196" i="2"/>
  <c r="C3196" i="2"/>
  <c r="B3196" i="2"/>
  <c r="A3196" i="2"/>
  <c r="I3195" i="2"/>
  <c r="H3195" i="2"/>
  <c r="G3195" i="2"/>
  <c r="F3195" i="2"/>
  <c r="E3195" i="2"/>
  <c r="D3195" i="2"/>
  <c r="C3195" i="2"/>
  <c r="B3195" i="2"/>
  <c r="A3195" i="2"/>
  <c r="I3194" i="2"/>
  <c r="H3194" i="2"/>
  <c r="G3194" i="2"/>
  <c r="F3194" i="2"/>
  <c r="E3194" i="2"/>
  <c r="D3194" i="2"/>
  <c r="C3194" i="2"/>
  <c r="B3194" i="2"/>
  <c r="A3194" i="2"/>
  <c r="I3193" i="2"/>
  <c r="H3193" i="2"/>
  <c r="G3193" i="2"/>
  <c r="F3193" i="2"/>
  <c r="E3193" i="2"/>
  <c r="D3193" i="2"/>
  <c r="C3193" i="2"/>
  <c r="B3193" i="2"/>
  <c r="A3193" i="2"/>
  <c r="I3192" i="2"/>
  <c r="H3192" i="2"/>
  <c r="G3192" i="2"/>
  <c r="F3192" i="2"/>
  <c r="E3192" i="2"/>
  <c r="D3192" i="2"/>
  <c r="C3192" i="2"/>
  <c r="B3192" i="2"/>
  <c r="A3192" i="2"/>
  <c r="I3191" i="2"/>
  <c r="H3191" i="2"/>
  <c r="G3191" i="2"/>
  <c r="F3191" i="2"/>
  <c r="E3191" i="2"/>
  <c r="D3191" i="2"/>
  <c r="C3191" i="2"/>
  <c r="B3191" i="2"/>
  <c r="A3191" i="2"/>
  <c r="I3190" i="2"/>
  <c r="H3190" i="2"/>
  <c r="G3190" i="2"/>
  <c r="F3190" i="2"/>
  <c r="E3190" i="2"/>
  <c r="D3190" i="2"/>
  <c r="C3190" i="2"/>
  <c r="B3190" i="2"/>
  <c r="A3190" i="2"/>
  <c r="I3189" i="2"/>
  <c r="H3189" i="2"/>
  <c r="G3189" i="2"/>
  <c r="F3189" i="2"/>
  <c r="E3189" i="2"/>
  <c r="D3189" i="2"/>
  <c r="C3189" i="2"/>
  <c r="B3189" i="2"/>
  <c r="A3189" i="2"/>
  <c r="I3188" i="2"/>
  <c r="H3188" i="2"/>
  <c r="G3188" i="2"/>
  <c r="F3188" i="2"/>
  <c r="E3188" i="2"/>
  <c r="D3188" i="2"/>
  <c r="C3188" i="2"/>
  <c r="B3188" i="2"/>
  <c r="A3188" i="2"/>
  <c r="I3187" i="2"/>
  <c r="H3187" i="2"/>
  <c r="G3187" i="2"/>
  <c r="F3187" i="2"/>
  <c r="E3187" i="2"/>
  <c r="D3187" i="2"/>
  <c r="C3187" i="2"/>
  <c r="B3187" i="2"/>
  <c r="A3187" i="2"/>
  <c r="I3186" i="2"/>
  <c r="H3186" i="2"/>
  <c r="G3186" i="2"/>
  <c r="F3186" i="2"/>
  <c r="E3186" i="2"/>
  <c r="D3186" i="2"/>
  <c r="C3186" i="2"/>
  <c r="B3186" i="2"/>
  <c r="A3186" i="2"/>
  <c r="I3185" i="2"/>
  <c r="H3185" i="2"/>
  <c r="G3185" i="2"/>
  <c r="F3185" i="2"/>
  <c r="E3185" i="2"/>
  <c r="D3185" i="2"/>
  <c r="C3185" i="2"/>
  <c r="B3185" i="2"/>
  <c r="A3185" i="2"/>
  <c r="I3184" i="2"/>
  <c r="H3184" i="2"/>
  <c r="G3184" i="2"/>
  <c r="F3184" i="2"/>
  <c r="E3184" i="2"/>
  <c r="D3184" i="2"/>
  <c r="C3184" i="2"/>
  <c r="B3184" i="2"/>
  <c r="A3184" i="2"/>
  <c r="I3183" i="2"/>
  <c r="H3183" i="2"/>
  <c r="G3183" i="2"/>
  <c r="F3183" i="2"/>
  <c r="E3183" i="2"/>
  <c r="D3183" i="2"/>
  <c r="C3183" i="2"/>
  <c r="B3183" i="2"/>
  <c r="A3183" i="2"/>
  <c r="I3182" i="2"/>
  <c r="H3182" i="2"/>
  <c r="G3182" i="2"/>
  <c r="F3182" i="2"/>
  <c r="E3182" i="2"/>
  <c r="D3182" i="2"/>
  <c r="C3182" i="2"/>
  <c r="B3182" i="2"/>
  <c r="A3182" i="2"/>
  <c r="I3181" i="2"/>
  <c r="H3181" i="2"/>
  <c r="G3181" i="2"/>
  <c r="F3181" i="2"/>
  <c r="E3181" i="2"/>
  <c r="D3181" i="2"/>
  <c r="C3181" i="2"/>
  <c r="B3181" i="2"/>
  <c r="A3181" i="2"/>
  <c r="I3180" i="2"/>
  <c r="H3180" i="2"/>
  <c r="G3180" i="2"/>
  <c r="F3180" i="2"/>
  <c r="E3180" i="2"/>
  <c r="D3180" i="2"/>
  <c r="C3180" i="2"/>
  <c r="B3180" i="2"/>
  <c r="A3180" i="2"/>
  <c r="I3179" i="2"/>
  <c r="H3179" i="2"/>
  <c r="G3179" i="2"/>
  <c r="F3179" i="2"/>
  <c r="E3179" i="2"/>
  <c r="D3179" i="2"/>
  <c r="C3179" i="2"/>
  <c r="B3179" i="2"/>
  <c r="A3179" i="2"/>
  <c r="I3178" i="2"/>
  <c r="H3178" i="2"/>
  <c r="G3178" i="2"/>
  <c r="F3178" i="2"/>
  <c r="E3178" i="2"/>
  <c r="D3178" i="2"/>
  <c r="C3178" i="2"/>
  <c r="B3178" i="2"/>
  <c r="A3178" i="2"/>
  <c r="I3177" i="2"/>
  <c r="H3177" i="2"/>
  <c r="G3177" i="2"/>
  <c r="F3177" i="2"/>
  <c r="E3177" i="2"/>
  <c r="D3177" i="2"/>
  <c r="C3177" i="2"/>
  <c r="B3177" i="2"/>
  <c r="A3177" i="2"/>
  <c r="I3176" i="2"/>
  <c r="H3176" i="2"/>
  <c r="G3176" i="2"/>
  <c r="F3176" i="2"/>
  <c r="E3176" i="2"/>
  <c r="D3176" i="2"/>
  <c r="C3176" i="2"/>
  <c r="B3176" i="2"/>
  <c r="A3176" i="2"/>
  <c r="I3175" i="2"/>
  <c r="H3175" i="2"/>
  <c r="G3175" i="2"/>
  <c r="F3175" i="2"/>
  <c r="E3175" i="2"/>
  <c r="D3175" i="2"/>
  <c r="C3175" i="2"/>
  <c r="B3175" i="2"/>
  <c r="A3175" i="2"/>
  <c r="I3174" i="2"/>
  <c r="H3174" i="2"/>
  <c r="G3174" i="2"/>
  <c r="F3174" i="2"/>
  <c r="E3174" i="2"/>
  <c r="D3174" i="2"/>
  <c r="C3174" i="2"/>
  <c r="B3174" i="2"/>
  <c r="A3174" i="2"/>
  <c r="I3173" i="2"/>
  <c r="H3173" i="2"/>
  <c r="G3173" i="2"/>
  <c r="F3173" i="2"/>
  <c r="E3173" i="2"/>
  <c r="D3173" i="2"/>
  <c r="C3173" i="2"/>
  <c r="B3173" i="2"/>
  <c r="A3173" i="2"/>
  <c r="I3172" i="2"/>
  <c r="H3172" i="2"/>
  <c r="G3172" i="2"/>
  <c r="F3172" i="2"/>
  <c r="E3172" i="2"/>
  <c r="D3172" i="2"/>
  <c r="C3172" i="2"/>
  <c r="B3172" i="2"/>
  <c r="A3172" i="2"/>
  <c r="I3171" i="2"/>
  <c r="H3171" i="2"/>
  <c r="G3171" i="2"/>
  <c r="F3171" i="2"/>
  <c r="E3171" i="2"/>
  <c r="D3171" i="2"/>
  <c r="C3171" i="2"/>
  <c r="B3171" i="2"/>
  <c r="A3171" i="2"/>
  <c r="I3170" i="2"/>
  <c r="H3170" i="2"/>
  <c r="G3170" i="2"/>
  <c r="F3170" i="2"/>
  <c r="E3170" i="2"/>
  <c r="D3170" i="2"/>
  <c r="C3170" i="2"/>
  <c r="B3170" i="2"/>
  <c r="A3170" i="2"/>
  <c r="I3169" i="2"/>
  <c r="H3169" i="2"/>
  <c r="G3169" i="2"/>
  <c r="F3169" i="2"/>
  <c r="E3169" i="2"/>
  <c r="D3169" i="2"/>
  <c r="C3169" i="2"/>
  <c r="B3169" i="2"/>
  <c r="A3169" i="2"/>
  <c r="I3168" i="2"/>
  <c r="H3168" i="2"/>
  <c r="G3168" i="2"/>
  <c r="F3168" i="2"/>
  <c r="E3168" i="2"/>
  <c r="D3168" i="2"/>
  <c r="C3168" i="2"/>
  <c r="B3168" i="2"/>
  <c r="A3168" i="2"/>
  <c r="I3167" i="2"/>
  <c r="H3167" i="2"/>
  <c r="G3167" i="2"/>
  <c r="F3167" i="2"/>
  <c r="E3167" i="2"/>
  <c r="D3167" i="2"/>
  <c r="C3167" i="2"/>
  <c r="B3167" i="2"/>
  <c r="A3167" i="2"/>
  <c r="I3166" i="2"/>
  <c r="H3166" i="2"/>
  <c r="G3166" i="2"/>
  <c r="F3166" i="2"/>
  <c r="E3166" i="2"/>
  <c r="D3166" i="2"/>
  <c r="C3166" i="2"/>
  <c r="B3166" i="2"/>
  <c r="A3166" i="2"/>
  <c r="I3165" i="2"/>
  <c r="H3165" i="2"/>
  <c r="G3165" i="2"/>
  <c r="F3165" i="2"/>
  <c r="E3165" i="2"/>
  <c r="D3165" i="2"/>
  <c r="C3165" i="2"/>
  <c r="B3165" i="2"/>
  <c r="A3165" i="2"/>
  <c r="I3164" i="2"/>
  <c r="H3164" i="2"/>
  <c r="G3164" i="2"/>
  <c r="F3164" i="2"/>
  <c r="E3164" i="2"/>
  <c r="D3164" i="2"/>
  <c r="C3164" i="2"/>
  <c r="B3164" i="2"/>
  <c r="A3164" i="2"/>
  <c r="I3163" i="2"/>
  <c r="H3163" i="2"/>
  <c r="G3163" i="2"/>
  <c r="F3163" i="2"/>
  <c r="E3163" i="2"/>
  <c r="D3163" i="2"/>
  <c r="C3163" i="2"/>
  <c r="B3163" i="2"/>
  <c r="A3163" i="2"/>
  <c r="I3162" i="2"/>
  <c r="H3162" i="2"/>
  <c r="G3162" i="2"/>
  <c r="F3162" i="2"/>
  <c r="E3162" i="2"/>
  <c r="D3162" i="2"/>
  <c r="C3162" i="2"/>
  <c r="B3162" i="2"/>
  <c r="A3162" i="2"/>
  <c r="I3161" i="2"/>
  <c r="H3161" i="2"/>
  <c r="G3161" i="2"/>
  <c r="F3161" i="2"/>
  <c r="E3161" i="2"/>
  <c r="D3161" i="2"/>
  <c r="C3161" i="2"/>
  <c r="B3161" i="2"/>
  <c r="A3161" i="2"/>
  <c r="I3160" i="2"/>
  <c r="H3160" i="2"/>
  <c r="G3160" i="2"/>
  <c r="F3160" i="2"/>
  <c r="E3160" i="2"/>
  <c r="D3160" i="2"/>
  <c r="C3160" i="2"/>
  <c r="B3160" i="2"/>
  <c r="A3160" i="2"/>
  <c r="I3159" i="2"/>
  <c r="H3159" i="2"/>
  <c r="G3159" i="2"/>
  <c r="F3159" i="2"/>
  <c r="E3159" i="2"/>
  <c r="D3159" i="2"/>
  <c r="C3159" i="2"/>
  <c r="B3159" i="2"/>
  <c r="A3159" i="2"/>
  <c r="I3158" i="2"/>
  <c r="H3158" i="2"/>
  <c r="G3158" i="2"/>
  <c r="F3158" i="2"/>
  <c r="E3158" i="2"/>
  <c r="D3158" i="2"/>
  <c r="C3158" i="2"/>
  <c r="B3158" i="2"/>
  <c r="A3158" i="2"/>
  <c r="I3157" i="2"/>
  <c r="H3157" i="2"/>
  <c r="G3157" i="2"/>
  <c r="F3157" i="2"/>
  <c r="E3157" i="2"/>
  <c r="D3157" i="2"/>
  <c r="C3157" i="2"/>
  <c r="B3157" i="2"/>
  <c r="A3157" i="2"/>
  <c r="I3156" i="2"/>
  <c r="H3156" i="2"/>
  <c r="G3156" i="2"/>
  <c r="F3156" i="2"/>
  <c r="E3156" i="2"/>
  <c r="D3156" i="2"/>
  <c r="C3156" i="2"/>
  <c r="B3156" i="2"/>
  <c r="A3156" i="2"/>
  <c r="I3155" i="2"/>
  <c r="H3155" i="2"/>
  <c r="G3155" i="2"/>
  <c r="F3155" i="2"/>
  <c r="E3155" i="2"/>
  <c r="D3155" i="2"/>
  <c r="C3155" i="2"/>
  <c r="B3155" i="2"/>
  <c r="A3155" i="2"/>
  <c r="I3154" i="2"/>
  <c r="H3154" i="2"/>
  <c r="G3154" i="2"/>
  <c r="F3154" i="2"/>
  <c r="E3154" i="2"/>
  <c r="D3154" i="2"/>
  <c r="C3154" i="2"/>
  <c r="B3154" i="2"/>
  <c r="A3154" i="2"/>
  <c r="I3153" i="2"/>
  <c r="H3153" i="2"/>
  <c r="G3153" i="2"/>
  <c r="F3153" i="2"/>
  <c r="E3153" i="2"/>
  <c r="D3153" i="2"/>
  <c r="C3153" i="2"/>
  <c r="B3153" i="2"/>
  <c r="A3153" i="2"/>
  <c r="I3152" i="2"/>
  <c r="H3152" i="2"/>
  <c r="G3152" i="2"/>
  <c r="F3152" i="2"/>
  <c r="E3152" i="2"/>
  <c r="D3152" i="2"/>
  <c r="C3152" i="2"/>
  <c r="B3152" i="2"/>
  <c r="A3152" i="2"/>
  <c r="I3151" i="2"/>
  <c r="H3151" i="2"/>
  <c r="G3151" i="2"/>
  <c r="F3151" i="2"/>
  <c r="E3151" i="2"/>
  <c r="D3151" i="2"/>
  <c r="C3151" i="2"/>
  <c r="B3151" i="2"/>
  <c r="A3151" i="2"/>
  <c r="I3150" i="2"/>
  <c r="H3150" i="2"/>
  <c r="G3150" i="2"/>
  <c r="F3150" i="2"/>
  <c r="E3150" i="2"/>
  <c r="D3150" i="2"/>
  <c r="C3150" i="2"/>
  <c r="B3150" i="2"/>
  <c r="A3150" i="2"/>
  <c r="I3149" i="2"/>
  <c r="H3149" i="2"/>
  <c r="G3149" i="2"/>
  <c r="F3149" i="2"/>
  <c r="E3149" i="2"/>
  <c r="D3149" i="2"/>
  <c r="C3149" i="2"/>
  <c r="B3149" i="2"/>
  <c r="A3149" i="2"/>
  <c r="I3148" i="2"/>
  <c r="H3148" i="2"/>
  <c r="G3148" i="2"/>
  <c r="F3148" i="2"/>
  <c r="E3148" i="2"/>
  <c r="D3148" i="2"/>
  <c r="C3148" i="2"/>
  <c r="B3148" i="2"/>
  <c r="A3148" i="2"/>
  <c r="I3147" i="2"/>
  <c r="H3147" i="2"/>
  <c r="G3147" i="2"/>
  <c r="F3147" i="2"/>
  <c r="E3147" i="2"/>
  <c r="D3147" i="2"/>
  <c r="C3147" i="2"/>
  <c r="B3147" i="2"/>
  <c r="A3147" i="2"/>
  <c r="I3146" i="2"/>
  <c r="H3146" i="2"/>
  <c r="G3146" i="2"/>
  <c r="F3146" i="2"/>
  <c r="E3146" i="2"/>
  <c r="D3146" i="2"/>
  <c r="C3146" i="2"/>
  <c r="B3146" i="2"/>
  <c r="A3146" i="2"/>
  <c r="I3145" i="2"/>
  <c r="H3145" i="2"/>
  <c r="G3145" i="2"/>
  <c r="F3145" i="2"/>
  <c r="E3145" i="2"/>
  <c r="D3145" i="2"/>
  <c r="C3145" i="2"/>
  <c r="B3145" i="2"/>
  <c r="A3145" i="2"/>
  <c r="I3144" i="2"/>
  <c r="H3144" i="2"/>
  <c r="G3144" i="2"/>
  <c r="F3144" i="2"/>
  <c r="E3144" i="2"/>
  <c r="D3144" i="2"/>
  <c r="C3144" i="2"/>
  <c r="B3144" i="2"/>
  <c r="A3144" i="2"/>
  <c r="I3143" i="2"/>
  <c r="H3143" i="2"/>
  <c r="G3143" i="2"/>
  <c r="F3143" i="2"/>
  <c r="E3143" i="2"/>
  <c r="D3143" i="2"/>
  <c r="C3143" i="2"/>
  <c r="B3143" i="2"/>
  <c r="A3143" i="2"/>
  <c r="I3142" i="2"/>
  <c r="H3142" i="2"/>
  <c r="G3142" i="2"/>
  <c r="F3142" i="2"/>
  <c r="E3142" i="2"/>
  <c r="D3142" i="2"/>
  <c r="C3142" i="2"/>
  <c r="B3142" i="2"/>
  <c r="A3142" i="2"/>
  <c r="I3141" i="2"/>
  <c r="H3141" i="2"/>
  <c r="G3141" i="2"/>
  <c r="F3141" i="2"/>
  <c r="E3141" i="2"/>
  <c r="D3141" i="2"/>
  <c r="C3141" i="2"/>
  <c r="B3141" i="2"/>
  <c r="A3141" i="2"/>
  <c r="I3140" i="2"/>
  <c r="H3140" i="2"/>
  <c r="G3140" i="2"/>
  <c r="F3140" i="2"/>
  <c r="E3140" i="2"/>
  <c r="D3140" i="2"/>
  <c r="C3140" i="2"/>
  <c r="B3140" i="2"/>
  <c r="A3140" i="2"/>
  <c r="I3139" i="2"/>
  <c r="H3139" i="2"/>
  <c r="G3139" i="2"/>
  <c r="F3139" i="2"/>
  <c r="E3139" i="2"/>
  <c r="D3139" i="2"/>
  <c r="C3139" i="2"/>
  <c r="B3139" i="2"/>
  <c r="A3139" i="2"/>
  <c r="I3138" i="2"/>
  <c r="H3138" i="2"/>
  <c r="G3138" i="2"/>
  <c r="F3138" i="2"/>
  <c r="E3138" i="2"/>
  <c r="D3138" i="2"/>
  <c r="C3138" i="2"/>
  <c r="B3138" i="2"/>
  <c r="A3138" i="2"/>
  <c r="I3137" i="2"/>
  <c r="H3137" i="2"/>
  <c r="G3137" i="2"/>
  <c r="F3137" i="2"/>
  <c r="E3137" i="2"/>
  <c r="D3137" i="2"/>
  <c r="C3137" i="2"/>
  <c r="B3137" i="2"/>
  <c r="A3137" i="2"/>
  <c r="I3136" i="2"/>
  <c r="H3136" i="2"/>
  <c r="G3136" i="2"/>
  <c r="F3136" i="2"/>
  <c r="E3136" i="2"/>
  <c r="D3136" i="2"/>
  <c r="C3136" i="2"/>
  <c r="B3136" i="2"/>
  <c r="A3136" i="2"/>
  <c r="I3135" i="2"/>
  <c r="H3135" i="2"/>
  <c r="G3135" i="2"/>
  <c r="F3135" i="2"/>
  <c r="E3135" i="2"/>
  <c r="D3135" i="2"/>
  <c r="C3135" i="2"/>
  <c r="B3135" i="2"/>
  <c r="A3135" i="2"/>
  <c r="I3134" i="2"/>
  <c r="H3134" i="2"/>
  <c r="G3134" i="2"/>
  <c r="F3134" i="2"/>
  <c r="E3134" i="2"/>
  <c r="D3134" i="2"/>
  <c r="C3134" i="2"/>
  <c r="B3134" i="2"/>
  <c r="A3134" i="2"/>
  <c r="I3133" i="2"/>
  <c r="H3133" i="2"/>
  <c r="G3133" i="2"/>
  <c r="F3133" i="2"/>
  <c r="E3133" i="2"/>
  <c r="D3133" i="2"/>
  <c r="C3133" i="2"/>
  <c r="B3133" i="2"/>
  <c r="A3133" i="2"/>
  <c r="I3132" i="2"/>
  <c r="H3132" i="2"/>
  <c r="G3132" i="2"/>
  <c r="F3132" i="2"/>
  <c r="E3132" i="2"/>
  <c r="D3132" i="2"/>
  <c r="C3132" i="2"/>
  <c r="B3132" i="2"/>
  <c r="A3132" i="2"/>
  <c r="I3131" i="2"/>
  <c r="H3131" i="2"/>
  <c r="G3131" i="2"/>
  <c r="F3131" i="2"/>
  <c r="E3131" i="2"/>
  <c r="D3131" i="2"/>
  <c r="C3131" i="2"/>
  <c r="B3131" i="2"/>
  <c r="A3131" i="2"/>
  <c r="I3130" i="2"/>
  <c r="H3130" i="2"/>
  <c r="G3130" i="2"/>
  <c r="F3130" i="2"/>
  <c r="E3130" i="2"/>
  <c r="D3130" i="2"/>
  <c r="C3130" i="2"/>
  <c r="B3130" i="2"/>
  <c r="A3130" i="2"/>
  <c r="I3129" i="2"/>
  <c r="H3129" i="2"/>
  <c r="G3129" i="2"/>
  <c r="F3129" i="2"/>
  <c r="E3129" i="2"/>
  <c r="D3129" i="2"/>
  <c r="C3129" i="2"/>
  <c r="B3129" i="2"/>
  <c r="A3129" i="2"/>
  <c r="I3128" i="2"/>
  <c r="H3128" i="2"/>
  <c r="G3128" i="2"/>
  <c r="F3128" i="2"/>
  <c r="E3128" i="2"/>
  <c r="D3128" i="2"/>
  <c r="C3128" i="2"/>
  <c r="B3128" i="2"/>
  <c r="A3128" i="2"/>
  <c r="I3127" i="2"/>
  <c r="H3127" i="2"/>
  <c r="G3127" i="2"/>
  <c r="F3127" i="2"/>
  <c r="E3127" i="2"/>
  <c r="D3127" i="2"/>
  <c r="C3127" i="2"/>
  <c r="B3127" i="2"/>
  <c r="A3127" i="2"/>
  <c r="I3126" i="2"/>
  <c r="H3126" i="2"/>
  <c r="G3126" i="2"/>
  <c r="F3126" i="2"/>
  <c r="E3126" i="2"/>
  <c r="D3126" i="2"/>
  <c r="C3126" i="2"/>
  <c r="B3126" i="2"/>
  <c r="A3126" i="2"/>
  <c r="I3125" i="2"/>
  <c r="H3125" i="2"/>
  <c r="G3125" i="2"/>
  <c r="F3125" i="2"/>
  <c r="E3125" i="2"/>
  <c r="D3125" i="2"/>
  <c r="C3125" i="2"/>
  <c r="B3125" i="2"/>
  <c r="A3125" i="2"/>
  <c r="I3124" i="2"/>
  <c r="H3124" i="2"/>
  <c r="G3124" i="2"/>
  <c r="F3124" i="2"/>
  <c r="E3124" i="2"/>
  <c r="D3124" i="2"/>
  <c r="C3124" i="2"/>
  <c r="B3124" i="2"/>
  <c r="A3124" i="2"/>
  <c r="I3123" i="2"/>
  <c r="H3123" i="2"/>
  <c r="G3123" i="2"/>
  <c r="F3123" i="2"/>
  <c r="E3123" i="2"/>
  <c r="D3123" i="2"/>
  <c r="C3123" i="2"/>
  <c r="B3123" i="2"/>
  <c r="A3123" i="2"/>
  <c r="I3122" i="2"/>
  <c r="H3122" i="2"/>
  <c r="G3122" i="2"/>
  <c r="F3122" i="2"/>
  <c r="E3122" i="2"/>
  <c r="D3122" i="2"/>
  <c r="C3122" i="2"/>
  <c r="B3122" i="2"/>
  <c r="A3122" i="2"/>
  <c r="I3121" i="2"/>
  <c r="H3121" i="2"/>
  <c r="G3121" i="2"/>
  <c r="F3121" i="2"/>
  <c r="E3121" i="2"/>
  <c r="D3121" i="2"/>
  <c r="C3121" i="2"/>
  <c r="B3121" i="2"/>
  <c r="A3121" i="2"/>
  <c r="I3120" i="2"/>
  <c r="H3120" i="2"/>
  <c r="G3120" i="2"/>
  <c r="F3120" i="2"/>
  <c r="E3120" i="2"/>
  <c r="D3120" i="2"/>
  <c r="C3120" i="2"/>
  <c r="B3120" i="2"/>
  <c r="A3120" i="2"/>
  <c r="I3119" i="2"/>
  <c r="H3119" i="2"/>
  <c r="G3119" i="2"/>
  <c r="F3119" i="2"/>
  <c r="E3119" i="2"/>
  <c r="D3119" i="2"/>
  <c r="C3119" i="2"/>
  <c r="B3119" i="2"/>
  <c r="A3119" i="2"/>
  <c r="I3118" i="2"/>
  <c r="H3118" i="2"/>
  <c r="G3118" i="2"/>
  <c r="F3118" i="2"/>
  <c r="E3118" i="2"/>
  <c r="D3118" i="2"/>
  <c r="C3118" i="2"/>
  <c r="B3118" i="2"/>
  <c r="A3118" i="2"/>
  <c r="I3117" i="2"/>
  <c r="H3117" i="2"/>
  <c r="G3117" i="2"/>
  <c r="F3117" i="2"/>
  <c r="E3117" i="2"/>
  <c r="D3117" i="2"/>
  <c r="C3117" i="2"/>
  <c r="B3117" i="2"/>
  <c r="A3117" i="2"/>
  <c r="I3116" i="2"/>
  <c r="H3116" i="2"/>
  <c r="G3116" i="2"/>
  <c r="F3116" i="2"/>
  <c r="E3116" i="2"/>
  <c r="D3116" i="2"/>
  <c r="C3116" i="2"/>
  <c r="B3116" i="2"/>
  <c r="A3116" i="2"/>
  <c r="I3115" i="2"/>
  <c r="H3115" i="2"/>
  <c r="G3115" i="2"/>
  <c r="F3115" i="2"/>
  <c r="E3115" i="2"/>
  <c r="D3115" i="2"/>
  <c r="C3115" i="2"/>
  <c r="B3115" i="2"/>
  <c r="A3115" i="2"/>
  <c r="I3114" i="2"/>
  <c r="H3114" i="2"/>
  <c r="G3114" i="2"/>
  <c r="F3114" i="2"/>
  <c r="E3114" i="2"/>
  <c r="D3114" i="2"/>
  <c r="C3114" i="2"/>
  <c r="B3114" i="2"/>
  <c r="A3114" i="2"/>
  <c r="I3113" i="2"/>
  <c r="H3113" i="2"/>
  <c r="G3113" i="2"/>
  <c r="F3113" i="2"/>
  <c r="E3113" i="2"/>
  <c r="D3113" i="2"/>
  <c r="C3113" i="2"/>
  <c r="B3113" i="2"/>
  <c r="A3113" i="2"/>
  <c r="I3112" i="2"/>
  <c r="H3112" i="2"/>
  <c r="G3112" i="2"/>
  <c r="F3112" i="2"/>
  <c r="E3112" i="2"/>
  <c r="D3112" i="2"/>
  <c r="C3112" i="2"/>
  <c r="B3112" i="2"/>
  <c r="A3112" i="2"/>
  <c r="I3111" i="2"/>
  <c r="H3111" i="2"/>
  <c r="G3111" i="2"/>
  <c r="F3111" i="2"/>
  <c r="E3111" i="2"/>
  <c r="D3111" i="2"/>
  <c r="C3111" i="2"/>
  <c r="B3111" i="2"/>
  <c r="A3111" i="2"/>
  <c r="I3110" i="2"/>
  <c r="H3110" i="2"/>
  <c r="G3110" i="2"/>
  <c r="F3110" i="2"/>
  <c r="E3110" i="2"/>
  <c r="D3110" i="2"/>
  <c r="C3110" i="2"/>
  <c r="B3110" i="2"/>
  <c r="A3110" i="2"/>
  <c r="I3109" i="2"/>
  <c r="H3109" i="2"/>
  <c r="G3109" i="2"/>
  <c r="F3109" i="2"/>
  <c r="E3109" i="2"/>
  <c r="D3109" i="2"/>
  <c r="C3109" i="2"/>
  <c r="B3109" i="2"/>
  <c r="A3109" i="2"/>
  <c r="I3108" i="2"/>
  <c r="H3108" i="2"/>
  <c r="G3108" i="2"/>
  <c r="F3108" i="2"/>
  <c r="E3108" i="2"/>
  <c r="D3108" i="2"/>
  <c r="C3108" i="2"/>
  <c r="B3108" i="2"/>
  <c r="A3108" i="2"/>
  <c r="I3107" i="2"/>
  <c r="H3107" i="2"/>
  <c r="G3107" i="2"/>
  <c r="F3107" i="2"/>
  <c r="E3107" i="2"/>
  <c r="D3107" i="2"/>
  <c r="C3107" i="2"/>
  <c r="B3107" i="2"/>
  <c r="A3107" i="2"/>
  <c r="I3106" i="2"/>
  <c r="H3106" i="2"/>
  <c r="G3106" i="2"/>
  <c r="F3106" i="2"/>
  <c r="E3106" i="2"/>
  <c r="D3106" i="2"/>
  <c r="C3106" i="2"/>
  <c r="B3106" i="2"/>
  <c r="A3106" i="2"/>
  <c r="I3105" i="2"/>
  <c r="H3105" i="2"/>
  <c r="G3105" i="2"/>
  <c r="F3105" i="2"/>
  <c r="E3105" i="2"/>
  <c r="D3105" i="2"/>
  <c r="C3105" i="2"/>
  <c r="B3105" i="2"/>
  <c r="A3105" i="2"/>
  <c r="I3104" i="2"/>
  <c r="H3104" i="2"/>
  <c r="G3104" i="2"/>
  <c r="F3104" i="2"/>
  <c r="E3104" i="2"/>
  <c r="D3104" i="2"/>
  <c r="C3104" i="2"/>
  <c r="B3104" i="2"/>
  <c r="A3104" i="2"/>
  <c r="I3103" i="2"/>
  <c r="H3103" i="2"/>
  <c r="G3103" i="2"/>
  <c r="F3103" i="2"/>
  <c r="E3103" i="2"/>
  <c r="D3103" i="2"/>
  <c r="C3103" i="2"/>
  <c r="B3103" i="2"/>
  <c r="A3103" i="2"/>
  <c r="I3102" i="2"/>
  <c r="H3102" i="2"/>
  <c r="G3102" i="2"/>
  <c r="F3102" i="2"/>
  <c r="E3102" i="2"/>
  <c r="D3102" i="2"/>
  <c r="C3102" i="2"/>
  <c r="B3102" i="2"/>
  <c r="A3102" i="2"/>
  <c r="I3101" i="2"/>
  <c r="H3101" i="2"/>
  <c r="G3101" i="2"/>
  <c r="F3101" i="2"/>
  <c r="E3101" i="2"/>
  <c r="D3101" i="2"/>
  <c r="C3101" i="2"/>
  <c r="B3101" i="2"/>
  <c r="A3101" i="2"/>
  <c r="I3100" i="2"/>
  <c r="H3100" i="2"/>
  <c r="G3100" i="2"/>
  <c r="F3100" i="2"/>
  <c r="E3100" i="2"/>
  <c r="D3100" i="2"/>
  <c r="C3100" i="2"/>
  <c r="B3100" i="2"/>
  <c r="A3100" i="2"/>
  <c r="I3099" i="2"/>
  <c r="H3099" i="2"/>
  <c r="G3099" i="2"/>
  <c r="F3099" i="2"/>
  <c r="E3099" i="2"/>
  <c r="D3099" i="2"/>
  <c r="C3099" i="2"/>
  <c r="B3099" i="2"/>
  <c r="A3099" i="2"/>
  <c r="I3098" i="2"/>
  <c r="H3098" i="2"/>
  <c r="G3098" i="2"/>
  <c r="F3098" i="2"/>
  <c r="E3098" i="2"/>
  <c r="D3098" i="2"/>
  <c r="C3098" i="2"/>
  <c r="B3098" i="2"/>
  <c r="A3098" i="2"/>
  <c r="I3097" i="2"/>
  <c r="H3097" i="2"/>
  <c r="G3097" i="2"/>
  <c r="F3097" i="2"/>
  <c r="E3097" i="2"/>
  <c r="D3097" i="2"/>
  <c r="C3097" i="2"/>
  <c r="B3097" i="2"/>
  <c r="A3097" i="2"/>
  <c r="I3096" i="2"/>
  <c r="H3096" i="2"/>
  <c r="G3096" i="2"/>
  <c r="F3096" i="2"/>
  <c r="E3096" i="2"/>
  <c r="D3096" i="2"/>
  <c r="C3096" i="2"/>
  <c r="B3096" i="2"/>
  <c r="A3096" i="2"/>
  <c r="I3095" i="2"/>
  <c r="H3095" i="2"/>
  <c r="G3095" i="2"/>
  <c r="F3095" i="2"/>
  <c r="E3095" i="2"/>
  <c r="D3095" i="2"/>
  <c r="C3095" i="2"/>
  <c r="B3095" i="2"/>
  <c r="A3095" i="2"/>
  <c r="I3094" i="2"/>
  <c r="H3094" i="2"/>
  <c r="G3094" i="2"/>
  <c r="F3094" i="2"/>
  <c r="E3094" i="2"/>
  <c r="D3094" i="2"/>
  <c r="C3094" i="2"/>
  <c r="B3094" i="2"/>
  <c r="A3094" i="2"/>
  <c r="I3093" i="2"/>
  <c r="H3093" i="2"/>
  <c r="G3093" i="2"/>
  <c r="F3093" i="2"/>
  <c r="E3093" i="2"/>
  <c r="D3093" i="2"/>
  <c r="C3093" i="2"/>
  <c r="B3093" i="2"/>
  <c r="A3093" i="2"/>
  <c r="I3092" i="2"/>
  <c r="H3092" i="2"/>
  <c r="G3092" i="2"/>
  <c r="F3092" i="2"/>
  <c r="E3092" i="2"/>
  <c r="D3092" i="2"/>
  <c r="C3092" i="2"/>
  <c r="B3092" i="2"/>
  <c r="A3092" i="2"/>
  <c r="I3091" i="2"/>
  <c r="H3091" i="2"/>
  <c r="G3091" i="2"/>
  <c r="F3091" i="2"/>
  <c r="E3091" i="2"/>
  <c r="D3091" i="2"/>
  <c r="C3091" i="2"/>
  <c r="B3091" i="2"/>
  <c r="A3091" i="2"/>
  <c r="I3090" i="2"/>
  <c r="H3090" i="2"/>
  <c r="G3090" i="2"/>
  <c r="F3090" i="2"/>
  <c r="E3090" i="2"/>
  <c r="D3090" i="2"/>
  <c r="C3090" i="2"/>
  <c r="B3090" i="2"/>
  <c r="A3090" i="2"/>
  <c r="I3089" i="2"/>
  <c r="H3089" i="2"/>
  <c r="G3089" i="2"/>
  <c r="F3089" i="2"/>
  <c r="E3089" i="2"/>
  <c r="D3089" i="2"/>
  <c r="C3089" i="2"/>
  <c r="B3089" i="2"/>
  <c r="A3089" i="2"/>
  <c r="I3088" i="2"/>
  <c r="H3088" i="2"/>
  <c r="G3088" i="2"/>
  <c r="F3088" i="2"/>
  <c r="E3088" i="2"/>
  <c r="D3088" i="2"/>
  <c r="C3088" i="2"/>
  <c r="B3088" i="2"/>
  <c r="A3088" i="2"/>
  <c r="I3087" i="2"/>
  <c r="H3087" i="2"/>
  <c r="G3087" i="2"/>
  <c r="F3087" i="2"/>
  <c r="E3087" i="2"/>
  <c r="D3087" i="2"/>
  <c r="C3087" i="2"/>
  <c r="B3087" i="2"/>
  <c r="A3087" i="2"/>
  <c r="I3086" i="2"/>
  <c r="H3086" i="2"/>
  <c r="G3086" i="2"/>
  <c r="F3086" i="2"/>
  <c r="E3086" i="2"/>
  <c r="D3086" i="2"/>
  <c r="C3086" i="2"/>
  <c r="B3086" i="2"/>
  <c r="A3086" i="2"/>
  <c r="I3085" i="2"/>
  <c r="H3085" i="2"/>
  <c r="G3085" i="2"/>
  <c r="F3085" i="2"/>
  <c r="E3085" i="2"/>
  <c r="D3085" i="2"/>
  <c r="C3085" i="2"/>
  <c r="B3085" i="2"/>
  <c r="A3085" i="2"/>
  <c r="I3084" i="2"/>
  <c r="H3084" i="2"/>
  <c r="G3084" i="2"/>
  <c r="F3084" i="2"/>
  <c r="E3084" i="2"/>
  <c r="D3084" i="2"/>
  <c r="C3084" i="2"/>
  <c r="B3084" i="2"/>
  <c r="A3084" i="2"/>
  <c r="I3083" i="2"/>
  <c r="H3083" i="2"/>
  <c r="G3083" i="2"/>
  <c r="F3083" i="2"/>
  <c r="E3083" i="2"/>
  <c r="D3083" i="2"/>
  <c r="C3083" i="2"/>
  <c r="B3083" i="2"/>
  <c r="A3083" i="2"/>
  <c r="I3082" i="2"/>
  <c r="H3082" i="2"/>
  <c r="G3082" i="2"/>
  <c r="F3082" i="2"/>
  <c r="E3082" i="2"/>
  <c r="D3082" i="2"/>
  <c r="C3082" i="2"/>
  <c r="B3082" i="2"/>
  <c r="A3082" i="2"/>
  <c r="I3081" i="2"/>
  <c r="H3081" i="2"/>
  <c r="G3081" i="2"/>
  <c r="F3081" i="2"/>
  <c r="E3081" i="2"/>
  <c r="D3081" i="2"/>
  <c r="C3081" i="2"/>
  <c r="B3081" i="2"/>
  <c r="A3081" i="2"/>
  <c r="I3080" i="2"/>
  <c r="H3080" i="2"/>
  <c r="G3080" i="2"/>
  <c r="F3080" i="2"/>
  <c r="E3080" i="2"/>
  <c r="D3080" i="2"/>
  <c r="C3080" i="2"/>
  <c r="B3080" i="2"/>
  <c r="A3080" i="2"/>
  <c r="I3079" i="2"/>
  <c r="H3079" i="2"/>
  <c r="G3079" i="2"/>
  <c r="F3079" i="2"/>
  <c r="E3079" i="2"/>
  <c r="D3079" i="2"/>
  <c r="C3079" i="2"/>
  <c r="B3079" i="2"/>
  <c r="A3079" i="2"/>
  <c r="I3078" i="2"/>
  <c r="H3078" i="2"/>
  <c r="G3078" i="2"/>
  <c r="F3078" i="2"/>
  <c r="E3078" i="2"/>
  <c r="D3078" i="2"/>
  <c r="C3078" i="2"/>
  <c r="B3078" i="2"/>
  <c r="A3078" i="2"/>
  <c r="I3077" i="2"/>
  <c r="H3077" i="2"/>
  <c r="G3077" i="2"/>
  <c r="F3077" i="2"/>
  <c r="E3077" i="2"/>
  <c r="D3077" i="2"/>
  <c r="C3077" i="2"/>
  <c r="B3077" i="2"/>
  <c r="A3077" i="2"/>
  <c r="I3076" i="2"/>
  <c r="H3076" i="2"/>
  <c r="G3076" i="2"/>
  <c r="F3076" i="2"/>
  <c r="E3076" i="2"/>
  <c r="D3076" i="2"/>
  <c r="C3076" i="2"/>
  <c r="B3076" i="2"/>
  <c r="A3076" i="2"/>
  <c r="I3075" i="2"/>
  <c r="H3075" i="2"/>
  <c r="G3075" i="2"/>
  <c r="F3075" i="2"/>
  <c r="E3075" i="2"/>
  <c r="D3075" i="2"/>
  <c r="C3075" i="2"/>
  <c r="B3075" i="2"/>
  <c r="A3075" i="2"/>
  <c r="I3074" i="2"/>
  <c r="H3074" i="2"/>
  <c r="G3074" i="2"/>
  <c r="F3074" i="2"/>
  <c r="E3074" i="2"/>
  <c r="D3074" i="2"/>
  <c r="C3074" i="2"/>
  <c r="B3074" i="2"/>
  <c r="A3074" i="2"/>
  <c r="I3073" i="2"/>
  <c r="H3073" i="2"/>
  <c r="G3073" i="2"/>
  <c r="F3073" i="2"/>
  <c r="E3073" i="2"/>
  <c r="D3073" i="2"/>
  <c r="C3073" i="2"/>
  <c r="B3073" i="2"/>
  <c r="A3073" i="2"/>
  <c r="I3072" i="2"/>
  <c r="H3072" i="2"/>
  <c r="G3072" i="2"/>
  <c r="F3072" i="2"/>
  <c r="E3072" i="2"/>
  <c r="D3072" i="2"/>
  <c r="C3072" i="2"/>
  <c r="B3072" i="2"/>
  <c r="A3072" i="2"/>
  <c r="I3071" i="2"/>
  <c r="H3071" i="2"/>
  <c r="G3071" i="2"/>
  <c r="F3071" i="2"/>
  <c r="E3071" i="2"/>
  <c r="D3071" i="2"/>
  <c r="C3071" i="2"/>
  <c r="B3071" i="2"/>
  <c r="A3071" i="2"/>
  <c r="I3070" i="2"/>
  <c r="H3070" i="2"/>
  <c r="G3070" i="2"/>
  <c r="F3070" i="2"/>
  <c r="E3070" i="2"/>
  <c r="D3070" i="2"/>
  <c r="C3070" i="2"/>
  <c r="B3070" i="2"/>
  <c r="A3070" i="2"/>
  <c r="I3069" i="2"/>
  <c r="H3069" i="2"/>
  <c r="G3069" i="2"/>
  <c r="F3069" i="2"/>
  <c r="E3069" i="2"/>
  <c r="D3069" i="2"/>
  <c r="C3069" i="2"/>
  <c r="B3069" i="2"/>
  <c r="A3069" i="2"/>
  <c r="I3068" i="2"/>
  <c r="H3068" i="2"/>
  <c r="G3068" i="2"/>
  <c r="F3068" i="2"/>
  <c r="E3068" i="2"/>
  <c r="D3068" i="2"/>
  <c r="C3068" i="2"/>
  <c r="B3068" i="2"/>
  <c r="A3068" i="2"/>
  <c r="I3067" i="2"/>
  <c r="H3067" i="2"/>
  <c r="G3067" i="2"/>
  <c r="F3067" i="2"/>
  <c r="E3067" i="2"/>
  <c r="D3067" i="2"/>
  <c r="C3067" i="2"/>
  <c r="B3067" i="2"/>
  <c r="A3067" i="2"/>
  <c r="I3066" i="2"/>
  <c r="H3066" i="2"/>
  <c r="G3066" i="2"/>
  <c r="F3066" i="2"/>
  <c r="E3066" i="2"/>
  <c r="D3066" i="2"/>
  <c r="C3066" i="2"/>
  <c r="B3066" i="2"/>
  <c r="A3066" i="2"/>
  <c r="I3065" i="2"/>
  <c r="H3065" i="2"/>
  <c r="G3065" i="2"/>
  <c r="F3065" i="2"/>
  <c r="E3065" i="2"/>
  <c r="D3065" i="2"/>
  <c r="C3065" i="2"/>
  <c r="B3065" i="2"/>
  <c r="A3065" i="2"/>
  <c r="I3064" i="2"/>
  <c r="H3064" i="2"/>
  <c r="G3064" i="2"/>
  <c r="F3064" i="2"/>
  <c r="E3064" i="2"/>
  <c r="D3064" i="2"/>
  <c r="C3064" i="2"/>
  <c r="B3064" i="2"/>
  <c r="A3064" i="2"/>
  <c r="I3063" i="2"/>
  <c r="H3063" i="2"/>
  <c r="G3063" i="2"/>
  <c r="F3063" i="2"/>
  <c r="E3063" i="2"/>
  <c r="D3063" i="2"/>
  <c r="C3063" i="2"/>
  <c r="B3063" i="2"/>
  <c r="A3063" i="2"/>
  <c r="I3062" i="2"/>
  <c r="H3062" i="2"/>
  <c r="G3062" i="2"/>
  <c r="F3062" i="2"/>
  <c r="E3062" i="2"/>
  <c r="D3062" i="2"/>
  <c r="C3062" i="2"/>
  <c r="B3062" i="2"/>
  <c r="A3062" i="2"/>
  <c r="I3061" i="2"/>
  <c r="H3061" i="2"/>
  <c r="G3061" i="2"/>
  <c r="F3061" i="2"/>
  <c r="E3061" i="2"/>
  <c r="D3061" i="2"/>
  <c r="C3061" i="2"/>
  <c r="B3061" i="2"/>
  <c r="A3061" i="2"/>
  <c r="I3060" i="2"/>
  <c r="H3060" i="2"/>
  <c r="G3060" i="2"/>
  <c r="F3060" i="2"/>
  <c r="E3060" i="2"/>
  <c r="D3060" i="2"/>
  <c r="C3060" i="2"/>
  <c r="B3060" i="2"/>
  <c r="A3060" i="2"/>
  <c r="I3059" i="2"/>
  <c r="H3059" i="2"/>
  <c r="G3059" i="2"/>
  <c r="F3059" i="2"/>
  <c r="E3059" i="2"/>
  <c r="D3059" i="2"/>
  <c r="C3059" i="2"/>
  <c r="B3059" i="2"/>
  <c r="A3059" i="2"/>
  <c r="I3058" i="2"/>
  <c r="H3058" i="2"/>
  <c r="G3058" i="2"/>
  <c r="F3058" i="2"/>
  <c r="E3058" i="2"/>
  <c r="D3058" i="2"/>
  <c r="C3058" i="2"/>
  <c r="B3058" i="2"/>
  <c r="A3058" i="2"/>
  <c r="I3057" i="2"/>
  <c r="H3057" i="2"/>
  <c r="G3057" i="2"/>
  <c r="F3057" i="2"/>
  <c r="E3057" i="2"/>
  <c r="D3057" i="2"/>
  <c r="C3057" i="2"/>
  <c r="B3057" i="2"/>
  <c r="A3057" i="2"/>
  <c r="I3056" i="2"/>
  <c r="H3056" i="2"/>
  <c r="G3056" i="2"/>
  <c r="F3056" i="2"/>
  <c r="E3056" i="2"/>
  <c r="D3056" i="2"/>
  <c r="C3056" i="2"/>
  <c r="B3056" i="2"/>
  <c r="A3056" i="2"/>
  <c r="I3055" i="2"/>
  <c r="H3055" i="2"/>
  <c r="G3055" i="2"/>
  <c r="F3055" i="2"/>
  <c r="E3055" i="2"/>
  <c r="D3055" i="2"/>
  <c r="C3055" i="2"/>
  <c r="B3055" i="2"/>
  <c r="A3055" i="2"/>
  <c r="I3054" i="2"/>
  <c r="H3054" i="2"/>
  <c r="G3054" i="2"/>
  <c r="F3054" i="2"/>
  <c r="E3054" i="2"/>
  <c r="D3054" i="2"/>
  <c r="C3054" i="2"/>
  <c r="B3054" i="2"/>
  <c r="A3054" i="2"/>
  <c r="I3053" i="2"/>
  <c r="H3053" i="2"/>
  <c r="G3053" i="2"/>
  <c r="F3053" i="2"/>
  <c r="E3053" i="2"/>
  <c r="D3053" i="2"/>
  <c r="C3053" i="2"/>
  <c r="B3053" i="2"/>
  <c r="A3053" i="2"/>
  <c r="I3052" i="2"/>
  <c r="H3052" i="2"/>
  <c r="G3052" i="2"/>
  <c r="F3052" i="2"/>
  <c r="E3052" i="2"/>
  <c r="D3052" i="2"/>
  <c r="C3052" i="2"/>
  <c r="B3052" i="2"/>
  <c r="A3052" i="2"/>
  <c r="I3051" i="2"/>
  <c r="H3051" i="2"/>
  <c r="G3051" i="2"/>
  <c r="F3051" i="2"/>
  <c r="E3051" i="2"/>
  <c r="D3051" i="2"/>
  <c r="C3051" i="2"/>
  <c r="B3051" i="2"/>
  <c r="A3051" i="2"/>
  <c r="I3050" i="2"/>
  <c r="H3050" i="2"/>
  <c r="G3050" i="2"/>
  <c r="F3050" i="2"/>
  <c r="E3050" i="2"/>
  <c r="D3050" i="2"/>
  <c r="C3050" i="2"/>
  <c r="B3050" i="2"/>
  <c r="A3050" i="2"/>
  <c r="I3049" i="2"/>
  <c r="H3049" i="2"/>
  <c r="G3049" i="2"/>
  <c r="F3049" i="2"/>
  <c r="E3049" i="2"/>
  <c r="D3049" i="2"/>
  <c r="C3049" i="2"/>
  <c r="B3049" i="2"/>
  <c r="A3049" i="2"/>
  <c r="I3048" i="2"/>
  <c r="H3048" i="2"/>
  <c r="G3048" i="2"/>
  <c r="F3048" i="2"/>
  <c r="E3048" i="2"/>
  <c r="D3048" i="2"/>
  <c r="C3048" i="2"/>
  <c r="B3048" i="2"/>
  <c r="A3048" i="2"/>
  <c r="I3047" i="2"/>
  <c r="H3047" i="2"/>
  <c r="G3047" i="2"/>
  <c r="F3047" i="2"/>
  <c r="E3047" i="2"/>
  <c r="D3047" i="2"/>
  <c r="C3047" i="2"/>
  <c r="B3047" i="2"/>
  <c r="A3047" i="2"/>
  <c r="I3046" i="2"/>
  <c r="H3046" i="2"/>
  <c r="G3046" i="2"/>
  <c r="F3046" i="2"/>
  <c r="E3046" i="2"/>
  <c r="D3046" i="2"/>
  <c r="C3046" i="2"/>
  <c r="B3046" i="2"/>
  <c r="A3046" i="2"/>
  <c r="I3045" i="2"/>
  <c r="H3045" i="2"/>
  <c r="G3045" i="2"/>
  <c r="F3045" i="2"/>
  <c r="E3045" i="2"/>
  <c r="D3045" i="2"/>
  <c r="C3045" i="2"/>
  <c r="B3045" i="2"/>
  <c r="A3045" i="2"/>
  <c r="I3044" i="2"/>
  <c r="H3044" i="2"/>
  <c r="G3044" i="2"/>
  <c r="F3044" i="2"/>
  <c r="E3044" i="2"/>
  <c r="D3044" i="2"/>
  <c r="C3044" i="2"/>
  <c r="B3044" i="2"/>
  <c r="A3044" i="2"/>
  <c r="I3043" i="2"/>
  <c r="H3043" i="2"/>
  <c r="G3043" i="2"/>
  <c r="F3043" i="2"/>
  <c r="E3043" i="2"/>
  <c r="D3043" i="2"/>
  <c r="C3043" i="2"/>
  <c r="B3043" i="2"/>
  <c r="A3043" i="2"/>
  <c r="I3042" i="2"/>
  <c r="H3042" i="2"/>
  <c r="G3042" i="2"/>
  <c r="F3042" i="2"/>
  <c r="E3042" i="2"/>
  <c r="D3042" i="2"/>
  <c r="C3042" i="2"/>
  <c r="B3042" i="2"/>
  <c r="A3042" i="2"/>
  <c r="I3041" i="2"/>
  <c r="H3041" i="2"/>
  <c r="G3041" i="2"/>
  <c r="F3041" i="2"/>
  <c r="E3041" i="2"/>
  <c r="D3041" i="2"/>
  <c r="C3041" i="2"/>
  <c r="B3041" i="2"/>
  <c r="A3041" i="2"/>
  <c r="I3040" i="2"/>
  <c r="H3040" i="2"/>
  <c r="G3040" i="2"/>
  <c r="F3040" i="2"/>
  <c r="E3040" i="2"/>
  <c r="D3040" i="2"/>
  <c r="C3040" i="2"/>
  <c r="B3040" i="2"/>
  <c r="A3040" i="2"/>
  <c r="I3039" i="2"/>
  <c r="H3039" i="2"/>
  <c r="G3039" i="2"/>
  <c r="F3039" i="2"/>
  <c r="E3039" i="2"/>
  <c r="D3039" i="2"/>
  <c r="C3039" i="2"/>
  <c r="B3039" i="2"/>
  <c r="A3039" i="2"/>
  <c r="I3038" i="2"/>
  <c r="H3038" i="2"/>
  <c r="G3038" i="2"/>
  <c r="F3038" i="2"/>
  <c r="E3038" i="2"/>
  <c r="D3038" i="2"/>
  <c r="C3038" i="2"/>
  <c r="B3038" i="2"/>
  <c r="A3038" i="2"/>
  <c r="I3037" i="2"/>
  <c r="H3037" i="2"/>
  <c r="G3037" i="2"/>
  <c r="F3037" i="2"/>
  <c r="E3037" i="2"/>
  <c r="D3037" i="2"/>
  <c r="C3037" i="2"/>
  <c r="B3037" i="2"/>
  <c r="A3037" i="2"/>
  <c r="I3036" i="2"/>
  <c r="H3036" i="2"/>
  <c r="G3036" i="2"/>
  <c r="F3036" i="2"/>
  <c r="E3036" i="2"/>
  <c r="D3036" i="2"/>
  <c r="C3036" i="2"/>
  <c r="B3036" i="2"/>
  <c r="A3036" i="2"/>
  <c r="I3035" i="2"/>
  <c r="H3035" i="2"/>
  <c r="G3035" i="2"/>
  <c r="F3035" i="2"/>
  <c r="E3035" i="2"/>
  <c r="D3035" i="2"/>
  <c r="C3035" i="2"/>
  <c r="B3035" i="2"/>
  <c r="A3035" i="2"/>
  <c r="I3034" i="2"/>
  <c r="H3034" i="2"/>
  <c r="G3034" i="2"/>
  <c r="F3034" i="2"/>
  <c r="E3034" i="2"/>
  <c r="D3034" i="2"/>
  <c r="C3034" i="2"/>
  <c r="B3034" i="2"/>
  <c r="A3034" i="2"/>
  <c r="I3033" i="2"/>
  <c r="H3033" i="2"/>
  <c r="G3033" i="2"/>
  <c r="F3033" i="2"/>
  <c r="E3033" i="2"/>
  <c r="D3033" i="2"/>
  <c r="C3033" i="2"/>
  <c r="B3033" i="2"/>
  <c r="A3033" i="2"/>
  <c r="I3032" i="2"/>
  <c r="H3032" i="2"/>
  <c r="G3032" i="2"/>
  <c r="F3032" i="2"/>
  <c r="E3032" i="2"/>
  <c r="D3032" i="2"/>
  <c r="C3032" i="2"/>
  <c r="B3032" i="2"/>
  <c r="A3032" i="2"/>
  <c r="I3031" i="2"/>
  <c r="H3031" i="2"/>
  <c r="G3031" i="2"/>
  <c r="F3031" i="2"/>
  <c r="E3031" i="2"/>
  <c r="D3031" i="2"/>
  <c r="C3031" i="2"/>
  <c r="B3031" i="2"/>
  <c r="A3031" i="2"/>
  <c r="I3030" i="2"/>
  <c r="H3030" i="2"/>
  <c r="G3030" i="2"/>
  <c r="F3030" i="2"/>
  <c r="E3030" i="2"/>
  <c r="D3030" i="2"/>
  <c r="C3030" i="2"/>
  <c r="B3030" i="2"/>
  <c r="A3030" i="2"/>
  <c r="I3029" i="2"/>
  <c r="H3029" i="2"/>
  <c r="G3029" i="2"/>
  <c r="F3029" i="2"/>
  <c r="E3029" i="2"/>
  <c r="D3029" i="2"/>
  <c r="C3029" i="2"/>
  <c r="B3029" i="2"/>
  <c r="A3029" i="2"/>
  <c r="I3028" i="2"/>
  <c r="H3028" i="2"/>
  <c r="G3028" i="2"/>
  <c r="F3028" i="2"/>
  <c r="E3028" i="2"/>
  <c r="D3028" i="2"/>
  <c r="C3028" i="2"/>
  <c r="B3028" i="2"/>
  <c r="A3028" i="2"/>
  <c r="I3027" i="2"/>
  <c r="H3027" i="2"/>
  <c r="G3027" i="2"/>
  <c r="F3027" i="2"/>
  <c r="E3027" i="2"/>
  <c r="D3027" i="2"/>
  <c r="C3027" i="2"/>
  <c r="B3027" i="2"/>
  <c r="A3027" i="2"/>
  <c r="I3026" i="2"/>
  <c r="H3026" i="2"/>
  <c r="G3026" i="2"/>
  <c r="F3026" i="2"/>
  <c r="E3026" i="2"/>
  <c r="D3026" i="2"/>
  <c r="C3026" i="2"/>
  <c r="B3026" i="2"/>
  <c r="A3026" i="2"/>
  <c r="I3025" i="2"/>
  <c r="H3025" i="2"/>
  <c r="G3025" i="2"/>
  <c r="F3025" i="2"/>
  <c r="E3025" i="2"/>
  <c r="D3025" i="2"/>
  <c r="C3025" i="2"/>
  <c r="B3025" i="2"/>
  <c r="A3025" i="2"/>
  <c r="I3024" i="2"/>
  <c r="H3024" i="2"/>
  <c r="G3024" i="2"/>
  <c r="F3024" i="2"/>
  <c r="E3024" i="2"/>
  <c r="D3024" i="2"/>
  <c r="C3024" i="2"/>
  <c r="B3024" i="2"/>
  <c r="A3024" i="2"/>
  <c r="I3023" i="2"/>
  <c r="H3023" i="2"/>
  <c r="G3023" i="2"/>
  <c r="F3023" i="2"/>
  <c r="E3023" i="2"/>
  <c r="D3023" i="2"/>
  <c r="C3023" i="2"/>
  <c r="B3023" i="2"/>
  <c r="A3023" i="2"/>
  <c r="I3022" i="2"/>
  <c r="H3022" i="2"/>
  <c r="G3022" i="2"/>
  <c r="F3022" i="2"/>
  <c r="E3022" i="2"/>
  <c r="D3022" i="2"/>
  <c r="C3022" i="2"/>
  <c r="B3022" i="2"/>
  <c r="A3022" i="2"/>
  <c r="I3021" i="2"/>
  <c r="H3021" i="2"/>
  <c r="G3021" i="2"/>
  <c r="F3021" i="2"/>
  <c r="E3021" i="2"/>
  <c r="D3021" i="2"/>
  <c r="C3021" i="2"/>
  <c r="B3021" i="2"/>
  <c r="A3021" i="2"/>
  <c r="I3020" i="2"/>
  <c r="H3020" i="2"/>
  <c r="G3020" i="2"/>
  <c r="F3020" i="2"/>
  <c r="E3020" i="2"/>
  <c r="D3020" i="2"/>
  <c r="C3020" i="2"/>
  <c r="B3020" i="2"/>
  <c r="A3020" i="2"/>
  <c r="I3019" i="2"/>
  <c r="H3019" i="2"/>
  <c r="G3019" i="2"/>
  <c r="F3019" i="2"/>
  <c r="E3019" i="2"/>
  <c r="D3019" i="2"/>
  <c r="C3019" i="2"/>
  <c r="B3019" i="2"/>
  <c r="A3019" i="2"/>
  <c r="I3018" i="2"/>
  <c r="H3018" i="2"/>
  <c r="G3018" i="2"/>
  <c r="F3018" i="2"/>
  <c r="E3018" i="2"/>
  <c r="D3018" i="2"/>
  <c r="C3018" i="2"/>
  <c r="B3018" i="2"/>
  <c r="A3018" i="2"/>
  <c r="I3017" i="2"/>
  <c r="H3017" i="2"/>
  <c r="G3017" i="2"/>
  <c r="F3017" i="2"/>
  <c r="E3017" i="2"/>
  <c r="D3017" i="2"/>
  <c r="C3017" i="2"/>
  <c r="B3017" i="2"/>
  <c r="A3017" i="2"/>
  <c r="I3016" i="2"/>
  <c r="H3016" i="2"/>
  <c r="G3016" i="2"/>
  <c r="F3016" i="2"/>
  <c r="E3016" i="2"/>
  <c r="D3016" i="2"/>
  <c r="C3016" i="2"/>
  <c r="B3016" i="2"/>
  <c r="A3016" i="2"/>
  <c r="I3015" i="2"/>
  <c r="H3015" i="2"/>
  <c r="G3015" i="2"/>
  <c r="F3015" i="2"/>
  <c r="E3015" i="2"/>
  <c r="D3015" i="2"/>
  <c r="C3015" i="2"/>
  <c r="B3015" i="2"/>
  <c r="A3015" i="2"/>
  <c r="I3014" i="2"/>
  <c r="H3014" i="2"/>
  <c r="G3014" i="2"/>
  <c r="F3014" i="2"/>
  <c r="E3014" i="2"/>
  <c r="D3014" i="2"/>
  <c r="C3014" i="2"/>
  <c r="B3014" i="2"/>
  <c r="A3014" i="2"/>
  <c r="I3013" i="2"/>
  <c r="H3013" i="2"/>
  <c r="G3013" i="2"/>
  <c r="F3013" i="2"/>
  <c r="E3013" i="2"/>
  <c r="D3013" i="2"/>
  <c r="C3013" i="2"/>
  <c r="B3013" i="2"/>
  <c r="A3013" i="2"/>
  <c r="I3012" i="2"/>
  <c r="H3012" i="2"/>
  <c r="G3012" i="2"/>
  <c r="F3012" i="2"/>
  <c r="E3012" i="2"/>
  <c r="D3012" i="2"/>
  <c r="C3012" i="2"/>
  <c r="B3012" i="2"/>
  <c r="A3012" i="2"/>
  <c r="I3011" i="2"/>
  <c r="H3011" i="2"/>
  <c r="G3011" i="2"/>
  <c r="F3011" i="2"/>
  <c r="E3011" i="2"/>
  <c r="D3011" i="2"/>
  <c r="C3011" i="2"/>
  <c r="B3011" i="2"/>
  <c r="A3011" i="2"/>
  <c r="I3010" i="2"/>
  <c r="H3010" i="2"/>
  <c r="G3010" i="2"/>
  <c r="F3010" i="2"/>
  <c r="E3010" i="2"/>
  <c r="D3010" i="2"/>
  <c r="C3010" i="2"/>
  <c r="B3010" i="2"/>
  <c r="A3010" i="2"/>
  <c r="I3009" i="2"/>
  <c r="H3009" i="2"/>
  <c r="G3009" i="2"/>
  <c r="F3009" i="2"/>
  <c r="E3009" i="2"/>
  <c r="D3009" i="2"/>
  <c r="C3009" i="2"/>
  <c r="B3009" i="2"/>
  <c r="A3009" i="2"/>
  <c r="I3008" i="2"/>
  <c r="H3008" i="2"/>
  <c r="G3008" i="2"/>
  <c r="F3008" i="2"/>
  <c r="E3008" i="2"/>
  <c r="D3008" i="2"/>
  <c r="C3008" i="2"/>
  <c r="B3008" i="2"/>
  <c r="A3008" i="2"/>
  <c r="I3007" i="2"/>
  <c r="H3007" i="2"/>
  <c r="G3007" i="2"/>
  <c r="F3007" i="2"/>
  <c r="E3007" i="2"/>
  <c r="D3007" i="2"/>
  <c r="C3007" i="2"/>
  <c r="B3007" i="2"/>
  <c r="A3007" i="2"/>
  <c r="I3006" i="2"/>
  <c r="H3006" i="2"/>
  <c r="G3006" i="2"/>
  <c r="F3006" i="2"/>
  <c r="E3006" i="2"/>
  <c r="D3006" i="2"/>
  <c r="C3006" i="2"/>
  <c r="B3006" i="2"/>
  <c r="A3006" i="2"/>
  <c r="I3005" i="2"/>
  <c r="H3005" i="2"/>
  <c r="G3005" i="2"/>
  <c r="F3005" i="2"/>
  <c r="E3005" i="2"/>
  <c r="D3005" i="2"/>
  <c r="C3005" i="2"/>
  <c r="B3005" i="2"/>
  <c r="A3005" i="2"/>
  <c r="I3004" i="2"/>
  <c r="H3004" i="2"/>
  <c r="G3004" i="2"/>
  <c r="F3004" i="2"/>
  <c r="E3004" i="2"/>
  <c r="D3004" i="2"/>
  <c r="C3004" i="2"/>
  <c r="B3004" i="2"/>
  <c r="A3004" i="2"/>
  <c r="I3003" i="2"/>
  <c r="H3003" i="2"/>
  <c r="G3003" i="2"/>
  <c r="F3003" i="2"/>
  <c r="E3003" i="2"/>
  <c r="D3003" i="2"/>
  <c r="C3003" i="2"/>
  <c r="B3003" i="2"/>
  <c r="A3003" i="2"/>
  <c r="I3002" i="2"/>
  <c r="H3002" i="2"/>
  <c r="G3002" i="2"/>
  <c r="F3002" i="2"/>
  <c r="E3002" i="2"/>
  <c r="D3002" i="2"/>
  <c r="C3002" i="2"/>
  <c r="B3002" i="2"/>
  <c r="A3002" i="2"/>
  <c r="I3001" i="2"/>
  <c r="H3001" i="2"/>
  <c r="G3001" i="2"/>
  <c r="F3001" i="2"/>
  <c r="E3001" i="2"/>
  <c r="D3001" i="2"/>
  <c r="C3001" i="2"/>
  <c r="B3001" i="2"/>
  <c r="A3001" i="2"/>
  <c r="I3000" i="2"/>
  <c r="H3000" i="2"/>
  <c r="G3000" i="2"/>
  <c r="F3000" i="2"/>
  <c r="E3000" i="2"/>
  <c r="D3000" i="2"/>
  <c r="C3000" i="2"/>
  <c r="B3000" i="2"/>
  <c r="A3000" i="2"/>
  <c r="I2999" i="2"/>
  <c r="H2999" i="2"/>
  <c r="G2999" i="2"/>
  <c r="F2999" i="2"/>
  <c r="E2999" i="2"/>
  <c r="D2999" i="2"/>
  <c r="C2999" i="2"/>
  <c r="B2999" i="2"/>
  <c r="A2999" i="2"/>
  <c r="I2998" i="2"/>
  <c r="H2998" i="2"/>
  <c r="G2998" i="2"/>
  <c r="F2998" i="2"/>
  <c r="E2998" i="2"/>
  <c r="D2998" i="2"/>
  <c r="C2998" i="2"/>
  <c r="B2998" i="2"/>
  <c r="A2998" i="2"/>
  <c r="I2997" i="2"/>
  <c r="H2997" i="2"/>
  <c r="G2997" i="2"/>
  <c r="F2997" i="2"/>
  <c r="E2997" i="2"/>
  <c r="D2997" i="2"/>
  <c r="C2997" i="2"/>
  <c r="B2997" i="2"/>
  <c r="A2997" i="2"/>
  <c r="I2996" i="2"/>
  <c r="H2996" i="2"/>
  <c r="G2996" i="2"/>
  <c r="F2996" i="2"/>
  <c r="E2996" i="2"/>
  <c r="D2996" i="2"/>
  <c r="C2996" i="2"/>
  <c r="B2996" i="2"/>
  <c r="A2996" i="2"/>
  <c r="I2995" i="2"/>
  <c r="H2995" i="2"/>
  <c r="G2995" i="2"/>
  <c r="F2995" i="2"/>
  <c r="E2995" i="2"/>
  <c r="D2995" i="2"/>
  <c r="C2995" i="2"/>
  <c r="B2995" i="2"/>
  <c r="A2995" i="2"/>
  <c r="I2994" i="2"/>
  <c r="H2994" i="2"/>
  <c r="G2994" i="2"/>
  <c r="F2994" i="2"/>
  <c r="E2994" i="2"/>
  <c r="D2994" i="2"/>
  <c r="C2994" i="2"/>
  <c r="B2994" i="2"/>
  <c r="A2994" i="2"/>
  <c r="I2993" i="2"/>
  <c r="H2993" i="2"/>
  <c r="G2993" i="2"/>
  <c r="F2993" i="2"/>
  <c r="E2993" i="2"/>
  <c r="D2993" i="2"/>
  <c r="C2993" i="2"/>
  <c r="B2993" i="2"/>
  <c r="A2993" i="2"/>
  <c r="I2992" i="2"/>
  <c r="H2992" i="2"/>
  <c r="G2992" i="2"/>
  <c r="F2992" i="2"/>
  <c r="E2992" i="2"/>
  <c r="D2992" i="2"/>
  <c r="C2992" i="2"/>
  <c r="B2992" i="2"/>
  <c r="A2992" i="2"/>
  <c r="I2991" i="2"/>
  <c r="H2991" i="2"/>
  <c r="G2991" i="2"/>
  <c r="F2991" i="2"/>
  <c r="E2991" i="2"/>
  <c r="D2991" i="2"/>
  <c r="C2991" i="2"/>
  <c r="B2991" i="2"/>
  <c r="A2991" i="2"/>
  <c r="I2990" i="2"/>
  <c r="H2990" i="2"/>
  <c r="G2990" i="2"/>
  <c r="F2990" i="2"/>
  <c r="E2990" i="2"/>
  <c r="D2990" i="2"/>
  <c r="C2990" i="2"/>
  <c r="B2990" i="2"/>
  <c r="A2990" i="2"/>
  <c r="I2989" i="2"/>
  <c r="H2989" i="2"/>
  <c r="G2989" i="2"/>
  <c r="F2989" i="2"/>
  <c r="E2989" i="2"/>
  <c r="D2989" i="2"/>
  <c r="C2989" i="2"/>
  <c r="B2989" i="2"/>
  <c r="A2989" i="2"/>
  <c r="I2988" i="2"/>
  <c r="H2988" i="2"/>
  <c r="G2988" i="2"/>
  <c r="F2988" i="2"/>
  <c r="E2988" i="2"/>
  <c r="D2988" i="2"/>
  <c r="C2988" i="2"/>
  <c r="B2988" i="2"/>
  <c r="A2988" i="2"/>
  <c r="I2987" i="2"/>
  <c r="H2987" i="2"/>
  <c r="G2987" i="2"/>
  <c r="F2987" i="2"/>
  <c r="E2987" i="2"/>
  <c r="D2987" i="2"/>
  <c r="C2987" i="2"/>
  <c r="B2987" i="2"/>
  <c r="A2987" i="2"/>
  <c r="I2986" i="2"/>
  <c r="H2986" i="2"/>
  <c r="G2986" i="2"/>
  <c r="F2986" i="2"/>
  <c r="E2986" i="2"/>
  <c r="D2986" i="2"/>
  <c r="C2986" i="2"/>
  <c r="B2986" i="2"/>
  <c r="A2986" i="2"/>
  <c r="I2985" i="2"/>
  <c r="H2985" i="2"/>
  <c r="G2985" i="2"/>
  <c r="F2985" i="2"/>
  <c r="E2985" i="2"/>
  <c r="D2985" i="2"/>
  <c r="C2985" i="2"/>
  <c r="B2985" i="2"/>
  <c r="A2985" i="2"/>
  <c r="I2984" i="2"/>
  <c r="H2984" i="2"/>
  <c r="G2984" i="2"/>
  <c r="F2984" i="2"/>
  <c r="E2984" i="2"/>
  <c r="D2984" i="2"/>
  <c r="C2984" i="2"/>
  <c r="B2984" i="2"/>
  <c r="A2984" i="2"/>
  <c r="I2983" i="2"/>
  <c r="H2983" i="2"/>
  <c r="G2983" i="2"/>
  <c r="F2983" i="2"/>
  <c r="E2983" i="2"/>
  <c r="D2983" i="2"/>
  <c r="C2983" i="2"/>
  <c r="B2983" i="2"/>
  <c r="A2983" i="2"/>
  <c r="I2982" i="2"/>
  <c r="H2982" i="2"/>
  <c r="G2982" i="2"/>
  <c r="F2982" i="2"/>
  <c r="E2982" i="2"/>
  <c r="D2982" i="2"/>
  <c r="C2982" i="2"/>
  <c r="B2982" i="2"/>
  <c r="A2982" i="2"/>
  <c r="I2981" i="2"/>
  <c r="H2981" i="2"/>
  <c r="G2981" i="2"/>
  <c r="F2981" i="2"/>
  <c r="E2981" i="2"/>
  <c r="D2981" i="2"/>
  <c r="C2981" i="2"/>
  <c r="B2981" i="2"/>
  <c r="A2981" i="2"/>
  <c r="I2980" i="2"/>
  <c r="H2980" i="2"/>
  <c r="G2980" i="2"/>
  <c r="F2980" i="2"/>
  <c r="E2980" i="2"/>
  <c r="D2980" i="2"/>
  <c r="C2980" i="2"/>
  <c r="B2980" i="2"/>
  <c r="A2980" i="2"/>
  <c r="I2979" i="2"/>
  <c r="H2979" i="2"/>
  <c r="G2979" i="2"/>
  <c r="F2979" i="2"/>
  <c r="E2979" i="2"/>
  <c r="D2979" i="2"/>
  <c r="C2979" i="2"/>
  <c r="B2979" i="2"/>
  <c r="A2979" i="2"/>
  <c r="I2978" i="2"/>
  <c r="H2978" i="2"/>
  <c r="G2978" i="2"/>
  <c r="F2978" i="2"/>
  <c r="E2978" i="2"/>
  <c r="D2978" i="2"/>
  <c r="C2978" i="2"/>
  <c r="B2978" i="2"/>
  <c r="A2978" i="2"/>
  <c r="I2977" i="2"/>
  <c r="H2977" i="2"/>
  <c r="G2977" i="2"/>
  <c r="F2977" i="2"/>
  <c r="E2977" i="2"/>
  <c r="D2977" i="2"/>
  <c r="C2977" i="2"/>
  <c r="B2977" i="2"/>
  <c r="A2977" i="2"/>
  <c r="I2976" i="2"/>
  <c r="H2976" i="2"/>
  <c r="G2976" i="2"/>
  <c r="F2976" i="2"/>
  <c r="E2976" i="2"/>
  <c r="D2976" i="2"/>
  <c r="C2976" i="2"/>
  <c r="B2976" i="2"/>
  <c r="A2976" i="2"/>
  <c r="I2975" i="2"/>
  <c r="H2975" i="2"/>
  <c r="G2975" i="2"/>
  <c r="F2975" i="2"/>
  <c r="E2975" i="2"/>
  <c r="D2975" i="2"/>
  <c r="C2975" i="2"/>
  <c r="B2975" i="2"/>
  <c r="A2975" i="2"/>
  <c r="I2974" i="2"/>
  <c r="H2974" i="2"/>
  <c r="G2974" i="2"/>
  <c r="F2974" i="2"/>
  <c r="E2974" i="2"/>
  <c r="D2974" i="2"/>
  <c r="C2974" i="2"/>
  <c r="B2974" i="2"/>
  <c r="A2974" i="2"/>
  <c r="I2973" i="2"/>
  <c r="H2973" i="2"/>
  <c r="G2973" i="2"/>
  <c r="F2973" i="2"/>
  <c r="E2973" i="2"/>
  <c r="D2973" i="2"/>
  <c r="C2973" i="2"/>
  <c r="B2973" i="2"/>
  <c r="A2973" i="2"/>
  <c r="I2972" i="2"/>
  <c r="H2972" i="2"/>
  <c r="G2972" i="2"/>
  <c r="F2972" i="2"/>
  <c r="E2972" i="2"/>
  <c r="D2972" i="2"/>
  <c r="C2972" i="2"/>
  <c r="B2972" i="2"/>
  <c r="A2972" i="2"/>
  <c r="I2971" i="2"/>
  <c r="H2971" i="2"/>
  <c r="G2971" i="2"/>
  <c r="F2971" i="2"/>
  <c r="E2971" i="2"/>
  <c r="D2971" i="2"/>
  <c r="C2971" i="2"/>
  <c r="B2971" i="2"/>
  <c r="A2971" i="2"/>
  <c r="I2970" i="2"/>
  <c r="H2970" i="2"/>
  <c r="G2970" i="2"/>
  <c r="F2970" i="2"/>
  <c r="E2970" i="2"/>
  <c r="D2970" i="2"/>
  <c r="C2970" i="2"/>
  <c r="B2970" i="2"/>
  <c r="A2970" i="2"/>
  <c r="I2969" i="2"/>
  <c r="H2969" i="2"/>
  <c r="G2969" i="2"/>
  <c r="F2969" i="2"/>
  <c r="E2969" i="2"/>
  <c r="D2969" i="2"/>
  <c r="C2969" i="2"/>
  <c r="B2969" i="2"/>
  <c r="A2969" i="2"/>
  <c r="I2968" i="2"/>
  <c r="H2968" i="2"/>
  <c r="G2968" i="2"/>
  <c r="F2968" i="2"/>
  <c r="E2968" i="2"/>
  <c r="D2968" i="2"/>
  <c r="C2968" i="2"/>
  <c r="B2968" i="2"/>
  <c r="A2968" i="2"/>
  <c r="I2967" i="2"/>
  <c r="H2967" i="2"/>
  <c r="G2967" i="2"/>
  <c r="F2967" i="2"/>
  <c r="E2967" i="2"/>
  <c r="D2967" i="2"/>
  <c r="C2967" i="2"/>
  <c r="B2967" i="2"/>
  <c r="A2967" i="2"/>
  <c r="I2966" i="2"/>
  <c r="H2966" i="2"/>
  <c r="G2966" i="2"/>
  <c r="F2966" i="2"/>
  <c r="E2966" i="2"/>
  <c r="D2966" i="2"/>
  <c r="C2966" i="2"/>
  <c r="B2966" i="2"/>
  <c r="A2966" i="2"/>
  <c r="I2965" i="2"/>
  <c r="H2965" i="2"/>
  <c r="G2965" i="2"/>
  <c r="F2965" i="2"/>
  <c r="E2965" i="2"/>
  <c r="D2965" i="2"/>
  <c r="C2965" i="2"/>
  <c r="B2965" i="2"/>
  <c r="A2965" i="2"/>
  <c r="I2964" i="2"/>
  <c r="H2964" i="2"/>
  <c r="G2964" i="2"/>
  <c r="F2964" i="2"/>
  <c r="E2964" i="2"/>
  <c r="D2964" i="2"/>
  <c r="C2964" i="2"/>
  <c r="B2964" i="2"/>
  <c r="A2964" i="2"/>
  <c r="I2963" i="2"/>
  <c r="H2963" i="2"/>
  <c r="G2963" i="2"/>
  <c r="F2963" i="2"/>
  <c r="E2963" i="2"/>
  <c r="D2963" i="2"/>
  <c r="C2963" i="2"/>
  <c r="B2963" i="2"/>
  <c r="A2963" i="2"/>
  <c r="I2962" i="2"/>
  <c r="H2962" i="2"/>
  <c r="G2962" i="2"/>
  <c r="F2962" i="2"/>
  <c r="E2962" i="2"/>
  <c r="D2962" i="2"/>
  <c r="C2962" i="2"/>
  <c r="B2962" i="2"/>
  <c r="A2962" i="2"/>
  <c r="I2961" i="2"/>
  <c r="H2961" i="2"/>
  <c r="G2961" i="2"/>
  <c r="F2961" i="2"/>
  <c r="E2961" i="2"/>
  <c r="D2961" i="2"/>
  <c r="C2961" i="2"/>
  <c r="B2961" i="2"/>
  <c r="A2961" i="2"/>
  <c r="I2960" i="2"/>
  <c r="H2960" i="2"/>
  <c r="G2960" i="2"/>
  <c r="F2960" i="2"/>
  <c r="E2960" i="2"/>
  <c r="D2960" i="2"/>
  <c r="C2960" i="2"/>
  <c r="B2960" i="2"/>
  <c r="A2960" i="2"/>
  <c r="I2959" i="2"/>
  <c r="H2959" i="2"/>
  <c r="G2959" i="2"/>
  <c r="F2959" i="2"/>
  <c r="E2959" i="2"/>
  <c r="D2959" i="2"/>
  <c r="C2959" i="2"/>
  <c r="B2959" i="2"/>
  <c r="A2959" i="2"/>
  <c r="I2958" i="2"/>
  <c r="H2958" i="2"/>
  <c r="G2958" i="2"/>
  <c r="F2958" i="2"/>
  <c r="E2958" i="2"/>
  <c r="D2958" i="2"/>
  <c r="C2958" i="2"/>
  <c r="B2958" i="2"/>
  <c r="A2958" i="2"/>
  <c r="I2957" i="2"/>
  <c r="H2957" i="2"/>
  <c r="G2957" i="2"/>
  <c r="F2957" i="2"/>
  <c r="E2957" i="2"/>
  <c r="D2957" i="2"/>
  <c r="C2957" i="2"/>
  <c r="B2957" i="2"/>
  <c r="A2957" i="2"/>
  <c r="I2956" i="2"/>
  <c r="H2956" i="2"/>
  <c r="G2956" i="2"/>
  <c r="F2956" i="2"/>
  <c r="E2956" i="2"/>
  <c r="D2956" i="2"/>
  <c r="C2956" i="2"/>
  <c r="B2956" i="2"/>
  <c r="A2956" i="2"/>
  <c r="I2955" i="2"/>
  <c r="H2955" i="2"/>
  <c r="G2955" i="2"/>
  <c r="F2955" i="2"/>
  <c r="E2955" i="2"/>
  <c r="D2955" i="2"/>
  <c r="C2955" i="2"/>
  <c r="B2955" i="2"/>
  <c r="A2955" i="2"/>
  <c r="I2954" i="2"/>
  <c r="H2954" i="2"/>
  <c r="G2954" i="2"/>
  <c r="F2954" i="2"/>
  <c r="E2954" i="2"/>
  <c r="D2954" i="2"/>
  <c r="C2954" i="2"/>
  <c r="B2954" i="2"/>
  <c r="A2954" i="2"/>
  <c r="I2953" i="2"/>
  <c r="H2953" i="2"/>
  <c r="G2953" i="2"/>
  <c r="F2953" i="2"/>
  <c r="E2953" i="2"/>
  <c r="D2953" i="2"/>
  <c r="C2953" i="2"/>
  <c r="B2953" i="2"/>
  <c r="A2953" i="2"/>
  <c r="I2952" i="2"/>
  <c r="H2952" i="2"/>
  <c r="G2952" i="2"/>
  <c r="F2952" i="2"/>
  <c r="E2952" i="2"/>
  <c r="D2952" i="2"/>
  <c r="C2952" i="2"/>
  <c r="B2952" i="2"/>
  <c r="A2952" i="2"/>
  <c r="I2951" i="2"/>
  <c r="H2951" i="2"/>
  <c r="G2951" i="2"/>
  <c r="F2951" i="2"/>
  <c r="E2951" i="2"/>
  <c r="D2951" i="2"/>
  <c r="C2951" i="2"/>
  <c r="B2951" i="2"/>
  <c r="A2951" i="2"/>
  <c r="I2950" i="2"/>
  <c r="H2950" i="2"/>
  <c r="G2950" i="2"/>
  <c r="F2950" i="2"/>
  <c r="E2950" i="2"/>
  <c r="D2950" i="2"/>
  <c r="C2950" i="2"/>
  <c r="B2950" i="2"/>
  <c r="A2950" i="2"/>
  <c r="I2949" i="2"/>
  <c r="H2949" i="2"/>
  <c r="G2949" i="2"/>
  <c r="F2949" i="2"/>
  <c r="E2949" i="2"/>
  <c r="D2949" i="2"/>
  <c r="C2949" i="2"/>
  <c r="B2949" i="2"/>
  <c r="A2949" i="2"/>
  <c r="I2948" i="2"/>
  <c r="H2948" i="2"/>
  <c r="G2948" i="2"/>
  <c r="F2948" i="2"/>
  <c r="E2948" i="2"/>
  <c r="D2948" i="2"/>
  <c r="C2948" i="2"/>
  <c r="B2948" i="2"/>
  <c r="A2948" i="2"/>
  <c r="I2947" i="2"/>
  <c r="H2947" i="2"/>
  <c r="G2947" i="2"/>
  <c r="F2947" i="2"/>
  <c r="E2947" i="2"/>
  <c r="D2947" i="2"/>
  <c r="C2947" i="2"/>
  <c r="B2947" i="2"/>
  <c r="A2947" i="2"/>
  <c r="I2946" i="2"/>
  <c r="H2946" i="2"/>
  <c r="G2946" i="2"/>
  <c r="F2946" i="2"/>
  <c r="E2946" i="2"/>
  <c r="D2946" i="2"/>
  <c r="C2946" i="2"/>
  <c r="B2946" i="2"/>
  <c r="A2946" i="2"/>
  <c r="I2945" i="2"/>
  <c r="H2945" i="2"/>
  <c r="G2945" i="2"/>
  <c r="F2945" i="2"/>
  <c r="E2945" i="2"/>
  <c r="D2945" i="2"/>
  <c r="C2945" i="2"/>
  <c r="B2945" i="2"/>
  <c r="A2945" i="2"/>
  <c r="I2944" i="2"/>
  <c r="H2944" i="2"/>
  <c r="G2944" i="2"/>
  <c r="F2944" i="2"/>
  <c r="E2944" i="2"/>
  <c r="D2944" i="2"/>
  <c r="C2944" i="2"/>
  <c r="B2944" i="2"/>
  <c r="A2944" i="2"/>
  <c r="I2943" i="2"/>
  <c r="H2943" i="2"/>
  <c r="G2943" i="2"/>
  <c r="F2943" i="2"/>
  <c r="E2943" i="2"/>
  <c r="D2943" i="2"/>
  <c r="C2943" i="2"/>
  <c r="B2943" i="2"/>
  <c r="A2943" i="2"/>
  <c r="I2942" i="2"/>
  <c r="H2942" i="2"/>
  <c r="G2942" i="2"/>
  <c r="F2942" i="2"/>
  <c r="E2942" i="2"/>
  <c r="D2942" i="2"/>
  <c r="C2942" i="2"/>
  <c r="B2942" i="2"/>
  <c r="A2942" i="2"/>
  <c r="I2941" i="2"/>
  <c r="H2941" i="2"/>
  <c r="G2941" i="2"/>
  <c r="F2941" i="2"/>
  <c r="E2941" i="2"/>
  <c r="D2941" i="2"/>
  <c r="C2941" i="2"/>
  <c r="B2941" i="2"/>
  <c r="A2941" i="2"/>
  <c r="I2940" i="2"/>
  <c r="H2940" i="2"/>
  <c r="G2940" i="2"/>
  <c r="F2940" i="2"/>
  <c r="E2940" i="2"/>
  <c r="D2940" i="2"/>
  <c r="C2940" i="2"/>
  <c r="B2940" i="2"/>
  <c r="A2940" i="2"/>
  <c r="I2939" i="2"/>
  <c r="H2939" i="2"/>
  <c r="G2939" i="2"/>
  <c r="F2939" i="2"/>
  <c r="E2939" i="2"/>
  <c r="D2939" i="2"/>
  <c r="C2939" i="2"/>
  <c r="B2939" i="2"/>
  <c r="A2939" i="2"/>
  <c r="I2938" i="2"/>
  <c r="H2938" i="2"/>
  <c r="G2938" i="2"/>
  <c r="F2938" i="2"/>
  <c r="E2938" i="2"/>
  <c r="D2938" i="2"/>
  <c r="C2938" i="2"/>
  <c r="B2938" i="2"/>
  <c r="A2938" i="2"/>
  <c r="I2937" i="2"/>
  <c r="H2937" i="2"/>
  <c r="G2937" i="2"/>
  <c r="F2937" i="2"/>
  <c r="E2937" i="2"/>
  <c r="D2937" i="2"/>
  <c r="C2937" i="2"/>
  <c r="B2937" i="2"/>
  <c r="A2937" i="2"/>
  <c r="I2936" i="2"/>
  <c r="H2936" i="2"/>
  <c r="G2936" i="2"/>
  <c r="F2936" i="2"/>
  <c r="E2936" i="2"/>
  <c r="D2936" i="2"/>
  <c r="C2936" i="2"/>
  <c r="B2936" i="2"/>
  <c r="A2936" i="2"/>
  <c r="I2935" i="2"/>
  <c r="H2935" i="2"/>
  <c r="G2935" i="2"/>
  <c r="F2935" i="2"/>
  <c r="E2935" i="2"/>
  <c r="D2935" i="2"/>
  <c r="C2935" i="2"/>
  <c r="B2935" i="2"/>
  <c r="A2935" i="2"/>
  <c r="I2934" i="2"/>
  <c r="H2934" i="2"/>
  <c r="G2934" i="2"/>
  <c r="F2934" i="2"/>
  <c r="E2934" i="2"/>
  <c r="D2934" i="2"/>
  <c r="C2934" i="2"/>
  <c r="B2934" i="2"/>
  <c r="A2934" i="2"/>
  <c r="I2933" i="2"/>
  <c r="H2933" i="2"/>
  <c r="G2933" i="2"/>
  <c r="F2933" i="2"/>
  <c r="E2933" i="2"/>
  <c r="D2933" i="2"/>
  <c r="C2933" i="2"/>
  <c r="B2933" i="2"/>
  <c r="A2933" i="2"/>
  <c r="I2932" i="2"/>
  <c r="H2932" i="2"/>
  <c r="G2932" i="2"/>
  <c r="F2932" i="2"/>
  <c r="E2932" i="2"/>
  <c r="D2932" i="2"/>
  <c r="C2932" i="2"/>
  <c r="B2932" i="2"/>
  <c r="A2932" i="2"/>
  <c r="I2931" i="2"/>
  <c r="H2931" i="2"/>
  <c r="G2931" i="2"/>
  <c r="F2931" i="2"/>
  <c r="E2931" i="2"/>
  <c r="D2931" i="2"/>
  <c r="C2931" i="2"/>
  <c r="B2931" i="2"/>
  <c r="A2931" i="2"/>
  <c r="I2930" i="2"/>
  <c r="H2930" i="2"/>
  <c r="G2930" i="2"/>
  <c r="F2930" i="2"/>
  <c r="E2930" i="2"/>
  <c r="D2930" i="2"/>
  <c r="C2930" i="2"/>
  <c r="B2930" i="2"/>
  <c r="A2930" i="2"/>
  <c r="I2929" i="2"/>
  <c r="H2929" i="2"/>
  <c r="G2929" i="2"/>
  <c r="F2929" i="2"/>
  <c r="E2929" i="2"/>
  <c r="D2929" i="2"/>
  <c r="C2929" i="2"/>
  <c r="B2929" i="2"/>
  <c r="A2929" i="2"/>
  <c r="I2928" i="2"/>
  <c r="H2928" i="2"/>
  <c r="G2928" i="2"/>
  <c r="F2928" i="2"/>
  <c r="E2928" i="2"/>
  <c r="D2928" i="2"/>
  <c r="C2928" i="2"/>
  <c r="B2928" i="2"/>
  <c r="A2928" i="2"/>
  <c r="I2927" i="2"/>
  <c r="H2927" i="2"/>
  <c r="G2927" i="2"/>
  <c r="F2927" i="2"/>
  <c r="E2927" i="2"/>
  <c r="D2927" i="2"/>
  <c r="C2927" i="2"/>
  <c r="B2927" i="2"/>
  <c r="A2927" i="2"/>
  <c r="I2926" i="2"/>
  <c r="H2926" i="2"/>
  <c r="G2926" i="2"/>
  <c r="F2926" i="2"/>
  <c r="E2926" i="2"/>
  <c r="D2926" i="2"/>
  <c r="C2926" i="2"/>
  <c r="B2926" i="2"/>
  <c r="A2926" i="2"/>
  <c r="I2925" i="2"/>
  <c r="H2925" i="2"/>
  <c r="G2925" i="2"/>
  <c r="F2925" i="2"/>
  <c r="E2925" i="2"/>
  <c r="D2925" i="2"/>
  <c r="C2925" i="2"/>
  <c r="B2925" i="2"/>
  <c r="A2925" i="2"/>
  <c r="I2924" i="2"/>
  <c r="H2924" i="2"/>
  <c r="G2924" i="2"/>
  <c r="F2924" i="2"/>
  <c r="E2924" i="2"/>
  <c r="D2924" i="2"/>
  <c r="C2924" i="2"/>
  <c r="B2924" i="2"/>
  <c r="A2924" i="2"/>
  <c r="I2923" i="2"/>
  <c r="H2923" i="2"/>
  <c r="G2923" i="2"/>
  <c r="F2923" i="2"/>
  <c r="E2923" i="2"/>
  <c r="D2923" i="2"/>
  <c r="C2923" i="2"/>
  <c r="B2923" i="2"/>
  <c r="A2923" i="2"/>
  <c r="I2922" i="2"/>
  <c r="H2922" i="2"/>
  <c r="G2922" i="2"/>
  <c r="F2922" i="2"/>
  <c r="E2922" i="2"/>
  <c r="D2922" i="2"/>
  <c r="C2922" i="2"/>
  <c r="B2922" i="2"/>
  <c r="A2922" i="2"/>
  <c r="I2921" i="2"/>
  <c r="H2921" i="2"/>
  <c r="G2921" i="2"/>
  <c r="F2921" i="2"/>
  <c r="E2921" i="2"/>
  <c r="D2921" i="2"/>
  <c r="C2921" i="2"/>
  <c r="B2921" i="2"/>
  <c r="A2921" i="2"/>
  <c r="I2920" i="2"/>
  <c r="H2920" i="2"/>
  <c r="G2920" i="2"/>
  <c r="F2920" i="2"/>
  <c r="E2920" i="2"/>
  <c r="D2920" i="2"/>
  <c r="C2920" i="2"/>
  <c r="B2920" i="2"/>
  <c r="A2920" i="2"/>
  <c r="I2919" i="2"/>
  <c r="H2919" i="2"/>
  <c r="G2919" i="2"/>
  <c r="F2919" i="2"/>
  <c r="E2919" i="2"/>
  <c r="D2919" i="2"/>
  <c r="C2919" i="2"/>
  <c r="B2919" i="2"/>
  <c r="A2919" i="2"/>
  <c r="I2918" i="2"/>
  <c r="H2918" i="2"/>
  <c r="G2918" i="2"/>
  <c r="F2918" i="2"/>
  <c r="E2918" i="2"/>
  <c r="D2918" i="2"/>
  <c r="C2918" i="2"/>
  <c r="B2918" i="2"/>
  <c r="A2918" i="2"/>
  <c r="I2917" i="2"/>
  <c r="H2917" i="2"/>
  <c r="G2917" i="2"/>
  <c r="F2917" i="2"/>
  <c r="E2917" i="2"/>
  <c r="D2917" i="2"/>
  <c r="C2917" i="2"/>
  <c r="B2917" i="2"/>
  <c r="A2917" i="2"/>
  <c r="I2916" i="2"/>
  <c r="H2916" i="2"/>
  <c r="G2916" i="2"/>
  <c r="F2916" i="2"/>
  <c r="E2916" i="2"/>
  <c r="D2916" i="2"/>
  <c r="C2916" i="2"/>
  <c r="B2916" i="2"/>
  <c r="A2916" i="2"/>
  <c r="I2915" i="2"/>
  <c r="H2915" i="2"/>
  <c r="G2915" i="2"/>
  <c r="F2915" i="2"/>
  <c r="E2915" i="2"/>
  <c r="D2915" i="2"/>
  <c r="C2915" i="2"/>
  <c r="B2915" i="2"/>
  <c r="A2915" i="2"/>
  <c r="I2914" i="2"/>
  <c r="H2914" i="2"/>
  <c r="G2914" i="2"/>
  <c r="F2914" i="2"/>
  <c r="E2914" i="2"/>
  <c r="D2914" i="2"/>
  <c r="C2914" i="2"/>
  <c r="B2914" i="2"/>
  <c r="A2914" i="2"/>
  <c r="I2913" i="2"/>
  <c r="H2913" i="2"/>
  <c r="G2913" i="2"/>
  <c r="F2913" i="2"/>
  <c r="E2913" i="2"/>
  <c r="D2913" i="2"/>
  <c r="C2913" i="2"/>
  <c r="B2913" i="2"/>
  <c r="A2913" i="2"/>
  <c r="I2912" i="2"/>
  <c r="H2912" i="2"/>
  <c r="G2912" i="2"/>
  <c r="F2912" i="2"/>
  <c r="E2912" i="2"/>
  <c r="D2912" i="2"/>
  <c r="C2912" i="2"/>
  <c r="B2912" i="2"/>
  <c r="A2912" i="2"/>
  <c r="I2911" i="2"/>
  <c r="H2911" i="2"/>
  <c r="G2911" i="2"/>
  <c r="F2911" i="2"/>
  <c r="E2911" i="2"/>
  <c r="D2911" i="2"/>
  <c r="C2911" i="2"/>
  <c r="B2911" i="2"/>
  <c r="A2911" i="2"/>
  <c r="I2910" i="2"/>
  <c r="H2910" i="2"/>
  <c r="G2910" i="2"/>
  <c r="F2910" i="2"/>
  <c r="E2910" i="2"/>
  <c r="D2910" i="2"/>
  <c r="C2910" i="2"/>
  <c r="B2910" i="2"/>
  <c r="A2910" i="2"/>
  <c r="I2909" i="2"/>
  <c r="H2909" i="2"/>
  <c r="G2909" i="2"/>
  <c r="F2909" i="2"/>
  <c r="E2909" i="2"/>
  <c r="D2909" i="2"/>
  <c r="C2909" i="2"/>
  <c r="B2909" i="2"/>
  <c r="A2909" i="2"/>
  <c r="I2908" i="2"/>
  <c r="H2908" i="2"/>
  <c r="G2908" i="2"/>
  <c r="F2908" i="2"/>
  <c r="E2908" i="2"/>
  <c r="D2908" i="2"/>
  <c r="C2908" i="2"/>
  <c r="B2908" i="2"/>
  <c r="A2908" i="2"/>
  <c r="I2907" i="2"/>
  <c r="H2907" i="2"/>
  <c r="G2907" i="2"/>
  <c r="F2907" i="2"/>
  <c r="E2907" i="2"/>
  <c r="D2907" i="2"/>
  <c r="C2907" i="2"/>
  <c r="B2907" i="2"/>
  <c r="A2907" i="2"/>
  <c r="I2906" i="2"/>
  <c r="H2906" i="2"/>
  <c r="G2906" i="2"/>
  <c r="F2906" i="2"/>
  <c r="E2906" i="2"/>
  <c r="D2906" i="2"/>
  <c r="C2906" i="2"/>
  <c r="B2906" i="2"/>
  <c r="A2906" i="2"/>
  <c r="I2905" i="2"/>
  <c r="H2905" i="2"/>
  <c r="G2905" i="2"/>
  <c r="F2905" i="2"/>
  <c r="E2905" i="2"/>
  <c r="D2905" i="2"/>
  <c r="C2905" i="2"/>
  <c r="B2905" i="2"/>
  <c r="A2905" i="2"/>
  <c r="I2904" i="2"/>
  <c r="H2904" i="2"/>
  <c r="G2904" i="2"/>
  <c r="F2904" i="2"/>
  <c r="E2904" i="2"/>
  <c r="D2904" i="2"/>
  <c r="C2904" i="2"/>
  <c r="B2904" i="2"/>
  <c r="A2904" i="2"/>
  <c r="I2903" i="2"/>
  <c r="H2903" i="2"/>
  <c r="G2903" i="2"/>
  <c r="F2903" i="2"/>
  <c r="E2903" i="2"/>
  <c r="D2903" i="2"/>
  <c r="C2903" i="2"/>
  <c r="B2903" i="2"/>
  <c r="A2903" i="2"/>
  <c r="I2902" i="2"/>
  <c r="H2902" i="2"/>
  <c r="G2902" i="2"/>
  <c r="F2902" i="2"/>
  <c r="E2902" i="2"/>
  <c r="D2902" i="2"/>
  <c r="C2902" i="2"/>
  <c r="B2902" i="2"/>
  <c r="A2902" i="2"/>
  <c r="I2901" i="2"/>
  <c r="H2901" i="2"/>
  <c r="G2901" i="2"/>
  <c r="F2901" i="2"/>
  <c r="E2901" i="2"/>
  <c r="D2901" i="2"/>
  <c r="C2901" i="2"/>
  <c r="B2901" i="2"/>
  <c r="A2901" i="2"/>
  <c r="I2900" i="2"/>
  <c r="H2900" i="2"/>
  <c r="G2900" i="2"/>
  <c r="F2900" i="2"/>
  <c r="E2900" i="2"/>
  <c r="D2900" i="2"/>
  <c r="C2900" i="2"/>
  <c r="B2900" i="2"/>
  <c r="A2900" i="2"/>
  <c r="I2899" i="2"/>
  <c r="H2899" i="2"/>
  <c r="G2899" i="2"/>
  <c r="F2899" i="2"/>
  <c r="E2899" i="2"/>
  <c r="D2899" i="2"/>
  <c r="C2899" i="2"/>
  <c r="B2899" i="2"/>
  <c r="A2899" i="2"/>
  <c r="I2898" i="2"/>
  <c r="H2898" i="2"/>
  <c r="G2898" i="2"/>
  <c r="F2898" i="2"/>
  <c r="E2898" i="2"/>
  <c r="D2898" i="2"/>
  <c r="C2898" i="2"/>
  <c r="B2898" i="2"/>
  <c r="A2898" i="2"/>
  <c r="I2897" i="2"/>
  <c r="H2897" i="2"/>
  <c r="G2897" i="2"/>
  <c r="F2897" i="2"/>
  <c r="E2897" i="2"/>
  <c r="D2897" i="2"/>
  <c r="C2897" i="2"/>
  <c r="B2897" i="2"/>
  <c r="A2897" i="2"/>
  <c r="I2896" i="2"/>
  <c r="H2896" i="2"/>
  <c r="G2896" i="2"/>
  <c r="F2896" i="2"/>
  <c r="E2896" i="2"/>
  <c r="D2896" i="2"/>
  <c r="C2896" i="2"/>
  <c r="B2896" i="2"/>
  <c r="A2896" i="2"/>
  <c r="I2895" i="2"/>
  <c r="H2895" i="2"/>
  <c r="G2895" i="2"/>
  <c r="F2895" i="2"/>
  <c r="E2895" i="2"/>
  <c r="D2895" i="2"/>
  <c r="C2895" i="2"/>
  <c r="B2895" i="2"/>
  <c r="A2895" i="2"/>
  <c r="I2894" i="2"/>
  <c r="H2894" i="2"/>
  <c r="G2894" i="2"/>
  <c r="F2894" i="2"/>
  <c r="E2894" i="2"/>
  <c r="D2894" i="2"/>
  <c r="C2894" i="2"/>
  <c r="B2894" i="2"/>
  <c r="A2894" i="2"/>
  <c r="I2893" i="2"/>
  <c r="H2893" i="2"/>
  <c r="G2893" i="2"/>
  <c r="F2893" i="2"/>
  <c r="E2893" i="2"/>
  <c r="D2893" i="2"/>
  <c r="C2893" i="2"/>
  <c r="B2893" i="2"/>
  <c r="A2893" i="2"/>
  <c r="I2892" i="2"/>
  <c r="H2892" i="2"/>
  <c r="G2892" i="2"/>
  <c r="F2892" i="2"/>
  <c r="E2892" i="2"/>
  <c r="D2892" i="2"/>
  <c r="C2892" i="2"/>
  <c r="B2892" i="2"/>
  <c r="A2892" i="2"/>
  <c r="I2891" i="2"/>
  <c r="H2891" i="2"/>
  <c r="G2891" i="2"/>
  <c r="F2891" i="2"/>
  <c r="E2891" i="2"/>
  <c r="D2891" i="2"/>
  <c r="C2891" i="2"/>
  <c r="B2891" i="2"/>
  <c r="A2891" i="2"/>
  <c r="I2890" i="2"/>
  <c r="H2890" i="2"/>
  <c r="G2890" i="2"/>
  <c r="F2890" i="2"/>
  <c r="E2890" i="2"/>
  <c r="D2890" i="2"/>
  <c r="C2890" i="2"/>
  <c r="B2890" i="2"/>
  <c r="A2890" i="2"/>
  <c r="I2889" i="2"/>
  <c r="H2889" i="2"/>
  <c r="G2889" i="2"/>
  <c r="F2889" i="2"/>
  <c r="E2889" i="2"/>
  <c r="D2889" i="2"/>
  <c r="C2889" i="2"/>
  <c r="B2889" i="2"/>
  <c r="A2889" i="2"/>
  <c r="I2888" i="2"/>
  <c r="H2888" i="2"/>
  <c r="G2888" i="2"/>
  <c r="F2888" i="2"/>
  <c r="E2888" i="2"/>
  <c r="D2888" i="2"/>
  <c r="C2888" i="2"/>
  <c r="B2888" i="2"/>
  <c r="A2888" i="2"/>
  <c r="I2887" i="2"/>
  <c r="H2887" i="2"/>
  <c r="G2887" i="2"/>
  <c r="F2887" i="2"/>
  <c r="E2887" i="2"/>
  <c r="D2887" i="2"/>
  <c r="C2887" i="2"/>
  <c r="B2887" i="2"/>
  <c r="A2887" i="2"/>
  <c r="I2886" i="2"/>
  <c r="H2886" i="2"/>
  <c r="G2886" i="2"/>
  <c r="F2886" i="2"/>
  <c r="E2886" i="2"/>
  <c r="D2886" i="2"/>
  <c r="C2886" i="2"/>
  <c r="B2886" i="2"/>
  <c r="A2886" i="2"/>
  <c r="I2885" i="2"/>
  <c r="H2885" i="2"/>
  <c r="G2885" i="2"/>
  <c r="F2885" i="2"/>
  <c r="E2885" i="2"/>
  <c r="D2885" i="2"/>
  <c r="C2885" i="2"/>
  <c r="B2885" i="2"/>
  <c r="A2885" i="2"/>
  <c r="I2884" i="2"/>
  <c r="H2884" i="2"/>
  <c r="G2884" i="2"/>
  <c r="F2884" i="2"/>
  <c r="E2884" i="2"/>
  <c r="D2884" i="2"/>
  <c r="C2884" i="2"/>
  <c r="B2884" i="2"/>
  <c r="A2884" i="2"/>
  <c r="I2883" i="2"/>
  <c r="H2883" i="2"/>
  <c r="G2883" i="2"/>
  <c r="F2883" i="2"/>
  <c r="E2883" i="2"/>
  <c r="D2883" i="2"/>
  <c r="C2883" i="2"/>
  <c r="B2883" i="2"/>
  <c r="A2883" i="2"/>
  <c r="I2882" i="2"/>
  <c r="H2882" i="2"/>
  <c r="G2882" i="2"/>
  <c r="F2882" i="2"/>
  <c r="E2882" i="2"/>
  <c r="D2882" i="2"/>
  <c r="C2882" i="2"/>
  <c r="B2882" i="2"/>
  <c r="A2882" i="2"/>
  <c r="I2881" i="2"/>
  <c r="H2881" i="2"/>
  <c r="G2881" i="2"/>
  <c r="F2881" i="2"/>
  <c r="E2881" i="2"/>
  <c r="D2881" i="2"/>
  <c r="C2881" i="2"/>
  <c r="B2881" i="2"/>
  <c r="A2881" i="2"/>
  <c r="I2880" i="2"/>
  <c r="H2880" i="2"/>
  <c r="G2880" i="2"/>
  <c r="F2880" i="2"/>
  <c r="E2880" i="2"/>
  <c r="D2880" i="2"/>
  <c r="C2880" i="2"/>
  <c r="B2880" i="2"/>
  <c r="A2880" i="2"/>
  <c r="I2879" i="2"/>
  <c r="H2879" i="2"/>
  <c r="G2879" i="2"/>
  <c r="F2879" i="2"/>
  <c r="E2879" i="2"/>
  <c r="D2879" i="2"/>
  <c r="C2879" i="2"/>
  <c r="B2879" i="2"/>
  <c r="A2879" i="2"/>
  <c r="I2878" i="2"/>
  <c r="H2878" i="2"/>
  <c r="G2878" i="2"/>
  <c r="F2878" i="2"/>
  <c r="E2878" i="2"/>
  <c r="D2878" i="2"/>
  <c r="C2878" i="2"/>
  <c r="B2878" i="2"/>
  <c r="A2878" i="2"/>
  <c r="I2877" i="2"/>
  <c r="H2877" i="2"/>
  <c r="G2877" i="2"/>
  <c r="F2877" i="2"/>
  <c r="E2877" i="2"/>
  <c r="D2877" i="2"/>
  <c r="C2877" i="2"/>
  <c r="B2877" i="2"/>
  <c r="A2877" i="2"/>
  <c r="I2876" i="2"/>
  <c r="H2876" i="2"/>
  <c r="G2876" i="2"/>
  <c r="F2876" i="2"/>
  <c r="E2876" i="2"/>
  <c r="D2876" i="2"/>
  <c r="C2876" i="2"/>
  <c r="B2876" i="2"/>
  <c r="A2876" i="2"/>
  <c r="I2875" i="2"/>
  <c r="H2875" i="2"/>
  <c r="G2875" i="2"/>
  <c r="F2875" i="2"/>
  <c r="E2875" i="2"/>
  <c r="D2875" i="2"/>
  <c r="C2875" i="2"/>
  <c r="B2875" i="2"/>
  <c r="A2875" i="2"/>
  <c r="I2874" i="2"/>
  <c r="H2874" i="2"/>
  <c r="G2874" i="2"/>
  <c r="F2874" i="2"/>
  <c r="E2874" i="2"/>
  <c r="D2874" i="2"/>
  <c r="C2874" i="2"/>
  <c r="B2874" i="2"/>
  <c r="A2874" i="2"/>
  <c r="I2873" i="2"/>
  <c r="H2873" i="2"/>
  <c r="G2873" i="2"/>
  <c r="F2873" i="2"/>
  <c r="E2873" i="2"/>
  <c r="D2873" i="2"/>
  <c r="C2873" i="2"/>
  <c r="B2873" i="2"/>
  <c r="A2873" i="2"/>
  <c r="I2872" i="2"/>
  <c r="H2872" i="2"/>
  <c r="G2872" i="2"/>
  <c r="F2872" i="2"/>
  <c r="E2872" i="2"/>
  <c r="D2872" i="2"/>
  <c r="C2872" i="2"/>
  <c r="B2872" i="2"/>
  <c r="A2872" i="2"/>
  <c r="I2871" i="2"/>
  <c r="H2871" i="2"/>
  <c r="G2871" i="2"/>
  <c r="F2871" i="2"/>
  <c r="E2871" i="2"/>
  <c r="D2871" i="2"/>
  <c r="C2871" i="2"/>
  <c r="B2871" i="2"/>
  <c r="A2871" i="2"/>
  <c r="I2870" i="2"/>
  <c r="H2870" i="2"/>
  <c r="G2870" i="2"/>
  <c r="F2870" i="2"/>
  <c r="E2870" i="2"/>
  <c r="D2870" i="2"/>
  <c r="C2870" i="2"/>
  <c r="B2870" i="2"/>
  <c r="A2870" i="2"/>
  <c r="I2869" i="2"/>
  <c r="H2869" i="2"/>
  <c r="G2869" i="2"/>
  <c r="F2869" i="2"/>
  <c r="E2869" i="2"/>
  <c r="D2869" i="2"/>
  <c r="C2869" i="2"/>
  <c r="B2869" i="2"/>
  <c r="A2869" i="2"/>
  <c r="I2868" i="2"/>
  <c r="H2868" i="2"/>
  <c r="G2868" i="2"/>
  <c r="F2868" i="2"/>
  <c r="E2868" i="2"/>
  <c r="D2868" i="2"/>
  <c r="C2868" i="2"/>
  <c r="B2868" i="2"/>
  <c r="A2868" i="2"/>
  <c r="I2867" i="2"/>
  <c r="H2867" i="2"/>
  <c r="G2867" i="2"/>
  <c r="F2867" i="2"/>
  <c r="E2867" i="2"/>
  <c r="D2867" i="2"/>
  <c r="C2867" i="2"/>
  <c r="B2867" i="2"/>
  <c r="A2867" i="2"/>
  <c r="I2866" i="2"/>
  <c r="H2866" i="2"/>
  <c r="G2866" i="2"/>
  <c r="F2866" i="2"/>
  <c r="E2866" i="2"/>
  <c r="D2866" i="2"/>
  <c r="C2866" i="2"/>
  <c r="B2866" i="2"/>
  <c r="A2866" i="2"/>
  <c r="I2865" i="2"/>
  <c r="H2865" i="2"/>
  <c r="G2865" i="2"/>
  <c r="F2865" i="2"/>
  <c r="E2865" i="2"/>
  <c r="D2865" i="2"/>
  <c r="C2865" i="2"/>
  <c r="B2865" i="2"/>
  <c r="A2865" i="2"/>
  <c r="I2864" i="2"/>
  <c r="H2864" i="2"/>
  <c r="G2864" i="2"/>
  <c r="F2864" i="2"/>
  <c r="E2864" i="2"/>
  <c r="D2864" i="2"/>
  <c r="C2864" i="2"/>
  <c r="B2864" i="2"/>
  <c r="A2864" i="2"/>
  <c r="I2863" i="2"/>
  <c r="H2863" i="2"/>
  <c r="G2863" i="2"/>
  <c r="F2863" i="2"/>
  <c r="E2863" i="2"/>
  <c r="D2863" i="2"/>
  <c r="C2863" i="2"/>
  <c r="B2863" i="2"/>
  <c r="A2863" i="2"/>
  <c r="I2862" i="2"/>
  <c r="H2862" i="2"/>
  <c r="G2862" i="2"/>
  <c r="F2862" i="2"/>
  <c r="E2862" i="2"/>
  <c r="D2862" i="2"/>
  <c r="C2862" i="2"/>
  <c r="B2862" i="2"/>
  <c r="A2862" i="2"/>
  <c r="I2861" i="2"/>
  <c r="H2861" i="2"/>
  <c r="G2861" i="2"/>
  <c r="F2861" i="2"/>
  <c r="E2861" i="2"/>
  <c r="D2861" i="2"/>
  <c r="C2861" i="2"/>
  <c r="B2861" i="2"/>
  <c r="A2861" i="2"/>
  <c r="I2860" i="2"/>
  <c r="H2860" i="2"/>
  <c r="G2860" i="2"/>
  <c r="F2860" i="2"/>
  <c r="E2860" i="2"/>
  <c r="D2860" i="2"/>
  <c r="C2860" i="2"/>
  <c r="B2860" i="2"/>
  <c r="A2860" i="2"/>
  <c r="I2859" i="2"/>
  <c r="H2859" i="2"/>
  <c r="G2859" i="2"/>
  <c r="F2859" i="2"/>
  <c r="E2859" i="2"/>
  <c r="D2859" i="2"/>
  <c r="C2859" i="2"/>
  <c r="B2859" i="2"/>
  <c r="A2859" i="2"/>
  <c r="I2858" i="2"/>
  <c r="H2858" i="2"/>
  <c r="G2858" i="2"/>
  <c r="F2858" i="2"/>
  <c r="E2858" i="2"/>
  <c r="D2858" i="2"/>
  <c r="C2858" i="2"/>
  <c r="B2858" i="2"/>
  <c r="A2858" i="2"/>
  <c r="I2857" i="2"/>
  <c r="H2857" i="2"/>
  <c r="G2857" i="2"/>
  <c r="F2857" i="2"/>
  <c r="E2857" i="2"/>
  <c r="D2857" i="2"/>
  <c r="C2857" i="2"/>
  <c r="B2857" i="2"/>
  <c r="A2857" i="2"/>
  <c r="I2856" i="2"/>
  <c r="H2856" i="2"/>
  <c r="G2856" i="2"/>
  <c r="F2856" i="2"/>
  <c r="E2856" i="2"/>
  <c r="D2856" i="2"/>
  <c r="C2856" i="2"/>
  <c r="B2856" i="2"/>
  <c r="A2856" i="2"/>
  <c r="I2855" i="2"/>
  <c r="H2855" i="2"/>
  <c r="G2855" i="2"/>
  <c r="F2855" i="2"/>
  <c r="E2855" i="2"/>
  <c r="D2855" i="2"/>
  <c r="C2855" i="2"/>
  <c r="B2855" i="2"/>
  <c r="A2855" i="2"/>
  <c r="I2854" i="2"/>
  <c r="H2854" i="2"/>
  <c r="G2854" i="2"/>
  <c r="F2854" i="2"/>
  <c r="E2854" i="2"/>
  <c r="D2854" i="2"/>
  <c r="C2854" i="2"/>
  <c r="B2854" i="2"/>
  <c r="A2854" i="2"/>
  <c r="I2853" i="2"/>
  <c r="H2853" i="2"/>
  <c r="G2853" i="2"/>
  <c r="F2853" i="2"/>
  <c r="E2853" i="2"/>
  <c r="D2853" i="2"/>
  <c r="C2853" i="2"/>
  <c r="B2853" i="2"/>
  <c r="A2853" i="2"/>
  <c r="I2852" i="2"/>
  <c r="H2852" i="2"/>
  <c r="G2852" i="2"/>
  <c r="F2852" i="2"/>
  <c r="E2852" i="2"/>
  <c r="D2852" i="2"/>
  <c r="C2852" i="2"/>
  <c r="B2852" i="2"/>
  <c r="A2852" i="2"/>
  <c r="I2851" i="2"/>
  <c r="H2851" i="2"/>
  <c r="G2851" i="2"/>
  <c r="F2851" i="2"/>
  <c r="E2851" i="2"/>
  <c r="D2851" i="2"/>
  <c r="C2851" i="2"/>
  <c r="B2851" i="2"/>
  <c r="A2851" i="2"/>
  <c r="I2850" i="2"/>
  <c r="H2850" i="2"/>
  <c r="G2850" i="2"/>
  <c r="F2850" i="2"/>
  <c r="E2850" i="2"/>
  <c r="D2850" i="2"/>
  <c r="C2850" i="2"/>
  <c r="B2850" i="2"/>
  <c r="A2850" i="2"/>
  <c r="I2849" i="2"/>
  <c r="H2849" i="2"/>
  <c r="G2849" i="2"/>
  <c r="F2849" i="2"/>
  <c r="E2849" i="2"/>
  <c r="D2849" i="2"/>
  <c r="C2849" i="2"/>
  <c r="B2849" i="2"/>
  <c r="A2849" i="2"/>
  <c r="I2848" i="2"/>
  <c r="H2848" i="2"/>
  <c r="G2848" i="2"/>
  <c r="F2848" i="2"/>
  <c r="E2848" i="2"/>
  <c r="D2848" i="2"/>
  <c r="C2848" i="2"/>
  <c r="B2848" i="2"/>
  <c r="A2848" i="2"/>
  <c r="I2847" i="2"/>
  <c r="H2847" i="2"/>
  <c r="G2847" i="2"/>
  <c r="F2847" i="2"/>
  <c r="E2847" i="2"/>
  <c r="D2847" i="2"/>
  <c r="C2847" i="2"/>
  <c r="B2847" i="2"/>
  <c r="A2847" i="2"/>
  <c r="I2846" i="2"/>
  <c r="H2846" i="2"/>
  <c r="G2846" i="2"/>
  <c r="F2846" i="2"/>
  <c r="E2846" i="2"/>
  <c r="D2846" i="2"/>
  <c r="C2846" i="2"/>
  <c r="B2846" i="2"/>
  <c r="A2846" i="2"/>
  <c r="I2845" i="2"/>
  <c r="H2845" i="2"/>
  <c r="G2845" i="2"/>
  <c r="F2845" i="2"/>
  <c r="E2845" i="2"/>
  <c r="D2845" i="2"/>
  <c r="C2845" i="2"/>
  <c r="B2845" i="2"/>
  <c r="A2845" i="2"/>
  <c r="I2844" i="2"/>
  <c r="H2844" i="2"/>
  <c r="G2844" i="2"/>
  <c r="F2844" i="2"/>
  <c r="E2844" i="2"/>
  <c r="D2844" i="2"/>
  <c r="C2844" i="2"/>
  <c r="B2844" i="2"/>
  <c r="A2844" i="2"/>
  <c r="I2843" i="2"/>
  <c r="H2843" i="2"/>
  <c r="G2843" i="2"/>
  <c r="F2843" i="2"/>
  <c r="E2843" i="2"/>
  <c r="D2843" i="2"/>
  <c r="C2843" i="2"/>
  <c r="B2843" i="2"/>
  <c r="A2843" i="2"/>
  <c r="I2842" i="2"/>
  <c r="H2842" i="2"/>
  <c r="G2842" i="2"/>
  <c r="F2842" i="2"/>
  <c r="E2842" i="2"/>
  <c r="D2842" i="2"/>
  <c r="C2842" i="2"/>
  <c r="B2842" i="2"/>
  <c r="A2842" i="2"/>
  <c r="I2841" i="2"/>
  <c r="H2841" i="2"/>
  <c r="G2841" i="2"/>
  <c r="F2841" i="2"/>
  <c r="E2841" i="2"/>
  <c r="D2841" i="2"/>
  <c r="C2841" i="2"/>
  <c r="B2841" i="2"/>
  <c r="A2841" i="2"/>
  <c r="I2840" i="2"/>
  <c r="H2840" i="2"/>
  <c r="G2840" i="2"/>
  <c r="F2840" i="2"/>
  <c r="E2840" i="2"/>
  <c r="D2840" i="2"/>
  <c r="C2840" i="2"/>
  <c r="B2840" i="2"/>
  <c r="A2840" i="2"/>
  <c r="I2839" i="2"/>
  <c r="H2839" i="2"/>
  <c r="G2839" i="2"/>
  <c r="F2839" i="2"/>
  <c r="E2839" i="2"/>
  <c r="D2839" i="2"/>
  <c r="C2839" i="2"/>
  <c r="B2839" i="2"/>
  <c r="A2839" i="2"/>
  <c r="I2838" i="2"/>
  <c r="H2838" i="2"/>
  <c r="G2838" i="2"/>
  <c r="F2838" i="2"/>
  <c r="E2838" i="2"/>
  <c r="D2838" i="2"/>
  <c r="C2838" i="2"/>
  <c r="B2838" i="2"/>
  <c r="A2838" i="2"/>
  <c r="I2837" i="2"/>
  <c r="H2837" i="2"/>
  <c r="G2837" i="2"/>
  <c r="F2837" i="2"/>
  <c r="E2837" i="2"/>
  <c r="D2837" i="2"/>
  <c r="C2837" i="2"/>
  <c r="B2837" i="2"/>
  <c r="A2837" i="2"/>
  <c r="I2836" i="2"/>
  <c r="H2836" i="2"/>
  <c r="G2836" i="2"/>
  <c r="F2836" i="2"/>
  <c r="E2836" i="2"/>
  <c r="D2836" i="2"/>
  <c r="C2836" i="2"/>
  <c r="B2836" i="2"/>
  <c r="A2836" i="2"/>
  <c r="I2835" i="2"/>
  <c r="H2835" i="2"/>
  <c r="G2835" i="2"/>
  <c r="F2835" i="2"/>
  <c r="E2835" i="2"/>
  <c r="D2835" i="2"/>
  <c r="C2835" i="2"/>
  <c r="B2835" i="2"/>
  <c r="A2835" i="2"/>
  <c r="I2834" i="2"/>
  <c r="H2834" i="2"/>
  <c r="G2834" i="2"/>
  <c r="F2834" i="2"/>
  <c r="E2834" i="2"/>
  <c r="D2834" i="2"/>
  <c r="C2834" i="2"/>
  <c r="B2834" i="2"/>
  <c r="A2834" i="2"/>
  <c r="I2833" i="2"/>
  <c r="H2833" i="2"/>
  <c r="G2833" i="2"/>
  <c r="F2833" i="2"/>
  <c r="E2833" i="2"/>
  <c r="D2833" i="2"/>
  <c r="C2833" i="2"/>
  <c r="B2833" i="2"/>
  <c r="A2833" i="2"/>
  <c r="I2832" i="2"/>
  <c r="H2832" i="2"/>
  <c r="G2832" i="2"/>
  <c r="F2832" i="2"/>
  <c r="E2832" i="2"/>
  <c r="D2832" i="2"/>
  <c r="C2832" i="2"/>
  <c r="B2832" i="2"/>
  <c r="A2832" i="2"/>
  <c r="I2831" i="2"/>
  <c r="H2831" i="2"/>
  <c r="G2831" i="2"/>
  <c r="F2831" i="2"/>
  <c r="E2831" i="2"/>
  <c r="D2831" i="2"/>
  <c r="C2831" i="2"/>
  <c r="B2831" i="2"/>
  <c r="A2831" i="2"/>
  <c r="I2830" i="2"/>
  <c r="H2830" i="2"/>
  <c r="G2830" i="2"/>
  <c r="F2830" i="2"/>
  <c r="E2830" i="2"/>
  <c r="D2830" i="2"/>
  <c r="C2830" i="2"/>
  <c r="B2830" i="2"/>
  <c r="A2830" i="2"/>
  <c r="I2829" i="2"/>
  <c r="H2829" i="2"/>
  <c r="G2829" i="2"/>
  <c r="F2829" i="2"/>
  <c r="E2829" i="2"/>
  <c r="D2829" i="2"/>
  <c r="C2829" i="2"/>
  <c r="B2829" i="2"/>
  <c r="A2829" i="2"/>
  <c r="I2828" i="2"/>
  <c r="H2828" i="2"/>
  <c r="G2828" i="2"/>
  <c r="F2828" i="2"/>
  <c r="E2828" i="2"/>
  <c r="D2828" i="2"/>
  <c r="C2828" i="2"/>
  <c r="B2828" i="2"/>
  <c r="A2828" i="2"/>
  <c r="I2827" i="2"/>
  <c r="H2827" i="2"/>
  <c r="G2827" i="2"/>
  <c r="F2827" i="2"/>
  <c r="E2827" i="2"/>
  <c r="D2827" i="2"/>
  <c r="C2827" i="2"/>
  <c r="B2827" i="2"/>
  <c r="A2827" i="2"/>
  <c r="I2826" i="2"/>
  <c r="H2826" i="2"/>
  <c r="G2826" i="2"/>
  <c r="F2826" i="2"/>
  <c r="E2826" i="2"/>
  <c r="D2826" i="2"/>
  <c r="C2826" i="2"/>
  <c r="B2826" i="2"/>
  <c r="A2826" i="2"/>
  <c r="I2825" i="2"/>
  <c r="H2825" i="2"/>
  <c r="G2825" i="2"/>
  <c r="F2825" i="2"/>
  <c r="E2825" i="2"/>
  <c r="D2825" i="2"/>
  <c r="C2825" i="2"/>
  <c r="B2825" i="2"/>
  <c r="A2825" i="2"/>
  <c r="I2824" i="2"/>
  <c r="H2824" i="2"/>
  <c r="G2824" i="2"/>
  <c r="F2824" i="2"/>
  <c r="E2824" i="2"/>
  <c r="D2824" i="2"/>
  <c r="C2824" i="2"/>
  <c r="B2824" i="2"/>
  <c r="A2824" i="2"/>
  <c r="I2823" i="2"/>
  <c r="H2823" i="2"/>
  <c r="G2823" i="2"/>
  <c r="F2823" i="2"/>
  <c r="E2823" i="2"/>
  <c r="D2823" i="2"/>
  <c r="C2823" i="2"/>
  <c r="B2823" i="2"/>
  <c r="A2823" i="2"/>
  <c r="I2822" i="2"/>
  <c r="H2822" i="2"/>
  <c r="G2822" i="2"/>
  <c r="F2822" i="2"/>
  <c r="E2822" i="2"/>
  <c r="D2822" i="2"/>
  <c r="C2822" i="2"/>
  <c r="B2822" i="2"/>
  <c r="A2822" i="2"/>
  <c r="I2821" i="2"/>
  <c r="H2821" i="2"/>
  <c r="G2821" i="2"/>
  <c r="F2821" i="2"/>
  <c r="E2821" i="2"/>
  <c r="D2821" i="2"/>
  <c r="C2821" i="2"/>
  <c r="B2821" i="2"/>
  <c r="A2821" i="2"/>
  <c r="I2820" i="2"/>
  <c r="H2820" i="2"/>
  <c r="G2820" i="2"/>
  <c r="F2820" i="2"/>
  <c r="E2820" i="2"/>
  <c r="D2820" i="2"/>
  <c r="C2820" i="2"/>
  <c r="B2820" i="2"/>
  <c r="A2820" i="2"/>
  <c r="I2819" i="2"/>
  <c r="H2819" i="2"/>
  <c r="G2819" i="2"/>
  <c r="F2819" i="2"/>
  <c r="E2819" i="2"/>
  <c r="D2819" i="2"/>
  <c r="C2819" i="2"/>
  <c r="B2819" i="2"/>
  <c r="A2819" i="2"/>
  <c r="I2818" i="2"/>
  <c r="H2818" i="2"/>
  <c r="G2818" i="2"/>
  <c r="F2818" i="2"/>
  <c r="E2818" i="2"/>
  <c r="D2818" i="2"/>
  <c r="C2818" i="2"/>
  <c r="B2818" i="2"/>
  <c r="A2818" i="2"/>
  <c r="I2817" i="2"/>
  <c r="H2817" i="2"/>
  <c r="G2817" i="2"/>
  <c r="F2817" i="2"/>
  <c r="E2817" i="2"/>
  <c r="D2817" i="2"/>
  <c r="C2817" i="2"/>
  <c r="B2817" i="2"/>
  <c r="A2817" i="2"/>
  <c r="I2816" i="2"/>
  <c r="H2816" i="2"/>
  <c r="G2816" i="2"/>
  <c r="F2816" i="2"/>
  <c r="E2816" i="2"/>
  <c r="D2816" i="2"/>
  <c r="C2816" i="2"/>
  <c r="B2816" i="2"/>
  <c r="A2816" i="2"/>
  <c r="I2815" i="2"/>
  <c r="H2815" i="2"/>
  <c r="G2815" i="2"/>
  <c r="F2815" i="2"/>
  <c r="E2815" i="2"/>
  <c r="D2815" i="2"/>
  <c r="C2815" i="2"/>
  <c r="B2815" i="2"/>
  <c r="A2815" i="2"/>
  <c r="I2814" i="2"/>
  <c r="H2814" i="2"/>
  <c r="G2814" i="2"/>
  <c r="F2814" i="2"/>
  <c r="E2814" i="2"/>
  <c r="D2814" i="2"/>
  <c r="C2814" i="2"/>
  <c r="B2814" i="2"/>
  <c r="A2814" i="2"/>
  <c r="I2813" i="2"/>
  <c r="H2813" i="2"/>
  <c r="G2813" i="2"/>
  <c r="F2813" i="2"/>
  <c r="E2813" i="2"/>
  <c r="D2813" i="2"/>
  <c r="C2813" i="2"/>
  <c r="B2813" i="2"/>
  <c r="A2813" i="2"/>
  <c r="I2812" i="2"/>
  <c r="H2812" i="2"/>
  <c r="G2812" i="2"/>
  <c r="F2812" i="2"/>
  <c r="E2812" i="2"/>
  <c r="D2812" i="2"/>
  <c r="C2812" i="2"/>
  <c r="B2812" i="2"/>
  <c r="A2812" i="2"/>
  <c r="I2811" i="2"/>
  <c r="H2811" i="2"/>
  <c r="G2811" i="2"/>
  <c r="F2811" i="2"/>
  <c r="E2811" i="2"/>
  <c r="D2811" i="2"/>
  <c r="C2811" i="2"/>
  <c r="B2811" i="2"/>
  <c r="A2811" i="2"/>
  <c r="I2810" i="2"/>
  <c r="H2810" i="2"/>
  <c r="G2810" i="2"/>
  <c r="F2810" i="2"/>
  <c r="E2810" i="2"/>
  <c r="D2810" i="2"/>
  <c r="C2810" i="2"/>
  <c r="B2810" i="2"/>
  <c r="A2810" i="2"/>
  <c r="I2809" i="2"/>
  <c r="H2809" i="2"/>
  <c r="G2809" i="2"/>
  <c r="F2809" i="2"/>
  <c r="E2809" i="2"/>
  <c r="D2809" i="2"/>
  <c r="C2809" i="2"/>
  <c r="B2809" i="2"/>
  <c r="A2809" i="2"/>
  <c r="I2808" i="2"/>
  <c r="H2808" i="2"/>
  <c r="G2808" i="2"/>
  <c r="F2808" i="2"/>
  <c r="E2808" i="2"/>
  <c r="D2808" i="2"/>
  <c r="C2808" i="2"/>
  <c r="B2808" i="2"/>
  <c r="A2808" i="2"/>
  <c r="I2807" i="2"/>
  <c r="H2807" i="2"/>
  <c r="G2807" i="2"/>
  <c r="F2807" i="2"/>
  <c r="E2807" i="2"/>
  <c r="D2807" i="2"/>
  <c r="C2807" i="2"/>
  <c r="B2807" i="2"/>
  <c r="A2807" i="2"/>
  <c r="I2806" i="2"/>
  <c r="H2806" i="2"/>
  <c r="G2806" i="2"/>
  <c r="F2806" i="2"/>
  <c r="E2806" i="2"/>
  <c r="D2806" i="2"/>
  <c r="C2806" i="2"/>
  <c r="B2806" i="2"/>
  <c r="A2806" i="2"/>
  <c r="I2805" i="2"/>
  <c r="H2805" i="2"/>
  <c r="G2805" i="2"/>
  <c r="F2805" i="2"/>
  <c r="E2805" i="2"/>
  <c r="D2805" i="2"/>
  <c r="C2805" i="2"/>
  <c r="B2805" i="2"/>
  <c r="A2805" i="2"/>
  <c r="I2804" i="2"/>
  <c r="H2804" i="2"/>
  <c r="G2804" i="2"/>
  <c r="F2804" i="2"/>
  <c r="E2804" i="2"/>
  <c r="D2804" i="2"/>
  <c r="C2804" i="2"/>
  <c r="B2804" i="2"/>
  <c r="A2804" i="2"/>
  <c r="I2803" i="2"/>
  <c r="H2803" i="2"/>
  <c r="G2803" i="2"/>
  <c r="F2803" i="2"/>
  <c r="E2803" i="2"/>
  <c r="D2803" i="2"/>
  <c r="C2803" i="2"/>
  <c r="B2803" i="2"/>
  <c r="A2803" i="2"/>
  <c r="I2802" i="2"/>
  <c r="H2802" i="2"/>
  <c r="G2802" i="2"/>
  <c r="F2802" i="2"/>
  <c r="E2802" i="2"/>
  <c r="D2802" i="2"/>
  <c r="C2802" i="2"/>
  <c r="B2802" i="2"/>
  <c r="A2802" i="2"/>
  <c r="I2801" i="2"/>
  <c r="H2801" i="2"/>
  <c r="G2801" i="2"/>
  <c r="F2801" i="2"/>
  <c r="E2801" i="2"/>
  <c r="D2801" i="2"/>
  <c r="C2801" i="2"/>
  <c r="B2801" i="2"/>
  <c r="A2801" i="2"/>
  <c r="I2800" i="2"/>
  <c r="H2800" i="2"/>
  <c r="G2800" i="2"/>
  <c r="F2800" i="2"/>
  <c r="E2800" i="2"/>
  <c r="D2800" i="2"/>
  <c r="C2800" i="2"/>
  <c r="B2800" i="2"/>
  <c r="A2800" i="2"/>
  <c r="I2799" i="2"/>
  <c r="H2799" i="2"/>
  <c r="G2799" i="2"/>
  <c r="F2799" i="2"/>
  <c r="E2799" i="2"/>
  <c r="D2799" i="2"/>
  <c r="C2799" i="2"/>
  <c r="B2799" i="2"/>
  <c r="A2799" i="2"/>
  <c r="I2798" i="2"/>
  <c r="H2798" i="2"/>
  <c r="G2798" i="2"/>
  <c r="F2798" i="2"/>
  <c r="E2798" i="2"/>
  <c r="D2798" i="2"/>
  <c r="C2798" i="2"/>
  <c r="B2798" i="2"/>
  <c r="A2798" i="2"/>
  <c r="I2797" i="2"/>
  <c r="H2797" i="2"/>
  <c r="G2797" i="2"/>
  <c r="F2797" i="2"/>
  <c r="E2797" i="2"/>
  <c r="D2797" i="2"/>
  <c r="C2797" i="2"/>
  <c r="B2797" i="2"/>
  <c r="A2797" i="2"/>
  <c r="I2796" i="2"/>
  <c r="H2796" i="2"/>
  <c r="G2796" i="2"/>
  <c r="F2796" i="2"/>
  <c r="E2796" i="2"/>
  <c r="D2796" i="2"/>
  <c r="C2796" i="2"/>
  <c r="B2796" i="2"/>
  <c r="A2796" i="2"/>
  <c r="I2795" i="2"/>
  <c r="H2795" i="2"/>
  <c r="G2795" i="2"/>
  <c r="F2795" i="2"/>
  <c r="E2795" i="2"/>
  <c r="D2795" i="2"/>
  <c r="C2795" i="2"/>
  <c r="B2795" i="2"/>
  <c r="A2795" i="2"/>
  <c r="I2794" i="2"/>
  <c r="H2794" i="2"/>
  <c r="G2794" i="2"/>
  <c r="F2794" i="2"/>
  <c r="E2794" i="2"/>
  <c r="D2794" i="2"/>
  <c r="C2794" i="2"/>
  <c r="B2794" i="2"/>
  <c r="A2794" i="2"/>
  <c r="I2793" i="2"/>
  <c r="H2793" i="2"/>
  <c r="G2793" i="2"/>
  <c r="F2793" i="2"/>
  <c r="E2793" i="2"/>
  <c r="D2793" i="2"/>
  <c r="C2793" i="2"/>
  <c r="B2793" i="2"/>
  <c r="A2793" i="2"/>
  <c r="I2792" i="2"/>
  <c r="H2792" i="2"/>
  <c r="G2792" i="2"/>
  <c r="F2792" i="2"/>
  <c r="E2792" i="2"/>
  <c r="D2792" i="2"/>
  <c r="C2792" i="2"/>
  <c r="B2792" i="2"/>
  <c r="A2792" i="2"/>
  <c r="I2791" i="2"/>
  <c r="H2791" i="2"/>
  <c r="G2791" i="2"/>
  <c r="F2791" i="2"/>
  <c r="E2791" i="2"/>
  <c r="D2791" i="2"/>
  <c r="C2791" i="2"/>
  <c r="B2791" i="2"/>
  <c r="A2791" i="2"/>
  <c r="I2790" i="2"/>
  <c r="H2790" i="2"/>
  <c r="G2790" i="2"/>
  <c r="F2790" i="2"/>
  <c r="E2790" i="2"/>
  <c r="D2790" i="2"/>
  <c r="C2790" i="2"/>
  <c r="B2790" i="2"/>
  <c r="A2790" i="2"/>
  <c r="I2789" i="2"/>
  <c r="H2789" i="2"/>
  <c r="G2789" i="2"/>
  <c r="F2789" i="2"/>
  <c r="E2789" i="2"/>
  <c r="D2789" i="2"/>
  <c r="C2789" i="2"/>
  <c r="B2789" i="2"/>
  <c r="A2789" i="2"/>
  <c r="I2788" i="2"/>
  <c r="H2788" i="2"/>
  <c r="G2788" i="2"/>
  <c r="F2788" i="2"/>
  <c r="E2788" i="2"/>
  <c r="D2788" i="2"/>
  <c r="C2788" i="2"/>
  <c r="B2788" i="2"/>
  <c r="A2788" i="2"/>
  <c r="I2787" i="2"/>
  <c r="H2787" i="2"/>
  <c r="G2787" i="2"/>
  <c r="F2787" i="2"/>
  <c r="E2787" i="2"/>
  <c r="D2787" i="2"/>
  <c r="C2787" i="2"/>
  <c r="B2787" i="2"/>
  <c r="A2787" i="2"/>
  <c r="I2786" i="2"/>
  <c r="H2786" i="2"/>
  <c r="G2786" i="2"/>
  <c r="F2786" i="2"/>
  <c r="E2786" i="2"/>
  <c r="D2786" i="2"/>
  <c r="C2786" i="2"/>
  <c r="B2786" i="2"/>
  <c r="A2786" i="2"/>
  <c r="I2785" i="2"/>
  <c r="H2785" i="2"/>
  <c r="G2785" i="2"/>
  <c r="F2785" i="2"/>
  <c r="E2785" i="2"/>
  <c r="D2785" i="2"/>
  <c r="C2785" i="2"/>
  <c r="B2785" i="2"/>
  <c r="A2785" i="2"/>
  <c r="I2784" i="2"/>
  <c r="H2784" i="2"/>
  <c r="G2784" i="2"/>
  <c r="F2784" i="2"/>
  <c r="E2784" i="2"/>
  <c r="D2784" i="2"/>
  <c r="C2784" i="2"/>
  <c r="B2784" i="2"/>
  <c r="A2784" i="2"/>
  <c r="I2783" i="2"/>
  <c r="H2783" i="2"/>
  <c r="G2783" i="2"/>
  <c r="F2783" i="2"/>
  <c r="E2783" i="2"/>
  <c r="D2783" i="2"/>
  <c r="C2783" i="2"/>
  <c r="B2783" i="2"/>
  <c r="A2783" i="2"/>
  <c r="I2782" i="2"/>
  <c r="H2782" i="2"/>
  <c r="G2782" i="2"/>
  <c r="F2782" i="2"/>
  <c r="E2782" i="2"/>
  <c r="D2782" i="2"/>
  <c r="C2782" i="2"/>
  <c r="B2782" i="2"/>
  <c r="A2782" i="2"/>
  <c r="I2781" i="2"/>
  <c r="H2781" i="2"/>
  <c r="G2781" i="2"/>
  <c r="F2781" i="2"/>
  <c r="E2781" i="2"/>
  <c r="D2781" i="2"/>
  <c r="C2781" i="2"/>
  <c r="B2781" i="2"/>
  <c r="A2781" i="2"/>
  <c r="I2780" i="2"/>
  <c r="H2780" i="2"/>
  <c r="G2780" i="2"/>
  <c r="F2780" i="2"/>
  <c r="E2780" i="2"/>
  <c r="D2780" i="2"/>
  <c r="C2780" i="2"/>
  <c r="B2780" i="2"/>
  <c r="A2780" i="2"/>
  <c r="I2779" i="2"/>
  <c r="H2779" i="2"/>
  <c r="G2779" i="2"/>
  <c r="F2779" i="2"/>
  <c r="E2779" i="2"/>
  <c r="D2779" i="2"/>
  <c r="C2779" i="2"/>
  <c r="B2779" i="2"/>
  <c r="A2779" i="2"/>
  <c r="I2778" i="2"/>
  <c r="H2778" i="2"/>
  <c r="G2778" i="2"/>
  <c r="F2778" i="2"/>
  <c r="E2778" i="2"/>
  <c r="D2778" i="2"/>
  <c r="C2778" i="2"/>
  <c r="B2778" i="2"/>
  <c r="A2778" i="2"/>
  <c r="I2777" i="2"/>
  <c r="H2777" i="2"/>
  <c r="G2777" i="2"/>
  <c r="F2777" i="2"/>
  <c r="E2777" i="2"/>
  <c r="D2777" i="2"/>
  <c r="C2777" i="2"/>
  <c r="B2777" i="2"/>
  <c r="A2777" i="2"/>
  <c r="I2776" i="2"/>
  <c r="H2776" i="2"/>
  <c r="G2776" i="2"/>
  <c r="F2776" i="2"/>
  <c r="E2776" i="2"/>
  <c r="D2776" i="2"/>
  <c r="C2776" i="2"/>
  <c r="B2776" i="2"/>
  <c r="A2776" i="2"/>
  <c r="I2775" i="2"/>
  <c r="H2775" i="2"/>
  <c r="G2775" i="2"/>
  <c r="F2775" i="2"/>
  <c r="E2775" i="2"/>
  <c r="D2775" i="2"/>
  <c r="C2775" i="2"/>
  <c r="B2775" i="2"/>
  <c r="A2775" i="2"/>
  <c r="I2774" i="2"/>
  <c r="H2774" i="2"/>
  <c r="G2774" i="2"/>
  <c r="F2774" i="2"/>
  <c r="E2774" i="2"/>
  <c r="D2774" i="2"/>
  <c r="C2774" i="2"/>
  <c r="B2774" i="2"/>
  <c r="A2774" i="2"/>
  <c r="I2773" i="2"/>
  <c r="H2773" i="2"/>
  <c r="G2773" i="2"/>
  <c r="F2773" i="2"/>
  <c r="E2773" i="2"/>
  <c r="D2773" i="2"/>
  <c r="C2773" i="2"/>
  <c r="B2773" i="2"/>
  <c r="A2773" i="2"/>
  <c r="I2772" i="2"/>
  <c r="H2772" i="2"/>
  <c r="G2772" i="2"/>
  <c r="F2772" i="2"/>
  <c r="E2772" i="2"/>
  <c r="D2772" i="2"/>
  <c r="C2772" i="2"/>
  <c r="B2772" i="2"/>
  <c r="A2772" i="2"/>
  <c r="I2771" i="2"/>
  <c r="H2771" i="2"/>
  <c r="G2771" i="2"/>
  <c r="F2771" i="2"/>
  <c r="E2771" i="2"/>
  <c r="D2771" i="2"/>
  <c r="C2771" i="2"/>
  <c r="B2771" i="2"/>
  <c r="A2771" i="2"/>
  <c r="I2770" i="2"/>
  <c r="H2770" i="2"/>
  <c r="G2770" i="2"/>
  <c r="F2770" i="2"/>
  <c r="E2770" i="2"/>
  <c r="D2770" i="2"/>
  <c r="C2770" i="2"/>
  <c r="B2770" i="2"/>
  <c r="A2770" i="2"/>
  <c r="I2769" i="2"/>
  <c r="H2769" i="2"/>
  <c r="G2769" i="2"/>
  <c r="F2769" i="2"/>
  <c r="E2769" i="2"/>
  <c r="D2769" i="2"/>
  <c r="C2769" i="2"/>
  <c r="B2769" i="2"/>
  <c r="A2769" i="2"/>
  <c r="I2768" i="2"/>
  <c r="H2768" i="2"/>
  <c r="G2768" i="2"/>
  <c r="F2768" i="2"/>
  <c r="E2768" i="2"/>
  <c r="D2768" i="2"/>
  <c r="C2768" i="2"/>
  <c r="B2768" i="2"/>
  <c r="A2768" i="2"/>
  <c r="I2767" i="2"/>
  <c r="H2767" i="2"/>
  <c r="G2767" i="2"/>
  <c r="F2767" i="2"/>
  <c r="E2767" i="2"/>
  <c r="D2767" i="2"/>
  <c r="C2767" i="2"/>
  <c r="B2767" i="2"/>
  <c r="A2767" i="2"/>
  <c r="I2766" i="2"/>
  <c r="H2766" i="2"/>
  <c r="G2766" i="2"/>
  <c r="F2766" i="2"/>
  <c r="E2766" i="2"/>
  <c r="D2766" i="2"/>
  <c r="C2766" i="2"/>
  <c r="B2766" i="2"/>
  <c r="A2766" i="2"/>
  <c r="I2765" i="2"/>
  <c r="H2765" i="2"/>
  <c r="G2765" i="2"/>
  <c r="F2765" i="2"/>
  <c r="E2765" i="2"/>
  <c r="D2765" i="2"/>
  <c r="C2765" i="2"/>
  <c r="B2765" i="2"/>
  <c r="A2765" i="2"/>
  <c r="I2764" i="2"/>
  <c r="H2764" i="2"/>
  <c r="G2764" i="2"/>
  <c r="F2764" i="2"/>
  <c r="E2764" i="2"/>
  <c r="D2764" i="2"/>
  <c r="C2764" i="2"/>
  <c r="B2764" i="2"/>
  <c r="A2764" i="2"/>
  <c r="I2763" i="2"/>
  <c r="H2763" i="2"/>
  <c r="G2763" i="2"/>
  <c r="F2763" i="2"/>
  <c r="E2763" i="2"/>
  <c r="D2763" i="2"/>
  <c r="C2763" i="2"/>
  <c r="B2763" i="2"/>
  <c r="A2763" i="2"/>
  <c r="I2762" i="2"/>
  <c r="H2762" i="2"/>
  <c r="G2762" i="2"/>
  <c r="F2762" i="2"/>
  <c r="E2762" i="2"/>
  <c r="D2762" i="2"/>
  <c r="C2762" i="2"/>
  <c r="B2762" i="2"/>
  <c r="A2762" i="2"/>
  <c r="I2761" i="2"/>
  <c r="H2761" i="2"/>
  <c r="G2761" i="2"/>
  <c r="F2761" i="2"/>
  <c r="E2761" i="2"/>
  <c r="D2761" i="2"/>
  <c r="C2761" i="2"/>
  <c r="B2761" i="2"/>
  <c r="A2761" i="2"/>
  <c r="I2760" i="2"/>
  <c r="H2760" i="2"/>
  <c r="G2760" i="2"/>
  <c r="F2760" i="2"/>
  <c r="E2760" i="2"/>
  <c r="D2760" i="2"/>
  <c r="C2760" i="2"/>
  <c r="B2760" i="2"/>
  <c r="A2760" i="2"/>
  <c r="I2759" i="2"/>
  <c r="H2759" i="2"/>
  <c r="G2759" i="2"/>
  <c r="F2759" i="2"/>
  <c r="E2759" i="2"/>
  <c r="D2759" i="2"/>
  <c r="C2759" i="2"/>
  <c r="B2759" i="2"/>
  <c r="A2759" i="2"/>
  <c r="I2758" i="2"/>
  <c r="H2758" i="2"/>
  <c r="G2758" i="2"/>
  <c r="F2758" i="2"/>
  <c r="E2758" i="2"/>
  <c r="D2758" i="2"/>
  <c r="C2758" i="2"/>
  <c r="B2758" i="2"/>
  <c r="A2758" i="2"/>
  <c r="I2757" i="2"/>
  <c r="H2757" i="2"/>
  <c r="G2757" i="2"/>
  <c r="F2757" i="2"/>
  <c r="E2757" i="2"/>
  <c r="D2757" i="2"/>
  <c r="C2757" i="2"/>
  <c r="B2757" i="2"/>
  <c r="A2757" i="2"/>
  <c r="I2756" i="2"/>
  <c r="H2756" i="2"/>
  <c r="G2756" i="2"/>
  <c r="F2756" i="2"/>
  <c r="E2756" i="2"/>
  <c r="D2756" i="2"/>
  <c r="C2756" i="2"/>
  <c r="B2756" i="2"/>
  <c r="A2756" i="2"/>
  <c r="I2755" i="2"/>
  <c r="H2755" i="2"/>
  <c r="G2755" i="2"/>
  <c r="F2755" i="2"/>
  <c r="E2755" i="2"/>
  <c r="D2755" i="2"/>
  <c r="C2755" i="2"/>
  <c r="B2755" i="2"/>
  <c r="A2755" i="2"/>
  <c r="I2754" i="2"/>
  <c r="H2754" i="2"/>
  <c r="G2754" i="2"/>
  <c r="F2754" i="2"/>
  <c r="E2754" i="2"/>
  <c r="D2754" i="2"/>
  <c r="C2754" i="2"/>
  <c r="B2754" i="2"/>
  <c r="A2754" i="2"/>
  <c r="I2753" i="2"/>
  <c r="H2753" i="2"/>
  <c r="G2753" i="2"/>
  <c r="F2753" i="2"/>
  <c r="E2753" i="2"/>
  <c r="D2753" i="2"/>
  <c r="C2753" i="2"/>
  <c r="B2753" i="2"/>
  <c r="A2753" i="2"/>
  <c r="I2752" i="2"/>
  <c r="H2752" i="2"/>
  <c r="G2752" i="2"/>
  <c r="F2752" i="2"/>
  <c r="E2752" i="2"/>
  <c r="D2752" i="2"/>
  <c r="C2752" i="2"/>
  <c r="B2752" i="2"/>
  <c r="A2752" i="2"/>
  <c r="I2751" i="2"/>
  <c r="H2751" i="2"/>
  <c r="G2751" i="2"/>
  <c r="F2751" i="2"/>
  <c r="E2751" i="2"/>
  <c r="D2751" i="2"/>
  <c r="C2751" i="2"/>
  <c r="B2751" i="2"/>
  <c r="A2751" i="2"/>
  <c r="I2750" i="2"/>
  <c r="H2750" i="2"/>
  <c r="G2750" i="2"/>
  <c r="F2750" i="2"/>
  <c r="E2750" i="2"/>
  <c r="D2750" i="2"/>
  <c r="C2750" i="2"/>
  <c r="B2750" i="2"/>
  <c r="A2750" i="2"/>
  <c r="I2749" i="2"/>
  <c r="H2749" i="2"/>
  <c r="G2749" i="2"/>
  <c r="F2749" i="2"/>
  <c r="E2749" i="2"/>
  <c r="D2749" i="2"/>
  <c r="C2749" i="2"/>
  <c r="B2749" i="2"/>
  <c r="A2749" i="2"/>
  <c r="I2748" i="2"/>
  <c r="H2748" i="2"/>
  <c r="G2748" i="2"/>
  <c r="F2748" i="2"/>
  <c r="E2748" i="2"/>
  <c r="D2748" i="2"/>
  <c r="C2748" i="2"/>
  <c r="B2748" i="2"/>
  <c r="A2748" i="2"/>
  <c r="I2747" i="2"/>
  <c r="H2747" i="2"/>
  <c r="G2747" i="2"/>
  <c r="F2747" i="2"/>
  <c r="E2747" i="2"/>
  <c r="D2747" i="2"/>
  <c r="C2747" i="2"/>
  <c r="B2747" i="2"/>
  <c r="A2747" i="2"/>
  <c r="I2746" i="2"/>
  <c r="H2746" i="2"/>
  <c r="G2746" i="2"/>
  <c r="F2746" i="2"/>
  <c r="E2746" i="2"/>
  <c r="D2746" i="2"/>
  <c r="C2746" i="2"/>
  <c r="B2746" i="2"/>
  <c r="A2746" i="2"/>
  <c r="I2745" i="2"/>
  <c r="H2745" i="2"/>
  <c r="G2745" i="2"/>
  <c r="F2745" i="2"/>
  <c r="E2745" i="2"/>
  <c r="D2745" i="2"/>
  <c r="C2745" i="2"/>
  <c r="B2745" i="2"/>
  <c r="A2745" i="2"/>
  <c r="I2744" i="2"/>
  <c r="H2744" i="2"/>
  <c r="G2744" i="2"/>
  <c r="F2744" i="2"/>
  <c r="E2744" i="2"/>
  <c r="D2744" i="2"/>
  <c r="C2744" i="2"/>
  <c r="B2744" i="2"/>
  <c r="A2744" i="2"/>
  <c r="I2743" i="2"/>
  <c r="H2743" i="2"/>
  <c r="G2743" i="2"/>
  <c r="F2743" i="2"/>
  <c r="E2743" i="2"/>
  <c r="D2743" i="2"/>
  <c r="C2743" i="2"/>
  <c r="B2743" i="2"/>
  <c r="A2743" i="2"/>
  <c r="I2742" i="2"/>
  <c r="H2742" i="2"/>
  <c r="G2742" i="2"/>
  <c r="F2742" i="2"/>
  <c r="E2742" i="2"/>
  <c r="D2742" i="2"/>
  <c r="C2742" i="2"/>
  <c r="B2742" i="2"/>
  <c r="A2742" i="2"/>
  <c r="I2741" i="2"/>
  <c r="H2741" i="2"/>
  <c r="G2741" i="2"/>
  <c r="F2741" i="2"/>
  <c r="E2741" i="2"/>
  <c r="D2741" i="2"/>
  <c r="C2741" i="2"/>
  <c r="B2741" i="2"/>
  <c r="A2741" i="2"/>
  <c r="I2740" i="2"/>
  <c r="H2740" i="2"/>
  <c r="G2740" i="2"/>
  <c r="F2740" i="2"/>
  <c r="E2740" i="2"/>
  <c r="D2740" i="2"/>
  <c r="C2740" i="2"/>
  <c r="B2740" i="2"/>
  <c r="A2740" i="2"/>
  <c r="I2739" i="2"/>
  <c r="H2739" i="2"/>
  <c r="G2739" i="2"/>
  <c r="F2739" i="2"/>
  <c r="E2739" i="2"/>
  <c r="D2739" i="2"/>
  <c r="C2739" i="2"/>
  <c r="B2739" i="2"/>
  <c r="A2739" i="2"/>
  <c r="I2738" i="2"/>
  <c r="H2738" i="2"/>
  <c r="G2738" i="2"/>
  <c r="F2738" i="2"/>
  <c r="E2738" i="2"/>
  <c r="D2738" i="2"/>
  <c r="C2738" i="2"/>
  <c r="B2738" i="2"/>
  <c r="A2738" i="2"/>
  <c r="I2737" i="2"/>
  <c r="H2737" i="2"/>
  <c r="G2737" i="2"/>
  <c r="F2737" i="2"/>
  <c r="E2737" i="2"/>
  <c r="D2737" i="2"/>
  <c r="C2737" i="2"/>
  <c r="B2737" i="2"/>
  <c r="A2737" i="2"/>
  <c r="I2736" i="2"/>
  <c r="H2736" i="2"/>
  <c r="G2736" i="2"/>
  <c r="F2736" i="2"/>
  <c r="E2736" i="2"/>
  <c r="D2736" i="2"/>
  <c r="C2736" i="2"/>
  <c r="B2736" i="2"/>
  <c r="A2736" i="2"/>
  <c r="I2735" i="2"/>
  <c r="H2735" i="2"/>
  <c r="G2735" i="2"/>
  <c r="F2735" i="2"/>
  <c r="E2735" i="2"/>
  <c r="D2735" i="2"/>
  <c r="C2735" i="2"/>
  <c r="B2735" i="2"/>
  <c r="A2735" i="2"/>
  <c r="I2734" i="2"/>
  <c r="H2734" i="2"/>
  <c r="G2734" i="2"/>
  <c r="F2734" i="2"/>
  <c r="E2734" i="2"/>
  <c r="D2734" i="2"/>
  <c r="C2734" i="2"/>
  <c r="B2734" i="2"/>
  <c r="A2734" i="2"/>
  <c r="I2733" i="2"/>
  <c r="H2733" i="2"/>
  <c r="G2733" i="2"/>
  <c r="F2733" i="2"/>
  <c r="E2733" i="2"/>
  <c r="D2733" i="2"/>
  <c r="C2733" i="2"/>
  <c r="B2733" i="2"/>
  <c r="A2733" i="2"/>
  <c r="I2732" i="2"/>
  <c r="H2732" i="2"/>
  <c r="G2732" i="2"/>
  <c r="F2732" i="2"/>
  <c r="E2732" i="2"/>
  <c r="D2732" i="2"/>
  <c r="C2732" i="2"/>
  <c r="B2732" i="2"/>
  <c r="A2732" i="2"/>
  <c r="I2731" i="2"/>
  <c r="H2731" i="2"/>
  <c r="G2731" i="2"/>
  <c r="F2731" i="2"/>
  <c r="E2731" i="2"/>
  <c r="D2731" i="2"/>
  <c r="C2731" i="2"/>
  <c r="B2731" i="2"/>
  <c r="A2731" i="2"/>
  <c r="I2730" i="2"/>
  <c r="H2730" i="2"/>
  <c r="G2730" i="2"/>
  <c r="F2730" i="2"/>
  <c r="E2730" i="2"/>
  <c r="D2730" i="2"/>
  <c r="C2730" i="2"/>
  <c r="B2730" i="2"/>
  <c r="A2730" i="2"/>
  <c r="I2729" i="2"/>
  <c r="H2729" i="2"/>
  <c r="G2729" i="2"/>
  <c r="F2729" i="2"/>
  <c r="E2729" i="2"/>
  <c r="D2729" i="2"/>
  <c r="C2729" i="2"/>
  <c r="B2729" i="2"/>
  <c r="A2729" i="2"/>
  <c r="I2728" i="2"/>
  <c r="H2728" i="2"/>
  <c r="G2728" i="2"/>
  <c r="F2728" i="2"/>
  <c r="E2728" i="2"/>
  <c r="D2728" i="2"/>
  <c r="C2728" i="2"/>
  <c r="B2728" i="2"/>
  <c r="A2728" i="2"/>
  <c r="I2727" i="2"/>
  <c r="H2727" i="2"/>
  <c r="G2727" i="2"/>
  <c r="F2727" i="2"/>
  <c r="E2727" i="2"/>
  <c r="D2727" i="2"/>
  <c r="C2727" i="2"/>
  <c r="B2727" i="2"/>
  <c r="A2727" i="2"/>
  <c r="I2726" i="2"/>
  <c r="H2726" i="2"/>
  <c r="G2726" i="2"/>
  <c r="F2726" i="2"/>
  <c r="E2726" i="2"/>
  <c r="D2726" i="2"/>
  <c r="C2726" i="2"/>
  <c r="B2726" i="2"/>
  <c r="A2726" i="2"/>
  <c r="I2725" i="2"/>
  <c r="H2725" i="2"/>
  <c r="G2725" i="2"/>
  <c r="F2725" i="2"/>
  <c r="E2725" i="2"/>
  <c r="D2725" i="2"/>
  <c r="C2725" i="2"/>
  <c r="B2725" i="2"/>
  <c r="A2725" i="2"/>
  <c r="I2724" i="2"/>
  <c r="H2724" i="2"/>
  <c r="G2724" i="2"/>
  <c r="F2724" i="2"/>
  <c r="E2724" i="2"/>
  <c r="D2724" i="2"/>
  <c r="C2724" i="2"/>
  <c r="B2724" i="2"/>
  <c r="A2724" i="2"/>
  <c r="I2723" i="2"/>
  <c r="H2723" i="2"/>
  <c r="G2723" i="2"/>
  <c r="F2723" i="2"/>
  <c r="E2723" i="2"/>
  <c r="D2723" i="2"/>
  <c r="C2723" i="2"/>
  <c r="B2723" i="2"/>
  <c r="A2723" i="2"/>
  <c r="I2722" i="2"/>
  <c r="H2722" i="2"/>
  <c r="G2722" i="2"/>
  <c r="F2722" i="2"/>
  <c r="E2722" i="2"/>
  <c r="D2722" i="2"/>
  <c r="C2722" i="2"/>
  <c r="B2722" i="2"/>
  <c r="A2722" i="2"/>
  <c r="I2721" i="2"/>
  <c r="H2721" i="2"/>
  <c r="G2721" i="2"/>
  <c r="F2721" i="2"/>
  <c r="E2721" i="2"/>
  <c r="D2721" i="2"/>
  <c r="C2721" i="2"/>
  <c r="B2721" i="2"/>
  <c r="A2721" i="2"/>
  <c r="I2720" i="2"/>
  <c r="H2720" i="2"/>
  <c r="G2720" i="2"/>
  <c r="F2720" i="2"/>
  <c r="E2720" i="2"/>
  <c r="D2720" i="2"/>
  <c r="C2720" i="2"/>
  <c r="B2720" i="2"/>
  <c r="A2720" i="2"/>
  <c r="I2719" i="2"/>
  <c r="H2719" i="2"/>
  <c r="G2719" i="2"/>
  <c r="F2719" i="2"/>
  <c r="E2719" i="2"/>
  <c r="D2719" i="2"/>
  <c r="C2719" i="2"/>
  <c r="B2719" i="2"/>
  <c r="A2719" i="2"/>
  <c r="I2718" i="2"/>
  <c r="H2718" i="2"/>
  <c r="G2718" i="2"/>
  <c r="F2718" i="2"/>
  <c r="E2718" i="2"/>
  <c r="D2718" i="2"/>
  <c r="C2718" i="2"/>
  <c r="B2718" i="2"/>
  <c r="A2718" i="2"/>
  <c r="I2717" i="2"/>
  <c r="H2717" i="2"/>
  <c r="G2717" i="2"/>
  <c r="F2717" i="2"/>
  <c r="E2717" i="2"/>
  <c r="D2717" i="2"/>
  <c r="C2717" i="2"/>
  <c r="B2717" i="2"/>
  <c r="A2717" i="2"/>
  <c r="I2716" i="2"/>
  <c r="H2716" i="2"/>
  <c r="G2716" i="2"/>
  <c r="F2716" i="2"/>
  <c r="E2716" i="2"/>
  <c r="D2716" i="2"/>
  <c r="C2716" i="2"/>
  <c r="B2716" i="2"/>
  <c r="A2716" i="2"/>
  <c r="I2715" i="2"/>
  <c r="H2715" i="2"/>
  <c r="G2715" i="2"/>
  <c r="F2715" i="2"/>
  <c r="E2715" i="2"/>
  <c r="D2715" i="2"/>
  <c r="C2715" i="2"/>
  <c r="B2715" i="2"/>
  <c r="A2715" i="2"/>
  <c r="I2714" i="2"/>
  <c r="H2714" i="2"/>
  <c r="G2714" i="2"/>
  <c r="F2714" i="2"/>
  <c r="E2714" i="2"/>
  <c r="D2714" i="2"/>
  <c r="C2714" i="2"/>
  <c r="B2714" i="2"/>
  <c r="A2714" i="2"/>
  <c r="I2713" i="2"/>
  <c r="H2713" i="2"/>
  <c r="G2713" i="2"/>
  <c r="F2713" i="2"/>
  <c r="E2713" i="2"/>
  <c r="D2713" i="2"/>
  <c r="C2713" i="2"/>
  <c r="B2713" i="2"/>
  <c r="A2713" i="2"/>
  <c r="I2712" i="2"/>
  <c r="H2712" i="2"/>
  <c r="G2712" i="2"/>
  <c r="F2712" i="2"/>
  <c r="E2712" i="2"/>
  <c r="D2712" i="2"/>
  <c r="C2712" i="2"/>
  <c r="B2712" i="2"/>
  <c r="A2712" i="2"/>
  <c r="I2711" i="2"/>
  <c r="H2711" i="2"/>
  <c r="G2711" i="2"/>
  <c r="F2711" i="2"/>
  <c r="E2711" i="2"/>
  <c r="D2711" i="2"/>
  <c r="C2711" i="2"/>
  <c r="B2711" i="2"/>
  <c r="A2711" i="2"/>
  <c r="I2710" i="2"/>
  <c r="H2710" i="2"/>
  <c r="G2710" i="2"/>
  <c r="F2710" i="2"/>
  <c r="E2710" i="2"/>
  <c r="D2710" i="2"/>
  <c r="C2710" i="2"/>
  <c r="B2710" i="2"/>
  <c r="A2710" i="2"/>
  <c r="I2709" i="2"/>
  <c r="H2709" i="2"/>
  <c r="G2709" i="2"/>
  <c r="F2709" i="2"/>
  <c r="E2709" i="2"/>
  <c r="D2709" i="2"/>
  <c r="C2709" i="2"/>
  <c r="B2709" i="2"/>
  <c r="A2709" i="2"/>
  <c r="I2708" i="2"/>
  <c r="H2708" i="2"/>
  <c r="G2708" i="2"/>
  <c r="F2708" i="2"/>
  <c r="E2708" i="2"/>
  <c r="D2708" i="2"/>
  <c r="C2708" i="2"/>
  <c r="B2708" i="2"/>
  <c r="A2708" i="2"/>
  <c r="I2707" i="2"/>
  <c r="H2707" i="2"/>
  <c r="G2707" i="2"/>
  <c r="F2707" i="2"/>
  <c r="E2707" i="2"/>
  <c r="D2707" i="2"/>
  <c r="C2707" i="2"/>
  <c r="B2707" i="2"/>
  <c r="A2707" i="2"/>
  <c r="I2706" i="2"/>
  <c r="H2706" i="2"/>
  <c r="G2706" i="2"/>
  <c r="F2706" i="2"/>
  <c r="E2706" i="2"/>
  <c r="D2706" i="2"/>
  <c r="C2706" i="2"/>
  <c r="B2706" i="2"/>
  <c r="A2706" i="2"/>
  <c r="I2705" i="2"/>
  <c r="H2705" i="2"/>
  <c r="G2705" i="2"/>
  <c r="F2705" i="2"/>
  <c r="E2705" i="2"/>
  <c r="D2705" i="2"/>
  <c r="C2705" i="2"/>
  <c r="B2705" i="2"/>
  <c r="A2705" i="2"/>
  <c r="I2704" i="2"/>
  <c r="H2704" i="2"/>
  <c r="G2704" i="2"/>
  <c r="F2704" i="2"/>
  <c r="E2704" i="2"/>
  <c r="D2704" i="2"/>
  <c r="C2704" i="2"/>
  <c r="B2704" i="2"/>
  <c r="A2704" i="2"/>
  <c r="I2703" i="2"/>
  <c r="H2703" i="2"/>
  <c r="G2703" i="2"/>
  <c r="F2703" i="2"/>
  <c r="E2703" i="2"/>
  <c r="D2703" i="2"/>
  <c r="C2703" i="2"/>
  <c r="B2703" i="2"/>
  <c r="A2703" i="2"/>
  <c r="I2702" i="2"/>
  <c r="H2702" i="2"/>
  <c r="G2702" i="2"/>
  <c r="F2702" i="2"/>
  <c r="E2702" i="2"/>
  <c r="D2702" i="2"/>
  <c r="C2702" i="2"/>
  <c r="B2702" i="2"/>
  <c r="A2702" i="2"/>
  <c r="I2701" i="2"/>
  <c r="H2701" i="2"/>
  <c r="G2701" i="2"/>
  <c r="F2701" i="2"/>
  <c r="E2701" i="2"/>
  <c r="D2701" i="2"/>
  <c r="C2701" i="2"/>
  <c r="B2701" i="2"/>
  <c r="A2701" i="2"/>
  <c r="I2700" i="2"/>
  <c r="H2700" i="2"/>
  <c r="G2700" i="2"/>
  <c r="F2700" i="2"/>
  <c r="E2700" i="2"/>
  <c r="D2700" i="2"/>
  <c r="C2700" i="2"/>
  <c r="B2700" i="2"/>
  <c r="A2700" i="2"/>
  <c r="I2699" i="2"/>
  <c r="H2699" i="2"/>
  <c r="G2699" i="2"/>
  <c r="F2699" i="2"/>
  <c r="E2699" i="2"/>
  <c r="D2699" i="2"/>
  <c r="C2699" i="2"/>
  <c r="B2699" i="2"/>
  <c r="A2699" i="2"/>
  <c r="I2698" i="2"/>
  <c r="H2698" i="2"/>
  <c r="G2698" i="2"/>
  <c r="F2698" i="2"/>
  <c r="E2698" i="2"/>
  <c r="D2698" i="2"/>
  <c r="C2698" i="2"/>
  <c r="B2698" i="2"/>
  <c r="A2698" i="2"/>
  <c r="I2697" i="2"/>
  <c r="H2697" i="2"/>
  <c r="G2697" i="2"/>
  <c r="F2697" i="2"/>
  <c r="E2697" i="2"/>
  <c r="D2697" i="2"/>
  <c r="C2697" i="2"/>
  <c r="B2697" i="2"/>
  <c r="A2697" i="2"/>
  <c r="I2696" i="2"/>
  <c r="H2696" i="2"/>
  <c r="G2696" i="2"/>
  <c r="F2696" i="2"/>
  <c r="E2696" i="2"/>
  <c r="D2696" i="2"/>
  <c r="C2696" i="2"/>
  <c r="B2696" i="2"/>
  <c r="A2696" i="2"/>
  <c r="I2695" i="2"/>
  <c r="H2695" i="2"/>
  <c r="G2695" i="2"/>
  <c r="F2695" i="2"/>
  <c r="E2695" i="2"/>
  <c r="D2695" i="2"/>
  <c r="C2695" i="2"/>
  <c r="B2695" i="2"/>
  <c r="A2695" i="2"/>
  <c r="I2694" i="2"/>
  <c r="H2694" i="2"/>
  <c r="G2694" i="2"/>
  <c r="F2694" i="2"/>
  <c r="E2694" i="2"/>
  <c r="D2694" i="2"/>
  <c r="C2694" i="2"/>
  <c r="B2694" i="2"/>
  <c r="A2694" i="2"/>
  <c r="I2693" i="2"/>
  <c r="H2693" i="2"/>
  <c r="G2693" i="2"/>
  <c r="F2693" i="2"/>
  <c r="E2693" i="2"/>
  <c r="D2693" i="2"/>
  <c r="C2693" i="2"/>
  <c r="B2693" i="2"/>
  <c r="A2693" i="2"/>
  <c r="I2692" i="2"/>
  <c r="H2692" i="2"/>
  <c r="G2692" i="2"/>
  <c r="F2692" i="2"/>
  <c r="E2692" i="2"/>
  <c r="D2692" i="2"/>
  <c r="C2692" i="2"/>
  <c r="B2692" i="2"/>
  <c r="A2692" i="2"/>
  <c r="I2691" i="2"/>
  <c r="H2691" i="2"/>
  <c r="G2691" i="2"/>
  <c r="F2691" i="2"/>
  <c r="E2691" i="2"/>
  <c r="D2691" i="2"/>
  <c r="C2691" i="2"/>
  <c r="B2691" i="2"/>
  <c r="A2691" i="2"/>
  <c r="I2690" i="2"/>
  <c r="H2690" i="2"/>
  <c r="G2690" i="2"/>
  <c r="F2690" i="2"/>
  <c r="E2690" i="2"/>
  <c r="D2690" i="2"/>
  <c r="C2690" i="2"/>
  <c r="B2690" i="2"/>
  <c r="A2690" i="2"/>
  <c r="I2689" i="2"/>
  <c r="H2689" i="2"/>
  <c r="G2689" i="2"/>
  <c r="F2689" i="2"/>
  <c r="E2689" i="2"/>
  <c r="D2689" i="2"/>
  <c r="C2689" i="2"/>
  <c r="B2689" i="2"/>
  <c r="A2689" i="2"/>
  <c r="I2688" i="2"/>
  <c r="H2688" i="2"/>
  <c r="G2688" i="2"/>
  <c r="F2688" i="2"/>
  <c r="E2688" i="2"/>
  <c r="D2688" i="2"/>
  <c r="C2688" i="2"/>
  <c r="B2688" i="2"/>
  <c r="A2688" i="2"/>
  <c r="I2687" i="2"/>
  <c r="H2687" i="2"/>
  <c r="G2687" i="2"/>
  <c r="F2687" i="2"/>
  <c r="E2687" i="2"/>
  <c r="D2687" i="2"/>
  <c r="C2687" i="2"/>
  <c r="B2687" i="2"/>
  <c r="A2687" i="2"/>
  <c r="I2686" i="2"/>
  <c r="H2686" i="2"/>
  <c r="G2686" i="2"/>
  <c r="F2686" i="2"/>
  <c r="E2686" i="2"/>
  <c r="D2686" i="2"/>
  <c r="C2686" i="2"/>
  <c r="B2686" i="2"/>
  <c r="A2686" i="2"/>
  <c r="I2685" i="2"/>
  <c r="H2685" i="2"/>
  <c r="G2685" i="2"/>
  <c r="F2685" i="2"/>
  <c r="E2685" i="2"/>
  <c r="D2685" i="2"/>
  <c r="C2685" i="2"/>
  <c r="B2685" i="2"/>
  <c r="A2685" i="2"/>
  <c r="I2684" i="2"/>
  <c r="H2684" i="2"/>
  <c r="G2684" i="2"/>
  <c r="F2684" i="2"/>
  <c r="E2684" i="2"/>
  <c r="D2684" i="2"/>
  <c r="C2684" i="2"/>
  <c r="B2684" i="2"/>
  <c r="A2684" i="2"/>
  <c r="I2683" i="2"/>
  <c r="H2683" i="2"/>
  <c r="G2683" i="2"/>
  <c r="F2683" i="2"/>
  <c r="E2683" i="2"/>
  <c r="D2683" i="2"/>
  <c r="C2683" i="2"/>
  <c r="B2683" i="2"/>
  <c r="A2683" i="2"/>
  <c r="I2682" i="2"/>
  <c r="H2682" i="2"/>
  <c r="G2682" i="2"/>
  <c r="F2682" i="2"/>
  <c r="E2682" i="2"/>
  <c r="D2682" i="2"/>
  <c r="C2682" i="2"/>
  <c r="B2682" i="2"/>
  <c r="A2682" i="2"/>
  <c r="I2681" i="2"/>
  <c r="H2681" i="2"/>
  <c r="G2681" i="2"/>
  <c r="F2681" i="2"/>
  <c r="E2681" i="2"/>
  <c r="D2681" i="2"/>
  <c r="C2681" i="2"/>
  <c r="B2681" i="2"/>
  <c r="A2681" i="2"/>
  <c r="I2680" i="2"/>
  <c r="H2680" i="2"/>
  <c r="G2680" i="2"/>
  <c r="F2680" i="2"/>
  <c r="E2680" i="2"/>
  <c r="D2680" i="2"/>
  <c r="C2680" i="2"/>
  <c r="B2680" i="2"/>
  <c r="A2680" i="2"/>
  <c r="I2679" i="2"/>
  <c r="H2679" i="2"/>
  <c r="G2679" i="2"/>
  <c r="F2679" i="2"/>
  <c r="E2679" i="2"/>
  <c r="D2679" i="2"/>
  <c r="C2679" i="2"/>
  <c r="B2679" i="2"/>
  <c r="A2679" i="2"/>
  <c r="I2678" i="2"/>
  <c r="H2678" i="2"/>
  <c r="G2678" i="2"/>
  <c r="F2678" i="2"/>
  <c r="E2678" i="2"/>
  <c r="D2678" i="2"/>
  <c r="C2678" i="2"/>
  <c r="B2678" i="2"/>
  <c r="A2678" i="2"/>
  <c r="I2677" i="2"/>
  <c r="H2677" i="2"/>
  <c r="G2677" i="2"/>
  <c r="F2677" i="2"/>
  <c r="E2677" i="2"/>
  <c r="D2677" i="2"/>
  <c r="C2677" i="2"/>
  <c r="B2677" i="2"/>
  <c r="A2677" i="2"/>
  <c r="I2676" i="2"/>
  <c r="H2676" i="2"/>
  <c r="G2676" i="2"/>
  <c r="F2676" i="2"/>
  <c r="E2676" i="2"/>
  <c r="D2676" i="2"/>
  <c r="C2676" i="2"/>
  <c r="B2676" i="2"/>
  <c r="A2676" i="2"/>
  <c r="I2675" i="2"/>
  <c r="H2675" i="2"/>
  <c r="G2675" i="2"/>
  <c r="F2675" i="2"/>
  <c r="E2675" i="2"/>
  <c r="D2675" i="2"/>
  <c r="C2675" i="2"/>
  <c r="B2675" i="2"/>
  <c r="A2675" i="2"/>
  <c r="I2674" i="2"/>
  <c r="H2674" i="2"/>
  <c r="G2674" i="2"/>
  <c r="F2674" i="2"/>
  <c r="E2674" i="2"/>
  <c r="D2674" i="2"/>
  <c r="C2674" i="2"/>
  <c r="B2674" i="2"/>
  <c r="A2674" i="2"/>
  <c r="I2673" i="2"/>
  <c r="H2673" i="2"/>
  <c r="G2673" i="2"/>
  <c r="F2673" i="2"/>
  <c r="E2673" i="2"/>
  <c r="D2673" i="2"/>
  <c r="C2673" i="2"/>
  <c r="B2673" i="2"/>
  <c r="A2673" i="2"/>
  <c r="I2672" i="2"/>
  <c r="H2672" i="2"/>
  <c r="G2672" i="2"/>
  <c r="F2672" i="2"/>
  <c r="E2672" i="2"/>
  <c r="D2672" i="2"/>
  <c r="C2672" i="2"/>
  <c r="B2672" i="2"/>
  <c r="A2672" i="2"/>
  <c r="I2671" i="2"/>
  <c r="H2671" i="2"/>
  <c r="G2671" i="2"/>
  <c r="F2671" i="2"/>
  <c r="E2671" i="2"/>
  <c r="D2671" i="2"/>
  <c r="C2671" i="2"/>
  <c r="B2671" i="2"/>
  <c r="A2671" i="2"/>
  <c r="I2670" i="2"/>
  <c r="H2670" i="2"/>
  <c r="G2670" i="2"/>
  <c r="F2670" i="2"/>
  <c r="E2670" i="2"/>
  <c r="D2670" i="2"/>
  <c r="C2670" i="2"/>
  <c r="B2670" i="2"/>
  <c r="A2670" i="2"/>
  <c r="I2669" i="2"/>
  <c r="H2669" i="2"/>
  <c r="G2669" i="2"/>
  <c r="F2669" i="2"/>
  <c r="E2669" i="2"/>
  <c r="D2669" i="2"/>
  <c r="C2669" i="2"/>
  <c r="B2669" i="2"/>
  <c r="A2669" i="2"/>
  <c r="I2668" i="2"/>
  <c r="H2668" i="2"/>
  <c r="G2668" i="2"/>
  <c r="F2668" i="2"/>
  <c r="E2668" i="2"/>
  <c r="D2668" i="2"/>
  <c r="C2668" i="2"/>
  <c r="B2668" i="2"/>
  <c r="A2668" i="2"/>
  <c r="I2667" i="2"/>
  <c r="H2667" i="2"/>
  <c r="G2667" i="2"/>
  <c r="F2667" i="2"/>
  <c r="E2667" i="2"/>
  <c r="D2667" i="2"/>
  <c r="C2667" i="2"/>
  <c r="B2667" i="2"/>
  <c r="A2667" i="2"/>
  <c r="I2666" i="2"/>
  <c r="H2666" i="2"/>
  <c r="G2666" i="2"/>
  <c r="F2666" i="2"/>
  <c r="E2666" i="2"/>
  <c r="D2666" i="2"/>
  <c r="C2666" i="2"/>
  <c r="B2666" i="2"/>
  <c r="A2666" i="2"/>
  <c r="I2665" i="2"/>
  <c r="H2665" i="2"/>
  <c r="G2665" i="2"/>
  <c r="F2665" i="2"/>
  <c r="E2665" i="2"/>
  <c r="D2665" i="2"/>
  <c r="C2665" i="2"/>
  <c r="B2665" i="2"/>
  <c r="A2665" i="2"/>
  <c r="I2664" i="2"/>
  <c r="H2664" i="2"/>
  <c r="G2664" i="2"/>
  <c r="F2664" i="2"/>
  <c r="E2664" i="2"/>
  <c r="D2664" i="2"/>
  <c r="C2664" i="2"/>
  <c r="B2664" i="2"/>
  <c r="A2664" i="2"/>
  <c r="I2663" i="2"/>
  <c r="H2663" i="2"/>
  <c r="G2663" i="2"/>
  <c r="F2663" i="2"/>
  <c r="E2663" i="2"/>
  <c r="D2663" i="2"/>
  <c r="C2663" i="2"/>
  <c r="B2663" i="2"/>
  <c r="A2663" i="2"/>
  <c r="I2662" i="2"/>
  <c r="H2662" i="2"/>
  <c r="G2662" i="2"/>
  <c r="F2662" i="2"/>
  <c r="E2662" i="2"/>
  <c r="D2662" i="2"/>
  <c r="C2662" i="2"/>
  <c r="B2662" i="2"/>
  <c r="A2662" i="2"/>
  <c r="I2661" i="2"/>
  <c r="H2661" i="2"/>
  <c r="G2661" i="2"/>
  <c r="F2661" i="2"/>
  <c r="E2661" i="2"/>
  <c r="D2661" i="2"/>
  <c r="C2661" i="2"/>
  <c r="B2661" i="2"/>
  <c r="A2661" i="2"/>
  <c r="I2660" i="2"/>
  <c r="H2660" i="2"/>
  <c r="G2660" i="2"/>
  <c r="F2660" i="2"/>
  <c r="E2660" i="2"/>
  <c r="D2660" i="2"/>
  <c r="C2660" i="2"/>
  <c r="B2660" i="2"/>
  <c r="A2660" i="2"/>
  <c r="I2659" i="2"/>
  <c r="H2659" i="2"/>
  <c r="G2659" i="2"/>
  <c r="F2659" i="2"/>
  <c r="E2659" i="2"/>
  <c r="D2659" i="2"/>
  <c r="C2659" i="2"/>
  <c r="B2659" i="2"/>
  <c r="A2659" i="2"/>
  <c r="I2658" i="2"/>
  <c r="H2658" i="2"/>
  <c r="G2658" i="2"/>
  <c r="F2658" i="2"/>
  <c r="E2658" i="2"/>
  <c r="D2658" i="2"/>
  <c r="C2658" i="2"/>
  <c r="B2658" i="2"/>
  <c r="A2658" i="2"/>
  <c r="I2657" i="2"/>
  <c r="H2657" i="2"/>
  <c r="G2657" i="2"/>
  <c r="F2657" i="2"/>
  <c r="E2657" i="2"/>
  <c r="D2657" i="2"/>
  <c r="C2657" i="2"/>
  <c r="B2657" i="2"/>
  <c r="A2657" i="2"/>
  <c r="I2656" i="2"/>
  <c r="H2656" i="2"/>
  <c r="G2656" i="2"/>
  <c r="F2656" i="2"/>
  <c r="E2656" i="2"/>
  <c r="D2656" i="2"/>
  <c r="C2656" i="2"/>
  <c r="B2656" i="2"/>
  <c r="A2656" i="2"/>
  <c r="I2655" i="2"/>
  <c r="H2655" i="2"/>
  <c r="G2655" i="2"/>
  <c r="F2655" i="2"/>
  <c r="E2655" i="2"/>
  <c r="D2655" i="2"/>
  <c r="C2655" i="2"/>
  <c r="B2655" i="2"/>
  <c r="A2655" i="2"/>
  <c r="I2654" i="2"/>
  <c r="H2654" i="2"/>
  <c r="G2654" i="2"/>
  <c r="F2654" i="2"/>
  <c r="E2654" i="2"/>
  <c r="D2654" i="2"/>
  <c r="C2654" i="2"/>
  <c r="B2654" i="2"/>
  <c r="A2654" i="2"/>
  <c r="I2653" i="2"/>
  <c r="H2653" i="2"/>
  <c r="G2653" i="2"/>
  <c r="F2653" i="2"/>
  <c r="E2653" i="2"/>
  <c r="D2653" i="2"/>
  <c r="C2653" i="2"/>
  <c r="B2653" i="2"/>
  <c r="A2653" i="2"/>
  <c r="I2652" i="2"/>
  <c r="H2652" i="2"/>
  <c r="G2652" i="2"/>
  <c r="F2652" i="2"/>
  <c r="E2652" i="2"/>
  <c r="D2652" i="2"/>
  <c r="C2652" i="2"/>
  <c r="B2652" i="2"/>
  <c r="A2652" i="2"/>
  <c r="I2651" i="2"/>
  <c r="H2651" i="2"/>
  <c r="G2651" i="2"/>
  <c r="F2651" i="2"/>
  <c r="E2651" i="2"/>
  <c r="D2651" i="2"/>
  <c r="C2651" i="2"/>
  <c r="B2651" i="2"/>
  <c r="A2651" i="2"/>
  <c r="I2650" i="2"/>
  <c r="H2650" i="2"/>
  <c r="G2650" i="2"/>
  <c r="F2650" i="2"/>
  <c r="E2650" i="2"/>
  <c r="D2650" i="2"/>
  <c r="C2650" i="2"/>
  <c r="B2650" i="2"/>
  <c r="A2650" i="2"/>
  <c r="I2649" i="2"/>
  <c r="H2649" i="2"/>
  <c r="G2649" i="2"/>
  <c r="F2649" i="2"/>
  <c r="E2649" i="2"/>
  <c r="D2649" i="2"/>
  <c r="C2649" i="2"/>
  <c r="B2649" i="2"/>
  <c r="A2649" i="2"/>
  <c r="I2648" i="2"/>
  <c r="H2648" i="2"/>
  <c r="G2648" i="2"/>
  <c r="F2648" i="2"/>
  <c r="E2648" i="2"/>
  <c r="D2648" i="2"/>
  <c r="C2648" i="2"/>
  <c r="B2648" i="2"/>
  <c r="A2648" i="2"/>
  <c r="I2647" i="2"/>
  <c r="H2647" i="2"/>
  <c r="G2647" i="2"/>
  <c r="F2647" i="2"/>
  <c r="E2647" i="2"/>
  <c r="D2647" i="2"/>
  <c r="C2647" i="2"/>
  <c r="B2647" i="2"/>
  <c r="A2647" i="2"/>
  <c r="I2646" i="2"/>
  <c r="H2646" i="2"/>
  <c r="G2646" i="2"/>
  <c r="F2646" i="2"/>
  <c r="E2646" i="2"/>
  <c r="D2646" i="2"/>
  <c r="C2646" i="2"/>
  <c r="B2646" i="2"/>
  <c r="A2646" i="2"/>
  <c r="I2645" i="2"/>
  <c r="H2645" i="2"/>
  <c r="G2645" i="2"/>
  <c r="F2645" i="2"/>
  <c r="E2645" i="2"/>
  <c r="D2645" i="2"/>
  <c r="C2645" i="2"/>
  <c r="B2645" i="2"/>
  <c r="A2645" i="2"/>
  <c r="I2644" i="2"/>
  <c r="H2644" i="2"/>
  <c r="G2644" i="2"/>
  <c r="F2644" i="2"/>
  <c r="E2644" i="2"/>
  <c r="D2644" i="2"/>
  <c r="C2644" i="2"/>
  <c r="B2644" i="2"/>
  <c r="A2644" i="2"/>
  <c r="I2643" i="2"/>
  <c r="H2643" i="2"/>
  <c r="G2643" i="2"/>
  <c r="F2643" i="2"/>
  <c r="E2643" i="2"/>
  <c r="D2643" i="2"/>
  <c r="C2643" i="2"/>
  <c r="B2643" i="2"/>
  <c r="A2643" i="2"/>
  <c r="I2642" i="2"/>
  <c r="H2642" i="2"/>
  <c r="G2642" i="2"/>
  <c r="F2642" i="2"/>
  <c r="E2642" i="2"/>
  <c r="D2642" i="2"/>
  <c r="C2642" i="2"/>
  <c r="B2642" i="2"/>
  <c r="A2642" i="2"/>
  <c r="I2641" i="2"/>
  <c r="H2641" i="2"/>
  <c r="G2641" i="2"/>
  <c r="F2641" i="2"/>
  <c r="E2641" i="2"/>
  <c r="D2641" i="2"/>
  <c r="C2641" i="2"/>
  <c r="B2641" i="2"/>
  <c r="A2641" i="2"/>
  <c r="I2640" i="2"/>
  <c r="H2640" i="2"/>
  <c r="G2640" i="2"/>
  <c r="F2640" i="2"/>
  <c r="E2640" i="2"/>
  <c r="D2640" i="2"/>
  <c r="C2640" i="2"/>
  <c r="B2640" i="2"/>
  <c r="A2640" i="2"/>
  <c r="I2639" i="2"/>
  <c r="H2639" i="2"/>
  <c r="G2639" i="2"/>
  <c r="F2639" i="2"/>
  <c r="E2639" i="2"/>
  <c r="D2639" i="2"/>
  <c r="C2639" i="2"/>
  <c r="B2639" i="2"/>
  <c r="A2639" i="2"/>
  <c r="I2638" i="2"/>
  <c r="H2638" i="2"/>
  <c r="G2638" i="2"/>
  <c r="F2638" i="2"/>
  <c r="E2638" i="2"/>
  <c r="D2638" i="2"/>
  <c r="C2638" i="2"/>
  <c r="B2638" i="2"/>
  <c r="A2638" i="2"/>
  <c r="I2637" i="2"/>
  <c r="H2637" i="2"/>
  <c r="G2637" i="2"/>
  <c r="F2637" i="2"/>
  <c r="E2637" i="2"/>
  <c r="D2637" i="2"/>
  <c r="C2637" i="2"/>
  <c r="B2637" i="2"/>
  <c r="A2637" i="2"/>
  <c r="I2636" i="2"/>
  <c r="H2636" i="2"/>
  <c r="G2636" i="2"/>
  <c r="F2636" i="2"/>
  <c r="E2636" i="2"/>
  <c r="D2636" i="2"/>
  <c r="C2636" i="2"/>
  <c r="B2636" i="2"/>
  <c r="A2636" i="2"/>
  <c r="I2635" i="2"/>
  <c r="H2635" i="2"/>
  <c r="G2635" i="2"/>
  <c r="F2635" i="2"/>
  <c r="E2635" i="2"/>
  <c r="D2635" i="2"/>
  <c r="C2635" i="2"/>
  <c r="B2635" i="2"/>
  <c r="A2635" i="2"/>
  <c r="I2634" i="2"/>
  <c r="H2634" i="2"/>
  <c r="G2634" i="2"/>
  <c r="F2634" i="2"/>
  <c r="E2634" i="2"/>
  <c r="D2634" i="2"/>
  <c r="C2634" i="2"/>
  <c r="B2634" i="2"/>
  <c r="A2634" i="2"/>
  <c r="I2633" i="2"/>
  <c r="H2633" i="2"/>
  <c r="G2633" i="2"/>
  <c r="F2633" i="2"/>
  <c r="E2633" i="2"/>
  <c r="D2633" i="2"/>
  <c r="C2633" i="2"/>
  <c r="B2633" i="2"/>
  <c r="A2633" i="2"/>
  <c r="I2632" i="2"/>
  <c r="H2632" i="2"/>
  <c r="G2632" i="2"/>
  <c r="F2632" i="2"/>
  <c r="E2632" i="2"/>
  <c r="D2632" i="2"/>
  <c r="C2632" i="2"/>
  <c r="B2632" i="2"/>
  <c r="A2632" i="2"/>
  <c r="I2631" i="2"/>
  <c r="H2631" i="2"/>
  <c r="G2631" i="2"/>
  <c r="F2631" i="2"/>
  <c r="E2631" i="2"/>
  <c r="D2631" i="2"/>
  <c r="C2631" i="2"/>
  <c r="B2631" i="2"/>
  <c r="A2631" i="2"/>
  <c r="I2630" i="2"/>
  <c r="H2630" i="2"/>
  <c r="G2630" i="2"/>
  <c r="F2630" i="2"/>
  <c r="E2630" i="2"/>
  <c r="D2630" i="2"/>
  <c r="C2630" i="2"/>
  <c r="B2630" i="2"/>
  <c r="A2630" i="2"/>
  <c r="I2629" i="2"/>
  <c r="H2629" i="2"/>
  <c r="G2629" i="2"/>
  <c r="F2629" i="2"/>
  <c r="E2629" i="2"/>
  <c r="D2629" i="2"/>
  <c r="C2629" i="2"/>
  <c r="B2629" i="2"/>
  <c r="A2629" i="2"/>
  <c r="I2628" i="2"/>
  <c r="H2628" i="2"/>
  <c r="G2628" i="2"/>
  <c r="F2628" i="2"/>
  <c r="E2628" i="2"/>
  <c r="D2628" i="2"/>
  <c r="C2628" i="2"/>
  <c r="B2628" i="2"/>
  <c r="A2628" i="2"/>
  <c r="I2627" i="2"/>
  <c r="H2627" i="2"/>
  <c r="G2627" i="2"/>
  <c r="F2627" i="2"/>
  <c r="E2627" i="2"/>
  <c r="D2627" i="2"/>
  <c r="C2627" i="2"/>
  <c r="B2627" i="2"/>
  <c r="A2627" i="2"/>
  <c r="I2626" i="2"/>
  <c r="H2626" i="2"/>
  <c r="G2626" i="2"/>
  <c r="F2626" i="2"/>
  <c r="E2626" i="2"/>
  <c r="D2626" i="2"/>
  <c r="C2626" i="2"/>
  <c r="B2626" i="2"/>
  <c r="A2626" i="2"/>
  <c r="I2625" i="2"/>
  <c r="H2625" i="2"/>
  <c r="G2625" i="2"/>
  <c r="F2625" i="2"/>
  <c r="E2625" i="2"/>
  <c r="D2625" i="2"/>
  <c r="C2625" i="2"/>
  <c r="B2625" i="2"/>
  <c r="A2625" i="2"/>
  <c r="I2624" i="2"/>
  <c r="H2624" i="2"/>
  <c r="G2624" i="2"/>
  <c r="F2624" i="2"/>
  <c r="E2624" i="2"/>
  <c r="D2624" i="2"/>
  <c r="C2624" i="2"/>
  <c r="B2624" i="2"/>
  <c r="A2624" i="2"/>
  <c r="I2623" i="2"/>
  <c r="H2623" i="2"/>
  <c r="G2623" i="2"/>
  <c r="F2623" i="2"/>
  <c r="E2623" i="2"/>
  <c r="D2623" i="2"/>
  <c r="C2623" i="2"/>
  <c r="B2623" i="2"/>
  <c r="A2623" i="2"/>
  <c r="I2622" i="2"/>
  <c r="H2622" i="2"/>
  <c r="G2622" i="2"/>
  <c r="F2622" i="2"/>
  <c r="E2622" i="2"/>
  <c r="D2622" i="2"/>
  <c r="C2622" i="2"/>
  <c r="B2622" i="2"/>
  <c r="A2622" i="2"/>
  <c r="I2621" i="2"/>
  <c r="H2621" i="2"/>
  <c r="G2621" i="2"/>
  <c r="F2621" i="2"/>
  <c r="E2621" i="2"/>
  <c r="D2621" i="2"/>
  <c r="C2621" i="2"/>
  <c r="B2621" i="2"/>
  <c r="A2621" i="2"/>
  <c r="I2620" i="2"/>
  <c r="H2620" i="2"/>
  <c r="G2620" i="2"/>
  <c r="F2620" i="2"/>
  <c r="E2620" i="2"/>
  <c r="D2620" i="2"/>
  <c r="C2620" i="2"/>
  <c r="B2620" i="2"/>
  <c r="A2620" i="2"/>
  <c r="I2619" i="2"/>
  <c r="H2619" i="2"/>
  <c r="G2619" i="2"/>
  <c r="F2619" i="2"/>
  <c r="E2619" i="2"/>
  <c r="D2619" i="2"/>
  <c r="C2619" i="2"/>
  <c r="B2619" i="2"/>
  <c r="A2619" i="2"/>
  <c r="I2618" i="2"/>
  <c r="H2618" i="2"/>
  <c r="G2618" i="2"/>
  <c r="F2618" i="2"/>
  <c r="E2618" i="2"/>
  <c r="D2618" i="2"/>
  <c r="C2618" i="2"/>
  <c r="B2618" i="2"/>
  <c r="A2618" i="2"/>
  <c r="I2617" i="2"/>
  <c r="H2617" i="2"/>
  <c r="G2617" i="2"/>
  <c r="F2617" i="2"/>
  <c r="E2617" i="2"/>
  <c r="D2617" i="2"/>
  <c r="C2617" i="2"/>
  <c r="B2617" i="2"/>
  <c r="A2617" i="2"/>
  <c r="I2616" i="2"/>
  <c r="H2616" i="2"/>
  <c r="G2616" i="2"/>
  <c r="F2616" i="2"/>
  <c r="E2616" i="2"/>
  <c r="D2616" i="2"/>
  <c r="C2616" i="2"/>
  <c r="B2616" i="2"/>
  <c r="A2616" i="2"/>
  <c r="I2615" i="2"/>
  <c r="H2615" i="2"/>
  <c r="G2615" i="2"/>
  <c r="F2615" i="2"/>
  <c r="E2615" i="2"/>
  <c r="D2615" i="2"/>
  <c r="C2615" i="2"/>
  <c r="B2615" i="2"/>
  <c r="A2615" i="2"/>
  <c r="I2614" i="2"/>
  <c r="H2614" i="2"/>
  <c r="G2614" i="2"/>
  <c r="F2614" i="2"/>
  <c r="E2614" i="2"/>
  <c r="D2614" i="2"/>
  <c r="C2614" i="2"/>
  <c r="B2614" i="2"/>
  <c r="A2614" i="2"/>
  <c r="I2613" i="2"/>
  <c r="H2613" i="2"/>
  <c r="G2613" i="2"/>
  <c r="F2613" i="2"/>
  <c r="E2613" i="2"/>
  <c r="D2613" i="2"/>
  <c r="C2613" i="2"/>
  <c r="B2613" i="2"/>
  <c r="A2613" i="2"/>
  <c r="I2612" i="2"/>
  <c r="H2612" i="2"/>
  <c r="G2612" i="2"/>
  <c r="F2612" i="2"/>
  <c r="E2612" i="2"/>
  <c r="D2612" i="2"/>
  <c r="C2612" i="2"/>
  <c r="B2612" i="2"/>
  <c r="A2612" i="2"/>
  <c r="I2611" i="2"/>
  <c r="H2611" i="2"/>
  <c r="G2611" i="2"/>
  <c r="F2611" i="2"/>
  <c r="E2611" i="2"/>
  <c r="D2611" i="2"/>
  <c r="C2611" i="2"/>
  <c r="B2611" i="2"/>
  <c r="A2611" i="2"/>
  <c r="I2610" i="2"/>
  <c r="H2610" i="2"/>
  <c r="G2610" i="2"/>
  <c r="F2610" i="2"/>
  <c r="E2610" i="2"/>
  <c r="D2610" i="2"/>
  <c r="C2610" i="2"/>
  <c r="B2610" i="2"/>
  <c r="A2610" i="2"/>
  <c r="I2609" i="2"/>
  <c r="H2609" i="2"/>
  <c r="G2609" i="2"/>
  <c r="F2609" i="2"/>
  <c r="E2609" i="2"/>
  <c r="D2609" i="2"/>
  <c r="C2609" i="2"/>
  <c r="B2609" i="2"/>
  <c r="A2609" i="2"/>
  <c r="I2608" i="2"/>
  <c r="H2608" i="2"/>
  <c r="G2608" i="2"/>
  <c r="F2608" i="2"/>
  <c r="E2608" i="2"/>
  <c r="D2608" i="2"/>
  <c r="C2608" i="2"/>
  <c r="B2608" i="2"/>
  <c r="A2608" i="2"/>
  <c r="I2607" i="2"/>
  <c r="H2607" i="2"/>
  <c r="G2607" i="2"/>
  <c r="F2607" i="2"/>
  <c r="E2607" i="2"/>
  <c r="D2607" i="2"/>
  <c r="C2607" i="2"/>
  <c r="B2607" i="2"/>
  <c r="A2607" i="2"/>
  <c r="I2606" i="2"/>
  <c r="H2606" i="2"/>
  <c r="G2606" i="2"/>
  <c r="F2606" i="2"/>
  <c r="E2606" i="2"/>
  <c r="D2606" i="2"/>
  <c r="C2606" i="2"/>
  <c r="B2606" i="2"/>
  <c r="A2606" i="2"/>
  <c r="I2605" i="2"/>
  <c r="H2605" i="2"/>
  <c r="G2605" i="2"/>
  <c r="F2605" i="2"/>
  <c r="E2605" i="2"/>
  <c r="D2605" i="2"/>
  <c r="C2605" i="2"/>
  <c r="B2605" i="2"/>
  <c r="A2605" i="2"/>
  <c r="I2604" i="2"/>
  <c r="H2604" i="2"/>
  <c r="G2604" i="2"/>
  <c r="F2604" i="2"/>
  <c r="E2604" i="2"/>
  <c r="D2604" i="2"/>
  <c r="C2604" i="2"/>
  <c r="B2604" i="2"/>
  <c r="A2604" i="2"/>
  <c r="I2603" i="2"/>
  <c r="H2603" i="2"/>
  <c r="G2603" i="2"/>
  <c r="F2603" i="2"/>
  <c r="E2603" i="2"/>
  <c r="D2603" i="2"/>
  <c r="C2603" i="2"/>
  <c r="B2603" i="2"/>
  <c r="A2603" i="2"/>
  <c r="I2602" i="2"/>
  <c r="H2602" i="2"/>
  <c r="G2602" i="2"/>
  <c r="F2602" i="2"/>
  <c r="E2602" i="2"/>
  <c r="D2602" i="2"/>
  <c r="C2602" i="2"/>
  <c r="B2602" i="2"/>
  <c r="A2602" i="2"/>
  <c r="I2601" i="2"/>
  <c r="H2601" i="2"/>
  <c r="G2601" i="2"/>
  <c r="F2601" i="2"/>
  <c r="E2601" i="2"/>
  <c r="D2601" i="2"/>
  <c r="C2601" i="2"/>
  <c r="B2601" i="2"/>
  <c r="A2601" i="2"/>
  <c r="I2600" i="2"/>
  <c r="H2600" i="2"/>
  <c r="G2600" i="2"/>
  <c r="F2600" i="2"/>
  <c r="E2600" i="2"/>
  <c r="D2600" i="2"/>
  <c r="C2600" i="2"/>
  <c r="B2600" i="2"/>
  <c r="A2600" i="2"/>
  <c r="I2599" i="2"/>
  <c r="H2599" i="2"/>
  <c r="G2599" i="2"/>
  <c r="F2599" i="2"/>
  <c r="E2599" i="2"/>
  <c r="D2599" i="2"/>
  <c r="C2599" i="2"/>
  <c r="B2599" i="2"/>
  <c r="A2599" i="2"/>
  <c r="I2598" i="2"/>
  <c r="H2598" i="2"/>
  <c r="G2598" i="2"/>
  <c r="F2598" i="2"/>
  <c r="E2598" i="2"/>
  <c r="D2598" i="2"/>
  <c r="C2598" i="2"/>
  <c r="B2598" i="2"/>
  <c r="A2598" i="2"/>
  <c r="I2597" i="2"/>
  <c r="H2597" i="2"/>
  <c r="G2597" i="2"/>
  <c r="F2597" i="2"/>
  <c r="E2597" i="2"/>
  <c r="D2597" i="2"/>
  <c r="C2597" i="2"/>
  <c r="B2597" i="2"/>
  <c r="A2597" i="2"/>
  <c r="I2596" i="2"/>
  <c r="H2596" i="2"/>
  <c r="G2596" i="2"/>
  <c r="F2596" i="2"/>
  <c r="E2596" i="2"/>
  <c r="D2596" i="2"/>
  <c r="C2596" i="2"/>
  <c r="B2596" i="2"/>
  <c r="A2596" i="2"/>
  <c r="I2595" i="2"/>
  <c r="H2595" i="2"/>
  <c r="G2595" i="2"/>
  <c r="F2595" i="2"/>
  <c r="E2595" i="2"/>
  <c r="D2595" i="2"/>
  <c r="C2595" i="2"/>
  <c r="B2595" i="2"/>
  <c r="A2595" i="2"/>
  <c r="I2594" i="2"/>
  <c r="H2594" i="2"/>
  <c r="G2594" i="2"/>
  <c r="F2594" i="2"/>
  <c r="E2594" i="2"/>
  <c r="D2594" i="2"/>
  <c r="C2594" i="2"/>
  <c r="B2594" i="2"/>
  <c r="A2594" i="2"/>
  <c r="I2593" i="2"/>
  <c r="H2593" i="2"/>
  <c r="G2593" i="2"/>
  <c r="F2593" i="2"/>
  <c r="E2593" i="2"/>
  <c r="D2593" i="2"/>
  <c r="C2593" i="2"/>
  <c r="B2593" i="2"/>
  <c r="A2593" i="2"/>
  <c r="I2592" i="2"/>
  <c r="H2592" i="2"/>
  <c r="G2592" i="2"/>
  <c r="F2592" i="2"/>
  <c r="E2592" i="2"/>
  <c r="D2592" i="2"/>
  <c r="C2592" i="2"/>
  <c r="B2592" i="2"/>
  <c r="A2592" i="2"/>
  <c r="I2591" i="2"/>
  <c r="H2591" i="2"/>
  <c r="G2591" i="2"/>
  <c r="F2591" i="2"/>
  <c r="E2591" i="2"/>
  <c r="D2591" i="2"/>
  <c r="C2591" i="2"/>
  <c r="B2591" i="2"/>
  <c r="A2591" i="2"/>
  <c r="I2590" i="2"/>
  <c r="H2590" i="2"/>
  <c r="G2590" i="2"/>
  <c r="F2590" i="2"/>
  <c r="E2590" i="2"/>
  <c r="D2590" i="2"/>
  <c r="C2590" i="2"/>
  <c r="B2590" i="2"/>
  <c r="A2590" i="2"/>
  <c r="I2589" i="2"/>
  <c r="H2589" i="2"/>
  <c r="G2589" i="2"/>
  <c r="F2589" i="2"/>
  <c r="E2589" i="2"/>
  <c r="D2589" i="2"/>
  <c r="C2589" i="2"/>
  <c r="B2589" i="2"/>
  <c r="A2589" i="2"/>
  <c r="I2588" i="2"/>
  <c r="H2588" i="2"/>
  <c r="G2588" i="2"/>
  <c r="F2588" i="2"/>
  <c r="E2588" i="2"/>
  <c r="D2588" i="2"/>
  <c r="C2588" i="2"/>
  <c r="B2588" i="2"/>
  <c r="A2588" i="2"/>
  <c r="I2587" i="2"/>
  <c r="H2587" i="2"/>
  <c r="G2587" i="2"/>
  <c r="F2587" i="2"/>
  <c r="E2587" i="2"/>
  <c r="D2587" i="2"/>
  <c r="C2587" i="2"/>
  <c r="B2587" i="2"/>
  <c r="A2587" i="2"/>
  <c r="I2586" i="2"/>
  <c r="H2586" i="2"/>
  <c r="G2586" i="2"/>
  <c r="F2586" i="2"/>
  <c r="E2586" i="2"/>
  <c r="D2586" i="2"/>
  <c r="C2586" i="2"/>
  <c r="B2586" i="2"/>
  <c r="A2586" i="2"/>
  <c r="I2585" i="2"/>
  <c r="H2585" i="2"/>
  <c r="G2585" i="2"/>
  <c r="F2585" i="2"/>
  <c r="E2585" i="2"/>
  <c r="D2585" i="2"/>
  <c r="C2585" i="2"/>
  <c r="B2585" i="2"/>
  <c r="A2585" i="2"/>
  <c r="I2584" i="2"/>
  <c r="H2584" i="2"/>
  <c r="G2584" i="2"/>
  <c r="F2584" i="2"/>
  <c r="E2584" i="2"/>
  <c r="D2584" i="2"/>
  <c r="C2584" i="2"/>
  <c r="B2584" i="2"/>
  <c r="A2584" i="2"/>
  <c r="I2583" i="2"/>
  <c r="H2583" i="2"/>
  <c r="G2583" i="2"/>
  <c r="F2583" i="2"/>
  <c r="E2583" i="2"/>
  <c r="D2583" i="2"/>
  <c r="C2583" i="2"/>
  <c r="B2583" i="2"/>
  <c r="A2583" i="2"/>
  <c r="I2582" i="2"/>
  <c r="H2582" i="2"/>
  <c r="G2582" i="2"/>
  <c r="F2582" i="2"/>
  <c r="E2582" i="2"/>
  <c r="D2582" i="2"/>
  <c r="C2582" i="2"/>
  <c r="B2582" i="2"/>
  <c r="A2582" i="2"/>
  <c r="I2581" i="2"/>
  <c r="H2581" i="2"/>
  <c r="G2581" i="2"/>
  <c r="F2581" i="2"/>
  <c r="E2581" i="2"/>
  <c r="D2581" i="2"/>
  <c r="C2581" i="2"/>
  <c r="B2581" i="2"/>
  <c r="A2581" i="2"/>
  <c r="I2580" i="2"/>
  <c r="H2580" i="2"/>
  <c r="G2580" i="2"/>
  <c r="F2580" i="2"/>
  <c r="E2580" i="2"/>
  <c r="D2580" i="2"/>
  <c r="C2580" i="2"/>
  <c r="B2580" i="2"/>
  <c r="A2580" i="2"/>
  <c r="I2579" i="2"/>
  <c r="H2579" i="2"/>
  <c r="G2579" i="2"/>
  <c r="F2579" i="2"/>
  <c r="E2579" i="2"/>
  <c r="D2579" i="2"/>
  <c r="C2579" i="2"/>
  <c r="B2579" i="2"/>
  <c r="A2579" i="2"/>
  <c r="I2578" i="2"/>
  <c r="H2578" i="2"/>
  <c r="G2578" i="2"/>
  <c r="F2578" i="2"/>
  <c r="E2578" i="2"/>
  <c r="D2578" i="2"/>
  <c r="C2578" i="2"/>
  <c r="B2578" i="2"/>
  <c r="A2578" i="2"/>
  <c r="I2577" i="2"/>
  <c r="H2577" i="2"/>
  <c r="G2577" i="2"/>
  <c r="F2577" i="2"/>
  <c r="E2577" i="2"/>
  <c r="D2577" i="2"/>
  <c r="C2577" i="2"/>
  <c r="B2577" i="2"/>
  <c r="A2577" i="2"/>
  <c r="I2576" i="2"/>
  <c r="H2576" i="2"/>
  <c r="G2576" i="2"/>
  <c r="F2576" i="2"/>
  <c r="E2576" i="2"/>
  <c r="D2576" i="2"/>
  <c r="C2576" i="2"/>
  <c r="B2576" i="2"/>
  <c r="A2576" i="2"/>
  <c r="I2575" i="2"/>
  <c r="H2575" i="2"/>
  <c r="G2575" i="2"/>
  <c r="F2575" i="2"/>
  <c r="E2575" i="2"/>
  <c r="D2575" i="2"/>
  <c r="C2575" i="2"/>
  <c r="B2575" i="2"/>
  <c r="A2575" i="2"/>
  <c r="I2574" i="2"/>
  <c r="H2574" i="2"/>
  <c r="G2574" i="2"/>
  <c r="F2574" i="2"/>
  <c r="E2574" i="2"/>
  <c r="D2574" i="2"/>
  <c r="C2574" i="2"/>
  <c r="B2574" i="2"/>
  <c r="A2574" i="2"/>
  <c r="I2573" i="2"/>
  <c r="H2573" i="2"/>
  <c r="G2573" i="2"/>
  <c r="F2573" i="2"/>
  <c r="E2573" i="2"/>
  <c r="D2573" i="2"/>
  <c r="C2573" i="2"/>
  <c r="B2573" i="2"/>
  <c r="A2573" i="2"/>
  <c r="I2572" i="2"/>
  <c r="H2572" i="2"/>
  <c r="G2572" i="2"/>
  <c r="F2572" i="2"/>
  <c r="E2572" i="2"/>
  <c r="D2572" i="2"/>
  <c r="C2572" i="2"/>
  <c r="B2572" i="2"/>
  <c r="A2572" i="2"/>
  <c r="I2571" i="2"/>
  <c r="H2571" i="2"/>
  <c r="G2571" i="2"/>
  <c r="F2571" i="2"/>
  <c r="E2571" i="2"/>
  <c r="D2571" i="2"/>
  <c r="C2571" i="2"/>
  <c r="B2571" i="2"/>
  <c r="A2571" i="2"/>
  <c r="I2570" i="2"/>
  <c r="H2570" i="2"/>
  <c r="G2570" i="2"/>
  <c r="F2570" i="2"/>
  <c r="E2570" i="2"/>
  <c r="D2570" i="2"/>
  <c r="C2570" i="2"/>
  <c r="B2570" i="2"/>
  <c r="A2570" i="2"/>
  <c r="I2569" i="2"/>
  <c r="H2569" i="2"/>
  <c r="G2569" i="2"/>
  <c r="F2569" i="2"/>
  <c r="E2569" i="2"/>
  <c r="D2569" i="2"/>
  <c r="C2569" i="2"/>
  <c r="B2569" i="2"/>
  <c r="A2569" i="2"/>
  <c r="I2568" i="2"/>
  <c r="H2568" i="2"/>
  <c r="G2568" i="2"/>
  <c r="F2568" i="2"/>
  <c r="E2568" i="2"/>
  <c r="D2568" i="2"/>
  <c r="C2568" i="2"/>
  <c r="B2568" i="2"/>
  <c r="A2568" i="2"/>
  <c r="I2567" i="2"/>
  <c r="H2567" i="2"/>
  <c r="G2567" i="2"/>
  <c r="F2567" i="2"/>
  <c r="E2567" i="2"/>
  <c r="D2567" i="2"/>
  <c r="C2567" i="2"/>
  <c r="B2567" i="2"/>
  <c r="A2567" i="2"/>
  <c r="I2566" i="2"/>
  <c r="H2566" i="2"/>
  <c r="G2566" i="2"/>
  <c r="F2566" i="2"/>
  <c r="E2566" i="2"/>
  <c r="D2566" i="2"/>
  <c r="C2566" i="2"/>
  <c r="B2566" i="2"/>
  <c r="A2566" i="2"/>
  <c r="I2565" i="2"/>
  <c r="H2565" i="2"/>
  <c r="G2565" i="2"/>
  <c r="F2565" i="2"/>
  <c r="E2565" i="2"/>
  <c r="D2565" i="2"/>
  <c r="C2565" i="2"/>
  <c r="B2565" i="2"/>
  <c r="A2565" i="2"/>
  <c r="I2564" i="2"/>
  <c r="H2564" i="2"/>
  <c r="G2564" i="2"/>
  <c r="F2564" i="2"/>
  <c r="E2564" i="2"/>
  <c r="D2564" i="2"/>
  <c r="C2564" i="2"/>
  <c r="B2564" i="2"/>
  <c r="A2564" i="2"/>
  <c r="I2563" i="2"/>
  <c r="H2563" i="2"/>
  <c r="G2563" i="2"/>
  <c r="F2563" i="2"/>
  <c r="E2563" i="2"/>
  <c r="D2563" i="2"/>
  <c r="C2563" i="2"/>
  <c r="B2563" i="2"/>
  <c r="A2563" i="2"/>
  <c r="I2562" i="2"/>
  <c r="H2562" i="2"/>
  <c r="G2562" i="2"/>
  <c r="F2562" i="2"/>
  <c r="E2562" i="2"/>
  <c r="D2562" i="2"/>
  <c r="C2562" i="2"/>
  <c r="B2562" i="2"/>
  <c r="A2562" i="2"/>
  <c r="I2561" i="2"/>
  <c r="H2561" i="2"/>
  <c r="G2561" i="2"/>
  <c r="F2561" i="2"/>
  <c r="E2561" i="2"/>
  <c r="D2561" i="2"/>
  <c r="C2561" i="2"/>
  <c r="B2561" i="2"/>
  <c r="A2561" i="2"/>
  <c r="I2560" i="2"/>
  <c r="H2560" i="2"/>
  <c r="G2560" i="2"/>
  <c r="F2560" i="2"/>
  <c r="E2560" i="2"/>
  <c r="D2560" i="2"/>
  <c r="C2560" i="2"/>
  <c r="B2560" i="2"/>
  <c r="A2560" i="2"/>
  <c r="I2559" i="2"/>
  <c r="H2559" i="2"/>
  <c r="G2559" i="2"/>
  <c r="F2559" i="2"/>
  <c r="E2559" i="2"/>
  <c r="D2559" i="2"/>
  <c r="C2559" i="2"/>
  <c r="B2559" i="2"/>
  <c r="A2559" i="2"/>
  <c r="I2558" i="2"/>
  <c r="H2558" i="2"/>
  <c r="G2558" i="2"/>
  <c r="F2558" i="2"/>
  <c r="E2558" i="2"/>
  <c r="D2558" i="2"/>
  <c r="C2558" i="2"/>
  <c r="B2558" i="2"/>
  <c r="A2558" i="2"/>
  <c r="I2557" i="2"/>
  <c r="H2557" i="2"/>
  <c r="G2557" i="2"/>
  <c r="F2557" i="2"/>
  <c r="E2557" i="2"/>
  <c r="D2557" i="2"/>
  <c r="C2557" i="2"/>
  <c r="B2557" i="2"/>
  <c r="A2557" i="2"/>
  <c r="I2556" i="2"/>
  <c r="H2556" i="2"/>
  <c r="G2556" i="2"/>
  <c r="F2556" i="2"/>
  <c r="E2556" i="2"/>
  <c r="D2556" i="2"/>
  <c r="C2556" i="2"/>
  <c r="B2556" i="2"/>
  <c r="A2556" i="2"/>
  <c r="I2555" i="2"/>
  <c r="H2555" i="2"/>
  <c r="G2555" i="2"/>
  <c r="F2555" i="2"/>
  <c r="E2555" i="2"/>
  <c r="D2555" i="2"/>
  <c r="C2555" i="2"/>
  <c r="B2555" i="2"/>
  <c r="A2555" i="2"/>
  <c r="I2554" i="2"/>
  <c r="H2554" i="2"/>
  <c r="G2554" i="2"/>
  <c r="F2554" i="2"/>
  <c r="E2554" i="2"/>
  <c r="D2554" i="2"/>
  <c r="C2554" i="2"/>
  <c r="B2554" i="2"/>
  <c r="A2554" i="2"/>
  <c r="I2553" i="2"/>
  <c r="H2553" i="2"/>
  <c r="G2553" i="2"/>
  <c r="F2553" i="2"/>
  <c r="E2553" i="2"/>
  <c r="D2553" i="2"/>
  <c r="C2553" i="2"/>
  <c r="B2553" i="2"/>
  <c r="A2553" i="2"/>
  <c r="I2552" i="2"/>
  <c r="H2552" i="2"/>
  <c r="G2552" i="2"/>
  <c r="F2552" i="2"/>
  <c r="E2552" i="2"/>
  <c r="D2552" i="2"/>
  <c r="C2552" i="2"/>
  <c r="B2552" i="2"/>
  <c r="A2552" i="2"/>
  <c r="I2551" i="2"/>
  <c r="H2551" i="2"/>
  <c r="G2551" i="2"/>
  <c r="F2551" i="2"/>
  <c r="E2551" i="2"/>
  <c r="D2551" i="2"/>
  <c r="C2551" i="2"/>
  <c r="B2551" i="2"/>
  <c r="A2551" i="2"/>
  <c r="I2550" i="2"/>
  <c r="H2550" i="2"/>
  <c r="G2550" i="2"/>
  <c r="F2550" i="2"/>
  <c r="E2550" i="2"/>
  <c r="D2550" i="2"/>
  <c r="C2550" i="2"/>
  <c r="B2550" i="2"/>
  <c r="A2550" i="2"/>
  <c r="I2549" i="2"/>
  <c r="H2549" i="2"/>
  <c r="G2549" i="2"/>
  <c r="F2549" i="2"/>
  <c r="E2549" i="2"/>
  <c r="D2549" i="2"/>
  <c r="C2549" i="2"/>
  <c r="B2549" i="2"/>
  <c r="A2549" i="2"/>
  <c r="I2548" i="2"/>
  <c r="H2548" i="2"/>
  <c r="G2548" i="2"/>
  <c r="F2548" i="2"/>
  <c r="E2548" i="2"/>
  <c r="D2548" i="2"/>
  <c r="C2548" i="2"/>
  <c r="B2548" i="2"/>
  <c r="A2548" i="2"/>
  <c r="I2547" i="2"/>
  <c r="H2547" i="2"/>
  <c r="G2547" i="2"/>
  <c r="F2547" i="2"/>
  <c r="E2547" i="2"/>
  <c r="D2547" i="2"/>
  <c r="C2547" i="2"/>
  <c r="B2547" i="2"/>
  <c r="A2547" i="2"/>
  <c r="I2546" i="2"/>
  <c r="H2546" i="2"/>
  <c r="G2546" i="2"/>
  <c r="F2546" i="2"/>
  <c r="E2546" i="2"/>
  <c r="D2546" i="2"/>
  <c r="C2546" i="2"/>
  <c r="B2546" i="2"/>
  <c r="A2546" i="2"/>
  <c r="I2545" i="2"/>
  <c r="H2545" i="2"/>
  <c r="G2545" i="2"/>
  <c r="F2545" i="2"/>
  <c r="E2545" i="2"/>
  <c r="D2545" i="2"/>
  <c r="C2545" i="2"/>
  <c r="B2545" i="2"/>
  <c r="A2545" i="2"/>
  <c r="I2544" i="2"/>
  <c r="H2544" i="2"/>
  <c r="G2544" i="2"/>
  <c r="F2544" i="2"/>
  <c r="E2544" i="2"/>
  <c r="D2544" i="2"/>
  <c r="C2544" i="2"/>
  <c r="B2544" i="2"/>
  <c r="A2544" i="2"/>
  <c r="I2543" i="2"/>
  <c r="H2543" i="2"/>
  <c r="G2543" i="2"/>
  <c r="F2543" i="2"/>
  <c r="E2543" i="2"/>
  <c r="D2543" i="2"/>
  <c r="C2543" i="2"/>
  <c r="B2543" i="2"/>
  <c r="A2543" i="2"/>
  <c r="I2542" i="2"/>
  <c r="H2542" i="2"/>
  <c r="G2542" i="2"/>
  <c r="F2542" i="2"/>
  <c r="E2542" i="2"/>
  <c r="D2542" i="2"/>
  <c r="C2542" i="2"/>
  <c r="B2542" i="2"/>
  <c r="A2542" i="2"/>
  <c r="I2541" i="2"/>
  <c r="H2541" i="2"/>
  <c r="G2541" i="2"/>
  <c r="F2541" i="2"/>
  <c r="E2541" i="2"/>
  <c r="D2541" i="2"/>
  <c r="C2541" i="2"/>
  <c r="B2541" i="2"/>
  <c r="A2541" i="2"/>
  <c r="I2540" i="2"/>
  <c r="H2540" i="2"/>
  <c r="G2540" i="2"/>
  <c r="F2540" i="2"/>
  <c r="E2540" i="2"/>
  <c r="D2540" i="2"/>
  <c r="C2540" i="2"/>
  <c r="B2540" i="2"/>
  <c r="A2540" i="2"/>
  <c r="I2539" i="2"/>
  <c r="H2539" i="2"/>
  <c r="G2539" i="2"/>
  <c r="F2539" i="2"/>
  <c r="E2539" i="2"/>
  <c r="D2539" i="2"/>
  <c r="C2539" i="2"/>
  <c r="B2539" i="2"/>
  <c r="A2539" i="2"/>
  <c r="I2538" i="2"/>
  <c r="H2538" i="2"/>
  <c r="G2538" i="2"/>
  <c r="F2538" i="2"/>
  <c r="E2538" i="2"/>
  <c r="D2538" i="2"/>
  <c r="C2538" i="2"/>
  <c r="B2538" i="2"/>
  <c r="A2538" i="2"/>
  <c r="I2537" i="2"/>
  <c r="H2537" i="2"/>
  <c r="G2537" i="2"/>
  <c r="F2537" i="2"/>
  <c r="E2537" i="2"/>
  <c r="D2537" i="2"/>
  <c r="C2537" i="2"/>
  <c r="B2537" i="2"/>
  <c r="A2537" i="2"/>
  <c r="I2536" i="2"/>
  <c r="H2536" i="2"/>
  <c r="G2536" i="2"/>
  <c r="F2536" i="2"/>
  <c r="E2536" i="2"/>
  <c r="D2536" i="2"/>
  <c r="C2536" i="2"/>
  <c r="B2536" i="2"/>
  <c r="A2536" i="2"/>
  <c r="I2535" i="2"/>
  <c r="H2535" i="2"/>
  <c r="G2535" i="2"/>
  <c r="F2535" i="2"/>
  <c r="E2535" i="2"/>
  <c r="D2535" i="2"/>
  <c r="C2535" i="2"/>
  <c r="B2535" i="2"/>
  <c r="A2535" i="2"/>
  <c r="I2534" i="2"/>
  <c r="H2534" i="2"/>
  <c r="G2534" i="2"/>
  <c r="F2534" i="2"/>
  <c r="E2534" i="2"/>
  <c r="D2534" i="2"/>
  <c r="C2534" i="2"/>
  <c r="B2534" i="2"/>
  <c r="A2534" i="2"/>
  <c r="I2533" i="2"/>
  <c r="H2533" i="2"/>
  <c r="G2533" i="2"/>
  <c r="F2533" i="2"/>
  <c r="E2533" i="2"/>
  <c r="D2533" i="2"/>
  <c r="C2533" i="2"/>
  <c r="B2533" i="2"/>
  <c r="A2533" i="2"/>
  <c r="I2532" i="2"/>
  <c r="H2532" i="2"/>
  <c r="G2532" i="2"/>
  <c r="F2532" i="2"/>
  <c r="E2532" i="2"/>
  <c r="D2532" i="2"/>
  <c r="C2532" i="2"/>
  <c r="B2532" i="2"/>
  <c r="A2532" i="2"/>
  <c r="I2531" i="2"/>
  <c r="H2531" i="2"/>
  <c r="G2531" i="2"/>
  <c r="F2531" i="2"/>
  <c r="E2531" i="2"/>
  <c r="D2531" i="2"/>
  <c r="C2531" i="2"/>
  <c r="B2531" i="2"/>
  <c r="A2531" i="2"/>
  <c r="I2530" i="2"/>
  <c r="H2530" i="2"/>
  <c r="G2530" i="2"/>
  <c r="F2530" i="2"/>
  <c r="E2530" i="2"/>
  <c r="D2530" i="2"/>
  <c r="C2530" i="2"/>
  <c r="B2530" i="2"/>
  <c r="A2530" i="2"/>
  <c r="I2529" i="2"/>
  <c r="H2529" i="2"/>
  <c r="G2529" i="2"/>
  <c r="F2529" i="2"/>
  <c r="E2529" i="2"/>
  <c r="D2529" i="2"/>
  <c r="C2529" i="2"/>
  <c r="B2529" i="2"/>
  <c r="A2529" i="2"/>
  <c r="I2528" i="2"/>
  <c r="H2528" i="2"/>
  <c r="G2528" i="2"/>
  <c r="F2528" i="2"/>
  <c r="E2528" i="2"/>
  <c r="D2528" i="2"/>
  <c r="C2528" i="2"/>
  <c r="B2528" i="2"/>
  <c r="A2528" i="2"/>
  <c r="I2527" i="2"/>
  <c r="H2527" i="2"/>
  <c r="G2527" i="2"/>
  <c r="F2527" i="2"/>
  <c r="E2527" i="2"/>
  <c r="D2527" i="2"/>
  <c r="C2527" i="2"/>
  <c r="B2527" i="2"/>
  <c r="A2527" i="2"/>
  <c r="I2526" i="2"/>
  <c r="H2526" i="2"/>
  <c r="G2526" i="2"/>
  <c r="F2526" i="2"/>
  <c r="E2526" i="2"/>
  <c r="D2526" i="2"/>
  <c r="C2526" i="2"/>
  <c r="B2526" i="2"/>
  <c r="A2526" i="2"/>
  <c r="I2525" i="2"/>
  <c r="H2525" i="2"/>
  <c r="G2525" i="2"/>
  <c r="F2525" i="2"/>
  <c r="E2525" i="2"/>
  <c r="D2525" i="2"/>
  <c r="C2525" i="2"/>
  <c r="B2525" i="2"/>
  <c r="A2525" i="2"/>
  <c r="I2524" i="2"/>
  <c r="H2524" i="2"/>
  <c r="G2524" i="2"/>
  <c r="F2524" i="2"/>
  <c r="E2524" i="2"/>
  <c r="D2524" i="2"/>
  <c r="C2524" i="2"/>
  <c r="B2524" i="2"/>
  <c r="A2524" i="2"/>
  <c r="I2523" i="2"/>
  <c r="H2523" i="2"/>
  <c r="G2523" i="2"/>
  <c r="F2523" i="2"/>
  <c r="E2523" i="2"/>
  <c r="D2523" i="2"/>
  <c r="C2523" i="2"/>
  <c r="B2523" i="2"/>
  <c r="A2523" i="2"/>
  <c r="I2522" i="2"/>
  <c r="H2522" i="2"/>
  <c r="G2522" i="2"/>
  <c r="F2522" i="2"/>
  <c r="E2522" i="2"/>
  <c r="D2522" i="2"/>
  <c r="C2522" i="2"/>
  <c r="B2522" i="2"/>
  <c r="A2522" i="2"/>
  <c r="I2521" i="2"/>
  <c r="H2521" i="2"/>
  <c r="G2521" i="2"/>
  <c r="F2521" i="2"/>
  <c r="E2521" i="2"/>
  <c r="D2521" i="2"/>
  <c r="C2521" i="2"/>
  <c r="B2521" i="2"/>
  <c r="A2521" i="2"/>
  <c r="I2520" i="2"/>
  <c r="H2520" i="2"/>
  <c r="G2520" i="2"/>
  <c r="F2520" i="2"/>
  <c r="E2520" i="2"/>
  <c r="D2520" i="2"/>
  <c r="C2520" i="2"/>
  <c r="B2520" i="2"/>
  <c r="A2520" i="2"/>
  <c r="I2519" i="2"/>
  <c r="H2519" i="2"/>
  <c r="G2519" i="2"/>
  <c r="F2519" i="2"/>
  <c r="E2519" i="2"/>
  <c r="D2519" i="2"/>
  <c r="C2519" i="2"/>
  <c r="B2519" i="2"/>
  <c r="A2519" i="2"/>
  <c r="I2518" i="2"/>
  <c r="H2518" i="2"/>
  <c r="G2518" i="2"/>
  <c r="F2518" i="2"/>
  <c r="E2518" i="2"/>
  <c r="D2518" i="2"/>
  <c r="C2518" i="2"/>
  <c r="B2518" i="2"/>
  <c r="A2518" i="2"/>
  <c r="I2517" i="2"/>
  <c r="H2517" i="2"/>
  <c r="G2517" i="2"/>
  <c r="F2517" i="2"/>
  <c r="E2517" i="2"/>
  <c r="D2517" i="2"/>
  <c r="C2517" i="2"/>
  <c r="B2517" i="2"/>
  <c r="A2517" i="2"/>
  <c r="I2516" i="2"/>
  <c r="H2516" i="2"/>
  <c r="G2516" i="2"/>
  <c r="F2516" i="2"/>
  <c r="E2516" i="2"/>
  <c r="D2516" i="2"/>
  <c r="C2516" i="2"/>
  <c r="B2516" i="2"/>
  <c r="A2516" i="2"/>
  <c r="I2515" i="2"/>
  <c r="H2515" i="2"/>
  <c r="G2515" i="2"/>
  <c r="F2515" i="2"/>
  <c r="E2515" i="2"/>
  <c r="D2515" i="2"/>
  <c r="C2515" i="2"/>
  <c r="B2515" i="2"/>
  <c r="A2515" i="2"/>
  <c r="I2514" i="2"/>
  <c r="H2514" i="2"/>
  <c r="G2514" i="2"/>
  <c r="F2514" i="2"/>
  <c r="E2514" i="2"/>
  <c r="D2514" i="2"/>
  <c r="C2514" i="2"/>
  <c r="B2514" i="2"/>
  <c r="A2514" i="2"/>
  <c r="I2513" i="2"/>
  <c r="H2513" i="2"/>
  <c r="G2513" i="2"/>
  <c r="F2513" i="2"/>
  <c r="E2513" i="2"/>
  <c r="D2513" i="2"/>
  <c r="C2513" i="2"/>
  <c r="B2513" i="2"/>
  <c r="A2513" i="2"/>
  <c r="I2512" i="2"/>
  <c r="H2512" i="2"/>
  <c r="G2512" i="2"/>
  <c r="F2512" i="2"/>
  <c r="E2512" i="2"/>
  <c r="D2512" i="2"/>
  <c r="C2512" i="2"/>
  <c r="B2512" i="2"/>
  <c r="A2512" i="2"/>
  <c r="I2511" i="2"/>
  <c r="H2511" i="2"/>
  <c r="G2511" i="2"/>
  <c r="F2511" i="2"/>
  <c r="E2511" i="2"/>
  <c r="D2511" i="2"/>
  <c r="C2511" i="2"/>
  <c r="B2511" i="2"/>
  <c r="A2511" i="2"/>
  <c r="I2510" i="2"/>
  <c r="H2510" i="2"/>
  <c r="G2510" i="2"/>
  <c r="F2510" i="2"/>
  <c r="E2510" i="2"/>
  <c r="D2510" i="2"/>
  <c r="C2510" i="2"/>
  <c r="B2510" i="2"/>
  <c r="A2510" i="2"/>
  <c r="I2509" i="2"/>
  <c r="H2509" i="2"/>
  <c r="G2509" i="2"/>
  <c r="F2509" i="2"/>
  <c r="E2509" i="2"/>
  <c r="D2509" i="2"/>
  <c r="C2509" i="2"/>
  <c r="B2509" i="2"/>
  <c r="A2509" i="2"/>
  <c r="I2508" i="2"/>
  <c r="H2508" i="2"/>
  <c r="G2508" i="2"/>
  <c r="F2508" i="2"/>
  <c r="E2508" i="2"/>
  <c r="D2508" i="2"/>
  <c r="C2508" i="2"/>
  <c r="B2508" i="2"/>
  <c r="A2508" i="2"/>
  <c r="I2507" i="2"/>
  <c r="H2507" i="2"/>
  <c r="G2507" i="2"/>
  <c r="F2507" i="2"/>
  <c r="E2507" i="2"/>
  <c r="D2507" i="2"/>
  <c r="C2507" i="2"/>
  <c r="B2507" i="2"/>
  <c r="A2507" i="2"/>
  <c r="I2506" i="2"/>
  <c r="H2506" i="2"/>
  <c r="G2506" i="2"/>
  <c r="F2506" i="2"/>
  <c r="E2506" i="2"/>
  <c r="D2506" i="2"/>
  <c r="C2506" i="2"/>
  <c r="B2506" i="2"/>
  <c r="A2506" i="2"/>
  <c r="I2505" i="2"/>
  <c r="H2505" i="2"/>
  <c r="G2505" i="2"/>
  <c r="F2505" i="2"/>
  <c r="E2505" i="2"/>
  <c r="D2505" i="2"/>
  <c r="C2505" i="2"/>
  <c r="B2505" i="2"/>
  <c r="A2505" i="2"/>
  <c r="I2504" i="2"/>
  <c r="H2504" i="2"/>
  <c r="G2504" i="2"/>
  <c r="F2504" i="2"/>
  <c r="E2504" i="2"/>
  <c r="D2504" i="2"/>
  <c r="C2504" i="2"/>
  <c r="B2504" i="2"/>
  <c r="A2504" i="2"/>
  <c r="I2503" i="2"/>
  <c r="H2503" i="2"/>
  <c r="G2503" i="2"/>
  <c r="F2503" i="2"/>
  <c r="E2503" i="2"/>
  <c r="D2503" i="2"/>
  <c r="C2503" i="2"/>
  <c r="B2503" i="2"/>
  <c r="A2503" i="2"/>
  <c r="I2502" i="2"/>
  <c r="H2502" i="2"/>
  <c r="G2502" i="2"/>
  <c r="F2502" i="2"/>
  <c r="E2502" i="2"/>
  <c r="D2502" i="2"/>
  <c r="C2502" i="2"/>
  <c r="B2502" i="2"/>
  <c r="A2502" i="2"/>
  <c r="I2501" i="2"/>
  <c r="H2501" i="2"/>
  <c r="G2501" i="2"/>
  <c r="F2501" i="2"/>
  <c r="E2501" i="2"/>
  <c r="D2501" i="2"/>
  <c r="C2501" i="2"/>
  <c r="B2501" i="2"/>
  <c r="A2501" i="2"/>
  <c r="I2500" i="2"/>
  <c r="H2500" i="2"/>
  <c r="G2500" i="2"/>
  <c r="F2500" i="2"/>
  <c r="E2500" i="2"/>
  <c r="D2500" i="2"/>
  <c r="C2500" i="2"/>
  <c r="B2500" i="2"/>
  <c r="A2500" i="2"/>
  <c r="I2499" i="2"/>
  <c r="H2499" i="2"/>
  <c r="G2499" i="2"/>
  <c r="F2499" i="2"/>
  <c r="E2499" i="2"/>
  <c r="D2499" i="2"/>
  <c r="C2499" i="2"/>
  <c r="B2499" i="2"/>
  <c r="A2499" i="2"/>
  <c r="I2498" i="2"/>
  <c r="H2498" i="2"/>
  <c r="G2498" i="2"/>
  <c r="F2498" i="2"/>
  <c r="E2498" i="2"/>
  <c r="D2498" i="2"/>
  <c r="C2498" i="2"/>
  <c r="B2498" i="2"/>
  <c r="A2498" i="2"/>
  <c r="I2497" i="2"/>
  <c r="H2497" i="2"/>
  <c r="G2497" i="2"/>
  <c r="F2497" i="2"/>
  <c r="E2497" i="2"/>
  <c r="D2497" i="2"/>
  <c r="C2497" i="2"/>
  <c r="B2497" i="2"/>
  <c r="A2497" i="2"/>
  <c r="I2496" i="2"/>
  <c r="H2496" i="2"/>
  <c r="G2496" i="2"/>
  <c r="F2496" i="2"/>
  <c r="E2496" i="2"/>
  <c r="D2496" i="2"/>
  <c r="C2496" i="2"/>
  <c r="B2496" i="2"/>
  <c r="A2496" i="2"/>
  <c r="I2495" i="2"/>
  <c r="H2495" i="2"/>
  <c r="G2495" i="2"/>
  <c r="F2495" i="2"/>
  <c r="E2495" i="2"/>
  <c r="D2495" i="2"/>
  <c r="C2495" i="2"/>
  <c r="B2495" i="2"/>
  <c r="A2495" i="2"/>
  <c r="I2494" i="2"/>
  <c r="H2494" i="2"/>
  <c r="G2494" i="2"/>
  <c r="F2494" i="2"/>
  <c r="E2494" i="2"/>
  <c r="D2494" i="2"/>
  <c r="C2494" i="2"/>
  <c r="B2494" i="2"/>
  <c r="A2494" i="2"/>
  <c r="I2493" i="2"/>
  <c r="H2493" i="2"/>
  <c r="G2493" i="2"/>
  <c r="F2493" i="2"/>
  <c r="E2493" i="2"/>
  <c r="D2493" i="2"/>
  <c r="C2493" i="2"/>
  <c r="B2493" i="2"/>
  <c r="A2493" i="2"/>
  <c r="I2492" i="2"/>
  <c r="H2492" i="2"/>
  <c r="G2492" i="2"/>
  <c r="F2492" i="2"/>
  <c r="E2492" i="2"/>
  <c r="D2492" i="2"/>
  <c r="C2492" i="2"/>
  <c r="B2492" i="2"/>
  <c r="A2492" i="2"/>
  <c r="I2491" i="2"/>
  <c r="H2491" i="2"/>
  <c r="G2491" i="2"/>
  <c r="F2491" i="2"/>
  <c r="E2491" i="2"/>
  <c r="D2491" i="2"/>
  <c r="C2491" i="2"/>
  <c r="B2491" i="2"/>
  <c r="A2491" i="2"/>
  <c r="I2490" i="2"/>
  <c r="H2490" i="2"/>
  <c r="G2490" i="2"/>
  <c r="F2490" i="2"/>
  <c r="E2490" i="2"/>
  <c r="D2490" i="2"/>
  <c r="C2490" i="2"/>
  <c r="B2490" i="2"/>
  <c r="A2490" i="2"/>
  <c r="I2489" i="2"/>
  <c r="H2489" i="2"/>
  <c r="G2489" i="2"/>
  <c r="F2489" i="2"/>
  <c r="E2489" i="2"/>
  <c r="D2489" i="2"/>
  <c r="C2489" i="2"/>
  <c r="B2489" i="2"/>
  <c r="A2489" i="2"/>
  <c r="I2488" i="2"/>
  <c r="H2488" i="2"/>
  <c r="G2488" i="2"/>
  <c r="F2488" i="2"/>
  <c r="E2488" i="2"/>
  <c r="D2488" i="2"/>
  <c r="C2488" i="2"/>
  <c r="B2488" i="2"/>
  <c r="A2488" i="2"/>
  <c r="I2487" i="2"/>
  <c r="H2487" i="2"/>
  <c r="G2487" i="2"/>
  <c r="F2487" i="2"/>
  <c r="E2487" i="2"/>
  <c r="D2487" i="2"/>
  <c r="C2487" i="2"/>
  <c r="B2487" i="2"/>
  <c r="A2487" i="2"/>
  <c r="I2486" i="2"/>
  <c r="H2486" i="2"/>
  <c r="G2486" i="2"/>
  <c r="F2486" i="2"/>
  <c r="E2486" i="2"/>
  <c r="D2486" i="2"/>
  <c r="C2486" i="2"/>
  <c r="B2486" i="2"/>
  <c r="A2486" i="2"/>
  <c r="I2485" i="2"/>
  <c r="H2485" i="2"/>
  <c r="G2485" i="2"/>
  <c r="F2485" i="2"/>
  <c r="E2485" i="2"/>
  <c r="D2485" i="2"/>
  <c r="C2485" i="2"/>
  <c r="B2485" i="2"/>
  <c r="A2485" i="2"/>
  <c r="I2484" i="2"/>
  <c r="H2484" i="2"/>
  <c r="G2484" i="2"/>
  <c r="F2484" i="2"/>
  <c r="E2484" i="2"/>
  <c r="D2484" i="2"/>
  <c r="C2484" i="2"/>
  <c r="B2484" i="2"/>
  <c r="A2484" i="2"/>
  <c r="I2483" i="2"/>
  <c r="H2483" i="2"/>
  <c r="G2483" i="2"/>
  <c r="F2483" i="2"/>
  <c r="E2483" i="2"/>
  <c r="D2483" i="2"/>
  <c r="C2483" i="2"/>
  <c r="B2483" i="2"/>
  <c r="A2483" i="2"/>
  <c r="I2482" i="2"/>
  <c r="H2482" i="2"/>
  <c r="G2482" i="2"/>
  <c r="F2482" i="2"/>
  <c r="E2482" i="2"/>
  <c r="D2482" i="2"/>
  <c r="C2482" i="2"/>
  <c r="B2482" i="2"/>
  <c r="A2482" i="2"/>
  <c r="I2481" i="2"/>
  <c r="H2481" i="2"/>
  <c r="G2481" i="2"/>
  <c r="F2481" i="2"/>
  <c r="E2481" i="2"/>
  <c r="D2481" i="2"/>
  <c r="C2481" i="2"/>
  <c r="B2481" i="2"/>
  <c r="A2481" i="2"/>
  <c r="I2480" i="2"/>
  <c r="H2480" i="2"/>
  <c r="G2480" i="2"/>
  <c r="F2480" i="2"/>
  <c r="E2480" i="2"/>
  <c r="D2480" i="2"/>
  <c r="C2480" i="2"/>
  <c r="B2480" i="2"/>
  <c r="A2480" i="2"/>
  <c r="I2479" i="2"/>
  <c r="H2479" i="2"/>
  <c r="G2479" i="2"/>
  <c r="F2479" i="2"/>
  <c r="E2479" i="2"/>
  <c r="D2479" i="2"/>
  <c r="C2479" i="2"/>
  <c r="B2479" i="2"/>
  <c r="A2479" i="2"/>
  <c r="I2478" i="2"/>
  <c r="H2478" i="2"/>
  <c r="G2478" i="2"/>
  <c r="F2478" i="2"/>
  <c r="E2478" i="2"/>
  <c r="D2478" i="2"/>
  <c r="C2478" i="2"/>
  <c r="B2478" i="2"/>
  <c r="A2478" i="2"/>
  <c r="I2477" i="2"/>
  <c r="H2477" i="2"/>
  <c r="G2477" i="2"/>
  <c r="F2477" i="2"/>
  <c r="E2477" i="2"/>
  <c r="D2477" i="2"/>
  <c r="C2477" i="2"/>
  <c r="B2477" i="2"/>
  <c r="A2477" i="2"/>
  <c r="I2476" i="2"/>
  <c r="H2476" i="2"/>
  <c r="G2476" i="2"/>
  <c r="F2476" i="2"/>
  <c r="E2476" i="2"/>
  <c r="D2476" i="2"/>
  <c r="C2476" i="2"/>
  <c r="B2476" i="2"/>
  <c r="A2476" i="2"/>
  <c r="I2475" i="2"/>
  <c r="H2475" i="2"/>
  <c r="G2475" i="2"/>
  <c r="F2475" i="2"/>
  <c r="E2475" i="2"/>
  <c r="D2475" i="2"/>
  <c r="C2475" i="2"/>
  <c r="B2475" i="2"/>
  <c r="A2475" i="2"/>
  <c r="I2474" i="2"/>
  <c r="H2474" i="2"/>
  <c r="G2474" i="2"/>
  <c r="F2474" i="2"/>
  <c r="E2474" i="2"/>
  <c r="D2474" i="2"/>
  <c r="C2474" i="2"/>
  <c r="B2474" i="2"/>
  <c r="A2474" i="2"/>
  <c r="I2473" i="2"/>
  <c r="H2473" i="2"/>
  <c r="G2473" i="2"/>
  <c r="F2473" i="2"/>
  <c r="E2473" i="2"/>
  <c r="D2473" i="2"/>
  <c r="C2473" i="2"/>
  <c r="B2473" i="2"/>
  <c r="A2473" i="2"/>
  <c r="I2472" i="2"/>
  <c r="H2472" i="2"/>
  <c r="G2472" i="2"/>
  <c r="F2472" i="2"/>
  <c r="E2472" i="2"/>
  <c r="D2472" i="2"/>
  <c r="C2472" i="2"/>
  <c r="B2472" i="2"/>
  <c r="A2472" i="2"/>
  <c r="I2471" i="2"/>
  <c r="H2471" i="2"/>
  <c r="G2471" i="2"/>
  <c r="F2471" i="2"/>
  <c r="E2471" i="2"/>
  <c r="D2471" i="2"/>
  <c r="C2471" i="2"/>
  <c r="B2471" i="2"/>
  <c r="A2471" i="2"/>
  <c r="I2470" i="2"/>
  <c r="H2470" i="2"/>
  <c r="G2470" i="2"/>
  <c r="F2470" i="2"/>
  <c r="E2470" i="2"/>
  <c r="D2470" i="2"/>
  <c r="C2470" i="2"/>
  <c r="B2470" i="2"/>
  <c r="A2470" i="2"/>
  <c r="I2469" i="2"/>
  <c r="H2469" i="2"/>
  <c r="G2469" i="2"/>
  <c r="F2469" i="2"/>
  <c r="E2469" i="2"/>
  <c r="D2469" i="2"/>
  <c r="C2469" i="2"/>
  <c r="B2469" i="2"/>
  <c r="A2469" i="2"/>
  <c r="I2468" i="2"/>
  <c r="H2468" i="2"/>
  <c r="G2468" i="2"/>
  <c r="F2468" i="2"/>
  <c r="E2468" i="2"/>
  <c r="D2468" i="2"/>
  <c r="C2468" i="2"/>
  <c r="B2468" i="2"/>
  <c r="A2468" i="2"/>
  <c r="I2467" i="2"/>
  <c r="H2467" i="2"/>
  <c r="G2467" i="2"/>
  <c r="F2467" i="2"/>
  <c r="E2467" i="2"/>
  <c r="D2467" i="2"/>
  <c r="C2467" i="2"/>
  <c r="B2467" i="2"/>
  <c r="A2467" i="2"/>
  <c r="I2466" i="2"/>
  <c r="H2466" i="2"/>
  <c r="G2466" i="2"/>
  <c r="F2466" i="2"/>
  <c r="E2466" i="2"/>
  <c r="D2466" i="2"/>
  <c r="C2466" i="2"/>
  <c r="B2466" i="2"/>
  <c r="A2466" i="2"/>
  <c r="I2465" i="2"/>
  <c r="H2465" i="2"/>
  <c r="G2465" i="2"/>
  <c r="F2465" i="2"/>
  <c r="E2465" i="2"/>
  <c r="D2465" i="2"/>
  <c r="C2465" i="2"/>
  <c r="B2465" i="2"/>
  <c r="A2465" i="2"/>
  <c r="I2464" i="2"/>
  <c r="H2464" i="2"/>
  <c r="G2464" i="2"/>
  <c r="F2464" i="2"/>
  <c r="E2464" i="2"/>
  <c r="D2464" i="2"/>
  <c r="C2464" i="2"/>
  <c r="B2464" i="2"/>
  <c r="A2464" i="2"/>
  <c r="I2463" i="2"/>
  <c r="H2463" i="2"/>
  <c r="G2463" i="2"/>
  <c r="F2463" i="2"/>
  <c r="E2463" i="2"/>
  <c r="D2463" i="2"/>
  <c r="C2463" i="2"/>
  <c r="B2463" i="2"/>
  <c r="A2463" i="2"/>
  <c r="I2462" i="2"/>
  <c r="H2462" i="2"/>
  <c r="G2462" i="2"/>
  <c r="F2462" i="2"/>
  <c r="E2462" i="2"/>
  <c r="D2462" i="2"/>
  <c r="C2462" i="2"/>
  <c r="B2462" i="2"/>
  <c r="A2462" i="2"/>
  <c r="I2461" i="2"/>
  <c r="H2461" i="2"/>
  <c r="G2461" i="2"/>
  <c r="F2461" i="2"/>
  <c r="E2461" i="2"/>
  <c r="D2461" i="2"/>
  <c r="C2461" i="2"/>
  <c r="B2461" i="2"/>
  <c r="A2461" i="2"/>
  <c r="I2460" i="2"/>
  <c r="H2460" i="2"/>
  <c r="G2460" i="2"/>
  <c r="F2460" i="2"/>
  <c r="E2460" i="2"/>
  <c r="D2460" i="2"/>
  <c r="C2460" i="2"/>
  <c r="B2460" i="2"/>
  <c r="A2460" i="2"/>
  <c r="I2459" i="2"/>
  <c r="H2459" i="2"/>
  <c r="G2459" i="2"/>
  <c r="F2459" i="2"/>
  <c r="E2459" i="2"/>
  <c r="D2459" i="2"/>
  <c r="C2459" i="2"/>
  <c r="B2459" i="2"/>
  <c r="A2459" i="2"/>
  <c r="I2458" i="2"/>
  <c r="H2458" i="2"/>
  <c r="G2458" i="2"/>
  <c r="F2458" i="2"/>
  <c r="E2458" i="2"/>
  <c r="D2458" i="2"/>
  <c r="C2458" i="2"/>
  <c r="B2458" i="2"/>
  <c r="A2458" i="2"/>
  <c r="I2457" i="2"/>
  <c r="H2457" i="2"/>
  <c r="G2457" i="2"/>
  <c r="F2457" i="2"/>
  <c r="E2457" i="2"/>
  <c r="D2457" i="2"/>
  <c r="C2457" i="2"/>
  <c r="B2457" i="2"/>
  <c r="A2457" i="2"/>
  <c r="I2456" i="2"/>
  <c r="H2456" i="2"/>
  <c r="G2456" i="2"/>
  <c r="F2456" i="2"/>
  <c r="E2456" i="2"/>
  <c r="D2456" i="2"/>
  <c r="C2456" i="2"/>
  <c r="B2456" i="2"/>
  <c r="A2456" i="2"/>
  <c r="I2455" i="2"/>
  <c r="H2455" i="2"/>
  <c r="G2455" i="2"/>
  <c r="F2455" i="2"/>
  <c r="E2455" i="2"/>
  <c r="D2455" i="2"/>
  <c r="C2455" i="2"/>
  <c r="B2455" i="2"/>
  <c r="A2455" i="2"/>
  <c r="I2454" i="2"/>
  <c r="H2454" i="2"/>
  <c r="G2454" i="2"/>
  <c r="F2454" i="2"/>
  <c r="E2454" i="2"/>
  <c r="D2454" i="2"/>
  <c r="C2454" i="2"/>
  <c r="B2454" i="2"/>
  <c r="A2454" i="2"/>
  <c r="I2453" i="2"/>
  <c r="H2453" i="2"/>
  <c r="G2453" i="2"/>
  <c r="F2453" i="2"/>
  <c r="E2453" i="2"/>
  <c r="D2453" i="2"/>
  <c r="C2453" i="2"/>
  <c r="B2453" i="2"/>
  <c r="A2453" i="2"/>
  <c r="I2452" i="2"/>
  <c r="H2452" i="2"/>
  <c r="G2452" i="2"/>
  <c r="F2452" i="2"/>
  <c r="E2452" i="2"/>
  <c r="D2452" i="2"/>
  <c r="C2452" i="2"/>
  <c r="B2452" i="2"/>
  <c r="A2452" i="2"/>
  <c r="I2451" i="2"/>
  <c r="H2451" i="2"/>
  <c r="G2451" i="2"/>
  <c r="F2451" i="2"/>
  <c r="E2451" i="2"/>
  <c r="D2451" i="2"/>
  <c r="C2451" i="2"/>
  <c r="B2451" i="2"/>
  <c r="A2451" i="2"/>
  <c r="I2450" i="2"/>
  <c r="H2450" i="2"/>
  <c r="G2450" i="2"/>
  <c r="F2450" i="2"/>
  <c r="E2450" i="2"/>
  <c r="D2450" i="2"/>
  <c r="C2450" i="2"/>
  <c r="B2450" i="2"/>
  <c r="A2450" i="2"/>
  <c r="I2449" i="2"/>
  <c r="H2449" i="2"/>
  <c r="G2449" i="2"/>
  <c r="F2449" i="2"/>
  <c r="E2449" i="2"/>
  <c r="D2449" i="2"/>
  <c r="C2449" i="2"/>
  <c r="B2449" i="2"/>
  <c r="A2449" i="2"/>
  <c r="I2448" i="2"/>
  <c r="H2448" i="2"/>
  <c r="G2448" i="2"/>
  <c r="F2448" i="2"/>
  <c r="E2448" i="2"/>
  <c r="D2448" i="2"/>
  <c r="C2448" i="2"/>
  <c r="B2448" i="2"/>
  <c r="A2448" i="2"/>
  <c r="I2447" i="2"/>
  <c r="H2447" i="2"/>
  <c r="G2447" i="2"/>
  <c r="F2447" i="2"/>
  <c r="E2447" i="2"/>
  <c r="D2447" i="2"/>
  <c r="C2447" i="2"/>
  <c r="B2447" i="2"/>
  <c r="A2447" i="2"/>
  <c r="I2446" i="2"/>
  <c r="H2446" i="2"/>
  <c r="G2446" i="2"/>
  <c r="F2446" i="2"/>
  <c r="E2446" i="2"/>
  <c r="D2446" i="2"/>
  <c r="C2446" i="2"/>
  <c r="B2446" i="2"/>
  <c r="A2446" i="2"/>
  <c r="I2445" i="2"/>
  <c r="H2445" i="2"/>
  <c r="G2445" i="2"/>
  <c r="F2445" i="2"/>
  <c r="E2445" i="2"/>
  <c r="D2445" i="2"/>
  <c r="C2445" i="2"/>
  <c r="B2445" i="2"/>
  <c r="A2445" i="2"/>
  <c r="I2444" i="2"/>
  <c r="H2444" i="2"/>
  <c r="G2444" i="2"/>
  <c r="F2444" i="2"/>
  <c r="E2444" i="2"/>
  <c r="D2444" i="2"/>
  <c r="C2444" i="2"/>
  <c r="B2444" i="2"/>
  <c r="A2444" i="2"/>
  <c r="I2443" i="2"/>
  <c r="H2443" i="2"/>
  <c r="G2443" i="2"/>
  <c r="F2443" i="2"/>
  <c r="E2443" i="2"/>
  <c r="D2443" i="2"/>
  <c r="C2443" i="2"/>
  <c r="B2443" i="2"/>
  <c r="A2443" i="2"/>
  <c r="I2442" i="2"/>
  <c r="H2442" i="2"/>
  <c r="G2442" i="2"/>
  <c r="F2442" i="2"/>
  <c r="E2442" i="2"/>
  <c r="D2442" i="2"/>
  <c r="C2442" i="2"/>
  <c r="B2442" i="2"/>
  <c r="A2442" i="2"/>
  <c r="I2441" i="2"/>
  <c r="H2441" i="2"/>
  <c r="G2441" i="2"/>
  <c r="F2441" i="2"/>
  <c r="E2441" i="2"/>
  <c r="D2441" i="2"/>
  <c r="C2441" i="2"/>
  <c r="B2441" i="2"/>
  <c r="A2441" i="2"/>
  <c r="I2440" i="2"/>
  <c r="H2440" i="2"/>
  <c r="G2440" i="2"/>
  <c r="F2440" i="2"/>
  <c r="E2440" i="2"/>
  <c r="D2440" i="2"/>
  <c r="C2440" i="2"/>
  <c r="B2440" i="2"/>
  <c r="A2440" i="2"/>
  <c r="I2439" i="2"/>
  <c r="H2439" i="2"/>
  <c r="G2439" i="2"/>
  <c r="F2439" i="2"/>
  <c r="E2439" i="2"/>
  <c r="D2439" i="2"/>
  <c r="C2439" i="2"/>
  <c r="B2439" i="2"/>
  <c r="A2439" i="2"/>
  <c r="I2438" i="2"/>
  <c r="H2438" i="2"/>
  <c r="G2438" i="2"/>
  <c r="F2438" i="2"/>
  <c r="E2438" i="2"/>
  <c r="D2438" i="2"/>
  <c r="C2438" i="2"/>
  <c r="B2438" i="2"/>
  <c r="A2438" i="2"/>
  <c r="I2437" i="2"/>
  <c r="H2437" i="2"/>
  <c r="G2437" i="2"/>
  <c r="F2437" i="2"/>
  <c r="E2437" i="2"/>
  <c r="D2437" i="2"/>
  <c r="C2437" i="2"/>
  <c r="B2437" i="2"/>
  <c r="A2437" i="2"/>
  <c r="I2436" i="2"/>
  <c r="H2436" i="2"/>
  <c r="G2436" i="2"/>
  <c r="F2436" i="2"/>
  <c r="E2436" i="2"/>
  <c r="D2436" i="2"/>
  <c r="C2436" i="2"/>
  <c r="B2436" i="2"/>
  <c r="A2436" i="2"/>
  <c r="I2435" i="2"/>
  <c r="H2435" i="2"/>
  <c r="G2435" i="2"/>
  <c r="F2435" i="2"/>
  <c r="E2435" i="2"/>
  <c r="D2435" i="2"/>
  <c r="C2435" i="2"/>
  <c r="B2435" i="2"/>
  <c r="A2435" i="2"/>
  <c r="I2434" i="2"/>
  <c r="H2434" i="2"/>
  <c r="G2434" i="2"/>
  <c r="F2434" i="2"/>
  <c r="E2434" i="2"/>
  <c r="D2434" i="2"/>
  <c r="C2434" i="2"/>
  <c r="B2434" i="2"/>
  <c r="A2434" i="2"/>
  <c r="I2433" i="2"/>
  <c r="H2433" i="2"/>
  <c r="G2433" i="2"/>
  <c r="F2433" i="2"/>
  <c r="E2433" i="2"/>
  <c r="D2433" i="2"/>
  <c r="C2433" i="2"/>
  <c r="B2433" i="2"/>
  <c r="A2433" i="2"/>
  <c r="I2432" i="2"/>
  <c r="H2432" i="2"/>
  <c r="G2432" i="2"/>
  <c r="F2432" i="2"/>
  <c r="E2432" i="2"/>
  <c r="D2432" i="2"/>
  <c r="C2432" i="2"/>
  <c r="B2432" i="2"/>
  <c r="A2432" i="2"/>
  <c r="I2431" i="2"/>
  <c r="H2431" i="2"/>
  <c r="G2431" i="2"/>
  <c r="F2431" i="2"/>
  <c r="E2431" i="2"/>
  <c r="D2431" i="2"/>
  <c r="C2431" i="2"/>
  <c r="B2431" i="2"/>
  <c r="A2431" i="2"/>
  <c r="I2430" i="2"/>
  <c r="H2430" i="2"/>
  <c r="G2430" i="2"/>
  <c r="F2430" i="2"/>
  <c r="E2430" i="2"/>
  <c r="D2430" i="2"/>
  <c r="C2430" i="2"/>
  <c r="B2430" i="2"/>
  <c r="A2430" i="2"/>
  <c r="I2429" i="2"/>
  <c r="H2429" i="2"/>
  <c r="G2429" i="2"/>
  <c r="F2429" i="2"/>
  <c r="E2429" i="2"/>
  <c r="D2429" i="2"/>
  <c r="C2429" i="2"/>
  <c r="B2429" i="2"/>
  <c r="A2429" i="2"/>
  <c r="I2428" i="2"/>
  <c r="H2428" i="2"/>
  <c r="G2428" i="2"/>
  <c r="F2428" i="2"/>
  <c r="E2428" i="2"/>
  <c r="D2428" i="2"/>
  <c r="C2428" i="2"/>
  <c r="B2428" i="2"/>
  <c r="A2428" i="2"/>
  <c r="I2427" i="2"/>
  <c r="H2427" i="2"/>
  <c r="G2427" i="2"/>
  <c r="F2427" i="2"/>
  <c r="E2427" i="2"/>
  <c r="D2427" i="2"/>
  <c r="C2427" i="2"/>
  <c r="B2427" i="2"/>
  <c r="A2427" i="2"/>
  <c r="I2426" i="2"/>
  <c r="H2426" i="2"/>
  <c r="G2426" i="2"/>
  <c r="F2426" i="2"/>
  <c r="E2426" i="2"/>
  <c r="D2426" i="2"/>
  <c r="C2426" i="2"/>
  <c r="B2426" i="2"/>
  <c r="A2426" i="2"/>
  <c r="I2425" i="2"/>
  <c r="H2425" i="2"/>
  <c r="G2425" i="2"/>
  <c r="F2425" i="2"/>
  <c r="E2425" i="2"/>
  <c r="D2425" i="2"/>
  <c r="C2425" i="2"/>
  <c r="B2425" i="2"/>
  <c r="A2425" i="2"/>
  <c r="I2424" i="2"/>
  <c r="H2424" i="2"/>
  <c r="G2424" i="2"/>
  <c r="F2424" i="2"/>
  <c r="E2424" i="2"/>
  <c r="D2424" i="2"/>
  <c r="C2424" i="2"/>
  <c r="B2424" i="2"/>
  <c r="A2424" i="2"/>
  <c r="I2423" i="2"/>
  <c r="H2423" i="2"/>
  <c r="G2423" i="2"/>
  <c r="F2423" i="2"/>
  <c r="E2423" i="2"/>
  <c r="D2423" i="2"/>
  <c r="C2423" i="2"/>
  <c r="B2423" i="2"/>
  <c r="A2423" i="2"/>
  <c r="I2422" i="2"/>
  <c r="H2422" i="2"/>
  <c r="G2422" i="2"/>
  <c r="F2422" i="2"/>
  <c r="E2422" i="2"/>
  <c r="D2422" i="2"/>
  <c r="C2422" i="2"/>
  <c r="B2422" i="2"/>
  <c r="A2422" i="2"/>
  <c r="I2421" i="2"/>
  <c r="H2421" i="2"/>
  <c r="G2421" i="2"/>
  <c r="F2421" i="2"/>
  <c r="E2421" i="2"/>
  <c r="D2421" i="2"/>
  <c r="C2421" i="2"/>
  <c r="B2421" i="2"/>
  <c r="A2421" i="2"/>
  <c r="I2420" i="2"/>
  <c r="H2420" i="2"/>
  <c r="G2420" i="2"/>
  <c r="F2420" i="2"/>
  <c r="E2420" i="2"/>
  <c r="D2420" i="2"/>
  <c r="C2420" i="2"/>
  <c r="B2420" i="2"/>
  <c r="A2420" i="2"/>
  <c r="I2419" i="2"/>
  <c r="H2419" i="2"/>
  <c r="G2419" i="2"/>
  <c r="F2419" i="2"/>
  <c r="E2419" i="2"/>
  <c r="D2419" i="2"/>
  <c r="C2419" i="2"/>
  <c r="B2419" i="2"/>
  <c r="A2419" i="2"/>
  <c r="I2418" i="2"/>
  <c r="H2418" i="2"/>
  <c r="G2418" i="2"/>
  <c r="F2418" i="2"/>
  <c r="E2418" i="2"/>
  <c r="D2418" i="2"/>
  <c r="C2418" i="2"/>
  <c r="B2418" i="2"/>
  <c r="A2418" i="2"/>
  <c r="I2417" i="2"/>
  <c r="H2417" i="2"/>
  <c r="G2417" i="2"/>
  <c r="F2417" i="2"/>
  <c r="E2417" i="2"/>
  <c r="D2417" i="2"/>
  <c r="C2417" i="2"/>
  <c r="B2417" i="2"/>
  <c r="A2417" i="2"/>
  <c r="I2416" i="2"/>
  <c r="H2416" i="2"/>
  <c r="G2416" i="2"/>
  <c r="F2416" i="2"/>
  <c r="E2416" i="2"/>
  <c r="D2416" i="2"/>
  <c r="C2416" i="2"/>
  <c r="B2416" i="2"/>
  <c r="A2416" i="2"/>
  <c r="I2415" i="2"/>
  <c r="H2415" i="2"/>
  <c r="G2415" i="2"/>
  <c r="F2415" i="2"/>
  <c r="E2415" i="2"/>
  <c r="D2415" i="2"/>
  <c r="C2415" i="2"/>
  <c r="B2415" i="2"/>
  <c r="A2415" i="2"/>
  <c r="I2414" i="2"/>
  <c r="H2414" i="2"/>
  <c r="G2414" i="2"/>
  <c r="F2414" i="2"/>
  <c r="E2414" i="2"/>
  <c r="D2414" i="2"/>
  <c r="C2414" i="2"/>
  <c r="B2414" i="2"/>
  <c r="A2414" i="2"/>
  <c r="I2413" i="2"/>
  <c r="H2413" i="2"/>
  <c r="G2413" i="2"/>
  <c r="F2413" i="2"/>
  <c r="E2413" i="2"/>
  <c r="D2413" i="2"/>
  <c r="C2413" i="2"/>
  <c r="B2413" i="2"/>
  <c r="A2413" i="2"/>
  <c r="I2412" i="2"/>
  <c r="H2412" i="2"/>
  <c r="G2412" i="2"/>
  <c r="F2412" i="2"/>
  <c r="E2412" i="2"/>
  <c r="D2412" i="2"/>
  <c r="C2412" i="2"/>
  <c r="B2412" i="2"/>
  <c r="A2412" i="2"/>
  <c r="I2411" i="2"/>
  <c r="H2411" i="2"/>
  <c r="G2411" i="2"/>
  <c r="F2411" i="2"/>
  <c r="E2411" i="2"/>
  <c r="D2411" i="2"/>
  <c r="C2411" i="2"/>
  <c r="B2411" i="2"/>
  <c r="A2411" i="2"/>
  <c r="I2410" i="2"/>
  <c r="H2410" i="2"/>
  <c r="G2410" i="2"/>
  <c r="F2410" i="2"/>
  <c r="E2410" i="2"/>
  <c r="D2410" i="2"/>
  <c r="C2410" i="2"/>
  <c r="B2410" i="2"/>
  <c r="A2410" i="2"/>
  <c r="I2409" i="2"/>
  <c r="H2409" i="2"/>
  <c r="G2409" i="2"/>
  <c r="F2409" i="2"/>
  <c r="E2409" i="2"/>
  <c r="D2409" i="2"/>
  <c r="C2409" i="2"/>
  <c r="B2409" i="2"/>
  <c r="A2409" i="2"/>
  <c r="I2408" i="2"/>
  <c r="H2408" i="2"/>
  <c r="G2408" i="2"/>
  <c r="F2408" i="2"/>
  <c r="E2408" i="2"/>
  <c r="D2408" i="2"/>
  <c r="C2408" i="2"/>
  <c r="B2408" i="2"/>
  <c r="A2408" i="2"/>
  <c r="I2407" i="2"/>
  <c r="H2407" i="2"/>
  <c r="G2407" i="2"/>
  <c r="F2407" i="2"/>
  <c r="E2407" i="2"/>
  <c r="D2407" i="2"/>
  <c r="C2407" i="2"/>
  <c r="B2407" i="2"/>
  <c r="A2407" i="2"/>
  <c r="I2406" i="2"/>
  <c r="H2406" i="2"/>
  <c r="G2406" i="2"/>
  <c r="F2406" i="2"/>
  <c r="E2406" i="2"/>
  <c r="D2406" i="2"/>
  <c r="C2406" i="2"/>
  <c r="B2406" i="2"/>
  <c r="A2406" i="2"/>
  <c r="I2405" i="2"/>
  <c r="H2405" i="2"/>
  <c r="G2405" i="2"/>
  <c r="F2405" i="2"/>
  <c r="E2405" i="2"/>
  <c r="D2405" i="2"/>
  <c r="C2405" i="2"/>
  <c r="B2405" i="2"/>
  <c r="A2405" i="2"/>
  <c r="I2404" i="2"/>
  <c r="H2404" i="2"/>
  <c r="G2404" i="2"/>
  <c r="F2404" i="2"/>
  <c r="E2404" i="2"/>
  <c r="D2404" i="2"/>
  <c r="C2404" i="2"/>
  <c r="B2404" i="2"/>
  <c r="A2404" i="2"/>
  <c r="I2403" i="2"/>
  <c r="H2403" i="2"/>
  <c r="G2403" i="2"/>
  <c r="F2403" i="2"/>
  <c r="E2403" i="2"/>
  <c r="D2403" i="2"/>
  <c r="C2403" i="2"/>
  <c r="B2403" i="2"/>
  <c r="A2403" i="2"/>
  <c r="I2402" i="2"/>
  <c r="H2402" i="2"/>
  <c r="G2402" i="2"/>
  <c r="F2402" i="2"/>
  <c r="E2402" i="2"/>
  <c r="D2402" i="2"/>
  <c r="C2402" i="2"/>
  <c r="B2402" i="2"/>
  <c r="A2402" i="2"/>
  <c r="I2401" i="2"/>
  <c r="H2401" i="2"/>
  <c r="G2401" i="2"/>
  <c r="F2401" i="2"/>
  <c r="E2401" i="2"/>
  <c r="D2401" i="2"/>
  <c r="C2401" i="2"/>
  <c r="B2401" i="2"/>
  <c r="A2401" i="2"/>
  <c r="I2400" i="2"/>
  <c r="H2400" i="2"/>
  <c r="G2400" i="2"/>
  <c r="F2400" i="2"/>
  <c r="E2400" i="2"/>
  <c r="D2400" i="2"/>
  <c r="C2400" i="2"/>
  <c r="B2400" i="2"/>
  <c r="A2400" i="2"/>
  <c r="I2399" i="2"/>
  <c r="H2399" i="2"/>
  <c r="G2399" i="2"/>
  <c r="F2399" i="2"/>
  <c r="E2399" i="2"/>
  <c r="D2399" i="2"/>
  <c r="C2399" i="2"/>
  <c r="B2399" i="2"/>
  <c r="A2399" i="2"/>
  <c r="I2398" i="2"/>
  <c r="H2398" i="2"/>
  <c r="G2398" i="2"/>
  <c r="F2398" i="2"/>
  <c r="E2398" i="2"/>
  <c r="D2398" i="2"/>
  <c r="C2398" i="2"/>
  <c r="B2398" i="2"/>
  <c r="A2398" i="2"/>
  <c r="I2397" i="2"/>
  <c r="H2397" i="2"/>
  <c r="G2397" i="2"/>
  <c r="F2397" i="2"/>
  <c r="E2397" i="2"/>
  <c r="D2397" i="2"/>
  <c r="C2397" i="2"/>
  <c r="B2397" i="2"/>
  <c r="A2397" i="2"/>
  <c r="I2396" i="2"/>
  <c r="H2396" i="2"/>
  <c r="G2396" i="2"/>
  <c r="F2396" i="2"/>
  <c r="E2396" i="2"/>
  <c r="D2396" i="2"/>
  <c r="C2396" i="2"/>
  <c r="B2396" i="2"/>
  <c r="A2396" i="2"/>
  <c r="I2395" i="2"/>
  <c r="H2395" i="2"/>
  <c r="G2395" i="2"/>
  <c r="F2395" i="2"/>
  <c r="E2395" i="2"/>
  <c r="D2395" i="2"/>
  <c r="C2395" i="2"/>
  <c r="B2395" i="2"/>
  <c r="A2395" i="2"/>
  <c r="I2394" i="2"/>
  <c r="H2394" i="2"/>
  <c r="G2394" i="2"/>
  <c r="F2394" i="2"/>
  <c r="E2394" i="2"/>
  <c r="D2394" i="2"/>
  <c r="C2394" i="2"/>
  <c r="B2394" i="2"/>
  <c r="A2394" i="2"/>
  <c r="I2393" i="2"/>
  <c r="H2393" i="2"/>
  <c r="G2393" i="2"/>
  <c r="F2393" i="2"/>
  <c r="E2393" i="2"/>
  <c r="D2393" i="2"/>
  <c r="C2393" i="2"/>
  <c r="B2393" i="2"/>
  <c r="A2393" i="2"/>
  <c r="I2392" i="2"/>
  <c r="H2392" i="2"/>
  <c r="G2392" i="2"/>
  <c r="F2392" i="2"/>
  <c r="E2392" i="2"/>
  <c r="D2392" i="2"/>
  <c r="C2392" i="2"/>
  <c r="B2392" i="2"/>
  <c r="A2392" i="2"/>
  <c r="I2391" i="2"/>
  <c r="H2391" i="2"/>
  <c r="G2391" i="2"/>
  <c r="F2391" i="2"/>
  <c r="E2391" i="2"/>
  <c r="D2391" i="2"/>
  <c r="C2391" i="2"/>
  <c r="B2391" i="2"/>
  <c r="A2391" i="2"/>
  <c r="I2390" i="2"/>
  <c r="H2390" i="2"/>
  <c r="G2390" i="2"/>
  <c r="F2390" i="2"/>
  <c r="E2390" i="2"/>
  <c r="D2390" i="2"/>
  <c r="C2390" i="2"/>
  <c r="B2390" i="2"/>
  <c r="A2390" i="2"/>
  <c r="I2389" i="2"/>
  <c r="H2389" i="2"/>
  <c r="G2389" i="2"/>
  <c r="F2389" i="2"/>
  <c r="E2389" i="2"/>
  <c r="D2389" i="2"/>
  <c r="C2389" i="2"/>
  <c r="B2389" i="2"/>
  <c r="A2389" i="2"/>
  <c r="I2388" i="2"/>
  <c r="H2388" i="2"/>
  <c r="G2388" i="2"/>
  <c r="F2388" i="2"/>
  <c r="E2388" i="2"/>
  <c r="D2388" i="2"/>
  <c r="C2388" i="2"/>
  <c r="B2388" i="2"/>
  <c r="A2388" i="2"/>
  <c r="I2387" i="2"/>
  <c r="H2387" i="2"/>
  <c r="G2387" i="2"/>
  <c r="F2387" i="2"/>
  <c r="E2387" i="2"/>
  <c r="D2387" i="2"/>
  <c r="C2387" i="2"/>
  <c r="B2387" i="2"/>
  <c r="A2387" i="2"/>
  <c r="I2386" i="2"/>
  <c r="H2386" i="2"/>
  <c r="G2386" i="2"/>
  <c r="F2386" i="2"/>
  <c r="E2386" i="2"/>
  <c r="D2386" i="2"/>
  <c r="C2386" i="2"/>
  <c r="B2386" i="2"/>
  <c r="A2386" i="2"/>
  <c r="I2385" i="2"/>
  <c r="H2385" i="2"/>
  <c r="G2385" i="2"/>
  <c r="F2385" i="2"/>
  <c r="E2385" i="2"/>
  <c r="D2385" i="2"/>
  <c r="C2385" i="2"/>
  <c r="B2385" i="2"/>
  <c r="A2385" i="2"/>
  <c r="I2384" i="2"/>
  <c r="H2384" i="2"/>
  <c r="G2384" i="2"/>
  <c r="F2384" i="2"/>
  <c r="E2384" i="2"/>
  <c r="D2384" i="2"/>
  <c r="C2384" i="2"/>
  <c r="B2384" i="2"/>
  <c r="A2384" i="2"/>
  <c r="I2383" i="2"/>
  <c r="H2383" i="2"/>
  <c r="G2383" i="2"/>
  <c r="F2383" i="2"/>
  <c r="E2383" i="2"/>
  <c r="D2383" i="2"/>
  <c r="C2383" i="2"/>
  <c r="B2383" i="2"/>
  <c r="A2383" i="2"/>
  <c r="I2382" i="2"/>
  <c r="H2382" i="2"/>
  <c r="G2382" i="2"/>
  <c r="F2382" i="2"/>
  <c r="E2382" i="2"/>
  <c r="D2382" i="2"/>
  <c r="C2382" i="2"/>
  <c r="B2382" i="2"/>
  <c r="A2382" i="2"/>
  <c r="I2381" i="2"/>
  <c r="H2381" i="2"/>
  <c r="G2381" i="2"/>
  <c r="F2381" i="2"/>
  <c r="E2381" i="2"/>
  <c r="D2381" i="2"/>
  <c r="C2381" i="2"/>
  <c r="B2381" i="2"/>
  <c r="A2381" i="2"/>
  <c r="I2380" i="2"/>
  <c r="H2380" i="2"/>
  <c r="G2380" i="2"/>
  <c r="F2380" i="2"/>
  <c r="E2380" i="2"/>
  <c r="D2380" i="2"/>
  <c r="C2380" i="2"/>
  <c r="B2380" i="2"/>
  <c r="A2380" i="2"/>
  <c r="I2379" i="2"/>
  <c r="H2379" i="2"/>
  <c r="G2379" i="2"/>
  <c r="F2379" i="2"/>
  <c r="E2379" i="2"/>
  <c r="D2379" i="2"/>
  <c r="C2379" i="2"/>
  <c r="B2379" i="2"/>
  <c r="A2379" i="2"/>
  <c r="I2378" i="2"/>
  <c r="H2378" i="2"/>
  <c r="G2378" i="2"/>
  <c r="F2378" i="2"/>
  <c r="E2378" i="2"/>
  <c r="D2378" i="2"/>
  <c r="C2378" i="2"/>
  <c r="B2378" i="2"/>
  <c r="A2378" i="2"/>
  <c r="I2377" i="2"/>
  <c r="H2377" i="2"/>
  <c r="G2377" i="2"/>
  <c r="F2377" i="2"/>
  <c r="E2377" i="2"/>
  <c r="D2377" i="2"/>
  <c r="C2377" i="2"/>
  <c r="B2377" i="2"/>
  <c r="A2377" i="2"/>
  <c r="I2376" i="2"/>
  <c r="H2376" i="2"/>
  <c r="G2376" i="2"/>
  <c r="F2376" i="2"/>
  <c r="E2376" i="2"/>
  <c r="D2376" i="2"/>
  <c r="C2376" i="2"/>
  <c r="B2376" i="2"/>
  <c r="A2376" i="2"/>
  <c r="I2375" i="2"/>
  <c r="H2375" i="2"/>
  <c r="G2375" i="2"/>
  <c r="F2375" i="2"/>
  <c r="E2375" i="2"/>
  <c r="D2375" i="2"/>
  <c r="C2375" i="2"/>
  <c r="B2375" i="2"/>
  <c r="A2375" i="2"/>
  <c r="I2374" i="2"/>
  <c r="H2374" i="2"/>
  <c r="G2374" i="2"/>
  <c r="F2374" i="2"/>
  <c r="E2374" i="2"/>
  <c r="D2374" i="2"/>
  <c r="C2374" i="2"/>
  <c r="B2374" i="2"/>
  <c r="A2374" i="2"/>
  <c r="I2373" i="2"/>
  <c r="H2373" i="2"/>
  <c r="G2373" i="2"/>
  <c r="F2373" i="2"/>
  <c r="E2373" i="2"/>
  <c r="D2373" i="2"/>
  <c r="C2373" i="2"/>
  <c r="B2373" i="2"/>
  <c r="A2373" i="2"/>
  <c r="I2372" i="2"/>
  <c r="H2372" i="2"/>
  <c r="G2372" i="2"/>
  <c r="F2372" i="2"/>
  <c r="E2372" i="2"/>
  <c r="D2372" i="2"/>
  <c r="C2372" i="2"/>
  <c r="B2372" i="2"/>
  <c r="A2372" i="2"/>
  <c r="I2371" i="2"/>
  <c r="H2371" i="2"/>
  <c r="G2371" i="2"/>
  <c r="F2371" i="2"/>
  <c r="E2371" i="2"/>
  <c r="D2371" i="2"/>
  <c r="C2371" i="2"/>
  <c r="B2371" i="2"/>
  <c r="A2371" i="2"/>
  <c r="I2370" i="2"/>
  <c r="H2370" i="2"/>
  <c r="G2370" i="2"/>
  <c r="F2370" i="2"/>
  <c r="E2370" i="2"/>
  <c r="D2370" i="2"/>
  <c r="C2370" i="2"/>
  <c r="B2370" i="2"/>
  <c r="A2370" i="2"/>
  <c r="I2369" i="2"/>
  <c r="H2369" i="2"/>
  <c r="G2369" i="2"/>
  <c r="F2369" i="2"/>
  <c r="E2369" i="2"/>
  <c r="D2369" i="2"/>
  <c r="C2369" i="2"/>
  <c r="B2369" i="2"/>
  <c r="A2369" i="2"/>
  <c r="I2368" i="2"/>
  <c r="H2368" i="2"/>
  <c r="G2368" i="2"/>
  <c r="F2368" i="2"/>
  <c r="E2368" i="2"/>
  <c r="D2368" i="2"/>
  <c r="C2368" i="2"/>
  <c r="B2368" i="2"/>
  <c r="A2368" i="2"/>
  <c r="I2367" i="2"/>
  <c r="H2367" i="2"/>
  <c r="G2367" i="2"/>
  <c r="F2367" i="2"/>
  <c r="E2367" i="2"/>
  <c r="D2367" i="2"/>
  <c r="C2367" i="2"/>
  <c r="B2367" i="2"/>
  <c r="A2367" i="2"/>
  <c r="I2366" i="2"/>
  <c r="H2366" i="2"/>
  <c r="G2366" i="2"/>
  <c r="F2366" i="2"/>
  <c r="E2366" i="2"/>
  <c r="D2366" i="2"/>
  <c r="C2366" i="2"/>
  <c r="B2366" i="2"/>
  <c r="A2366" i="2"/>
  <c r="I2365" i="2"/>
  <c r="H2365" i="2"/>
  <c r="G2365" i="2"/>
  <c r="F2365" i="2"/>
  <c r="E2365" i="2"/>
  <c r="D2365" i="2"/>
  <c r="C2365" i="2"/>
  <c r="B2365" i="2"/>
  <c r="A2365" i="2"/>
  <c r="I2364" i="2"/>
  <c r="H2364" i="2"/>
  <c r="G2364" i="2"/>
  <c r="F2364" i="2"/>
  <c r="E2364" i="2"/>
  <c r="D2364" i="2"/>
  <c r="C2364" i="2"/>
  <c r="B2364" i="2"/>
  <c r="A2364" i="2"/>
  <c r="I2363" i="2"/>
  <c r="H2363" i="2"/>
  <c r="G2363" i="2"/>
  <c r="F2363" i="2"/>
  <c r="E2363" i="2"/>
  <c r="D2363" i="2"/>
  <c r="C2363" i="2"/>
  <c r="B2363" i="2"/>
  <c r="A2363" i="2"/>
  <c r="I2362" i="2"/>
  <c r="H2362" i="2"/>
  <c r="G2362" i="2"/>
  <c r="F2362" i="2"/>
  <c r="E2362" i="2"/>
  <c r="D2362" i="2"/>
  <c r="C2362" i="2"/>
  <c r="B2362" i="2"/>
  <c r="A2362" i="2"/>
  <c r="I2361" i="2"/>
  <c r="H2361" i="2"/>
  <c r="G2361" i="2"/>
  <c r="F2361" i="2"/>
  <c r="E2361" i="2"/>
  <c r="D2361" i="2"/>
  <c r="C2361" i="2"/>
  <c r="B2361" i="2"/>
  <c r="A2361" i="2"/>
  <c r="I2360" i="2"/>
  <c r="H2360" i="2"/>
  <c r="G2360" i="2"/>
  <c r="F2360" i="2"/>
  <c r="E2360" i="2"/>
  <c r="D2360" i="2"/>
  <c r="C2360" i="2"/>
  <c r="B2360" i="2"/>
  <c r="A2360" i="2"/>
  <c r="I2359" i="2"/>
  <c r="H2359" i="2"/>
  <c r="G2359" i="2"/>
  <c r="F2359" i="2"/>
  <c r="E2359" i="2"/>
  <c r="D2359" i="2"/>
  <c r="C2359" i="2"/>
  <c r="B2359" i="2"/>
  <c r="A2359" i="2"/>
  <c r="I2358" i="2"/>
  <c r="H2358" i="2"/>
  <c r="G2358" i="2"/>
  <c r="F2358" i="2"/>
  <c r="E2358" i="2"/>
  <c r="D2358" i="2"/>
  <c r="C2358" i="2"/>
  <c r="B2358" i="2"/>
  <c r="A2358" i="2"/>
  <c r="I2357" i="2"/>
  <c r="H2357" i="2"/>
  <c r="G2357" i="2"/>
  <c r="F2357" i="2"/>
  <c r="E2357" i="2"/>
  <c r="D2357" i="2"/>
  <c r="C2357" i="2"/>
  <c r="B2357" i="2"/>
  <c r="A2357" i="2"/>
  <c r="I2356" i="2"/>
  <c r="H2356" i="2"/>
  <c r="G2356" i="2"/>
  <c r="F2356" i="2"/>
  <c r="E2356" i="2"/>
  <c r="D2356" i="2"/>
  <c r="C2356" i="2"/>
  <c r="B2356" i="2"/>
  <c r="A2356" i="2"/>
  <c r="I2355" i="2"/>
  <c r="H2355" i="2"/>
  <c r="G2355" i="2"/>
  <c r="F2355" i="2"/>
  <c r="E2355" i="2"/>
  <c r="D2355" i="2"/>
  <c r="C2355" i="2"/>
  <c r="B2355" i="2"/>
  <c r="A2355" i="2"/>
  <c r="I2354" i="2"/>
  <c r="H2354" i="2"/>
  <c r="G2354" i="2"/>
  <c r="F2354" i="2"/>
  <c r="E2354" i="2"/>
  <c r="D2354" i="2"/>
  <c r="C2354" i="2"/>
  <c r="B2354" i="2"/>
  <c r="A2354" i="2"/>
  <c r="I2353" i="2"/>
  <c r="H2353" i="2"/>
  <c r="G2353" i="2"/>
  <c r="F2353" i="2"/>
  <c r="E2353" i="2"/>
  <c r="D2353" i="2"/>
  <c r="C2353" i="2"/>
  <c r="B2353" i="2"/>
  <c r="A2353" i="2"/>
  <c r="I2352" i="2"/>
  <c r="H2352" i="2"/>
  <c r="G2352" i="2"/>
  <c r="F2352" i="2"/>
  <c r="E2352" i="2"/>
  <c r="D2352" i="2"/>
  <c r="C2352" i="2"/>
  <c r="B2352" i="2"/>
  <c r="A2352" i="2"/>
  <c r="I2351" i="2"/>
  <c r="H2351" i="2"/>
  <c r="G2351" i="2"/>
  <c r="F2351" i="2"/>
  <c r="E2351" i="2"/>
  <c r="D2351" i="2"/>
  <c r="C2351" i="2"/>
  <c r="B2351" i="2"/>
  <c r="A2351" i="2"/>
  <c r="I2350" i="2"/>
  <c r="H2350" i="2"/>
  <c r="G2350" i="2"/>
  <c r="F2350" i="2"/>
  <c r="E2350" i="2"/>
  <c r="D2350" i="2"/>
  <c r="C2350" i="2"/>
  <c r="B2350" i="2"/>
  <c r="A2350" i="2"/>
  <c r="I2349" i="2"/>
  <c r="H2349" i="2"/>
  <c r="G2349" i="2"/>
  <c r="F2349" i="2"/>
  <c r="E2349" i="2"/>
  <c r="D2349" i="2"/>
  <c r="C2349" i="2"/>
  <c r="B2349" i="2"/>
  <c r="A2349" i="2"/>
  <c r="I2348" i="2"/>
  <c r="H2348" i="2"/>
  <c r="G2348" i="2"/>
  <c r="F2348" i="2"/>
  <c r="E2348" i="2"/>
  <c r="D2348" i="2"/>
  <c r="C2348" i="2"/>
  <c r="B2348" i="2"/>
  <c r="A2348" i="2"/>
  <c r="I2347" i="2"/>
  <c r="H2347" i="2"/>
  <c r="G2347" i="2"/>
  <c r="F2347" i="2"/>
  <c r="E2347" i="2"/>
  <c r="D2347" i="2"/>
  <c r="C2347" i="2"/>
  <c r="B2347" i="2"/>
  <c r="A2347" i="2"/>
  <c r="I2346" i="2"/>
  <c r="H2346" i="2"/>
  <c r="G2346" i="2"/>
  <c r="F2346" i="2"/>
  <c r="E2346" i="2"/>
  <c r="D2346" i="2"/>
  <c r="C2346" i="2"/>
  <c r="B2346" i="2"/>
  <c r="A2346" i="2"/>
  <c r="I2345" i="2"/>
  <c r="H2345" i="2"/>
  <c r="G2345" i="2"/>
  <c r="F2345" i="2"/>
  <c r="E2345" i="2"/>
  <c r="D2345" i="2"/>
  <c r="C2345" i="2"/>
  <c r="B2345" i="2"/>
  <c r="A2345" i="2"/>
  <c r="I2344" i="2"/>
  <c r="H2344" i="2"/>
  <c r="G2344" i="2"/>
  <c r="F2344" i="2"/>
  <c r="E2344" i="2"/>
  <c r="D2344" i="2"/>
  <c r="C2344" i="2"/>
  <c r="B2344" i="2"/>
  <c r="A2344" i="2"/>
  <c r="I2343" i="2"/>
  <c r="H2343" i="2"/>
  <c r="G2343" i="2"/>
  <c r="F2343" i="2"/>
  <c r="E2343" i="2"/>
  <c r="D2343" i="2"/>
  <c r="C2343" i="2"/>
  <c r="B2343" i="2"/>
  <c r="A2343" i="2"/>
  <c r="I2342" i="2"/>
  <c r="H2342" i="2"/>
  <c r="G2342" i="2"/>
  <c r="F2342" i="2"/>
  <c r="E2342" i="2"/>
  <c r="D2342" i="2"/>
  <c r="C2342" i="2"/>
  <c r="B2342" i="2"/>
  <c r="A2342" i="2"/>
  <c r="I2341" i="2"/>
  <c r="H2341" i="2"/>
  <c r="G2341" i="2"/>
  <c r="F2341" i="2"/>
  <c r="E2341" i="2"/>
  <c r="D2341" i="2"/>
  <c r="C2341" i="2"/>
  <c r="B2341" i="2"/>
  <c r="A2341" i="2"/>
  <c r="I2340" i="2"/>
  <c r="H2340" i="2"/>
  <c r="G2340" i="2"/>
  <c r="F2340" i="2"/>
  <c r="E2340" i="2"/>
  <c r="D2340" i="2"/>
  <c r="C2340" i="2"/>
  <c r="B2340" i="2"/>
  <c r="A2340" i="2"/>
  <c r="I2339" i="2"/>
  <c r="H2339" i="2"/>
  <c r="G2339" i="2"/>
  <c r="F2339" i="2"/>
  <c r="E2339" i="2"/>
  <c r="D2339" i="2"/>
  <c r="C2339" i="2"/>
  <c r="B2339" i="2"/>
  <c r="A2339" i="2"/>
  <c r="I2338" i="2"/>
  <c r="H2338" i="2"/>
  <c r="G2338" i="2"/>
  <c r="F2338" i="2"/>
  <c r="E2338" i="2"/>
  <c r="D2338" i="2"/>
  <c r="C2338" i="2"/>
  <c r="B2338" i="2"/>
  <c r="A2338" i="2"/>
  <c r="I2337" i="2"/>
  <c r="H2337" i="2"/>
  <c r="G2337" i="2"/>
  <c r="F2337" i="2"/>
  <c r="E2337" i="2"/>
  <c r="D2337" i="2"/>
  <c r="C2337" i="2"/>
  <c r="B2337" i="2"/>
  <c r="A2337" i="2"/>
  <c r="I2336" i="2"/>
  <c r="H2336" i="2"/>
  <c r="G2336" i="2"/>
  <c r="F2336" i="2"/>
  <c r="E2336" i="2"/>
  <c r="D2336" i="2"/>
  <c r="C2336" i="2"/>
  <c r="B2336" i="2"/>
  <c r="A2336" i="2"/>
  <c r="I2335" i="2"/>
  <c r="H2335" i="2"/>
  <c r="G2335" i="2"/>
  <c r="F2335" i="2"/>
  <c r="E2335" i="2"/>
  <c r="D2335" i="2"/>
  <c r="C2335" i="2"/>
  <c r="B2335" i="2"/>
  <c r="A2335" i="2"/>
  <c r="I2334" i="2"/>
  <c r="H2334" i="2"/>
  <c r="G2334" i="2"/>
  <c r="F2334" i="2"/>
  <c r="E2334" i="2"/>
  <c r="D2334" i="2"/>
  <c r="C2334" i="2"/>
  <c r="B2334" i="2"/>
  <c r="A2334" i="2"/>
  <c r="I2333" i="2"/>
  <c r="H2333" i="2"/>
  <c r="G2333" i="2"/>
  <c r="F2333" i="2"/>
  <c r="E2333" i="2"/>
  <c r="D2333" i="2"/>
  <c r="C2333" i="2"/>
  <c r="B2333" i="2"/>
  <c r="A2333" i="2"/>
  <c r="I2332" i="2"/>
  <c r="H2332" i="2"/>
  <c r="G2332" i="2"/>
  <c r="F2332" i="2"/>
  <c r="E2332" i="2"/>
  <c r="D2332" i="2"/>
  <c r="C2332" i="2"/>
  <c r="B2332" i="2"/>
  <c r="A2332" i="2"/>
  <c r="I2331" i="2"/>
  <c r="H2331" i="2"/>
  <c r="G2331" i="2"/>
  <c r="F2331" i="2"/>
  <c r="E2331" i="2"/>
  <c r="D2331" i="2"/>
  <c r="C2331" i="2"/>
  <c r="B2331" i="2"/>
  <c r="A2331" i="2"/>
  <c r="I2330" i="2"/>
  <c r="H2330" i="2"/>
  <c r="G2330" i="2"/>
  <c r="F2330" i="2"/>
  <c r="E2330" i="2"/>
  <c r="D2330" i="2"/>
  <c r="C2330" i="2"/>
  <c r="B2330" i="2"/>
  <c r="A2330" i="2"/>
  <c r="I2329" i="2"/>
  <c r="H2329" i="2"/>
  <c r="G2329" i="2"/>
  <c r="F2329" i="2"/>
  <c r="E2329" i="2"/>
  <c r="D2329" i="2"/>
  <c r="C2329" i="2"/>
  <c r="B2329" i="2"/>
  <c r="A2329" i="2"/>
  <c r="I2328" i="2"/>
  <c r="H2328" i="2"/>
  <c r="G2328" i="2"/>
  <c r="F2328" i="2"/>
  <c r="E2328" i="2"/>
  <c r="D2328" i="2"/>
  <c r="C2328" i="2"/>
  <c r="B2328" i="2"/>
  <c r="A2328" i="2"/>
  <c r="I2327" i="2"/>
  <c r="H2327" i="2"/>
  <c r="G2327" i="2"/>
  <c r="F2327" i="2"/>
  <c r="E2327" i="2"/>
  <c r="D2327" i="2"/>
  <c r="C2327" i="2"/>
  <c r="B2327" i="2"/>
  <c r="A2327" i="2"/>
  <c r="I2326" i="2"/>
  <c r="H2326" i="2"/>
  <c r="G2326" i="2"/>
  <c r="F2326" i="2"/>
  <c r="E2326" i="2"/>
  <c r="D2326" i="2"/>
  <c r="C2326" i="2"/>
  <c r="B2326" i="2"/>
  <c r="A2326" i="2"/>
  <c r="I2325" i="2"/>
  <c r="H2325" i="2"/>
  <c r="G2325" i="2"/>
  <c r="F2325" i="2"/>
  <c r="E2325" i="2"/>
  <c r="D2325" i="2"/>
  <c r="C2325" i="2"/>
  <c r="B2325" i="2"/>
  <c r="A2325" i="2"/>
  <c r="I2324" i="2"/>
  <c r="H2324" i="2"/>
  <c r="G2324" i="2"/>
  <c r="F2324" i="2"/>
  <c r="E2324" i="2"/>
  <c r="D2324" i="2"/>
  <c r="C2324" i="2"/>
  <c r="B2324" i="2"/>
  <c r="A2324" i="2"/>
  <c r="I2323" i="2"/>
  <c r="H2323" i="2"/>
  <c r="G2323" i="2"/>
  <c r="F2323" i="2"/>
  <c r="E2323" i="2"/>
  <c r="D2323" i="2"/>
  <c r="C2323" i="2"/>
  <c r="B2323" i="2"/>
  <c r="A2323" i="2"/>
  <c r="I2322" i="2"/>
  <c r="H2322" i="2"/>
  <c r="G2322" i="2"/>
  <c r="F2322" i="2"/>
  <c r="E2322" i="2"/>
  <c r="D2322" i="2"/>
  <c r="C2322" i="2"/>
  <c r="B2322" i="2"/>
  <c r="A2322" i="2"/>
  <c r="I2321" i="2"/>
  <c r="H2321" i="2"/>
  <c r="G2321" i="2"/>
  <c r="F2321" i="2"/>
  <c r="E2321" i="2"/>
  <c r="D2321" i="2"/>
  <c r="C2321" i="2"/>
  <c r="B2321" i="2"/>
  <c r="A2321" i="2"/>
  <c r="I2320" i="2"/>
  <c r="H2320" i="2"/>
  <c r="G2320" i="2"/>
  <c r="F2320" i="2"/>
  <c r="E2320" i="2"/>
  <c r="D2320" i="2"/>
  <c r="C2320" i="2"/>
  <c r="B2320" i="2"/>
  <c r="A2320" i="2"/>
  <c r="I2319" i="2"/>
  <c r="H2319" i="2"/>
  <c r="G2319" i="2"/>
  <c r="F2319" i="2"/>
  <c r="E2319" i="2"/>
  <c r="D2319" i="2"/>
  <c r="C2319" i="2"/>
  <c r="B2319" i="2"/>
  <c r="A2319" i="2"/>
  <c r="I2318" i="2"/>
  <c r="H2318" i="2"/>
  <c r="G2318" i="2"/>
  <c r="F2318" i="2"/>
  <c r="E2318" i="2"/>
  <c r="D2318" i="2"/>
  <c r="C2318" i="2"/>
  <c r="B2318" i="2"/>
  <c r="A2318" i="2"/>
  <c r="I2317" i="2"/>
  <c r="H2317" i="2"/>
  <c r="G2317" i="2"/>
  <c r="F2317" i="2"/>
  <c r="E2317" i="2"/>
  <c r="D2317" i="2"/>
  <c r="C2317" i="2"/>
  <c r="B2317" i="2"/>
  <c r="A2317" i="2"/>
  <c r="I2316" i="2"/>
  <c r="H2316" i="2"/>
  <c r="G2316" i="2"/>
  <c r="F2316" i="2"/>
  <c r="E2316" i="2"/>
  <c r="D2316" i="2"/>
  <c r="C2316" i="2"/>
  <c r="B2316" i="2"/>
  <c r="A2316" i="2"/>
  <c r="I2315" i="2"/>
  <c r="H2315" i="2"/>
  <c r="G2315" i="2"/>
  <c r="F2315" i="2"/>
  <c r="E2315" i="2"/>
  <c r="D2315" i="2"/>
  <c r="C2315" i="2"/>
  <c r="B2315" i="2"/>
  <c r="A2315" i="2"/>
  <c r="I2314" i="2"/>
  <c r="H2314" i="2"/>
  <c r="G2314" i="2"/>
  <c r="F2314" i="2"/>
  <c r="E2314" i="2"/>
  <c r="D2314" i="2"/>
  <c r="C2314" i="2"/>
  <c r="B2314" i="2"/>
  <c r="A2314" i="2"/>
  <c r="I2313" i="2"/>
  <c r="H2313" i="2"/>
  <c r="G2313" i="2"/>
  <c r="F2313" i="2"/>
  <c r="E2313" i="2"/>
  <c r="D2313" i="2"/>
  <c r="C2313" i="2"/>
  <c r="B2313" i="2"/>
  <c r="A2313" i="2"/>
  <c r="I2312" i="2"/>
  <c r="H2312" i="2"/>
  <c r="G2312" i="2"/>
  <c r="F2312" i="2"/>
  <c r="E2312" i="2"/>
  <c r="D2312" i="2"/>
  <c r="C2312" i="2"/>
  <c r="B2312" i="2"/>
  <c r="A2312" i="2"/>
  <c r="I2311" i="2"/>
  <c r="H2311" i="2"/>
  <c r="G2311" i="2"/>
  <c r="F2311" i="2"/>
  <c r="E2311" i="2"/>
  <c r="D2311" i="2"/>
  <c r="C2311" i="2"/>
  <c r="B2311" i="2"/>
  <c r="A2311" i="2"/>
  <c r="I2310" i="2"/>
  <c r="H2310" i="2"/>
  <c r="G2310" i="2"/>
  <c r="F2310" i="2"/>
  <c r="E2310" i="2"/>
  <c r="D2310" i="2"/>
  <c r="C2310" i="2"/>
  <c r="B2310" i="2"/>
  <c r="A2310" i="2"/>
  <c r="I2309" i="2"/>
  <c r="H2309" i="2"/>
  <c r="G2309" i="2"/>
  <c r="F2309" i="2"/>
  <c r="E2309" i="2"/>
  <c r="D2309" i="2"/>
  <c r="C2309" i="2"/>
  <c r="B2309" i="2"/>
  <c r="A2309" i="2"/>
  <c r="I2308" i="2"/>
  <c r="H2308" i="2"/>
  <c r="G2308" i="2"/>
  <c r="F2308" i="2"/>
  <c r="E2308" i="2"/>
  <c r="D2308" i="2"/>
  <c r="C2308" i="2"/>
  <c r="B2308" i="2"/>
  <c r="A2308" i="2"/>
  <c r="I2307" i="2"/>
  <c r="H2307" i="2"/>
  <c r="G2307" i="2"/>
  <c r="F2307" i="2"/>
  <c r="E2307" i="2"/>
  <c r="D2307" i="2"/>
  <c r="C2307" i="2"/>
  <c r="B2307" i="2"/>
  <c r="A2307" i="2"/>
  <c r="I2306" i="2"/>
  <c r="H2306" i="2"/>
  <c r="G2306" i="2"/>
  <c r="F2306" i="2"/>
  <c r="E2306" i="2"/>
  <c r="D2306" i="2"/>
  <c r="C2306" i="2"/>
  <c r="B2306" i="2"/>
  <c r="A2306" i="2"/>
  <c r="I2305" i="2"/>
  <c r="H2305" i="2"/>
  <c r="G2305" i="2"/>
  <c r="F2305" i="2"/>
  <c r="E2305" i="2"/>
  <c r="D2305" i="2"/>
  <c r="C2305" i="2"/>
  <c r="B2305" i="2"/>
  <c r="A2305" i="2"/>
  <c r="I2304" i="2"/>
  <c r="H2304" i="2"/>
  <c r="G2304" i="2"/>
  <c r="F2304" i="2"/>
  <c r="E2304" i="2"/>
  <c r="D2304" i="2"/>
  <c r="C2304" i="2"/>
  <c r="B2304" i="2"/>
  <c r="A2304" i="2"/>
  <c r="I2303" i="2"/>
  <c r="H2303" i="2"/>
  <c r="G2303" i="2"/>
  <c r="F2303" i="2"/>
  <c r="E2303" i="2"/>
  <c r="D2303" i="2"/>
  <c r="C2303" i="2"/>
  <c r="B2303" i="2"/>
  <c r="A2303" i="2"/>
  <c r="I2302" i="2"/>
  <c r="H2302" i="2"/>
  <c r="G2302" i="2"/>
  <c r="F2302" i="2"/>
  <c r="E2302" i="2"/>
  <c r="D2302" i="2"/>
  <c r="C2302" i="2"/>
  <c r="B2302" i="2"/>
  <c r="A2302" i="2"/>
  <c r="I2301" i="2"/>
  <c r="H2301" i="2"/>
  <c r="G2301" i="2"/>
  <c r="F2301" i="2"/>
  <c r="E2301" i="2"/>
  <c r="D2301" i="2"/>
  <c r="C2301" i="2"/>
  <c r="B2301" i="2"/>
  <c r="A2301" i="2"/>
  <c r="I2300" i="2"/>
  <c r="H2300" i="2"/>
  <c r="G2300" i="2"/>
  <c r="F2300" i="2"/>
  <c r="E2300" i="2"/>
  <c r="D2300" i="2"/>
  <c r="C2300" i="2"/>
  <c r="B2300" i="2"/>
  <c r="A2300" i="2"/>
  <c r="I2299" i="2"/>
  <c r="H2299" i="2"/>
  <c r="G2299" i="2"/>
  <c r="F2299" i="2"/>
  <c r="E2299" i="2"/>
  <c r="D2299" i="2"/>
  <c r="C2299" i="2"/>
  <c r="B2299" i="2"/>
  <c r="A2299" i="2"/>
  <c r="I2298" i="2"/>
  <c r="H2298" i="2"/>
  <c r="G2298" i="2"/>
  <c r="F2298" i="2"/>
  <c r="E2298" i="2"/>
  <c r="D2298" i="2"/>
  <c r="C2298" i="2"/>
  <c r="B2298" i="2"/>
  <c r="A2298" i="2"/>
  <c r="I2297" i="2"/>
  <c r="H2297" i="2"/>
  <c r="G2297" i="2"/>
  <c r="F2297" i="2"/>
  <c r="E2297" i="2"/>
  <c r="D2297" i="2"/>
  <c r="C2297" i="2"/>
  <c r="B2297" i="2"/>
  <c r="A2297" i="2"/>
  <c r="I2296" i="2"/>
  <c r="H2296" i="2"/>
  <c r="G2296" i="2"/>
  <c r="F2296" i="2"/>
  <c r="E2296" i="2"/>
  <c r="D2296" i="2"/>
  <c r="C2296" i="2"/>
  <c r="B2296" i="2"/>
  <c r="A2296" i="2"/>
  <c r="I2295" i="2"/>
  <c r="H2295" i="2"/>
  <c r="G2295" i="2"/>
  <c r="F2295" i="2"/>
  <c r="E2295" i="2"/>
  <c r="D2295" i="2"/>
  <c r="C2295" i="2"/>
  <c r="B2295" i="2"/>
  <c r="A2295" i="2"/>
  <c r="I2294" i="2"/>
  <c r="H2294" i="2"/>
  <c r="G2294" i="2"/>
  <c r="F2294" i="2"/>
  <c r="E2294" i="2"/>
  <c r="D2294" i="2"/>
  <c r="C2294" i="2"/>
  <c r="B2294" i="2"/>
  <c r="A2294" i="2"/>
  <c r="I2293" i="2"/>
  <c r="H2293" i="2"/>
  <c r="G2293" i="2"/>
  <c r="F2293" i="2"/>
  <c r="E2293" i="2"/>
  <c r="D2293" i="2"/>
  <c r="C2293" i="2"/>
  <c r="B2293" i="2"/>
  <c r="A2293" i="2"/>
  <c r="I2292" i="2"/>
  <c r="H2292" i="2"/>
  <c r="G2292" i="2"/>
  <c r="F2292" i="2"/>
  <c r="E2292" i="2"/>
  <c r="D2292" i="2"/>
  <c r="C2292" i="2"/>
  <c r="B2292" i="2"/>
  <c r="A2292" i="2"/>
  <c r="I2291" i="2"/>
  <c r="H2291" i="2"/>
  <c r="G2291" i="2"/>
  <c r="F2291" i="2"/>
  <c r="E2291" i="2"/>
  <c r="D2291" i="2"/>
  <c r="C2291" i="2"/>
  <c r="B2291" i="2"/>
  <c r="A2291" i="2"/>
  <c r="I2290" i="2"/>
  <c r="H2290" i="2"/>
  <c r="G2290" i="2"/>
  <c r="F2290" i="2"/>
  <c r="E2290" i="2"/>
  <c r="D2290" i="2"/>
  <c r="C2290" i="2"/>
  <c r="B2290" i="2"/>
  <c r="A2290" i="2"/>
  <c r="I2289" i="2"/>
  <c r="H2289" i="2"/>
  <c r="G2289" i="2"/>
  <c r="F2289" i="2"/>
  <c r="E2289" i="2"/>
  <c r="D2289" i="2"/>
  <c r="C2289" i="2"/>
  <c r="B2289" i="2"/>
  <c r="A2289" i="2"/>
  <c r="I2288" i="2"/>
  <c r="H2288" i="2"/>
  <c r="G2288" i="2"/>
  <c r="F2288" i="2"/>
  <c r="E2288" i="2"/>
  <c r="D2288" i="2"/>
  <c r="C2288" i="2"/>
  <c r="B2288" i="2"/>
  <c r="A2288" i="2"/>
  <c r="I2287" i="2"/>
  <c r="H2287" i="2"/>
  <c r="G2287" i="2"/>
  <c r="F2287" i="2"/>
  <c r="E2287" i="2"/>
  <c r="D2287" i="2"/>
  <c r="C2287" i="2"/>
  <c r="B2287" i="2"/>
  <c r="A2287" i="2"/>
  <c r="I2286" i="2"/>
  <c r="H2286" i="2"/>
  <c r="G2286" i="2"/>
  <c r="F2286" i="2"/>
  <c r="E2286" i="2"/>
  <c r="D2286" i="2"/>
  <c r="C2286" i="2"/>
  <c r="B2286" i="2"/>
  <c r="A2286" i="2"/>
  <c r="I2285" i="2"/>
  <c r="H2285" i="2"/>
  <c r="G2285" i="2"/>
  <c r="F2285" i="2"/>
  <c r="E2285" i="2"/>
  <c r="D2285" i="2"/>
  <c r="C2285" i="2"/>
  <c r="B2285" i="2"/>
  <c r="A2285" i="2"/>
  <c r="I2284" i="2"/>
  <c r="H2284" i="2"/>
  <c r="G2284" i="2"/>
  <c r="F2284" i="2"/>
  <c r="E2284" i="2"/>
  <c r="D2284" i="2"/>
  <c r="C2284" i="2"/>
  <c r="B2284" i="2"/>
  <c r="A2284" i="2"/>
  <c r="I2283" i="2"/>
  <c r="H2283" i="2"/>
  <c r="G2283" i="2"/>
  <c r="F2283" i="2"/>
  <c r="E2283" i="2"/>
  <c r="D2283" i="2"/>
  <c r="C2283" i="2"/>
  <c r="B2283" i="2"/>
  <c r="A2283" i="2"/>
  <c r="I2282" i="2"/>
  <c r="H2282" i="2"/>
  <c r="G2282" i="2"/>
  <c r="F2282" i="2"/>
  <c r="E2282" i="2"/>
  <c r="D2282" i="2"/>
  <c r="C2282" i="2"/>
  <c r="B2282" i="2"/>
  <c r="A2282" i="2"/>
  <c r="I2281" i="2"/>
  <c r="H2281" i="2"/>
  <c r="G2281" i="2"/>
  <c r="F2281" i="2"/>
  <c r="E2281" i="2"/>
  <c r="D2281" i="2"/>
  <c r="C2281" i="2"/>
  <c r="B2281" i="2"/>
  <c r="A2281" i="2"/>
  <c r="I2280" i="2"/>
  <c r="H2280" i="2"/>
  <c r="G2280" i="2"/>
  <c r="F2280" i="2"/>
  <c r="E2280" i="2"/>
  <c r="D2280" i="2"/>
  <c r="C2280" i="2"/>
  <c r="B2280" i="2"/>
  <c r="A2280" i="2"/>
  <c r="I2279" i="2"/>
  <c r="H2279" i="2"/>
  <c r="G2279" i="2"/>
  <c r="F2279" i="2"/>
  <c r="E2279" i="2"/>
  <c r="D2279" i="2"/>
  <c r="C2279" i="2"/>
  <c r="B2279" i="2"/>
  <c r="A2279" i="2"/>
  <c r="I2278" i="2"/>
  <c r="H2278" i="2"/>
  <c r="G2278" i="2"/>
  <c r="F2278" i="2"/>
  <c r="E2278" i="2"/>
  <c r="D2278" i="2"/>
  <c r="C2278" i="2"/>
  <c r="B2278" i="2"/>
  <c r="A2278" i="2"/>
  <c r="I2277" i="2"/>
  <c r="H2277" i="2"/>
  <c r="G2277" i="2"/>
  <c r="F2277" i="2"/>
  <c r="E2277" i="2"/>
  <c r="D2277" i="2"/>
  <c r="C2277" i="2"/>
  <c r="B2277" i="2"/>
  <c r="A2277" i="2"/>
  <c r="I2276" i="2"/>
  <c r="H2276" i="2"/>
  <c r="G2276" i="2"/>
  <c r="F2276" i="2"/>
  <c r="E2276" i="2"/>
  <c r="D2276" i="2"/>
  <c r="C2276" i="2"/>
  <c r="B2276" i="2"/>
  <c r="A2276" i="2"/>
  <c r="I2275" i="2"/>
  <c r="H2275" i="2"/>
  <c r="G2275" i="2"/>
  <c r="F2275" i="2"/>
  <c r="E2275" i="2"/>
  <c r="D2275" i="2"/>
  <c r="C2275" i="2"/>
  <c r="B2275" i="2"/>
  <c r="A2275" i="2"/>
  <c r="I2274" i="2"/>
  <c r="H2274" i="2"/>
  <c r="G2274" i="2"/>
  <c r="F2274" i="2"/>
  <c r="E2274" i="2"/>
  <c r="D2274" i="2"/>
  <c r="C2274" i="2"/>
  <c r="B2274" i="2"/>
  <c r="A2274" i="2"/>
  <c r="I2273" i="2"/>
  <c r="H2273" i="2"/>
  <c r="G2273" i="2"/>
  <c r="F2273" i="2"/>
  <c r="E2273" i="2"/>
  <c r="D2273" i="2"/>
  <c r="C2273" i="2"/>
  <c r="B2273" i="2"/>
  <c r="A2273" i="2"/>
  <c r="I2272" i="2"/>
  <c r="H2272" i="2"/>
  <c r="G2272" i="2"/>
  <c r="F2272" i="2"/>
  <c r="E2272" i="2"/>
  <c r="D2272" i="2"/>
  <c r="C2272" i="2"/>
  <c r="B2272" i="2"/>
  <c r="A2272" i="2"/>
  <c r="I2271" i="2"/>
  <c r="H2271" i="2"/>
  <c r="G2271" i="2"/>
  <c r="F2271" i="2"/>
  <c r="E2271" i="2"/>
  <c r="D2271" i="2"/>
  <c r="C2271" i="2"/>
  <c r="B2271" i="2"/>
  <c r="A2271" i="2"/>
  <c r="I2270" i="2"/>
  <c r="H2270" i="2"/>
  <c r="G2270" i="2"/>
  <c r="F2270" i="2"/>
  <c r="E2270" i="2"/>
  <c r="D2270" i="2"/>
  <c r="C2270" i="2"/>
  <c r="B2270" i="2"/>
  <c r="A2270" i="2"/>
  <c r="I2269" i="2"/>
  <c r="H2269" i="2"/>
  <c r="G2269" i="2"/>
  <c r="F2269" i="2"/>
  <c r="E2269" i="2"/>
  <c r="D2269" i="2"/>
  <c r="C2269" i="2"/>
  <c r="B2269" i="2"/>
  <c r="A2269" i="2"/>
  <c r="I2268" i="2"/>
  <c r="H2268" i="2"/>
  <c r="G2268" i="2"/>
  <c r="F2268" i="2"/>
  <c r="E2268" i="2"/>
  <c r="D2268" i="2"/>
  <c r="C2268" i="2"/>
  <c r="B2268" i="2"/>
  <c r="A2268" i="2"/>
  <c r="I2267" i="2"/>
  <c r="H2267" i="2"/>
  <c r="G2267" i="2"/>
  <c r="F2267" i="2"/>
  <c r="E2267" i="2"/>
  <c r="D2267" i="2"/>
  <c r="C2267" i="2"/>
  <c r="B2267" i="2"/>
  <c r="A2267" i="2"/>
  <c r="I2266" i="2"/>
  <c r="H2266" i="2"/>
  <c r="G2266" i="2"/>
  <c r="F2266" i="2"/>
  <c r="E2266" i="2"/>
  <c r="D2266" i="2"/>
  <c r="C2266" i="2"/>
  <c r="B2266" i="2"/>
  <c r="A2266" i="2"/>
  <c r="I2265" i="2"/>
  <c r="H2265" i="2"/>
  <c r="G2265" i="2"/>
  <c r="F2265" i="2"/>
  <c r="E2265" i="2"/>
  <c r="D2265" i="2"/>
  <c r="C2265" i="2"/>
  <c r="B2265" i="2"/>
  <c r="A2265" i="2"/>
  <c r="I2264" i="2"/>
  <c r="H2264" i="2"/>
  <c r="G2264" i="2"/>
  <c r="F2264" i="2"/>
  <c r="E2264" i="2"/>
  <c r="D2264" i="2"/>
  <c r="C2264" i="2"/>
  <c r="B2264" i="2"/>
  <c r="A2264" i="2"/>
  <c r="I2263" i="2"/>
  <c r="H2263" i="2"/>
  <c r="G2263" i="2"/>
  <c r="F2263" i="2"/>
  <c r="E2263" i="2"/>
  <c r="D2263" i="2"/>
  <c r="C2263" i="2"/>
  <c r="B2263" i="2"/>
  <c r="A2263" i="2"/>
  <c r="I2262" i="2"/>
  <c r="H2262" i="2"/>
  <c r="G2262" i="2"/>
  <c r="F2262" i="2"/>
  <c r="E2262" i="2"/>
  <c r="D2262" i="2"/>
  <c r="C2262" i="2"/>
  <c r="B2262" i="2"/>
  <c r="A2262" i="2"/>
  <c r="I2261" i="2"/>
  <c r="H2261" i="2"/>
  <c r="G2261" i="2"/>
  <c r="F2261" i="2"/>
  <c r="E2261" i="2"/>
  <c r="D2261" i="2"/>
  <c r="C2261" i="2"/>
  <c r="B2261" i="2"/>
  <c r="A2261" i="2"/>
  <c r="I2260" i="2"/>
  <c r="H2260" i="2"/>
  <c r="G2260" i="2"/>
  <c r="F2260" i="2"/>
  <c r="E2260" i="2"/>
  <c r="D2260" i="2"/>
  <c r="C2260" i="2"/>
  <c r="B2260" i="2"/>
  <c r="A2260" i="2"/>
  <c r="I2259" i="2"/>
  <c r="H2259" i="2"/>
  <c r="G2259" i="2"/>
  <c r="F2259" i="2"/>
  <c r="E2259" i="2"/>
  <c r="D2259" i="2"/>
  <c r="C2259" i="2"/>
  <c r="B2259" i="2"/>
  <c r="A2259" i="2"/>
  <c r="I2258" i="2"/>
  <c r="H2258" i="2"/>
  <c r="G2258" i="2"/>
  <c r="F2258" i="2"/>
  <c r="E2258" i="2"/>
  <c r="D2258" i="2"/>
  <c r="C2258" i="2"/>
  <c r="B2258" i="2"/>
  <c r="A2258" i="2"/>
  <c r="I2257" i="2"/>
  <c r="H2257" i="2"/>
  <c r="G2257" i="2"/>
  <c r="F2257" i="2"/>
  <c r="E2257" i="2"/>
  <c r="D2257" i="2"/>
  <c r="C2257" i="2"/>
  <c r="B2257" i="2"/>
  <c r="A2257" i="2"/>
  <c r="I2256" i="2"/>
  <c r="H2256" i="2"/>
  <c r="G2256" i="2"/>
  <c r="F2256" i="2"/>
  <c r="E2256" i="2"/>
  <c r="D2256" i="2"/>
  <c r="C2256" i="2"/>
  <c r="B2256" i="2"/>
  <c r="A2256" i="2"/>
  <c r="I2255" i="2"/>
  <c r="H2255" i="2"/>
  <c r="G2255" i="2"/>
  <c r="F2255" i="2"/>
  <c r="E2255" i="2"/>
  <c r="D2255" i="2"/>
  <c r="C2255" i="2"/>
  <c r="B2255" i="2"/>
  <c r="A2255" i="2"/>
  <c r="I2254" i="2"/>
  <c r="H2254" i="2"/>
  <c r="G2254" i="2"/>
  <c r="F2254" i="2"/>
  <c r="E2254" i="2"/>
  <c r="D2254" i="2"/>
  <c r="C2254" i="2"/>
  <c r="B2254" i="2"/>
  <c r="A2254" i="2"/>
  <c r="I2253" i="2"/>
  <c r="H2253" i="2"/>
  <c r="G2253" i="2"/>
  <c r="F2253" i="2"/>
  <c r="E2253" i="2"/>
  <c r="D2253" i="2"/>
  <c r="C2253" i="2"/>
  <c r="B2253" i="2"/>
  <c r="A2253" i="2"/>
  <c r="I2252" i="2"/>
  <c r="H2252" i="2"/>
  <c r="G2252" i="2"/>
  <c r="F2252" i="2"/>
  <c r="E2252" i="2"/>
  <c r="D2252" i="2"/>
  <c r="C2252" i="2"/>
  <c r="B2252" i="2"/>
  <c r="A2252" i="2"/>
  <c r="I2251" i="2"/>
  <c r="H2251" i="2"/>
  <c r="G2251" i="2"/>
  <c r="F2251" i="2"/>
  <c r="E2251" i="2"/>
  <c r="D2251" i="2"/>
  <c r="C2251" i="2"/>
  <c r="B2251" i="2"/>
  <c r="A2251" i="2"/>
  <c r="I2250" i="2"/>
  <c r="H2250" i="2"/>
  <c r="G2250" i="2"/>
  <c r="F2250" i="2"/>
  <c r="E2250" i="2"/>
  <c r="D2250" i="2"/>
  <c r="C2250" i="2"/>
  <c r="B2250" i="2"/>
  <c r="A2250" i="2"/>
  <c r="I2249" i="2"/>
  <c r="H2249" i="2"/>
  <c r="G2249" i="2"/>
  <c r="F2249" i="2"/>
  <c r="E2249" i="2"/>
  <c r="D2249" i="2"/>
  <c r="C2249" i="2"/>
  <c r="B2249" i="2"/>
  <c r="A2249" i="2"/>
  <c r="I2248" i="2"/>
  <c r="H2248" i="2"/>
  <c r="G2248" i="2"/>
  <c r="F2248" i="2"/>
  <c r="E2248" i="2"/>
  <c r="D2248" i="2"/>
  <c r="C2248" i="2"/>
  <c r="B2248" i="2"/>
  <c r="A2248" i="2"/>
  <c r="I2247" i="2"/>
  <c r="H2247" i="2"/>
  <c r="G2247" i="2"/>
  <c r="F2247" i="2"/>
  <c r="E2247" i="2"/>
  <c r="D2247" i="2"/>
  <c r="C2247" i="2"/>
  <c r="B2247" i="2"/>
  <c r="A2247" i="2"/>
  <c r="I2246" i="2"/>
  <c r="H2246" i="2"/>
  <c r="G2246" i="2"/>
  <c r="F2246" i="2"/>
  <c r="E2246" i="2"/>
  <c r="D2246" i="2"/>
  <c r="C2246" i="2"/>
  <c r="B2246" i="2"/>
  <c r="A2246" i="2"/>
  <c r="I2245" i="2"/>
  <c r="H2245" i="2"/>
  <c r="G2245" i="2"/>
  <c r="F2245" i="2"/>
  <c r="E2245" i="2"/>
  <c r="D2245" i="2"/>
  <c r="C2245" i="2"/>
  <c r="B2245" i="2"/>
  <c r="A2245" i="2"/>
  <c r="I2244" i="2"/>
  <c r="H2244" i="2"/>
  <c r="G2244" i="2"/>
  <c r="F2244" i="2"/>
  <c r="E2244" i="2"/>
  <c r="D2244" i="2"/>
  <c r="C2244" i="2"/>
  <c r="B2244" i="2"/>
  <c r="A2244" i="2"/>
  <c r="I2243" i="2"/>
  <c r="H2243" i="2"/>
  <c r="G2243" i="2"/>
  <c r="F2243" i="2"/>
  <c r="E2243" i="2"/>
  <c r="D2243" i="2"/>
  <c r="C2243" i="2"/>
  <c r="B2243" i="2"/>
  <c r="A2243" i="2"/>
  <c r="I2242" i="2"/>
  <c r="H2242" i="2"/>
  <c r="G2242" i="2"/>
  <c r="F2242" i="2"/>
  <c r="E2242" i="2"/>
  <c r="D2242" i="2"/>
  <c r="C2242" i="2"/>
  <c r="B2242" i="2"/>
  <c r="A2242" i="2"/>
  <c r="I2241" i="2"/>
  <c r="H2241" i="2"/>
  <c r="G2241" i="2"/>
  <c r="F2241" i="2"/>
  <c r="E2241" i="2"/>
  <c r="D2241" i="2"/>
  <c r="C2241" i="2"/>
  <c r="B2241" i="2"/>
  <c r="A2241" i="2"/>
  <c r="I2240" i="2"/>
  <c r="H2240" i="2"/>
  <c r="G2240" i="2"/>
  <c r="F2240" i="2"/>
  <c r="E2240" i="2"/>
  <c r="D2240" i="2"/>
  <c r="C2240" i="2"/>
  <c r="B2240" i="2"/>
  <c r="A2240" i="2"/>
  <c r="I2239" i="2"/>
  <c r="H2239" i="2"/>
  <c r="G2239" i="2"/>
  <c r="F2239" i="2"/>
  <c r="E2239" i="2"/>
  <c r="D2239" i="2"/>
  <c r="C2239" i="2"/>
  <c r="B2239" i="2"/>
  <c r="A2239" i="2"/>
  <c r="I2238" i="2"/>
  <c r="H2238" i="2"/>
  <c r="G2238" i="2"/>
  <c r="F2238" i="2"/>
  <c r="E2238" i="2"/>
  <c r="D2238" i="2"/>
  <c r="C2238" i="2"/>
  <c r="B2238" i="2"/>
  <c r="A2238" i="2"/>
  <c r="I2237" i="2"/>
  <c r="H2237" i="2"/>
  <c r="G2237" i="2"/>
  <c r="F2237" i="2"/>
  <c r="E2237" i="2"/>
  <c r="D2237" i="2"/>
  <c r="C2237" i="2"/>
  <c r="B2237" i="2"/>
  <c r="A2237" i="2"/>
  <c r="I2236" i="2"/>
  <c r="H2236" i="2"/>
  <c r="G2236" i="2"/>
  <c r="F2236" i="2"/>
  <c r="E2236" i="2"/>
  <c r="D2236" i="2"/>
  <c r="C2236" i="2"/>
  <c r="B2236" i="2"/>
  <c r="A2236" i="2"/>
  <c r="I2235" i="2"/>
  <c r="H2235" i="2"/>
  <c r="G2235" i="2"/>
  <c r="F2235" i="2"/>
  <c r="E2235" i="2"/>
  <c r="D2235" i="2"/>
  <c r="C2235" i="2"/>
  <c r="B2235" i="2"/>
  <c r="A2235" i="2"/>
  <c r="I2234" i="2"/>
  <c r="H2234" i="2"/>
  <c r="G2234" i="2"/>
  <c r="F2234" i="2"/>
  <c r="E2234" i="2"/>
  <c r="D2234" i="2"/>
  <c r="C2234" i="2"/>
  <c r="B2234" i="2"/>
  <c r="A2234" i="2"/>
  <c r="I2233" i="2"/>
  <c r="H2233" i="2"/>
  <c r="G2233" i="2"/>
  <c r="F2233" i="2"/>
  <c r="E2233" i="2"/>
  <c r="D2233" i="2"/>
  <c r="C2233" i="2"/>
  <c r="B2233" i="2"/>
  <c r="A2233" i="2"/>
  <c r="I2232" i="2"/>
  <c r="H2232" i="2"/>
  <c r="G2232" i="2"/>
  <c r="F2232" i="2"/>
  <c r="E2232" i="2"/>
  <c r="D2232" i="2"/>
  <c r="C2232" i="2"/>
  <c r="B2232" i="2"/>
  <c r="A2232" i="2"/>
  <c r="I2231" i="2"/>
  <c r="H2231" i="2"/>
  <c r="G2231" i="2"/>
  <c r="F2231" i="2"/>
  <c r="E2231" i="2"/>
  <c r="D2231" i="2"/>
  <c r="C2231" i="2"/>
  <c r="B2231" i="2"/>
  <c r="A2231" i="2"/>
  <c r="I2230" i="2"/>
  <c r="H2230" i="2"/>
  <c r="G2230" i="2"/>
  <c r="F2230" i="2"/>
  <c r="E2230" i="2"/>
  <c r="D2230" i="2"/>
  <c r="C2230" i="2"/>
  <c r="B2230" i="2"/>
  <c r="A2230" i="2"/>
  <c r="I2229" i="2"/>
  <c r="H2229" i="2"/>
  <c r="G2229" i="2"/>
  <c r="F2229" i="2"/>
  <c r="E2229" i="2"/>
  <c r="D2229" i="2"/>
  <c r="C2229" i="2"/>
  <c r="B2229" i="2"/>
  <c r="A2229" i="2"/>
  <c r="I2228" i="2"/>
  <c r="H2228" i="2"/>
  <c r="G2228" i="2"/>
  <c r="F2228" i="2"/>
  <c r="E2228" i="2"/>
  <c r="D2228" i="2"/>
  <c r="C2228" i="2"/>
  <c r="B2228" i="2"/>
  <c r="A2228" i="2"/>
  <c r="I2227" i="2"/>
  <c r="H2227" i="2"/>
  <c r="G2227" i="2"/>
  <c r="F2227" i="2"/>
  <c r="E2227" i="2"/>
  <c r="D2227" i="2"/>
  <c r="C2227" i="2"/>
  <c r="B2227" i="2"/>
  <c r="A2227" i="2"/>
  <c r="I2226" i="2"/>
  <c r="H2226" i="2"/>
  <c r="G2226" i="2"/>
  <c r="F2226" i="2"/>
  <c r="E2226" i="2"/>
  <c r="D2226" i="2"/>
  <c r="C2226" i="2"/>
  <c r="B2226" i="2"/>
  <c r="A2226" i="2"/>
  <c r="I2225" i="2"/>
  <c r="H2225" i="2"/>
  <c r="G2225" i="2"/>
  <c r="F2225" i="2"/>
  <c r="E2225" i="2"/>
  <c r="D2225" i="2"/>
  <c r="C2225" i="2"/>
  <c r="B2225" i="2"/>
  <c r="A2225" i="2"/>
  <c r="I2224" i="2"/>
  <c r="H2224" i="2"/>
  <c r="G2224" i="2"/>
  <c r="F2224" i="2"/>
  <c r="E2224" i="2"/>
  <c r="D2224" i="2"/>
  <c r="C2224" i="2"/>
  <c r="B2224" i="2"/>
  <c r="A2224" i="2"/>
  <c r="I2223" i="2"/>
  <c r="H2223" i="2"/>
  <c r="G2223" i="2"/>
  <c r="F2223" i="2"/>
  <c r="E2223" i="2"/>
  <c r="D2223" i="2"/>
  <c r="C2223" i="2"/>
  <c r="B2223" i="2"/>
  <c r="A2223" i="2"/>
  <c r="I2222" i="2"/>
  <c r="H2222" i="2"/>
  <c r="G2222" i="2"/>
  <c r="F2222" i="2"/>
  <c r="E2222" i="2"/>
  <c r="D2222" i="2"/>
  <c r="C2222" i="2"/>
  <c r="B2222" i="2"/>
  <c r="A2222" i="2"/>
  <c r="I2221" i="2"/>
  <c r="H2221" i="2"/>
  <c r="G2221" i="2"/>
  <c r="F2221" i="2"/>
  <c r="E2221" i="2"/>
  <c r="D2221" i="2"/>
  <c r="C2221" i="2"/>
  <c r="B2221" i="2"/>
  <c r="A2221" i="2"/>
  <c r="I2220" i="2"/>
  <c r="H2220" i="2"/>
  <c r="G2220" i="2"/>
  <c r="F2220" i="2"/>
  <c r="E2220" i="2"/>
  <c r="D2220" i="2"/>
  <c r="C2220" i="2"/>
  <c r="B2220" i="2"/>
  <c r="A2220" i="2"/>
  <c r="I2219" i="2"/>
  <c r="H2219" i="2"/>
  <c r="G2219" i="2"/>
  <c r="F2219" i="2"/>
  <c r="E2219" i="2"/>
  <c r="D2219" i="2"/>
  <c r="C2219" i="2"/>
  <c r="B2219" i="2"/>
  <c r="A2219" i="2"/>
  <c r="I2218" i="2"/>
  <c r="H2218" i="2"/>
  <c r="G2218" i="2"/>
  <c r="F2218" i="2"/>
  <c r="E2218" i="2"/>
  <c r="D2218" i="2"/>
  <c r="C2218" i="2"/>
  <c r="B2218" i="2"/>
  <c r="A2218" i="2"/>
  <c r="I2217" i="2"/>
  <c r="H2217" i="2"/>
  <c r="G2217" i="2"/>
  <c r="F2217" i="2"/>
  <c r="E2217" i="2"/>
  <c r="D2217" i="2"/>
  <c r="C2217" i="2"/>
  <c r="B2217" i="2"/>
  <c r="A2217" i="2"/>
  <c r="I2216" i="2"/>
  <c r="H2216" i="2"/>
  <c r="G2216" i="2"/>
  <c r="F2216" i="2"/>
  <c r="E2216" i="2"/>
  <c r="D2216" i="2"/>
  <c r="C2216" i="2"/>
  <c r="B2216" i="2"/>
  <c r="A2216" i="2"/>
  <c r="I2215" i="2"/>
  <c r="H2215" i="2"/>
  <c r="G2215" i="2"/>
  <c r="F2215" i="2"/>
  <c r="E2215" i="2"/>
  <c r="D2215" i="2"/>
  <c r="C2215" i="2"/>
  <c r="B2215" i="2"/>
  <c r="A2215" i="2"/>
  <c r="I2214" i="2"/>
  <c r="H2214" i="2"/>
  <c r="G2214" i="2"/>
  <c r="F2214" i="2"/>
  <c r="E2214" i="2"/>
  <c r="D2214" i="2"/>
  <c r="C2214" i="2"/>
  <c r="B2214" i="2"/>
  <c r="A2214" i="2"/>
  <c r="I2213" i="2"/>
  <c r="H2213" i="2"/>
  <c r="G2213" i="2"/>
  <c r="F2213" i="2"/>
  <c r="E2213" i="2"/>
  <c r="D2213" i="2"/>
  <c r="C2213" i="2"/>
  <c r="B2213" i="2"/>
  <c r="A2213" i="2"/>
  <c r="I2212" i="2"/>
  <c r="H2212" i="2"/>
  <c r="G2212" i="2"/>
  <c r="F2212" i="2"/>
  <c r="E2212" i="2"/>
  <c r="D2212" i="2"/>
  <c r="C2212" i="2"/>
  <c r="B2212" i="2"/>
  <c r="A2212" i="2"/>
  <c r="I2211" i="2"/>
  <c r="H2211" i="2"/>
  <c r="G2211" i="2"/>
  <c r="F2211" i="2"/>
  <c r="E2211" i="2"/>
  <c r="D2211" i="2"/>
  <c r="C2211" i="2"/>
  <c r="B2211" i="2"/>
  <c r="A2211" i="2"/>
  <c r="I2210" i="2"/>
  <c r="H2210" i="2"/>
  <c r="G2210" i="2"/>
  <c r="F2210" i="2"/>
  <c r="E2210" i="2"/>
  <c r="D2210" i="2"/>
  <c r="C2210" i="2"/>
  <c r="B2210" i="2"/>
  <c r="A2210" i="2"/>
  <c r="I2209" i="2"/>
  <c r="H2209" i="2"/>
  <c r="G2209" i="2"/>
  <c r="F2209" i="2"/>
  <c r="E2209" i="2"/>
  <c r="D2209" i="2"/>
  <c r="C2209" i="2"/>
  <c r="B2209" i="2"/>
  <c r="A2209" i="2"/>
  <c r="I2208" i="2"/>
  <c r="H2208" i="2"/>
  <c r="G2208" i="2"/>
  <c r="F2208" i="2"/>
  <c r="E2208" i="2"/>
  <c r="D2208" i="2"/>
  <c r="C2208" i="2"/>
  <c r="B2208" i="2"/>
  <c r="A2208" i="2"/>
  <c r="I2207" i="2"/>
  <c r="H2207" i="2"/>
  <c r="G2207" i="2"/>
  <c r="F2207" i="2"/>
  <c r="E2207" i="2"/>
  <c r="D2207" i="2"/>
  <c r="C2207" i="2"/>
  <c r="B2207" i="2"/>
  <c r="A2207" i="2"/>
  <c r="I2206" i="2"/>
  <c r="H2206" i="2"/>
  <c r="G2206" i="2"/>
  <c r="F2206" i="2"/>
  <c r="E2206" i="2"/>
  <c r="D2206" i="2"/>
  <c r="C2206" i="2"/>
  <c r="B2206" i="2"/>
  <c r="A2206" i="2"/>
  <c r="I2205" i="2"/>
  <c r="H2205" i="2"/>
  <c r="G2205" i="2"/>
  <c r="F2205" i="2"/>
  <c r="E2205" i="2"/>
  <c r="D2205" i="2"/>
  <c r="C2205" i="2"/>
  <c r="B2205" i="2"/>
  <c r="A2205" i="2"/>
  <c r="I2204" i="2"/>
  <c r="H2204" i="2"/>
  <c r="G2204" i="2"/>
  <c r="F2204" i="2"/>
  <c r="E2204" i="2"/>
  <c r="D2204" i="2"/>
  <c r="C2204" i="2"/>
  <c r="B2204" i="2"/>
  <c r="A2204" i="2"/>
  <c r="I2203" i="2"/>
  <c r="H2203" i="2"/>
  <c r="G2203" i="2"/>
  <c r="F2203" i="2"/>
  <c r="E2203" i="2"/>
  <c r="D2203" i="2"/>
  <c r="C2203" i="2"/>
  <c r="B2203" i="2"/>
  <c r="A2203" i="2"/>
  <c r="I2202" i="2"/>
  <c r="H2202" i="2"/>
  <c r="G2202" i="2"/>
  <c r="F2202" i="2"/>
  <c r="E2202" i="2"/>
  <c r="D2202" i="2"/>
  <c r="C2202" i="2"/>
  <c r="B2202" i="2"/>
  <c r="A2202" i="2"/>
  <c r="I2201" i="2"/>
  <c r="H2201" i="2"/>
  <c r="G2201" i="2"/>
  <c r="F2201" i="2"/>
  <c r="E2201" i="2"/>
  <c r="D2201" i="2"/>
  <c r="C2201" i="2"/>
  <c r="B2201" i="2"/>
  <c r="A2201" i="2"/>
  <c r="I2200" i="2"/>
  <c r="H2200" i="2"/>
  <c r="G2200" i="2"/>
  <c r="F2200" i="2"/>
  <c r="E2200" i="2"/>
  <c r="D2200" i="2"/>
  <c r="C2200" i="2"/>
  <c r="B2200" i="2"/>
  <c r="A2200" i="2"/>
  <c r="I2199" i="2"/>
  <c r="H2199" i="2"/>
  <c r="G2199" i="2"/>
  <c r="F2199" i="2"/>
  <c r="E2199" i="2"/>
  <c r="D2199" i="2"/>
  <c r="C2199" i="2"/>
  <c r="B2199" i="2"/>
  <c r="A2199" i="2"/>
  <c r="I2198" i="2"/>
  <c r="H2198" i="2"/>
  <c r="G2198" i="2"/>
  <c r="F2198" i="2"/>
  <c r="E2198" i="2"/>
  <c r="D2198" i="2"/>
  <c r="C2198" i="2"/>
  <c r="B2198" i="2"/>
  <c r="A2198" i="2"/>
  <c r="I2197" i="2"/>
  <c r="H2197" i="2"/>
  <c r="G2197" i="2"/>
  <c r="F2197" i="2"/>
  <c r="E2197" i="2"/>
  <c r="D2197" i="2"/>
  <c r="C2197" i="2"/>
  <c r="B2197" i="2"/>
  <c r="A2197" i="2"/>
  <c r="I2196" i="2"/>
  <c r="H2196" i="2"/>
  <c r="G2196" i="2"/>
  <c r="F2196" i="2"/>
  <c r="E2196" i="2"/>
  <c r="D2196" i="2"/>
  <c r="C2196" i="2"/>
  <c r="B2196" i="2"/>
  <c r="A2196" i="2"/>
  <c r="I2195" i="2"/>
  <c r="H2195" i="2"/>
  <c r="G2195" i="2"/>
  <c r="F2195" i="2"/>
  <c r="E2195" i="2"/>
  <c r="D2195" i="2"/>
  <c r="C2195" i="2"/>
  <c r="B2195" i="2"/>
  <c r="A2195" i="2"/>
  <c r="I2194" i="2"/>
  <c r="H2194" i="2"/>
  <c r="G2194" i="2"/>
  <c r="F2194" i="2"/>
  <c r="E2194" i="2"/>
  <c r="D2194" i="2"/>
  <c r="C2194" i="2"/>
  <c r="B2194" i="2"/>
  <c r="A2194" i="2"/>
  <c r="I2193" i="2"/>
  <c r="H2193" i="2"/>
  <c r="G2193" i="2"/>
  <c r="F2193" i="2"/>
  <c r="E2193" i="2"/>
  <c r="D2193" i="2"/>
  <c r="C2193" i="2"/>
  <c r="B2193" i="2"/>
  <c r="A2193" i="2"/>
  <c r="I2192" i="2"/>
  <c r="H2192" i="2"/>
  <c r="G2192" i="2"/>
  <c r="F2192" i="2"/>
  <c r="E2192" i="2"/>
  <c r="D2192" i="2"/>
  <c r="C2192" i="2"/>
  <c r="B2192" i="2"/>
  <c r="A2192" i="2"/>
  <c r="I2191" i="2"/>
  <c r="H2191" i="2"/>
  <c r="G2191" i="2"/>
  <c r="F2191" i="2"/>
  <c r="E2191" i="2"/>
  <c r="D2191" i="2"/>
  <c r="C2191" i="2"/>
  <c r="B2191" i="2"/>
  <c r="A2191" i="2"/>
  <c r="I2190" i="2"/>
  <c r="H2190" i="2"/>
  <c r="G2190" i="2"/>
  <c r="F2190" i="2"/>
  <c r="E2190" i="2"/>
  <c r="D2190" i="2"/>
  <c r="C2190" i="2"/>
  <c r="B2190" i="2"/>
  <c r="A2190" i="2"/>
  <c r="I2189" i="2"/>
  <c r="H2189" i="2"/>
  <c r="G2189" i="2"/>
  <c r="F2189" i="2"/>
  <c r="E2189" i="2"/>
  <c r="D2189" i="2"/>
  <c r="C2189" i="2"/>
  <c r="B2189" i="2"/>
  <c r="A2189" i="2"/>
  <c r="I2188" i="2"/>
  <c r="H2188" i="2"/>
  <c r="G2188" i="2"/>
  <c r="F2188" i="2"/>
  <c r="E2188" i="2"/>
  <c r="D2188" i="2"/>
  <c r="C2188" i="2"/>
  <c r="B2188" i="2"/>
  <c r="A2188" i="2"/>
  <c r="I2187" i="2"/>
  <c r="H2187" i="2"/>
  <c r="G2187" i="2"/>
  <c r="F2187" i="2"/>
  <c r="E2187" i="2"/>
  <c r="D2187" i="2"/>
  <c r="C2187" i="2"/>
  <c r="B2187" i="2"/>
  <c r="A2187" i="2"/>
  <c r="I2186" i="2"/>
  <c r="H2186" i="2"/>
  <c r="G2186" i="2"/>
  <c r="F2186" i="2"/>
  <c r="E2186" i="2"/>
  <c r="D2186" i="2"/>
  <c r="C2186" i="2"/>
  <c r="B2186" i="2"/>
  <c r="A2186" i="2"/>
  <c r="I2185" i="2"/>
  <c r="H2185" i="2"/>
  <c r="G2185" i="2"/>
  <c r="F2185" i="2"/>
  <c r="E2185" i="2"/>
  <c r="D2185" i="2"/>
  <c r="C2185" i="2"/>
  <c r="B2185" i="2"/>
  <c r="A2185" i="2"/>
  <c r="I2184" i="2"/>
  <c r="H2184" i="2"/>
  <c r="G2184" i="2"/>
  <c r="F2184" i="2"/>
  <c r="E2184" i="2"/>
  <c r="D2184" i="2"/>
  <c r="C2184" i="2"/>
  <c r="B2184" i="2"/>
  <c r="A2184" i="2"/>
  <c r="I2183" i="2"/>
  <c r="H2183" i="2"/>
  <c r="G2183" i="2"/>
  <c r="F2183" i="2"/>
  <c r="E2183" i="2"/>
  <c r="D2183" i="2"/>
  <c r="C2183" i="2"/>
  <c r="B2183" i="2"/>
  <c r="A2183" i="2"/>
  <c r="I2182" i="2"/>
  <c r="H2182" i="2"/>
  <c r="G2182" i="2"/>
  <c r="F2182" i="2"/>
  <c r="E2182" i="2"/>
  <c r="D2182" i="2"/>
  <c r="C2182" i="2"/>
  <c r="B2182" i="2"/>
  <c r="A2182" i="2"/>
  <c r="I2181" i="2"/>
  <c r="H2181" i="2"/>
  <c r="G2181" i="2"/>
  <c r="F2181" i="2"/>
  <c r="E2181" i="2"/>
  <c r="D2181" i="2"/>
  <c r="C2181" i="2"/>
  <c r="B2181" i="2"/>
  <c r="A2181" i="2"/>
  <c r="I2180" i="2"/>
  <c r="H2180" i="2"/>
  <c r="G2180" i="2"/>
  <c r="F2180" i="2"/>
  <c r="E2180" i="2"/>
  <c r="D2180" i="2"/>
  <c r="C2180" i="2"/>
  <c r="B2180" i="2"/>
  <c r="A2180" i="2"/>
  <c r="I2179" i="2"/>
  <c r="H2179" i="2"/>
  <c r="G2179" i="2"/>
  <c r="F2179" i="2"/>
  <c r="E2179" i="2"/>
  <c r="D2179" i="2"/>
  <c r="C2179" i="2"/>
  <c r="B2179" i="2"/>
  <c r="A2179" i="2"/>
  <c r="I2178" i="2"/>
  <c r="H2178" i="2"/>
  <c r="G2178" i="2"/>
  <c r="F2178" i="2"/>
  <c r="E2178" i="2"/>
  <c r="D2178" i="2"/>
  <c r="C2178" i="2"/>
  <c r="B2178" i="2"/>
  <c r="A2178" i="2"/>
  <c r="I2177" i="2"/>
  <c r="H2177" i="2"/>
  <c r="G2177" i="2"/>
  <c r="F2177" i="2"/>
  <c r="E2177" i="2"/>
  <c r="D2177" i="2"/>
  <c r="C2177" i="2"/>
  <c r="B2177" i="2"/>
  <c r="A2177" i="2"/>
  <c r="I2176" i="2"/>
  <c r="H2176" i="2"/>
  <c r="G2176" i="2"/>
  <c r="F2176" i="2"/>
  <c r="E2176" i="2"/>
  <c r="D2176" i="2"/>
  <c r="C2176" i="2"/>
  <c r="B2176" i="2"/>
  <c r="A2176" i="2"/>
  <c r="I2175" i="2"/>
  <c r="H2175" i="2"/>
  <c r="G2175" i="2"/>
  <c r="F2175" i="2"/>
  <c r="E2175" i="2"/>
  <c r="D2175" i="2"/>
  <c r="C2175" i="2"/>
  <c r="B2175" i="2"/>
  <c r="A2175" i="2"/>
  <c r="I2174" i="2"/>
  <c r="H2174" i="2"/>
  <c r="G2174" i="2"/>
  <c r="F2174" i="2"/>
  <c r="E2174" i="2"/>
  <c r="D2174" i="2"/>
  <c r="C2174" i="2"/>
  <c r="B2174" i="2"/>
  <c r="A2174" i="2"/>
  <c r="I2173" i="2"/>
  <c r="H2173" i="2"/>
  <c r="G2173" i="2"/>
  <c r="F2173" i="2"/>
  <c r="E2173" i="2"/>
  <c r="D2173" i="2"/>
  <c r="C2173" i="2"/>
  <c r="B2173" i="2"/>
  <c r="A2173" i="2"/>
  <c r="I2172" i="2"/>
  <c r="H2172" i="2"/>
  <c r="G2172" i="2"/>
  <c r="F2172" i="2"/>
  <c r="E2172" i="2"/>
  <c r="D2172" i="2"/>
  <c r="C2172" i="2"/>
  <c r="B2172" i="2"/>
  <c r="A2172" i="2"/>
  <c r="I2171" i="2"/>
  <c r="H2171" i="2"/>
  <c r="G2171" i="2"/>
  <c r="F2171" i="2"/>
  <c r="E2171" i="2"/>
  <c r="D2171" i="2"/>
  <c r="C2171" i="2"/>
  <c r="B2171" i="2"/>
  <c r="A2171" i="2"/>
  <c r="I2170" i="2"/>
  <c r="H2170" i="2"/>
  <c r="G2170" i="2"/>
  <c r="F2170" i="2"/>
  <c r="E2170" i="2"/>
  <c r="D2170" i="2"/>
  <c r="C2170" i="2"/>
  <c r="B2170" i="2"/>
  <c r="A2170" i="2"/>
  <c r="I2169" i="2"/>
  <c r="H2169" i="2"/>
  <c r="G2169" i="2"/>
  <c r="F2169" i="2"/>
  <c r="E2169" i="2"/>
  <c r="D2169" i="2"/>
  <c r="C2169" i="2"/>
  <c r="B2169" i="2"/>
  <c r="A2169" i="2"/>
  <c r="I2168" i="2"/>
  <c r="H2168" i="2"/>
  <c r="G2168" i="2"/>
  <c r="F2168" i="2"/>
  <c r="E2168" i="2"/>
  <c r="D2168" i="2"/>
  <c r="C2168" i="2"/>
  <c r="B2168" i="2"/>
  <c r="A2168" i="2"/>
  <c r="I2167" i="2"/>
  <c r="H2167" i="2"/>
  <c r="G2167" i="2"/>
  <c r="F2167" i="2"/>
  <c r="E2167" i="2"/>
  <c r="D2167" i="2"/>
  <c r="C2167" i="2"/>
  <c r="B2167" i="2"/>
  <c r="A2167" i="2"/>
  <c r="I2166" i="2"/>
  <c r="H2166" i="2"/>
  <c r="G2166" i="2"/>
  <c r="F2166" i="2"/>
  <c r="E2166" i="2"/>
  <c r="D2166" i="2"/>
  <c r="C2166" i="2"/>
  <c r="B2166" i="2"/>
  <c r="A2166" i="2"/>
  <c r="I2165" i="2"/>
  <c r="H2165" i="2"/>
  <c r="G2165" i="2"/>
  <c r="F2165" i="2"/>
  <c r="E2165" i="2"/>
  <c r="D2165" i="2"/>
  <c r="C2165" i="2"/>
  <c r="B2165" i="2"/>
  <c r="A2165" i="2"/>
  <c r="I2164" i="2"/>
  <c r="H2164" i="2"/>
  <c r="G2164" i="2"/>
  <c r="F2164" i="2"/>
  <c r="E2164" i="2"/>
  <c r="D2164" i="2"/>
  <c r="C2164" i="2"/>
  <c r="B2164" i="2"/>
  <c r="A2164" i="2"/>
  <c r="I2163" i="2"/>
  <c r="H2163" i="2"/>
  <c r="G2163" i="2"/>
  <c r="F2163" i="2"/>
  <c r="E2163" i="2"/>
  <c r="D2163" i="2"/>
  <c r="C2163" i="2"/>
  <c r="B2163" i="2"/>
  <c r="A2163" i="2"/>
  <c r="I2162" i="2"/>
  <c r="H2162" i="2"/>
  <c r="G2162" i="2"/>
  <c r="F2162" i="2"/>
  <c r="E2162" i="2"/>
  <c r="D2162" i="2"/>
  <c r="C2162" i="2"/>
  <c r="B2162" i="2"/>
  <c r="A2162" i="2"/>
  <c r="I2161" i="2"/>
  <c r="H2161" i="2"/>
  <c r="G2161" i="2"/>
  <c r="F2161" i="2"/>
  <c r="E2161" i="2"/>
  <c r="D2161" i="2"/>
  <c r="C2161" i="2"/>
  <c r="B2161" i="2"/>
  <c r="A2161" i="2"/>
  <c r="I2160" i="2"/>
  <c r="H2160" i="2"/>
  <c r="G2160" i="2"/>
  <c r="F2160" i="2"/>
  <c r="E2160" i="2"/>
  <c r="D2160" i="2"/>
  <c r="C2160" i="2"/>
  <c r="B2160" i="2"/>
  <c r="A2160" i="2"/>
  <c r="I2159" i="2"/>
  <c r="H2159" i="2"/>
  <c r="G2159" i="2"/>
  <c r="F2159" i="2"/>
  <c r="E2159" i="2"/>
  <c r="D2159" i="2"/>
  <c r="C2159" i="2"/>
  <c r="B2159" i="2"/>
  <c r="A2159" i="2"/>
  <c r="I2158" i="2"/>
  <c r="H2158" i="2"/>
  <c r="G2158" i="2"/>
  <c r="F2158" i="2"/>
  <c r="E2158" i="2"/>
  <c r="D2158" i="2"/>
  <c r="C2158" i="2"/>
  <c r="B2158" i="2"/>
  <c r="A2158" i="2"/>
  <c r="I2157" i="2"/>
  <c r="H2157" i="2"/>
  <c r="G2157" i="2"/>
  <c r="F2157" i="2"/>
  <c r="E2157" i="2"/>
  <c r="D2157" i="2"/>
  <c r="C2157" i="2"/>
  <c r="B2157" i="2"/>
  <c r="A2157" i="2"/>
  <c r="I2156" i="2"/>
  <c r="H2156" i="2"/>
  <c r="G2156" i="2"/>
  <c r="F2156" i="2"/>
  <c r="E2156" i="2"/>
  <c r="D2156" i="2"/>
  <c r="C2156" i="2"/>
  <c r="B2156" i="2"/>
  <c r="A2156" i="2"/>
  <c r="I2155" i="2"/>
  <c r="H2155" i="2"/>
  <c r="G2155" i="2"/>
  <c r="F2155" i="2"/>
  <c r="E2155" i="2"/>
  <c r="D2155" i="2"/>
  <c r="C2155" i="2"/>
  <c r="B2155" i="2"/>
  <c r="A2155" i="2"/>
  <c r="I2154" i="2"/>
  <c r="H2154" i="2"/>
  <c r="G2154" i="2"/>
  <c r="F2154" i="2"/>
  <c r="E2154" i="2"/>
  <c r="D2154" i="2"/>
  <c r="C2154" i="2"/>
  <c r="B2154" i="2"/>
  <c r="A2154" i="2"/>
  <c r="I2153" i="2"/>
  <c r="H2153" i="2"/>
  <c r="G2153" i="2"/>
  <c r="F2153" i="2"/>
  <c r="E2153" i="2"/>
  <c r="D2153" i="2"/>
  <c r="C2153" i="2"/>
  <c r="B2153" i="2"/>
  <c r="A2153" i="2"/>
  <c r="I2152" i="2"/>
  <c r="H2152" i="2"/>
  <c r="G2152" i="2"/>
  <c r="F2152" i="2"/>
  <c r="E2152" i="2"/>
  <c r="D2152" i="2"/>
  <c r="C2152" i="2"/>
  <c r="B2152" i="2"/>
  <c r="A2152" i="2"/>
  <c r="I2151" i="2"/>
  <c r="H2151" i="2"/>
  <c r="G2151" i="2"/>
  <c r="F2151" i="2"/>
  <c r="E2151" i="2"/>
  <c r="D2151" i="2"/>
  <c r="C2151" i="2"/>
  <c r="B2151" i="2"/>
  <c r="A2151" i="2"/>
  <c r="I2150" i="2"/>
  <c r="H2150" i="2"/>
  <c r="G2150" i="2"/>
  <c r="F2150" i="2"/>
  <c r="E2150" i="2"/>
  <c r="D2150" i="2"/>
  <c r="C2150" i="2"/>
  <c r="B2150" i="2"/>
  <c r="A2150" i="2"/>
  <c r="I2149" i="2"/>
  <c r="H2149" i="2"/>
  <c r="G2149" i="2"/>
  <c r="F2149" i="2"/>
  <c r="E2149" i="2"/>
  <c r="D2149" i="2"/>
  <c r="C2149" i="2"/>
  <c r="B2149" i="2"/>
  <c r="A2149" i="2"/>
  <c r="I2148" i="2"/>
  <c r="H2148" i="2"/>
  <c r="G2148" i="2"/>
  <c r="F2148" i="2"/>
  <c r="E2148" i="2"/>
  <c r="D2148" i="2"/>
  <c r="C2148" i="2"/>
  <c r="B2148" i="2"/>
  <c r="A2148" i="2"/>
  <c r="I2147" i="2"/>
  <c r="H2147" i="2"/>
  <c r="G2147" i="2"/>
  <c r="F2147" i="2"/>
  <c r="E2147" i="2"/>
  <c r="D2147" i="2"/>
  <c r="C2147" i="2"/>
  <c r="B2147" i="2"/>
  <c r="A2147" i="2"/>
  <c r="I2146" i="2"/>
  <c r="H2146" i="2"/>
  <c r="G2146" i="2"/>
  <c r="F2146" i="2"/>
  <c r="E2146" i="2"/>
  <c r="D2146" i="2"/>
  <c r="C2146" i="2"/>
  <c r="B2146" i="2"/>
  <c r="A2146" i="2"/>
  <c r="I2145" i="2"/>
  <c r="H2145" i="2"/>
  <c r="G2145" i="2"/>
  <c r="F2145" i="2"/>
  <c r="E2145" i="2"/>
  <c r="D2145" i="2"/>
  <c r="C2145" i="2"/>
  <c r="B2145" i="2"/>
  <c r="A2145" i="2"/>
  <c r="I2144" i="2"/>
  <c r="H2144" i="2"/>
  <c r="G2144" i="2"/>
  <c r="F2144" i="2"/>
  <c r="E2144" i="2"/>
  <c r="D2144" i="2"/>
  <c r="C2144" i="2"/>
  <c r="B2144" i="2"/>
  <c r="A2144" i="2"/>
  <c r="I2143" i="2"/>
  <c r="H2143" i="2"/>
  <c r="G2143" i="2"/>
  <c r="F2143" i="2"/>
  <c r="E2143" i="2"/>
  <c r="D2143" i="2"/>
  <c r="C2143" i="2"/>
  <c r="B2143" i="2"/>
  <c r="A2143" i="2"/>
  <c r="I2142" i="2"/>
  <c r="H2142" i="2"/>
  <c r="G2142" i="2"/>
  <c r="F2142" i="2"/>
  <c r="E2142" i="2"/>
  <c r="D2142" i="2"/>
  <c r="C2142" i="2"/>
  <c r="B2142" i="2"/>
  <c r="A2142" i="2"/>
  <c r="I2141" i="2"/>
  <c r="H2141" i="2"/>
  <c r="G2141" i="2"/>
  <c r="F2141" i="2"/>
  <c r="E2141" i="2"/>
  <c r="D2141" i="2"/>
  <c r="C2141" i="2"/>
  <c r="B2141" i="2"/>
  <c r="A2141" i="2"/>
  <c r="I2140" i="2"/>
  <c r="H2140" i="2"/>
  <c r="G2140" i="2"/>
  <c r="F2140" i="2"/>
  <c r="E2140" i="2"/>
  <c r="D2140" i="2"/>
  <c r="C2140" i="2"/>
  <c r="B2140" i="2"/>
  <c r="A2140" i="2"/>
  <c r="I2139" i="2"/>
  <c r="H2139" i="2"/>
  <c r="G2139" i="2"/>
  <c r="F2139" i="2"/>
  <c r="E2139" i="2"/>
  <c r="D2139" i="2"/>
  <c r="C2139" i="2"/>
  <c r="B2139" i="2"/>
  <c r="A2139" i="2"/>
  <c r="I2138" i="2"/>
  <c r="H2138" i="2"/>
  <c r="G2138" i="2"/>
  <c r="F2138" i="2"/>
  <c r="E2138" i="2"/>
  <c r="D2138" i="2"/>
  <c r="C2138" i="2"/>
  <c r="B2138" i="2"/>
  <c r="A2138" i="2"/>
  <c r="I2137" i="2"/>
  <c r="H2137" i="2"/>
  <c r="G2137" i="2"/>
  <c r="F2137" i="2"/>
  <c r="E2137" i="2"/>
  <c r="D2137" i="2"/>
  <c r="C2137" i="2"/>
  <c r="B2137" i="2"/>
  <c r="A2137" i="2"/>
  <c r="I2136" i="2"/>
  <c r="H2136" i="2"/>
  <c r="G2136" i="2"/>
  <c r="F2136" i="2"/>
  <c r="E2136" i="2"/>
  <c r="D2136" i="2"/>
  <c r="C2136" i="2"/>
  <c r="B2136" i="2"/>
  <c r="A2136" i="2"/>
  <c r="I2135" i="2"/>
  <c r="H2135" i="2"/>
  <c r="G2135" i="2"/>
  <c r="F2135" i="2"/>
  <c r="E2135" i="2"/>
  <c r="D2135" i="2"/>
  <c r="C2135" i="2"/>
  <c r="B2135" i="2"/>
  <c r="A2135" i="2"/>
  <c r="I2134" i="2"/>
  <c r="H2134" i="2"/>
  <c r="G2134" i="2"/>
  <c r="F2134" i="2"/>
  <c r="E2134" i="2"/>
  <c r="D2134" i="2"/>
  <c r="C2134" i="2"/>
  <c r="B2134" i="2"/>
  <c r="A2134" i="2"/>
  <c r="I2133" i="2"/>
  <c r="H2133" i="2"/>
  <c r="G2133" i="2"/>
  <c r="F2133" i="2"/>
  <c r="E2133" i="2"/>
  <c r="D2133" i="2"/>
  <c r="C2133" i="2"/>
  <c r="B2133" i="2"/>
  <c r="A2133" i="2"/>
  <c r="I2132" i="2"/>
  <c r="H2132" i="2"/>
  <c r="G2132" i="2"/>
  <c r="F2132" i="2"/>
  <c r="E2132" i="2"/>
  <c r="D2132" i="2"/>
  <c r="C2132" i="2"/>
  <c r="B2132" i="2"/>
  <c r="A2132" i="2"/>
  <c r="I2131" i="2"/>
  <c r="H2131" i="2"/>
  <c r="G2131" i="2"/>
  <c r="F2131" i="2"/>
  <c r="E2131" i="2"/>
  <c r="D2131" i="2"/>
  <c r="C2131" i="2"/>
  <c r="B2131" i="2"/>
  <c r="A2131" i="2"/>
  <c r="I2130" i="2"/>
  <c r="H2130" i="2"/>
  <c r="G2130" i="2"/>
  <c r="F2130" i="2"/>
  <c r="E2130" i="2"/>
  <c r="D2130" i="2"/>
  <c r="C2130" i="2"/>
  <c r="B2130" i="2"/>
  <c r="A2130" i="2"/>
  <c r="I2129" i="2"/>
  <c r="H2129" i="2"/>
  <c r="G2129" i="2"/>
  <c r="F2129" i="2"/>
  <c r="E2129" i="2"/>
  <c r="D2129" i="2"/>
  <c r="C2129" i="2"/>
  <c r="B2129" i="2"/>
  <c r="A2129" i="2"/>
  <c r="I2128" i="2"/>
  <c r="H2128" i="2"/>
  <c r="G2128" i="2"/>
  <c r="F2128" i="2"/>
  <c r="E2128" i="2"/>
  <c r="D2128" i="2"/>
  <c r="C2128" i="2"/>
  <c r="B2128" i="2"/>
  <c r="A2128" i="2"/>
  <c r="I2127" i="2"/>
  <c r="H2127" i="2"/>
  <c r="G2127" i="2"/>
  <c r="F2127" i="2"/>
  <c r="E2127" i="2"/>
  <c r="D2127" i="2"/>
  <c r="C2127" i="2"/>
  <c r="B2127" i="2"/>
  <c r="A2127" i="2"/>
  <c r="I2126" i="2"/>
  <c r="H2126" i="2"/>
  <c r="G2126" i="2"/>
  <c r="F2126" i="2"/>
  <c r="E2126" i="2"/>
  <c r="D2126" i="2"/>
  <c r="C2126" i="2"/>
  <c r="B2126" i="2"/>
  <c r="A2126" i="2"/>
  <c r="I2125" i="2"/>
  <c r="H2125" i="2"/>
  <c r="G2125" i="2"/>
  <c r="F2125" i="2"/>
  <c r="E2125" i="2"/>
  <c r="D2125" i="2"/>
  <c r="C2125" i="2"/>
  <c r="B2125" i="2"/>
  <c r="A2125" i="2"/>
  <c r="I2124" i="2"/>
  <c r="H2124" i="2"/>
  <c r="G2124" i="2"/>
  <c r="F2124" i="2"/>
  <c r="E2124" i="2"/>
  <c r="D2124" i="2"/>
  <c r="C2124" i="2"/>
  <c r="B2124" i="2"/>
  <c r="A2124" i="2"/>
  <c r="I2123" i="2"/>
  <c r="H2123" i="2"/>
  <c r="G2123" i="2"/>
  <c r="F2123" i="2"/>
  <c r="E2123" i="2"/>
  <c r="D2123" i="2"/>
  <c r="C2123" i="2"/>
  <c r="B2123" i="2"/>
  <c r="A2123" i="2"/>
  <c r="I2122" i="2"/>
  <c r="H2122" i="2"/>
  <c r="G2122" i="2"/>
  <c r="F2122" i="2"/>
  <c r="E2122" i="2"/>
  <c r="D2122" i="2"/>
  <c r="C2122" i="2"/>
  <c r="B2122" i="2"/>
  <c r="A2122" i="2"/>
  <c r="I2121" i="2"/>
  <c r="H2121" i="2"/>
  <c r="G2121" i="2"/>
  <c r="F2121" i="2"/>
  <c r="E2121" i="2"/>
  <c r="D2121" i="2"/>
  <c r="C2121" i="2"/>
  <c r="B2121" i="2"/>
  <c r="A2121" i="2"/>
  <c r="I2120" i="2"/>
  <c r="H2120" i="2"/>
  <c r="G2120" i="2"/>
  <c r="F2120" i="2"/>
  <c r="E2120" i="2"/>
  <c r="D2120" i="2"/>
  <c r="C2120" i="2"/>
  <c r="B2120" i="2"/>
  <c r="A2120" i="2"/>
  <c r="I2119" i="2"/>
  <c r="H2119" i="2"/>
  <c r="G2119" i="2"/>
  <c r="F2119" i="2"/>
  <c r="E2119" i="2"/>
  <c r="D2119" i="2"/>
  <c r="C2119" i="2"/>
  <c r="B2119" i="2"/>
  <c r="A2119" i="2"/>
  <c r="I2118" i="2"/>
  <c r="H2118" i="2"/>
  <c r="G2118" i="2"/>
  <c r="F2118" i="2"/>
  <c r="E2118" i="2"/>
  <c r="D2118" i="2"/>
  <c r="C2118" i="2"/>
  <c r="B2118" i="2"/>
  <c r="A2118" i="2"/>
  <c r="I2117" i="2"/>
  <c r="H2117" i="2"/>
  <c r="G2117" i="2"/>
  <c r="F2117" i="2"/>
  <c r="E2117" i="2"/>
  <c r="D2117" i="2"/>
  <c r="C2117" i="2"/>
  <c r="B2117" i="2"/>
  <c r="A2117" i="2"/>
  <c r="I2116" i="2"/>
  <c r="H2116" i="2"/>
  <c r="G2116" i="2"/>
  <c r="F2116" i="2"/>
  <c r="E2116" i="2"/>
  <c r="D2116" i="2"/>
  <c r="C2116" i="2"/>
  <c r="B2116" i="2"/>
  <c r="A2116" i="2"/>
  <c r="I2115" i="2"/>
  <c r="H2115" i="2"/>
  <c r="G2115" i="2"/>
  <c r="F2115" i="2"/>
  <c r="E2115" i="2"/>
  <c r="D2115" i="2"/>
  <c r="C2115" i="2"/>
  <c r="B2115" i="2"/>
  <c r="A2115" i="2"/>
  <c r="I2114" i="2"/>
  <c r="H2114" i="2"/>
  <c r="G2114" i="2"/>
  <c r="F2114" i="2"/>
  <c r="E2114" i="2"/>
  <c r="D2114" i="2"/>
  <c r="C2114" i="2"/>
  <c r="B2114" i="2"/>
  <c r="A2114" i="2"/>
  <c r="I2113" i="2"/>
  <c r="H2113" i="2"/>
  <c r="G2113" i="2"/>
  <c r="F2113" i="2"/>
  <c r="E2113" i="2"/>
  <c r="D2113" i="2"/>
  <c r="C2113" i="2"/>
  <c r="B2113" i="2"/>
  <c r="A2113" i="2"/>
  <c r="I2112" i="2"/>
  <c r="H2112" i="2"/>
  <c r="G2112" i="2"/>
  <c r="F2112" i="2"/>
  <c r="E2112" i="2"/>
  <c r="D2112" i="2"/>
  <c r="C2112" i="2"/>
  <c r="B2112" i="2"/>
  <c r="A2112" i="2"/>
  <c r="I2111" i="2"/>
  <c r="H2111" i="2"/>
  <c r="G2111" i="2"/>
  <c r="F2111" i="2"/>
  <c r="E2111" i="2"/>
  <c r="D2111" i="2"/>
  <c r="C2111" i="2"/>
  <c r="B2111" i="2"/>
  <c r="A2111" i="2"/>
  <c r="I2110" i="2"/>
  <c r="H2110" i="2"/>
  <c r="G2110" i="2"/>
  <c r="F2110" i="2"/>
  <c r="E2110" i="2"/>
  <c r="D2110" i="2"/>
  <c r="C2110" i="2"/>
  <c r="B2110" i="2"/>
  <c r="A2110" i="2"/>
  <c r="I2109" i="2"/>
  <c r="H2109" i="2"/>
  <c r="G2109" i="2"/>
  <c r="F2109" i="2"/>
  <c r="E2109" i="2"/>
  <c r="D2109" i="2"/>
  <c r="C2109" i="2"/>
  <c r="B2109" i="2"/>
  <c r="A2109" i="2"/>
  <c r="I2108" i="2"/>
  <c r="H2108" i="2"/>
  <c r="G2108" i="2"/>
  <c r="F2108" i="2"/>
  <c r="E2108" i="2"/>
  <c r="D2108" i="2"/>
  <c r="C2108" i="2"/>
  <c r="B2108" i="2"/>
  <c r="A2108" i="2"/>
  <c r="I2107" i="2"/>
  <c r="H2107" i="2"/>
  <c r="G2107" i="2"/>
  <c r="F2107" i="2"/>
  <c r="E2107" i="2"/>
  <c r="D2107" i="2"/>
  <c r="C2107" i="2"/>
  <c r="B2107" i="2"/>
  <c r="A2107" i="2"/>
  <c r="I2106" i="2"/>
  <c r="H2106" i="2"/>
  <c r="G2106" i="2"/>
  <c r="F2106" i="2"/>
  <c r="E2106" i="2"/>
  <c r="D2106" i="2"/>
  <c r="C2106" i="2"/>
  <c r="B2106" i="2"/>
  <c r="A2106" i="2"/>
  <c r="I2105" i="2"/>
  <c r="H2105" i="2"/>
  <c r="G2105" i="2"/>
  <c r="F2105" i="2"/>
  <c r="E2105" i="2"/>
  <c r="D2105" i="2"/>
  <c r="C2105" i="2"/>
  <c r="B2105" i="2"/>
  <c r="A2105" i="2"/>
  <c r="I2104" i="2"/>
  <c r="H2104" i="2"/>
  <c r="G2104" i="2"/>
  <c r="F2104" i="2"/>
  <c r="E2104" i="2"/>
  <c r="D2104" i="2"/>
  <c r="C2104" i="2"/>
  <c r="B2104" i="2"/>
  <c r="A2104" i="2"/>
  <c r="I2103" i="2"/>
  <c r="H2103" i="2"/>
  <c r="G2103" i="2"/>
  <c r="F2103" i="2"/>
  <c r="E2103" i="2"/>
  <c r="D2103" i="2"/>
  <c r="C2103" i="2"/>
  <c r="B2103" i="2"/>
  <c r="A2103" i="2"/>
  <c r="I2102" i="2"/>
  <c r="H2102" i="2"/>
  <c r="G2102" i="2"/>
  <c r="F2102" i="2"/>
  <c r="E2102" i="2"/>
  <c r="D2102" i="2"/>
  <c r="C2102" i="2"/>
  <c r="B2102" i="2"/>
  <c r="A2102" i="2"/>
  <c r="I2101" i="2"/>
  <c r="H2101" i="2"/>
  <c r="G2101" i="2"/>
  <c r="F2101" i="2"/>
  <c r="E2101" i="2"/>
  <c r="D2101" i="2"/>
  <c r="C2101" i="2"/>
  <c r="B2101" i="2"/>
  <c r="A2101" i="2"/>
  <c r="I2100" i="2"/>
  <c r="H2100" i="2"/>
  <c r="G2100" i="2"/>
  <c r="F2100" i="2"/>
  <c r="E2100" i="2"/>
  <c r="D2100" i="2"/>
  <c r="C2100" i="2"/>
  <c r="B2100" i="2"/>
  <c r="A2100" i="2"/>
  <c r="I2099" i="2"/>
  <c r="H2099" i="2"/>
  <c r="G2099" i="2"/>
  <c r="F2099" i="2"/>
  <c r="E2099" i="2"/>
  <c r="D2099" i="2"/>
  <c r="C2099" i="2"/>
  <c r="B2099" i="2"/>
  <c r="A2099" i="2"/>
  <c r="I2098" i="2"/>
  <c r="H2098" i="2"/>
  <c r="G2098" i="2"/>
  <c r="F2098" i="2"/>
  <c r="E2098" i="2"/>
  <c r="D2098" i="2"/>
  <c r="C2098" i="2"/>
  <c r="B2098" i="2"/>
  <c r="A2098" i="2"/>
  <c r="I2097" i="2"/>
  <c r="H2097" i="2"/>
  <c r="G2097" i="2"/>
  <c r="F2097" i="2"/>
  <c r="E2097" i="2"/>
  <c r="D2097" i="2"/>
  <c r="C2097" i="2"/>
  <c r="B2097" i="2"/>
  <c r="A2097" i="2"/>
  <c r="I2096" i="2"/>
  <c r="H2096" i="2"/>
  <c r="G2096" i="2"/>
  <c r="F2096" i="2"/>
  <c r="E2096" i="2"/>
  <c r="D2096" i="2"/>
  <c r="C2096" i="2"/>
  <c r="B2096" i="2"/>
  <c r="A2096" i="2"/>
  <c r="I2095" i="2"/>
  <c r="H2095" i="2"/>
  <c r="G2095" i="2"/>
  <c r="F2095" i="2"/>
  <c r="E2095" i="2"/>
  <c r="D2095" i="2"/>
  <c r="C2095" i="2"/>
  <c r="B2095" i="2"/>
  <c r="A2095" i="2"/>
  <c r="I2094" i="2"/>
  <c r="H2094" i="2"/>
  <c r="G2094" i="2"/>
  <c r="F2094" i="2"/>
  <c r="E2094" i="2"/>
  <c r="D2094" i="2"/>
  <c r="C2094" i="2"/>
  <c r="B2094" i="2"/>
  <c r="A2094" i="2"/>
  <c r="I2093" i="2"/>
  <c r="H2093" i="2"/>
  <c r="G2093" i="2"/>
  <c r="F2093" i="2"/>
  <c r="E2093" i="2"/>
  <c r="D2093" i="2"/>
  <c r="C2093" i="2"/>
  <c r="B2093" i="2"/>
  <c r="A2093" i="2"/>
  <c r="I2092" i="2"/>
  <c r="H2092" i="2"/>
  <c r="G2092" i="2"/>
  <c r="F2092" i="2"/>
  <c r="E2092" i="2"/>
  <c r="D2092" i="2"/>
  <c r="C2092" i="2"/>
  <c r="B2092" i="2"/>
  <c r="A2092" i="2"/>
  <c r="I2091" i="2"/>
  <c r="H2091" i="2"/>
  <c r="G2091" i="2"/>
  <c r="F2091" i="2"/>
  <c r="E2091" i="2"/>
  <c r="D2091" i="2"/>
  <c r="C2091" i="2"/>
  <c r="B2091" i="2"/>
  <c r="A2091" i="2"/>
  <c r="I2090" i="2"/>
  <c r="H2090" i="2"/>
  <c r="G2090" i="2"/>
  <c r="F2090" i="2"/>
  <c r="E2090" i="2"/>
  <c r="D2090" i="2"/>
  <c r="C2090" i="2"/>
  <c r="B2090" i="2"/>
  <c r="A2090" i="2"/>
  <c r="I2089" i="2"/>
  <c r="H2089" i="2"/>
  <c r="G2089" i="2"/>
  <c r="F2089" i="2"/>
  <c r="E2089" i="2"/>
  <c r="D2089" i="2"/>
  <c r="C2089" i="2"/>
  <c r="B2089" i="2"/>
  <c r="A2089" i="2"/>
  <c r="I2088" i="2"/>
  <c r="H2088" i="2"/>
  <c r="G2088" i="2"/>
  <c r="F2088" i="2"/>
  <c r="E2088" i="2"/>
  <c r="D2088" i="2"/>
  <c r="C2088" i="2"/>
  <c r="B2088" i="2"/>
  <c r="A2088" i="2"/>
  <c r="I2087" i="2"/>
  <c r="H2087" i="2"/>
  <c r="G2087" i="2"/>
  <c r="F2087" i="2"/>
  <c r="E2087" i="2"/>
  <c r="D2087" i="2"/>
  <c r="C2087" i="2"/>
  <c r="B2087" i="2"/>
  <c r="A2087" i="2"/>
  <c r="I2086" i="2"/>
  <c r="H2086" i="2"/>
  <c r="G2086" i="2"/>
  <c r="F2086" i="2"/>
  <c r="E2086" i="2"/>
  <c r="D2086" i="2"/>
  <c r="C2086" i="2"/>
  <c r="B2086" i="2"/>
  <c r="A2086" i="2"/>
  <c r="I2085" i="2"/>
  <c r="H2085" i="2"/>
  <c r="G2085" i="2"/>
  <c r="F2085" i="2"/>
  <c r="E2085" i="2"/>
  <c r="D2085" i="2"/>
  <c r="C2085" i="2"/>
  <c r="B2085" i="2"/>
  <c r="A2085" i="2"/>
  <c r="I2084" i="2"/>
  <c r="H2084" i="2"/>
  <c r="G2084" i="2"/>
  <c r="F2084" i="2"/>
  <c r="E2084" i="2"/>
  <c r="D2084" i="2"/>
  <c r="C2084" i="2"/>
  <c r="B2084" i="2"/>
  <c r="A2084" i="2"/>
  <c r="I2083" i="2"/>
  <c r="H2083" i="2"/>
  <c r="G2083" i="2"/>
  <c r="F2083" i="2"/>
  <c r="E2083" i="2"/>
  <c r="D2083" i="2"/>
  <c r="C2083" i="2"/>
  <c r="B2083" i="2"/>
  <c r="A2083" i="2"/>
  <c r="I2082" i="2"/>
  <c r="H2082" i="2"/>
  <c r="G2082" i="2"/>
  <c r="F2082" i="2"/>
  <c r="E2082" i="2"/>
  <c r="D2082" i="2"/>
  <c r="C2082" i="2"/>
  <c r="B2082" i="2"/>
  <c r="A2082" i="2"/>
  <c r="I2081" i="2"/>
  <c r="H2081" i="2"/>
  <c r="G2081" i="2"/>
  <c r="F2081" i="2"/>
  <c r="E2081" i="2"/>
  <c r="D2081" i="2"/>
  <c r="C2081" i="2"/>
  <c r="B2081" i="2"/>
  <c r="A2081" i="2"/>
  <c r="I2080" i="2"/>
  <c r="H2080" i="2"/>
  <c r="G2080" i="2"/>
  <c r="F2080" i="2"/>
  <c r="E2080" i="2"/>
  <c r="D2080" i="2"/>
  <c r="C2080" i="2"/>
  <c r="B2080" i="2"/>
  <c r="A2080" i="2"/>
  <c r="I2079" i="2"/>
  <c r="H2079" i="2"/>
  <c r="G2079" i="2"/>
  <c r="F2079" i="2"/>
  <c r="E2079" i="2"/>
  <c r="D2079" i="2"/>
  <c r="C2079" i="2"/>
  <c r="B2079" i="2"/>
  <c r="A2079" i="2"/>
  <c r="I2078" i="2"/>
  <c r="H2078" i="2"/>
  <c r="G2078" i="2"/>
  <c r="F2078" i="2"/>
  <c r="E2078" i="2"/>
  <c r="D2078" i="2"/>
  <c r="C2078" i="2"/>
  <c r="B2078" i="2"/>
  <c r="A2078" i="2"/>
  <c r="I2077" i="2"/>
  <c r="H2077" i="2"/>
  <c r="G2077" i="2"/>
  <c r="F2077" i="2"/>
  <c r="E2077" i="2"/>
  <c r="D2077" i="2"/>
  <c r="C2077" i="2"/>
  <c r="B2077" i="2"/>
  <c r="A2077" i="2"/>
  <c r="I2076" i="2"/>
  <c r="H2076" i="2"/>
  <c r="G2076" i="2"/>
  <c r="F2076" i="2"/>
  <c r="E2076" i="2"/>
  <c r="D2076" i="2"/>
  <c r="C2076" i="2"/>
  <c r="B2076" i="2"/>
  <c r="A2076" i="2"/>
  <c r="I2075" i="2"/>
  <c r="H2075" i="2"/>
  <c r="G2075" i="2"/>
  <c r="F2075" i="2"/>
  <c r="E2075" i="2"/>
  <c r="D2075" i="2"/>
  <c r="C2075" i="2"/>
  <c r="B2075" i="2"/>
  <c r="A2075" i="2"/>
  <c r="I2074" i="2"/>
  <c r="H2074" i="2"/>
  <c r="G2074" i="2"/>
  <c r="F2074" i="2"/>
  <c r="E2074" i="2"/>
  <c r="D2074" i="2"/>
  <c r="C2074" i="2"/>
  <c r="B2074" i="2"/>
  <c r="A2074" i="2"/>
  <c r="I2073" i="2"/>
  <c r="H2073" i="2"/>
  <c r="G2073" i="2"/>
  <c r="F2073" i="2"/>
  <c r="E2073" i="2"/>
  <c r="D2073" i="2"/>
  <c r="C2073" i="2"/>
  <c r="B2073" i="2"/>
  <c r="A2073" i="2"/>
  <c r="I2072" i="2"/>
  <c r="H2072" i="2"/>
  <c r="G2072" i="2"/>
  <c r="F2072" i="2"/>
  <c r="E2072" i="2"/>
  <c r="D2072" i="2"/>
  <c r="C2072" i="2"/>
  <c r="B2072" i="2"/>
  <c r="A2072" i="2"/>
  <c r="I2071" i="2"/>
  <c r="H2071" i="2"/>
  <c r="G2071" i="2"/>
  <c r="F2071" i="2"/>
  <c r="E2071" i="2"/>
  <c r="D2071" i="2"/>
  <c r="C2071" i="2"/>
  <c r="B2071" i="2"/>
  <c r="A2071" i="2"/>
  <c r="I2070" i="2"/>
  <c r="H2070" i="2"/>
  <c r="G2070" i="2"/>
  <c r="F2070" i="2"/>
  <c r="E2070" i="2"/>
  <c r="D2070" i="2"/>
  <c r="C2070" i="2"/>
  <c r="B2070" i="2"/>
  <c r="A2070" i="2"/>
  <c r="I2069" i="2"/>
  <c r="H2069" i="2"/>
  <c r="G2069" i="2"/>
  <c r="F2069" i="2"/>
  <c r="E2069" i="2"/>
  <c r="D2069" i="2"/>
  <c r="C2069" i="2"/>
  <c r="B2069" i="2"/>
  <c r="A2069" i="2"/>
  <c r="I2068" i="2"/>
  <c r="H2068" i="2"/>
  <c r="G2068" i="2"/>
  <c r="F2068" i="2"/>
  <c r="E2068" i="2"/>
  <c r="D2068" i="2"/>
  <c r="C2068" i="2"/>
  <c r="B2068" i="2"/>
  <c r="A2068" i="2"/>
  <c r="I2067" i="2"/>
  <c r="H2067" i="2"/>
  <c r="G2067" i="2"/>
  <c r="F2067" i="2"/>
  <c r="E2067" i="2"/>
  <c r="D2067" i="2"/>
  <c r="C2067" i="2"/>
  <c r="B2067" i="2"/>
  <c r="A2067" i="2"/>
  <c r="I2066" i="2"/>
  <c r="H2066" i="2"/>
  <c r="G2066" i="2"/>
  <c r="F2066" i="2"/>
  <c r="E2066" i="2"/>
  <c r="D2066" i="2"/>
  <c r="C2066" i="2"/>
  <c r="B2066" i="2"/>
  <c r="A2066" i="2"/>
  <c r="I2065" i="2"/>
  <c r="H2065" i="2"/>
  <c r="G2065" i="2"/>
  <c r="F2065" i="2"/>
  <c r="E2065" i="2"/>
  <c r="D2065" i="2"/>
  <c r="C2065" i="2"/>
  <c r="B2065" i="2"/>
  <c r="A2065" i="2"/>
  <c r="I2064" i="2"/>
  <c r="H2064" i="2"/>
  <c r="G2064" i="2"/>
  <c r="F2064" i="2"/>
  <c r="E2064" i="2"/>
  <c r="D2064" i="2"/>
  <c r="C2064" i="2"/>
  <c r="B2064" i="2"/>
  <c r="A2064" i="2"/>
  <c r="I2063" i="2"/>
  <c r="H2063" i="2"/>
  <c r="G2063" i="2"/>
  <c r="F2063" i="2"/>
  <c r="E2063" i="2"/>
  <c r="D2063" i="2"/>
  <c r="C2063" i="2"/>
  <c r="B2063" i="2"/>
  <c r="A2063" i="2"/>
  <c r="I2062" i="2"/>
  <c r="H2062" i="2"/>
  <c r="G2062" i="2"/>
  <c r="F2062" i="2"/>
  <c r="E2062" i="2"/>
  <c r="D2062" i="2"/>
  <c r="C2062" i="2"/>
  <c r="B2062" i="2"/>
  <c r="A2062" i="2"/>
  <c r="I2061" i="2"/>
  <c r="H2061" i="2"/>
  <c r="G2061" i="2"/>
  <c r="F2061" i="2"/>
  <c r="E2061" i="2"/>
  <c r="D2061" i="2"/>
  <c r="C2061" i="2"/>
  <c r="B2061" i="2"/>
  <c r="A2061" i="2"/>
  <c r="I2060" i="2"/>
  <c r="H2060" i="2"/>
  <c r="G2060" i="2"/>
  <c r="F2060" i="2"/>
  <c r="E2060" i="2"/>
  <c r="D2060" i="2"/>
  <c r="C2060" i="2"/>
  <c r="B2060" i="2"/>
  <c r="A2060" i="2"/>
  <c r="I2059" i="2"/>
  <c r="H2059" i="2"/>
  <c r="G2059" i="2"/>
  <c r="F2059" i="2"/>
  <c r="E2059" i="2"/>
  <c r="D2059" i="2"/>
  <c r="C2059" i="2"/>
  <c r="B2059" i="2"/>
  <c r="A2059" i="2"/>
  <c r="I2058" i="2"/>
  <c r="H2058" i="2"/>
  <c r="G2058" i="2"/>
  <c r="F2058" i="2"/>
  <c r="E2058" i="2"/>
  <c r="D2058" i="2"/>
  <c r="C2058" i="2"/>
  <c r="B2058" i="2"/>
  <c r="A2058" i="2"/>
  <c r="I2057" i="2"/>
  <c r="H2057" i="2"/>
  <c r="G2057" i="2"/>
  <c r="F2057" i="2"/>
  <c r="E2057" i="2"/>
  <c r="D2057" i="2"/>
  <c r="C2057" i="2"/>
  <c r="B2057" i="2"/>
  <c r="A2057" i="2"/>
  <c r="I2056" i="2"/>
  <c r="H2056" i="2"/>
  <c r="G2056" i="2"/>
  <c r="F2056" i="2"/>
  <c r="E2056" i="2"/>
  <c r="D2056" i="2"/>
  <c r="C2056" i="2"/>
  <c r="B2056" i="2"/>
  <c r="A2056" i="2"/>
  <c r="I2055" i="2"/>
  <c r="H2055" i="2"/>
  <c r="G2055" i="2"/>
  <c r="F2055" i="2"/>
  <c r="E2055" i="2"/>
  <c r="D2055" i="2"/>
  <c r="C2055" i="2"/>
  <c r="B2055" i="2"/>
  <c r="A2055" i="2"/>
  <c r="I2054" i="2"/>
  <c r="H2054" i="2"/>
  <c r="G2054" i="2"/>
  <c r="F2054" i="2"/>
  <c r="E2054" i="2"/>
  <c r="D2054" i="2"/>
  <c r="C2054" i="2"/>
  <c r="B2054" i="2"/>
  <c r="A2054" i="2"/>
  <c r="I2053" i="2"/>
  <c r="H2053" i="2"/>
  <c r="G2053" i="2"/>
  <c r="F2053" i="2"/>
  <c r="E2053" i="2"/>
  <c r="D2053" i="2"/>
  <c r="C2053" i="2"/>
  <c r="B2053" i="2"/>
  <c r="A2053" i="2"/>
  <c r="I2052" i="2"/>
  <c r="H2052" i="2"/>
  <c r="G2052" i="2"/>
  <c r="F2052" i="2"/>
  <c r="E2052" i="2"/>
  <c r="D2052" i="2"/>
  <c r="C2052" i="2"/>
  <c r="B2052" i="2"/>
  <c r="A2052" i="2"/>
  <c r="I2051" i="2"/>
  <c r="H2051" i="2"/>
  <c r="G2051" i="2"/>
  <c r="F2051" i="2"/>
  <c r="E2051" i="2"/>
  <c r="D2051" i="2"/>
  <c r="C2051" i="2"/>
  <c r="B2051" i="2"/>
  <c r="A2051" i="2"/>
  <c r="I2050" i="2"/>
  <c r="H2050" i="2"/>
  <c r="G2050" i="2"/>
  <c r="F2050" i="2"/>
  <c r="E2050" i="2"/>
  <c r="D2050" i="2"/>
  <c r="C2050" i="2"/>
  <c r="B2050" i="2"/>
  <c r="A2050" i="2"/>
  <c r="I2049" i="2"/>
  <c r="H2049" i="2"/>
  <c r="G2049" i="2"/>
  <c r="F2049" i="2"/>
  <c r="E2049" i="2"/>
  <c r="D2049" i="2"/>
  <c r="C2049" i="2"/>
  <c r="B2049" i="2"/>
  <c r="A2049" i="2"/>
  <c r="I2048" i="2"/>
  <c r="H2048" i="2"/>
  <c r="G2048" i="2"/>
  <c r="F2048" i="2"/>
  <c r="E2048" i="2"/>
  <c r="D2048" i="2"/>
  <c r="C2048" i="2"/>
  <c r="B2048" i="2"/>
  <c r="A2048" i="2"/>
  <c r="I2047" i="2"/>
  <c r="H2047" i="2"/>
  <c r="G2047" i="2"/>
  <c r="F2047" i="2"/>
  <c r="E2047" i="2"/>
  <c r="D2047" i="2"/>
  <c r="C2047" i="2"/>
  <c r="B2047" i="2"/>
  <c r="A2047" i="2"/>
  <c r="I2046" i="2"/>
  <c r="H2046" i="2"/>
  <c r="G2046" i="2"/>
  <c r="F2046" i="2"/>
  <c r="E2046" i="2"/>
  <c r="D2046" i="2"/>
  <c r="C2046" i="2"/>
  <c r="B2046" i="2"/>
  <c r="A2046" i="2"/>
  <c r="I2045" i="2"/>
  <c r="H2045" i="2"/>
  <c r="G2045" i="2"/>
  <c r="F2045" i="2"/>
  <c r="E2045" i="2"/>
  <c r="D2045" i="2"/>
  <c r="C2045" i="2"/>
  <c r="B2045" i="2"/>
  <c r="A2045" i="2"/>
  <c r="I2044" i="2"/>
  <c r="H2044" i="2"/>
  <c r="G2044" i="2"/>
  <c r="F2044" i="2"/>
  <c r="E2044" i="2"/>
  <c r="D2044" i="2"/>
  <c r="C2044" i="2"/>
  <c r="B2044" i="2"/>
  <c r="A2044" i="2"/>
  <c r="I2043" i="2"/>
  <c r="H2043" i="2"/>
  <c r="G2043" i="2"/>
  <c r="F2043" i="2"/>
  <c r="E2043" i="2"/>
  <c r="D2043" i="2"/>
  <c r="C2043" i="2"/>
  <c r="B2043" i="2"/>
  <c r="A2043" i="2"/>
  <c r="I2042" i="2"/>
  <c r="H2042" i="2"/>
  <c r="G2042" i="2"/>
  <c r="F2042" i="2"/>
  <c r="E2042" i="2"/>
  <c r="D2042" i="2"/>
  <c r="C2042" i="2"/>
  <c r="B2042" i="2"/>
  <c r="A2042" i="2"/>
  <c r="I2041" i="2"/>
  <c r="H2041" i="2"/>
  <c r="G2041" i="2"/>
  <c r="F2041" i="2"/>
  <c r="E2041" i="2"/>
  <c r="D2041" i="2"/>
  <c r="C2041" i="2"/>
  <c r="B2041" i="2"/>
  <c r="A2041" i="2"/>
  <c r="I2040" i="2"/>
  <c r="H2040" i="2"/>
  <c r="G2040" i="2"/>
  <c r="F2040" i="2"/>
  <c r="E2040" i="2"/>
  <c r="D2040" i="2"/>
  <c r="C2040" i="2"/>
  <c r="B2040" i="2"/>
  <c r="A2040" i="2"/>
  <c r="I2039" i="2"/>
  <c r="H2039" i="2"/>
  <c r="G2039" i="2"/>
  <c r="F2039" i="2"/>
  <c r="E2039" i="2"/>
  <c r="D2039" i="2"/>
  <c r="C2039" i="2"/>
  <c r="B2039" i="2"/>
  <c r="A2039" i="2"/>
  <c r="I2038" i="2"/>
  <c r="H2038" i="2"/>
  <c r="G2038" i="2"/>
  <c r="F2038" i="2"/>
  <c r="E2038" i="2"/>
  <c r="D2038" i="2"/>
  <c r="C2038" i="2"/>
  <c r="B2038" i="2"/>
  <c r="A2038" i="2"/>
  <c r="I2037" i="2"/>
  <c r="H2037" i="2"/>
  <c r="G2037" i="2"/>
  <c r="F2037" i="2"/>
  <c r="E2037" i="2"/>
  <c r="D2037" i="2"/>
  <c r="C2037" i="2"/>
  <c r="B2037" i="2"/>
  <c r="A2037" i="2"/>
  <c r="I2036" i="2"/>
  <c r="H2036" i="2"/>
  <c r="G2036" i="2"/>
  <c r="F2036" i="2"/>
  <c r="E2036" i="2"/>
  <c r="D2036" i="2"/>
  <c r="C2036" i="2"/>
  <c r="B2036" i="2"/>
  <c r="A2036" i="2"/>
  <c r="I2035" i="2"/>
  <c r="H2035" i="2"/>
  <c r="G2035" i="2"/>
  <c r="F2035" i="2"/>
  <c r="E2035" i="2"/>
  <c r="D2035" i="2"/>
  <c r="C2035" i="2"/>
  <c r="B2035" i="2"/>
  <c r="A2035" i="2"/>
  <c r="I2034" i="2"/>
  <c r="H2034" i="2"/>
  <c r="G2034" i="2"/>
  <c r="F2034" i="2"/>
  <c r="E2034" i="2"/>
  <c r="D2034" i="2"/>
  <c r="C2034" i="2"/>
  <c r="B2034" i="2"/>
  <c r="A2034" i="2"/>
  <c r="I2033" i="2"/>
  <c r="H2033" i="2"/>
  <c r="G2033" i="2"/>
  <c r="F2033" i="2"/>
  <c r="E2033" i="2"/>
  <c r="D2033" i="2"/>
  <c r="C2033" i="2"/>
  <c r="B2033" i="2"/>
  <c r="A2033" i="2"/>
  <c r="I2032" i="2"/>
  <c r="H2032" i="2"/>
  <c r="G2032" i="2"/>
  <c r="F2032" i="2"/>
  <c r="E2032" i="2"/>
  <c r="D2032" i="2"/>
  <c r="C2032" i="2"/>
  <c r="B2032" i="2"/>
  <c r="A2032" i="2"/>
  <c r="I2031" i="2"/>
  <c r="H2031" i="2"/>
  <c r="G2031" i="2"/>
  <c r="F2031" i="2"/>
  <c r="E2031" i="2"/>
  <c r="D2031" i="2"/>
  <c r="C2031" i="2"/>
  <c r="B2031" i="2"/>
  <c r="A2031" i="2"/>
  <c r="I2030" i="2"/>
  <c r="H2030" i="2"/>
  <c r="G2030" i="2"/>
  <c r="F2030" i="2"/>
  <c r="E2030" i="2"/>
  <c r="D2030" i="2"/>
  <c r="C2030" i="2"/>
  <c r="B2030" i="2"/>
  <c r="A2030" i="2"/>
  <c r="I2029" i="2"/>
  <c r="H2029" i="2"/>
  <c r="G2029" i="2"/>
  <c r="F2029" i="2"/>
  <c r="E2029" i="2"/>
  <c r="D2029" i="2"/>
  <c r="C2029" i="2"/>
  <c r="B2029" i="2"/>
  <c r="A2029" i="2"/>
  <c r="I2028" i="2"/>
  <c r="H2028" i="2"/>
  <c r="G2028" i="2"/>
  <c r="F2028" i="2"/>
  <c r="E2028" i="2"/>
  <c r="D2028" i="2"/>
  <c r="C2028" i="2"/>
  <c r="B2028" i="2"/>
  <c r="A2028" i="2"/>
  <c r="I2027" i="2"/>
  <c r="H2027" i="2"/>
  <c r="G2027" i="2"/>
  <c r="F2027" i="2"/>
  <c r="E2027" i="2"/>
  <c r="D2027" i="2"/>
  <c r="C2027" i="2"/>
  <c r="B2027" i="2"/>
  <c r="A2027" i="2"/>
  <c r="I2026" i="2"/>
  <c r="H2026" i="2"/>
  <c r="G2026" i="2"/>
  <c r="F2026" i="2"/>
  <c r="E2026" i="2"/>
  <c r="D2026" i="2"/>
  <c r="C2026" i="2"/>
  <c r="B2026" i="2"/>
  <c r="A2026" i="2"/>
  <c r="I2025" i="2"/>
  <c r="H2025" i="2"/>
  <c r="G2025" i="2"/>
  <c r="F2025" i="2"/>
  <c r="E2025" i="2"/>
  <c r="D2025" i="2"/>
  <c r="C2025" i="2"/>
  <c r="B2025" i="2"/>
  <c r="A2025" i="2"/>
  <c r="I2024" i="2"/>
  <c r="H2024" i="2"/>
  <c r="G2024" i="2"/>
  <c r="F2024" i="2"/>
  <c r="E2024" i="2"/>
  <c r="D2024" i="2"/>
  <c r="C2024" i="2"/>
  <c r="B2024" i="2"/>
  <c r="A2024" i="2"/>
  <c r="I2023" i="2"/>
  <c r="H2023" i="2"/>
  <c r="G2023" i="2"/>
  <c r="F2023" i="2"/>
  <c r="E2023" i="2"/>
  <c r="D2023" i="2"/>
  <c r="C2023" i="2"/>
  <c r="B2023" i="2"/>
  <c r="A2023" i="2"/>
  <c r="I2022" i="2"/>
  <c r="H2022" i="2"/>
  <c r="G2022" i="2"/>
  <c r="F2022" i="2"/>
  <c r="E2022" i="2"/>
  <c r="D2022" i="2"/>
  <c r="C2022" i="2"/>
  <c r="B2022" i="2"/>
  <c r="A2022" i="2"/>
  <c r="I2021" i="2"/>
  <c r="H2021" i="2"/>
  <c r="G2021" i="2"/>
  <c r="F2021" i="2"/>
  <c r="E2021" i="2"/>
  <c r="D2021" i="2"/>
  <c r="C2021" i="2"/>
  <c r="B2021" i="2"/>
  <c r="A2021" i="2"/>
  <c r="I2020" i="2"/>
  <c r="H2020" i="2"/>
  <c r="G2020" i="2"/>
  <c r="F2020" i="2"/>
  <c r="E2020" i="2"/>
  <c r="D2020" i="2"/>
  <c r="C2020" i="2"/>
  <c r="B2020" i="2"/>
  <c r="A2020" i="2"/>
  <c r="I2019" i="2"/>
  <c r="H2019" i="2"/>
  <c r="G2019" i="2"/>
  <c r="F2019" i="2"/>
  <c r="E2019" i="2"/>
  <c r="D2019" i="2"/>
  <c r="C2019" i="2"/>
  <c r="B2019" i="2"/>
  <c r="A2019" i="2"/>
  <c r="I2018" i="2"/>
  <c r="H2018" i="2"/>
  <c r="G2018" i="2"/>
  <c r="F2018" i="2"/>
  <c r="E2018" i="2"/>
  <c r="D2018" i="2"/>
  <c r="C2018" i="2"/>
  <c r="B2018" i="2"/>
  <c r="A2018" i="2"/>
  <c r="I2017" i="2"/>
  <c r="H2017" i="2"/>
  <c r="G2017" i="2"/>
  <c r="F2017" i="2"/>
  <c r="E2017" i="2"/>
  <c r="D2017" i="2"/>
  <c r="C2017" i="2"/>
  <c r="B2017" i="2"/>
  <c r="A2017" i="2"/>
  <c r="I2016" i="2"/>
  <c r="H2016" i="2"/>
  <c r="G2016" i="2"/>
  <c r="F2016" i="2"/>
  <c r="E2016" i="2"/>
  <c r="D2016" i="2"/>
  <c r="C2016" i="2"/>
  <c r="B2016" i="2"/>
  <c r="A2016" i="2"/>
  <c r="I2015" i="2"/>
  <c r="H2015" i="2"/>
  <c r="G2015" i="2"/>
  <c r="F2015" i="2"/>
  <c r="E2015" i="2"/>
  <c r="D2015" i="2"/>
  <c r="C2015" i="2"/>
  <c r="B2015" i="2"/>
  <c r="A2015" i="2"/>
  <c r="I2014" i="2"/>
  <c r="H2014" i="2"/>
  <c r="G2014" i="2"/>
  <c r="F2014" i="2"/>
  <c r="E2014" i="2"/>
  <c r="D2014" i="2"/>
  <c r="C2014" i="2"/>
  <c r="B2014" i="2"/>
  <c r="A2014" i="2"/>
  <c r="I2013" i="2"/>
  <c r="H2013" i="2"/>
  <c r="G2013" i="2"/>
  <c r="F2013" i="2"/>
  <c r="E2013" i="2"/>
  <c r="D2013" i="2"/>
  <c r="C2013" i="2"/>
  <c r="B2013" i="2"/>
  <c r="A2013" i="2"/>
  <c r="I2012" i="2"/>
  <c r="H2012" i="2"/>
  <c r="G2012" i="2"/>
  <c r="F2012" i="2"/>
  <c r="E2012" i="2"/>
  <c r="D2012" i="2"/>
  <c r="C2012" i="2"/>
  <c r="B2012" i="2"/>
  <c r="A2012" i="2"/>
  <c r="I2011" i="2"/>
  <c r="H2011" i="2"/>
  <c r="G2011" i="2"/>
  <c r="F2011" i="2"/>
  <c r="E2011" i="2"/>
  <c r="D2011" i="2"/>
  <c r="C2011" i="2"/>
  <c r="B2011" i="2"/>
  <c r="A2011" i="2"/>
  <c r="I2010" i="2"/>
  <c r="H2010" i="2"/>
  <c r="G2010" i="2"/>
  <c r="F2010" i="2"/>
  <c r="E2010" i="2"/>
  <c r="D2010" i="2"/>
  <c r="C2010" i="2"/>
  <c r="B2010" i="2"/>
  <c r="A2010" i="2"/>
  <c r="I2009" i="2"/>
  <c r="H2009" i="2"/>
  <c r="G2009" i="2"/>
  <c r="F2009" i="2"/>
  <c r="E2009" i="2"/>
  <c r="D2009" i="2"/>
  <c r="C2009" i="2"/>
  <c r="B2009" i="2"/>
  <c r="A2009" i="2"/>
  <c r="I2008" i="2"/>
  <c r="H2008" i="2"/>
  <c r="G2008" i="2"/>
  <c r="F2008" i="2"/>
  <c r="E2008" i="2"/>
  <c r="D2008" i="2"/>
  <c r="C2008" i="2"/>
  <c r="B2008" i="2"/>
  <c r="A2008" i="2"/>
  <c r="I2007" i="2"/>
  <c r="H2007" i="2"/>
  <c r="G2007" i="2"/>
  <c r="F2007" i="2"/>
  <c r="E2007" i="2"/>
  <c r="D2007" i="2"/>
  <c r="C2007" i="2"/>
  <c r="B2007" i="2"/>
  <c r="A2007" i="2"/>
  <c r="I2006" i="2"/>
  <c r="H2006" i="2"/>
  <c r="G2006" i="2"/>
  <c r="F2006" i="2"/>
  <c r="E2006" i="2"/>
  <c r="D2006" i="2"/>
  <c r="C2006" i="2"/>
  <c r="B2006" i="2"/>
  <c r="A2006" i="2"/>
  <c r="I2005" i="2"/>
  <c r="H2005" i="2"/>
  <c r="G2005" i="2"/>
  <c r="F2005" i="2"/>
  <c r="E2005" i="2"/>
  <c r="D2005" i="2"/>
  <c r="C2005" i="2"/>
  <c r="B2005" i="2"/>
  <c r="A2005" i="2"/>
  <c r="I2004" i="2"/>
  <c r="H2004" i="2"/>
  <c r="G2004" i="2"/>
  <c r="F2004" i="2"/>
  <c r="E2004" i="2"/>
  <c r="D2004" i="2"/>
  <c r="C2004" i="2"/>
  <c r="B2004" i="2"/>
  <c r="A2004" i="2"/>
  <c r="I2003" i="2"/>
  <c r="H2003" i="2"/>
  <c r="G2003" i="2"/>
  <c r="F2003" i="2"/>
  <c r="E2003" i="2"/>
  <c r="D2003" i="2"/>
  <c r="C2003" i="2"/>
  <c r="B2003" i="2"/>
  <c r="A2003" i="2"/>
  <c r="I2002" i="2"/>
  <c r="H2002" i="2"/>
  <c r="G2002" i="2"/>
  <c r="F2002" i="2"/>
  <c r="E2002" i="2"/>
  <c r="D2002" i="2"/>
  <c r="C2002" i="2"/>
  <c r="B2002" i="2"/>
  <c r="A2002" i="2"/>
  <c r="I2001" i="2"/>
  <c r="H2001" i="2"/>
  <c r="G2001" i="2"/>
  <c r="F2001" i="2"/>
  <c r="E2001" i="2"/>
  <c r="D2001" i="2"/>
  <c r="C2001" i="2"/>
  <c r="B2001" i="2"/>
  <c r="A2001" i="2"/>
  <c r="I2000" i="2"/>
  <c r="H2000" i="2"/>
  <c r="G2000" i="2"/>
  <c r="F2000" i="2"/>
  <c r="E2000" i="2"/>
  <c r="D2000" i="2"/>
  <c r="C2000" i="2"/>
  <c r="B2000" i="2"/>
  <c r="A2000" i="2"/>
  <c r="I1999" i="2"/>
  <c r="H1999" i="2"/>
  <c r="G1999" i="2"/>
  <c r="F1999" i="2"/>
  <c r="E1999" i="2"/>
  <c r="D1999" i="2"/>
  <c r="C1999" i="2"/>
  <c r="B1999" i="2"/>
  <c r="A1999" i="2"/>
  <c r="I1998" i="2"/>
  <c r="H1998" i="2"/>
  <c r="G1998" i="2"/>
  <c r="F1998" i="2"/>
  <c r="E1998" i="2"/>
  <c r="D1998" i="2"/>
  <c r="C1998" i="2"/>
  <c r="B1998" i="2"/>
  <c r="A1998" i="2"/>
  <c r="I1997" i="2"/>
  <c r="H1997" i="2"/>
  <c r="G1997" i="2"/>
  <c r="F1997" i="2"/>
  <c r="E1997" i="2"/>
  <c r="D1997" i="2"/>
  <c r="C1997" i="2"/>
  <c r="B1997" i="2"/>
  <c r="A1997" i="2"/>
  <c r="I1996" i="2"/>
  <c r="H1996" i="2"/>
  <c r="G1996" i="2"/>
  <c r="F1996" i="2"/>
  <c r="E1996" i="2"/>
  <c r="D1996" i="2"/>
  <c r="C1996" i="2"/>
  <c r="B1996" i="2"/>
  <c r="A1996" i="2"/>
  <c r="I1995" i="2"/>
  <c r="H1995" i="2"/>
  <c r="G1995" i="2"/>
  <c r="F1995" i="2"/>
  <c r="E1995" i="2"/>
  <c r="D1995" i="2"/>
  <c r="C1995" i="2"/>
  <c r="B1995" i="2"/>
  <c r="A1995" i="2"/>
  <c r="I1994" i="2"/>
  <c r="H1994" i="2"/>
  <c r="G1994" i="2"/>
  <c r="F1994" i="2"/>
  <c r="E1994" i="2"/>
  <c r="D1994" i="2"/>
  <c r="C1994" i="2"/>
  <c r="B1994" i="2"/>
  <c r="A1994" i="2"/>
  <c r="I1993" i="2"/>
  <c r="H1993" i="2"/>
  <c r="G1993" i="2"/>
  <c r="F1993" i="2"/>
  <c r="E1993" i="2"/>
  <c r="D1993" i="2"/>
  <c r="C1993" i="2"/>
  <c r="B1993" i="2"/>
  <c r="A1993" i="2"/>
  <c r="I1992" i="2"/>
  <c r="H1992" i="2"/>
  <c r="G1992" i="2"/>
  <c r="F1992" i="2"/>
  <c r="E1992" i="2"/>
  <c r="D1992" i="2"/>
  <c r="C1992" i="2"/>
  <c r="B1992" i="2"/>
  <c r="A1992" i="2"/>
  <c r="I1991" i="2"/>
  <c r="H1991" i="2"/>
  <c r="G1991" i="2"/>
  <c r="F1991" i="2"/>
  <c r="E1991" i="2"/>
  <c r="D1991" i="2"/>
  <c r="C1991" i="2"/>
  <c r="B1991" i="2"/>
  <c r="A1991" i="2"/>
  <c r="I1990" i="2"/>
  <c r="H1990" i="2"/>
  <c r="G1990" i="2"/>
  <c r="F1990" i="2"/>
  <c r="E1990" i="2"/>
  <c r="D1990" i="2"/>
  <c r="C1990" i="2"/>
  <c r="B1990" i="2"/>
  <c r="A1990" i="2"/>
  <c r="I1989" i="2"/>
  <c r="H1989" i="2"/>
  <c r="G1989" i="2"/>
  <c r="F1989" i="2"/>
  <c r="E1989" i="2"/>
  <c r="D1989" i="2"/>
  <c r="C1989" i="2"/>
  <c r="B1989" i="2"/>
  <c r="A1989" i="2"/>
  <c r="I1988" i="2"/>
  <c r="H1988" i="2"/>
  <c r="G1988" i="2"/>
  <c r="F1988" i="2"/>
  <c r="E1988" i="2"/>
  <c r="D1988" i="2"/>
  <c r="C1988" i="2"/>
  <c r="B1988" i="2"/>
  <c r="A1988" i="2"/>
  <c r="I1987" i="2"/>
  <c r="H1987" i="2"/>
  <c r="G1987" i="2"/>
  <c r="F1987" i="2"/>
  <c r="E1987" i="2"/>
  <c r="D1987" i="2"/>
  <c r="C1987" i="2"/>
  <c r="B1987" i="2"/>
  <c r="A1987" i="2"/>
  <c r="I1986" i="2"/>
  <c r="H1986" i="2"/>
  <c r="G1986" i="2"/>
  <c r="F1986" i="2"/>
  <c r="E1986" i="2"/>
  <c r="D1986" i="2"/>
  <c r="C1986" i="2"/>
  <c r="B1986" i="2"/>
  <c r="A1986" i="2"/>
  <c r="I1985" i="2"/>
  <c r="H1985" i="2"/>
  <c r="G1985" i="2"/>
  <c r="F1985" i="2"/>
  <c r="E1985" i="2"/>
  <c r="D1985" i="2"/>
  <c r="C1985" i="2"/>
  <c r="B1985" i="2"/>
  <c r="A1985" i="2"/>
  <c r="I1984" i="2"/>
  <c r="H1984" i="2"/>
  <c r="G1984" i="2"/>
  <c r="F1984" i="2"/>
  <c r="E1984" i="2"/>
  <c r="D1984" i="2"/>
  <c r="C1984" i="2"/>
  <c r="B1984" i="2"/>
  <c r="A1984" i="2"/>
  <c r="I1983" i="2"/>
  <c r="H1983" i="2"/>
  <c r="G1983" i="2"/>
  <c r="F1983" i="2"/>
  <c r="E1983" i="2"/>
  <c r="D1983" i="2"/>
  <c r="C1983" i="2"/>
  <c r="B1983" i="2"/>
  <c r="A1983" i="2"/>
  <c r="I1982" i="2"/>
  <c r="H1982" i="2"/>
  <c r="G1982" i="2"/>
  <c r="F1982" i="2"/>
  <c r="E1982" i="2"/>
  <c r="D1982" i="2"/>
  <c r="C1982" i="2"/>
  <c r="B1982" i="2"/>
  <c r="A1982" i="2"/>
  <c r="I1981" i="2"/>
  <c r="H1981" i="2"/>
  <c r="G1981" i="2"/>
  <c r="F1981" i="2"/>
  <c r="E1981" i="2"/>
  <c r="D1981" i="2"/>
  <c r="C1981" i="2"/>
  <c r="B1981" i="2"/>
  <c r="A1981" i="2"/>
  <c r="I1980" i="2"/>
  <c r="H1980" i="2"/>
  <c r="G1980" i="2"/>
  <c r="F1980" i="2"/>
  <c r="E1980" i="2"/>
  <c r="D1980" i="2"/>
  <c r="C1980" i="2"/>
  <c r="B1980" i="2"/>
  <c r="A1980" i="2"/>
  <c r="I1979" i="2"/>
  <c r="H1979" i="2"/>
  <c r="G1979" i="2"/>
  <c r="F1979" i="2"/>
  <c r="E1979" i="2"/>
  <c r="D1979" i="2"/>
  <c r="C1979" i="2"/>
  <c r="B1979" i="2"/>
  <c r="A1979" i="2"/>
  <c r="I1978" i="2"/>
  <c r="H1978" i="2"/>
  <c r="G1978" i="2"/>
  <c r="F1978" i="2"/>
  <c r="E1978" i="2"/>
  <c r="D1978" i="2"/>
  <c r="C1978" i="2"/>
  <c r="B1978" i="2"/>
  <c r="A1978" i="2"/>
  <c r="I1977" i="2"/>
  <c r="H1977" i="2"/>
  <c r="G1977" i="2"/>
  <c r="F1977" i="2"/>
  <c r="E1977" i="2"/>
  <c r="D1977" i="2"/>
  <c r="C1977" i="2"/>
  <c r="B1977" i="2"/>
  <c r="A1977" i="2"/>
  <c r="I1976" i="2"/>
  <c r="H1976" i="2"/>
  <c r="G1976" i="2"/>
  <c r="F1976" i="2"/>
  <c r="E1976" i="2"/>
  <c r="D1976" i="2"/>
  <c r="C1976" i="2"/>
  <c r="B1976" i="2"/>
  <c r="A1976" i="2"/>
  <c r="I1975" i="2"/>
  <c r="H1975" i="2"/>
  <c r="G1975" i="2"/>
  <c r="F1975" i="2"/>
  <c r="E1975" i="2"/>
  <c r="D1975" i="2"/>
  <c r="C1975" i="2"/>
  <c r="B1975" i="2"/>
  <c r="A1975" i="2"/>
  <c r="I1974" i="2"/>
  <c r="H1974" i="2"/>
  <c r="G1974" i="2"/>
  <c r="F1974" i="2"/>
  <c r="E1974" i="2"/>
  <c r="D1974" i="2"/>
  <c r="C1974" i="2"/>
  <c r="B1974" i="2"/>
  <c r="A1974" i="2"/>
  <c r="I1973" i="2"/>
  <c r="H1973" i="2"/>
  <c r="G1973" i="2"/>
  <c r="F1973" i="2"/>
  <c r="E1973" i="2"/>
  <c r="D1973" i="2"/>
  <c r="C1973" i="2"/>
  <c r="B1973" i="2"/>
  <c r="A1973" i="2"/>
  <c r="I1972" i="2"/>
  <c r="H1972" i="2"/>
  <c r="G1972" i="2"/>
  <c r="F1972" i="2"/>
  <c r="E1972" i="2"/>
  <c r="D1972" i="2"/>
  <c r="C1972" i="2"/>
  <c r="B1972" i="2"/>
  <c r="A1972" i="2"/>
  <c r="I1971" i="2"/>
  <c r="H1971" i="2"/>
  <c r="G1971" i="2"/>
  <c r="F1971" i="2"/>
  <c r="E1971" i="2"/>
  <c r="D1971" i="2"/>
  <c r="C1971" i="2"/>
  <c r="B1971" i="2"/>
  <c r="A1971" i="2"/>
  <c r="I1970" i="2"/>
  <c r="H1970" i="2"/>
  <c r="G1970" i="2"/>
  <c r="F1970" i="2"/>
  <c r="E1970" i="2"/>
  <c r="D1970" i="2"/>
  <c r="C1970" i="2"/>
  <c r="B1970" i="2"/>
  <c r="A1970" i="2"/>
  <c r="I1969" i="2"/>
  <c r="H1969" i="2"/>
  <c r="G1969" i="2"/>
  <c r="F1969" i="2"/>
  <c r="E1969" i="2"/>
  <c r="D1969" i="2"/>
  <c r="C1969" i="2"/>
  <c r="B1969" i="2"/>
  <c r="A1969" i="2"/>
  <c r="I1968" i="2"/>
  <c r="H1968" i="2"/>
  <c r="G1968" i="2"/>
  <c r="F1968" i="2"/>
  <c r="E1968" i="2"/>
  <c r="D1968" i="2"/>
  <c r="C1968" i="2"/>
  <c r="B1968" i="2"/>
  <c r="A1968" i="2"/>
  <c r="I1967" i="2"/>
  <c r="H1967" i="2"/>
  <c r="G1967" i="2"/>
  <c r="F1967" i="2"/>
  <c r="E1967" i="2"/>
  <c r="D1967" i="2"/>
  <c r="C1967" i="2"/>
  <c r="B1967" i="2"/>
  <c r="A1967" i="2"/>
  <c r="I1966" i="2"/>
  <c r="H1966" i="2"/>
  <c r="G1966" i="2"/>
  <c r="F1966" i="2"/>
  <c r="E1966" i="2"/>
  <c r="D1966" i="2"/>
  <c r="C1966" i="2"/>
  <c r="B1966" i="2"/>
  <c r="A1966" i="2"/>
  <c r="I1965" i="2"/>
  <c r="H1965" i="2"/>
  <c r="G1965" i="2"/>
  <c r="F1965" i="2"/>
  <c r="E1965" i="2"/>
  <c r="D1965" i="2"/>
  <c r="C1965" i="2"/>
  <c r="B1965" i="2"/>
  <c r="A1965" i="2"/>
  <c r="I1964" i="2"/>
  <c r="H1964" i="2"/>
  <c r="G1964" i="2"/>
  <c r="F1964" i="2"/>
  <c r="E1964" i="2"/>
  <c r="D1964" i="2"/>
  <c r="C1964" i="2"/>
  <c r="B1964" i="2"/>
  <c r="A1964" i="2"/>
  <c r="I1963" i="2"/>
  <c r="H1963" i="2"/>
  <c r="G1963" i="2"/>
  <c r="F1963" i="2"/>
  <c r="E1963" i="2"/>
  <c r="D1963" i="2"/>
  <c r="C1963" i="2"/>
  <c r="B1963" i="2"/>
  <c r="A1963" i="2"/>
  <c r="I1962" i="2"/>
  <c r="H1962" i="2"/>
  <c r="G1962" i="2"/>
  <c r="F1962" i="2"/>
  <c r="E1962" i="2"/>
  <c r="D1962" i="2"/>
  <c r="C1962" i="2"/>
  <c r="B1962" i="2"/>
  <c r="A1962" i="2"/>
  <c r="I1961" i="2"/>
  <c r="H1961" i="2"/>
  <c r="G1961" i="2"/>
  <c r="F1961" i="2"/>
  <c r="E1961" i="2"/>
  <c r="D1961" i="2"/>
  <c r="C1961" i="2"/>
  <c r="B1961" i="2"/>
  <c r="A1961" i="2"/>
  <c r="I1960" i="2"/>
  <c r="H1960" i="2"/>
  <c r="G1960" i="2"/>
  <c r="F1960" i="2"/>
  <c r="E1960" i="2"/>
  <c r="D1960" i="2"/>
  <c r="C1960" i="2"/>
  <c r="B1960" i="2"/>
  <c r="A1960" i="2"/>
  <c r="I1959" i="2"/>
  <c r="H1959" i="2"/>
  <c r="G1959" i="2"/>
  <c r="F1959" i="2"/>
  <c r="E1959" i="2"/>
  <c r="D1959" i="2"/>
  <c r="C1959" i="2"/>
  <c r="B1959" i="2"/>
  <c r="A1959" i="2"/>
  <c r="I1958" i="2"/>
  <c r="H1958" i="2"/>
  <c r="G1958" i="2"/>
  <c r="F1958" i="2"/>
  <c r="E1958" i="2"/>
  <c r="D1958" i="2"/>
  <c r="C1958" i="2"/>
  <c r="B1958" i="2"/>
  <c r="A1958" i="2"/>
  <c r="I1957" i="2"/>
  <c r="H1957" i="2"/>
  <c r="G1957" i="2"/>
  <c r="F1957" i="2"/>
  <c r="E1957" i="2"/>
  <c r="D1957" i="2"/>
  <c r="C1957" i="2"/>
  <c r="B1957" i="2"/>
  <c r="A1957" i="2"/>
  <c r="I1956" i="2"/>
  <c r="H1956" i="2"/>
  <c r="G1956" i="2"/>
  <c r="F1956" i="2"/>
  <c r="E1956" i="2"/>
  <c r="D1956" i="2"/>
  <c r="C1956" i="2"/>
  <c r="B1956" i="2"/>
  <c r="A1956" i="2"/>
  <c r="I1955" i="2"/>
  <c r="H1955" i="2"/>
  <c r="G1955" i="2"/>
  <c r="F1955" i="2"/>
  <c r="E1955" i="2"/>
  <c r="D1955" i="2"/>
  <c r="C1955" i="2"/>
  <c r="B1955" i="2"/>
  <c r="A1955" i="2"/>
  <c r="I1954" i="2"/>
  <c r="H1954" i="2"/>
  <c r="G1954" i="2"/>
  <c r="F1954" i="2"/>
  <c r="E1954" i="2"/>
  <c r="D1954" i="2"/>
  <c r="C1954" i="2"/>
  <c r="B1954" i="2"/>
  <c r="A1954" i="2"/>
  <c r="I1953" i="2"/>
  <c r="H1953" i="2"/>
  <c r="G1953" i="2"/>
  <c r="F1953" i="2"/>
  <c r="E1953" i="2"/>
  <c r="D1953" i="2"/>
  <c r="C1953" i="2"/>
  <c r="B1953" i="2"/>
  <c r="A1953" i="2"/>
  <c r="I1952" i="2"/>
  <c r="H1952" i="2"/>
  <c r="G1952" i="2"/>
  <c r="F1952" i="2"/>
  <c r="E1952" i="2"/>
  <c r="D1952" i="2"/>
  <c r="C1952" i="2"/>
  <c r="B1952" i="2"/>
  <c r="A1952" i="2"/>
  <c r="I1951" i="2"/>
  <c r="H1951" i="2"/>
  <c r="G1951" i="2"/>
  <c r="F1951" i="2"/>
  <c r="E1951" i="2"/>
  <c r="D1951" i="2"/>
  <c r="C1951" i="2"/>
  <c r="B1951" i="2"/>
  <c r="A1951" i="2"/>
  <c r="I1950" i="2"/>
  <c r="H1950" i="2"/>
  <c r="G1950" i="2"/>
  <c r="F1950" i="2"/>
  <c r="E1950" i="2"/>
  <c r="D1950" i="2"/>
  <c r="C1950" i="2"/>
  <c r="B1950" i="2"/>
  <c r="A1950" i="2"/>
  <c r="I1949" i="2"/>
  <c r="H1949" i="2"/>
  <c r="G1949" i="2"/>
  <c r="F1949" i="2"/>
  <c r="E1949" i="2"/>
  <c r="D1949" i="2"/>
  <c r="C1949" i="2"/>
  <c r="B1949" i="2"/>
  <c r="A1949" i="2"/>
  <c r="I1948" i="2"/>
  <c r="H1948" i="2"/>
  <c r="G1948" i="2"/>
  <c r="F1948" i="2"/>
  <c r="E1948" i="2"/>
  <c r="D1948" i="2"/>
  <c r="C1948" i="2"/>
  <c r="B1948" i="2"/>
  <c r="A1948" i="2"/>
  <c r="I1947" i="2"/>
  <c r="H1947" i="2"/>
  <c r="G1947" i="2"/>
  <c r="F1947" i="2"/>
  <c r="E1947" i="2"/>
  <c r="D1947" i="2"/>
  <c r="C1947" i="2"/>
  <c r="B1947" i="2"/>
  <c r="A1947" i="2"/>
  <c r="I1946" i="2"/>
  <c r="H1946" i="2"/>
  <c r="G1946" i="2"/>
  <c r="F1946" i="2"/>
  <c r="E1946" i="2"/>
  <c r="D1946" i="2"/>
  <c r="C1946" i="2"/>
  <c r="B1946" i="2"/>
  <c r="A1946" i="2"/>
  <c r="I1945" i="2"/>
  <c r="H1945" i="2"/>
  <c r="G1945" i="2"/>
  <c r="F1945" i="2"/>
  <c r="E1945" i="2"/>
  <c r="D1945" i="2"/>
  <c r="C1945" i="2"/>
  <c r="B1945" i="2"/>
  <c r="A1945" i="2"/>
  <c r="I1944" i="2"/>
  <c r="H1944" i="2"/>
  <c r="G1944" i="2"/>
  <c r="F1944" i="2"/>
  <c r="E1944" i="2"/>
  <c r="D1944" i="2"/>
  <c r="C1944" i="2"/>
  <c r="B1944" i="2"/>
  <c r="A1944" i="2"/>
  <c r="I1943" i="2"/>
  <c r="H1943" i="2"/>
  <c r="G1943" i="2"/>
  <c r="F1943" i="2"/>
  <c r="E1943" i="2"/>
  <c r="D1943" i="2"/>
  <c r="C1943" i="2"/>
  <c r="B1943" i="2"/>
  <c r="A1943" i="2"/>
  <c r="I1942" i="2"/>
  <c r="H1942" i="2"/>
  <c r="G1942" i="2"/>
  <c r="F1942" i="2"/>
  <c r="E1942" i="2"/>
  <c r="D1942" i="2"/>
  <c r="C1942" i="2"/>
  <c r="B1942" i="2"/>
  <c r="A1942" i="2"/>
  <c r="I1941" i="2"/>
  <c r="H1941" i="2"/>
  <c r="G1941" i="2"/>
  <c r="F1941" i="2"/>
  <c r="E1941" i="2"/>
  <c r="D1941" i="2"/>
  <c r="C1941" i="2"/>
  <c r="B1941" i="2"/>
  <c r="A1941" i="2"/>
  <c r="I1940" i="2"/>
  <c r="H1940" i="2"/>
  <c r="G1940" i="2"/>
  <c r="F1940" i="2"/>
  <c r="E1940" i="2"/>
  <c r="D1940" i="2"/>
  <c r="C1940" i="2"/>
  <c r="B1940" i="2"/>
  <c r="A1940" i="2"/>
  <c r="I1939" i="2"/>
  <c r="H1939" i="2"/>
  <c r="G1939" i="2"/>
  <c r="F1939" i="2"/>
  <c r="E1939" i="2"/>
  <c r="D1939" i="2"/>
  <c r="C1939" i="2"/>
  <c r="B1939" i="2"/>
  <c r="A1939" i="2"/>
  <c r="I1938" i="2"/>
  <c r="H1938" i="2"/>
  <c r="G1938" i="2"/>
  <c r="F1938" i="2"/>
  <c r="E1938" i="2"/>
  <c r="D1938" i="2"/>
  <c r="C1938" i="2"/>
  <c r="B1938" i="2"/>
  <c r="A1938" i="2"/>
  <c r="I1937" i="2"/>
  <c r="H1937" i="2"/>
  <c r="G1937" i="2"/>
  <c r="F1937" i="2"/>
  <c r="E1937" i="2"/>
  <c r="D1937" i="2"/>
  <c r="C1937" i="2"/>
  <c r="B1937" i="2"/>
  <c r="A1937" i="2"/>
  <c r="I1936" i="2"/>
  <c r="H1936" i="2"/>
  <c r="G1936" i="2"/>
  <c r="F1936" i="2"/>
  <c r="E1936" i="2"/>
  <c r="D1936" i="2"/>
  <c r="C1936" i="2"/>
  <c r="B1936" i="2"/>
  <c r="A1936" i="2"/>
  <c r="I1935" i="2"/>
  <c r="H1935" i="2"/>
  <c r="G1935" i="2"/>
  <c r="F1935" i="2"/>
  <c r="E1935" i="2"/>
  <c r="D1935" i="2"/>
  <c r="C1935" i="2"/>
  <c r="B1935" i="2"/>
  <c r="A1935" i="2"/>
  <c r="I1934" i="2"/>
  <c r="H1934" i="2"/>
  <c r="G1934" i="2"/>
  <c r="F1934" i="2"/>
  <c r="E1934" i="2"/>
  <c r="D1934" i="2"/>
  <c r="C1934" i="2"/>
  <c r="B1934" i="2"/>
  <c r="A1934" i="2"/>
  <c r="I1933" i="2"/>
  <c r="H1933" i="2"/>
  <c r="G1933" i="2"/>
  <c r="F1933" i="2"/>
  <c r="E1933" i="2"/>
  <c r="D1933" i="2"/>
  <c r="C1933" i="2"/>
  <c r="B1933" i="2"/>
  <c r="A1933" i="2"/>
  <c r="I1932" i="2"/>
  <c r="H1932" i="2"/>
  <c r="G1932" i="2"/>
  <c r="F1932" i="2"/>
  <c r="E1932" i="2"/>
  <c r="D1932" i="2"/>
  <c r="C1932" i="2"/>
  <c r="B1932" i="2"/>
  <c r="A1932" i="2"/>
  <c r="I1931" i="2"/>
  <c r="H1931" i="2"/>
  <c r="G1931" i="2"/>
  <c r="F1931" i="2"/>
  <c r="E1931" i="2"/>
  <c r="D1931" i="2"/>
  <c r="C1931" i="2"/>
  <c r="B1931" i="2"/>
  <c r="A1931" i="2"/>
  <c r="I1930" i="2"/>
  <c r="H1930" i="2"/>
  <c r="G1930" i="2"/>
  <c r="F1930" i="2"/>
  <c r="E1930" i="2"/>
  <c r="D1930" i="2"/>
  <c r="C1930" i="2"/>
  <c r="B1930" i="2"/>
  <c r="A1930" i="2"/>
  <c r="I1929" i="2"/>
  <c r="H1929" i="2"/>
  <c r="G1929" i="2"/>
  <c r="F1929" i="2"/>
  <c r="E1929" i="2"/>
  <c r="D1929" i="2"/>
  <c r="C1929" i="2"/>
  <c r="B1929" i="2"/>
  <c r="A1929" i="2"/>
  <c r="I1928" i="2"/>
  <c r="H1928" i="2"/>
  <c r="G1928" i="2"/>
  <c r="F1928" i="2"/>
  <c r="E1928" i="2"/>
  <c r="D1928" i="2"/>
  <c r="C1928" i="2"/>
  <c r="B1928" i="2"/>
  <c r="A1928" i="2"/>
  <c r="I1927" i="2"/>
  <c r="H1927" i="2"/>
  <c r="G1927" i="2"/>
  <c r="F1927" i="2"/>
  <c r="E1927" i="2"/>
  <c r="D1927" i="2"/>
  <c r="C1927" i="2"/>
  <c r="B1927" i="2"/>
  <c r="A1927" i="2"/>
  <c r="I1926" i="2"/>
  <c r="H1926" i="2"/>
  <c r="G1926" i="2"/>
  <c r="F1926" i="2"/>
  <c r="E1926" i="2"/>
  <c r="D1926" i="2"/>
  <c r="C1926" i="2"/>
  <c r="B1926" i="2"/>
  <c r="A1926" i="2"/>
  <c r="I1925" i="2"/>
  <c r="H1925" i="2"/>
  <c r="G1925" i="2"/>
  <c r="F1925" i="2"/>
  <c r="E1925" i="2"/>
  <c r="D1925" i="2"/>
  <c r="C1925" i="2"/>
  <c r="B1925" i="2"/>
  <c r="A1925" i="2"/>
  <c r="I1924" i="2"/>
  <c r="H1924" i="2"/>
  <c r="G1924" i="2"/>
  <c r="F1924" i="2"/>
  <c r="E1924" i="2"/>
  <c r="D1924" i="2"/>
  <c r="C1924" i="2"/>
  <c r="B1924" i="2"/>
  <c r="A1924" i="2"/>
  <c r="I1923" i="2"/>
  <c r="H1923" i="2"/>
  <c r="G1923" i="2"/>
  <c r="F1923" i="2"/>
  <c r="E1923" i="2"/>
  <c r="D1923" i="2"/>
  <c r="C1923" i="2"/>
  <c r="B1923" i="2"/>
  <c r="A1923" i="2"/>
  <c r="I1922" i="2"/>
  <c r="H1922" i="2"/>
  <c r="G1922" i="2"/>
  <c r="F1922" i="2"/>
  <c r="E1922" i="2"/>
  <c r="D1922" i="2"/>
  <c r="C1922" i="2"/>
  <c r="B1922" i="2"/>
  <c r="A1922" i="2"/>
  <c r="I1921" i="2"/>
  <c r="H1921" i="2"/>
  <c r="G1921" i="2"/>
  <c r="F1921" i="2"/>
  <c r="E1921" i="2"/>
  <c r="D1921" i="2"/>
  <c r="C1921" i="2"/>
  <c r="B1921" i="2"/>
  <c r="A1921" i="2"/>
  <c r="I1920" i="2"/>
  <c r="H1920" i="2"/>
  <c r="G1920" i="2"/>
  <c r="F1920" i="2"/>
  <c r="E1920" i="2"/>
  <c r="D1920" i="2"/>
  <c r="C1920" i="2"/>
  <c r="B1920" i="2"/>
  <c r="A1920" i="2"/>
  <c r="I1919" i="2"/>
  <c r="H1919" i="2"/>
  <c r="G1919" i="2"/>
  <c r="F1919" i="2"/>
  <c r="E1919" i="2"/>
  <c r="D1919" i="2"/>
  <c r="C1919" i="2"/>
  <c r="B1919" i="2"/>
  <c r="A1919" i="2"/>
  <c r="I1918" i="2"/>
  <c r="H1918" i="2"/>
  <c r="G1918" i="2"/>
  <c r="F1918" i="2"/>
  <c r="E1918" i="2"/>
  <c r="D1918" i="2"/>
  <c r="C1918" i="2"/>
  <c r="B1918" i="2"/>
  <c r="A1918" i="2"/>
  <c r="I1917" i="2"/>
  <c r="H1917" i="2"/>
  <c r="G1917" i="2"/>
  <c r="F1917" i="2"/>
  <c r="E1917" i="2"/>
  <c r="D1917" i="2"/>
  <c r="C1917" i="2"/>
  <c r="B1917" i="2"/>
  <c r="A1917" i="2"/>
  <c r="I1916" i="2"/>
  <c r="H1916" i="2"/>
  <c r="G1916" i="2"/>
  <c r="F1916" i="2"/>
  <c r="E1916" i="2"/>
  <c r="D1916" i="2"/>
  <c r="C1916" i="2"/>
  <c r="B1916" i="2"/>
  <c r="A1916" i="2"/>
  <c r="I1915" i="2"/>
  <c r="H1915" i="2"/>
  <c r="G1915" i="2"/>
  <c r="F1915" i="2"/>
  <c r="E1915" i="2"/>
  <c r="D1915" i="2"/>
  <c r="C1915" i="2"/>
  <c r="B1915" i="2"/>
  <c r="A1915" i="2"/>
  <c r="I1914" i="2"/>
  <c r="H1914" i="2"/>
  <c r="G1914" i="2"/>
  <c r="F1914" i="2"/>
  <c r="E1914" i="2"/>
  <c r="D1914" i="2"/>
  <c r="C1914" i="2"/>
  <c r="B1914" i="2"/>
  <c r="A1914" i="2"/>
  <c r="I1913" i="2"/>
  <c r="H1913" i="2"/>
  <c r="G1913" i="2"/>
  <c r="F1913" i="2"/>
  <c r="E1913" i="2"/>
  <c r="D1913" i="2"/>
  <c r="C1913" i="2"/>
  <c r="B1913" i="2"/>
  <c r="A1913" i="2"/>
  <c r="I1912" i="2"/>
  <c r="H1912" i="2"/>
  <c r="G1912" i="2"/>
  <c r="F1912" i="2"/>
  <c r="E1912" i="2"/>
  <c r="D1912" i="2"/>
  <c r="C1912" i="2"/>
  <c r="B1912" i="2"/>
  <c r="A1912" i="2"/>
  <c r="I1911" i="2"/>
  <c r="H1911" i="2"/>
  <c r="G1911" i="2"/>
  <c r="F1911" i="2"/>
  <c r="E1911" i="2"/>
  <c r="D1911" i="2"/>
  <c r="C1911" i="2"/>
  <c r="B1911" i="2"/>
  <c r="A1911" i="2"/>
  <c r="I1910" i="2"/>
  <c r="H1910" i="2"/>
  <c r="G1910" i="2"/>
  <c r="F1910" i="2"/>
  <c r="E1910" i="2"/>
  <c r="D1910" i="2"/>
  <c r="C1910" i="2"/>
  <c r="B1910" i="2"/>
  <c r="A1910" i="2"/>
  <c r="I1909" i="2"/>
  <c r="H1909" i="2"/>
  <c r="G1909" i="2"/>
  <c r="F1909" i="2"/>
  <c r="E1909" i="2"/>
  <c r="D1909" i="2"/>
  <c r="C1909" i="2"/>
  <c r="B1909" i="2"/>
  <c r="A1909" i="2"/>
  <c r="I1908" i="2"/>
  <c r="H1908" i="2"/>
  <c r="G1908" i="2"/>
  <c r="F1908" i="2"/>
  <c r="E1908" i="2"/>
  <c r="D1908" i="2"/>
  <c r="C1908" i="2"/>
  <c r="B1908" i="2"/>
  <c r="A1908" i="2"/>
  <c r="I1907" i="2"/>
  <c r="H1907" i="2"/>
  <c r="G1907" i="2"/>
  <c r="F1907" i="2"/>
  <c r="E1907" i="2"/>
  <c r="D1907" i="2"/>
  <c r="C1907" i="2"/>
  <c r="B1907" i="2"/>
  <c r="A1907" i="2"/>
  <c r="I1906" i="2"/>
  <c r="H1906" i="2"/>
  <c r="G1906" i="2"/>
  <c r="F1906" i="2"/>
  <c r="E1906" i="2"/>
  <c r="D1906" i="2"/>
  <c r="C1906" i="2"/>
  <c r="B1906" i="2"/>
  <c r="A1906" i="2"/>
  <c r="I1905" i="2"/>
  <c r="H1905" i="2"/>
  <c r="G1905" i="2"/>
  <c r="F1905" i="2"/>
  <c r="E1905" i="2"/>
  <c r="D1905" i="2"/>
  <c r="C1905" i="2"/>
  <c r="B1905" i="2"/>
  <c r="A1905" i="2"/>
  <c r="I1904" i="2"/>
  <c r="H1904" i="2"/>
  <c r="G1904" i="2"/>
  <c r="F1904" i="2"/>
  <c r="E1904" i="2"/>
  <c r="D1904" i="2"/>
  <c r="C1904" i="2"/>
  <c r="B1904" i="2"/>
  <c r="A1904" i="2"/>
  <c r="I1903" i="2"/>
  <c r="H1903" i="2"/>
  <c r="G1903" i="2"/>
  <c r="F1903" i="2"/>
  <c r="E1903" i="2"/>
  <c r="D1903" i="2"/>
  <c r="C1903" i="2"/>
  <c r="B1903" i="2"/>
  <c r="A1903" i="2"/>
  <c r="I1902" i="2"/>
  <c r="H1902" i="2"/>
  <c r="G1902" i="2"/>
  <c r="F1902" i="2"/>
  <c r="E1902" i="2"/>
  <c r="D1902" i="2"/>
  <c r="C1902" i="2"/>
  <c r="B1902" i="2"/>
  <c r="A1902" i="2"/>
  <c r="I1901" i="2"/>
  <c r="H1901" i="2"/>
  <c r="G1901" i="2"/>
  <c r="F1901" i="2"/>
  <c r="E1901" i="2"/>
  <c r="D1901" i="2"/>
  <c r="C1901" i="2"/>
  <c r="B1901" i="2"/>
  <c r="A1901" i="2"/>
  <c r="I1900" i="2"/>
  <c r="H1900" i="2"/>
  <c r="G1900" i="2"/>
  <c r="F1900" i="2"/>
  <c r="E1900" i="2"/>
  <c r="D1900" i="2"/>
  <c r="C1900" i="2"/>
  <c r="B1900" i="2"/>
  <c r="A1900" i="2"/>
  <c r="I1899" i="2"/>
  <c r="H1899" i="2"/>
  <c r="G1899" i="2"/>
  <c r="F1899" i="2"/>
  <c r="E1899" i="2"/>
  <c r="D1899" i="2"/>
  <c r="C1899" i="2"/>
  <c r="B1899" i="2"/>
  <c r="A1899" i="2"/>
  <c r="I1898" i="2"/>
  <c r="H1898" i="2"/>
  <c r="G1898" i="2"/>
  <c r="F1898" i="2"/>
  <c r="E1898" i="2"/>
  <c r="D1898" i="2"/>
  <c r="C1898" i="2"/>
  <c r="B1898" i="2"/>
  <c r="A1898" i="2"/>
  <c r="I1897" i="2"/>
  <c r="H1897" i="2"/>
  <c r="G1897" i="2"/>
  <c r="F1897" i="2"/>
  <c r="E1897" i="2"/>
  <c r="D1897" i="2"/>
  <c r="C1897" i="2"/>
  <c r="B1897" i="2"/>
  <c r="A1897" i="2"/>
  <c r="I1896" i="2"/>
  <c r="H1896" i="2"/>
  <c r="G1896" i="2"/>
  <c r="F1896" i="2"/>
  <c r="E1896" i="2"/>
  <c r="D1896" i="2"/>
  <c r="C1896" i="2"/>
  <c r="B1896" i="2"/>
  <c r="A1896" i="2"/>
  <c r="I1895" i="2"/>
  <c r="H1895" i="2"/>
  <c r="G1895" i="2"/>
  <c r="F1895" i="2"/>
  <c r="E1895" i="2"/>
  <c r="D1895" i="2"/>
  <c r="C1895" i="2"/>
  <c r="B1895" i="2"/>
  <c r="A1895" i="2"/>
  <c r="I1894" i="2"/>
  <c r="H1894" i="2"/>
  <c r="G1894" i="2"/>
  <c r="F1894" i="2"/>
  <c r="E1894" i="2"/>
  <c r="D1894" i="2"/>
  <c r="C1894" i="2"/>
  <c r="B1894" i="2"/>
  <c r="A1894" i="2"/>
  <c r="I1893" i="2"/>
  <c r="H1893" i="2"/>
  <c r="G1893" i="2"/>
  <c r="F1893" i="2"/>
  <c r="E1893" i="2"/>
  <c r="D1893" i="2"/>
  <c r="C1893" i="2"/>
  <c r="B1893" i="2"/>
  <c r="A1893" i="2"/>
  <c r="I1892" i="2"/>
  <c r="H1892" i="2"/>
  <c r="G1892" i="2"/>
  <c r="F1892" i="2"/>
  <c r="E1892" i="2"/>
  <c r="D1892" i="2"/>
  <c r="C1892" i="2"/>
  <c r="B1892" i="2"/>
  <c r="A1892" i="2"/>
  <c r="I1891" i="2"/>
  <c r="H1891" i="2"/>
  <c r="G1891" i="2"/>
  <c r="F1891" i="2"/>
  <c r="E1891" i="2"/>
  <c r="D1891" i="2"/>
  <c r="C1891" i="2"/>
  <c r="B1891" i="2"/>
  <c r="A1891" i="2"/>
  <c r="I1890" i="2"/>
  <c r="H1890" i="2"/>
  <c r="G1890" i="2"/>
  <c r="F1890" i="2"/>
  <c r="E1890" i="2"/>
  <c r="D1890" i="2"/>
  <c r="C1890" i="2"/>
  <c r="B1890" i="2"/>
  <c r="A1890" i="2"/>
  <c r="I1889" i="2"/>
  <c r="H1889" i="2"/>
  <c r="G1889" i="2"/>
  <c r="F1889" i="2"/>
  <c r="E1889" i="2"/>
  <c r="D1889" i="2"/>
  <c r="C1889" i="2"/>
  <c r="B1889" i="2"/>
  <c r="A1889" i="2"/>
  <c r="I1888" i="2"/>
  <c r="H1888" i="2"/>
  <c r="G1888" i="2"/>
  <c r="F1888" i="2"/>
  <c r="E1888" i="2"/>
  <c r="D1888" i="2"/>
  <c r="C1888" i="2"/>
  <c r="B1888" i="2"/>
  <c r="A1888" i="2"/>
  <c r="I1887" i="2"/>
  <c r="H1887" i="2"/>
  <c r="G1887" i="2"/>
  <c r="F1887" i="2"/>
  <c r="E1887" i="2"/>
  <c r="D1887" i="2"/>
  <c r="C1887" i="2"/>
  <c r="B1887" i="2"/>
  <c r="A1887" i="2"/>
  <c r="I1886" i="2"/>
  <c r="H1886" i="2"/>
  <c r="G1886" i="2"/>
  <c r="F1886" i="2"/>
  <c r="E1886" i="2"/>
  <c r="D1886" i="2"/>
  <c r="C1886" i="2"/>
  <c r="B1886" i="2"/>
  <c r="A1886" i="2"/>
  <c r="I1885" i="2"/>
  <c r="H1885" i="2"/>
  <c r="G1885" i="2"/>
  <c r="F1885" i="2"/>
  <c r="E1885" i="2"/>
  <c r="D1885" i="2"/>
  <c r="C1885" i="2"/>
  <c r="B1885" i="2"/>
  <c r="A1885" i="2"/>
  <c r="I1884" i="2"/>
  <c r="H1884" i="2"/>
  <c r="G1884" i="2"/>
  <c r="F1884" i="2"/>
  <c r="E1884" i="2"/>
  <c r="D1884" i="2"/>
  <c r="C1884" i="2"/>
  <c r="B1884" i="2"/>
  <c r="A1884" i="2"/>
  <c r="I1883" i="2"/>
  <c r="H1883" i="2"/>
  <c r="G1883" i="2"/>
  <c r="F1883" i="2"/>
  <c r="E1883" i="2"/>
  <c r="D1883" i="2"/>
  <c r="C1883" i="2"/>
  <c r="B1883" i="2"/>
  <c r="A1883" i="2"/>
  <c r="I1882" i="2"/>
  <c r="H1882" i="2"/>
  <c r="G1882" i="2"/>
  <c r="F1882" i="2"/>
  <c r="E1882" i="2"/>
  <c r="D1882" i="2"/>
  <c r="C1882" i="2"/>
  <c r="B1882" i="2"/>
  <c r="A1882" i="2"/>
  <c r="I1881" i="2"/>
  <c r="H1881" i="2"/>
  <c r="G1881" i="2"/>
  <c r="F1881" i="2"/>
  <c r="E1881" i="2"/>
  <c r="D1881" i="2"/>
  <c r="C1881" i="2"/>
  <c r="B1881" i="2"/>
  <c r="A1881" i="2"/>
  <c r="I1880" i="2"/>
  <c r="H1880" i="2"/>
  <c r="G1880" i="2"/>
  <c r="F1880" i="2"/>
  <c r="E1880" i="2"/>
  <c r="D1880" i="2"/>
  <c r="C1880" i="2"/>
  <c r="B1880" i="2"/>
  <c r="A1880" i="2"/>
  <c r="I1879" i="2"/>
  <c r="H1879" i="2"/>
  <c r="G1879" i="2"/>
  <c r="F1879" i="2"/>
  <c r="E1879" i="2"/>
  <c r="D1879" i="2"/>
  <c r="C1879" i="2"/>
  <c r="B1879" i="2"/>
  <c r="A1879" i="2"/>
  <c r="I1878" i="2"/>
  <c r="H1878" i="2"/>
  <c r="G1878" i="2"/>
  <c r="F1878" i="2"/>
  <c r="E1878" i="2"/>
  <c r="D1878" i="2"/>
  <c r="C1878" i="2"/>
  <c r="B1878" i="2"/>
  <c r="A1878" i="2"/>
  <c r="I1877" i="2"/>
  <c r="H1877" i="2"/>
  <c r="G1877" i="2"/>
  <c r="F1877" i="2"/>
  <c r="E1877" i="2"/>
  <c r="D1877" i="2"/>
  <c r="C1877" i="2"/>
  <c r="B1877" i="2"/>
  <c r="A1877" i="2"/>
  <c r="I1876" i="2"/>
  <c r="H1876" i="2"/>
  <c r="G1876" i="2"/>
  <c r="F1876" i="2"/>
  <c r="E1876" i="2"/>
  <c r="D1876" i="2"/>
  <c r="C1876" i="2"/>
  <c r="B1876" i="2"/>
  <c r="A1876" i="2"/>
  <c r="I1875" i="2"/>
  <c r="H1875" i="2"/>
  <c r="G1875" i="2"/>
  <c r="F1875" i="2"/>
  <c r="E1875" i="2"/>
  <c r="D1875" i="2"/>
  <c r="C1875" i="2"/>
  <c r="B1875" i="2"/>
  <c r="A1875" i="2"/>
  <c r="I1874" i="2"/>
  <c r="H1874" i="2"/>
  <c r="G1874" i="2"/>
  <c r="F1874" i="2"/>
  <c r="E1874" i="2"/>
  <c r="D1874" i="2"/>
  <c r="C1874" i="2"/>
  <c r="B1874" i="2"/>
  <c r="A1874" i="2"/>
  <c r="I1873" i="2"/>
  <c r="H1873" i="2"/>
  <c r="G1873" i="2"/>
  <c r="F1873" i="2"/>
  <c r="E1873" i="2"/>
  <c r="D1873" i="2"/>
  <c r="C1873" i="2"/>
  <c r="B1873" i="2"/>
  <c r="A1873" i="2"/>
  <c r="I1872" i="2"/>
  <c r="H1872" i="2"/>
  <c r="G1872" i="2"/>
  <c r="F1872" i="2"/>
  <c r="E1872" i="2"/>
  <c r="D1872" i="2"/>
  <c r="C1872" i="2"/>
  <c r="B1872" i="2"/>
  <c r="A1872" i="2"/>
  <c r="I1871" i="2"/>
  <c r="H1871" i="2"/>
  <c r="G1871" i="2"/>
  <c r="F1871" i="2"/>
  <c r="E1871" i="2"/>
  <c r="D1871" i="2"/>
  <c r="C1871" i="2"/>
  <c r="B1871" i="2"/>
  <c r="A1871" i="2"/>
  <c r="I1870" i="2"/>
  <c r="H1870" i="2"/>
  <c r="G1870" i="2"/>
  <c r="F1870" i="2"/>
  <c r="E1870" i="2"/>
  <c r="D1870" i="2"/>
  <c r="C1870" i="2"/>
  <c r="B1870" i="2"/>
  <c r="A1870" i="2"/>
  <c r="I1869" i="2"/>
  <c r="H1869" i="2"/>
  <c r="G1869" i="2"/>
  <c r="F1869" i="2"/>
  <c r="E1869" i="2"/>
  <c r="D1869" i="2"/>
  <c r="C1869" i="2"/>
  <c r="B1869" i="2"/>
  <c r="A1869" i="2"/>
  <c r="I1868" i="2"/>
  <c r="H1868" i="2"/>
  <c r="G1868" i="2"/>
  <c r="F1868" i="2"/>
  <c r="E1868" i="2"/>
  <c r="D1868" i="2"/>
  <c r="C1868" i="2"/>
  <c r="B1868" i="2"/>
  <c r="A1868" i="2"/>
  <c r="I1867" i="2"/>
  <c r="H1867" i="2"/>
  <c r="G1867" i="2"/>
  <c r="F1867" i="2"/>
  <c r="E1867" i="2"/>
  <c r="D1867" i="2"/>
  <c r="C1867" i="2"/>
  <c r="B1867" i="2"/>
  <c r="A1867" i="2"/>
  <c r="I1866" i="2"/>
  <c r="H1866" i="2"/>
  <c r="G1866" i="2"/>
  <c r="F1866" i="2"/>
  <c r="E1866" i="2"/>
  <c r="D1866" i="2"/>
  <c r="C1866" i="2"/>
  <c r="B1866" i="2"/>
  <c r="A1866" i="2"/>
  <c r="I1865" i="2"/>
  <c r="H1865" i="2"/>
  <c r="G1865" i="2"/>
  <c r="F1865" i="2"/>
  <c r="E1865" i="2"/>
  <c r="D1865" i="2"/>
  <c r="C1865" i="2"/>
  <c r="B1865" i="2"/>
  <c r="A1865" i="2"/>
  <c r="I1864" i="2"/>
  <c r="H1864" i="2"/>
  <c r="G1864" i="2"/>
  <c r="F1864" i="2"/>
  <c r="E1864" i="2"/>
  <c r="D1864" i="2"/>
  <c r="C1864" i="2"/>
  <c r="B1864" i="2"/>
  <c r="A1864" i="2"/>
  <c r="I1863" i="2"/>
  <c r="H1863" i="2"/>
  <c r="G1863" i="2"/>
  <c r="F1863" i="2"/>
  <c r="E1863" i="2"/>
  <c r="D1863" i="2"/>
  <c r="C1863" i="2"/>
  <c r="B1863" i="2"/>
  <c r="A1863" i="2"/>
  <c r="I1862" i="2"/>
  <c r="H1862" i="2"/>
  <c r="G1862" i="2"/>
  <c r="F1862" i="2"/>
  <c r="E1862" i="2"/>
  <c r="D1862" i="2"/>
  <c r="C1862" i="2"/>
  <c r="B1862" i="2"/>
  <c r="A1862" i="2"/>
  <c r="I1861" i="2"/>
  <c r="H1861" i="2"/>
  <c r="G1861" i="2"/>
  <c r="F1861" i="2"/>
  <c r="E1861" i="2"/>
  <c r="D1861" i="2"/>
  <c r="C1861" i="2"/>
  <c r="B1861" i="2"/>
  <c r="A1861" i="2"/>
  <c r="I1860" i="2"/>
  <c r="H1860" i="2"/>
  <c r="G1860" i="2"/>
  <c r="F1860" i="2"/>
  <c r="E1860" i="2"/>
  <c r="D1860" i="2"/>
  <c r="C1860" i="2"/>
  <c r="B1860" i="2"/>
  <c r="A1860" i="2"/>
  <c r="I1859" i="2"/>
  <c r="H1859" i="2"/>
  <c r="G1859" i="2"/>
  <c r="F1859" i="2"/>
  <c r="E1859" i="2"/>
  <c r="D1859" i="2"/>
  <c r="C1859" i="2"/>
  <c r="B1859" i="2"/>
  <c r="A1859" i="2"/>
  <c r="I1858" i="2"/>
  <c r="H1858" i="2"/>
  <c r="G1858" i="2"/>
  <c r="F1858" i="2"/>
  <c r="E1858" i="2"/>
  <c r="D1858" i="2"/>
  <c r="C1858" i="2"/>
  <c r="B1858" i="2"/>
  <c r="A1858" i="2"/>
  <c r="I1857" i="2"/>
  <c r="H1857" i="2"/>
  <c r="G1857" i="2"/>
  <c r="F1857" i="2"/>
  <c r="E1857" i="2"/>
  <c r="D1857" i="2"/>
  <c r="C1857" i="2"/>
  <c r="B1857" i="2"/>
  <c r="A1857" i="2"/>
  <c r="I1856" i="2"/>
  <c r="H1856" i="2"/>
  <c r="G1856" i="2"/>
  <c r="F1856" i="2"/>
  <c r="E1856" i="2"/>
  <c r="D1856" i="2"/>
  <c r="C1856" i="2"/>
  <c r="B1856" i="2"/>
  <c r="A1856" i="2"/>
  <c r="I1855" i="2"/>
  <c r="H1855" i="2"/>
  <c r="G1855" i="2"/>
  <c r="F1855" i="2"/>
  <c r="E1855" i="2"/>
  <c r="D1855" i="2"/>
  <c r="C1855" i="2"/>
  <c r="B1855" i="2"/>
  <c r="A1855" i="2"/>
  <c r="I1854" i="2"/>
  <c r="H1854" i="2"/>
  <c r="G1854" i="2"/>
  <c r="F1854" i="2"/>
  <c r="E1854" i="2"/>
  <c r="D1854" i="2"/>
  <c r="C1854" i="2"/>
  <c r="B1854" i="2"/>
  <c r="A1854" i="2"/>
  <c r="I1853" i="2"/>
  <c r="H1853" i="2"/>
  <c r="G1853" i="2"/>
  <c r="F1853" i="2"/>
  <c r="E1853" i="2"/>
  <c r="D1853" i="2"/>
  <c r="C1853" i="2"/>
  <c r="B1853" i="2"/>
  <c r="A1853" i="2"/>
  <c r="I1852" i="2"/>
  <c r="H1852" i="2"/>
  <c r="G1852" i="2"/>
  <c r="F1852" i="2"/>
  <c r="E1852" i="2"/>
  <c r="D1852" i="2"/>
  <c r="C1852" i="2"/>
  <c r="B1852" i="2"/>
  <c r="A1852" i="2"/>
  <c r="I1851" i="2"/>
  <c r="H1851" i="2"/>
  <c r="G1851" i="2"/>
  <c r="F1851" i="2"/>
  <c r="E1851" i="2"/>
  <c r="D1851" i="2"/>
  <c r="C1851" i="2"/>
  <c r="B1851" i="2"/>
  <c r="A1851" i="2"/>
  <c r="I1850" i="2"/>
  <c r="H1850" i="2"/>
  <c r="G1850" i="2"/>
  <c r="F1850" i="2"/>
  <c r="E1850" i="2"/>
  <c r="D1850" i="2"/>
  <c r="C1850" i="2"/>
  <c r="B1850" i="2"/>
  <c r="A1850" i="2"/>
  <c r="I1849" i="2"/>
  <c r="H1849" i="2"/>
  <c r="G1849" i="2"/>
  <c r="F1849" i="2"/>
  <c r="E1849" i="2"/>
  <c r="D1849" i="2"/>
  <c r="C1849" i="2"/>
  <c r="B1849" i="2"/>
  <c r="A1849" i="2"/>
  <c r="I1848" i="2"/>
  <c r="H1848" i="2"/>
  <c r="G1848" i="2"/>
  <c r="F1848" i="2"/>
  <c r="E1848" i="2"/>
  <c r="D1848" i="2"/>
  <c r="C1848" i="2"/>
  <c r="B1848" i="2"/>
  <c r="A1848" i="2"/>
  <c r="I1847" i="2"/>
  <c r="H1847" i="2"/>
  <c r="G1847" i="2"/>
  <c r="F1847" i="2"/>
  <c r="E1847" i="2"/>
  <c r="D1847" i="2"/>
  <c r="C1847" i="2"/>
  <c r="B1847" i="2"/>
  <c r="A1847" i="2"/>
  <c r="I1846" i="2"/>
  <c r="H1846" i="2"/>
  <c r="G1846" i="2"/>
  <c r="F1846" i="2"/>
  <c r="E1846" i="2"/>
  <c r="D1846" i="2"/>
  <c r="C1846" i="2"/>
  <c r="B1846" i="2"/>
  <c r="A1846" i="2"/>
  <c r="I1845" i="2"/>
  <c r="H1845" i="2"/>
  <c r="G1845" i="2"/>
  <c r="F1845" i="2"/>
  <c r="E1845" i="2"/>
  <c r="D1845" i="2"/>
  <c r="C1845" i="2"/>
  <c r="B1845" i="2"/>
  <c r="A1845" i="2"/>
  <c r="I1844" i="2"/>
  <c r="H1844" i="2"/>
  <c r="G1844" i="2"/>
  <c r="F1844" i="2"/>
  <c r="E1844" i="2"/>
  <c r="D1844" i="2"/>
  <c r="C1844" i="2"/>
  <c r="B1844" i="2"/>
  <c r="A1844" i="2"/>
  <c r="I1843" i="2"/>
  <c r="H1843" i="2"/>
  <c r="G1843" i="2"/>
  <c r="F1843" i="2"/>
  <c r="E1843" i="2"/>
  <c r="D1843" i="2"/>
  <c r="C1843" i="2"/>
  <c r="B1843" i="2"/>
  <c r="A1843" i="2"/>
  <c r="I1842" i="2"/>
  <c r="H1842" i="2"/>
  <c r="G1842" i="2"/>
  <c r="F1842" i="2"/>
  <c r="E1842" i="2"/>
  <c r="D1842" i="2"/>
  <c r="C1842" i="2"/>
  <c r="B1842" i="2"/>
  <c r="A1842" i="2"/>
  <c r="I1841" i="2"/>
  <c r="H1841" i="2"/>
  <c r="G1841" i="2"/>
  <c r="F1841" i="2"/>
  <c r="E1841" i="2"/>
  <c r="D1841" i="2"/>
  <c r="C1841" i="2"/>
  <c r="B1841" i="2"/>
  <c r="A1841" i="2"/>
  <c r="I1840" i="2"/>
  <c r="H1840" i="2"/>
  <c r="G1840" i="2"/>
  <c r="F1840" i="2"/>
  <c r="E1840" i="2"/>
  <c r="D1840" i="2"/>
  <c r="C1840" i="2"/>
  <c r="B1840" i="2"/>
  <c r="A1840" i="2"/>
  <c r="I1839" i="2"/>
  <c r="H1839" i="2"/>
  <c r="G1839" i="2"/>
  <c r="F1839" i="2"/>
  <c r="E1839" i="2"/>
  <c r="D1839" i="2"/>
  <c r="C1839" i="2"/>
  <c r="B1839" i="2"/>
  <c r="A1839" i="2"/>
  <c r="I1838" i="2"/>
  <c r="H1838" i="2"/>
  <c r="G1838" i="2"/>
  <c r="F1838" i="2"/>
  <c r="E1838" i="2"/>
  <c r="D1838" i="2"/>
  <c r="C1838" i="2"/>
  <c r="B1838" i="2"/>
  <c r="A1838" i="2"/>
  <c r="I1837" i="2"/>
  <c r="H1837" i="2"/>
  <c r="G1837" i="2"/>
  <c r="F1837" i="2"/>
  <c r="E1837" i="2"/>
  <c r="D1837" i="2"/>
  <c r="C1837" i="2"/>
  <c r="B1837" i="2"/>
  <c r="A1837" i="2"/>
  <c r="I1836" i="2"/>
  <c r="H1836" i="2"/>
  <c r="G1836" i="2"/>
  <c r="F1836" i="2"/>
  <c r="E1836" i="2"/>
  <c r="D1836" i="2"/>
  <c r="C1836" i="2"/>
  <c r="B1836" i="2"/>
  <c r="A1836" i="2"/>
  <c r="I1835" i="2"/>
  <c r="H1835" i="2"/>
  <c r="G1835" i="2"/>
  <c r="F1835" i="2"/>
  <c r="E1835" i="2"/>
  <c r="D1835" i="2"/>
  <c r="C1835" i="2"/>
  <c r="B1835" i="2"/>
  <c r="A1835" i="2"/>
  <c r="I1834" i="2"/>
  <c r="H1834" i="2"/>
  <c r="G1834" i="2"/>
  <c r="F1834" i="2"/>
  <c r="E1834" i="2"/>
  <c r="D1834" i="2"/>
  <c r="C1834" i="2"/>
  <c r="B1834" i="2"/>
  <c r="A1834" i="2"/>
  <c r="I1833" i="2"/>
  <c r="H1833" i="2"/>
  <c r="G1833" i="2"/>
  <c r="F1833" i="2"/>
  <c r="E1833" i="2"/>
  <c r="D1833" i="2"/>
  <c r="C1833" i="2"/>
  <c r="B1833" i="2"/>
  <c r="A1833" i="2"/>
  <c r="I1832" i="2"/>
  <c r="H1832" i="2"/>
  <c r="G1832" i="2"/>
  <c r="F1832" i="2"/>
  <c r="E1832" i="2"/>
  <c r="D1832" i="2"/>
  <c r="C1832" i="2"/>
  <c r="B1832" i="2"/>
  <c r="A1832" i="2"/>
  <c r="I1831" i="2"/>
  <c r="H1831" i="2"/>
  <c r="G1831" i="2"/>
  <c r="F1831" i="2"/>
  <c r="E1831" i="2"/>
  <c r="D1831" i="2"/>
  <c r="C1831" i="2"/>
  <c r="B1831" i="2"/>
  <c r="A1831" i="2"/>
  <c r="I1830" i="2"/>
  <c r="H1830" i="2"/>
  <c r="G1830" i="2"/>
  <c r="F1830" i="2"/>
  <c r="E1830" i="2"/>
  <c r="D1830" i="2"/>
  <c r="C1830" i="2"/>
  <c r="B1830" i="2"/>
  <c r="A1830" i="2"/>
  <c r="I1829" i="2"/>
  <c r="H1829" i="2"/>
  <c r="G1829" i="2"/>
  <c r="F1829" i="2"/>
  <c r="E1829" i="2"/>
  <c r="D1829" i="2"/>
  <c r="C1829" i="2"/>
  <c r="B1829" i="2"/>
  <c r="A1829" i="2"/>
  <c r="I1828" i="2"/>
  <c r="H1828" i="2"/>
  <c r="G1828" i="2"/>
  <c r="F1828" i="2"/>
  <c r="E1828" i="2"/>
  <c r="D1828" i="2"/>
  <c r="C1828" i="2"/>
  <c r="B1828" i="2"/>
  <c r="A1828" i="2"/>
  <c r="I1827" i="2"/>
  <c r="H1827" i="2"/>
  <c r="G1827" i="2"/>
  <c r="F1827" i="2"/>
  <c r="E1827" i="2"/>
  <c r="D1827" i="2"/>
  <c r="C1827" i="2"/>
  <c r="B1827" i="2"/>
  <c r="A1827" i="2"/>
  <c r="I1826" i="2"/>
  <c r="H1826" i="2"/>
  <c r="G1826" i="2"/>
  <c r="F1826" i="2"/>
  <c r="E1826" i="2"/>
  <c r="D1826" i="2"/>
  <c r="C1826" i="2"/>
  <c r="B1826" i="2"/>
  <c r="A1826" i="2"/>
  <c r="I1825" i="2"/>
  <c r="H1825" i="2"/>
  <c r="G1825" i="2"/>
  <c r="F1825" i="2"/>
  <c r="E1825" i="2"/>
  <c r="D1825" i="2"/>
  <c r="C1825" i="2"/>
  <c r="B1825" i="2"/>
  <c r="A1825" i="2"/>
  <c r="I1824" i="2"/>
  <c r="H1824" i="2"/>
  <c r="G1824" i="2"/>
  <c r="F1824" i="2"/>
  <c r="E1824" i="2"/>
  <c r="D1824" i="2"/>
  <c r="C1824" i="2"/>
  <c r="B1824" i="2"/>
  <c r="A1824" i="2"/>
  <c r="I1823" i="2"/>
  <c r="H1823" i="2"/>
  <c r="G1823" i="2"/>
  <c r="F1823" i="2"/>
  <c r="E1823" i="2"/>
  <c r="D1823" i="2"/>
  <c r="C1823" i="2"/>
  <c r="B1823" i="2"/>
  <c r="A1823" i="2"/>
  <c r="I1822" i="2"/>
  <c r="H1822" i="2"/>
  <c r="G1822" i="2"/>
  <c r="F1822" i="2"/>
  <c r="E1822" i="2"/>
  <c r="D1822" i="2"/>
  <c r="C1822" i="2"/>
  <c r="B1822" i="2"/>
  <c r="A1822" i="2"/>
  <c r="I1821" i="2"/>
  <c r="H1821" i="2"/>
  <c r="G1821" i="2"/>
  <c r="F1821" i="2"/>
  <c r="E1821" i="2"/>
  <c r="D1821" i="2"/>
  <c r="C1821" i="2"/>
  <c r="B1821" i="2"/>
  <c r="A1821" i="2"/>
  <c r="I1820" i="2"/>
  <c r="H1820" i="2"/>
  <c r="G1820" i="2"/>
  <c r="F1820" i="2"/>
  <c r="E1820" i="2"/>
  <c r="D1820" i="2"/>
  <c r="C1820" i="2"/>
  <c r="B1820" i="2"/>
  <c r="A1820" i="2"/>
  <c r="I1819" i="2"/>
  <c r="H1819" i="2"/>
  <c r="G1819" i="2"/>
  <c r="F1819" i="2"/>
  <c r="E1819" i="2"/>
  <c r="D1819" i="2"/>
  <c r="C1819" i="2"/>
  <c r="B1819" i="2"/>
  <c r="A1819" i="2"/>
  <c r="I1818" i="2"/>
  <c r="H1818" i="2"/>
  <c r="G1818" i="2"/>
  <c r="F1818" i="2"/>
  <c r="E1818" i="2"/>
  <c r="D1818" i="2"/>
  <c r="C1818" i="2"/>
  <c r="B1818" i="2"/>
  <c r="A1818" i="2"/>
  <c r="I1817" i="2"/>
  <c r="H1817" i="2"/>
  <c r="G1817" i="2"/>
  <c r="F1817" i="2"/>
  <c r="E1817" i="2"/>
  <c r="D1817" i="2"/>
  <c r="C1817" i="2"/>
  <c r="B1817" i="2"/>
  <c r="A1817" i="2"/>
  <c r="I1816" i="2"/>
  <c r="H1816" i="2"/>
  <c r="G1816" i="2"/>
  <c r="F1816" i="2"/>
  <c r="E1816" i="2"/>
  <c r="D1816" i="2"/>
  <c r="C1816" i="2"/>
  <c r="B1816" i="2"/>
  <c r="A1816" i="2"/>
  <c r="I1815" i="2"/>
  <c r="H1815" i="2"/>
  <c r="G1815" i="2"/>
  <c r="F1815" i="2"/>
  <c r="E1815" i="2"/>
  <c r="D1815" i="2"/>
  <c r="C1815" i="2"/>
  <c r="B1815" i="2"/>
  <c r="A1815" i="2"/>
  <c r="I1814" i="2"/>
  <c r="H1814" i="2"/>
  <c r="G1814" i="2"/>
  <c r="F1814" i="2"/>
  <c r="E1814" i="2"/>
  <c r="D1814" i="2"/>
  <c r="C1814" i="2"/>
  <c r="B1814" i="2"/>
  <c r="A1814" i="2"/>
  <c r="I1813" i="2"/>
  <c r="H1813" i="2"/>
  <c r="G1813" i="2"/>
  <c r="F1813" i="2"/>
  <c r="E1813" i="2"/>
  <c r="D1813" i="2"/>
  <c r="C1813" i="2"/>
  <c r="B1813" i="2"/>
  <c r="A1813" i="2"/>
  <c r="I1812" i="2"/>
  <c r="H1812" i="2"/>
  <c r="G1812" i="2"/>
  <c r="F1812" i="2"/>
  <c r="E1812" i="2"/>
  <c r="D1812" i="2"/>
  <c r="C1812" i="2"/>
  <c r="B1812" i="2"/>
  <c r="A1812" i="2"/>
  <c r="I1811" i="2"/>
  <c r="H1811" i="2"/>
  <c r="G1811" i="2"/>
  <c r="F1811" i="2"/>
  <c r="E1811" i="2"/>
  <c r="D1811" i="2"/>
  <c r="C1811" i="2"/>
  <c r="B1811" i="2"/>
  <c r="A1811" i="2"/>
  <c r="I1810" i="2"/>
  <c r="H1810" i="2"/>
  <c r="G1810" i="2"/>
  <c r="F1810" i="2"/>
  <c r="E1810" i="2"/>
  <c r="D1810" i="2"/>
  <c r="C1810" i="2"/>
  <c r="B1810" i="2"/>
  <c r="A1810" i="2"/>
  <c r="I1809" i="2"/>
  <c r="H1809" i="2"/>
  <c r="G1809" i="2"/>
  <c r="F1809" i="2"/>
  <c r="E1809" i="2"/>
  <c r="D1809" i="2"/>
  <c r="C1809" i="2"/>
  <c r="B1809" i="2"/>
  <c r="A1809" i="2"/>
  <c r="I1808" i="2"/>
  <c r="H1808" i="2"/>
  <c r="G1808" i="2"/>
  <c r="F1808" i="2"/>
  <c r="E1808" i="2"/>
  <c r="D1808" i="2"/>
  <c r="C1808" i="2"/>
  <c r="B1808" i="2"/>
  <c r="A1808" i="2"/>
  <c r="I1807" i="2"/>
  <c r="H1807" i="2"/>
  <c r="G1807" i="2"/>
  <c r="F1807" i="2"/>
  <c r="E1807" i="2"/>
  <c r="D1807" i="2"/>
  <c r="C1807" i="2"/>
  <c r="B1807" i="2"/>
  <c r="A1807" i="2"/>
  <c r="I1806" i="2"/>
  <c r="H1806" i="2"/>
  <c r="G1806" i="2"/>
  <c r="F1806" i="2"/>
  <c r="E1806" i="2"/>
  <c r="D1806" i="2"/>
  <c r="C1806" i="2"/>
  <c r="B1806" i="2"/>
  <c r="A1806" i="2"/>
  <c r="I1805" i="2"/>
  <c r="H1805" i="2"/>
  <c r="G1805" i="2"/>
  <c r="F1805" i="2"/>
  <c r="E1805" i="2"/>
  <c r="D1805" i="2"/>
  <c r="C1805" i="2"/>
  <c r="B1805" i="2"/>
  <c r="A1805" i="2"/>
  <c r="I1804" i="2"/>
  <c r="H1804" i="2"/>
  <c r="G1804" i="2"/>
  <c r="F1804" i="2"/>
  <c r="E1804" i="2"/>
  <c r="D1804" i="2"/>
  <c r="C1804" i="2"/>
  <c r="B1804" i="2"/>
  <c r="A1804" i="2"/>
  <c r="I1803" i="2"/>
  <c r="H1803" i="2"/>
  <c r="G1803" i="2"/>
  <c r="F1803" i="2"/>
  <c r="E1803" i="2"/>
  <c r="D1803" i="2"/>
  <c r="C1803" i="2"/>
  <c r="B1803" i="2"/>
  <c r="A1803" i="2"/>
  <c r="I1802" i="2"/>
  <c r="H1802" i="2"/>
  <c r="G1802" i="2"/>
  <c r="F1802" i="2"/>
  <c r="E1802" i="2"/>
  <c r="D1802" i="2"/>
  <c r="C1802" i="2"/>
  <c r="B1802" i="2"/>
  <c r="A1802" i="2"/>
  <c r="I1801" i="2"/>
  <c r="H1801" i="2"/>
  <c r="G1801" i="2"/>
  <c r="F1801" i="2"/>
  <c r="E1801" i="2"/>
  <c r="D1801" i="2"/>
  <c r="C1801" i="2"/>
  <c r="B1801" i="2"/>
  <c r="A1801" i="2"/>
  <c r="I1800" i="2"/>
  <c r="H1800" i="2"/>
  <c r="G1800" i="2"/>
  <c r="F1800" i="2"/>
  <c r="E1800" i="2"/>
  <c r="D1800" i="2"/>
  <c r="C1800" i="2"/>
  <c r="B1800" i="2"/>
  <c r="A1800" i="2"/>
  <c r="I1799" i="2"/>
  <c r="H1799" i="2"/>
  <c r="G1799" i="2"/>
  <c r="F1799" i="2"/>
  <c r="E1799" i="2"/>
  <c r="D1799" i="2"/>
  <c r="C1799" i="2"/>
  <c r="B1799" i="2"/>
  <c r="A1799" i="2"/>
  <c r="I1798" i="2"/>
  <c r="H1798" i="2"/>
  <c r="G1798" i="2"/>
  <c r="F1798" i="2"/>
  <c r="E1798" i="2"/>
  <c r="D1798" i="2"/>
  <c r="C1798" i="2"/>
  <c r="B1798" i="2"/>
  <c r="A1798" i="2"/>
  <c r="I1797" i="2"/>
  <c r="H1797" i="2"/>
  <c r="G1797" i="2"/>
  <c r="F1797" i="2"/>
  <c r="E1797" i="2"/>
  <c r="D1797" i="2"/>
  <c r="C1797" i="2"/>
  <c r="B1797" i="2"/>
  <c r="A1797" i="2"/>
  <c r="I1796" i="2"/>
  <c r="H1796" i="2"/>
  <c r="G1796" i="2"/>
  <c r="F1796" i="2"/>
  <c r="E1796" i="2"/>
  <c r="D1796" i="2"/>
  <c r="C1796" i="2"/>
  <c r="B1796" i="2"/>
  <c r="A1796" i="2"/>
  <c r="I1795" i="2"/>
  <c r="H1795" i="2"/>
  <c r="G1795" i="2"/>
  <c r="F1795" i="2"/>
  <c r="E1795" i="2"/>
  <c r="D1795" i="2"/>
  <c r="C1795" i="2"/>
  <c r="B1795" i="2"/>
  <c r="A1795" i="2"/>
  <c r="I1794" i="2"/>
  <c r="H1794" i="2"/>
  <c r="G1794" i="2"/>
  <c r="F1794" i="2"/>
  <c r="E1794" i="2"/>
  <c r="D1794" i="2"/>
  <c r="C1794" i="2"/>
  <c r="B1794" i="2"/>
  <c r="A1794" i="2"/>
  <c r="I1793" i="2"/>
  <c r="H1793" i="2"/>
  <c r="G1793" i="2"/>
  <c r="F1793" i="2"/>
  <c r="E1793" i="2"/>
  <c r="D1793" i="2"/>
  <c r="C1793" i="2"/>
  <c r="B1793" i="2"/>
  <c r="A1793" i="2"/>
  <c r="I1792" i="2"/>
  <c r="H1792" i="2"/>
  <c r="G1792" i="2"/>
  <c r="F1792" i="2"/>
  <c r="E1792" i="2"/>
  <c r="D1792" i="2"/>
  <c r="C1792" i="2"/>
  <c r="B1792" i="2"/>
  <c r="A1792" i="2"/>
  <c r="I1791" i="2"/>
  <c r="H1791" i="2"/>
  <c r="G1791" i="2"/>
  <c r="F1791" i="2"/>
  <c r="E1791" i="2"/>
  <c r="D1791" i="2"/>
  <c r="C1791" i="2"/>
  <c r="B1791" i="2"/>
  <c r="A1791" i="2"/>
  <c r="I1790" i="2"/>
  <c r="H1790" i="2"/>
  <c r="G1790" i="2"/>
  <c r="F1790" i="2"/>
  <c r="E1790" i="2"/>
  <c r="D1790" i="2"/>
  <c r="C1790" i="2"/>
  <c r="B1790" i="2"/>
  <c r="A1790" i="2"/>
  <c r="I1789" i="2"/>
  <c r="H1789" i="2"/>
  <c r="G1789" i="2"/>
  <c r="F1789" i="2"/>
  <c r="E1789" i="2"/>
  <c r="D1789" i="2"/>
  <c r="C1789" i="2"/>
  <c r="B1789" i="2"/>
  <c r="A1789" i="2"/>
  <c r="I1788" i="2"/>
  <c r="H1788" i="2"/>
  <c r="G1788" i="2"/>
  <c r="F1788" i="2"/>
  <c r="E1788" i="2"/>
  <c r="D1788" i="2"/>
  <c r="C1788" i="2"/>
  <c r="B1788" i="2"/>
  <c r="A1788" i="2"/>
  <c r="I1787" i="2"/>
  <c r="H1787" i="2"/>
  <c r="G1787" i="2"/>
  <c r="F1787" i="2"/>
  <c r="E1787" i="2"/>
  <c r="D1787" i="2"/>
  <c r="C1787" i="2"/>
  <c r="B1787" i="2"/>
  <c r="A1787" i="2"/>
  <c r="I1786" i="2"/>
  <c r="H1786" i="2"/>
  <c r="G1786" i="2"/>
  <c r="F1786" i="2"/>
  <c r="E1786" i="2"/>
  <c r="D1786" i="2"/>
  <c r="C1786" i="2"/>
  <c r="B1786" i="2"/>
  <c r="A1786" i="2"/>
  <c r="I1785" i="2"/>
  <c r="H1785" i="2"/>
  <c r="G1785" i="2"/>
  <c r="F1785" i="2"/>
  <c r="E1785" i="2"/>
  <c r="D1785" i="2"/>
  <c r="C1785" i="2"/>
  <c r="B1785" i="2"/>
  <c r="A1785" i="2"/>
  <c r="I1784" i="2"/>
  <c r="H1784" i="2"/>
  <c r="G1784" i="2"/>
  <c r="F1784" i="2"/>
  <c r="E1784" i="2"/>
  <c r="D1784" i="2"/>
  <c r="C1784" i="2"/>
  <c r="B1784" i="2"/>
  <c r="A1784" i="2"/>
  <c r="I1783" i="2"/>
  <c r="H1783" i="2"/>
  <c r="G1783" i="2"/>
  <c r="F1783" i="2"/>
  <c r="E1783" i="2"/>
  <c r="D1783" i="2"/>
  <c r="C1783" i="2"/>
  <c r="B1783" i="2"/>
  <c r="A1783" i="2"/>
  <c r="I1782" i="2"/>
  <c r="H1782" i="2"/>
  <c r="G1782" i="2"/>
  <c r="F1782" i="2"/>
  <c r="E1782" i="2"/>
  <c r="D1782" i="2"/>
  <c r="C1782" i="2"/>
  <c r="B1782" i="2"/>
  <c r="A1782" i="2"/>
  <c r="I1781" i="2"/>
  <c r="H1781" i="2"/>
  <c r="G1781" i="2"/>
  <c r="F1781" i="2"/>
  <c r="E1781" i="2"/>
  <c r="D1781" i="2"/>
  <c r="C1781" i="2"/>
  <c r="B1781" i="2"/>
  <c r="A1781" i="2"/>
  <c r="I1780" i="2"/>
  <c r="H1780" i="2"/>
  <c r="G1780" i="2"/>
  <c r="F1780" i="2"/>
  <c r="E1780" i="2"/>
  <c r="D1780" i="2"/>
  <c r="C1780" i="2"/>
  <c r="B1780" i="2"/>
  <c r="A1780" i="2"/>
  <c r="I1779" i="2"/>
  <c r="H1779" i="2"/>
  <c r="G1779" i="2"/>
  <c r="F1779" i="2"/>
  <c r="E1779" i="2"/>
  <c r="D1779" i="2"/>
  <c r="C1779" i="2"/>
  <c r="B1779" i="2"/>
  <c r="A1779" i="2"/>
  <c r="I1778" i="2"/>
  <c r="H1778" i="2"/>
  <c r="G1778" i="2"/>
  <c r="F1778" i="2"/>
  <c r="E1778" i="2"/>
  <c r="D1778" i="2"/>
  <c r="C1778" i="2"/>
  <c r="B1778" i="2"/>
  <c r="A1778" i="2"/>
  <c r="I1777" i="2"/>
  <c r="H1777" i="2"/>
  <c r="G1777" i="2"/>
  <c r="F1777" i="2"/>
  <c r="E1777" i="2"/>
  <c r="D1777" i="2"/>
  <c r="C1777" i="2"/>
  <c r="B1777" i="2"/>
  <c r="A1777" i="2"/>
  <c r="I1776" i="2"/>
  <c r="H1776" i="2"/>
  <c r="G1776" i="2"/>
  <c r="F1776" i="2"/>
  <c r="E1776" i="2"/>
  <c r="D1776" i="2"/>
  <c r="C1776" i="2"/>
  <c r="B1776" i="2"/>
  <c r="A1776" i="2"/>
  <c r="I1775" i="2"/>
  <c r="H1775" i="2"/>
  <c r="G1775" i="2"/>
  <c r="F1775" i="2"/>
  <c r="E1775" i="2"/>
  <c r="D1775" i="2"/>
  <c r="C1775" i="2"/>
  <c r="B1775" i="2"/>
  <c r="A1775" i="2"/>
  <c r="I1774" i="2"/>
  <c r="H1774" i="2"/>
  <c r="G1774" i="2"/>
  <c r="F1774" i="2"/>
  <c r="E1774" i="2"/>
  <c r="D1774" i="2"/>
  <c r="C1774" i="2"/>
  <c r="B1774" i="2"/>
  <c r="A1774" i="2"/>
  <c r="I1773" i="2"/>
  <c r="H1773" i="2"/>
  <c r="G1773" i="2"/>
  <c r="F1773" i="2"/>
  <c r="E1773" i="2"/>
  <c r="D1773" i="2"/>
  <c r="C1773" i="2"/>
  <c r="B1773" i="2"/>
  <c r="A1773" i="2"/>
  <c r="I1772" i="2"/>
  <c r="H1772" i="2"/>
  <c r="G1772" i="2"/>
  <c r="F1772" i="2"/>
  <c r="E1772" i="2"/>
  <c r="D1772" i="2"/>
  <c r="C1772" i="2"/>
  <c r="B1772" i="2"/>
  <c r="A1772" i="2"/>
  <c r="I1771" i="2"/>
  <c r="H1771" i="2"/>
  <c r="G1771" i="2"/>
  <c r="F1771" i="2"/>
  <c r="E1771" i="2"/>
  <c r="D1771" i="2"/>
  <c r="C1771" i="2"/>
  <c r="B1771" i="2"/>
  <c r="A1771" i="2"/>
  <c r="I1770" i="2"/>
  <c r="H1770" i="2"/>
  <c r="G1770" i="2"/>
  <c r="F1770" i="2"/>
  <c r="E1770" i="2"/>
  <c r="D1770" i="2"/>
  <c r="C1770" i="2"/>
  <c r="B1770" i="2"/>
  <c r="A1770" i="2"/>
  <c r="I1769" i="2"/>
  <c r="H1769" i="2"/>
  <c r="G1769" i="2"/>
  <c r="F1769" i="2"/>
  <c r="E1769" i="2"/>
  <c r="D1769" i="2"/>
  <c r="C1769" i="2"/>
  <c r="B1769" i="2"/>
  <c r="A1769" i="2"/>
  <c r="I1768" i="2"/>
  <c r="H1768" i="2"/>
  <c r="G1768" i="2"/>
  <c r="F1768" i="2"/>
  <c r="E1768" i="2"/>
  <c r="D1768" i="2"/>
  <c r="C1768" i="2"/>
  <c r="B1768" i="2"/>
  <c r="A1768" i="2"/>
  <c r="I1767" i="2"/>
  <c r="H1767" i="2"/>
  <c r="G1767" i="2"/>
  <c r="F1767" i="2"/>
  <c r="E1767" i="2"/>
  <c r="D1767" i="2"/>
  <c r="C1767" i="2"/>
  <c r="B1767" i="2"/>
  <c r="A1767" i="2"/>
  <c r="I1766" i="2"/>
  <c r="H1766" i="2"/>
  <c r="G1766" i="2"/>
  <c r="F1766" i="2"/>
  <c r="E1766" i="2"/>
  <c r="D1766" i="2"/>
  <c r="C1766" i="2"/>
  <c r="B1766" i="2"/>
  <c r="A1766" i="2"/>
  <c r="I1765" i="2"/>
  <c r="H1765" i="2"/>
  <c r="G1765" i="2"/>
  <c r="F1765" i="2"/>
  <c r="E1765" i="2"/>
  <c r="D1765" i="2"/>
  <c r="C1765" i="2"/>
  <c r="B1765" i="2"/>
  <c r="A1765" i="2"/>
  <c r="I1764" i="2"/>
  <c r="H1764" i="2"/>
  <c r="G1764" i="2"/>
  <c r="F1764" i="2"/>
  <c r="E1764" i="2"/>
  <c r="D1764" i="2"/>
  <c r="C1764" i="2"/>
  <c r="B1764" i="2"/>
  <c r="A1764" i="2"/>
  <c r="I1763" i="2"/>
  <c r="H1763" i="2"/>
  <c r="G1763" i="2"/>
  <c r="F1763" i="2"/>
  <c r="E1763" i="2"/>
  <c r="D1763" i="2"/>
  <c r="C1763" i="2"/>
  <c r="B1763" i="2"/>
  <c r="A1763" i="2"/>
  <c r="I1762" i="2"/>
  <c r="H1762" i="2"/>
  <c r="G1762" i="2"/>
  <c r="F1762" i="2"/>
  <c r="E1762" i="2"/>
  <c r="D1762" i="2"/>
  <c r="C1762" i="2"/>
  <c r="B1762" i="2"/>
  <c r="A1762" i="2"/>
  <c r="I1761" i="2"/>
  <c r="H1761" i="2"/>
  <c r="G1761" i="2"/>
  <c r="F1761" i="2"/>
  <c r="E1761" i="2"/>
  <c r="D1761" i="2"/>
  <c r="C1761" i="2"/>
  <c r="B1761" i="2"/>
  <c r="A1761" i="2"/>
  <c r="I1760" i="2"/>
  <c r="H1760" i="2"/>
  <c r="G1760" i="2"/>
  <c r="F1760" i="2"/>
  <c r="E1760" i="2"/>
  <c r="D1760" i="2"/>
  <c r="C1760" i="2"/>
  <c r="B1760" i="2"/>
  <c r="A1760" i="2"/>
  <c r="I1759" i="2"/>
  <c r="H1759" i="2"/>
  <c r="G1759" i="2"/>
  <c r="F1759" i="2"/>
  <c r="E1759" i="2"/>
  <c r="D1759" i="2"/>
  <c r="C1759" i="2"/>
  <c r="B1759" i="2"/>
  <c r="A1759" i="2"/>
  <c r="I1758" i="2"/>
  <c r="H1758" i="2"/>
  <c r="G1758" i="2"/>
  <c r="F1758" i="2"/>
  <c r="E1758" i="2"/>
  <c r="D1758" i="2"/>
  <c r="C1758" i="2"/>
  <c r="B1758" i="2"/>
  <c r="A1758" i="2"/>
  <c r="I1757" i="2"/>
  <c r="H1757" i="2"/>
  <c r="G1757" i="2"/>
  <c r="F1757" i="2"/>
  <c r="E1757" i="2"/>
  <c r="D1757" i="2"/>
  <c r="C1757" i="2"/>
  <c r="B1757" i="2"/>
  <c r="A1757" i="2"/>
  <c r="I1756" i="2"/>
  <c r="H1756" i="2"/>
  <c r="G1756" i="2"/>
  <c r="F1756" i="2"/>
  <c r="E1756" i="2"/>
  <c r="D1756" i="2"/>
  <c r="C1756" i="2"/>
  <c r="B1756" i="2"/>
  <c r="A1756" i="2"/>
  <c r="I1755" i="2"/>
  <c r="H1755" i="2"/>
  <c r="G1755" i="2"/>
  <c r="F1755" i="2"/>
  <c r="E1755" i="2"/>
  <c r="D1755" i="2"/>
  <c r="C1755" i="2"/>
  <c r="B1755" i="2"/>
  <c r="A1755" i="2"/>
  <c r="I1754" i="2"/>
  <c r="H1754" i="2"/>
  <c r="G1754" i="2"/>
  <c r="F1754" i="2"/>
  <c r="E1754" i="2"/>
  <c r="D1754" i="2"/>
  <c r="C1754" i="2"/>
  <c r="B1754" i="2"/>
  <c r="A1754" i="2"/>
  <c r="I1753" i="2"/>
  <c r="H1753" i="2"/>
  <c r="G1753" i="2"/>
  <c r="F1753" i="2"/>
  <c r="E1753" i="2"/>
  <c r="D1753" i="2"/>
  <c r="C1753" i="2"/>
  <c r="B1753" i="2"/>
  <c r="A1753" i="2"/>
  <c r="I1752" i="2"/>
  <c r="H1752" i="2"/>
  <c r="G1752" i="2"/>
  <c r="F1752" i="2"/>
  <c r="E1752" i="2"/>
  <c r="D1752" i="2"/>
  <c r="C1752" i="2"/>
  <c r="B1752" i="2"/>
  <c r="A1752" i="2"/>
  <c r="I1751" i="2"/>
  <c r="H1751" i="2"/>
  <c r="G1751" i="2"/>
  <c r="F1751" i="2"/>
  <c r="E1751" i="2"/>
  <c r="D1751" i="2"/>
  <c r="C1751" i="2"/>
  <c r="B1751" i="2"/>
  <c r="A1751" i="2"/>
  <c r="I1750" i="2"/>
  <c r="H1750" i="2"/>
  <c r="G1750" i="2"/>
  <c r="F1750" i="2"/>
  <c r="E1750" i="2"/>
  <c r="D1750" i="2"/>
  <c r="C1750" i="2"/>
  <c r="B1750" i="2"/>
  <c r="A1750" i="2"/>
  <c r="I1749" i="2"/>
  <c r="H1749" i="2"/>
  <c r="G1749" i="2"/>
  <c r="F1749" i="2"/>
  <c r="E1749" i="2"/>
  <c r="D1749" i="2"/>
  <c r="C1749" i="2"/>
  <c r="B1749" i="2"/>
  <c r="A1749" i="2"/>
  <c r="I1748" i="2"/>
  <c r="H1748" i="2"/>
  <c r="G1748" i="2"/>
  <c r="F1748" i="2"/>
  <c r="E1748" i="2"/>
  <c r="D1748" i="2"/>
  <c r="C1748" i="2"/>
  <c r="B1748" i="2"/>
  <c r="A1748" i="2"/>
  <c r="I1747" i="2"/>
  <c r="H1747" i="2"/>
  <c r="G1747" i="2"/>
  <c r="F1747" i="2"/>
  <c r="E1747" i="2"/>
  <c r="D1747" i="2"/>
  <c r="C1747" i="2"/>
  <c r="B1747" i="2"/>
  <c r="A1747" i="2"/>
  <c r="I1746" i="2"/>
  <c r="H1746" i="2"/>
  <c r="G1746" i="2"/>
  <c r="F1746" i="2"/>
  <c r="E1746" i="2"/>
  <c r="D1746" i="2"/>
  <c r="C1746" i="2"/>
  <c r="B1746" i="2"/>
  <c r="A1746" i="2"/>
  <c r="I1745" i="2"/>
  <c r="H1745" i="2"/>
  <c r="G1745" i="2"/>
  <c r="F1745" i="2"/>
  <c r="E1745" i="2"/>
  <c r="D1745" i="2"/>
  <c r="C1745" i="2"/>
  <c r="B1745" i="2"/>
  <c r="A1745" i="2"/>
  <c r="I1744" i="2"/>
  <c r="H1744" i="2"/>
  <c r="G1744" i="2"/>
  <c r="F1744" i="2"/>
  <c r="E1744" i="2"/>
  <c r="D1744" i="2"/>
  <c r="C1744" i="2"/>
  <c r="B1744" i="2"/>
  <c r="A1744" i="2"/>
  <c r="I1743" i="2"/>
  <c r="H1743" i="2"/>
  <c r="G1743" i="2"/>
  <c r="F1743" i="2"/>
  <c r="E1743" i="2"/>
  <c r="D1743" i="2"/>
  <c r="C1743" i="2"/>
  <c r="B1743" i="2"/>
  <c r="A1743" i="2"/>
  <c r="I1742" i="2"/>
  <c r="H1742" i="2"/>
  <c r="G1742" i="2"/>
  <c r="F1742" i="2"/>
  <c r="E1742" i="2"/>
  <c r="D1742" i="2"/>
  <c r="C1742" i="2"/>
  <c r="B1742" i="2"/>
  <c r="A1742" i="2"/>
  <c r="I1741" i="2"/>
  <c r="H1741" i="2"/>
  <c r="G1741" i="2"/>
  <c r="F1741" i="2"/>
  <c r="E1741" i="2"/>
  <c r="D1741" i="2"/>
  <c r="C1741" i="2"/>
  <c r="B1741" i="2"/>
  <c r="A1741" i="2"/>
  <c r="I1740" i="2"/>
  <c r="H1740" i="2"/>
  <c r="G1740" i="2"/>
  <c r="F1740" i="2"/>
  <c r="E1740" i="2"/>
  <c r="D1740" i="2"/>
  <c r="C1740" i="2"/>
  <c r="B1740" i="2"/>
  <c r="A1740" i="2"/>
  <c r="I1739" i="2"/>
  <c r="H1739" i="2"/>
  <c r="G1739" i="2"/>
  <c r="F1739" i="2"/>
  <c r="E1739" i="2"/>
  <c r="D1739" i="2"/>
  <c r="C1739" i="2"/>
  <c r="B1739" i="2"/>
  <c r="A1739" i="2"/>
  <c r="I1738" i="2"/>
  <c r="H1738" i="2"/>
  <c r="G1738" i="2"/>
  <c r="F1738" i="2"/>
  <c r="E1738" i="2"/>
  <c r="D1738" i="2"/>
  <c r="C1738" i="2"/>
  <c r="B1738" i="2"/>
  <c r="A1738" i="2"/>
  <c r="I1737" i="2"/>
  <c r="H1737" i="2"/>
  <c r="G1737" i="2"/>
  <c r="F1737" i="2"/>
  <c r="E1737" i="2"/>
  <c r="D1737" i="2"/>
  <c r="C1737" i="2"/>
  <c r="B1737" i="2"/>
  <c r="A1737" i="2"/>
  <c r="I1736" i="2"/>
  <c r="H1736" i="2"/>
  <c r="G1736" i="2"/>
  <c r="F1736" i="2"/>
  <c r="E1736" i="2"/>
  <c r="D1736" i="2"/>
  <c r="C1736" i="2"/>
  <c r="B1736" i="2"/>
  <c r="A1736" i="2"/>
  <c r="I1735" i="2"/>
  <c r="H1735" i="2"/>
  <c r="G1735" i="2"/>
  <c r="F1735" i="2"/>
  <c r="E1735" i="2"/>
  <c r="D1735" i="2"/>
  <c r="C1735" i="2"/>
  <c r="B1735" i="2"/>
  <c r="A1735" i="2"/>
  <c r="I1734" i="2"/>
  <c r="H1734" i="2"/>
  <c r="G1734" i="2"/>
  <c r="F1734" i="2"/>
  <c r="E1734" i="2"/>
  <c r="D1734" i="2"/>
  <c r="C1734" i="2"/>
  <c r="B1734" i="2"/>
  <c r="A1734" i="2"/>
  <c r="I1733" i="2"/>
  <c r="H1733" i="2"/>
  <c r="G1733" i="2"/>
  <c r="F1733" i="2"/>
  <c r="E1733" i="2"/>
  <c r="D1733" i="2"/>
  <c r="C1733" i="2"/>
  <c r="B1733" i="2"/>
  <c r="A1733" i="2"/>
  <c r="I1732" i="2"/>
  <c r="H1732" i="2"/>
  <c r="G1732" i="2"/>
  <c r="F1732" i="2"/>
  <c r="E1732" i="2"/>
  <c r="D1732" i="2"/>
  <c r="C1732" i="2"/>
  <c r="B1732" i="2"/>
  <c r="A1732" i="2"/>
  <c r="I1731" i="2"/>
  <c r="H1731" i="2"/>
  <c r="G1731" i="2"/>
  <c r="F1731" i="2"/>
  <c r="E1731" i="2"/>
  <c r="D1731" i="2"/>
  <c r="C1731" i="2"/>
  <c r="B1731" i="2"/>
  <c r="A1731" i="2"/>
  <c r="I1730" i="2"/>
  <c r="H1730" i="2"/>
  <c r="G1730" i="2"/>
  <c r="F1730" i="2"/>
  <c r="E1730" i="2"/>
  <c r="D1730" i="2"/>
  <c r="C1730" i="2"/>
  <c r="B1730" i="2"/>
  <c r="A1730" i="2"/>
  <c r="I1729" i="2"/>
  <c r="H1729" i="2"/>
  <c r="G1729" i="2"/>
  <c r="F1729" i="2"/>
  <c r="E1729" i="2"/>
  <c r="D1729" i="2"/>
  <c r="C1729" i="2"/>
  <c r="B1729" i="2"/>
  <c r="A1729" i="2"/>
  <c r="I1728" i="2"/>
  <c r="H1728" i="2"/>
  <c r="G1728" i="2"/>
  <c r="F1728" i="2"/>
  <c r="E1728" i="2"/>
  <c r="D1728" i="2"/>
  <c r="C1728" i="2"/>
  <c r="B1728" i="2"/>
  <c r="A1728" i="2"/>
  <c r="I1727" i="2"/>
  <c r="H1727" i="2"/>
  <c r="G1727" i="2"/>
  <c r="F1727" i="2"/>
  <c r="E1727" i="2"/>
  <c r="D1727" i="2"/>
  <c r="C1727" i="2"/>
  <c r="B1727" i="2"/>
  <c r="A1727" i="2"/>
  <c r="I1726" i="2"/>
  <c r="H1726" i="2"/>
  <c r="G1726" i="2"/>
  <c r="F1726" i="2"/>
  <c r="E1726" i="2"/>
  <c r="D1726" i="2"/>
  <c r="C1726" i="2"/>
  <c r="B1726" i="2"/>
  <c r="A1726" i="2"/>
  <c r="I1725" i="2"/>
  <c r="H1725" i="2"/>
  <c r="G1725" i="2"/>
  <c r="F1725" i="2"/>
  <c r="E1725" i="2"/>
  <c r="D1725" i="2"/>
  <c r="C1725" i="2"/>
  <c r="B1725" i="2"/>
  <c r="A1725" i="2"/>
  <c r="I1724" i="2"/>
  <c r="H1724" i="2"/>
  <c r="G1724" i="2"/>
  <c r="F1724" i="2"/>
  <c r="E1724" i="2"/>
  <c r="D1724" i="2"/>
  <c r="C1724" i="2"/>
  <c r="B1724" i="2"/>
  <c r="A1724" i="2"/>
  <c r="I1723" i="2"/>
  <c r="H1723" i="2"/>
  <c r="G1723" i="2"/>
  <c r="F1723" i="2"/>
  <c r="E1723" i="2"/>
  <c r="D1723" i="2"/>
  <c r="C1723" i="2"/>
  <c r="B1723" i="2"/>
  <c r="A1723" i="2"/>
  <c r="I1722" i="2"/>
  <c r="H1722" i="2"/>
  <c r="G1722" i="2"/>
  <c r="F1722" i="2"/>
  <c r="E1722" i="2"/>
  <c r="D1722" i="2"/>
  <c r="C1722" i="2"/>
  <c r="B1722" i="2"/>
  <c r="A1722" i="2"/>
  <c r="I1721" i="2"/>
  <c r="H1721" i="2"/>
  <c r="G1721" i="2"/>
  <c r="F1721" i="2"/>
  <c r="E1721" i="2"/>
  <c r="D1721" i="2"/>
  <c r="C1721" i="2"/>
  <c r="B1721" i="2"/>
  <c r="A1721" i="2"/>
  <c r="I1720" i="2"/>
  <c r="H1720" i="2"/>
  <c r="G1720" i="2"/>
  <c r="F1720" i="2"/>
  <c r="E1720" i="2"/>
  <c r="D1720" i="2"/>
  <c r="C1720" i="2"/>
  <c r="B1720" i="2"/>
  <c r="A1720" i="2"/>
  <c r="I1719" i="2"/>
  <c r="H1719" i="2"/>
  <c r="G1719" i="2"/>
  <c r="F1719" i="2"/>
  <c r="E1719" i="2"/>
  <c r="D1719" i="2"/>
  <c r="C1719" i="2"/>
  <c r="B1719" i="2"/>
  <c r="A1719" i="2"/>
  <c r="I1718" i="2"/>
  <c r="H1718" i="2"/>
  <c r="G1718" i="2"/>
  <c r="F1718" i="2"/>
  <c r="E1718" i="2"/>
  <c r="D1718" i="2"/>
  <c r="C1718" i="2"/>
  <c r="B1718" i="2"/>
  <c r="A1718" i="2"/>
  <c r="I1717" i="2"/>
  <c r="H1717" i="2"/>
  <c r="G1717" i="2"/>
  <c r="F1717" i="2"/>
  <c r="E1717" i="2"/>
  <c r="D1717" i="2"/>
  <c r="C1717" i="2"/>
  <c r="B1717" i="2"/>
  <c r="A1717" i="2"/>
  <c r="I1716" i="2"/>
  <c r="H1716" i="2"/>
  <c r="G1716" i="2"/>
  <c r="F1716" i="2"/>
  <c r="E1716" i="2"/>
  <c r="D1716" i="2"/>
  <c r="C1716" i="2"/>
  <c r="B1716" i="2"/>
  <c r="A1716" i="2"/>
  <c r="I1715" i="2"/>
  <c r="H1715" i="2"/>
  <c r="G1715" i="2"/>
  <c r="F1715" i="2"/>
  <c r="E1715" i="2"/>
  <c r="D1715" i="2"/>
  <c r="C1715" i="2"/>
  <c r="B1715" i="2"/>
  <c r="A1715" i="2"/>
  <c r="I1714" i="2"/>
  <c r="H1714" i="2"/>
  <c r="G1714" i="2"/>
  <c r="F1714" i="2"/>
  <c r="E1714" i="2"/>
  <c r="D1714" i="2"/>
  <c r="C1714" i="2"/>
  <c r="B1714" i="2"/>
  <c r="A1714" i="2"/>
  <c r="I1713" i="2"/>
  <c r="H1713" i="2"/>
  <c r="G1713" i="2"/>
  <c r="F1713" i="2"/>
  <c r="E1713" i="2"/>
  <c r="D1713" i="2"/>
  <c r="C1713" i="2"/>
  <c r="B1713" i="2"/>
  <c r="A1713" i="2"/>
  <c r="I1712" i="2"/>
  <c r="H1712" i="2"/>
  <c r="G1712" i="2"/>
  <c r="F1712" i="2"/>
  <c r="E1712" i="2"/>
  <c r="D1712" i="2"/>
  <c r="C1712" i="2"/>
  <c r="B1712" i="2"/>
  <c r="A1712" i="2"/>
  <c r="I1711" i="2"/>
  <c r="H1711" i="2"/>
  <c r="G1711" i="2"/>
  <c r="F1711" i="2"/>
  <c r="E1711" i="2"/>
  <c r="D1711" i="2"/>
  <c r="C1711" i="2"/>
  <c r="B1711" i="2"/>
  <c r="A1711" i="2"/>
  <c r="I1710" i="2"/>
  <c r="H1710" i="2"/>
  <c r="G1710" i="2"/>
  <c r="F1710" i="2"/>
  <c r="E1710" i="2"/>
  <c r="D1710" i="2"/>
  <c r="C1710" i="2"/>
  <c r="B1710" i="2"/>
  <c r="A1710" i="2"/>
  <c r="I1709" i="2"/>
  <c r="H1709" i="2"/>
  <c r="G1709" i="2"/>
  <c r="F1709" i="2"/>
  <c r="E1709" i="2"/>
  <c r="D1709" i="2"/>
  <c r="C1709" i="2"/>
  <c r="B1709" i="2"/>
  <c r="A1709" i="2"/>
  <c r="I1708" i="2"/>
  <c r="H1708" i="2"/>
  <c r="G1708" i="2"/>
  <c r="F1708" i="2"/>
  <c r="E1708" i="2"/>
  <c r="D1708" i="2"/>
  <c r="C1708" i="2"/>
  <c r="B1708" i="2"/>
  <c r="A1708" i="2"/>
  <c r="I1707" i="2"/>
  <c r="H1707" i="2"/>
  <c r="G1707" i="2"/>
  <c r="F1707" i="2"/>
  <c r="E1707" i="2"/>
  <c r="D1707" i="2"/>
  <c r="C1707" i="2"/>
  <c r="B1707" i="2"/>
  <c r="A1707" i="2"/>
  <c r="I1706" i="2"/>
  <c r="H1706" i="2"/>
  <c r="G1706" i="2"/>
  <c r="F1706" i="2"/>
  <c r="E1706" i="2"/>
  <c r="D1706" i="2"/>
  <c r="C1706" i="2"/>
  <c r="B1706" i="2"/>
  <c r="A1706" i="2"/>
  <c r="I1705" i="2"/>
  <c r="H1705" i="2"/>
  <c r="G1705" i="2"/>
  <c r="F1705" i="2"/>
  <c r="E1705" i="2"/>
  <c r="D1705" i="2"/>
  <c r="C1705" i="2"/>
  <c r="B1705" i="2"/>
  <c r="A1705" i="2"/>
  <c r="I1704" i="2"/>
  <c r="H1704" i="2"/>
  <c r="G1704" i="2"/>
  <c r="F1704" i="2"/>
  <c r="E1704" i="2"/>
  <c r="D1704" i="2"/>
  <c r="C1704" i="2"/>
  <c r="B1704" i="2"/>
  <c r="A1704" i="2"/>
  <c r="I1703" i="2"/>
  <c r="H1703" i="2"/>
  <c r="G1703" i="2"/>
  <c r="F1703" i="2"/>
  <c r="E1703" i="2"/>
  <c r="D1703" i="2"/>
  <c r="C1703" i="2"/>
  <c r="B1703" i="2"/>
  <c r="A1703" i="2"/>
  <c r="I1702" i="2"/>
  <c r="H1702" i="2"/>
  <c r="G1702" i="2"/>
  <c r="F1702" i="2"/>
  <c r="E1702" i="2"/>
  <c r="D1702" i="2"/>
  <c r="C1702" i="2"/>
  <c r="B1702" i="2"/>
  <c r="A1702" i="2"/>
  <c r="I1701" i="2"/>
  <c r="H1701" i="2"/>
  <c r="G1701" i="2"/>
  <c r="F1701" i="2"/>
  <c r="E1701" i="2"/>
  <c r="D1701" i="2"/>
  <c r="C1701" i="2"/>
  <c r="B1701" i="2"/>
  <c r="A1701" i="2"/>
  <c r="I1700" i="2"/>
  <c r="H1700" i="2"/>
  <c r="G1700" i="2"/>
  <c r="F1700" i="2"/>
  <c r="E1700" i="2"/>
  <c r="D1700" i="2"/>
  <c r="C1700" i="2"/>
  <c r="B1700" i="2"/>
  <c r="A1700" i="2"/>
  <c r="I1699" i="2"/>
  <c r="H1699" i="2"/>
  <c r="G1699" i="2"/>
  <c r="F1699" i="2"/>
  <c r="E1699" i="2"/>
  <c r="D1699" i="2"/>
  <c r="C1699" i="2"/>
  <c r="B1699" i="2"/>
  <c r="A1699" i="2"/>
  <c r="I1698" i="2"/>
  <c r="H1698" i="2"/>
  <c r="G1698" i="2"/>
  <c r="F1698" i="2"/>
  <c r="E1698" i="2"/>
  <c r="D1698" i="2"/>
  <c r="C1698" i="2"/>
  <c r="B1698" i="2"/>
  <c r="A1698" i="2"/>
  <c r="I1697" i="2"/>
  <c r="H1697" i="2"/>
  <c r="G1697" i="2"/>
  <c r="F1697" i="2"/>
  <c r="E1697" i="2"/>
  <c r="D1697" i="2"/>
  <c r="C1697" i="2"/>
  <c r="B1697" i="2"/>
  <c r="A1697" i="2"/>
  <c r="I1696" i="2"/>
  <c r="H1696" i="2"/>
  <c r="G1696" i="2"/>
  <c r="F1696" i="2"/>
  <c r="E1696" i="2"/>
  <c r="D1696" i="2"/>
  <c r="C1696" i="2"/>
  <c r="B1696" i="2"/>
  <c r="A1696" i="2"/>
  <c r="I1695" i="2"/>
  <c r="H1695" i="2"/>
  <c r="G1695" i="2"/>
  <c r="F1695" i="2"/>
  <c r="E1695" i="2"/>
  <c r="D1695" i="2"/>
  <c r="C1695" i="2"/>
  <c r="B1695" i="2"/>
  <c r="A1695" i="2"/>
  <c r="I1694" i="2"/>
  <c r="H1694" i="2"/>
  <c r="G1694" i="2"/>
  <c r="F1694" i="2"/>
  <c r="E1694" i="2"/>
  <c r="D1694" i="2"/>
  <c r="C1694" i="2"/>
  <c r="B1694" i="2"/>
  <c r="A1694" i="2"/>
  <c r="I1693" i="2"/>
  <c r="H1693" i="2"/>
  <c r="G1693" i="2"/>
  <c r="F1693" i="2"/>
  <c r="E1693" i="2"/>
  <c r="D1693" i="2"/>
  <c r="C1693" i="2"/>
  <c r="B1693" i="2"/>
  <c r="A1693" i="2"/>
  <c r="I1692" i="2"/>
  <c r="H1692" i="2"/>
  <c r="G1692" i="2"/>
  <c r="F1692" i="2"/>
  <c r="E1692" i="2"/>
  <c r="D1692" i="2"/>
  <c r="C1692" i="2"/>
  <c r="B1692" i="2"/>
  <c r="A1692" i="2"/>
  <c r="I1691" i="2"/>
  <c r="H1691" i="2"/>
  <c r="G1691" i="2"/>
  <c r="F1691" i="2"/>
  <c r="E1691" i="2"/>
  <c r="D1691" i="2"/>
  <c r="C1691" i="2"/>
  <c r="B1691" i="2"/>
  <c r="A1691" i="2"/>
  <c r="I1690" i="2"/>
  <c r="H1690" i="2"/>
  <c r="G1690" i="2"/>
  <c r="F1690" i="2"/>
  <c r="E1690" i="2"/>
  <c r="D1690" i="2"/>
  <c r="C1690" i="2"/>
  <c r="B1690" i="2"/>
  <c r="A1690" i="2"/>
  <c r="I1689" i="2"/>
  <c r="H1689" i="2"/>
  <c r="G1689" i="2"/>
  <c r="F1689" i="2"/>
  <c r="E1689" i="2"/>
  <c r="D1689" i="2"/>
  <c r="C1689" i="2"/>
  <c r="B1689" i="2"/>
  <c r="A1689" i="2"/>
  <c r="I1688" i="2"/>
  <c r="H1688" i="2"/>
  <c r="G1688" i="2"/>
  <c r="F1688" i="2"/>
  <c r="E1688" i="2"/>
  <c r="D1688" i="2"/>
  <c r="C1688" i="2"/>
  <c r="B1688" i="2"/>
  <c r="A1688" i="2"/>
  <c r="I1687" i="2"/>
  <c r="H1687" i="2"/>
  <c r="G1687" i="2"/>
  <c r="F1687" i="2"/>
  <c r="E1687" i="2"/>
  <c r="D1687" i="2"/>
  <c r="C1687" i="2"/>
  <c r="B1687" i="2"/>
  <c r="A1687" i="2"/>
  <c r="I1686" i="2"/>
  <c r="H1686" i="2"/>
  <c r="G1686" i="2"/>
  <c r="F1686" i="2"/>
  <c r="E1686" i="2"/>
  <c r="D1686" i="2"/>
  <c r="C1686" i="2"/>
  <c r="B1686" i="2"/>
  <c r="A1686" i="2"/>
  <c r="I1685" i="2"/>
  <c r="H1685" i="2"/>
  <c r="G1685" i="2"/>
  <c r="F1685" i="2"/>
  <c r="E1685" i="2"/>
  <c r="D1685" i="2"/>
  <c r="C1685" i="2"/>
  <c r="B1685" i="2"/>
  <c r="A1685" i="2"/>
  <c r="I1684" i="2"/>
  <c r="H1684" i="2"/>
  <c r="G1684" i="2"/>
  <c r="F1684" i="2"/>
  <c r="E1684" i="2"/>
  <c r="D1684" i="2"/>
  <c r="C1684" i="2"/>
  <c r="B1684" i="2"/>
  <c r="A1684" i="2"/>
  <c r="I1683" i="2"/>
  <c r="H1683" i="2"/>
  <c r="G1683" i="2"/>
  <c r="F1683" i="2"/>
  <c r="E1683" i="2"/>
  <c r="D1683" i="2"/>
  <c r="C1683" i="2"/>
  <c r="B1683" i="2"/>
  <c r="A1683" i="2"/>
  <c r="I1682" i="2"/>
  <c r="H1682" i="2"/>
  <c r="G1682" i="2"/>
  <c r="F1682" i="2"/>
  <c r="E1682" i="2"/>
  <c r="D1682" i="2"/>
  <c r="C1682" i="2"/>
  <c r="B1682" i="2"/>
  <c r="A1682" i="2"/>
  <c r="I1681" i="2"/>
  <c r="H1681" i="2"/>
  <c r="G1681" i="2"/>
  <c r="F1681" i="2"/>
  <c r="E1681" i="2"/>
  <c r="D1681" i="2"/>
  <c r="C1681" i="2"/>
  <c r="B1681" i="2"/>
  <c r="A1681" i="2"/>
  <c r="I1680" i="2"/>
  <c r="H1680" i="2"/>
  <c r="G1680" i="2"/>
  <c r="F1680" i="2"/>
  <c r="E1680" i="2"/>
  <c r="D1680" i="2"/>
  <c r="C1680" i="2"/>
  <c r="B1680" i="2"/>
  <c r="A1680" i="2"/>
  <c r="I1679" i="2"/>
  <c r="H1679" i="2"/>
  <c r="G1679" i="2"/>
  <c r="F1679" i="2"/>
  <c r="E1679" i="2"/>
  <c r="D1679" i="2"/>
  <c r="C1679" i="2"/>
  <c r="B1679" i="2"/>
  <c r="A1679" i="2"/>
  <c r="I1678" i="2"/>
  <c r="H1678" i="2"/>
  <c r="G1678" i="2"/>
  <c r="F1678" i="2"/>
  <c r="E1678" i="2"/>
  <c r="D1678" i="2"/>
  <c r="C1678" i="2"/>
  <c r="B1678" i="2"/>
  <c r="A1678" i="2"/>
  <c r="I1677" i="2"/>
  <c r="H1677" i="2"/>
  <c r="G1677" i="2"/>
  <c r="F1677" i="2"/>
  <c r="E1677" i="2"/>
  <c r="D1677" i="2"/>
  <c r="C1677" i="2"/>
  <c r="B1677" i="2"/>
  <c r="A1677" i="2"/>
  <c r="I1676" i="2"/>
  <c r="H1676" i="2"/>
  <c r="G1676" i="2"/>
  <c r="F1676" i="2"/>
  <c r="E1676" i="2"/>
  <c r="D1676" i="2"/>
  <c r="C1676" i="2"/>
  <c r="B1676" i="2"/>
  <c r="A1676" i="2"/>
  <c r="I1675" i="2"/>
  <c r="H1675" i="2"/>
  <c r="G1675" i="2"/>
  <c r="F1675" i="2"/>
  <c r="E1675" i="2"/>
  <c r="D1675" i="2"/>
  <c r="C1675" i="2"/>
  <c r="B1675" i="2"/>
  <c r="A1675" i="2"/>
  <c r="I1674" i="2"/>
  <c r="H1674" i="2"/>
  <c r="G1674" i="2"/>
  <c r="F1674" i="2"/>
  <c r="E1674" i="2"/>
  <c r="D1674" i="2"/>
  <c r="C1674" i="2"/>
  <c r="B1674" i="2"/>
  <c r="A1674" i="2"/>
  <c r="I1673" i="2"/>
  <c r="H1673" i="2"/>
  <c r="G1673" i="2"/>
  <c r="F1673" i="2"/>
  <c r="E1673" i="2"/>
  <c r="D1673" i="2"/>
  <c r="C1673" i="2"/>
  <c r="B1673" i="2"/>
  <c r="A1673" i="2"/>
  <c r="I1672" i="2"/>
  <c r="H1672" i="2"/>
  <c r="G1672" i="2"/>
  <c r="F1672" i="2"/>
  <c r="E1672" i="2"/>
  <c r="D1672" i="2"/>
  <c r="C1672" i="2"/>
  <c r="B1672" i="2"/>
  <c r="A1672" i="2"/>
  <c r="I1671" i="2"/>
  <c r="H1671" i="2"/>
  <c r="G1671" i="2"/>
  <c r="F1671" i="2"/>
  <c r="E1671" i="2"/>
  <c r="D1671" i="2"/>
  <c r="C1671" i="2"/>
  <c r="B1671" i="2"/>
  <c r="A1671" i="2"/>
  <c r="I1670" i="2"/>
  <c r="H1670" i="2"/>
  <c r="G1670" i="2"/>
  <c r="F1670" i="2"/>
  <c r="E1670" i="2"/>
  <c r="D1670" i="2"/>
  <c r="C1670" i="2"/>
  <c r="B1670" i="2"/>
  <c r="A1670" i="2"/>
  <c r="I1669" i="2"/>
  <c r="H1669" i="2"/>
  <c r="G1669" i="2"/>
  <c r="F1669" i="2"/>
  <c r="E1669" i="2"/>
  <c r="D1669" i="2"/>
  <c r="C1669" i="2"/>
  <c r="B1669" i="2"/>
  <c r="A1669" i="2"/>
  <c r="I1668" i="2"/>
  <c r="H1668" i="2"/>
  <c r="G1668" i="2"/>
  <c r="F1668" i="2"/>
  <c r="E1668" i="2"/>
  <c r="D1668" i="2"/>
  <c r="C1668" i="2"/>
  <c r="B1668" i="2"/>
  <c r="A1668" i="2"/>
  <c r="I1667" i="2"/>
  <c r="H1667" i="2"/>
  <c r="G1667" i="2"/>
  <c r="F1667" i="2"/>
  <c r="E1667" i="2"/>
  <c r="D1667" i="2"/>
  <c r="C1667" i="2"/>
  <c r="B1667" i="2"/>
  <c r="A1667" i="2"/>
  <c r="I1666" i="2"/>
  <c r="H1666" i="2"/>
  <c r="G1666" i="2"/>
  <c r="F1666" i="2"/>
  <c r="E1666" i="2"/>
  <c r="D1666" i="2"/>
  <c r="C1666" i="2"/>
  <c r="B1666" i="2"/>
  <c r="A1666" i="2"/>
  <c r="I1665" i="2"/>
  <c r="H1665" i="2"/>
  <c r="G1665" i="2"/>
  <c r="F1665" i="2"/>
  <c r="E1665" i="2"/>
  <c r="D1665" i="2"/>
  <c r="C1665" i="2"/>
  <c r="B1665" i="2"/>
  <c r="A1665" i="2"/>
  <c r="I1664" i="2"/>
  <c r="H1664" i="2"/>
  <c r="G1664" i="2"/>
  <c r="F1664" i="2"/>
  <c r="E1664" i="2"/>
  <c r="D1664" i="2"/>
  <c r="C1664" i="2"/>
  <c r="B1664" i="2"/>
  <c r="A1664" i="2"/>
  <c r="I1663" i="2"/>
  <c r="H1663" i="2"/>
  <c r="G1663" i="2"/>
  <c r="F1663" i="2"/>
  <c r="E1663" i="2"/>
  <c r="D1663" i="2"/>
  <c r="C1663" i="2"/>
  <c r="B1663" i="2"/>
  <c r="A1663" i="2"/>
  <c r="I1662" i="2"/>
  <c r="H1662" i="2"/>
  <c r="G1662" i="2"/>
  <c r="F1662" i="2"/>
  <c r="E1662" i="2"/>
  <c r="D1662" i="2"/>
  <c r="C1662" i="2"/>
  <c r="B1662" i="2"/>
  <c r="A1662" i="2"/>
  <c r="I1661" i="2"/>
  <c r="H1661" i="2"/>
  <c r="G1661" i="2"/>
  <c r="F1661" i="2"/>
  <c r="E1661" i="2"/>
  <c r="D1661" i="2"/>
  <c r="C1661" i="2"/>
  <c r="B1661" i="2"/>
  <c r="A1661" i="2"/>
  <c r="I1660" i="2"/>
  <c r="H1660" i="2"/>
  <c r="G1660" i="2"/>
  <c r="F1660" i="2"/>
  <c r="E1660" i="2"/>
  <c r="D1660" i="2"/>
  <c r="C1660" i="2"/>
  <c r="B1660" i="2"/>
  <c r="A1660" i="2"/>
  <c r="I1659" i="2"/>
  <c r="H1659" i="2"/>
  <c r="G1659" i="2"/>
  <c r="F1659" i="2"/>
  <c r="E1659" i="2"/>
  <c r="D1659" i="2"/>
  <c r="C1659" i="2"/>
  <c r="B1659" i="2"/>
  <c r="A1659" i="2"/>
  <c r="I1658" i="2"/>
  <c r="H1658" i="2"/>
  <c r="G1658" i="2"/>
  <c r="F1658" i="2"/>
  <c r="E1658" i="2"/>
  <c r="D1658" i="2"/>
  <c r="C1658" i="2"/>
  <c r="B1658" i="2"/>
  <c r="A1658" i="2"/>
  <c r="I1657" i="2"/>
  <c r="H1657" i="2"/>
  <c r="G1657" i="2"/>
  <c r="F1657" i="2"/>
  <c r="E1657" i="2"/>
  <c r="D1657" i="2"/>
  <c r="C1657" i="2"/>
  <c r="B1657" i="2"/>
  <c r="A1657" i="2"/>
  <c r="I1656" i="2"/>
  <c r="H1656" i="2"/>
  <c r="G1656" i="2"/>
  <c r="F1656" i="2"/>
  <c r="E1656" i="2"/>
  <c r="D1656" i="2"/>
  <c r="C1656" i="2"/>
  <c r="B1656" i="2"/>
  <c r="A1656" i="2"/>
  <c r="I1655" i="2"/>
  <c r="H1655" i="2"/>
  <c r="G1655" i="2"/>
  <c r="F1655" i="2"/>
  <c r="E1655" i="2"/>
  <c r="D1655" i="2"/>
  <c r="C1655" i="2"/>
  <c r="B1655" i="2"/>
  <c r="A1655" i="2"/>
  <c r="I1654" i="2"/>
  <c r="H1654" i="2"/>
  <c r="G1654" i="2"/>
  <c r="F1654" i="2"/>
  <c r="E1654" i="2"/>
  <c r="D1654" i="2"/>
  <c r="C1654" i="2"/>
  <c r="B1654" i="2"/>
  <c r="A1654" i="2"/>
  <c r="I1653" i="2"/>
  <c r="H1653" i="2"/>
  <c r="G1653" i="2"/>
  <c r="F1653" i="2"/>
  <c r="E1653" i="2"/>
  <c r="D1653" i="2"/>
  <c r="C1653" i="2"/>
  <c r="B1653" i="2"/>
  <c r="A1653" i="2"/>
  <c r="I1652" i="2"/>
  <c r="H1652" i="2"/>
  <c r="G1652" i="2"/>
  <c r="F1652" i="2"/>
  <c r="E1652" i="2"/>
  <c r="D1652" i="2"/>
  <c r="C1652" i="2"/>
  <c r="B1652" i="2"/>
  <c r="A1652" i="2"/>
  <c r="I1651" i="2"/>
  <c r="H1651" i="2"/>
  <c r="G1651" i="2"/>
  <c r="F1651" i="2"/>
  <c r="E1651" i="2"/>
  <c r="D1651" i="2"/>
  <c r="C1651" i="2"/>
  <c r="B1651" i="2"/>
  <c r="A1651" i="2"/>
  <c r="I1650" i="2"/>
  <c r="H1650" i="2"/>
  <c r="G1650" i="2"/>
  <c r="F1650" i="2"/>
  <c r="E1650" i="2"/>
  <c r="D1650" i="2"/>
  <c r="C1650" i="2"/>
  <c r="B1650" i="2"/>
  <c r="A1650" i="2"/>
  <c r="I1649" i="2"/>
  <c r="H1649" i="2"/>
  <c r="G1649" i="2"/>
  <c r="F1649" i="2"/>
  <c r="E1649" i="2"/>
  <c r="D1649" i="2"/>
  <c r="C1649" i="2"/>
  <c r="B1649" i="2"/>
  <c r="A1649" i="2"/>
  <c r="I1648" i="2"/>
  <c r="H1648" i="2"/>
  <c r="G1648" i="2"/>
  <c r="F1648" i="2"/>
  <c r="E1648" i="2"/>
  <c r="D1648" i="2"/>
  <c r="C1648" i="2"/>
  <c r="B1648" i="2"/>
  <c r="A1648" i="2"/>
  <c r="I1647" i="2"/>
  <c r="H1647" i="2"/>
  <c r="G1647" i="2"/>
  <c r="F1647" i="2"/>
  <c r="E1647" i="2"/>
  <c r="D1647" i="2"/>
  <c r="C1647" i="2"/>
  <c r="B1647" i="2"/>
  <c r="A1647" i="2"/>
  <c r="I1646" i="2"/>
  <c r="H1646" i="2"/>
  <c r="G1646" i="2"/>
  <c r="F1646" i="2"/>
  <c r="E1646" i="2"/>
  <c r="D1646" i="2"/>
  <c r="C1646" i="2"/>
  <c r="B1646" i="2"/>
  <c r="A1646" i="2"/>
  <c r="I1645" i="2"/>
  <c r="H1645" i="2"/>
  <c r="G1645" i="2"/>
  <c r="F1645" i="2"/>
  <c r="E1645" i="2"/>
  <c r="D1645" i="2"/>
  <c r="C1645" i="2"/>
  <c r="B1645" i="2"/>
  <c r="A1645" i="2"/>
  <c r="I1644" i="2"/>
  <c r="H1644" i="2"/>
  <c r="G1644" i="2"/>
  <c r="F1644" i="2"/>
  <c r="E1644" i="2"/>
  <c r="D1644" i="2"/>
  <c r="C1644" i="2"/>
  <c r="B1644" i="2"/>
  <c r="A1644" i="2"/>
  <c r="I1643" i="2"/>
  <c r="H1643" i="2"/>
  <c r="G1643" i="2"/>
  <c r="F1643" i="2"/>
  <c r="E1643" i="2"/>
  <c r="D1643" i="2"/>
  <c r="C1643" i="2"/>
  <c r="B1643" i="2"/>
  <c r="A1643" i="2"/>
  <c r="I1642" i="2"/>
  <c r="H1642" i="2"/>
  <c r="G1642" i="2"/>
  <c r="F1642" i="2"/>
  <c r="E1642" i="2"/>
  <c r="D1642" i="2"/>
  <c r="C1642" i="2"/>
  <c r="B1642" i="2"/>
  <c r="A1642" i="2"/>
  <c r="I1641" i="2"/>
  <c r="H1641" i="2"/>
  <c r="G1641" i="2"/>
  <c r="F1641" i="2"/>
  <c r="E1641" i="2"/>
  <c r="D1641" i="2"/>
  <c r="C1641" i="2"/>
  <c r="B1641" i="2"/>
  <c r="A1641" i="2"/>
  <c r="I1640" i="2"/>
  <c r="H1640" i="2"/>
  <c r="G1640" i="2"/>
  <c r="F1640" i="2"/>
  <c r="E1640" i="2"/>
  <c r="D1640" i="2"/>
  <c r="C1640" i="2"/>
  <c r="B1640" i="2"/>
  <c r="A1640" i="2"/>
  <c r="I1639" i="2"/>
  <c r="H1639" i="2"/>
  <c r="G1639" i="2"/>
  <c r="F1639" i="2"/>
  <c r="E1639" i="2"/>
  <c r="D1639" i="2"/>
  <c r="C1639" i="2"/>
  <c r="B1639" i="2"/>
  <c r="A1639" i="2"/>
  <c r="I1638" i="2"/>
  <c r="H1638" i="2"/>
  <c r="G1638" i="2"/>
  <c r="F1638" i="2"/>
  <c r="E1638" i="2"/>
  <c r="D1638" i="2"/>
  <c r="C1638" i="2"/>
  <c r="B1638" i="2"/>
  <c r="A1638" i="2"/>
  <c r="I1637" i="2"/>
  <c r="H1637" i="2"/>
  <c r="G1637" i="2"/>
  <c r="F1637" i="2"/>
  <c r="E1637" i="2"/>
  <c r="D1637" i="2"/>
  <c r="C1637" i="2"/>
  <c r="B1637" i="2"/>
  <c r="A1637" i="2"/>
  <c r="I1636" i="2"/>
  <c r="H1636" i="2"/>
  <c r="G1636" i="2"/>
  <c r="F1636" i="2"/>
  <c r="E1636" i="2"/>
  <c r="D1636" i="2"/>
  <c r="C1636" i="2"/>
  <c r="B1636" i="2"/>
  <c r="A1636" i="2"/>
  <c r="I1635" i="2"/>
  <c r="H1635" i="2"/>
  <c r="G1635" i="2"/>
  <c r="F1635" i="2"/>
  <c r="E1635" i="2"/>
  <c r="D1635" i="2"/>
  <c r="C1635" i="2"/>
  <c r="B1635" i="2"/>
  <c r="A1635" i="2"/>
  <c r="I1634" i="2"/>
  <c r="H1634" i="2"/>
  <c r="G1634" i="2"/>
  <c r="F1634" i="2"/>
  <c r="E1634" i="2"/>
  <c r="D1634" i="2"/>
  <c r="C1634" i="2"/>
  <c r="B1634" i="2"/>
  <c r="A1634" i="2"/>
  <c r="I1633" i="2"/>
  <c r="H1633" i="2"/>
  <c r="G1633" i="2"/>
  <c r="F1633" i="2"/>
  <c r="E1633" i="2"/>
  <c r="D1633" i="2"/>
  <c r="C1633" i="2"/>
  <c r="B1633" i="2"/>
  <c r="A1633" i="2"/>
  <c r="I1632" i="2"/>
  <c r="H1632" i="2"/>
  <c r="G1632" i="2"/>
  <c r="F1632" i="2"/>
  <c r="E1632" i="2"/>
  <c r="D1632" i="2"/>
  <c r="C1632" i="2"/>
  <c r="B1632" i="2"/>
  <c r="A1632" i="2"/>
  <c r="I1631" i="2"/>
  <c r="H1631" i="2"/>
  <c r="G1631" i="2"/>
  <c r="F1631" i="2"/>
  <c r="E1631" i="2"/>
  <c r="D1631" i="2"/>
  <c r="C1631" i="2"/>
  <c r="B1631" i="2"/>
  <c r="A1631" i="2"/>
  <c r="I1630" i="2"/>
  <c r="H1630" i="2"/>
  <c r="G1630" i="2"/>
  <c r="F1630" i="2"/>
  <c r="E1630" i="2"/>
  <c r="D1630" i="2"/>
  <c r="C1630" i="2"/>
  <c r="B1630" i="2"/>
  <c r="A1630" i="2"/>
  <c r="I1629" i="2"/>
  <c r="H1629" i="2"/>
  <c r="G1629" i="2"/>
  <c r="F1629" i="2"/>
  <c r="E1629" i="2"/>
  <c r="D1629" i="2"/>
  <c r="C1629" i="2"/>
  <c r="B1629" i="2"/>
  <c r="A1629" i="2"/>
  <c r="I1628" i="2"/>
  <c r="H1628" i="2"/>
  <c r="G1628" i="2"/>
  <c r="F1628" i="2"/>
  <c r="E1628" i="2"/>
  <c r="D1628" i="2"/>
  <c r="C1628" i="2"/>
  <c r="B1628" i="2"/>
  <c r="A1628" i="2"/>
  <c r="I1627" i="2"/>
  <c r="H1627" i="2"/>
  <c r="G1627" i="2"/>
  <c r="F1627" i="2"/>
  <c r="E1627" i="2"/>
  <c r="D1627" i="2"/>
  <c r="C1627" i="2"/>
  <c r="B1627" i="2"/>
  <c r="A1627" i="2"/>
  <c r="I1626" i="2"/>
  <c r="H1626" i="2"/>
  <c r="G1626" i="2"/>
  <c r="F1626" i="2"/>
  <c r="E1626" i="2"/>
  <c r="D1626" i="2"/>
  <c r="C1626" i="2"/>
  <c r="B1626" i="2"/>
  <c r="A1626" i="2"/>
  <c r="I1625" i="2"/>
  <c r="H1625" i="2"/>
  <c r="G1625" i="2"/>
  <c r="F1625" i="2"/>
  <c r="E1625" i="2"/>
  <c r="D1625" i="2"/>
  <c r="C1625" i="2"/>
  <c r="B1625" i="2"/>
  <c r="A1625" i="2"/>
  <c r="I1624" i="2"/>
  <c r="H1624" i="2"/>
  <c r="G1624" i="2"/>
  <c r="F1624" i="2"/>
  <c r="E1624" i="2"/>
  <c r="D1624" i="2"/>
  <c r="C1624" i="2"/>
  <c r="B1624" i="2"/>
  <c r="A1624" i="2"/>
  <c r="I1623" i="2"/>
  <c r="H1623" i="2"/>
  <c r="G1623" i="2"/>
  <c r="F1623" i="2"/>
  <c r="E1623" i="2"/>
  <c r="D1623" i="2"/>
  <c r="C1623" i="2"/>
  <c r="B1623" i="2"/>
  <c r="A1623" i="2"/>
  <c r="I1622" i="2"/>
  <c r="H1622" i="2"/>
  <c r="G1622" i="2"/>
  <c r="F1622" i="2"/>
  <c r="E1622" i="2"/>
  <c r="D1622" i="2"/>
  <c r="C1622" i="2"/>
  <c r="B1622" i="2"/>
  <c r="A1622" i="2"/>
  <c r="I1621" i="2"/>
  <c r="H1621" i="2"/>
  <c r="G1621" i="2"/>
  <c r="F1621" i="2"/>
  <c r="E1621" i="2"/>
  <c r="D1621" i="2"/>
  <c r="C1621" i="2"/>
  <c r="B1621" i="2"/>
  <c r="A1621" i="2"/>
  <c r="I1620" i="2"/>
  <c r="H1620" i="2"/>
  <c r="G1620" i="2"/>
  <c r="F1620" i="2"/>
  <c r="E1620" i="2"/>
  <c r="D1620" i="2"/>
  <c r="C1620" i="2"/>
  <c r="B1620" i="2"/>
  <c r="A1620" i="2"/>
  <c r="I1619" i="2"/>
  <c r="H1619" i="2"/>
  <c r="G1619" i="2"/>
  <c r="F1619" i="2"/>
  <c r="E1619" i="2"/>
  <c r="D1619" i="2"/>
  <c r="C1619" i="2"/>
  <c r="B1619" i="2"/>
  <c r="A1619" i="2"/>
  <c r="I1618" i="2"/>
  <c r="H1618" i="2"/>
  <c r="G1618" i="2"/>
  <c r="F1618" i="2"/>
  <c r="E1618" i="2"/>
  <c r="D1618" i="2"/>
  <c r="C1618" i="2"/>
  <c r="B1618" i="2"/>
  <c r="A1618" i="2"/>
  <c r="I1617" i="2"/>
  <c r="H1617" i="2"/>
  <c r="G1617" i="2"/>
  <c r="F1617" i="2"/>
  <c r="E1617" i="2"/>
  <c r="D1617" i="2"/>
  <c r="C1617" i="2"/>
  <c r="B1617" i="2"/>
  <c r="A1617" i="2"/>
  <c r="I1616" i="2"/>
  <c r="H1616" i="2"/>
  <c r="G1616" i="2"/>
  <c r="F1616" i="2"/>
  <c r="E1616" i="2"/>
  <c r="D1616" i="2"/>
  <c r="C1616" i="2"/>
  <c r="B1616" i="2"/>
  <c r="A1616" i="2"/>
  <c r="I1615" i="2"/>
  <c r="H1615" i="2"/>
  <c r="G1615" i="2"/>
  <c r="F1615" i="2"/>
  <c r="E1615" i="2"/>
  <c r="D1615" i="2"/>
  <c r="C1615" i="2"/>
  <c r="B1615" i="2"/>
  <c r="A1615" i="2"/>
  <c r="I1614" i="2"/>
  <c r="H1614" i="2"/>
  <c r="G1614" i="2"/>
  <c r="F1614" i="2"/>
  <c r="E1614" i="2"/>
  <c r="D1614" i="2"/>
  <c r="C1614" i="2"/>
  <c r="B1614" i="2"/>
  <c r="A1614" i="2"/>
  <c r="I1613" i="2"/>
  <c r="H1613" i="2"/>
  <c r="G1613" i="2"/>
  <c r="F1613" i="2"/>
  <c r="E1613" i="2"/>
  <c r="D1613" i="2"/>
  <c r="C1613" i="2"/>
  <c r="B1613" i="2"/>
  <c r="A1613" i="2"/>
  <c r="I1612" i="2"/>
  <c r="H1612" i="2"/>
  <c r="G1612" i="2"/>
  <c r="F1612" i="2"/>
  <c r="E1612" i="2"/>
  <c r="D1612" i="2"/>
  <c r="C1612" i="2"/>
  <c r="B1612" i="2"/>
  <c r="A1612" i="2"/>
  <c r="I1611" i="2"/>
  <c r="H1611" i="2"/>
  <c r="G1611" i="2"/>
  <c r="F1611" i="2"/>
  <c r="E1611" i="2"/>
  <c r="D1611" i="2"/>
  <c r="C1611" i="2"/>
  <c r="B1611" i="2"/>
  <c r="A1611" i="2"/>
  <c r="I1610" i="2"/>
  <c r="H1610" i="2"/>
  <c r="G1610" i="2"/>
  <c r="F1610" i="2"/>
  <c r="E1610" i="2"/>
  <c r="D1610" i="2"/>
  <c r="C1610" i="2"/>
  <c r="B1610" i="2"/>
  <c r="A1610" i="2"/>
  <c r="I1609" i="2"/>
  <c r="H1609" i="2"/>
  <c r="G1609" i="2"/>
  <c r="F1609" i="2"/>
  <c r="E1609" i="2"/>
  <c r="D1609" i="2"/>
  <c r="C1609" i="2"/>
  <c r="B1609" i="2"/>
  <c r="A1609" i="2"/>
  <c r="I1608" i="2"/>
  <c r="H1608" i="2"/>
  <c r="G1608" i="2"/>
  <c r="F1608" i="2"/>
  <c r="E1608" i="2"/>
  <c r="D1608" i="2"/>
  <c r="C1608" i="2"/>
  <c r="B1608" i="2"/>
  <c r="A1608" i="2"/>
  <c r="I1607" i="2"/>
  <c r="H1607" i="2"/>
  <c r="G1607" i="2"/>
  <c r="F1607" i="2"/>
  <c r="E1607" i="2"/>
  <c r="D1607" i="2"/>
  <c r="C1607" i="2"/>
  <c r="B1607" i="2"/>
  <c r="A1607" i="2"/>
  <c r="I1606" i="2"/>
  <c r="H1606" i="2"/>
  <c r="G1606" i="2"/>
  <c r="F1606" i="2"/>
  <c r="E1606" i="2"/>
  <c r="D1606" i="2"/>
  <c r="C1606" i="2"/>
  <c r="B1606" i="2"/>
  <c r="A1606" i="2"/>
  <c r="I1605" i="2"/>
  <c r="H1605" i="2"/>
  <c r="G1605" i="2"/>
  <c r="F1605" i="2"/>
  <c r="E1605" i="2"/>
  <c r="D1605" i="2"/>
  <c r="C1605" i="2"/>
  <c r="B1605" i="2"/>
  <c r="A1605" i="2"/>
  <c r="I1604" i="2"/>
  <c r="H1604" i="2"/>
  <c r="G1604" i="2"/>
  <c r="F1604" i="2"/>
  <c r="E1604" i="2"/>
  <c r="D1604" i="2"/>
  <c r="C1604" i="2"/>
  <c r="B1604" i="2"/>
  <c r="A1604" i="2"/>
  <c r="I1603" i="2"/>
  <c r="H1603" i="2"/>
  <c r="G1603" i="2"/>
  <c r="F1603" i="2"/>
  <c r="E1603" i="2"/>
  <c r="D1603" i="2"/>
  <c r="C1603" i="2"/>
  <c r="B1603" i="2"/>
  <c r="A1603" i="2"/>
  <c r="I1602" i="2"/>
  <c r="H1602" i="2"/>
  <c r="G1602" i="2"/>
  <c r="F1602" i="2"/>
  <c r="E1602" i="2"/>
  <c r="D1602" i="2"/>
  <c r="C1602" i="2"/>
  <c r="B1602" i="2"/>
  <c r="A1602" i="2"/>
  <c r="I1601" i="2"/>
  <c r="H1601" i="2"/>
  <c r="G1601" i="2"/>
  <c r="F1601" i="2"/>
  <c r="E1601" i="2"/>
  <c r="D1601" i="2"/>
  <c r="C1601" i="2"/>
  <c r="B1601" i="2"/>
  <c r="A1601" i="2"/>
  <c r="I1600" i="2"/>
  <c r="H1600" i="2"/>
  <c r="G1600" i="2"/>
  <c r="F1600" i="2"/>
  <c r="E1600" i="2"/>
  <c r="D1600" i="2"/>
  <c r="C1600" i="2"/>
  <c r="B1600" i="2"/>
  <c r="A1600" i="2"/>
  <c r="I1599" i="2"/>
  <c r="H1599" i="2"/>
  <c r="G1599" i="2"/>
  <c r="F1599" i="2"/>
  <c r="E1599" i="2"/>
  <c r="D1599" i="2"/>
  <c r="C1599" i="2"/>
  <c r="B1599" i="2"/>
  <c r="A1599" i="2"/>
  <c r="I1598" i="2"/>
  <c r="H1598" i="2"/>
  <c r="G1598" i="2"/>
  <c r="F1598" i="2"/>
  <c r="E1598" i="2"/>
  <c r="D1598" i="2"/>
  <c r="C1598" i="2"/>
  <c r="B1598" i="2"/>
  <c r="A1598" i="2"/>
  <c r="I1597" i="2"/>
  <c r="H1597" i="2"/>
  <c r="G1597" i="2"/>
  <c r="F1597" i="2"/>
  <c r="E1597" i="2"/>
  <c r="D1597" i="2"/>
  <c r="C1597" i="2"/>
  <c r="B1597" i="2"/>
  <c r="A1597" i="2"/>
  <c r="I1596" i="2"/>
  <c r="H1596" i="2"/>
  <c r="G1596" i="2"/>
  <c r="F1596" i="2"/>
  <c r="E1596" i="2"/>
  <c r="D1596" i="2"/>
  <c r="C1596" i="2"/>
  <c r="B1596" i="2"/>
  <c r="A1596" i="2"/>
  <c r="I1595" i="2"/>
  <c r="H1595" i="2"/>
  <c r="G1595" i="2"/>
  <c r="F1595" i="2"/>
  <c r="E1595" i="2"/>
  <c r="D1595" i="2"/>
  <c r="C1595" i="2"/>
  <c r="B1595" i="2"/>
  <c r="A1595" i="2"/>
  <c r="I1594" i="2"/>
  <c r="H1594" i="2"/>
  <c r="G1594" i="2"/>
  <c r="F1594" i="2"/>
  <c r="E1594" i="2"/>
  <c r="D1594" i="2"/>
  <c r="C1594" i="2"/>
  <c r="B1594" i="2"/>
  <c r="A1594" i="2"/>
  <c r="I1593" i="2"/>
  <c r="H1593" i="2"/>
  <c r="G1593" i="2"/>
  <c r="F1593" i="2"/>
  <c r="E1593" i="2"/>
  <c r="D1593" i="2"/>
  <c r="C1593" i="2"/>
  <c r="B1593" i="2"/>
  <c r="A1593" i="2"/>
  <c r="I1592" i="2"/>
  <c r="H1592" i="2"/>
  <c r="G1592" i="2"/>
  <c r="F1592" i="2"/>
  <c r="E1592" i="2"/>
  <c r="D1592" i="2"/>
  <c r="C1592" i="2"/>
  <c r="B1592" i="2"/>
  <c r="A1592" i="2"/>
  <c r="I1591" i="2"/>
  <c r="H1591" i="2"/>
  <c r="G1591" i="2"/>
  <c r="F1591" i="2"/>
  <c r="E1591" i="2"/>
  <c r="D1591" i="2"/>
  <c r="C1591" i="2"/>
  <c r="B1591" i="2"/>
  <c r="A1591" i="2"/>
  <c r="I1590" i="2"/>
  <c r="H1590" i="2"/>
  <c r="G1590" i="2"/>
  <c r="F1590" i="2"/>
  <c r="E1590" i="2"/>
  <c r="D1590" i="2"/>
  <c r="C1590" i="2"/>
  <c r="B1590" i="2"/>
  <c r="A1590" i="2"/>
  <c r="I1589" i="2"/>
  <c r="H1589" i="2"/>
  <c r="G1589" i="2"/>
  <c r="F1589" i="2"/>
  <c r="E1589" i="2"/>
  <c r="D1589" i="2"/>
  <c r="C1589" i="2"/>
  <c r="B1589" i="2"/>
  <c r="A1589" i="2"/>
  <c r="I1588" i="2"/>
  <c r="H1588" i="2"/>
  <c r="G1588" i="2"/>
  <c r="F1588" i="2"/>
  <c r="E1588" i="2"/>
  <c r="D1588" i="2"/>
  <c r="C1588" i="2"/>
  <c r="B1588" i="2"/>
  <c r="A1588" i="2"/>
  <c r="I1587" i="2"/>
  <c r="H1587" i="2"/>
  <c r="G1587" i="2"/>
  <c r="F1587" i="2"/>
  <c r="E1587" i="2"/>
  <c r="D1587" i="2"/>
  <c r="C1587" i="2"/>
  <c r="B1587" i="2"/>
  <c r="A1587" i="2"/>
  <c r="I1586" i="2"/>
  <c r="H1586" i="2"/>
  <c r="G1586" i="2"/>
  <c r="F1586" i="2"/>
  <c r="E1586" i="2"/>
  <c r="D1586" i="2"/>
  <c r="C1586" i="2"/>
  <c r="B1586" i="2"/>
  <c r="A1586" i="2"/>
  <c r="I1585" i="2"/>
  <c r="H1585" i="2"/>
  <c r="G1585" i="2"/>
  <c r="F1585" i="2"/>
  <c r="E1585" i="2"/>
  <c r="D1585" i="2"/>
  <c r="C1585" i="2"/>
  <c r="B1585" i="2"/>
  <c r="A1585" i="2"/>
  <c r="I1584" i="2"/>
  <c r="H1584" i="2"/>
  <c r="G1584" i="2"/>
  <c r="F1584" i="2"/>
  <c r="E1584" i="2"/>
  <c r="D1584" i="2"/>
  <c r="C1584" i="2"/>
  <c r="B1584" i="2"/>
  <c r="A1584" i="2"/>
  <c r="I1583" i="2"/>
  <c r="H1583" i="2"/>
  <c r="G1583" i="2"/>
  <c r="F1583" i="2"/>
  <c r="E1583" i="2"/>
  <c r="D1583" i="2"/>
  <c r="C1583" i="2"/>
  <c r="B1583" i="2"/>
  <c r="A1583" i="2"/>
  <c r="I1582" i="2"/>
  <c r="H1582" i="2"/>
  <c r="G1582" i="2"/>
  <c r="F1582" i="2"/>
  <c r="E1582" i="2"/>
  <c r="D1582" i="2"/>
  <c r="C1582" i="2"/>
  <c r="B1582" i="2"/>
  <c r="A1582" i="2"/>
  <c r="I1581" i="2"/>
  <c r="H1581" i="2"/>
  <c r="G1581" i="2"/>
  <c r="F1581" i="2"/>
  <c r="E1581" i="2"/>
  <c r="D1581" i="2"/>
  <c r="C1581" i="2"/>
  <c r="B1581" i="2"/>
  <c r="A1581" i="2"/>
  <c r="I1580" i="2"/>
  <c r="H1580" i="2"/>
  <c r="G1580" i="2"/>
  <c r="F1580" i="2"/>
  <c r="E1580" i="2"/>
  <c r="D1580" i="2"/>
  <c r="C1580" i="2"/>
  <c r="B1580" i="2"/>
  <c r="A1580" i="2"/>
  <c r="I1579" i="2"/>
  <c r="H1579" i="2"/>
  <c r="G1579" i="2"/>
  <c r="F1579" i="2"/>
  <c r="E1579" i="2"/>
  <c r="D1579" i="2"/>
  <c r="C1579" i="2"/>
  <c r="B1579" i="2"/>
  <c r="A1579" i="2"/>
  <c r="I1578" i="2"/>
  <c r="H1578" i="2"/>
  <c r="G1578" i="2"/>
  <c r="F1578" i="2"/>
  <c r="E1578" i="2"/>
  <c r="D1578" i="2"/>
  <c r="C1578" i="2"/>
  <c r="B1578" i="2"/>
  <c r="A1578" i="2"/>
  <c r="I1577" i="2"/>
  <c r="H1577" i="2"/>
  <c r="G1577" i="2"/>
  <c r="F1577" i="2"/>
  <c r="E1577" i="2"/>
  <c r="D1577" i="2"/>
  <c r="C1577" i="2"/>
  <c r="B1577" i="2"/>
  <c r="A1577" i="2"/>
  <c r="I1576" i="2"/>
  <c r="H1576" i="2"/>
  <c r="G1576" i="2"/>
  <c r="F1576" i="2"/>
  <c r="E1576" i="2"/>
  <c r="D1576" i="2"/>
  <c r="C1576" i="2"/>
  <c r="B1576" i="2"/>
  <c r="A1576" i="2"/>
  <c r="I1575" i="2"/>
  <c r="H1575" i="2"/>
  <c r="G1575" i="2"/>
  <c r="F1575" i="2"/>
  <c r="E1575" i="2"/>
  <c r="D1575" i="2"/>
  <c r="C1575" i="2"/>
  <c r="B1575" i="2"/>
  <c r="A1575" i="2"/>
  <c r="I1574" i="2"/>
  <c r="H1574" i="2"/>
  <c r="G1574" i="2"/>
  <c r="F1574" i="2"/>
  <c r="E1574" i="2"/>
  <c r="D1574" i="2"/>
  <c r="C1574" i="2"/>
  <c r="B1574" i="2"/>
  <c r="A1574" i="2"/>
  <c r="I1573" i="2"/>
  <c r="H1573" i="2"/>
  <c r="G1573" i="2"/>
  <c r="F1573" i="2"/>
  <c r="E1573" i="2"/>
  <c r="D1573" i="2"/>
  <c r="C1573" i="2"/>
  <c r="B1573" i="2"/>
  <c r="A1573" i="2"/>
  <c r="I1572" i="2"/>
  <c r="H1572" i="2"/>
  <c r="G1572" i="2"/>
  <c r="F1572" i="2"/>
  <c r="E1572" i="2"/>
  <c r="D1572" i="2"/>
  <c r="C1572" i="2"/>
  <c r="B1572" i="2"/>
  <c r="A1572" i="2"/>
  <c r="I1571" i="2"/>
  <c r="H1571" i="2"/>
  <c r="G1571" i="2"/>
  <c r="F1571" i="2"/>
  <c r="E1571" i="2"/>
  <c r="D1571" i="2"/>
  <c r="C1571" i="2"/>
  <c r="B1571" i="2"/>
  <c r="A1571" i="2"/>
  <c r="I1570" i="2"/>
  <c r="H1570" i="2"/>
  <c r="G1570" i="2"/>
  <c r="F1570" i="2"/>
  <c r="E1570" i="2"/>
  <c r="D1570" i="2"/>
  <c r="C1570" i="2"/>
  <c r="B1570" i="2"/>
  <c r="A1570" i="2"/>
  <c r="I1569" i="2"/>
  <c r="H1569" i="2"/>
  <c r="G1569" i="2"/>
  <c r="F1569" i="2"/>
  <c r="E1569" i="2"/>
  <c r="D1569" i="2"/>
  <c r="C1569" i="2"/>
  <c r="B1569" i="2"/>
  <c r="A1569" i="2"/>
  <c r="I1568" i="2"/>
  <c r="H1568" i="2"/>
  <c r="G1568" i="2"/>
  <c r="F1568" i="2"/>
  <c r="E1568" i="2"/>
  <c r="D1568" i="2"/>
  <c r="C1568" i="2"/>
  <c r="B1568" i="2"/>
  <c r="A1568" i="2"/>
  <c r="I1567" i="2"/>
  <c r="H1567" i="2"/>
  <c r="G1567" i="2"/>
  <c r="F1567" i="2"/>
  <c r="E1567" i="2"/>
  <c r="D1567" i="2"/>
  <c r="C1567" i="2"/>
  <c r="B1567" i="2"/>
  <c r="A1567" i="2"/>
  <c r="I1566" i="2"/>
  <c r="H1566" i="2"/>
  <c r="G1566" i="2"/>
  <c r="F1566" i="2"/>
  <c r="E1566" i="2"/>
  <c r="D1566" i="2"/>
  <c r="C1566" i="2"/>
  <c r="B1566" i="2"/>
  <c r="A1566" i="2"/>
  <c r="I1565" i="2"/>
  <c r="H1565" i="2"/>
  <c r="G1565" i="2"/>
  <c r="F1565" i="2"/>
  <c r="E1565" i="2"/>
  <c r="D1565" i="2"/>
  <c r="C1565" i="2"/>
  <c r="B1565" i="2"/>
  <c r="A1565" i="2"/>
  <c r="I1564" i="2"/>
  <c r="H1564" i="2"/>
  <c r="G1564" i="2"/>
  <c r="F1564" i="2"/>
  <c r="E1564" i="2"/>
  <c r="D1564" i="2"/>
  <c r="C1564" i="2"/>
  <c r="B1564" i="2"/>
  <c r="A1564" i="2"/>
  <c r="I1563" i="2"/>
  <c r="H1563" i="2"/>
  <c r="G1563" i="2"/>
  <c r="F1563" i="2"/>
  <c r="E1563" i="2"/>
  <c r="D1563" i="2"/>
  <c r="C1563" i="2"/>
  <c r="B1563" i="2"/>
  <c r="A1563" i="2"/>
  <c r="I1562" i="2"/>
  <c r="H1562" i="2"/>
  <c r="G1562" i="2"/>
  <c r="F1562" i="2"/>
  <c r="E1562" i="2"/>
  <c r="D1562" i="2"/>
  <c r="C1562" i="2"/>
  <c r="B1562" i="2"/>
  <c r="A1562" i="2"/>
  <c r="I1561" i="2"/>
  <c r="H1561" i="2"/>
  <c r="G1561" i="2"/>
  <c r="F1561" i="2"/>
  <c r="E1561" i="2"/>
  <c r="D1561" i="2"/>
  <c r="C1561" i="2"/>
  <c r="B1561" i="2"/>
  <c r="A1561" i="2"/>
  <c r="I1560" i="2"/>
  <c r="H1560" i="2"/>
  <c r="G1560" i="2"/>
  <c r="F1560" i="2"/>
  <c r="E1560" i="2"/>
  <c r="D1560" i="2"/>
  <c r="C1560" i="2"/>
  <c r="B1560" i="2"/>
  <c r="A1560" i="2"/>
  <c r="I1559" i="2"/>
  <c r="H1559" i="2"/>
  <c r="G1559" i="2"/>
  <c r="F1559" i="2"/>
  <c r="E1559" i="2"/>
  <c r="D1559" i="2"/>
  <c r="C1559" i="2"/>
  <c r="B1559" i="2"/>
  <c r="A1559" i="2"/>
  <c r="I1558" i="2"/>
  <c r="H1558" i="2"/>
  <c r="G1558" i="2"/>
  <c r="F1558" i="2"/>
  <c r="E1558" i="2"/>
  <c r="D1558" i="2"/>
  <c r="C1558" i="2"/>
  <c r="B1558" i="2"/>
  <c r="A1558" i="2"/>
  <c r="I1557" i="2"/>
  <c r="H1557" i="2"/>
  <c r="G1557" i="2"/>
  <c r="F1557" i="2"/>
  <c r="E1557" i="2"/>
  <c r="D1557" i="2"/>
  <c r="C1557" i="2"/>
  <c r="B1557" i="2"/>
  <c r="A1557" i="2"/>
  <c r="I1556" i="2"/>
  <c r="H1556" i="2"/>
  <c r="G1556" i="2"/>
  <c r="F1556" i="2"/>
  <c r="E1556" i="2"/>
  <c r="D1556" i="2"/>
  <c r="C1556" i="2"/>
  <c r="B1556" i="2"/>
  <c r="A1556" i="2"/>
  <c r="I1555" i="2"/>
  <c r="H1555" i="2"/>
  <c r="G1555" i="2"/>
  <c r="F1555" i="2"/>
  <c r="E1555" i="2"/>
  <c r="D1555" i="2"/>
  <c r="C1555" i="2"/>
  <c r="B1555" i="2"/>
  <c r="A1555" i="2"/>
  <c r="I1554" i="2"/>
  <c r="H1554" i="2"/>
  <c r="G1554" i="2"/>
  <c r="F1554" i="2"/>
  <c r="E1554" i="2"/>
  <c r="D1554" i="2"/>
  <c r="C1554" i="2"/>
  <c r="B1554" i="2"/>
  <c r="A1554" i="2"/>
  <c r="I1553" i="2"/>
  <c r="H1553" i="2"/>
  <c r="G1553" i="2"/>
  <c r="F1553" i="2"/>
  <c r="E1553" i="2"/>
  <c r="D1553" i="2"/>
  <c r="C1553" i="2"/>
  <c r="B1553" i="2"/>
  <c r="A1553" i="2"/>
  <c r="I1552" i="2"/>
  <c r="H1552" i="2"/>
  <c r="G1552" i="2"/>
  <c r="F1552" i="2"/>
  <c r="E1552" i="2"/>
  <c r="D1552" i="2"/>
  <c r="C1552" i="2"/>
  <c r="B1552" i="2"/>
  <c r="A1552" i="2"/>
  <c r="I1551" i="2"/>
  <c r="H1551" i="2"/>
  <c r="G1551" i="2"/>
  <c r="F1551" i="2"/>
  <c r="E1551" i="2"/>
  <c r="D1551" i="2"/>
  <c r="C1551" i="2"/>
  <c r="B1551" i="2"/>
  <c r="A1551" i="2"/>
  <c r="I1550" i="2"/>
  <c r="H1550" i="2"/>
  <c r="G1550" i="2"/>
  <c r="F1550" i="2"/>
  <c r="E1550" i="2"/>
  <c r="D1550" i="2"/>
  <c r="C1550" i="2"/>
  <c r="B1550" i="2"/>
  <c r="A1550" i="2"/>
  <c r="I1549" i="2"/>
  <c r="H1549" i="2"/>
  <c r="G1549" i="2"/>
  <c r="F1549" i="2"/>
  <c r="E1549" i="2"/>
  <c r="D1549" i="2"/>
  <c r="C1549" i="2"/>
  <c r="B1549" i="2"/>
  <c r="A1549" i="2"/>
  <c r="I1548" i="2"/>
  <c r="H1548" i="2"/>
  <c r="G1548" i="2"/>
  <c r="F1548" i="2"/>
  <c r="E1548" i="2"/>
  <c r="D1548" i="2"/>
  <c r="C1548" i="2"/>
  <c r="B1548" i="2"/>
  <c r="A1548" i="2"/>
  <c r="I1547" i="2"/>
  <c r="H1547" i="2"/>
  <c r="G1547" i="2"/>
  <c r="F1547" i="2"/>
  <c r="E1547" i="2"/>
  <c r="D1547" i="2"/>
  <c r="C1547" i="2"/>
  <c r="B1547" i="2"/>
  <c r="A1547" i="2"/>
  <c r="I1546" i="2"/>
  <c r="H1546" i="2"/>
  <c r="G1546" i="2"/>
  <c r="F1546" i="2"/>
  <c r="E1546" i="2"/>
  <c r="D1546" i="2"/>
  <c r="C1546" i="2"/>
  <c r="B1546" i="2"/>
  <c r="A1546" i="2"/>
  <c r="I1545" i="2"/>
  <c r="H1545" i="2"/>
  <c r="G1545" i="2"/>
  <c r="F1545" i="2"/>
  <c r="E1545" i="2"/>
  <c r="D1545" i="2"/>
  <c r="C1545" i="2"/>
  <c r="B1545" i="2"/>
  <c r="A1545" i="2"/>
  <c r="I1544" i="2"/>
  <c r="H1544" i="2"/>
  <c r="G1544" i="2"/>
  <c r="F1544" i="2"/>
  <c r="E1544" i="2"/>
  <c r="D1544" i="2"/>
  <c r="C1544" i="2"/>
  <c r="B1544" i="2"/>
  <c r="A1544" i="2"/>
  <c r="I1543" i="2"/>
  <c r="H1543" i="2"/>
  <c r="G1543" i="2"/>
  <c r="F1543" i="2"/>
  <c r="E1543" i="2"/>
  <c r="D1543" i="2"/>
  <c r="C1543" i="2"/>
  <c r="B1543" i="2"/>
  <c r="A1543" i="2"/>
  <c r="I1542" i="2"/>
  <c r="H1542" i="2"/>
  <c r="G1542" i="2"/>
  <c r="F1542" i="2"/>
  <c r="E1542" i="2"/>
  <c r="D1542" i="2"/>
  <c r="C1542" i="2"/>
  <c r="B1542" i="2"/>
  <c r="A1542" i="2"/>
  <c r="I1541" i="2"/>
  <c r="H1541" i="2"/>
  <c r="G1541" i="2"/>
  <c r="F1541" i="2"/>
  <c r="E1541" i="2"/>
  <c r="D1541" i="2"/>
  <c r="C1541" i="2"/>
  <c r="B1541" i="2"/>
  <c r="A1541" i="2"/>
  <c r="I1540" i="2"/>
  <c r="H1540" i="2"/>
  <c r="G1540" i="2"/>
  <c r="F1540" i="2"/>
  <c r="E1540" i="2"/>
  <c r="D1540" i="2"/>
  <c r="C1540" i="2"/>
  <c r="B1540" i="2"/>
  <c r="A1540" i="2"/>
  <c r="I1539" i="2"/>
  <c r="H1539" i="2"/>
  <c r="G1539" i="2"/>
  <c r="F1539" i="2"/>
  <c r="E1539" i="2"/>
  <c r="D1539" i="2"/>
  <c r="C1539" i="2"/>
  <c r="B1539" i="2"/>
  <c r="A1539" i="2"/>
  <c r="I1538" i="2"/>
  <c r="H1538" i="2"/>
  <c r="G1538" i="2"/>
  <c r="F1538" i="2"/>
  <c r="E1538" i="2"/>
  <c r="D1538" i="2"/>
  <c r="C1538" i="2"/>
  <c r="B1538" i="2"/>
  <c r="A1538" i="2"/>
  <c r="I1537" i="2"/>
  <c r="H1537" i="2"/>
  <c r="G1537" i="2"/>
  <c r="F1537" i="2"/>
  <c r="E1537" i="2"/>
  <c r="D1537" i="2"/>
  <c r="C1537" i="2"/>
  <c r="B1537" i="2"/>
  <c r="A1537" i="2"/>
  <c r="I1536" i="2"/>
  <c r="H1536" i="2"/>
  <c r="G1536" i="2"/>
  <c r="F1536" i="2"/>
  <c r="E1536" i="2"/>
  <c r="D1536" i="2"/>
  <c r="C1536" i="2"/>
  <c r="B1536" i="2"/>
  <c r="A1536" i="2"/>
  <c r="I1535" i="2"/>
  <c r="H1535" i="2"/>
  <c r="G1535" i="2"/>
  <c r="F1535" i="2"/>
  <c r="E1535" i="2"/>
  <c r="D1535" i="2"/>
  <c r="C1535" i="2"/>
  <c r="B1535" i="2"/>
  <c r="A1535" i="2"/>
  <c r="I1534" i="2"/>
  <c r="H1534" i="2"/>
  <c r="G1534" i="2"/>
  <c r="F1534" i="2"/>
  <c r="E1534" i="2"/>
  <c r="D1534" i="2"/>
  <c r="C1534" i="2"/>
  <c r="B1534" i="2"/>
  <c r="A1534" i="2"/>
  <c r="I1533" i="2"/>
  <c r="H1533" i="2"/>
  <c r="G1533" i="2"/>
  <c r="F1533" i="2"/>
  <c r="E1533" i="2"/>
  <c r="D1533" i="2"/>
  <c r="C1533" i="2"/>
  <c r="B1533" i="2"/>
  <c r="A1533" i="2"/>
  <c r="I1532" i="2"/>
  <c r="H1532" i="2"/>
  <c r="G1532" i="2"/>
  <c r="F1532" i="2"/>
  <c r="E1532" i="2"/>
  <c r="D1532" i="2"/>
  <c r="C1532" i="2"/>
  <c r="B1532" i="2"/>
  <c r="A1532" i="2"/>
  <c r="I1531" i="2"/>
  <c r="H1531" i="2"/>
  <c r="G1531" i="2"/>
  <c r="F1531" i="2"/>
  <c r="E1531" i="2"/>
  <c r="D1531" i="2"/>
  <c r="C1531" i="2"/>
  <c r="B1531" i="2"/>
  <c r="A1531" i="2"/>
  <c r="I1530" i="2"/>
  <c r="H1530" i="2"/>
  <c r="G1530" i="2"/>
  <c r="F1530" i="2"/>
  <c r="E1530" i="2"/>
  <c r="D1530" i="2"/>
  <c r="C1530" i="2"/>
  <c r="B1530" i="2"/>
  <c r="A1530" i="2"/>
  <c r="I1529" i="2"/>
  <c r="H1529" i="2"/>
  <c r="G1529" i="2"/>
  <c r="F1529" i="2"/>
  <c r="E1529" i="2"/>
  <c r="D1529" i="2"/>
  <c r="C1529" i="2"/>
  <c r="B1529" i="2"/>
  <c r="A1529" i="2"/>
  <c r="I1528" i="2"/>
  <c r="H1528" i="2"/>
  <c r="G1528" i="2"/>
  <c r="F1528" i="2"/>
  <c r="E1528" i="2"/>
  <c r="D1528" i="2"/>
  <c r="C1528" i="2"/>
  <c r="B1528" i="2"/>
  <c r="A1528" i="2"/>
  <c r="I1527" i="2"/>
  <c r="H1527" i="2"/>
  <c r="G1527" i="2"/>
  <c r="F1527" i="2"/>
  <c r="E1527" i="2"/>
  <c r="D1527" i="2"/>
  <c r="C1527" i="2"/>
  <c r="B1527" i="2"/>
  <c r="A1527" i="2"/>
  <c r="I1526" i="2"/>
  <c r="H1526" i="2"/>
  <c r="G1526" i="2"/>
  <c r="F1526" i="2"/>
  <c r="E1526" i="2"/>
  <c r="D1526" i="2"/>
  <c r="C1526" i="2"/>
  <c r="B1526" i="2"/>
  <c r="A1526" i="2"/>
  <c r="I1525" i="2"/>
  <c r="H1525" i="2"/>
  <c r="G1525" i="2"/>
  <c r="F1525" i="2"/>
  <c r="E1525" i="2"/>
  <c r="D1525" i="2"/>
  <c r="C1525" i="2"/>
  <c r="B1525" i="2"/>
  <c r="A1525" i="2"/>
  <c r="I1524" i="2"/>
  <c r="H1524" i="2"/>
  <c r="G1524" i="2"/>
  <c r="F1524" i="2"/>
  <c r="E1524" i="2"/>
  <c r="D1524" i="2"/>
  <c r="C1524" i="2"/>
  <c r="B1524" i="2"/>
  <c r="A1524" i="2"/>
  <c r="I1523" i="2"/>
  <c r="H1523" i="2"/>
  <c r="G1523" i="2"/>
  <c r="F1523" i="2"/>
  <c r="E1523" i="2"/>
  <c r="D1523" i="2"/>
  <c r="C1523" i="2"/>
  <c r="B1523" i="2"/>
  <c r="A1523" i="2"/>
  <c r="I1522" i="2"/>
  <c r="H1522" i="2"/>
  <c r="G1522" i="2"/>
  <c r="F1522" i="2"/>
  <c r="E1522" i="2"/>
  <c r="D1522" i="2"/>
  <c r="C1522" i="2"/>
  <c r="B1522" i="2"/>
  <c r="A1522" i="2"/>
  <c r="I1521" i="2"/>
  <c r="H1521" i="2"/>
  <c r="G1521" i="2"/>
  <c r="F1521" i="2"/>
  <c r="E1521" i="2"/>
  <c r="D1521" i="2"/>
  <c r="C1521" i="2"/>
  <c r="B1521" i="2"/>
  <c r="A1521" i="2"/>
  <c r="I1520" i="2"/>
  <c r="H1520" i="2"/>
  <c r="G1520" i="2"/>
  <c r="F1520" i="2"/>
  <c r="E1520" i="2"/>
  <c r="D1520" i="2"/>
  <c r="C1520" i="2"/>
  <c r="B1520" i="2"/>
  <c r="A1520" i="2"/>
  <c r="I1519" i="2"/>
  <c r="H1519" i="2"/>
  <c r="G1519" i="2"/>
  <c r="F1519" i="2"/>
  <c r="E1519" i="2"/>
  <c r="D1519" i="2"/>
  <c r="C1519" i="2"/>
  <c r="B1519" i="2"/>
  <c r="A1519" i="2"/>
  <c r="I1518" i="2"/>
  <c r="H1518" i="2"/>
  <c r="G1518" i="2"/>
  <c r="F1518" i="2"/>
  <c r="E1518" i="2"/>
  <c r="D1518" i="2"/>
  <c r="C1518" i="2"/>
  <c r="B1518" i="2"/>
  <c r="A1518" i="2"/>
  <c r="I1517" i="2"/>
  <c r="H1517" i="2"/>
  <c r="G1517" i="2"/>
  <c r="F1517" i="2"/>
  <c r="E1517" i="2"/>
  <c r="D1517" i="2"/>
  <c r="C1517" i="2"/>
  <c r="B1517" i="2"/>
  <c r="A1517" i="2"/>
  <c r="I1516" i="2"/>
  <c r="H1516" i="2"/>
  <c r="G1516" i="2"/>
  <c r="F1516" i="2"/>
  <c r="E1516" i="2"/>
  <c r="D1516" i="2"/>
  <c r="C1516" i="2"/>
  <c r="B1516" i="2"/>
  <c r="A1516" i="2"/>
  <c r="I1515" i="2"/>
  <c r="H1515" i="2"/>
  <c r="G1515" i="2"/>
  <c r="F1515" i="2"/>
  <c r="E1515" i="2"/>
  <c r="D1515" i="2"/>
  <c r="C1515" i="2"/>
  <c r="B1515" i="2"/>
  <c r="A1515" i="2"/>
  <c r="I1514" i="2"/>
  <c r="H1514" i="2"/>
  <c r="G1514" i="2"/>
  <c r="F1514" i="2"/>
  <c r="E1514" i="2"/>
  <c r="D1514" i="2"/>
  <c r="C1514" i="2"/>
  <c r="B1514" i="2"/>
  <c r="A1514" i="2"/>
  <c r="I1513" i="2"/>
  <c r="H1513" i="2"/>
  <c r="G1513" i="2"/>
  <c r="F1513" i="2"/>
  <c r="E1513" i="2"/>
  <c r="D1513" i="2"/>
  <c r="C1513" i="2"/>
  <c r="B1513" i="2"/>
  <c r="A1513" i="2"/>
  <c r="I1512" i="2"/>
  <c r="H1512" i="2"/>
  <c r="G1512" i="2"/>
  <c r="F1512" i="2"/>
  <c r="E1512" i="2"/>
  <c r="D1512" i="2"/>
  <c r="C1512" i="2"/>
  <c r="B1512" i="2"/>
  <c r="A1512" i="2"/>
  <c r="I1511" i="2"/>
  <c r="H1511" i="2"/>
  <c r="G1511" i="2"/>
  <c r="F1511" i="2"/>
  <c r="E1511" i="2"/>
  <c r="D1511" i="2"/>
  <c r="C1511" i="2"/>
  <c r="B1511" i="2"/>
  <c r="A1511" i="2"/>
  <c r="I1510" i="2"/>
  <c r="H1510" i="2"/>
  <c r="G1510" i="2"/>
  <c r="F1510" i="2"/>
  <c r="E1510" i="2"/>
  <c r="D1510" i="2"/>
  <c r="C1510" i="2"/>
  <c r="B1510" i="2"/>
  <c r="A1510" i="2"/>
  <c r="I1509" i="2"/>
  <c r="H1509" i="2"/>
  <c r="G1509" i="2"/>
  <c r="F1509" i="2"/>
  <c r="E1509" i="2"/>
  <c r="D1509" i="2"/>
  <c r="C1509" i="2"/>
  <c r="B1509" i="2"/>
  <c r="A1509" i="2"/>
  <c r="I1508" i="2"/>
  <c r="H1508" i="2"/>
  <c r="G1508" i="2"/>
  <c r="F1508" i="2"/>
  <c r="E1508" i="2"/>
  <c r="D1508" i="2"/>
  <c r="C1508" i="2"/>
  <c r="B1508" i="2"/>
  <c r="A1508" i="2"/>
  <c r="I1507" i="2"/>
  <c r="H1507" i="2"/>
  <c r="G1507" i="2"/>
  <c r="F1507" i="2"/>
  <c r="E1507" i="2"/>
  <c r="D1507" i="2"/>
  <c r="C1507" i="2"/>
  <c r="B1507" i="2"/>
  <c r="A1507" i="2"/>
  <c r="I1506" i="2"/>
  <c r="H1506" i="2"/>
  <c r="G1506" i="2"/>
  <c r="F1506" i="2"/>
  <c r="E1506" i="2"/>
  <c r="D1506" i="2"/>
  <c r="C1506" i="2"/>
  <c r="B1506" i="2"/>
  <c r="A1506" i="2"/>
  <c r="I1505" i="2"/>
  <c r="H1505" i="2"/>
  <c r="G1505" i="2"/>
  <c r="F1505" i="2"/>
  <c r="E1505" i="2"/>
  <c r="D1505" i="2"/>
  <c r="C1505" i="2"/>
  <c r="B1505" i="2"/>
  <c r="A1505" i="2"/>
  <c r="I1504" i="2"/>
  <c r="H1504" i="2"/>
  <c r="G1504" i="2"/>
  <c r="F1504" i="2"/>
  <c r="E1504" i="2"/>
  <c r="D1504" i="2"/>
  <c r="C1504" i="2"/>
  <c r="B1504" i="2"/>
  <c r="A1504" i="2"/>
  <c r="I1503" i="2"/>
  <c r="H1503" i="2"/>
  <c r="G1503" i="2"/>
  <c r="F1503" i="2"/>
  <c r="E1503" i="2"/>
  <c r="D1503" i="2"/>
  <c r="C1503" i="2"/>
  <c r="B1503" i="2"/>
  <c r="A1503" i="2"/>
  <c r="I1502" i="2"/>
  <c r="H1502" i="2"/>
  <c r="G1502" i="2"/>
  <c r="F1502" i="2"/>
  <c r="E1502" i="2"/>
  <c r="D1502" i="2"/>
  <c r="C1502" i="2"/>
  <c r="B1502" i="2"/>
  <c r="A1502" i="2"/>
  <c r="I1501" i="2"/>
  <c r="H1501" i="2"/>
  <c r="G1501" i="2"/>
  <c r="F1501" i="2"/>
  <c r="E1501" i="2"/>
  <c r="D1501" i="2"/>
  <c r="C1501" i="2"/>
  <c r="B1501" i="2"/>
  <c r="A1501" i="2"/>
  <c r="I1500" i="2"/>
  <c r="H1500" i="2"/>
  <c r="G1500" i="2"/>
  <c r="F1500" i="2"/>
  <c r="E1500" i="2"/>
  <c r="D1500" i="2"/>
  <c r="C1500" i="2"/>
  <c r="B1500" i="2"/>
  <c r="A1500" i="2"/>
  <c r="I1499" i="2"/>
  <c r="H1499" i="2"/>
  <c r="G1499" i="2"/>
  <c r="F1499" i="2"/>
  <c r="E1499" i="2"/>
  <c r="D1499" i="2"/>
  <c r="C1499" i="2"/>
  <c r="B1499" i="2"/>
  <c r="A1499" i="2"/>
  <c r="I1498" i="2"/>
  <c r="H1498" i="2"/>
  <c r="G1498" i="2"/>
  <c r="F1498" i="2"/>
  <c r="E1498" i="2"/>
  <c r="D1498" i="2"/>
  <c r="C1498" i="2"/>
  <c r="B1498" i="2"/>
  <c r="A1498" i="2"/>
  <c r="I1497" i="2"/>
  <c r="H1497" i="2"/>
  <c r="G1497" i="2"/>
  <c r="F1497" i="2"/>
  <c r="E1497" i="2"/>
  <c r="D1497" i="2"/>
  <c r="C1497" i="2"/>
  <c r="B1497" i="2"/>
  <c r="A1497" i="2"/>
  <c r="I1496" i="2"/>
  <c r="H1496" i="2"/>
  <c r="G1496" i="2"/>
  <c r="F1496" i="2"/>
  <c r="E1496" i="2"/>
  <c r="D1496" i="2"/>
  <c r="C1496" i="2"/>
  <c r="B1496" i="2"/>
  <c r="A1496" i="2"/>
  <c r="I1495" i="2"/>
  <c r="H1495" i="2"/>
  <c r="G1495" i="2"/>
  <c r="F1495" i="2"/>
  <c r="E1495" i="2"/>
  <c r="D1495" i="2"/>
  <c r="C1495" i="2"/>
  <c r="B1495" i="2"/>
  <c r="A1495" i="2"/>
  <c r="I1494" i="2"/>
  <c r="H1494" i="2"/>
  <c r="G1494" i="2"/>
  <c r="F1494" i="2"/>
  <c r="E1494" i="2"/>
  <c r="D1494" i="2"/>
  <c r="C1494" i="2"/>
  <c r="B1494" i="2"/>
  <c r="A1494" i="2"/>
  <c r="I1493" i="2"/>
  <c r="H1493" i="2"/>
  <c r="G1493" i="2"/>
  <c r="F1493" i="2"/>
  <c r="E1493" i="2"/>
  <c r="D1493" i="2"/>
  <c r="C1493" i="2"/>
  <c r="B1493" i="2"/>
  <c r="A1493" i="2"/>
  <c r="I1492" i="2"/>
  <c r="H1492" i="2"/>
  <c r="G1492" i="2"/>
  <c r="F1492" i="2"/>
  <c r="E1492" i="2"/>
  <c r="D1492" i="2"/>
  <c r="C1492" i="2"/>
  <c r="B1492" i="2"/>
  <c r="A1492" i="2"/>
  <c r="I1491" i="2"/>
  <c r="H1491" i="2"/>
  <c r="G1491" i="2"/>
  <c r="F1491" i="2"/>
  <c r="E1491" i="2"/>
  <c r="D1491" i="2"/>
  <c r="C1491" i="2"/>
  <c r="B1491" i="2"/>
  <c r="A1491" i="2"/>
  <c r="I1490" i="2"/>
  <c r="H1490" i="2"/>
  <c r="G1490" i="2"/>
  <c r="F1490" i="2"/>
  <c r="E1490" i="2"/>
  <c r="D1490" i="2"/>
  <c r="C1490" i="2"/>
  <c r="B1490" i="2"/>
  <c r="A1490" i="2"/>
  <c r="I1489" i="2"/>
  <c r="H1489" i="2"/>
  <c r="G1489" i="2"/>
  <c r="F1489" i="2"/>
  <c r="E1489" i="2"/>
  <c r="D1489" i="2"/>
  <c r="C1489" i="2"/>
  <c r="B1489" i="2"/>
  <c r="A1489" i="2"/>
  <c r="I1488" i="2"/>
  <c r="H1488" i="2"/>
  <c r="G1488" i="2"/>
  <c r="F1488" i="2"/>
  <c r="E1488" i="2"/>
  <c r="D1488" i="2"/>
  <c r="C1488" i="2"/>
  <c r="B1488" i="2"/>
  <c r="A1488" i="2"/>
  <c r="I1487" i="2"/>
  <c r="H1487" i="2"/>
  <c r="G1487" i="2"/>
  <c r="F1487" i="2"/>
  <c r="E1487" i="2"/>
  <c r="D1487" i="2"/>
  <c r="C1487" i="2"/>
  <c r="B1487" i="2"/>
  <c r="A1487" i="2"/>
  <c r="I1486" i="2"/>
  <c r="H1486" i="2"/>
  <c r="G1486" i="2"/>
  <c r="F1486" i="2"/>
  <c r="E1486" i="2"/>
  <c r="D1486" i="2"/>
  <c r="C1486" i="2"/>
  <c r="B1486" i="2"/>
  <c r="A1486" i="2"/>
  <c r="I1485" i="2"/>
  <c r="H1485" i="2"/>
  <c r="G1485" i="2"/>
  <c r="F1485" i="2"/>
  <c r="E1485" i="2"/>
  <c r="D1485" i="2"/>
  <c r="C1485" i="2"/>
  <c r="B1485" i="2"/>
  <c r="A1485" i="2"/>
  <c r="AU20" i="1"/>
  <c r="AU18" i="1"/>
  <c r="AU16" i="1"/>
  <c r="AU11" i="1"/>
  <c r="AU10" i="1"/>
  <c r="AT20" i="1"/>
  <c r="AT11" i="1"/>
  <c r="AT10" i="1"/>
  <c r="AD3001" i="1"/>
  <c r="AC3001" i="1"/>
  <c r="AB3001" i="1"/>
  <c r="AA3001" i="1"/>
  <c r="Z3001" i="1"/>
  <c r="AD3000" i="1"/>
  <c r="AC3000" i="1"/>
  <c r="AB3000" i="1"/>
  <c r="AA3000" i="1"/>
  <c r="Z3000" i="1"/>
  <c r="AD2999" i="1"/>
  <c r="AC2999" i="1"/>
  <c r="AB2999" i="1"/>
  <c r="AA2999" i="1"/>
  <c r="Z2999" i="1"/>
  <c r="AD2998" i="1"/>
  <c r="AC2998" i="1"/>
  <c r="AB2998" i="1"/>
  <c r="AA2998" i="1"/>
  <c r="Z2998" i="1"/>
  <c r="AD2997" i="1"/>
  <c r="AC2997" i="1"/>
  <c r="AB2997" i="1"/>
  <c r="AA2997" i="1"/>
  <c r="Z2997" i="1"/>
  <c r="AD2996" i="1"/>
  <c r="AC2996" i="1"/>
  <c r="AB2996" i="1"/>
  <c r="AA2996" i="1"/>
  <c r="Z2996" i="1"/>
  <c r="AD2995" i="1"/>
  <c r="AC2995" i="1"/>
  <c r="AB2995" i="1"/>
  <c r="AA2995" i="1"/>
  <c r="Z2995" i="1"/>
  <c r="AD2994" i="1"/>
  <c r="AC2994" i="1"/>
  <c r="AB2994" i="1"/>
  <c r="AA2994" i="1"/>
  <c r="Z2994" i="1"/>
  <c r="AD2993" i="1"/>
  <c r="AC2993" i="1"/>
  <c r="AB2993" i="1"/>
  <c r="AA2993" i="1"/>
  <c r="Z2993" i="1"/>
  <c r="AD2992" i="1"/>
  <c r="AC2992" i="1"/>
  <c r="AB2992" i="1"/>
  <c r="AA2992" i="1"/>
  <c r="Z2992" i="1"/>
  <c r="AD2991" i="1"/>
  <c r="AC2991" i="1"/>
  <c r="AB2991" i="1"/>
  <c r="AA2991" i="1"/>
  <c r="Z2991" i="1"/>
  <c r="AD2990" i="1"/>
  <c r="AC2990" i="1"/>
  <c r="AB2990" i="1"/>
  <c r="AA2990" i="1"/>
  <c r="Z2990" i="1"/>
  <c r="AD2989" i="1"/>
  <c r="AC2989" i="1"/>
  <c r="AB2989" i="1"/>
  <c r="AA2989" i="1"/>
  <c r="Z2989" i="1"/>
  <c r="AD2988" i="1"/>
  <c r="AC2988" i="1"/>
  <c r="AB2988" i="1"/>
  <c r="AA2988" i="1"/>
  <c r="Z2988" i="1"/>
  <c r="AD2987" i="1"/>
  <c r="AC2987" i="1"/>
  <c r="AB2987" i="1"/>
  <c r="AA2987" i="1"/>
  <c r="Z2987" i="1"/>
  <c r="AD2986" i="1"/>
  <c r="AC2986" i="1"/>
  <c r="AB2986" i="1"/>
  <c r="AA2986" i="1"/>
  <c r="Z2986" i="1"/>
  <c r="AD2985" i="1"/>
  <c r="AC2985" i="1"/>
  <c r="AB2985" i="1"/>
  <c r="AA2985" i="1"/>
  <c r="Z2985" i="1"/>
  <c r="AD2984" i="1"/>
  <c r="AC2984" i="1"/>
  <c r="AB2984" i="1"/>
  <c r="AA2984" i="1"/>
  <c r="Z2984" i="1"/>
  <c r="AD2983" i="1"/>
  <c r="AC2983" i="1"/>
  <c r="AB2983" i="1"/>
  <c r="AA2983" i="1"/>
  <c r="Z2983" i="1"/>
  <c r="AD2982" i="1"/>
  <c r="AC2982" i="1"/>
  <c r="AB2982" i="1"/>
  <c r="AA2982" i="1"/>
  <c r="Z2982" i="1"/>
  <c r="AD2981" i="1"/>
  <c r="AC2981" i="1"/>
  <c r="AB2981" i="1"/>
  <c r="AA2981" i="1"/>
  <c r="Z2981" i="1"/>
  <c r="AD2980" i="1"/>
  <c r="AC2980" i="1"/>
  <c r="AB2980" i="1"/>
  <c r="AA2980" i="1"/>
  <c r="Z2980" i="1"/>
  <c r="AD2979" i="1"/>
  <c r="AC2979" i="1"/>
  <c r="AB2979" i="1"/>
  <c r="AA2979" i="1"/>
  <c r="Z2979" i="1"/>
  <c r="AD2978" i="1"/>
  <c r="AC2978" i="1"/>
  <c r="AB2978" i="1"/>
  <c r="AA2978" i="1"/>
  <c r="Z2978" i="1"/>
  <c r="AD2977" i="1"/>
  <c r="AC2977" i="1"/>
  <c r="AB2977" i="1"/>
  <c r="AA2977" i="1"/>
  <c r="Z2977" i="1"/>
  <c r="AD2976" i="1"/>
  <c r="AC2976" i="1"/>
  <c r="AB2976" i="1"/>
  <c r="AA2976" i="1"/>
  <c r="Z2976" i="1"/>
  <c r="AD2975" i="1"/>
  <c r="AC2975" i="1"/>
  <c r="AB2975" i="1"/>
  <c r="AA2975" i="1"/>
  <c r="Z2975" i="1"/>
  <c r="AD2974" i="1"/>
  <c r="AC2974" i="1"/>
  <c r="AB2974" i="1"/>
  <c r="AA2974" i="1"/>
  <c r="Z2974" i="1"/>
  <c r="AD2973" i="1"/>
  <c r="AC2973" i="1"/>
  <c r="AB2973" i="1"/>
  <c r="AA2973" i="1"/>
  <c r="Z2973" i="1"/>
  <c r="AD2972" i="1"/>
  <c r="AC2972" i="1"/>
  <c r="AB2972" i="1"/>
  <c r="AA2972" i="1"/>
  <c r="Z2972" i="1"/>
  <c r="AD2971" i="1"/>
  <c r="AC2971" i="1"/>
  <c r="AB2971" i="1"/>
  <c r="AA2971" i="1"/>
  <c r="Z2971" i="1"/>
  <c r="AD2970" i="1"/>
  <c r="AC2970" i="1"/>
  <c r="AB2970" i="1"/>
  <c r="AA2970" i="1"/>
  <c r="Z2970" i="1"/>
  <c r="AD2969" i="1"/>
  <c r="AC2969" i="1"/>
  <c r="AB2969" i="1"/>
  <c r="AA2969" i="1"/>
  <c r="Z2969" i="1"/>
  <c r="AD2968" i="1"/>
  <c r="AC2968" i="1"/>
  <c r="AB2968" i="1"/>
  <c r="AA2968" i="1"/>
  <c r="Z2968" i="1"/>
  <c r="AD2967" i="1"/>
  <c r="AC2967" i="1"/>
  <c r="AB2967" i="1"/>
  <c r="AA2967" i="1"/>
  <c r="Z2967" i="1"/>
  <c r="AD2966" i="1"/>
  <c r="AC2966" i="1"/>
  <c r="AB2966" i="1"/>
  <c r="AA2966" i="1"/>
  <c r="Z2966" i="1"/>
  <c r="AD2965" i="1"/>
  <c r="AC2965" i="1"/>
  <c r="AB2965" i="1"/>
  <c r="AA2965" i="1"/>
  <c r="Z2965" i="1"/>
  <c r="AD2964" i="1"/>
  <c r="AC2964" i="1"/>
  <c r="AB2964" i="1"/>
  <c r="AA2964" i="1"/>
  <c r="Z2964" i="1"/>
  <c r="AD2963" i="1"/>
  <c r="AC2963" i="1"/>
  <c r="AB2963" i="1"/>
  <c r="AA2963" i="1"/>
  <c r="Z2963" i="1"/>
  <c r="AD2962" i="1"/>
  <c r="AC2962" i="1"/>
  <c r="AB2962" i="1"/>
  <c r="AA2962" i="1"/>
  <c r="Z2962" i="1"/>
  <c r="AD2961" i="1"/>
  <c r="AC2961" i="1"/>
  <c r="AB2961" i="1"/>
  <c r="AA2961" i="1"/>
  <c r="Z2961" i="1"/>
  <c r="AD2960" i="1"/>
  <c r="AC2960" i="1"/>
  <c r="AB2960" i="1"/>
  <c r="AA2960" i="1"/>
  <c r="Z2960" i="1"/>
  <c r="AD2959" i="1"/>
  <c r="AC2959" i="1"/>
  <c r="AB2959" i="1"/>
  <c r="AA2959" i="1"/>
  <c r="Z2959" i="1"/>
  <c r="AD2958" i="1"/>
  <c r="AC2958" i="1"/>
  <c r="AB2958" i="1"/>
  <c r="AA2958" i="1"/>
  <c r="Z2958" i="1"/>
  <c r="AD2957" i="1"/>
  <c r="AC2957" i="1"/>
  <c r="AB2957" i="1"/>
  <c r="AA2957" i="1"/>
  <c r="Z2957" i="1"/>
  <c r="AD2956" i="1"/>
  <c r="AC2956" i="1"/>
  <c r="AB2956" i="1"/>
  <c r="AA2956" i="1"/>
  <c r="Z2956" i="1"/>
  <c r="AD2955" i="1"/>
  <c r="AC2955" i="1"/>
  <c r="AB2955" i="1"/>
  <c r="AA2955" i="1"/>
  <c r="Z2955" i="1"/>
  <c r="AD2954" i="1"/>
  <c r="AC2954" i="1"/>
  <c r="AB2954" i="1"/>
  <c r="AA2954" i="1"/>
  <c r="Z2954" i="1"/>
  <c r="AD2953" i="1"/>
  <c r="AC2953" i="1"/>
  <c r="AB2953" i="1"/>
  <c r="AA2953" i="1"/>
  <c r="Z2953" i="1"/>
  <c r="AD2952" i="1"/>
  <c r="AC2952" i="1"/>
  <c r="AB2952" i="1"/>
  <c r="AA2952" i="1"/>
  <c r="Z2952" i="1"/>
  <c r="AD2951" i="1"/>
  <c r="AC2951" i="1"/>
  <c r="AB2951" i="1"/>
  <c r="AA2951" i="1"/>
  <c r="Z2951" i="1"/>
  <c r="AD2950" i="1"/>
  <c r="AC2950" i="1"/>
  <c r="AB2950" i="1"/>
  <c r="AA2950" i="1"/>
  <c r="Z2950" i="1"/>
  <c r="AD2949" i="1"/>
  <c r="AC2949" i="1"/>
  <c r="AB2949" i="1"/>
  <c r="AA2949" i="1"/>
  <c r="Z2949" i="1"/>
  <c r="AD2948" i="1"/>
  <c r="AC2948" i="1"/>
  <c r="AB2948" i="1"/>
  <c r="AA2948" i="1"/>
  <c r="Z2948" i="1"/>
  <c r="AD2947" i="1"/>
  <c r="AC2947" i="1"/>
  <c r="AB2947" i="1"/>
  <c r="AA2947" i="1"/>
  <c r="Z2947" i="1"/>
  <c r="AD2946" i="1"/>
  <c r="AC2946" i="1"/>
  <c r="AB2946" i="1"/>
  <c r="AA2946" i="1"/>
  <c r="Z2946" i="1"/>
  <c r="AD2945" i="1"/>
  <c r="AC2945" i="1"/>
  <c r="AB2945" i="1"/>
  <c r="AA2945" i="1"/>
  <c r="Z2945" i="1"/>
  <c r="AD2944" i="1"/>
  <c r="AC2944" i="1"/>
  <c r="AB2944" i="1"/>
  <c r="AA2944" i="1"/>
  <c r="Z2944" i="1"/>
  <c r="AD2943" i="1"/>
  <c r="AC2943" i="1"/>
  <c r="AB2943" i="1"/>
  <c r="AA2943" i="1"/>
  <c r="Z2943" i="1"/>
  <c r="AD2942" i="1"/>
  <c r="AC2942" i="1"/>
  <c r="AB2942" i="1"/>
  <c r="AA2942" i="1"/>
  <c r="Z2942" i="1"/>
  <c r="AD2941" i="1"/>
  <c r="AC2941" i="1"/>
  <c r="AB2941" i="1"/>
  <c r="AA2941" i="1"/>
  <c r="Z2941" i="1"/>
  <c r="AD2940" i="1"/>
  <c r="AC2940" i="1"/>
  <c r="AB2940" i="1"/>
  <c r="AA2940" i="1"/>
  <c r="Z2940" i="1"/>
  <c r="AD2939" i="1"/>
  <c r="AC2939" i="1"/>
  <c r="AB2939" i="1"/>
  <c r="AA2939" i="1"/>
  <c r="Z2939" i="1"/>
  <c r="AD2938" i="1"/>
  <c r="AC2938" i="1"/>
  <c r="AB2938" i="1"/>
  <c r="AA2938" i="1"/>
  <c r="Z2938" i="1"/>
  <c r="AD2937" i="1"/>
  <c r="AC2937" i="1"/>
  <c r="AB2937" i="1"/>
  <c r="AA2937" i="1"/>
  <c r="Z2937" i="1"/>
  <c r="AD2936" i="1"/>
  <c r="AC2936" i="1"/>
  <c r="AB2936" i="1"/>
  <c r="AA2936" i="1"/>
  <c r="Z2936" i="1"/>
  <c r="AD2935" i="1"/>
  <c r="AC2935" i="1"/>
  <c r="AB2935" i="1"/>
  <c r="AA2935" i="1"/>
  <c r="Z2935" i="1"/>
  <c r="AD2934" i="1"/>
  <c r="AC2934" i="1"/>
  <c r="AB2934" i="1"/>
  <c r="AA2934" i="1"/>
  <c r="Z2934" i="1"/>
  <c r="AD2933" i="1"/>
  <c r="AC2933" i="1"/>
  <c r="AB2933" i="1"/>
  <c r="AA2933" i="1"/>
  <c r="Z2933" i="1"/>
  <c r="AD2932" i="1"/>
  <c r="AC2932" i="1"/>
  <c r="AB2932" i="1"/>
  <c r="AA2932" i="1"/>
  <c r="Z2932" i="1"/>
  <c r="AD2931" i="1"/>
  <c r="AC2931" i="1"/>
  <c r="AB2931" i="1"/>
  <c r="AA2931" i="1"/>
  <c r="Z2931" i="1"/>
  <c r="AD2930" i="1"/>
  <c r="AC2930" i="1"/>
  <c r="AB2930" i="1"/>
  <c r="AA2930" i="1"/>
  <c r="Z2930" i="1"/>
  <c r="AD2929" i="1"/>
  <c r="AC2929" i="1"/>
  <c r="AB2929" i="1"/>
  <c r="AA2929" i="1"/>
  <c r="Z2929" i="1"/>
  <c r="AD2928" i="1"/>
  <c r="AC2928" i="1"/>
  <c r="AB2928" i="1"/>
  <c r="AA2928" i="1"/>
  <c r="Z2928" i="1"/>
  <c r="AD2927" i="1"/>
  <c r="AC2927" i="1"/>
  <c r="AB2927" i="1"/>
  <c r="AA2927" i="1"/>
  <c r="Z2927" i="1"/>
  <c r="AD2926" i="1"/>
  <c r="AC2926" i="1"/>
  <c r="AB2926" i="1"/>
  <c r="AA2926" i="1"/>
  <c r="Z2926" i="1"/>
  <c r="AD2925" i="1"/>
  <c r="AC2925" i="1"/>
  <c r="AB2925" i="1"/>
  <c r="AA2925" i="1"/>
  <c r="Z2925" i="1"/>
  <c r="AD2924" i="1"/>
  <c r="AC2924" i="1"/>
  <c r="AB2924" i="1"/>
  <c r="AA2924" i="1"/>
  <c r="Z2924" i="1"/>
  <c r="AD2923" i="1"/>
  <c r="AC2923" i="1"/>
  <c r="AB2923" i="1"/>
  <c r="AA2923" i="1"/>
  <c r="Z2923" i="1"/>
  <c r="AD2922" i="1"/>
  <c r="AC2922" i="1"/>
  <c r="AB2922" i="1"/>
  <c r="AA2922" i="1"/>
  <c r="Z2922" i="1"/>
  <c r="AD2921" i="1"/>
  <c r="AC2921" i="1"/>
  <c r="AB2921" i="1"/>
  <c r="AA2921" i="1"/>
  <c r="Z2921" i="1"/>
  <c r="AD2920" i="1"/>
  <c r="AC2920" i="1"/>
  <c r="AB2920" i="1"/>
  <c r="AA2920" i="1"/>
  <c r="Z2920" i="1"/>
  <c r="AD2919" i="1"/>
  <c r="AC2919" i="1"/>
  <c r="AB2919" i="1"/>
  <c r="AA2919" i="1"/>
  <c r="Z2919" i="1"/>
  <c r="AD2918" i="1"/>
  <c r="AC2918" i="1"/>
  <c r="AB2918" i="1"/>
  <c r="AA2918" i="1"/>
  <c r="Z2918" i="1"/>
  <c r="AD2917" i="1"/>
  <c r="AC2917" i="1"/>
  <c r="AB2917" i="1"/>
  <c r="AA2917" i="1"/>
  <c r="Z2917" i="1"/>
  <c r="AD2916" i="1"/>
  <c r="AC2916" i="1"/>
  <c r="AB2916" i="1"/>
  <c r="AA2916" i="1"/>
  <c r="Z2916" i="1"/>
  <c r="AD2915" i="1"/>
  <c r="AC2915" i="1"/>
  <c r="AB2915" i="1"/>
  <c r="AA2915" i="1"/>
  <c r="Z2915" i="1"/>
  <c r="AD2914" i="1"/>
  <c r="AC2914" i="1"/>
  <c r="AB2914" i="1"/>
  <c r="AA2914" i="1"/>
  <c r="Z2914" i="1"/>
  <c r="AD2913" i="1"/>
  <c r="AC2913" i="1"/>
  <c r="AB2913" i="1"/>
  <c r="AA2913" i="1"/>
  <c r="Z2913" i="1"/>
  <c r="AD2912" i="1"/>
  <c r="AC2912" i="1"/>
  <c r="AB2912" i="1"/>
  <c r="AA2912" i="1"/>
  <c r="Z2912" i="1"/>
  <c r="AD2911" i="1"/>
  <c r="AC2911" i="1"/>
  <c r="AB2911" i="1"/>
  <c r="AA2911" i="1"/>
  <c r="Z2911" i="1"/>
  <c r="AD2910" i="1"/>
  <c r="AC2910" i="1"/>
  <c r="AB2910" i="1"/>
  <c r="AA2910" i="1"/>
  <c r="Z2910" i="1"/>
  <c r="AD2909" i="1"/>
  <c r="AC2909" i="1"/>
  <c r="AB2909" i="1"/>
  <c r="AA2909" i="1"/>
  <c r="Z2909" i="1"/>
  <c r="AD2908" i="1"/>
  <c r="AC2908" i="1"/>
  <c r="AB2908" i="1"/>
  <c r="AA2908" i="1"/>
  <c r="Z2908" i="1"/>
  <c r="AD2907" i="1"/>
  <c r="AC2907" i="1"/>
  <c r="AB2907" i="1"/>
  <c r="AA2907" i="1"/>
  <c r="Z2907" i="1"/>
  <c r="AD2906" i="1"/>
  <c r="AC2906" i="1"/>
  <c r="AB2906" i="1"/>
  <c r="AA2906" i="1"/>
  <c r="Z2906" i="1"/>
  <c r="AD2905" i="1"/>
  <c r="AC2905" i="1"/>
  <c r="AB2905" i="1"/>
  <c r="AA2905" i="1"/>
  <c r="Z2905" i="1"/>
  <c r="AD2904" i="1"/>
  <c r="AC2904" i="1"/>
  <c r="AB2904" i="1"/>
  <c r="AA2904" i="1"/>
  <c r="Z2904" i="1"/>
  <c r="AD2903" i="1"/>
  <c r="AC2903" i="1"/>
  <c r="AB2903" i="1"/>
  <c r="AA2903" i="1"/>
  <c r="Z2903" i="1"/>
  <c r="AD2902" i="1"/>
  <c r="AC2902" i="1"/>
  <c r="AB2902" i="1"/>
  <c r="AA2902" i="1"/>
  <c r="Z2902" i="1"/>
  <c r="AD2901" i="1"/>
  <c r="AC2901" i="1"/>
  <c r="AB2901" i="1"/>
  <c r="AA2901" i="1"/>
  <c r="Z2901" i="1"/>
  <c r="AD2900" i="1"/>
  <c r="AC2900" i="1"/>
  <c r="AB2900" i="1"/>
  <c r="AA2900" i="1"/>
  <c r="Z2900" i="1"/>
  <c r="AD2899" i="1"/>
  <c r="AC2899" i="1"/>
  <c r="AB2899" i="1"/>
  <c r="AA2899" i="1"/>
  <c r="Z2899" i="1"/>
  <c r="AD2898" i="1"/>
  <c r="AC2898" i="1"/>
  <c r="AB2898" i="1"/>
  <c r="AA2898" i="1"/>
  <c r="Z2898" i="1"/>
  <c r="AD2897" i="1"/>
  <c r="AC2897" i="1"/>
  <c r="AB2897" i="1"/>
  <c r="AA2897" i="1"/>
  <c r="Z2897" i="1"/>
  <c r="AD2896" i="1"/>
  <c r="AC2896" i="1"/>
  <c r="AB2896" i="1"/>
  <c r="AA2896" i="1"/>
  <c r="Z2896" i="1"/>
  <c r="AD2895" i="1"/>
  <c r="AC2895" i="1"/>
  <c r="AB2895" i="1"/>
  <c r="AA2895" i="1"/>
  <c r="Z2895" i="1"/>
  <c r="AD2894" i="1"/>
  <c r="AC2894" i="1"/>
  <c r="AB2894" i="1"/>
  <c r="AA2894" i="1"/>
  <c r="Z2894" i="1"/>
  <c r="AD2893" i="1"/>
  <c r="AC2893" i="1"/>
  <c r="AB2893" i="1"/>
  <c r="AA2893" i="1"/>
  <c r="Z2893" i="1"/>
  <c r="AD2892" i="1"/>
  <c r="AC2892" i="1"/>
  <c r="AB2892" i="1"/>
  <c r="AA2892" i="1"/>
  <c r="Z2892" i="1"/>
  <c r="AD2891" i="1"/>
  <c r="AC2891" i="1"/>
  <c r="AB2891" i="1"/>
  <c r="AA2891" i="1"/>
  <c r="Z2891" i="1"/>
  <c r="AD2890" i="1"/>
  <c r="AC2890" i="1"/>
  <c r="AB2890" i="1"/>
  <c r="AA2890" i="1"/>
  <c r="Z2890" i="1"/>
  <c r="AD2889" i="1"/>
  <c r="AC2889" i="1"/>
  <c r="AB2889" i="1"/>
  <c r="AA2889" i="1"/>
  <c r="Z2889" i="1"/>
  <c r="AD2888" i="1"/>
  <c r="AC2888" i="1"/>
  <c r="AB2888" i="1"/>
  <c r="AA2888" i="1"/>
  <c r="Z2888" i="1"/>
  <c r="AD2887" i="1"/>
  <c r="AC2887" i="1"/>
  <c r="AB2887" i="1"/>
  <c r="AA2887" i="1"/>
  <c r="Z2887" i="1"/>
  <c r="AD2886" i="1"/>
  <c r="AC2886" i="1"/>
  <c r="AB2886" i="1"/>
  <c r="AA2886" i="1"/>
  <c r="Z2886" i="1"/>
  <c r="AD2885" i="1"/>
  <c r="AC2885" i="1"/>
  <c r="AB2885" i="1"/>
  <c r="AA2885" i="1"/>
  <c r="Z2885" i="1"/>
  <c r="AD2884" i="1"/>
  <c r="AC2884" i="1"/>
  <c r="AB2884" i="1"/>
  <c r="AA2884" i="1"/>
  <c r="Z2884" i="1"/>
  <c r="AD2883" i="1"/>
  <c r="AC2883" i="1"/>
  <c r="AB2883" i="1"/>
  <c r="AA2883" i="1"/>
  <c r="Z2883" i="1"/>
  <c r="AD2882" i="1"/>
  <c r="AC2882" i="1"/>
  <c r="AB2882" i="1"/>
  <c r="AA2882" i="1"/>
  <c r="Z2882" i="1"/>
  <c r="AD2881" i="1"/>
  <c r="AC2881" i="1"/>
  <c r="AB2881" i="1"/>
  <c r="AA2881" i="1"/>
  <c r="Z2881" i="1"/>
  <c r="AD2880" i="1"/>
  <c r="AC2880" i="1"/>
  <c r="AB2880" i="1"/>
  <c r="AA2880" i="1"/>
  <c r="Z2880" i="1"/>
  <c r="AD2879" i="1"/>
  <c r="AC2879" i="1"/>
  <c r="AB2879" i="1"/>
  <c r="AA2879" i="1"/>
  <c r="Z2879" i="1"/>
  <c r="AD2878" i="1"/>
  <c r="AC2878" i="1"/>
  <c r="AB2878" i="1"/>
  <c r="AA2878" i="1"/>
  <c r="Z2878" i="1"/>
  <c r="AD2877" i="1"/>
  <c r="AC2877" i="1"/>
  <c r="AB2877" i="1"/>
  <c r="AA2877" i="1"/>
  <c r="Z2877" i="1"/>
  <c r="AD2876" i="1"/>
  <c r="AC2876" i="1"/>
  <c r="AB2876" i="1"/>
  <c r="AA2876" i="1"/>
  <c r="Z2876" i="1"/>
  <c r="AD2875" i="1"/>
  <c r="AC2875" i="1"/>
  <c r="AB2875" i="1"/>
  <c r="AA2875" i="1"/>
  <c r="Z2875" i="1"/>
  <c r="AD2874" i="1"/>
  <c r="AC2874" i="1"/>
  <c r="AB2874" i="1"/>
  <c r="AA2874" i="1"/>
  <c r="Z2874" i="1"/>
  <c r="AD2873" i="1"/>
  <c r="AC2873" i="1"/>
  <c r="AB2873" i="1"/>
  <c r="AA2873" i="1"/>
  <c r="Z2873" i="1"/>
  <c r="AD2872" i="1"/>
  <c r="AC2872" i="1"/>
  <c r="AB2872" i="1"/>
  <c r="AA2872" i="1"/>
  <c r="Z2872" i="1"/>
  <c r="AD2871" i="1"/>
  <c r="AC2871" i="1"/>
  <c r="AB2871" i="1"/>
  <c r="AA2871" i="1"/>
  <c r="Z2871" i="1"/>
  <c r="AD2870" i="1"/>
  <c r="AC2870" i="1"/>
  <c r="AB2870" i="1"/>
  <c r="AA2870" i="1"/>
  <c r="Z2870" i="1"/>
  <c r="AD2869" i="1"/>
  <c r="AC2869" i="1"/>
  <c r="AB2869" i="1"/>
  <c r="AA2869" i="1"/>
  <c r="Z2869" i="1"/>
  <c r="AD2868" i="1"/>
  <c r="AC2868" i="1"/>
  <c r="AB2868" i="1"/>
  <c r="AA2868" i="1"/>
  <c r="Z2868" i="1"/>
  <c r="AD2867" i="1"/>
  <c r="AC2867" i="1"/>
  <c r="AB2867" i="1"/>
  <c r="AA2867" i="1"/>
  <c r="Z2867" i="1"/>
  <c r="AD2866" i="1"/>
  <c r="AC2866" i="1"/>
  <c r="AB2866" i="1"/>
  <c r="AA2866" i="1"/>
  <c r="Z2866" i="1"/>
  <c r="AD2865" i="1"/>
  <c r="AC2865" i="1"/>
  <c r="AB2865" i="1"/>
  <c r="AA2865" i="1"/>
  <c r="Z2865" i="1"/>
  <c r="AD2864" i="1"/>
  <c r="AC2864" i="1"/>
  <c r="AB2864" i="1"/>
  <c r="AA2864" i="1"/>
  <c r="Z2864" i="1"/>
  <c r="AD2863" i="1"/>
  <c r="AC2863" i="1"/>
  <c r="AB2863" i="1"/>
  <c r="AA2863" i="1"/>
  <c r="Z2863" i="1"/>
  <c r="AD2862" i="1"/>
  <c r="AC2862" i="1"/>
  <c r="AB2862" i="1"/>
  <c r="AA2862" i="1"/>
  <c r="Z2862" i="1"/>
  <c r="AD2861" i="1"/>
  <c r="AC2861" i="1"/>
  <c r="AB2861" i="1"/>
  <c r="AA2861" i="1"/>
  <c r="Z2861" i="1"/>
  <c r="AD2860" i="1"/>
  <c r="AC2860" i="1"/>
  <c r="AB2860" i="1"/>
  <c r="AA2860" i="1"/>
  <c r="Z2860" i="1"/>
  <c r="AD2859" i="1"/>
  <c r="AC2859" i="1"/>
  <c r="AB2859" i="1"/>
  <c r="AA2859" i="1"/>
  <c r="Z2859" i="1"/>
  <c r="AD2858" i="1"/>
  <c r="AC2858" i="1"/>
  <c r="AB2858" i="1"/>
  <c r="AA2858" i="1"/>
  <c r="Z2858" i="1"/>
  <c r="AD2857" i="1"/>
  <c r="AC2857" i="1"/>
  <c r="AB2857" i="1"/>
  <c r="AA2857" i="1"/>
  <c r="Z2857" i="1"/>
  <c r="AD2856" i="1"/>
  <c r="AC2856" i="1"/>
  <c r="AB2856" i="1"/>
  <c r="AA2856" i="1"/>
  <c r="Z2856" i="1"/>
  <c r="AD2855" i="1"/>
  <c r="AC2855" i="1"/>
  <c r="AB2855" i="1"/>
  <c r="AA2855" i="1"/>
  <c r="Z2855" i="1"/>
  <c r="AD2854" i="1"/>
  <c r="AC2854" i="1"/>
  <c r="AB2854" i="1"/>
  <c r="AA2854" i="1"/>
  <c r="Z2854" i="1"/>
  <c r="AD2853" i="1"/>
  <c r="AC2853" i="1"/>
  <c r="AB2853" i="1"/>
  <c r="AA2853" i="1"/>
  <c r="Z2853" i="1"/>
  <c r="AD2852" i="1"/>
  <c r="AC2852" i="1"/>
  <c r="AB2852" i="1"/>
  <c r="AA2852" i="1"/>
  <c r="Z2852" i="1"/>
  <c r="AD2851" i="1"/>
  <c r="AC2851" i="1"/>
  <c r="AB2851" i="1"/>
  <c r="AA2851" i="1"/>
  <c r="Z2851" i="1"/>
  <c r="AD2850" i="1"/>
  <c r="AC2850" i="1"/>
  <c r="AB2850" i="1"/>
  <c r="AA2850" i="1"/>
  <c r="Z2850" i="1"/>
  <c r="AD2849" i="1"/>
  <c r="AC2849" i="1"/>
  <c r="AB2849" i="1"/>
  <c r="AA2849" i="1"/>
  <c r="Z2849" i="1"/>
  <c r="AD2848" i="1"/>
  <c r="AC2848" i="1"/>
  <c r="AB2848" i="1"/>
  <c r="AA2848" i="1"/>
  <c r="Z2848" i="1"/>
  <c r="AD2847" i="1"/>
  <c r="AC2847" i="1"/>
  <c r="AB2847" i="1"/>
  <c r="AA2847" i="1"/>
  <c r="Z2847" i="1"/>
  <c r="AD2846" i="1"/>
  <c r="AC2846" i="1"/>
  <c r="AB2846" i="1"/>
  <c r="AA2846" i="1"/>
  <c r="Z2846" i="1"/>
  <c r="AD2845" i="1"/>
  <c r="AC2845" i="1"/>
  <c r="AB2845" i="1"/>
  <c r="AA2845" i="1"/>
  <c r="Z2845" i="1"/>
  <c r="AD2844" i="1"/>
  <c r="AC2844" i="1"/>
  <c r="AB2844" i="1"/>
  <c r="AA2844" i="1"/>
  <c r="Z2844" i="1"/>
  <c r="AD2843" i="1"/>
  <c r="AC2843" i="1"/>
  <c r="AB2843" i="1"/>
  <c r="AA2843" i="1"/>
  <c r="Z2843" i="1"/>
  <c r="AD2842" i="1"/>
  <c r="AC2842" i="1"/>
  <c r="AB2842" i="1"/>
  <c r="AA2842" i="1"/>
  <c r="Z2842" i="1"/>
  <c r="AD2841" i="1"/>
  <c r="AC2841" i="1"/>
  <c r="AB2841" i="1"/>
  <c r="AA2841" i="1"/>
  <c r="Z2841" i="1"/>
  <c r="AD2840" i="1"/>
  <c r="AC2840" i="1"/>
  <c r="AB2840" i="1"/>
  <c r="AA2840" i="1"/>
  <c r="Z2840" i="1"/>
  <c r="AD2839" i="1"/>
  <c r="AC2839" i="1"/>
  <c r="AB2839" i="1"/>
  <c r="AA2839" i="1"/>
  <c r="Z2839" i="1"/>
  <c r="AD2838" i="1"/>
  <c r="AC2838" i="1"/>
  <c r="AB2838" i="1"/>
  <c r="AA2838" i="1"/>
  <c r="Z2838" i="1"/>
  <c r="AD2837" i="1"/>
  <c r="AC2837" i="1"/>
  <c r="AB2837" i="1"/>
  <c r="AA2837" i="1"/>
  <c r="Z2837" i="1"/>
  <c r="AD2836" i="1"/>
  <c r="AC2836" i="1"/>
  <c r="AB2836" i="1"/>
  <c r="AA2836" i="1"/>
  <c r="Z2836" i="1"/>
  <c r="AD2835" i="1"/>
  <c r="AC2835" i="1"/>
  <c r="AB2835" i="1"/>
  <c r="AA2835" i="1"/>
  <c r="Z2835" i="1"/>
  <c r="AD2834" i="1"/>
  <c r="AC2834" i="1"/>
  <c r="AB2834" i="1"/>
  <c r="AA2834" i="1"/>
  <c r="Z2834" i="1"/>
  <c r="AD2833" i="1"/>
  <c r="AC2833" i="1"/>
  <c r="AB2833" i="1"/>
  <c r="AA2833" i="1"/>
  <c r="Z2833" i="1"/>
  <c r="AD2832" i="1"/>
  <c r="AC2832" i="1"/>
  <c r="AB2832" i="1"/>
  <c r="AA2832" i="1"/>
  <c r="Z2832" i="1"/>
  <c r="AD2831" i="1"/>
  <c r="AC2831" i="1"/>
  <c r="AB2831" i="1"/>
  <c r="AA2831" i="1"/>
  <c r="Z2831" i="1"/>
  <c r="AD2830" i="1"/>
  <c r="AC2830" i="1"/>
  <c r="AB2830" i="1"/>
  <c r="AA2830" i="1"/>
  <c r="Z2830" i="1"/>
  <c r="AD2829" i="1"/>
  <c r="AC2829" i="1"/>
  <c r="AB2829" i="1"/>
  <c r="AA2829" i="1"/>
  <c r="Z2829" i="1"/>
  <c r="AD2828" i="1"/>
  <c r="AC2828" i="1"/>
  <c r="AB2828" i="1"/>
  <c r="AA2828" i="1"/>
  <c r="Z2828" i="1"/>
  <c r="AD2827" i="1"/>
  <c r="AC2827" i="1"/>
  <c r="AB2827" i="1"/>
  <c r="AA2827" i="1"/>
  <c r="Z2827" i="1"/>
  <c r="AD2826" i="1"/>
  <c r="AC2826" i="1"/>
  <c r="AB2826" i="1"/>
  <c r="AA2826" i="1"/>
  <c r="Z2826" i="1"/>
  <c r="AD2825" i="1"/>
  <c r="AC2825" i="1"/>
  <c r="AB2825" i="1"/>
  <c r="AA2825" i="1"/>
  <c r="Z2825" i="1"/>
  <c r="AD2824" i="1"/>
  <c r="AC2824" i="1"/>
  <c r="AB2824" i="1"/>
  <c r="AA2824" i="1"/>
  <c r="Z2824" i="1"/>
  <c r="AD2823" i="1"/>
  <c r="AC2823" i="1"/>
  <c r="AB2823" i="1"/>
  <c r="AA2823" i="1"/>
  <c r="Z2823" i="1"/>
  <c r="AD2822" i="1"/>
  <c r="AC2822" i="1"/>
  <c r="AB2822" i="1"/>
  <c r="AA2822" i="1"/>
  <c r="Z2822" i="1"/>
  <c r="AD2821" i="1"/>
  <c r="AC2821" i="1"/>
  <c r="AB2821" i="1"/>
  <c r="AA2821" i="1"/>
  <c r="Z2821" i="1"/>
  <c r="AD2820" i="1"/>
  <c r="AC2820" i="1"/>
  <c r="AB2820" i="1"/>
  <c r="AA2820" i="1"/>
  <c r="Z2820" i="1"/>
  <c r="AD2819" i="1"/>
  <c r="AC2819" i="1"/>
  <c r="AB2819" i="1"/>
  <c r="AA2819" i="1"/>
  <c r="Z2819" i="1"/>
  <c r="AD2818" i="1"/>
  <c r="AC2818" i="1"/>
  <c r="AB2818" i="1"/>
  <c r="AA2818" i="1"/>
  <c r="Z2818" i="1"/>
  <c r="AD2817" i="1"/>
  <c r="AC2817" i="1"/>
  <c r="AB2817" i="1"/>
  <c r="AA2817" i="1"/>
  <c r="Z2817" i="1"/>
  <c r="AD2816" i="1"/>
  <c r="AC2816" i="1"/>
  <c r="AB2816" i="1"/>
  <c r="AA2816" i="1"/>
  <c r="Z2816" i="1"/>
  <c r="AD2815" i="1"/>
  <c r="AC2815" i="1"/>
  <c r="AB2815" i="1"/>
  <c r="AA2815" i="1"/>
  <c r="Z2815" i="1"/>
  <c r="AD2814" i="1"/>
  <c r="AC2814" i="1"/>
  <c r="AB2814" i="1"/>
  <c r="AA2814" i="1"/>
  <c r="Z2814" i="1"/>
  <c r="AD2813" i="1"/>
  <c r="AC2813" i="1"/>
  <c r="AB2813" i="1"/>
  <c r="AA2813" i="1"/>
  <c r="Z2813" i="1"/>
  <c r="AD2812" i="1"/>
  <c r="AC2812" i="1"/>
  <c r="AB2812" i="1"/>
  <c r="AA2812" i="1"/>
  <c r="Z2812" i="1"/>
  <c r="AD2811" i="1"/>
  <c r="AC2811" i="1"/>
  <c r="AB2811" i="1"/>
  <c r="AA2811" i="1"/>
  <c r="Z2811" i="1"/>
  <c r="AD2810" i="1"/>
  <c r="AC2810" i="1"/>
  <c r="AB2810" i="1"/>
  <c r="AA2810" i="1"/>
  <c r="Z2810" i="1"/>
  <c r="AD2809" i="1"/>
  <c r="AC2809" i="1"/>
  <c r="AB2809" i="1"/>
  <c r="AA2809" i="1"/>
  <c r="Z2809" i="1"/>
  <c r="AD2808" i="1"/>
  <c r="AC2808" i="1"/>
  <c r="AB2808" i="1"/>
  <c r="AA2808" i="1"/>
  <c r="Z2808" i="1"/>
  <c r="AD2807" i="1"/>
  <c r="AC2807" i="1"/>
  <c r="AB2807" i="1"/>
  <c r="AA2807" i="1"/>
  <c r="Z2807" i="1"/>
  <c r="AD2806" i="1"/>
  <c r="AC2806" i="1"/>
  <c r="AB2806" i="1"/>
  <c r="AA2806" i="1"/>
  <c r="Z2806" i="1"/>
  <c r="AD2805" i="1"/>
  <c r="AC2805" i="1"/>
  <c r="AB2805" i="1"/>
  <c r="AA2805" i="1"/>
  <c r="Z2805" i="1"/>
  <c r="AD2804" i="1"/>
  <c r="AC2804" i="1"/>
  <c r="AB2804" i="1"/>
  <c r="AA2804" i="1"/>
  <c r="Z2804" i="1"/>
  <c r="AD2803" i="1"/>
  <c r="AC2803" i="1"/>
  <c r="AB2803" i="1"/>
  <c r="AA2803" i="1"/>
  <c r="Z2803" i="1"/>
  <c r="AD2802" i="1"/>
  <c r="AC2802" i="1"/>
  <c r="AB2802" i="1"/>
  <c r="AA2802" i="1"/>
  <c r="Z2802" i="1"/>
  <c r="AD2801" i="1"/>
  <c r="AC2801" i="1"/>
  <c r="AB2801" i="1"/>
  <c r="AA2801" i="1"/>
  <c r="Z2801" i="1"/>
  <c r="AD2800" i="1"/>
  <c r="AC2800" i="1"/>
  <c r="AB2800" i="1"/>
  <c r="AA2800" i="1"/>
  <c r="Z2800" i="1"/>
  <c r="AD2799" i="1"/>
  <c r="AC2799" i="1"/>
  <c r="AB2799" i="1"/>
  <c r="AA2799" i="1"/>
  <c r="Z2799" i="1"/>
  <c r="AD2798" i="1"/>
  <c r="AC2798" i="1"/>
  <c r="AB2798" i="1"/>
  <c r="AA2798" i="1"/>
  <c r="Z2798" i="1"/>
  <c r="AD2797" i="1"/>
  <c r="AC2797" i="1"/>
  <c r="AB2797" i="1"/>
  <c r="AA2797" i="1"/>
  <c r="Z2797" i="1"/>
  <c r="AD2796" i="1"/>
  <c r="AC2796" i="1"/>
  <c r="AB2796" i="1"/>
  <c r="AA2796" i="1"/>
  <c r="Z2796" i="1"/>
  <c r="AD2795" i="1"/>
  <c r="AC2795" i="1"/>
  <c r="AB2795" i="1"/>
  <c r="AA2795" i="1"/>
  <c r="Z2795" i="1"/>
  <c r="AD2794" i="1"/>
  <c r="AC2794" i="1"/>
  <c r="AB2794" i="1"/>
  <c r="AA2794" i="1"/>
  <c r="Z2794" i="1"/>
  <c r="AD2793" i="1"/>
  <c r="AC2793" i="1"/>
  <c r="AB2793" i="1"/>
  <c r="AA2793" i="1"/>
  <c r="Z2793" i="1"/>
  <c r="AD2792" i="1"/>
  <c r="AC2792" i="1"/>
  <c r="AB2792" i="1"/>
  <c r="AA2792" i="1"/>
  <c r="Z2792" i="1"/>
  <c r="AD2791" i="1"/>
  <c r="AC2791" i="1"/>
  <c r="AB2791" i="1"/>
  <c r="AA2791" i="1"/>
  <c r="Z2791" i="1"/>
  <c r="AD2790" i="1"/>
  <c r="AC2790" i="1"/>
  <c r="AB2790" i="1"/>
  <c r="AA2790" i="1"/>
  <c r="Z2790" i="1"/>
  <c r="AD2789" i="1"/>
  <c r="AC2789" i="1"/>
  <c r="AB2789" i="1"/>
  <c r="AA2789" i="1"/>
  <c r="Z2789" i="1"/>
  <c r="AD2788" i="1"/>
  <c r="AC2788" i="1"/>
  <c r="AB2788" i="1"/>
  <c r="AA2788" i="1"/>
  <c r="Z2788" i="1"/>
  <c r="AD2787" i="1"/>
  <c r="AC2787" i="1"/>
  <c r="AB2787" i="1"/>
  <c r="AA2787" i="1"/>
  <c r="Z2787" i="1"/>
  <c r="AD2786" i="1"/>
  <c r="AC2786" i="1"/>
  <c r="AB2786" i="1"/>
  <c r="AA2786" i="1"/>
  <c r="Z2786" i="1"/>
  <c r="AD2785" i="1"/>
  <c r="AC2785" i="1"/>
  <c r="AB2785" i="1"/>
  <c r="AA2785" i="1"/>
  <c r="Z2785" i="1"/>
  <c r="AD2784" i="1"/>
  <c r="AC2784" i="1"/>
  <c r="AB2784" i="1"/>
  <c r="AA2784" i="1"/>
  <c r="Z2784" i="1"/>
  <c r="AD2783" i="1"/>
  <c r="AC2783" i="1"/>
  <c r="AB2783" i="1"/>
  <c r="AA2783" i="1"/>
  <c r="Z2783" i="1"/>
  <c r="AD2782" i="1"/>
  <c r="AC2782" i="1"/>
  <c r="AB2782" i="1"/>
  <c r="AA2782" i="1"/>
  <c r="Z2782" i="1"/>
  <c r="AD2781" i="1"/>
  <c r="AC2781" i="1"/>
  <c r="AB2781" i="1"/>
  <c r="AA2781" i="1"/>
  <c r="Z2781" i="1"/>
  <c r="AD2780" i="1"/>
  <c r="AC2780" i="1"/>
  <c r="AB2780" i="1"/>
  <c r="AA2780" i="1"/>
  <c r="Z2780" i="1"/>
  <c r="AD2779" i="1"/>
  <c r="AC2779" i="1"/>
  <c r="AB2779" i="1"/>
  <c r="AA2779" i="1"/>
  <c r="Z2779" i="1"/>
  <c r="AD2778" i="1"/>
  <c r="AC2778" i="1"/>
  <c r="AB2778" i="1"/>
  <c r="AA2778" i="1"/>
  <c r="Z2778" i="1"/>
  <c r="AD2777" i="1"/>
  <c r="AC2777" i="1"/>
  <c r="AB2777" i="1"/>
  <c r="AA2777" i="1"/>
  <c r="Z2777" i="1"/>
  <c r="AD2776" i="1"/>
  <c r="AC2776" i="1"/>
  <c r="AB2776" i="1"/>
  <c r="AA2776" i="1"/>
  <c r="Z2776" i="1"/>
  <c r="AD2775" i="1"/>
  <c r="AC2775" i="1"/>
  <c r="AB2775" i="1"/>
  <c r="AA2775" i="1"/>
  <c r="Z2775" i="1"/>
  <c r="AD2774" i="1"/>
  <c r="AC2774" i="1"/>
  <c r="AB2774" i="1"/>
  <c r="AA2774" i="1"/>
  <c r="Z2774" i="1"/>
  <c r="AD2773" i="1"/>
  <c r="AC2773" i="1"/>
  <c r="AB2773" i="1"/>
  <c r="AA2773" i="1"/>
  <c r="Z2773" i="1"/>
  <c r="AD2772" i="1"/>
  <c r="AC2772" i="1"/>
  <c r="AB2772" i="1"/>
  <c r="AA2772" i="1"/>
  <c r="Z2772" i="1"/>
  <c r="AD2771" i="1"/>
  <c r="AC2771" i="1"/>
  <c r="AB2771" i="1"/>
  <c r="AA2771" i="1"/>
  <c r="Z2771" i="1"/>
  <c r="AD2770" i="1"/>
  <c r="AC2770" i="1"/>
  <c r="AB2770" i="1"/>
  <c r="AA2770" i="1"/>
  <c r="Z2770" i="1"/>
  <c r="AD2769" i="1"/>
  <c r="AC2769" i="1"/>
  <c r="AB2769" i="1"/>
  <c r="AA2769" i="1"/>
  <c r="Z2769" i="1"/>
  <c r="AD2768" i="1"/>
  <c r="AC2768" i="1"/>
  <c r="AB2768" i="1"/>
  <c r="AA2768" i="1"/>
  <c r="Z2768" i="1"/>
  <c r="AD2767" i="1"/>
  <c r="AC2767" i="1"/>
  <c r="AB2767" i="1"/>
  <c r="AA2767" i="1"/>
  <c r="Z2767" i="1"/>
  <c r="AD2766" i="1"/>
  <c r="AC2766" i="1"/>
  <c r="AB2766" i="1"/>
  <c r="AA2766" i="1"/>
  <c r="Z2766" i="1"/>
  <c r="AD2765" i="1"/>
  <c r="AC2765" i="1"/>
  <c r="AB2765" i="1"/>
  <c r="AA2765" i="1"/>
  <c r="Z2765" i="1"/>
  <c r="AD2764" i="1"/>
  <c r="AC2764" i="1"/>
  <c r="AB2764" i="1"/>
  <c r="AA2764" i="1"/>
  <c r="Z2764" i="1"/>
  <c r="AD2763" i="1"/>
  <c r="AC2763" i="1"/>
  <c r="AB2763" i="1"/>
  <c r="AA2763" i="1"/>
  <c r="Z2763" i="1"/>
  <c r="AD2762" i="1"/>
  <c r="AC2762" i="1"/>
  <c r="AB2762" i="1"/>
  <c r="AA2762" i="1"/>
  <c r="Z2762" i="1"/>
  <c r="AD2761" i="1"/>
  <c r="AC2761" i="1"/>
  <c r="AB2761" i="1"/>
  <c r="AA2761" i="1"/>
  <c r="Z2761" i="1"/>
  <c r="AD2760" i="1"/>
  <c r="AC2760" i="1"/>
  <c r="AB2760" i="1"/>
  <c r="AA2760" i="1"/>
  <c r="Z2760" i="1"/>
  <c r="AD2759" i="1"/>
  <c r="AC2759" i="1"/>
  <c r="AB2759" i="1"/>
  <c r="AA2759" i="1"/>
  <c r="Z2759" i="1"/>
  <c r="AD2758" i="1"/>
  <c r="AC2758" i="1"/>
  <c r="AB2758" i="1"/>
  <c r="AA2758" i="1"/>
  <c r="Z2758" i="1"/>
  <c r="AD2757" i="1"/>
  <c r="AC2757" i="1"/>
  <c r="AB2757" i="1"/>
  <c r="AA2757" i="1"/>
  <c r="Z2757" i="1"/>
  <c r="AD2756" i="1"/>
  <c r="AC2756" i="1"/>
  <c r="AB2756" i="1"/>
  <c r="AA2756" i="1"/>
  <c r="Z2756" i="1"/>
  <c r="AD2755" i="1"/>
  <c r="AC2755" i="1"/>
  <c r="AB2755" i="1"/>
  <c r="AA2755" i="1"/>
  <c r="Z2755" i="1"/>
  <c r="AD2754" i="1"/>
  <c r="AC2754" i="1"/>
  <c r="AB2754" i="1"/>
  <c r="AA2754" i="1"/>
  <c r="Z2754" i="1"/>
  <c r="AD2753" i="1"/>
  <c r="AC2753" i="1"/>
  <c r="AB2753" i="1"/>
  <c r="AA2753" i="1"/>
  <c r="Z2753" i="1"/>
  <c r="AD2752" i="1"/>
  <c r="AC2752" i="1"/>
  <c r="AB2752" i="1"/>
  <c r="AA2752" i="1"/>
  <c r="Z2752" i="1"/>
  <c r="AD2751" i="1"/>
  <c r="AC2751" i="1"/>
  <c r="AB2751" i="1"/>
  <c r="AA2751" i="1"/>
  <c r="Z2751" i="1"/>
  <c r="AD2750" i="1"/>
  <c r="AC2750" i="1"/>
  <c r="AB2750" i="1"/>
  <c r="AA2750" i="1"/>
  <c r="Z2750" i="1"/>
  <c r="AD2749" i="1"/>
  <c r="AC2749" i="1"/>
  <c r="AB2749" i="1"/>
  <c r="AA2749" i="1"/>
  <c r="Z2749" i="1"/>
  <c r="AD2748" i="1"/>
  <c r="AC2748" i="1"/>
  <c r="AB2748" i="1"/>
  <c r="AA2748" i="1"/>
  <c r="Z2748" i="1"/>
  <c r="AD2747" i="1"/>
  <c r="AC2747" i="1"/>
  <c r="AB2747" i="1"/>
  <c r="AA2747" i="1"/>
  <c r="Z2747" i="1"/>
  <c r="AD2746" i="1"/>
  <c r="AC2746" i="1"/>
  <c r="AB2746" i="1"/>
  <c r="AA2746" i="1"/>
  <c r="Z2746" i="1"/>
  <c r="AD2745" i="1"/>
  <c r="AC2745" i="1"/>
  <c r="AB2745" i="1"/>
  <c r="AA2745" i="1"/>
  <c r="Z2745" i="1"/>
  <c r="AD2744" i="1"/>
  <c r="AC2744" i="1"/>
  <c r="AB2744" i="1"/>
  <c r="AA2744" i="1"/>
  <c r="Z2744" i="1"/>
  <c r="AD2743" i="1"/>
  <c r="AC2743" i="1"/>
  <c r="AB2743" i="1"/>
  <c r="AA2743" i="1"/>
  <c r="Z2743" i="1"/>
  <c r="AD2742" i="1"/>
  <c r="AC2742" i="1"/>
  <c r="AB2742" i="1"/>
  <c r="AA2742" i="1"/>
  <c r="Z2742" i="1"/>
  <c r="AD2741" i="1"/>
  <c r="AC2741" i="1"/>
  <c r="AB2741" i="1"/>
  <c r="AA2741" i="1"/>
  <c r="Z2741" i="1"/>
  <c r="AD2740" i="1"/>
  <c r="AC2740" i="1"/>
  <c r="AB2740" i="1"/>
  <c r="AA2740" i="1"/>
  <c r="Z2740" i="1"/>
  <c r="AD2739" i="1"/>
  <c r="AC2739" i="1"/>
  <c r="AB2739" i="1"/>
  <c r="AA2739" i="1"/>
  <c r="Z2739" i="1"/>
  <c r="AD2738" i="1"/>
  <c r="AC2738" i="1"/>
  <c r="AB2738" i="1"/>
  <c r="AA2738" i="1"/>
  <c r="Z2738" i="1"/>
  <c r="AD2737" i="1"/>
  <c r="AC2737" i="1"/>
  <c r="AB2737" i="1"/>
  <c r="AA2737" i="1"/>
  <c r="Z2737" i="1"/>
  <c r="AD2736" i="1"/>
  <c r="AC2736" i="1"/>
  <c r="AB2736" i="1"/>
  <c r="AA2736" i="1"/>
  <c r="Z2736" i="1"/>
  <c r="AD2735" i="1"/>
  <c r="AC2735" i="1"/>
  <c r="AB2735" i="1"/>
  <c r="AA2735" i="1"/>
  <c r="Z2735" i="1"/>
  <c r="AD2734" i="1"/>
  <c r="AC2734" i="1"/>
  <c r="AB2734" i="1"/>
  <c r="AA2734" i="1"/>
  <c r="Z2734" i="1"/>
  <c r="AD2733" i="1"/>
  <c r="AC2733" i="1"/>
  <c r="AB2733" i="1"/>
  <c r="AA2733" i="1"/>
  <c r="Z2733" i="1"/>
  <c r="AD2732" i="1"/>
  <c r="AC2732" i="1"/>
  <c r="AB2732" i="1"/>
  <c r="AA2732" i="1"/>
  <c r="Z2732" i="1"/>
  <c r="AD2731" i="1"/>
  <c r="AC2731" i="1"/>
  <c r="AB2731" i="1"/>
  <c r="AA2731" i="1"/>
  <c r="Z2731" i="1"/>
  <c r="AD2730" i="1"/>
  <c r="AC2730" i="1"/>
  <c r="AB2730" i="1"/>
  <c r="AA2730" i="1"/>
  <c r="Z2730" i="1"/>
  <c r="AD2729" i="1"/>
  <c r="AC2729" i="1"/>
  <c r="AB2729" i="1"/>
  <c r="AA2729" i="1"/>
  <c r="Z2729" i="1"/>
  <c r="AD2728" i="1"/>
  <c r="AC2728" i="1"/>
  <c r="AB2728" i="1"/>
  <c r="AA2728" i="1"/>
  <c r="Z2728" i="1"/>
  <c r="AD2727" i="1"/>
  <c r="AC2727" i="1"/>
  <c r="AB2727" i="1"/>
  <c r="AA2727" i="1"/>
  <c r="Z2727" i="1"/>
  <c r="AD2726" i="1"/>
  <c r="AC2726" i="1"/>
  <c r="AB2726" i="1"/>
  <c r="AA2726" i="1"/>
  <c r="Z2726" i="1"/>
  <c r="AD2725" i="1"/>
  <c r="AC2725" i="1"/>
  <c r="AB2725" i="1"/>
  <c r="AA2725" i="1"/>
  <c r="Z2725" i="1"/>
  <c r="AD2724" i="1"/>
  <c r="AC2724" i="1"/>
  <c r="AB2724" i="1"/>
  <c r="AA2724" i="1"/>
  <c r="Z2724" i="1"/>
  <c r="AD2723" i="1"/>
  <c r="AC2723" i="1"/>
  <c r="AB2723" i="1"/>
  <c r="AA2723" i="1"/>
  <c r="Z2723" i="1"/>
  <c r="AD2722" i="1"/>
  <c r="AC2722" i="1"/>
  <c r="AB2722" i="1"/>
  <c r="AA2722" i="1"/>
  <c r="Z2722" i="1"/>
  <c r="AD2721" i="1"/>
  <c r="AC2721" i="1"/>
  <c r="AB2721" i="1"/>
  <c r="AA2721" i="1"/>
  <c r="Z2721" i="1"/>
  <c r="AD2720" i="1"/>
  <c r="AC2720" i="1"/>
  <c r="AB2720" i="1"/>
  <c r="AA2720" i="1"/>
  <c r="Z2720" i="1"/>
  <c r="AD2719" i="1"/>
  <c r="AC2719" i="1"/>
  <c r="AB2719" i="1"/>
  <c r="AA2719" i="1"/>
  <c r="Z2719" i="1"/>
  <c r="AD2718" i="1"/>
  <c r="AC2718" i="1"/>
  <c r="AB2718" i="1"/>
  <c r="AA2718" i="1"/>
  <c r="Z2718" i="1"/>
  <c r="AD2717" i="1"/>
  <c r="AC2717" i="1"/>
  <c r="AB2717" i="1"/>
  <c r="AA2717" i="1"/>
  <c r="Z2717" i="1"/>
  <c r="AD2716" i="1"/>
  <c r="AC2716" i="1"/>
  <c r="AB2716" i="1"/>
  <c r="AA2716" i="1"/>
  <c r="Z2716" i="1"/>
  <c r="AD2715" i="1"/>
  <c r="AC2715" i="1"/>
  <c r="AB2715" i="1"/>
  <c r="AA2715" i="1"/>
  <c r="Z2715" i="1"/>
  <c r="AD2714" i="1"/>
  <c r="AC2714" i="1"/>
  <c r="AB2714" i="1"/>
  <c r="AA2714" i="1"/>
  <c r="Z2714" i="1"/>
  <c r="AD2713" i="1"/>
  <c r="AC2713" i="1"/>
  <c r="AB2713" i="1"/>
  <c r="AA2713" i="1"/>
  <c r="Z2713" i="1"/>
  <c r="AD2712" i="1"/>
  <c r="AC2712" i="1"/>
  <c r="AB2712" i="1"/>
  <c r="AA2712" i="1"/>
  <c r="Z2712" i="1"/>
  <c r="AD2711" i="1"/>
  <c r="AC2711" i="1"/>
  <c r="AB2711" i="1"/>
  <c r="AA2711" i="1"/>
  <c r="Z2711" i="1"/>
  <c r="AD2710" i="1"/>
  <c r="AC2710" i="1"/>
  <c r="AB2710" i="1"/>
  <c r="AA2710" i="1"/>
  <c r="Z2710" i="1"/>
  <c r="AD2709" i="1"/>
  <c r="AC2709" i="1"/>
  <c r="AB2709" i="1"/>
  <c r="AA2709" i="1"/>
  <c r="Z2709" i="1"/>
  <c r="AD2708" i="1"/>
  <c r="AC2708" i="1"/>
  <c r="AB2708" i="1"/>
  <c r="AA2708" i="1"/>
  <c r="Z2708" i="1"/>
  <c r="AD2707" i="1"/>
  <c r="AC2707" i="1"/>
  <c r="AB2707" i="1"/>
  <c r="AA2707" i="1"/>
  <c r="Z2707" i="1"/>
  <c r="AD2706" i="1"/>
  <c r="AC2706" i="1"/>
  <c r="AB2706" i="1"/>
  <c r="AA2706" i="1"/>
  <c r="Z2706" i="1"/>
  <c r="AD2705" i="1"/>
  <c r="AC2705" i="1"/>
  <c r="AB2705" i="1"/>
  <c r="AA2705" i="1"/>
  <c r="Z2705" i="1"/>
  <c r="AD2704" i="1"/>
  <c r="AC2704" i="1"/>
  <c r="AB2704" i="1"/>
  <c r="AA2704" i="1"/>
  <c r="Z2704" i="1"/>
  <c r="AD2703" i="1"/>
  <c r="AC2703" i="1"/>
  <c r="AB2703" i="1"/>
  <c r="AA2703" i="1"/>
  <c r="Z2703" i="1"/>
  <c r="AD2702" i="1"/>
  <c r="AC2702" i="1"/>
  <c r="AB2702" i="1"/>
  <c r="AA2702" i="1"/>
  <c r="Z2702" i="1"/>
  <c r="AD2701" i="1"/>
  <c r="AC2701" i="1"/>
  <c r="AB2701" i="1"/>
  <c r="AA2701" i="1"/>
  <c r="Z2701" i="1"/>
  <c r="AD2700" i="1"/>
  <c r="AC2700" i="1"/>
  <c r="AB2700" i="1"/>
  <c r="AA2700" i="1"/>
  <c r="Z2700" i="1"/>
  <c r="AD2699" i="1"/>
  <c r="AC2699" i="1"/>
  <c r="AB2699" i="1"/>
  <c r="AA2699" i="1"/>
  <c r="Z2699" i="1"/>
  <c r="AD2698" i="1"/>
  <c r="AC2698" i="1"/>
  <c r="AB2698" i="1"/>
  <c r="AA2698" i="1"/>
  <c r="Z2698" i="1"/>
  <c r="AD2697" i="1"/>
  <c r="AC2697" i="1"/>
  <c r="AB2697" i="1"/>
  <c r="AA2697" i="1"/>
  <c r="Z2697" i="1"/>
  <c r="AD2696" i="1"/>
  <c r="AC2696" i="1"/>
  <c r="AB2696" i="1"/>
  <c r="AA2696" i="1"/>
  <c r="Z2696" i="1"/>
  <c r="AD2695" i="1"/>
  <c r="AC2695" i="1"/>
  <c r="AB2695" i="1"/>
  <c r="AA2695" i="1"/>
  <c r="Z2695" i="1"/>
  <c r="AD2694" i="1"/>
  <c r="AC2694" i="1"/>
  <c r="AB2694" i="1"/>
  <c r="AA2694" i="1"/>
  <c r="Z2694" i="1"/>
  <c r="AD2693" i="1"/>
  <c r="AC2693" i="1"/>
  <c r="AB2693" i="1"/>
  <c r="AA2693" i="1"/>
  <c r="Z2693" i="1"/>
  <c r="AD2692" i="1"/>
  <c r="AC2692" i="1"/>
  <c r="AB2692" i="1"/>
  <c r="AA2692" i="1"/>
  <c r="Z2692" i="1"/>
  <c r="AD2691" i="1"/>
  <c r="AC2691" i="1"/>
  <c r="AB2691" i="1"/>
  <c r="AA2691" i="1"/>
  <c r="Z2691" i="1"/>
  <c r="AD2690" i="1"/>
  <c r="AC2690" i="1"/>
  <c r="AB2690" i="1"/>
  <c r="AA2690" i="1"/>
  <c r="Z2690" i="1"/>
  <c r="AD2689" i="1"/>
  <c r="AC2689" i="1"/>
  <c r="AB2689" i="1"/>
  <c r="AA2689" i="1"/>
  <c r="Z2689" i="1"/>
  <c r="AD2688" i="1"/>
  <c r="AC2688" i="1"/>
  <c r="AB2688" i="1"/>
  <c r="AA2688" i="1"/>
  <c r="Z2688" i="1"/>
  <c r="AD2687" i="1"/>
  <c r="AC2687" i="1"/>
  <c r="AB2687" i="1"/>
  <c r="AA2687" i="1"/>
  <c r="Z2687" i="1"/>
  <c r="AD2686" i="1"/>
  <c r="AC2686" i="1"/>
  <c r="AB2686" i="1"/>
  <c r="AA2686" i="1"/>
  <c r="Z2686" i="1"/>
  <c r="AD2685" i="1"/>
  <c r="AC2685" i="1"/>
  <c r="AB2685" i="1"/>
  <c r="AA2685" i="1"/>
  <c r="Z2685" i="1"/>
  <c r="AD2684" i="1"/>
  <c r="AC2684" i="1"/>
  <c r="AB2684" i="1"/>
  <c r="AA2684" i="1"/>
  <c r="Z2684" i="1"/>
  <c r="AD2683" i="1"/>
  <c r="AC2683" i="1"/>
  <c r="AB2683" i="1"/>
  <c r="AA2683" i="1"/>
  <c r="Z2683" i="1"/>
  <c r="AD2682" i="1"/>
  <c r="AC2682" i="1"/>
  <c r="AB2682" i="1"/>
  <c r="AA2682" i="1"/>
  <c r="Z2682" i="1"/>
  <c r="AD2681" i="1"/>
  <c r="AC2681" i="1"/>
  <c r="AB2681" i="1"/>
  <c r="AA2681" i="1"/>
  <c r="Z2681" i="1"/>
  <c r="AD2680" i="1"/>
  <c r="AC2680" i="1"/>
  <c r="AB2680" i="1"/>
  <c r="AA2680" i="1"/>
  <c r="Z2680" i="1"/>
  <c r="AD2679" i="1"/>
  <c r="AC2679" i="1"/>
  <c r="AB2679" i="1"/>
  <c r="AA2679" i="1"/>
  <c r="Z2679" i="1"/>
  <c r="AD2678" i="1"/>
  <c r="AC2678" i="1"/>
  <c r="AB2678" i="1"/>
  <c r="AA2678" i="1"/>
  <c r="Z2678" i="1"/>
  <c r="AD2677" i="1"/>
  <c r="AC2677" i="1"/>
  <c r="AB2677" i="1"/>
  <c r="AA2677" i="1"/>
  <c r="Z2677" i="1"/>
  <c r="AD2676" i="1"/>
  <c r="AC2676" i="1"/>
  <c r="AB2676" i="1"/>
  <c r="AA2676" i="1"/>
  <c r="Z2676" i="1"/>
  <c r="AD2675" i="1"/>
  <c r="AC2675" i="1"/>
  <c r="AB2675" i="1"/>
  <c r="AA2675" i="1"/>
  <c r="Z2675" i="1"/>
  <c r="AD2674" i="1"/>
  <c r="AC2674" i="1"/>
  <c r="AB2674" i="1"/>
  <c r="AA2674" i="1"/>
  <c r="Z2674" i="1"/>
  <c r="AD2673" i="1"/>
  <c r="AC2673" i="1"/>
  <c r="AB2673" i="1"/>
  <c r="AA2673" i="1"/>
  <c r="Z2673" i="1"/>
  <c r="AD2672" i="1"/>
  <c r="AC2672" i="1"/>
  <c r="AB2672" i="1"/>
  <c r="AA2672" i="1"/>
  <c r="Z2672" i="1"/>
  <c r="AD2671" i="1"/>
  <c r="AC2671" i="1"/>
  <c r="AB2671" i="1"/>
  <c r="AA2671" i="1"/>
  <c r="Z2671" i="1"/>
  <c r="AD2670" i="1"/>
  <c r="AC2670" i="1"/>
  <c r="AB2670" i="1"/>
  <c r="AA2670" i="1"/>
  <c r="Z2670" i="1"/>
  <c r="AD2669" i="1"/>
  <c r="AC2669" i="1"/>
  <c r="AB2669" i="1"/>
  <c r="AA2669" i="1"/>
  <c r="Z2669" i="1"/>
  <c r="AD2668" i="1"/>
  <c r="AC2668" i="1"/>
  <c r="AB2668" i="1"/>
  <c r="AA2668" i="1"/>
  <c r="Z2668" i="1"/>
  <c r="AD2667" i="1"/>
  <c r="AC2667" i="1"/>
  <c r="AB2667" i="1"/>
  <c r="AA2667" i="1"/>
  <c r="Z2667" i="1"/>
  <c r="AD2666" i="1"/>
  <c r="AC2666" i="1"/>
  <c r="AB2666" i="1"/>
  <c r="AA2666" i="1"/>
  <c r="Z2666" i="1"/>
  <c r="AD2665" i="1"/>
  <c r="AC2665" i="1"/>
  <c r="AB2665" i="1"/>
  <c r="AA2665" i="1"/>
  <c r="Z2665" i="1"/>
  <c r="AD2664" i="1"/>
  <c r="AC2664" i="1"/>
  <c r="AB2664" i="1"/>
  <c r="AA2664" i="1"/>
  <c r="Z2664" i="1"/>
  <c r="AD2663" i="1"/>
  <c r="AC2663" i="1"/>
  <c r="AB2663" i="1"/>
  <c r="AA2663" i="1"/>
  <c r="Z2663" i="1"/>
  <c r="AD2662" i="1"/>
  <c r="AC2662" i="1"/>
  <c r="AB2662" i="1"/>
  <c r="AA2662" i="1"/>
  <c r="Z2662" i="1"/>
  <c r="AD2661" i="1"/>
  <c r="AC2661" i="1"/>
  <c r="AB2661" i="1"/>
  <c r="AA2661" i="1"/>
  <c r="Z2661" i="1"/>
  <c r="AD2660" i="1"/>
  <c r="AC2660" i="1"/>
  <c r="AB2660" i="1"/>
  <c r="AA2660" i="1"/>
  <c r="Z2660" i="1"/>
  <c r="AD2659" i="1"/>
  <c r="AC2659" i="1"/>
  <c r="AB2659" i="1"/>
  <c r="AA2659" i="1"/>
  <c r="Z2659" i="1"/>
  <c r="AD2658" i="1"/>
  <c r="AC2658" i="1"/>
  <c r="AB2658" i="1"/>
  <c r="AA2658" i="1"/>
  <c r="Z2658" i="1"/>
  <c r="AD2657" i="1"/>
  <c r="AC2657" i="1"/>
  <c r="AB2657" i="1"/>
  <c r="AA2657" i="1"/>
  <c r="Z2657" i="1"/>
  <c r="AD2656" i="1"/>
  <c r="AC2656" i="1"/>
  <c r="AB2656" i="1"/>
  <c r="AA2656" i="1"/>
  <c r="Z2656" i="1"/>
  <c r="AD2655" i="1"/>
  <c r="AC2655" i="1"/>
  <c r="AB2655" i="1"/>
  <c r="AA2655" i="1"/>
  <c r="Z2655" i="1"/>
  <c r="AD2654" i="1"/>
  <c r="AC2654" i="1"/>
  <c r="AB2654" i="1"/>
  <c r="AA2654" i="1"/>
  <c r="Z2654" i="1"/>
  <c r="AD2653" i="1"/>
  <c r="AC2653" i="1"/>
  <c r="AB2653" i="1"/>
  <c r="AA2653" i="1"/>
  <c r="Z2653" i="1"/>
  <c r="AD2652" i="1"/>
  <c r="AC2652" i="1"/>
  <c r="AB2652" i="1"/>
  <c r="AA2652" i="1"/>
  <c r="Z2652" i="1"/>
  <c r="AD2651" i="1"/>
  <c r="AC2651" i="1"/>
  <c r="AB2651" i="1"/>
  <c r="AA2651" i="1"/>
  <c r="Z2651" i="1"/>
  <c r="AD2650" i="1"/>
  <c r="AC2650" i="1"/>
  <c r="AB2650" i="1"/>
  <c r="AA2650" i="1"/>
  <c r="Z2650" i="1"/>
  <c r="AD2649" i="1"/>
  <c r="AC2649" i="1"/>
  <c r="AB2649" i="1"/>
  <c r="AA2649" i="1"/>
  <c r="Z2649" i="1"/>
  <c r="AD2648" i="1"/>
  <c r="AC2648" i="1"/>
  <c r="AB2648" i="1"/>
  <c r="AA2648" i="1"/>
  <c r="Z2648" i="1"/>
  <c r="AD2647" i="1"/>
  <c r="AC2647" i="1"/>
  <c r="AB2647" i="1"/>
  <c r="AA2647" i="1"/>
  <c r="Z2647" i="1"/>
  <c r="AD2646" i="1"/>
  <c r="AC2646" i="1"/>
  <c r="AB2646" i="1"/>
  <c r="AA2646" i="1"/>
  <c r="Z2646" i="1"/>
  <c r="AD2645" i="1"/>
  <c r="AC2645" i="1"/>
  <c r="AB2645" i="1"/>
  <c r="AA2645" i="1"/>
  <c r="Z2645" i="1"/>
  <c r="AD2644" i="1"/>
  <c r="AC2644" i="1"/>
  <c r="AB2644" i="1"/>
  <c r="AA2644" i="1"/>
  <c r="Z2644" i="1"/>
  <c r="AD2643" i="1"/>
  <c r="AC2643" i="1"/>
  <c r="AB2643" i="1"/>
  <c r="AA2643" i="1"/>
  <c r="Z2643" i="1"/>
  <c r="AD2642" i="1"/>
  <c r="AC2642" i="1"/>
  <c r="AB2642" i="1"/>
  <c r="AA2642" i="1"/>
  <c r="Z2642" i="1"/>
  <c r="AD2641" i="1"/>
  <c r="AC2641" i="1"/>
  <c r="AB2641" i="1"/>
  <c r="AA2641" i="1"/>
  <c r="Z2641" i="1"/>
  <c r="AD2640" i="1"/>
  <c r="AC2640" i="1"/>
  <c r="AB2640" i="1"/>
  <c r="AA2640" i="1"/>
  <c r="Z2640" i="1"/>
  <c r="AD2639" i="1"/>
  <c r="AC2639" i="1"/>
  <c r="AB2639" i="1"/>
  <c r="AA2639" i="1"/>
  <c r="Z2639" i="1"/>
  <c r="AD2638" i="1"/>
  <c r="AC2638" i="1"/>
  <c r="AB2638" i="1"/>
  <c r="AA2638" i="1"/>
  <c r="Z2638" i="1"/>
  <c r="AD2637" i="1"/>
  <c r="AC2637" i="1"/>
  <c r="AB2637" i="1"/>
  <c r="AA2637" i="1"/>
  <c r="Z2637" i="1"/>
  <c r="AD2636" i="1"/>
  <c r="AC2636" i="1"/>
  <c r="AB2636" i="1"/>
  <c r="AA2636" i="1"/>
  <c r="Z2636" i="1"/>
  <c r="AD2635" i="1"/>
  <c r="AC2635" i="1"/>
  <c r="AB2635" i="1"/>
  <c r="AA2635" i="1"/>
  <c r="Z2635" i="1"/>
  <c r="AD2634" i="1"/>
  <c r="AC2634" i="1"/>
  <c r="AB2634" i="1"/>
  <c r="AA2634" i="1"/>
  <c r="Z2634" i="1"/>
  <c r="AD2633" i="1"/>
  <c r="AC2633" i="1"/>
  <c r="AB2633" i="1"/>
  <c r="AA2633" i="1"/>
  <c r="Z2633" i="1"/>
  <c r="AD2632" i="1"/>
  <c r="AC2632" i="1"/>
  <c r="AB2632" i="1"/>
  <c r="AA2632" i="1"/>
  <c r="Z2632" i="1"/>
  <c r="AD2631" i="1"/>
  <c r="AC2631" i="1"/>
  <c r="AB2631" i="1"/>
  <c r="AA2631" i="1"/>
  <c r="Z2631" i="1"/>
  <c r="AD2630" i="1"/>
  <c r="AC2630" i="1"/>
  <c r="AB2630" i="1"/>
  <c r="AA2630" i="1"/>
  <c r="Z2630" i="1"/>
  <c r="AD2629" i="1"/>
  <c r="AC2629" i="1"/>
  <c r="AB2629" i="1"/>
  <c r="AA2629" i="1"/>
  <c r="Z2629" i="1"/>
  <c r="AD2628" i="1"/>
  <c r="AC2628" i="1"/>
  <c r="AB2628" i="1"/>
  <c r="AA2628" i="1"/>
  <c r="Z2628" i="1"/>
  <c r="AD2627" i="1"/>
  <c r="AC2627" i="1"/>
  <c r="AB2627" i="1"/>
  <c r="AA2627" i="1"/>
  <c r="Z2627" i="1"/>
  <c r="AD2626" i="1"/>
  <c r="AC2626" i="1"/>
  <c r="AB2626" i="1"/>
  <c r="AA2626" i="1"/>
  <c r="Z2626" i="1"/>
  <c r="AD2625" i="1"/>
  <c r="AC2625" i="1"/>
  <c r="AB2625" i="1"/>
  <c r="AA2625" i="1"/>
  <c r="Z2625" i="1"/>
  <c r="AD2624" i="1"/>
  <c r="AC2624" i="1"/>
  <c r="AB2624" i="1"/>
  <c r="AA2624" i="1"/>
  <c r="Z2624" i="1"/>
  <c r="AD2623" i="1"/>
  <c r="AC2623" i="1"/>
  <c r="AB2623" i="1"/>
  <c r="AA2623" i="1"/>
  <c r="Z2623" i="1"/>
  <c r="AD2622" i="1"/>
  <c r="AC2622" i="1"/>
  <c r="AB2622" i="1"/>
  <c r="AA2622" i="1"/>
  <c r="Z2622" i="1"/>
  <c r="AD2621" i="1"/>
  <c r="AC2621" i="1"/>
  <c r="AB2621" i="1"/>
  <c r="AA2621" i="1"/>
  <c r="Z2621" i="1"/>
  <c r="AD2620" i="1"/>
  <c r="AC2620" i="1"/>
  <c r="AB2620" i="1"/>
  <c r="AA2620" i="1"/>
  <c r="Z2620" i="1"/>
  <c r="AD2619" i="1"/>
  <c r="AC2619" i="1"/>
  <c r="AB2619" i="1"/>
  <c r="AA2619" i="1"/>
  <c r="Z2619" i="1"/>
  <c r="AD2618" i="1"/>
  <c r="AC2618" i="1"/>
  <c r="AB2618" i="1"/>
  <c r="AA2618" i="1"/>
  <c r="Z2618" i="1"/>
  <c r="AD2617" i="1"/>
  <c r="AC2617" i="1"/>
  <c r="AB2617" i="1"/>
  <c r="AA2617" i="1"/>
  <c r="Z2617" i="1"/>
  <c r="AD2616" i="1"/>
  <c r="AC2616" i="1"/>
  <c r="AB2616" i="1"/>
  <c r="AA2616" i="1"/>
  <c r="Z2616" i="1"/>
  <c r="AD2615" i="1"/>
  <c r="AC2615" i="1"/>
  <c r="AB2615" i="1"/>
  <c r="AA2615" i="1"/>
  <c r="Z2615" i="1"/>
  <c r="AD2614" i="1"/>
  <c r="AC2614" i="1"/>
  <c r="AB2614" i="1"/>
  <c r="AA2614" i="1"/>
  <c r="Z2614" i="1"/>
  <c r="AD2613" i="1"/>
  <c r="AC2613" i="1"/>
  <c r="AB2613" i="1"/>
  <c r="AA2613" i="1"/>
  <c r="Z2613" i="1"/>
  <c r="AD2612" i="1"/>
  <c r="AC2612" i="1"/>
  <c r="AB2612" i="1"/>
  <c r="AA2612" i="1"/>
  <c r="Z2612" i="1"/>
  <c r="AD2611" i="1"/>
  <c r="AC2611" i="1"/>
  <c r="AB2611" i="1"/>
  <c r="AA2611" i="1"/>
  <c r="Z2611" i="1"/>
  <c r="AD2610" i="1"/>
  <c r="AC2610" i="1"/>
  <c r="AB2610" i="1"/>
  <c r="AA2610" i="1"/>
  <c r="Z2610" i="1"/>
  <c r="AD2609" i="1"/>
  <c r="AC2609" i="1"/>
  <c r="AB2609" i="1"/>
  <c r="AA2609" i="1"/>
  <c r="Z2609" i="1"/>
  <c r="AD2608" i="1"/>
  <c r="AC2608" i="1"/>
  <c r="AB2608" i="1"/>
  <c r="AA2608" i="1"/>
  <c r="Z2608" i="1"/>
  <c r="AD2607" i="1"/>
  <c r="AC2607" i="1"/>
  <c r="AB2607" i="1"/>
  <c r="AA2607" i="1"/>
  <c r="Z2607" i="1"/>
  <c r="AD2606" i="1"/>
  <c r="AC2606" i="1"/>
  <c r="AB2606" i="1"/>
  <c r="AA2606" i="1"/>
  <c r="Z2606" i="1"/>
  <c r="AD2605" i="1"/>
  <c r="AC2605" i="1"/>
  <c r="AB2605" i="1"/>
  <c r="AA2605" i="1"/>
  <c r="Z2605" i="1"/>
  <c r="AD2604" i="1"/>
  <c r="AC2604" i="1"/>
  <c r="AB2604" i="1"/>
  <c r="AA2604" i="1"/>
  <c r="Z2604" i="1"/>
  <c r="AD2603" i="1"/>
  <c r="AC2603" i="1"/>
  <c r="AB2603" i="1"/>
  <c r="AA2603" i="1"/>
  <c r="Z2603" i="1"/>
  <c r="AD2602" i="1"/>
  <c r="AC2602" i="1"/>
  <c r="AB2602" i="1"/>
  <c r="AA2602" i="1"/>
  <c r="Z2602" i="1"/>
  <c r="AD2601" i="1"/>
  <c r="AC2601" i="1"/>
  <c r="AB2601" i="1"/>
  <c r="AA2601" i="1"/>
  <c r="Z2601" i="1"/>
  <c r="AD2600" i="1"/>
  <c r="AC2600" i="1"/>
  <c r="AB2600" i="1"/>
  <c r="AA2600" i="1"/>
  <c r="Z2600" i="1"/>
  <c r="AD2599" i="1"/>
  <c r="AC2599" i="1"/>
  <c r="AB2599" i="1"/>
  <c r="AA2599" i="1"/>
  <c r="Z2599" i="1"/>
  <c r="AD2598" i="1"/>
  <c r="AC2598" i="1"/>
  <c r="AB2598" i="1"/>
  <c r="AA2598" i="1"/>
  <c r="Z2598" i="1"/>
  <c r="AD2597" i="1"/>
  <c r="AC2597" i="1"/>
  <c r="AB2597" i="1"/>
  <c r="AA2597" i="1"/>
  <c r="Z2597" i="1"/>
  <c r="AD2596" i="1"/>
  <c r="AC2596" i="1"/>
  <c r="AB2596" i="1"/>
  <c r="AA2596" i="1"/>
  <c r="Z2596" i="1"/>
  <c r="AD2595" i="1"/>
  <c r="AC2595" i="1"/>
  <c r="AB2595" i="1"/>
  <c r="AA2595" i="1"/>
  <c r="Z2595" i="1"/>
  <c r="AD2594" i="1"/>
  <c r="AC2594" i="1"/>
  <c r="AB2594" i="1"/>
  <c r="AA2594" i="1"/>
  <c r="Z2594" i="1"/>
  <c r="AD2593" i="1"/>
  <c r="AC2593" i="1"/>
  <c r="AB2593" i="1"/>
  <c r="AA2593" i="1"/>
  <c r="Z2593" i="1"/>
  <c r="AD2592" i="1"/>
  <c r="AC2592" i="1"/>
  <c r="AB2592" i="1"/>
  <c r="AA2592" i="1"/>
  <c r="Z2592" i="1"/>
  <c r="AD2591" i="1"/>
  <c r="AC2591" i="1"/>
  <c r="AB2591" i="1"/>
  <c r="AA2591" i="1"/>
  <c r="Z2591" i="1"/>
  <c r="AD2590" i="1"/>
  <c r="AC2590" i="1"/>
  <c r="AB2590" i="1"/>
  <c r="AA2590" i="1"/>
  <c r="Z2590" i="1"/>
  <c r="AD2589" i="1"/>
  <c r="AC2589" i="1"/>
  <c r="AB2589" i="1"/>
  <c r="AA2589" i="1"/>
  <c r="Z2589" i="1"/>
  <c r="AD2588" i="1"/>
  <c r="AC2588" i="1"/>
  <c r="AB2588" i="1"/>
  <c r="AA2588" i="1"/>
  <c r="Z2588" i="1"/>
  <c r="AD2587" i="1"/>
  <c r="AC2587" i="1"/>
  <c r="AB2587" i="1"/>
  <c r="AA2587" i="1"/>
  <c r="Z2587" i="1"/>
  <c r="AD2586" i="1"/>
  <c r="AC2586" i="1"/>
  <c r="AB2586" i="1"/>
  <c r="AA2586" i="1"/>
  <c r="Z2586" i="1"/>
  <c r="AD2585" i="1"/>
  <c r="AC2585" i="1"/>
  <c r="AB2585" i="1"/>
  <c r="AA2585" i="1"/>
  <c r="Z2585" i="1"/>
  <c r="AD2584" i="1"/>
  <c r="AC2584" i="1"/>
  <c r="AB2584" i="1"/>
  <c r="AA2584" i="1"/>
  <c r="Z2584" i="1"/>
  <c r="AD2583" i="1"/>
  <c r="AC2583" i="1"/>
  <c r="AB2583" i="1"/>
  <c r="AA2583" i="1"/>
  <c r="Z2583" i="1"/>
  <c r="AD2582" i="1"/>
  <c r="AC2582" i="1"/>
  <c r="AB2582" i="1"/>
  <c r="AA2582" i="1"/>
  <c r="Z2582" i="1"/>
  <c r="AD2581" i="1"/>
  <c r="AC2581" i="1"/>
  <c r="AB2581" i="1"/>
  <c r="AA2581" i="1"/>
  <c r="Z2581" i="1"/>
  <c r="AD2580" i="1"/>
  <c r="AC2580" i="1"/>
  <c r="AB2580" i="1"/>
  <c r="AA2580" i="1"/>
  <c r="Z2580" i="1"/>
  <c r="AD2579" i="1"/>
  <c r="AC2579" i="1"/>
  <c r="AB2579" i="1"/>
  <c r="AA2579" i="1"/>
  <c r="Z2579" i="1"/>
  <c r="AD2578" i="1"/>
  <c r="AC2578" i="1"/>
  <c r="AB2578" i="1"/>
  <c r="AA2578" i="1"/>
  <c r="Z2578" i="1"/>
  <c r="AD2577" i="1"/>
  <c r="AC2577" i="1"/>
  <c r="AB2577" i="1"/>
  <c r="AA2577" i="1"/>
  <c r="Z2577" i="1"/>
  <c r="AD2576" i="1"/>
  <c r="AC2576" i="1"/>
  <c r="AB2576" i="1"/>
  <c r="AA2576" i="1"/>
  <c r="Z2576" i="1"/>
  <c r="AD2575" i="1"/>
  <c r="AC2575" i="1"/>
  <c r="AB2575" i="1"/>
  <c r="AA2575" i="1"/>
  <c r="Z2575" i="1"/>
  <c r="AD2574" i="1"/>
  <c r="AC2574" i="1"/>
  <c r="AB2574" i="1"/>
  <c r="AA2574" i="1"/>
  <c r="Z2574" i="1"/>
  <c r="AD2573" i="1"/>
  <c r="AC2573" i="1"/>
  <c r="AB2573" i="1"/>
  <c r="AA2573" i="1"/>
  <c r="Z2573" i="1"/>
  <c r="AD2572" i="1"/>
  <c r="AC2572" i="1"/>
  <c r="AB2572" i="1"/>
  <c r="AA2572" i="1"/>
  <c r="Z2572" i="1"/>
  <c r="AD2571" i="1"/>
  <c r="AC2571" i="1"/>
  <c r="AB2571" i="1"/>
  <c r="AA2571" i="1"/>
  <c r="Z2571" i="1"/>
  <c r="AD2570" i="1"/>
  <c r="AC2570" i="1"/>
  <c r="AB2570" i="1"/>
  <c r="AA2570" i="1"/>
  <c r="Z2570" i="1"/>
  <c r="AD2569" i="1"/>
  <c r="AC2569" i="1"/>
  <c r="AB2569" i="1"/>
  <c r="AA2569" i="1"/>
  <c r="Z2569" i="1"/>
  <c r="AD2568" i="1"/>
  <c r="AC2568" i="1"/>
  <c r="AB2568" i="1"/>
  <c r="AA2568" i="1"/>
  <c r="Z2568" i="1"/>
  <c r="AD2567" i="1"/>
  <c r="AC2567" i="1"/>
  <c r="AB2567" i="1"/>
  <c r="AA2567" i="1"/>
  <c r="Z2567" i="1"/>
  <c r="AD2566" i="1"/>
  <c r="AC2566" i="1"/>
  <c r="AB2566" i="1"/>
  <c r="AA2566" i="1"/>
  <c r="Z2566" i="1"/>
  <c r="AD2565" i="1"/>
  <c r="AC2565" i="1"/>
  <c r="AB2565" i="1"/>
  <c r="AA2565" i="1"/>
  <c r="Z2565" i="1"/>
  <c r="AD2564" i="1"/>
  <c r="AC2564" i="1"/>
  <c r="AB2564" i="1"/>
  <c r="AA2564" i="1"/>
  <c r="Z2564" i="1"/>
  <c r="AD2563" i="1"/>
  <c r="AC2563" i="1"/>
  <c r="AB2563" i="1"/>
  <c r="AA2563" i="1"/>
  <c r="Z2563" i="1"/>
  <c r="AD2562" i="1"/>
  <c r="AC2562" i="1"/>
  <c r="AB2562" i="1"/>
  <c r="AA2562" i="1"/>
  <c r="Z2562" i="1"/>
  <c r="AD2561" i="1"/>
  <c r="AC2561" i="1"/>
  <c r="AB2561" i="1"/>
  <c r="AA2561" i="1"/>
  <c r="Z2561" i="1"/>
  <c r="AD2560" i="1"/>
  <c r="AC2560" i="1"/>
  <c r="AB2560" i="1"/>
  <c r="AA2560" i="1"/>
  <c r="Z2560" i="1"/>
  <c r="AD2559" i="1"/>
  <c r="AC2559" i="1"/>
  <c r="AB2559" i="1"/>
  <c r="AA2559" i="1"/>
  <c r="Z2559" i="1"/>
  <c r="AD2558" i="1"/>
  <c r="AC2558" i="1"/>
  <c r="AB2558" i="1"/>
  <c r="AA2558" i="1"/>
  <c r="Z2558" i="1"/>
  <c r="AD2557" i="1"/>
  <c r="AC2557" i="1"/>
  <c r="AB2557" i="1"/>
  <c r="AA2557" i="1"/>
  <c r="Z2557" i="1"/>
  <c r="AD2556" i="1"/>
  <c r="AC2556" i="1"/>
  <c r="AB2556" i="1"/>
  <c r="AA2556" i="1"/>
  <c r="Z2556" i="1"/>
  <c r="AD2555" i="1"/>
  <c r="AC2555" i="1"/>
  <c r="AB2555" i="1"/>
  <c r="AA2555" i="1"/>
  <c r="Z2555" i="1"/>
  <c r="AD2554" i="1"/>
  <c r="AC2554" i="1"/>
  <c r="AB2554" i="1"/>
  <c r="AA2554" i="1"/>
  <c r="Z2554" i="1"/>
  <c r="AD2553" i="1"/>
  <c r="AC2553" i="1"/>
  <c r="AB2553" i="1"/>
  <c r="AA2553" i="1"/>
  <c r="Z2553" i="1"/>
  <c r="AD2552" i="1"/>
  <c r="AC2552" i="1"/>
  <c r="AB2552" i="1"/>
  <c r="AA2552" i="1"/>
  <c r="Z2552" i="1"/>
  <c r="AD2551" i="1"/>
  <c r="AC2551" i="1"/>
  <c r="AB2551" i="1"/>
  <c r="AA2551" i="1"/>
  <c r="Z2551" i="1"/>
  <c r="AD2550" i="1"/>
  <c r="AC2550" i="1"/>
  <c r="AB2550" i="1"/>
  <c r="AA2550" i="1"/>
  <c r="Z2550" i="1"/>
  <c r="AD2549" i="1"/>
  <c r="AC2549" i="1"/>
  <c r="AB2549" i="1"/>
  <c r="AA2549" i="1"/>
  <c r="Z2549" i="1"/>
  <c r="AD2548" i="1"/>
  <c r="AC2548" i="1"/>
  <c r="AB2548" i="1"/>
  <c r="AA2548" i="1"/>
  <c r="Z2548" i="1"/>
  <c r="AD2547" i="1"/>
  <c r="AC2547" i="1"/>
  <c r="AB2547" i="1"/>
  <c r="AA2547" i="1"/>
  <c r="Z2547" i="1"/>
  <c r="AD2546" i="1"/>
  <c r="AC2546" i="1"/>
  <c r="AB2546" i="1"/>
  <c r="AA2546" i="1"/>
  <c r="Z2546" i="1"/>
  <c r="AD2545" i="1"/>
  <c r="AC2545" i="1"/>
  <c r="AB2545" i="1"/>
  <c r="AA2545" i="1"/>
  <c r="Z2545" i="1"/>
  <c r="AD2544" i="1"/>
  <c r="AC2544" i="1"/>
  <c r="AB2544" i="1"/>
  <c r="AA2544" i="1"/>
  <c r="Z2544" i="1"/>
  <c r="AD2543" i="1"/>
  <c r="AC2543" i="1"/>
  <c r="AB2543" i="1"/>
  <c r="AA2543" i="1"/>
  <c r="Z2543" i="1"/>
  <c r="AD2542" i="1"/>
  <c r="AC2542" i="1"/>
  <c r="AB2542" i="1"/>
  <c r="AA2542" i="1"/>
  <c r="Z2542" i="1"/>
  <c r="AD2541" i="1"/>
  <c r="AC2541" i="1"/>
  <c r="AB2541" i="1"/>
  <c r="AA2541" i="1"/>
  <c r="Z2541" i="1"/>
  <c r="AD2540" i="1"/>
  <c r="AC2540" i="1"/>
  <c r="AB2540" i="1"/>
  <c r="AA2540" i="1"/>
  <c r="Z2540" i="1"/>
  <c r="AD2539" i="1"/>
  <c r="AC2539" i="1"/>
  <c r="AB2539" i="1"/>
  <c r="AA2539" i="1"/>
  <c r="Z2539" i="1"/>
  <c r="AD2538" i="1"/>
  <c r="AC2538" i="1"/>
  <c r="AB2538" i="1"/>
  <c r="AA2538" i="1"/>
  <c r="Z2538" i="1"/>
  <c r="AD2537" i="1"/>
  <c r="AC2537" i="1"/>
  <c r="AB2537" i="1"/>
  <c r="AA2537" i="1"/>
  <c r="Z2537" i="1"/>
  <c r="AD2536" i="1"/>
  <c r="AC2536" i="1"/>
  <c r="AB2536" i="1"/>
  <c r="AA2536" i="1"/>
  <c r="Z2536" i="1"/>
  <c r="AD2535" i="1"/>
  <c r="AC2535" i="1"/>
  <c r="AB2535" i="1"/>
  <c r="AA2535" i="1"/>
  <c r="Z2535" i="1"/>
  <c r="AD2534" i="1"/>
  <c r="AC2534" i="1"/>
  <c r="AB2534" i="1"/>
  <c r="AA2534" i="1"/>
  <c r="Z2534" i="1"/>
  <c r="AD2533" i="1"/>
  <c r="AC2533" i="1"/>
  <c r="AB2533" i="1"/>
  <c r="AA2533" i="1"/>
  <c r="Z2533" i="1"/>
  <c r="AD2532" i="1"/>
  <c r="AC2532" i="1"/>
  <c r="AB2532" i="1"/>
  <c r="AA2532" i="1"/>
  <c r="Z2532" i="1"/>
  <c r="AD2531" i="1"/>
  <c r="AC2531" i="1"/>
  <c r="AB2531" i="1"/>
  <c r="AA2531" i="1"/>
  <c r="Z2531" i="1"/>
  <c r="AD2530" i="1"/>
  <c r="AC2530" i="1"/>
  <c r="AB2530" i="1"/>
  <c r="AA2530" i="1"/>
  <c r="Z2530" i="1"/>
  <c r="AD2529" i="1"/>
  <c r="AC2529" i="1"/>
  <c r="AB2529" i="1"/>
  <c r="AA2529" i="1"/>
  <c r="Z2529" i="1"/>
  <c r="AD2528" i="1"/>
  <c r="AC2528" i="1"/>
  <c r="AB2528" i="1"/>
  <c r="AA2528" i="1"/>
  <c r="Z2528" i="1"/>
  <c r="AD2527" i="1"/>
  <c r="AC2527" i="1"/>
  <c r="AB2527" i="1"/>
  <c r="AA2527" i="1"/>
  <c r="Z2527" i="1"/>
  <c r="AD2526" i="1"/>
  <c r="AC2526" i="1"/>
  <c r="AB2526" i="1"/>
  <c r="AA2526" i="1"/>
  <c r="Z2526" i="1"/>
  <c r="AD2525" i="1"/>
  <c r="AC2525" i="1"/>
  <c r="AB2525" i="1"/>
  <c r="AA2525" i="1"/>
  <c r="Z2525" i="1"/>
  <c r="AD2524" i="1"/>
  <c r="AC2524" i="1"/>
  <c r="AB2524" i="1"/>
  <c r="AA2524" i="1"/>
  <c r="Z2524" i="1"/>
  <c r="AD2523" i="1"/>
  <c r="AC2523" i="1"/>
  <c r="AB2523" i="1"/>
  <c r="AA2523" i="1"/>
  <c r="Z2523" i="1"/>
  <c r="AD2522" i="1"/>
  <c r="AC2522" i="1"/>
  <c r="AB2522" i="1"/>
  <c r="AA2522" i="1"/>
  <c r="Z2522" i="1"/>
  <c r="AD2521" i="1"/>
  <c r="AC2521" i="1"/>
  <c r="AB2521" i="1"/>
  <c r="AA2521" i="1"/>
  <c r="Z2521" i="1"/>
  <c r="AD2520" i="1"/>
  <c r="AC2520" i="1"/>
  <c r="AB2520" i="1"/>
  <c r="AA2520" i="1"/>
  <c r="Z2520" i="1"/>
  <c r="AD2519" i="1"/>
  <c r="AC2519" i="1"/>
  <c r="AB2519" i="1"/>
  <c r="AA2519" i="1"/>
  <c r="Z2519" i="1"/>
  <c r="AD2518" i="1"/>
  <c r="AC2518" i="1"/>
  <c r="AB2518" i="1"/>
  <c r="AA2518" i="1"/>
  <c r="Z2518" i="1"/>
  <c r="AD2517" i="1"/>
  <c r="AC2517" i="1"/>
  <c r="AB2517" i="1"/>
  <c r="AA2517" i="1"/>
  <c r="Z2517" i="1"/>
  <c r="AD2516" i="1"/>
  <c r="AC2516" i="1"/>
  <c r="AB2516" i="1"/>
  <c r="AA2516" i="1"/>
  <c r="Z2516" i="1"/>
  <c r="AD2515" i="1"/>
  <c r="AC2515" i="1"/>
  <c r="AB2515" i="1"/>
  <c r="AA2515" i="1"/>
  <c r="Z2515" i="1"/>
  <c r="AD2514" i="1"/>
  <c r="AC2514" i="1"/>
  <c r="AB2514" i="1"/>
  <c r="AA2514" i="1"/>
  <c r="Z2514" i="1"/>
  <c r="AD2513" i="1"/>
  <c r="AC2513" i="1"/>
  <c r="AB2513" i="1"/>
  <c r="AA2513" i="1"/>
  <c r="Z2513" i="1"/>
  <c r="AD2512" i="1"/>
  <c r="AC2512" i="1"/>
  <c r="AB2512" i="1"/>
  <c r="AA2512" i="1"/>
  <c r="Z2512" i="1"/>
  <c r="AD2511" i="1"/>
  <c r="AC2511" i="1"/>
  <c r="AB2511" i="1"/>
  <c r="AA2511" i="1"/>
  <c r="Z2511" i="1"/>
  <c r="AD2510" i="1"/>
  <c r="AC2510" i="1"/>
  <c r="AB2510" i="1"/>
  <c r="AA2510" i="1"/>
  <c r="Z2510" i="1"/>
  <c r="AD2509" i="1"/>
  <c r="AC2509" i="1"/>
  <c r="AB2509" i="1"/>
  <c r="AA2509" i="1"/>
  <c r="Z2509" i="1"/>
  <c r="AD2508" i="1"/>
  <c r="AC2508" i="1"/>
  <c r="AB2508" i="1"/>
  <c r="AA2508" i="1"/>
  <c r="Z2508" i="1"/>
  <c r="AD2507" i="1"/>
  <c r="AC2507" i="1"/>
  <c r="AB2507" i="1"/>
  <c r="AA2507" i="1"/>
  <c r="Z2507" i="1"/>
  <c r="AD2506" i="1"/>
  <c r="AC2506" i="1"/>
  <c r="AB2506" i="1"/>
  <c r="AA2506" i="1"/>
  <c r="Z2506" i="1"/>
  <c r="AD2505" i="1"/>
  <c r="AC2505" i="1"/>
  <c r="AB2505" i="1"/>
  <c r="AA2505" i="1"/>
  <c r="Z2505" i="1"/>
  <c r="AD2504" i="1"/>
  <c r="AC2504" i="1"/>
  <c r="AB2504" i="1"/>
  <c r="AA2504" i="1"/>
  <c r="Z2504" i="1"/>
  <c r="AD2503" i="1"/>
  <c r="AC2503" i="1"/>
  <c r="AB2503" i="1"/>
  <c r="AA2503" i="1"/>
  <c r="Z2503" i="1"/>
  <c r="AD2502" i="1"/>
  <c r="AC2502" i="1"/>
  <c r="AB2502" i="1"/>
  <c r="AA2502" i="1"/>
  <c r="Z2502" i="1"/>
  <c r="AD2501" i="1"/>
  <c r="AC2501" i="1"/>
  <c r="AB2501" i="1"/>
  <c r="AA2501" i="1"/>
  <c r="Z2501" i="1"/>
  <c r="AD2500" i="1"/>
  <c r="AC2500" i="1"/>
  <c r="AB2500" i="1"/>
  <c r="AA2500" i="1"/>
  <c r="Z2500" i="1"/>
  <c r="AD2499" i="1"/>
  <c r="AC2499" i="1"/>
  <c r="AB2499" i="1"/>
  <c r="AA2499" i="1"/>
  <c r="Z2499" i="1"/>
  <c r="AD2498" i="1"/>
  <c r="AC2498" i="1"/>
  <c r="AB2498" i="1"/>
  <c r="AA2498" i="1"/>
  <c r="Z2498" i="1"/>
  <c r="AD2497" i="1"/>
  <c r="AC2497" i="1"/>
  <c r="AB2497" i="1"/>
  <c r="AA2497" i="1"/>
  <c r="Z2497" i="1"/>
  <c r="AD2496" i="1"/>
  <c r="AC2496" i="1"/>
  <c r="AB2496" i="1"/>
  <c r="AA2496" i="1"/>
  <c r="Z2496" i="1"/>
  <c r="AD2495" i="1"/>
  <c r="AC2495" i="1"/>
  <c r="AB2495" i="1"/>
  <c r="AA2495" i="1"/>
  <c r="Z2495" i="1"/>
  <c r="AD2494" i="1"/>
  <c r="AC2494" i="1"/>
  <c r="AB2494" i="1"/>
  <c r="AA2494" i="1"/>
  <c r="Z2494" i="1"/>
  <c r="AD2493" i="1"/>
  <c r="AC2493" i="1"/>
  <c r="AB2493" i="1"/>
  <c r="AA2493" i="1"/>
  <c r="Z2493" i="1"/>
  <c r="AD2492" i="1"/>
  <c r="AC2492" i="1"/>
  <c r="AB2492" i="1"/>
  <c r="AA2492" i="1"/>
  <c r="Z2492" i="1"/>
  <c r="AD2491" i="1"/>
  <c r="AC2491" i="1"/>
  <c r="AB2491" i="1"/>
  <c r="AA2491" i="1"/>
  <c r="Z2491" i="1"/>
  <c r="AD2490" i="1"/>
  <c r="AC2490" i="1"/>
  <c r="AB2490" i="1"/>
  <c r="AA2490" i="1"/>
  <c r="Z2490" i="1"/>
  <c r="AD2489" i="1"/>
  <c r="AC2489" i="1"/>
  <c r="AB2489" i="1"/>
  <c r="AA2489" i="1"/>
  <c r="Z2489" i="1"/>
  <c r="AD2488" i="1"/>
  <c r="AC2488" i="1"/>
  <c r="AB2488" i="1"/>
  <c r="AA2488" i="1"/>
  <c r="Z2488" i="1"/>
  <c r="AD2487" i="1"/>
  <c r="AC2487" i="1"/>
  <c r="AB2487" i="1"/>
  <c r="AA2487" i="1"/>
  <c r="Z2487" i="1"/>
  <c r="AD2486" i="1"/>
  <c r="AC2486" i="1"/>
  <c r="AB2486" i="1"/>
  <c r="AA2486" i="1"/>
  <c r="Z2486" i="1"/>
  <c r="AD2485" i="1"/>
  <c r="AC2485" i="1"/>
  <c r="AB2485" i="1"/>
  <c r="AA2485" i="1"/>
  <c r="Z2485" i="1"/>
  <c r="AD2484" i="1"/>
  <c r="AC2484" i="1"/>
  <c r="AB2484" i="1"/>
  <c r="AA2484" i="1"/>
  <c r="Z2484" i="1"/>
  <c r="AD2483" i="1"/>
  <c r="AC2483" i="1"/>
  <c r="AB2483" i="1"/>
  <c r="AA2483" i="1"/>
  <c r="Z2483" i="1"/>
  <c r="AD2482" i="1"/>
  <c r="AC2482" i="1"/>
  <c r="AB2482" i="1"/>
  <c r="AA2482" i="1"/>
  <c r="Z2482" i="1"/>
  <c r="AD2481" i="1"/>
  <c r="AC2481" i="1"/>
  <c r="AB2481" i="1"/>
  <c r="AA2481" i="1"/>
  <c r="Z2481" i="1"/>
  <c r="AD2480" i="1"/>
  <c r="AC2480" i="1"/>
  <c r="AB2480" i="1"/>
  <c r="AA2480" i="1"/>
  <c r="Z2480" i="1"/>
  <c r="AD2479" i="1"/>
  <c r="AC2479" i="1"/>
  <c r="AB2479" i="1"/>
  <c r="AA2479" i="1"/>
  <c r="Z2479" i="1"/>
  <c r="AD2478" i="1"/>
  <c r="AC2478" i="1"/>
  <c r="AB2478" i="1"/>
  <c r="AA2478" i="1"/>
  <c r="Z2478" i="1"/>
  <c r="AD2477" i="1"/>
  <c r="AC2477" i="1"/>
  <c r="AB2477" i="1"/>
  <c r="AA2477" i="1"/>
  <c r="Z2477" i="1"/>
  <c r="AD2476" i="1"/>
  <c r="AC2476" i="1"/>
  <c r="AB2476" i="1"/>
  <c r="AA2476" i="1"/>
  <c r="Z2476" i="1"/>
  <c r="AD2475" i="1"/>
  <c r="AC2475" i="1"/>
  <c r="AB2475" i="1"/>
  <c r="AA2475" i="1"/>
  <c r="Z2475" i="1"/>
  <c r="AD2474" i="1"/>
  <c r="AC2474" i="1"/>
  <c r="AB2474" i="1"/>
  <c r="AA2474" i="1"/>
  <c r="Z2474" i="1"/>
  <c r="AD2473" i="1"/>
  <c r="AC2473" i="1"/>
  <c r="AB2473" i="1"/>
  <c r="AA2473" i="1"/>
  <c r="Z2473" i="1"/>
  <c r="AD2472" i="1"/>
  <c r="AC2472" i="1"/>
  <c r="AB2472" i="1"/>
  <c r="AA2472" i="1"/>
  <c r="Z2472" i="1"/>
  <c r="AD2471" i="1"/>
  <c r="AC2471" i="1"/>
  <c r="AB2471" i="1"/>
  <c r="AA2471" i="1"/>
  <c r="Z2471" i="1"/>
  <c r="AD2470" i="1"/>
  <c r="AC2470" i="1"/>
  <c r="AB2470" i="1"/>
  <c r="AA2470" i="1"/>
  <c r="Z2470" i="1"/>
  <c r="AD2469" i="1"/>
  <c r="AC2469" i="1"/>
  <c r="AB2469" i="1"/>
  <c r="AA2469" i="1"/>
  <c r="Z2469" i="1"/>
  <c r="AD2468" i="1"/>
  <c r="AC2468" i="1"/>
  <c r="AB2468" i="1"/>
  <c r="AA2468" i="1"/>
  <c r="Z2468" i="1"/>
  <c r="AD2467" i="1"/>
  <c r="AC2467" i="1"/>
  <c r="AB2467" i="1"/>
  <c r="AA2467" i="1"/>
  <c r="Z2467" i="1"/>
  <c r="AD2466" i="1"/>
  <c r="AC2466" i="1"/>
  <c r="AB2466" i="1"/>
  <c r="AA2466" i="1"/>
  <c r="Z2466" i="1"/>
  <c r="AD2465" i="1"/>
  <c r="AC2465" i="1"/>
  <c r="AB2465" i="1"/>
  <c r="AA2465" i="1"/>
  <c r="Z2465" i="1"/>
  <c r="AD2464" i="1"/>
  <c r="AC2464" i="1"/>
  <c r="AB2464" i="1"/>
  <c r="AA2464" i="1"/>
  <c r="Z2464" i="1"/>
  <c r="AD2463" i="1"/>
  <c r="AC2463" i="1"/>
  <c r="AB2463" i="1"/>
  <c r="AA2463" i="1"/>
  <c r="Z2463" i="1"/>
  <c r="AD2462" i="1"/>
  <c r="AC2462" i="1"/>
  <c r="AB2462" i="1"/>
  <c r="AA2462" i="1"/>
  <c r="Z2462" i="1"/>
  <c r="AD2461" i="1"/>
  <c r="AC2461" i="1"/>
  <c r="AB2461" i="1"/>
  <c r="AA2461" i="1"/>
  <c r="Z2461" i="1"/>
  <c r="AD2460" i="1"/>
  <c r="AC2460" i="1"/>
  <c r="AB2460" i="1"/>
  <c r="AA2460" i="1"/>
  <c r="Z2460" i="1"/>
  <c r="AD2459" i="1"/>
  <c r="AC2459" i="1"/>
  <c r="AB2459" i="1"/>
  <c r="AA2459" i="1"/>
  <c r="Z2459" i="1"/>
  <c r="AD2458" i="1"/>
  <c r="AC2458" i="1"/>
  <c r="AB2458" i="1"/>
  <c r="AA2458" i="1"/>
  <c r="Z2458" i="1"/>
  <c r="AD2457" i="1"/>
  <c r="AC2457" i="1"/>
  <c r="AB2457" i="1"/>
  <c r="AA2457" i="1"/>
  <c r="Z2457" i="1"/>
  <c r="AD2456" i="1"/>
  <c r="AC2456" i="1"/>
  <c r="AB2456" i="1"/>
  <c r="AA2456" i="1"/>
  <c r="Z2456" i="1"/>
  <c r="AD2455" i="1"/>
  <c r="AC2455" i="1"/>
  <c r="AB2455" i="1"/>
  <c r="AA2455" i="1"/>
  <c r="Z2455" i="1"/>
  <c r="AD2454" i="1"/>
  <c r="AC2454" i="1"/>
  <c r="AB2454" i="1"/>
  <c r="AA2454" i="1"/>
  <c r="Z2454" i="1"/>
  <c r="AD2453" i="1"/>
  <c r="AC2453" i="1"/>
  <c r="AB2453" i="1"/>
  <c r="AA2453" i="1"/>
  <c r="Z2453" i="1"/>
  <c r="AD2452" i="1"/>
  <c r="AC2452" i="1"/>
  <c r="AB2452" i="1"/>
  <c r="AA2452" i="1"/>
  <c r="Z2452" i="1"/>
  <c r="AD2451" i="1"/>
  <c r="AC2451" i="1"/>
  <c r="AB2451" i="1"/>
  <c r="AA2451" i="1"/>
  <c r="Z2451" i="1"/>
  <c r="AD2450" i="1"/>
  <c r="AC2450" i="1"/>
  <c r="AB2450" i="1"/>
  <c r="AA2450" i="1"/>
  <c r="Z2450" i="1"/>
  <c r="AD2449" i="1"/>
  <c r="AC2449" i="1"/>
  <c r="AB2449" i="1"/>
  <c r="AA2449" i="1"/>
  <c r="Z2449" i="1"/>
  <c r="AD2448" i="1"/>
  <c r="AC2448" i="1"/>
  <c r="AB2448" i="1"/>
  <c r="AA2448" i="1"/>
  <c r="Z2448" i="1"/>
  <c r="AD2447" i="1"/>
  <c r="AC2447" i="1"/>
  <c r="AB2447" i="1"/>
  <c r="AA2447" i="1"/>
  <c r="Z2447" i="1"/>
  <c r="AD2446" i="1"/>
  <c r="AC2446" i="1"/>
  <c r="AB2446" i="1"/>
  <c r="AA2446" i="1"/>
  <c r="Z2446" i="1"/>
  <c r="AD2445" i="1"/>
  <c r="AC2445" i="1"/>
  <c r="AB2445" i="1"/>
  <c r="AA2445" i="1"/>
  <c r="Z2445" i="1"/>
  <c r="AD2444" i="1"/>
  <c r="AC2444" i="1"/>
  <c r="AB2444" i="1"/>
  <c r="AA2444" i="1"/>
  <c r="Z2444" i="1"/>
  <c r="AD2443" i="1"/>
  <c r="AC2443" i="1"/>
  <c r="AB2443" i="1"/>
  <c r="AA2443" i="1"/>
  <c r="Z2443" i="1"/>
  <c r="AD2442" i="1"/>
  <c r="AC2442" i="1"/>
  <c r="AB2442" i="1"/>
  <c r="AA2442" i="1"/>
  <c r="Z2442" i="1"/>
  <c r="AD2441" i="1"/>
  <c r="AC2441" i="1"/>
  <c r="AB2441" i="1"/>
  <c r="AA2441" i="1"/>
  <c r="Z2441" i="1"/>
  <c r="AD2440" i="1"/>
  <c r="AC2440" i="1"/>
  <c r="AB2440" i="1"/>
  <c r="AA2440" i="1"/>
  <c r="Z2440" i="1"/>
  <c r="AD2439" i="1"/>
  <c r="AC2439" i="1"/>
  <c r="AB2439" i="1"/>
  <c r="AA2439" i="1"/>
  <c r="Z2439" i="1"/>
  <c r="AD2438" i="1"/>
  <c r="AC2438" i="1"/>
  <c r="AB2438" i="1"/>
  <c r="AA2438" i="1"/>
  <c r="Z2438" i="1"/>
  <c r="AD2437" i="1"/>
  <c r="AC2437" i="1"/>
  <c r="AB2437" i="1"/>
  <c r="AA2437" i="1"/>
  <c r="Z2437" i="1"/>
  <c r="AD2436" i="1"/>
  <c r="AC2436" i="1"/>
  <c r="AB2436" i="1"/>
  <c r="AA2436" i="1"/>
  <c r="Z2436" i="1"/>
  <c r="AD2435" i="1"/>
  <c r="AC2435" i="1"/>
  <c r="AB2435" i="1"/>
  <c r="AA2435" i="1"/>
  <c r="Z2435" i="1"/>
  <c r="AD2434" i="1"/>
  <c r="AC2434" i="1"/>
  <c r="AB2434" i="1"/>
  <c r="AA2434" i="1"/>
  <c r="Z2434" i="1"/>
  <c r="AD2433" i="1"/>
  <c r="AC2433" i="1"/>
  <c r="AB2433" i="1"/>
  <c r="AA2433" i="1"/>
  <c r="Z2433" i="1"/>
  <c r="AD2432" i="1"/>
  <c r="AC2432" i="1"/>
  <c r="AB2432" i="1"/>
  <c r="AA2432" i="1"/>
  <c r="Z2432" i="1"/>
  <c r="AD2431" i="1"/>
  <c r="AC2431" i="1"/>
  <c r="AB2431" i="1"/>
  <c r="AA2431" i="1"/>
  <c r="Z2431" i="1"/>
  <c r="AD2430" i="1"/>
  <c r="AC2430" i="1"/>
  <c r="AB2430" i="1"/>
  <c r="AA2430" i="1"/>
  <c r="Z2430" i="1"/>
  <c r="AD2429" i="1"/>
  <c r="AC2429" i="1"/>
  <c r="AB2429" i="1"/>
  <c r="AA2429" i="1"/>
  <c r="Z2429" i="1"/>
  <c r="AD2428" i="1"/>
  <c r="AC2428" i="1"/>
  <c r="AB2428" i="1"/>
  <c r="AA2428" i="1"/>
  <c r="Z2428" i="1"/>
  <c r="AD2427" i="1"/>
  <c r="AC2427" i="1"/>
  <c r="AB2427" i="1"/>
  <c r="AA2427" i="1"/>
  <c r="Z2427" i="1"/>
  <c r="AD2426" i="1"/>
  <c r="AC2426" i="1"/>
  <c r="AB2426" i="1"/>
  <c r="AA2426" i="1"/>
  <c r="Z2426" i="1"/>
  <c r="AD2425" i="1"/>
  <c r="AC2425" i="1"/>
  <c r="AB2425" i="1"/>
  <c r="AA2425" i="1"/>
  <c r="Z2425" i="1"/>
  <c r="AD2424" i="1"/>
  <c r="AC2424" i="1"/>
  <c r="AB2424" i="1"/>
  <c r="AA2424" i="1"/>
  <c r="Z2424" i="1"/>
  <c r="AD2423" i="1"/>
  <c r="AC2423" i="1"/>
  <c r="AB2423" i="1"/>
  <c r="AA2423" i="1"/>
  <c r="Z2423" i="1"/>
  <c r="AD2422" i="1"/>
  <c r="AC2422" i="1"/>
  <c r="AB2422" i="1"/>
  <c r="AA2422" i="1"/>
  <c r="Z2422" i="1"/>
  <c r="AD2421" i="1"/>
  <c r="AC2421" i="1"/>
  <c r="AB2421" i="1"/>
  <c r="AA2421" i="1"/>
  <c r="Z2421" i="1"/>
  <c r="AD2420" i="1"/>
  <c r="AC2420" i="1"/>
  <c r="AB2420" i="1"/>
  <c r="AA2420" i="1"/>
  <c r="Z2420" i="1"/>
  <c r="AD2419" i="1"/>
  <c r="AC2419" i="1"/>
  <c r="AB2419" i="1"/>
  <c r="AA2419" i="1"/>
  <c r="Z2419" i="1"/>
  <c r="AD2418" i="1"/>
  <c r="AC2418" i="1"/>
  <c r="AB2418" i="1"/>
  <c r="AA2418" i="1"/>
  <c r="Z2418" i="1"/>
  <c r="AD2417" i="1"/>
  <c r="AC2417" i="1"/>
  <c r="AB2417" i="1"/>
  <c r="AA2417" i="1"/>
  <c r="Z2417" i="1"/>
  <c r="AD2416" i="1"/>
  <c r="AC2416" i="1"/>
  <c r="AB2416" i="1"/>
  <c r="AA2416" i="1"/>
  <c r="Z2416" i="1"/>
  <c r="AD2415" i="1"/>
  <c r="AC2415" i="1"/>
  <c r="AB2415" i="1"/>
  <c r="AA2415" i="1"/>
  <c r="Z2415" i="1"/>
  <c r="AD2414" i="1"/>
  <c r="AC2414" i="1"/>
  <c r="AB2414" i="1"/>
  <c r="AA2414" i="1"/>
  <c r="Z2414" i="1"/>
  <c r="AD2413" i="1"/>
  <c r="AC2413" i="1"/>
  <c r="AB2413" i="1"/>
  <c r="AA2413" i="1"/>
  <c r="Z2413" i="1"/>
  <c r="AD2412" i="1"/>
  <c r="AC2412" i="1"/>
  <c r="AB2412" i="1"/>
  <c r="AA2412" i="1"/>
  <c r="Z2412" i="1"/>
  <c r="AD2411" i="1"/>
  <c r="AC2411" i="1"/>
  <c r="AB2411" i="1"/>
  <c r="AA2411" i="1"/>
  <c r="Z2411" i="1"/>
  <c r="AD2410" i="1"/>
  <c r="AC2410" i="1"/>
  <c r="AB2410" i="1"/>
  <c r="AA2410" i="1"/>
  <c r="Z2410" i="1"/>
  <c r="AD2409" i="1"/>
  <c r="AC2409" i="1"/>
  <c r="AB2409" i="1"/>
  <c r="AA2409" i="1"/>
  <c r="Z2409" i="1"/>
  <c r="AD2408" i="1"/>
  <c r="AC2408" i="1"/>
  <c r="AB2408" i="1"/>
  <c r="AA2408" i="1"/>
  <c r="Z2408" i="1"/>
  <c r="AD2407" i="1"/>
  <c r="AC2407" i="1"/>
  <c r="AB2407" i="1"/>
  <c r="AA2407" i="1"/>
  <c r="Z2407" i="1"/>
  <c r="AD2406" i="1"/>
  <c r="AC2406" i="1"/>
  <c r="AB2406" i="1"/>
  <c r="AA2406" i="1"/>
  <c r="Z2406" i="1"/>
  <c r="AD2405" i="1"/>
  <c r="AC2405" i="1"/>
  <c r="AB2405" i="1"/>
  <c r="AA2405" i="1"/>
  <c r="Z2405" i="1"/>
  <c r="AD2404" i="1"/>
  <c r="AC2404" i="1"/>
  <c r="AB2404" i="1"/>
  <c r="AA2404" i="1"/>
  <c r="Z2404" i="1"/>
  <c r="AD2403" i="1"/>
  <c r="AC2403" i="1"/>
  <c r="AB2403" i="1"/>
  <c r="AA2403" i="1"/>
  <c r="Z2403" i="1"/>
  <c r="AD2402" i="1"/>
  <c r="AC2402" i="1"/>
  <c r="AB2402" i="1"/>
  <c r="AA2402" i="1"/>
  <c r="Z2402" i="1"/>
  <c r="AD2401" i="1"/>
  <c r="AC2401" i="1"/>
  <c r="AB2401" i="1"/>
  <c r="AA2401" i="1"/>
  <c r="Z2401" i="1"/>
  <c r="AD2400" i="1"/>
  <c r="AC2400" i="1"/>
  <c r="AB2400" i="1"/>
  <c r="AA2400" i="1"/>
  <c r="Z2400" i="1"/>
  <c r="AD2399" i="1"/>
  <c r="AC2399" i="1"/>
  <c r="AB2399" i="1"/>
  <c r="AA2399" i="1"/>
  <c r="Z2399" i="1"/>
  <c r="AD2398" i="1"/>
  <c r="AC2398" i="1"/>
  <c r="AB2398" i="1"/>
  <c r="AA2398" i="1"/>
  <c r="Z2398" i="1"/>
  <c r="AD2397" i="1"/>
  <c r="AC2397" i="1"/>
  <c r="AB2397" i="1"/>
  <c r="AA2397" i="1"/>
  <c r="Z2397" i="1"/>
  <c r="AD2396" i="1"/>
  <c r="AC2396" i="1"/>
  <c r="AB2396" i="1"/>
  <c r="AA2396" i="1"/>
  <c r="Z2396" i="1"/>
  <c r="AD2395" i="1"/>
  <c r="AC2395" i="1"/>
  <c r="AB2395" i="1"/>
  <c r="AA2395" i="1"/>
  <c r="Z2395" i="1"/>
  <c r="AD2394" i="1"/>
  <c r="AC2394" i="1"/>
  <c r="AB2394" i="1"/>
  <c r="AA2394" i="1"/>
  <c r="Z2394" i="1"/>
  <c r="AD2393" i="1"/>
  <c r="AC2393" i="1"/>
  <c r="AB2393" i="1"/>
  <c r="AA2393" i="1"/>
  <c r="Z2393" i="1"/>
  <c r="AD2392" i="1"/>
  <c r="AC2392" i="1"/>
  <c r="AB2392" i="1"/>
  <c r="AA2392" i="1"/>
  <c r="Z2392" i="1"/>
  <c r="AD2391" i="1"/>
  <c r="AC2391" i="1"/>
  <c r="AB2391" i="1"/>
  <c r="AA2391" i="1"/>
  <c r="Z2391" i="1"/>
  <c r="AD2390" i="1"/>
  <c r="AC2390" i="1"/>
  <c r="AB2390" i="1"/>
  <c r="AA2390" i="1"/>
  <c r="Z2390" i="1"/>
  <c r="AD2389" i="1"/>
  <c r="AC2389" i="1"/>
  <c r="AB2389" i="1"/>
  <c r="AA2389" i="1"/>
  <c r="Z2389" i="1"/>
  <c r="AD2388" i="1"/>
  <c r="AC2388" i="1"/>
  <c r="AB2388" i="1"/>
  <c r="AA2388" i="1"/>
  <c r="Z2388" i="1"/>
  <c r="AD2387" i="1"/>
  <c r="AC2387" i="1"/>
  <c r="AB2387" i="1"/>
  <c r="AA2387" i="1"/>
  <c r="Z2387" i="1"/>
  <c r="AD2386" i="1"/>
  <c r="AC2386" i="1"/>
  <c r="AB2386" i="1"/>
  <c r="AA2386" i="1"/>
  <c r="Z2386" i="1"/>
  <c r="AD2385" i="1"/>
  <c r="AC2385" i="1"/>
  <c r="AB2385" i="1"/>
  <c r="AA2385" i="1"/>
  <c r="Z2385" i="1"/>
  <c r="AD2384" i="1"/>
  <c r="AC2384" i="1"/>
  <c r="AB2384" i="1"/>
  <c r="AA2384" i="1"/>
  <c r="Z2384" i="1"/>
  <c r="AD2383" i="1"/>
  <c r="AC2383" i="1"/>
  <c r="AB2383" i="1"/>
  <c r="AA2383" i="1"/>
  <c r="Z2383" i="1"/>
  <c r="AD2382" i="1"/>
  <c r="AC2382" i="1"/>
  <c r="AB2382" i="1"/>
  <c r="AA2382" i="1"/>
  <c r="Z2382" i="1"/>
  <c r="AD2381" i="1"/>
  <c r="AC2381" i="1"/>
  <c r="AB2381" i="1"/>
  <c r="AA2381" i="1"/>
  <c r="Z2381" i="1"/>
  <c r="AD2380" i="1"/>
  <c r="AC2380" i="1"/>
  <c r="AB2380" i="1"/>
  <c r="AA2380" i="1"/>
  <c r="Z2380" i="1"/>
  <c r="AD2379" i="1"/>
  <c r="AC2379" i="1"/>
  <c r="AB2379" i="1"/>
  <c r="AA2379" i="1"/>
  <c r="Z2379" i="1"/>
  <c r="AD2378" i="1"/>
  <c r="AC2378" i="1"/>
  <c r="AB2378" i="1"/>
  <c r="AA2378" i="1"/>
  <c r="Z2378" i="1"/>
  <c r="AD2377" i="1"/>
  <c r="AC2377" i="1"/>
  <c r="AB2377" i="1"/>
  <c r="AA2377" i="1"/>
  <c r="Z2377" i="1"/>
  <c r="AD2376" i="1"/>
  <c r="AC2376" i="1"/>
  <c r="AB2376" i="1"/>
  <c r="AA2376" i="1"/>
  <c r="Z2376" i="1"/>
  <c r="AD2375" i="1"/>
  <c r="AC2375" i="1"/>
  <c r="AB2375" i="1"/>
  <c r="AA2375" i="1"/>
  <c r="Z2375" i="1"/>
  <c r="AD2374" i="1"/>
  <c r="AC2374" i="1"/>
  <c r="AB2374" i="1"/>
  <c r="AA2374" i="1"/>
  <c r="Z2374" i="1"/>
  <c r="AD2373" i="1"/>
  <c r="AC2373" i="1"/>
  <c r="AB2373" i="1"/>
  <c r="AA2373" i="1"/>
  <c r="Z2373" i="1"/>
  <c r="AD2372" i="1"/>
  <c r="AC2372" i="1"/>
  <c r="AB2372" i="1"/>
  <c r="AA2372" i="1"/>
  <c r="Z2372" i="1"/>
  <c r="AD2371" i="1"/>
  <c r="AC2371" i="1"/>
  <c r="AB2371" i="1"/>
  <c r="AA2371" i="1"/>
  <c r="Z2371" i="1"/>
  <c r="AD2370" i="1"/>
  <c r="AC2370" i="1"/>
  <c r="AB2370" i="1"/>
  <c r="AA2370" i="1"/>
  <c r="Z2370" i="1"/>
  <c r="AD2369" i="1"/>
  <c r="AC2369" i="1"/>
  <c r="AB2369" i="1"/>
  <c r="AA2369" i="1"/>
  <c r="Z2369" i="1"/>
  <c r="AD2368" i="1"/>
  <c r="AC2368" i="1"/>
  <c r="AB2368" i="1"/>
  <c r="AA2368" i="1"/>
  <c r="Z2368" i="1"/>
  <c r="AD2367" i="1"/>
  <c r="AC2367" i="1"/>
  <c r="AB2367" i="1"/>
  <c r="AA2367" i="1"/>
  <c r="Z2367" i="1"/>
  <c r="AD2366" i="1"/>
  <c r="AC2366" i="1"/>
  <c r="AB2366" i="1"/>
  <c r="AA2366" i="1"/>
  <c r="Z2366" i="1"/>
  <c r="AD2365" i="1"/>
  <c r="AC2365" i="1"/>
  <c r="AB2365" i="1"/>
  <c r="AA2365" i="1"/>
  <c r="Z2365" i="1"/>
  <c r="AD2364" i="1"/>
  <c r="AC2364" i="1"/>
  <c r="AB2364" i="1"/>
  <c r="AA2364" i="1"/>
  <c r="Z2364" i="1"/>
  <c r="AD2363" i="1"/>
  <c r="AC2363" i="1"/>
  <c r="AB2363" i="1"/>
  <c r="AA2363" i="1"/>
  <c r="Z2363" i="1"/>
  <c r="AD2362" i="1"/>
  <c r="AC2362" i="1"/>
  <c r="AB2362" i="1"/>
  <c r="AA2362" i="1"/>
  <c r="Z2362" i="1"/>
  <c r="AD2361" i="1"/>
  <c r="AC2361" i="1"/>
  <c r="AB2361" i="1"/>
  <c r="AA2361" i="1"/>
  <c r="Z2361" i="1"/>
  <c r="AD2360" i="1"/>
  <c r="AC2360" i="1"/>
  <c r="AB2360" i="1"/>
  <c r="AA2360" i="1"/>
  <c r="Z2360" i="1"/>
  <c r="AD2359" i="1"/>
  <c r="AC2359" i="1"/>
  <c r="AB2359" i="1"/>
  <c r="AA2359" i="1"/>
  <c r="Z2359" i="1"/>
  <c r="AD2358" i="1"/>
  <c r="AC2358" i="1"/>
  <c r="AB2358" i="1"/>
  <c r="AA2358" i="1"/>
  <c r="Z2358" i="1"/>
  <c r="AD2357" i="1"/>
  <c r="AC2357" i="1"/>
  <c r="AB2357" i="1"/>
  <c r="AA2357" i="1"/>
  <c r="Z2357" i="1"/>
  <c r="AD2356" i="1"/>
  <c r="AC2356" i="1"/>
  <c r="AB2356" i="1"/>
  <c r="AA2356" i="1"/>
  <c r="Z2356" i="1"/>
  <c r="AD2355" i="1"/>
  <c r="AC2355" i="1"/>
  <c r="AB2355" i="1"/>
  <c r="AA2355" i="1"/>
  <c r="Z2355" i="1"/>
  <c r="AD2354" i="1"/>
  <c r="AC2354" i="1"/>
  <c r="AB2354" i="1"/>
  <c r="AA2354" i="1"/>
  <c r="Z2354" i="1"/>
  <c r="AD2353" i="1"/>
  <c r="AC2353" i="1"/>
  <c r="AB2353" i="1"/>
  <c r="AA2353" i="1"/>
  <c r="Z2353" i="1"/>
  <c r="AD2352" i="1"/>
  <c r="AC2352" i="1"/>
  <c r="AB2352" i="1"/>
  <c r="AA2352" i="1"/>
  <c r="Z2352" i="1"/>
  <c r="AD2351" i="1"/>
  <c r="AC2351" i="1"/>
  <c r="AB2351" i="1"/>
  <c r="AA2351" i="1"/>
  <c r="Z2351" i="1"/>
  <c r="AD2350" i="1"/>
  <c r="AC2350" i="1"/>
  <c r="AB2350" i="1"/>
  <c r="AA2350" i="1"/>
  <c r="Z2350" i="1"/>
  <c r="AD2349" i="1"/>
  <c r="AC2349" i="1"/>
  <c r="AB2349" i="1"/>
  <c r="AA2349" i="1"/>
  <c r="Z2349" i="1"/>
  <c r="AD2348" i="1"/>
  <c r="AC2348" i="1"/>
  <c r="AB2348" i="1"/>
  <c r="AA2348" i="1"/>
  <c r="Z2348" i="1"/>
  <c r="AD2347" i="1"/>
  <c r="AC2347" i="1"/>
  <c r="AB2347" i="1"/>
  <c r="AA2347" i="1"/>
  <c r="Z2347" i="1"/>
  <c r="AD2346" i="1"/>
  <c r="AC2346" i="1"/>
  <c r="AB2346" i="1"/>
  <c r="AA2346" i="1"/>
  <c r="Z2346" i="1"/>
  <c r="AD2345" i="1"/>
  <c r="AC2345" i="1"/>
  <c r="AB2345" i="1"/>
  <c r="AA2345" i="1"/>
  <c r="Z2345" i="1"/>
  <c r="AD2344" i="1"/>
  <c r="AC2344" i="1"/>
  <c r="AB2344" i="1"/>
  <c r="AA2344" i="1"/>
  <c r="Z2344" i="1"/>
  <c r="AD2343" i="1"/>
  <c r="AC2343" i="1"/>
  <c r="AB2343" i="1"/>
  <c r="AA2343" i="1"/>
  <c r="Z2343" i="1"/>
  <c r="AD2342" i="1"/>
  <c r="AC2342" i="1"/>
  <c r="AB2342" i="1"/>
  <c r="AA2342" i="1"/>
  <c r="Z2342" i="1"/>
  <c r="AD2341" i="1"/>
  <c r="AC2341" i="1"/>
  <c r="AB2341" i="1"/>
  <c r="AA2341" i="1"/>
  <c r="Z2341" i="1"/>
  <c r="AD2340" i="1"/>
  <c r="AC2340" i="1"/>
  <c r="AB2340" i="1"/>
  <c r="AA2340" i="1"/>
  <c r="Z2340" i="1"/>
  <c r="AD2339" i="1"/>
  <c r="AC2339" i="1"/>
  <c r="AB2339" i="1"/>
  <c r="AA2339" i="1"/>
  <c r="Z2339" i="1"/>
  <c r="AD2338" i="1"/>
  <c r="AC2338" i="1"/>
  <c r="AB2338" i="1"/>
  <c r="AA2338" i="1"/>
  <c r="Z2338" i="1"/>
  <c r="AD2337" i="1"/>
  <c r="AC2337" i="1"/>
  <c r="AB2337" i="1"/>
  <c r="AA2337" i="1"/>
  <c r="Z2337" i="1"/>
  <c r="AD2336" i="1"/>
  <c r="AC2336" i="1"/>
  <c r="AB2336" i="1"/>
  <c r="AA2336" i="1"/>
  <c r="Z2336" i="1"/>
  <c r="AD2335" i="1"/>
  <c r="AC2335" i="1"/>
  <c r="AB2335" i="1"/>
  <c r="AA2335" i="1"/>
  <c r="Z2335" i="1"/>
  <c r="AD2334" i="1"/>
  <c r="AC2334" i="1"/>
  <c r="AB2334" i="1"/>
  <c r="AA2334" i="1"/>
  <c r="Z2334" i="1"/>
  <c r="AD2333" i="1"/>
  <c r="AC2333" i="1"/>
  <c r="AB2333" i="1"/>
  <c r="AA2333" i="1"/>
  <c r="Z2333" i="1"/>
  <c r="AD2332" i="1"/>
  <c r="AC2332" i="1"/>
  <c r="AB2332" i="1"/>
  <c r="AA2332" i="1"/>
  <c r="Z2332" i="1"/>
  <c r="AD2331" i="1"/>
  <c r="AC2331" i="1"/>
  <c r="AB2331" i="1"/>
  <c r="AA2331" i="1"/>
  <c r="Z2331" i="1"/>
  <c r="AD2330" i="1"/>
  <c r="AC2330" i="1"/>
  <c r="AB2330" i="1"/>
  <c r="AA2330" i="1"/>
  <c r="Z2330" i="1"/>
  <c r="AD2329" i="1"/>
  <c r="AC2329" i="1"/>
  <c r="AB2329" i="1"/>
  <c r="AA2329" i="1"/>
  <c r="Z2329" i="1"/>
  <c r="AD2328" i="1"/>
  <c r="AC2328" i="1"/>
  <c r="AB2328" i="1"/>
  <c r="AA2328" i="1"/>
  <c r="Z2328" i="1"/>
  <c r="AD2327" i="1"/>
  <c r="AC2327" i="1"/>
  <c r="AB2327" i="1"/>
  <c r="AA2327" i="1"/>
  <c r="Z2327" i="1"/>
  <c r="AD2326" i="1"/>
  <c r="AC2326" i="1"/>
  <c r="AB2326" i="1"/>
  <c r="AA2326" i="1"/>
  <c r="Z2326" i="1"/>
  <c r="AD2325" i="1"/>
  <c r="AC2325" i="1"/>
  <c r="AB2325" i="1"/>
  <c r="AA2325" i="1"/>
  <c r="Z2325" i="1"/>
  <c r="AD2324" i="1"/>
  <c r="AC2324" i="1"/>
  <c r="AB2324" i="1"/>
  <c r="AA2324" i="1"/>
  <c r="Z2324" i="1"/>
  <c r="AD2323" i="1"/>
  <c r="AC2323" i="1"/>
  <c r="AB2323" i="1"/>
  <c r="AA2323" i="1"/>
  <c r="Z2323" i="1"/>
  <c r="AD2322" i="1"/>
  <c r="AC2322" i="1"/>
  <c r="AB2322" i="1"/>
  <c r="AA2322" i="1"/>
  <c r="Z2322" i="1"/>
  <c r="AD2321" i="1"/>
  <c r="AC2321" i="1"/>
  <c r="AB2321" i="1"/>
  <c r="AA2321" i="1"/>
  <c r="Z2321" i="1"/>
  <c r="AD2320" i="1"/>
  <c r="AC2320" i="1"/>
  <c r="AB2320" i="1"/>
  <c r="AA2320" i="1"/>
  <c r="Z2320" i="1"/>
  <c r="AD2319" i="1"/>
  <c r="AC2319" i="1"/>
  <c r="AB2319" i="1"/>
  <c r="AA2319" i="1"/>
  <c r="Z2319" i="1"/>
  <c r="AD2318" i="1"/>
  <c r="AC2318" i="1"/>
  <c r="AB2318" i="1"/>
  <c r="AA2318" i="1"/>
  <c r="Z2318" i="1"/>
  <c r="AD2317" i="1"/>
  <c r="AC2317" i="1"/>
  <c r="AB2317" i="1"/>
  <c r="AA2317" i="1"/>
  <c r="Z2317" i="1"/>
  <c r="AD2316" i="1"/>
  <c r="AC2316" i="1"/>
  <c r="AB2316" i="1"/>
  <c r="AA2316" i="1"/>
  <c r="Z2316" i="1"/>
  <c r="AD2315" i="1"/>
  <c r="AC2315" i="1"/>
  <c r="AB2315" i="1"/>
  <c r="AA2315" i="1"/>
  <c r="Z2315" i="1"/>
  <c r="AD2314" i="1"/>
  <c r="AC2314" i="1"/>
  <c r="AB2314" i="1"/>
  <c r="AA2314" i="1"/>
  <c r="Z2314" i="1"/>
  <c r="AD2313" i="1"/>
  <c r="AC2313" i="1"/>
  <c r="AB2313" i="1"/>
  <c r="AA2313" i="1"/>
  <c r="Z2313" i="1"/>
  <c r="AD2312" i="1"/>
  <c r="AC2312" i="1"/>
  <c r="AB2312" i="1"/>
  <c r="AA2312" i="1"/>
  <c r="Z2312" i="1"/>
  <c r="AD2311" i="1"/>
  <c r="AC2311" i="1"/>
  <c r="AB2311" i="1"/>
  <c r="AA2311" i="1"/>
  <c r="Z2311" i="1"/>
  <c r="AD2310" i="1"/>
  <c r="AC2310" i="1"/>
  <c r="AB2310" i="1"/>
  <c r="AA2310" i="1"/>
  <c r="Z2310" i="1"/>
  <c r="AD2309" i="1"/>
  <c r="AC2309" i="1"/>
  <c r="AB2309" i="1"/>
  <c r="AA2309" i="1"/>
  <c r="Z2309" i="1"/>
  <c r="AD2308" i="1"/>
  <c r="AC2308" i="1"/>
  <c r="AB2308" i="1"/>
  <c r="AA2308" i="1"/>
  <c r="Z2308" i="1"/>
  <c r="AD2307" i="1"/>
  <c r="AC2307" i="1"/>
  <c r="AB2307" i="1"/>
  <c r="AA2307" i="1"/>
  <c r="Z2307" i="1"/>
  <c r="AD2306" i="1"/>
  <c r="AC2306" i="1"/>
  <c r="AB2306" i="1"/>
  <c r="AA2306" i="1"/>
  <c r="Z2306" i="1"/>
  <c r="AD2305" i="1"/>
  <c r="AC2305" i="1"/>
  <c r="AB2305" i="1"/>
  <c r="AA2305" i="1"/>
  <c r="Z2305" i="1"/>
  <c r="AD2304" i="1"/>
  <c r="AC2304" i="1"/>
  <c r="AB2304" i="1"/>
  <c r="AA2304" i="1"/>
  <c r="Z2304" i="1"/>
  <c r="AD2303" i="1"/>
  <c r="AC2303" i="1"/>
  <c r="AB2303" i="1"/>
  <c r="AA2303" i="1"/>
  <c r="Z2303" i="1"/>
  <c r="AD2302" i="1"/>
  <c r="AC2302" i="1"/>
  <c r="AB2302" i="1"/>
  <c r="AA2302" i="1"/>
  <c r="Z2302" i="1"/>
  <c r="AD2301" i="1"/>
  <c r="AC2301" i="1"/>
  <c r="AB2301" i="1"/>
  <c r="AA2301" i="1"/>
  <c r="Z2301" i="1"/>
  <c r="AD2300" i="1"/>
  <c r="AC2300" i="1"/>
  <c r="AB2300" i="1"/>
  <c r="AA2300" i="1"/>
  <c r="Z2300" i="1"/>
  <c r="AD2299" i="1"/>
  <c r="AC2299" i="1"/>
  <c r="AB2299" i="1"/>
  <c r="AA2299" i="1"/>
  <c r="Z2299" i="1"/>
  <c r="AD2298" i="1"/>
  <c r="AC2298" i="1"/>
  <c r="AB2298" i="1"/>
  <c r="AA2298" i="1"/>
  <c r="Z2298" i="1"/>
  <c r="AD2297" i="1"/>
  <c r="AC2297" i="1"/>
  <c r="AB2297" i="1"/>
  <c r="AA2297" i="1"/>
  <c r="Z2297" i="1"/>
  <c r="AD2296" i="1"/>
  <c r="AC2296" i="1"/>
  <c r="AB2296" i="1"/>
  <c r="AA2296" i="1"/>
  <c r="Z2296" i="1"/>
  <c r="AD2295" i="1"/>
  <c r="AC2295" i="1"/>
  <c r="AB2295" i="1"/>
  <c r="AA2295" i="1"/>
  <c r="Z2295" i="1"/>
  <c r="AD2294" i="1"/>
  <c r="AC2294" i="1"/>
  <c r="AB2294" i="1"/>
  <c r="AA2294" i="1"/>
  <c r="Z2294" i="1"/>
  <c r="AD2293" i="1"/>
  <c r="AC2293" i="1"/>
  <c r="AB2293" i="1"/>
  <c r="AA2293" i="1"/>
  <c r="Z2293" i="1"/>
  <c r="AD2292" i="1"/>
  <c r="AC2292" i="1"/>
  <c r="AB2292" i="1"/>
  <c r="AA2292" i="1"/>
  <c r="Z2292" i="1"/>
  <c r="AD2291" i="1"/>
  <c r="AC2291" i="1"/>
  <c r="AB2291" i="1"/>
  <c r="AA2291" i="1"/>
  <c r="Z2291" i="1"/>
  <c r="AD2290" i="1"/>
  <c r="AC2290" i="1"/>
  <c r="AB2290" i="1"/>
  <c r="AA2290" i="1"/>
  <c r="Z2290" i="1"/>
  <c r="AD2289" i="1"/>
  <c r="AC2289" i="1"/>
  <c r="AB2289" i="1"/>
  <c r="AA2289" i="1"/>
  <c r="Z2289" i="1"/>
  <c r="AD2288" i="1"/>
  <c r="AC2288" i="1"/>
  <c r="AB2288" i="1"/>
  <c r="AA2288" i="1"/>
  <c r="Z2288" i="1"/>
  <c r="AD2287" i="1"/>
  <c r="AC2287" i="1"/>
  <c r="AB2287" i="1"/>
  <c r="AA2287" i="1"/>
  <c r="Z2287" i="1"/>
  <c r="AD2286" i="1"/>
  <c r="AC2286" i="1"/>
  <c r="AB2286" i="1"/>
  <c r="AA2286" i="1"/>
  <c r="Z2286" i="1"/>
  <c r="AD2285" i="1"/>
  <c r="AC2285" i="1"/>
  <c r="AB2285" i="1"/>
  <c r="AA2285" i="1"/>
  <c r="Z2285" i="1"/>
  <c r="AD2284" i="1"/>
  <c r="AC2284" i="1"/>
  <c r="AB2284" i="1"/>
  <c r="AA2284" i="1"/>
  <c r="Z2284" i="1"/>
  <c r="AD2283" i="1"/>
  <c r="AC2283" i="1"/>
  <c r="AB2283" i="1"/>
  <c r="AA2283" i="1"/>
  <c r="Z2283" i="1"/>
  <c r="AD2282" i="1"/>
  <c r="AC2282" i="1"/>
  <c r="AB2282" i="1"/>
  <c r="AA2282" i="1"/>
  <c r="Z2282" i="1"/>
  <c r="AD2281" i="1"/>
  <c r="AC2281" i="1"/>
  <c r="AB2281" i="1"/>
  <c r="AA2281" i="1"/>
  <c r="Z2281" i="1"/>
  <c r="AD2280" i="1"/>
  <c r="AC2280" i="1"/>
  <c r="AB2280" i="1"/>
  <c r="AA2280" i="1"/>
  <c r="Z2280" i="1"/>
  <c r="AD2279" i="1"/>
  <c r="AC2279" i="1"/>
  <c r="AB2279" i="1"/>
  <c r="AA2279" i="1"/>
  <c r="Z2279" i="1"/>
  <c r="AD2278" i="1"/>
  <c r="AC2278" i="1"/>
  <c r="AB2278" i="1"/>
  <c r="AA2278" i="1"/>
  <c r="Z2278" i="1"/>
  <c r="AD2277" i="1"/>
  <c r="AC2277" i="1"/>
  <c r="AB2277" i="1"/>
  <c r="AA2277" i="1"/>
  <c r="Z2277" i="1"/>
  <c r="AD2276" i="1"/>
  <c r="AC2276" i="1"/>
  <c r="AB2276" i="1"/>
  <c r="AA2276" i="1"/>
  <c r="Z2276" i="1"/>
  <c r="AD2275" i="1"/>
  <c r="AC2275" i="1"/>
  <c r="AB2275" i="1"/>
  <c r="AA2275" i="1"/>
  <c r="Z2275" i="1"/>
  <c r="AD2274" i="1"/>
  <c r="AC2274" i="1"/>
  <c r="AB2274" i="1"/>
  <c r="AA2274" i="1"/>
  <c r="Z2274" i="1"/>
  <c r="AD2273" i="1"/>
  <c r="AC2273" i="1"/>
  <c r="AB2273" i="1"/>
  <c r="AA2273" i="1"/>
  <c r="Z2273" i="1"/>
  <c r="AD2272" i="1"/>
  <c r="AC2272" i="1"/>
  <c r="AB2272" i="1"/>
  <c r="AA2272" i="1"/>
  <c r="Z2272" i="1"/>
  <c r="AD2271" i="1"/>
  <c r="AC2271" i="1"/>
  <c r="AB2271" i="1"/>
  <c r="AA2271" i="1"/>
  <c r="Z2271" i="1"/>
  <c r="AD2270" i="1"/>
  <c r="AC2270" i="1"/>
  <c r="AB2270" i="1"/>
  <c r="AA2270" i="1"/>
  <c r="Z2270" i="1"/>
  <c r="AD2269" i="1"/>
  <c r="AC2269" i="1"/>
  <c r="AB2269" i="1"/>
  <c r="AA2269" i="1"/>
  <c r="Z2269" i="1"/>
  <c r="AD2268" i="1"/>
  <c r="AC2268" i="1"/>
  <c r="AB2268" i="1"/>
  <c r="AA2268" i="1"/>
  <c r="Z2268" i="1"/>
  <c r="AD2267" i="1"/>
  <c r="AC2267" i="1"/>
  <c r="AB2267" i="1"/>
  <c r="AA2267" i="1"/>
  <c r="Z2267" i="1"/>
  <c r="AD2266" i="1"/>
  <c r="AC2266" i="1"/>
  <c r="AB2266" i="1"/>
  <c r="AA2266" i="1"/>
  <c r="Z2266" i="1"/>
  <c r="AD2265" i="1"/>
  <c r="AC2265" i="1"/>
  <c r="AB2265" i="1"/>
  <c r="AA2265" i="1"/>
  <c r="Z2265" i="1"/>
  <c r="AD2264" i="1"/>
  <c r="AC2264" i="1"/>
  <c r="AB2264" i="1"/>
  <c r="AA2264" i="1"/>
  <c r="Z2264" i="1"/>
  <c r="AD2263" i="1"/>
  <c r="AC2263" i="1"/>
  <c r="AB2263" i="1"/>
  <c r="AA2263" i="1"/>
  <c r="Z2263" i="1"/>
  <c r="AD2262" i="1"/>
  <c r="AC2262" i="1"/>
  <c r="AB2262" i="1"/>
  <c r="AA2262" i="1"/>
  <c r="Z2262" i="1"/>
  <c r="AD2261" i="1"/>
  <c r="AC2261" i="1"/>
  <c r="AB2261" i="1"/>
  <c r="AA2261" i="1"/>
  <c r="Z2261" i="1"/>
  <c r="AD2260" i="1"/>
  <c r="AC2260" i="1"/>
  <c r="AB2260" i="1"/>
  <c r="AA2260" i="1"/>
  <c r="Z2260" i="1"/>
  <c r="AD2259" i="1"/>
  <c r="AC2259" i="1"/>
  <c r="AB2259" i="1"/>
  <c r="AA2259" i="1"/>
  <c r="Z2259" i="1"/>
  <c r="AD2258" i="1"/>
  <c r="AC2258" i="1"/>
  <c r="AB2258" i="1"/>
  <c r="AA2258" i="1"/>
  <c r="Z2258" i="1"/>
  <c r="AD2257" i="1"/>
  <c r="AC2257" i="1"/>
  <c r="AB2257" i="1"/>
  <c r="AA2257" i="1"/>
  <c r="Z2257" i="1"/>
  <c r="AD2256" i="1"/>
  <c r="AC2256" i="1"/>
  <c r="AB2256" i="1"/>
  <c r="AA2256" i="1"/>
  <c r="Z2256" i="1"/>
  <c r="AD2255" i="1"/>
  <c r="AC2255" i="1"/>
  <c r="AB2255" i="1"/>
  <c r="AA2255" i="1"/>
  <c r="Z2255" i="1"/>
  <c r="AD2254" i="1"/>
  <c r="AC2254" i="1"/>
  <c r="AB2254" i="1"/>
  <c r="AA2254" i="1"/>
  <c r="Z2254" i="1"/>
  <c r="AD2253" i="1"/>
  <c r="AC2253" i="1"/>
  <c r="AB2253" i="1"/>
  <c r="AA2253" i="1"/>
  <c r="Z2253" i="1"/>
  <c r="AD2252" i="1"/>
  <c r="AC2252" i="1"/>
  <c r="AB2252" i="1"/>
  <c r="AA2252" i="1"/>
  <c r="Z2252" i="1"/>
  <c r="AD2251" i="1"/>
  <c r="AC2251" i="1"/>
  <c r="AB2251" i="1"/>
  <c r="AA2251" i="1"/>
  <c r="Z2251" i="1"/>
  <c r="AD2250" i="1"/>
  <c r="AC2250" i="1"/>
  <c r="AB2250" i="1"/>
  <c r="AA2250" i="1"/>
  <c r="Z2250" i="1"/>
  <c r="AD2249" i="1"/>
  <c r="AC2249" i="1"/>
  <c r="AB2249" i="1"/>
  <c r="AA2249" i="1"/>
  <c r="Z2249" i="1"/>
  <c r="AD2248" i="1"/>
  <c r="AC2248" i="1"/>
  <c r="AB2248" i="1"/>
  <c r="AA2248" i="1"/>
  <c r="Z2248" i="1"/>
  <c r="AD2247" i="1"/>
  <c r="AC2247" i="1"/>
  <c r="AB2247" i="1"/>
  <c r="AA2247" i="1"/>
  <c r="Z2247" i="1"/>
  <c r="AD2246" i="1"/>
  <c r="AC2246" i="1"/>
  <c r="AB2246" i="1"/>
  <c r="AA2246" i="1"/>
  <c r="Z2246" i="1"/>
  <c r="AD2245" i="1"/>
  <c r="AC2245" i="1"/>
  <c r="AB2245" i="1"/>
  <c r="AA2245" i="1"/>
  <c r="Z2245" i="1"/>
  <c r="AD2244" i="1"/>
  <c r="AC2244" i="1"/>
  <c r="AB2244" i="1"/>
  <c r="AA2244" i="1"/>
  <c r="Z2244" i="1"/>
  <c r="AD2243" i="1"/>
  <c r="AC2243" i="1"/>
  <c r="AB2243" i="1"/>
  <c r="AA2243" i="1"/>
  <c r="Z2243" i="1"/>
  <c r="AD2242" i="1"/>
  <c r="AC2242" i="1"/>
  <c r="AB2242" i="1"/>
  <c r="AA2242" i="1"/>
  <c r="Z2242" i="1"/>
  <c r="AD2241" i="1"/>
  <c r="AC2241" i="1"/>
  <c r="AB2241" i="1"/>
  <c r="AA2241" i="1"/>
  <c r="Z2241" i="1"/>
  <c r="AD2240" i="1"/>
  <c r="AC2240" i="1"/>
  <c r="AB2240" i="1"/>
  <c r="AA2240" i="1"/>
  <c r="Z2240" i="1"/>
  <c r="AD2239" i="1"/>
  <c r="AC2239" i="1"/>
  <c r="AB2239" i="1"/>
  <c r="AA2239" i="1"/>
  <c r="Z2239" i="1"/>
  <c r="AD2238" i="1"/>
  <c r="AC2238" i="1"/>
  <c r="AB2238" i="1"/>
  <c r="AA2238" i="1"/>
  <c r="Z2238" i="1"/>
  <c r="AD2237" i="1"/>
  <c r="AC2237" i="1"/>
  <c r="AB2237" i="1"/>
  <c r="AA2237" i="1"/>
  <c r="Z2237" i="1"/>
  <c r="AD2236" i="1"/>
  <c r="AC2236" i="1"/>
  <c r="AB2236" i="1"/>
  <c r="AA2236" i="1"/>
  <c r="Z2236" i="1"/>
  <c r="AD2235" i="1"/>
  <c r="AC2235" i="1"/>
  <c r="AB2235" i="1"/>
  <c r="AA2235" i="1"/>
  <c r="Z2235" i="1"/>
  <c r="AD2234" i="1"/>
  <c r="AC2234" i="1"/>
  <c r="AB2234" i="1"/>
  <c r="AA2234" i="1"/>
  <c r="Z2234" i="1"/>
  <c r="AD2233" i="1"/>
  <c r="AC2233" i="1"/>
  <c r="AB2233" i="1"/>
  <c r="AA2233" i="1"/>
  <c r="Z2233" i="1"/>
  <c r="AD2232" i="1"/>
  <c r="AC2232" i="1"/>
  <c r="AB2232" i="1"/>
  <c r="AA2232" i="1"/>
  <c r="Z2232" i="1"/>
  <c r="AD2231" i="1"/>
  <c r="AC2231" i="1"/>
  <c r="AB2231" i="1"/>
  <c r="AA2231" i="1"/>
  <c r="Z2231" i="1"/>
  <c r="AD2230" i="1"/>
  <c r="AC2230" i="1"/>
  <c r="AB2230" i="1"/>
  <c r="AA2230" i="1"/>
  <c r="Z2230" i="1"/>
  <c r="AD2229" i="1"/>
  <c r="AC2229" i="1"/>
  <c r="AB2229" i="1"/>
  <c r="AA2229" i="1"/>
  <c r="Z2229" i="1"/>
  <c r="AD2228" i="1"/>
  <c r="AC2228" i="1"/>
  <c r="AB2228" i="1"/>
  <c r="AA2228" i="1"/>
  <c r="Z2228" i="1"/>
  <c r="AD2227" i="1"/>
  <c r="AC2227" i="1"/>
  <c r="AB2227" i="1"/>
  <c r="AA2227" i="1"/>
  <c r="Z2227" i="1"/>
  <c r="AD2226" i="1"/>
  <c r="AC2226" i="1"/>
  <c r="AB2226" i="1"/>
  <c r="AA2226" i="1"/>
  <c r="Z2226" i="1"/>
  <c r="AD2225" i="1"/>
  <c r="AC2225" i="1"/>
  <c r="AB2225" i="1"/>
  <c r="AA2225" i="1"/>
  <c r="Z2225" i="1"/>
  <c r="AD2224" i="1"/>
  <c r="AC2224" i="1"/>
  <c r="AB2224" i="1"/>
  <c r="AA2224" i="1"/>
  <c r="Z2224" i="1"/>
  <c r="AD2223" i="1"/>
  <c r="AC2223" i="1"/>
  <c r="AB2223" i="1"/>
  <c r="AA2223" i="1"/>
  <c r="Z2223" i="1"/>
  <c r="AD2222" i="1"/>
  <c r="AC2222" i="1"/>
  <c r="AB2222" i="1"/>
  <c r="AA2222" i="1"/>
  <c r="Z2222" i="1"/>
  <c r="AD2221" i="1"/>
  <c r="AC2221" i="1"/>
  <c r="AB2221" i="1"/>
  <c r="AA2221" i="1"/>
  <c r="Z2221" i="1"/>
  <c r="AD2220" i="1"/>
  <c r="AC2220" i="1"/>
  <c r="AB2220" i="1"/>
  <c r="AA2220" i="1"/>
  <c r="Z2220" i="1"/>
  <c r="AD2219" i="1"/>
  <c r="AC2219" i="1"/>
  <c r="AB2219" i="1"/>
  <c r="AA2219" i="1"/>
  <c r="Z2219" i="1"/>
  <c r="AD2218" i="1"/>
  <c r="AC2218" i="1"/>
  <c r="AB2218" i="1"/>
  <c r="AA2218" i="1"/>
  <c r="Z2218" i="1"/>
  <c r="AD2217" i="1"/>
  <c r="AC2217" i="1"/>
  <c r="AB2217" i="1"/>
  <c r="AA2217" i="1"/>
  <c r="Z2217" i="1"/>
  <c r="AD2216" i="1"/>
  <c r="AC2216" i="1"/>
  <c r="AB2216" i="1"/>
  <c r="AA2216" i="1"/>
  <c r="Z2216" i="1"/>
  <c r="AD2215" i="1"/>
  <c r="AC2215" i="1"/>
  <c r="AB2215" i="1"/>
  <c r="AA2215" i="1"/>
  <c r="Z2215" i="1"/>
  <c r="AD2214" i="1"/>
  <c r="AC2214" i="1"/>
  <c r="AB2214" i="1"/>
  <c r="AA2214" i="1"/>
  <c r="Z2214" i="1"/>
  <c r="AD2213" i="1"/>
  <c r="AC2213" i="1"/>
  <c r="AB2213" i="1"/>
  <c r="AA2213" i="1"/>
  <c r="Z2213" i="1"/>
  <c r="AD2212" i="1"/>
  <c r="AC2212" i="1"/>
  <c r="AB2212" i="1"/>
  <c r="AA2212" i="1"/>
  <c r="Z2212" i="1"/>
  <c r="AD2211" i="1"/>
  <c r="AC2211" i="1"/>
  <c r="AB2211" i="1"/>
  <c r="AA2211" i="1"/>
  <c r="Z2211" i="1"/>
  <c r="AD2210" i="1"/>
  <c r="AC2210" i="1"/>
  <c r="AB2210" i="1"/>
  <c r="AA2210" i="1"/>
  <c r="Z2210" i="1"/>
  <c r="AD2209" i="1"/>
  <c r="AC2209" i="1"/>
  <c r="AB2209" i="1"/>
  <c r="AA2209" i="1"/>
  <c r="Z2209" i="1"/>
  <c r="AD2208" i="1"/>
  <c r="AC2208" i="1"/>
  <c r="AB2208" i="1"/>
  <c r="AA2208" i="1"/>
  <c r="Z2208" i="1"/>
  <c r="AD2207" i="1"/>
  <c r="AC2207" i="1"/>
  <c r="AB2207" i="1"/>
  <c r="AA2207" i="1"/>
  <c r="Z2207" i="1"/>
  <c r="AD2206" i="1"/>
  <c r="AC2206" i="1"/>
  <c r="AB2206" i="1"/>
  <c r="AA2206" i="1"/>
  <c r="Z2206" i="1"/>
  <c r="AD2205" i="1"/>
  <c r="AC2205" i="1"/>
  <c r="AB2205" i="1"/>
  <c r="AA2205" i="1"/>
  <c r="Z2205" i="1"/>
  <c r="AD2204" i="1"/>
  <c r="AC2204" i="1"/>
  <c r="AB2204" i="1"/>
  <c r="AA2204" i="1"/>
  <c r="Z2204" i="1"/>
  <c r="AD2203" i="1"/>
  <c r="AC2203" i="1"/>
  <c r="AB2203" i="1"/>
  <c r="AA2203" i="1"/>
  <c r="Z2203" i="1"/>
  <c r="AD2202" i="1"/>
  <c r="AC2202" i="1"/>
  <c r="AB2202" i="1"/>
  <c r="AA2202" i="1"/>
  <c r="Z2202" i="1"/>
  <c r="AD2201" i="1"/>
  <c r="AC2201" i="1"/>
  <c r="AB2201" i="1"/>
  <c r="AA2201" i="1"/>
  <c r="Z2201" i="1"/>
  <c r="AD2200" i="1"/>
  <c r="AC2200" i="1"/>
  <c r="AB2200" i="1"/>
  <c r="AA2200" i="1"/>
  <c r="Z2200" i="1"/>
  <c r="AD2199" i="1"/>
  <c r="AC2199" i="1"/>
  <c r="AB2199" i="1"/>
  <c r="AA2199" i="1"/>
  <c r="Z2199" i="1"/>
  <c r="AD2198" i="1"/>
  <c r="AC2198" i="1"/>
  <c r="AB2198" i="1"/>
  <c r="AA2198" i="1"/>
  <c r="Z2198" i="1"/>
  <c r="AD2197" i="1"/>
  <c r="AC2197" i="1"/>
  <c r="AB2197" i="1"/>
  <c r="AA2197" i="1"/>
  <c r="Z2197" i="1"/>
  <c r="AD2196" i="1"/>
  <c r="AC2196" i="1"/>
  <c r="AB2196" i="1"/>
  <c r="AA2196" i="1"/>
  <c r="Z2196" i="1"/>
  <c r="AD2195" i="1"/>
  <c r="AC2195" i="1"/>
  <c r="AB2195" i="1"/>
  <c r="AA2195" i="1"/>
  <c r="Z2195" i="1"/>
  <c r="AD2194" i="1"/>
  <c r="AC2194" i="1"/>
  <c r="AB2194" i="1"/>
  <c r="AA2194" i="1"/>
  <c r="Z2194" i="1"/>
  <c r="AD2193" i="1"/>
  <c r="AC2193" i="1"/>
  <c r="AB2193" i="1"/>
  <c r="AA2193" i="1"/>
  <c r="Z2193" i="1"/>
  <c r="AD2192" i="1"/>
  <c r="AC2192" i="1"/>
  <c r="AB2192" i="1"/>
  <c r="AA2192" i="1"/>
  <c r="Z2192" i="1"/>
  <c r="AD2191" i="1"/>
  <c r="AC2191" i="1"/>
  <c r="AB2191" i="1"/>
  <c r="AA2191" i="1"/>
  <c r="Z2191" i="1"/>
  <c r="AD2190" i="1"/>
  <c r="AC2190" i="1"/>
  <c r="AB2190" i="1"/>
  <c r="AA2190" i="1"/>
  <c r="Z2190" i="1"/>
  <c r="AD2189" i="1"/>
  <c r="AC2189" i="1"/>
  <c r="AB2189" i="1"/>
  <c r="AA2189" i="1"/>
  <c r="Z2189" i="1"/>
  <c r="AD2188" i="1"/>
  <c r="AC2188" i="1"/>
  <c r="AB2188" i="1"/>
  <c r="AA2188" i="1"/>
  <c r="Z2188" i="1"/>
  <c r="AD2187" i="1"/>
  <c r="AC2187" i="1"/>
  <c r="AB2187" i="1"/>
  <c r="AA2187" i="1"/>
  <c r="Z2187" i="1"/>
  <c r="AD2186" i="1"/>
  <c r="AC2186" i="1"/>
  <c r="AB2186" i="1"/>
  <c r="AA2186" i="1"/>
  <c r="Z2186" i="1"/>
  <c r="AD2185" i="1"/>
  <c r="AC2185" i="1"/>
  <c r="AB2185" i="1"/>
  <c r="AA2185" i="1"/>
  <c r="Z2185" i="1"/>
  <c r="AD2184" i="1"/>
  <c r="AC2184" i="1"/>
  <c r="AB2184" i="1"/>
  <c r="AA2184" i="1"/>
  <c r="Z2184" i="1"/>
  <c r="AD2183" i="1"/>
  <c r="AC2183" i="1"/>
  <c r="AB2183" i="1"/>
  <c r="AA2183" i="1"/>
  <c r="Z2183" i="1"/>
  <c r="AD2182" i="1"/>
  <c r="AC2182" i="1"/>
  <c r="AB2182" i="1"/>
  <c r="AA2182" i="1"/>
  <c r="Z2182" i="1"/>
  <c r="AD2181" i="1"/>
  <c r="AC2181" i="1"/>
  <c r="AB2181" i="1"/>
  <c r="AA2181" i="1"/>
  <c r="Z2181" i="1"/>
  <c r="AD2180" i="1"/>
  <c r="AC2180" i="1"/>
  <c r="AB2180" i="1"/>
  <c r="AA2180" i="1"/>
  <c r="Z2180" i="1"/>
  <c r="AD2179" i="1"/>
  <c r="AC2179" i="1"/>
  <c r="AB2179" i="1"/>
  <c r="AA2179" i="1"/>
  <c r="Z2179" i="1"/>
  <c r="AD2178" i="1"/>
  <c r="AC2178" i="1"/>
  <c r="AB2178" i="1"/>
  <c r="AA2178" i="1"/>
  <c r="Z2178" i="1"/>
  <c r="AD2177" i="1"/>
  <c r="AC2177" i="1"/>
  <c r="AB2177" i="1"/>
  <c r="AA2177" i="1"/>
  <c r="Z2177" i="1"/>
  <c r="AD2176" i="1"/>
  <c r="AC2176" i="1"/>
  <c r="AB2176" i="1"/>
  <c r="AA2176" i="1"/>
  <c r="Z2176" i="1"/>
  <c r="AD2175" i="1"/>
  <c r="AC2175" i="1"/>
  <c r="AB2175" i="1"/>
  <c r="AA2175" i="1"/>
  <c r="Z2175" i="1"/>
  <c r="AD2174" i="1"/>
  <c r="AC2174" i="1"/>
  <c r="AB2174" i="1"/>
  <c r="AA2174" i="1"/>
  <c r="Z2174" i="1"/>
  <c r="AD2173" i="1"/>
  <c r="AC2173" i="1"/>
  <c r="AB2173" i="1"/>
  <c r="AA2173" i="1"/>
  <c r="Z2173" i="1"/>
  <c r="AD2172" i="1"/>
  <c r="AC2172" i="1"/>
  <c r="AB2172" i="1"/>
  <c r="AA2172" i="1"/>
  <c r="Z2172" i="1"/>
  <c r="AD2171" i="1"/>
  <c r="AC2171" i="1"/>
  <c r="AB2171" i="1"/>
  <c r="AA2171" i="1"/>
  <c r="Z2171" i="1"/>
  <c r="AD2170" i="1"/>
  <c r="AC2170" i="1"/>
  <c r="AB2170" i="1"/>
  <c r="AA2170" i="1"/>
  <c r="Z2170" i="1"/>
  <c r="AD2169" i="1"/>
  <c r="AC2169" i="1"/>
  <c r="AB2169" i="1"/>
  <c r="AA2169" i="1"/>
  <c r="Z2169" i="1"/>
  <c r="AD2168" i="1"/>
  <c r="AC2168" i="1"/>
  <c r="AB2168" i="1"/>
  <c r="AA2168" i="1"/>
  <c r="Z2168" i="1"/>
  <c r="AD2167" i="1"/>
  <c r="AC2167" i="1"/>
  <c r="AB2167" i="1"/>
  <c r="AA2167" i="1"/>
  <c r="Z2167" i="1"/>
  <c r="AD2166" i="1"/>
  <c r="AC2166" i="1"/>
  <c r="AB2166" i="1"/>
  <c r="AA2166" i="1"/>
  <c r="Z2166" i="1"/>
  <c r="AD2165" i="1"/>
  <c r="AC2165" i="1"/>
  <c r="AB2165" i="1"/>
  <c r="AA2165" i="1"/>
  <c r="Z2165" i="1"/>
  <c r="AD2164" i="1"/>
  <c r="AC2164" i="1"/>
  <c r="AB2164" i="1"/>
  <c r="AA2164" i="1"/>
  <c r="Z2164" i="1"/>
  <c r="AD2163" i="1"/>
  <c r="AC2163" i="1"/>
  <c r="AB2163" i="1"/>
  <c r="AA2163" i="1"/>
  <c r="Z2163" i="1"/>
  <c r="AD2162" i="1"/>
  <c r="AC2162" i="1"/>
  <c r="AB2162" i="1"/>
  <c r="AA2162" i="1"/>
  <c r="Z2162" i="1"/>
  <c r="AD2161" i="1"/>
  <c r="AC2161" i="1"/>
  <c r="AB2161" i="1"/>
  <c r="AA2161" i="1"/>
  <c r="Z2161" i="1"/>
  <c r="AD2160" i="1"/>
  <c r="AC2160" i="1"/>
  <c r="AB2160" i="1"/>
  <c r="AA2160" i="1"/>
  <c r="Z2160" i="1"/>
  <c r="AD2159" i="1"/>
  <c r="AC2159" i="1"/>
  <c r="AB2159" i="1"/>
  <c r="AA2159" i="1"/>
  <c r="Z2159" i="1"/>
  <c r="AD2158" i="1"/>
  <c r="AC2158" i="1"/>
  <c r="AB2158" i="1"/>
  <c r="AA2158" i="1"/>
  <c r="Z2158" i="1"/>
  <c r="AD2157" i="1"/>
  <c r="AC2157" i="1"/>
  <c r="AB2157" i="1"/>
  <c r="AA2157" i="1"/>
  <c r="Z2157" i="1"/>
  <c r="AD2156" i="1"/>
  <c r="AC2156" i="1"/>
  <c r="AB2156" i="1"/>
  <c r="AA2156" i="1"/>
  <c r="Z2156" i="1"/>
  <c r="AD2155" i="1"/>
  <c r="AC2155" i="1"/>
  <c r="AB2155" i="1"/>
  <c r="AA2155" i="1"/>
  <c r="Z2155" i="1"/>
  <c r="AD2154" i="1"/>
  <c r="AC2154" i="1"/>
  <c r="AB2154" i="1"/>
  <c r="AA2154" i="1"/>
  <c r="Z2154" i="1"/>
  <c r="AD2153" i="1"/>
  <c r="AC2153" i="1"/>
  <c r="AB2153" i="1"/>
  <c r="AA2153" i="1"/>
  <c r="Z2153" i="1"/>
  <c r="AD2152" i="1"/>
  <c r="AC2152" i="1"/>
  <c r="AB2152" i="1"/>
  <c r="AA2152" i="1"/>
  <c r="Z2152" i="1"/>
  <c r="AD2151" i="1"/>
  <c r="AC2151" i="1"/>
  <c r="AB2151" i="1"/>
  <c r="AA2151" i="1"/>
  <c r="Z2151" i="1"/>
  <c r="AD2150" i="1"/>
  <c r="AC2150" i="1"/>
  <c r="AB2150" i="1"/>
  <c r="AA2150" i="1"/>
  <c r="Z2150" i="1"/>
  <c r="AD2149" i="1"/>
  <c r="AC2149" i="1"/>
  <c r="AB2149" i="1"/>
  <c r="AA2149" i="1"/>
  <c r="Z2149" i="1"/>
  <c r="AD2148" i="1"/>
  <c r="AC2148" i="1"/>
  <c r="AB2148" i="1"/>
  <c r="AA2148" i="1"/>
  <c r="Z2148" i="1"/>
  <c r="AD2147" i="1"/>
  <c r="AC2147" i="1"/>
  <c r="AB2147" i="1"/>
  <c r="AA2147" i="1"/>
  <c r="Z2147" i="1"/>
  <c r="AD2146" i="1"/>
  <c r="AC2146" i="1"/>
  <c r="AB2146" i="1"/>
  <c r="AA2146" i="1"/>
  <c r="Z2146" i="1"/>
  <c r="AD2145" i="1"/>
  <c r="AC2145" i="1"/>
  <c r="AB2145" i="1"/>
  <c r="AA2145" i="1"/>
  <c r="Z2145" i="1"/>
  <c r="AD2144" i="1"/>
  <c r="AC2144" i="1"/>
  <c r="AB2144" i="1"/>
  <c r="AA2144" i="1"/>
  <c r="Z2144" i="1"/>
  <c r="AD2143" i="1"/>
  <c r="AC2143" i="1"/>
  <c r="AB2143" i="1"/>
  <c r="AA2143" i="1"/>
  <c r="Z2143" i="1"/>
  <c r="AD2142" i="1"/>
  <c r="AC2142" i="1"/>
  <c r="AB2142" i="1"/>
  <c r="AA2142" i="1"/>
  <c r="Z2142" i="1"/>
  <c r="AD2141" i="1"/>
  <c r="AC2141" i="1"/>
  <c r="AB2141" i="1"/>
  <c r="AA2141" i="1"/>
  <c r="Z2141" i="1"/>
  <c r="AD2140" i="1"/>
  <c r="AC2140" i="1"/>
  <c r="AB2140" i="1"/>
  <c r="AA2140" i="1"/>
  <c r="Z2140" i="1"/>
  <c r="AD2139" i="1"/>
  <c r="AC2139" i="1"/>
  <c r="AB2139" i="1"/>
  <c r="AA2139" i="1"/>
  <c r="Z2139" i="1"/>
  <c r="AD2138" i="1"/>
  <c r="AC2138" i="1"/>
  <c r="AB2138" i="1"/>
  <c r="AA2138" i="1"/>
  <c r="Z2138" i="1"/>
  <c r="AD2137" i="1"/>
  <c r="AC2137" i="1"/>
  <c r="AB2137" i="1"/>
  <c r="AA2137" i="1"/>
  <c r="Z2137" i="1"/>
  <c r="AD2136" i="1"/>
  <c r="AC2136" i="1"/>
  <c r="AB2136" i="1"/>
  <c r="AA2136" i="1"/>
  <c r="Z2136" i="1"/>
  <c r="AD2135" i="1"/>
  <c r="AC2135" i="1"/>
  <c r="AB2135" i="1"/>
  <c r="AA2135" i="1"/>
  <c r="Z2135" i="1"/>
  <c r="AD2134" i="1"/>
  <c r="AC2134" i="1"/>
  <c r="AB2134" i="1"/>
  <c r="AA2134" i="1"/>
  <c r="Z2134" i="1"/>
  <c r="AD2133" i="1"/>
  <c r="AC2133" i="1"/>
  <c r="AB2133" i="1"/>
  <c r="AA2133" i="1"/>
  <c r="Z2133" i="1"/>
  <c r="AD2132" i="1"/>
  <c r="AC2132" i="1"/>
  <c r="AB2132" i="1"/>
  <c r="AA2132" i="1"/>
  <c r="Z2132" i="1"/>
  <c r="AD2131" i="1"/>
  <c r="AC2131" i="1"/>
  <c r="AB2131" i="1"/>
  <c r="AA2131" i="1"/>
  <c r="Z2131" i="1"/>
  <c r="AD2130" i="1"/>
  <c r="AC2130" i="1"/>
  <c r="AB2130" i="1"/>
  <c r="AA2130" i="1"/>
  <c r="Z2130" i="1"/>
  <c r="AD2129" i="1"/>
  <c r="AC2129" i="1"/>
  <c r="AB2129" i="1"/>
  <c r="AA2129" i="1"/>
  <c r="Z2129" i="1"/>
  <c r="AD2128" i="1"/>
  <c r="AC2128" i="1"/>
  <c r="AB2128" i="1"/>
  <c r="AA2128" i="1"/>
  <c r="Z2128" i="1"/>
  <c r="AD2127" i="1"/>
  <c r="AC2127" i="1"/>
  <c r="AB2127" i="1"/>
  <c r="AA2127" i="1"/>
  <c r="Z2127" i="1"/>
  <c r="AD2126" i="1"/>
  <c r="AC2126" i="1"/>
  <c r="AB2126" i="1"/>
  <c r="AA2126" i="1"/>
  <c r="Z2126" i="1"/>
  <c r="AD2125" i="1"/>
  <c r="AC2125" i="1"/>
  <c r="AB2125" i="1"/>
  <c r="AA2125" i="1"/>
  <c r="Z2125" i="1"/>
  <c r="AD2124" i="1"/>
  <c r="AC2124" i="1"/>
  <c r="AB2124" i="1"/>
  <c r="AA2124" i="1"/>
  <c r="Z2124" i="1"/>
  <c r="AD2123" i="1"/>
  <c r="AC2123" i="1"/>
  <c r="AB2123" i="1"/>
  <c r="AA2123" i="1"/>
  <c r="Z2123" i="1"/>
  <c r="AD2122" i="1"/>
  <c r="AC2122" i="1"/>
  <c r="AB2122" i="1"/>
  <c r="AA2122" i="1"/>
  <c r="Z2122" i="1"/>
  <c r="AD2121" i="1"/>
  <c r="AC2121" i="1"/>
  <c r="AB2121" i="1"/>
  <c r="AA2121" i="1"/>
  <c r="Z2121" i="1"/>
  <c r="AD2120" i="1"/>
  <c r="AC2120" i="1"/>
  <c r="AB2120" i="1"/>
  <c r="AA2120" i="1"/>
  <c r="Z2120" i="1"/>
  <c r="AD2119" i="1"/>
  <c r="AC2119" i="1"/>
  <c r="AB2119" i="1"/>
  <c r="AA2119" i="1"/>
  <c r="Z2119" i="1"/>
  <c r="AD2118" i="1"/>
  <c r="AC2118" i="1"/>
  <c r="AB2118" i="1"/>
  <c r="AA2118" i="1"/>
  <c r="Z2118" i="1"/>
  <c r="AD2117" i="1"/>
  <c r="AC2117" i="1"/>
  <c r="AB2117" i="1"/>
  <c r="AA2117" i="1"/>
  <c r="Z2117" i="1"/>
  <c r="AD2116" i="1"/>
  <c r="AC2116" i="1"/>
  <c r="AB2116" i="1"/>
  <c r="AA2116" i="1"/>
  <c r="Z2116" i="1"/>
  <c r="AD2115" i="1"/>
  <c r="AC2115" i="1"/>
  <c r="AB2115" i="1"/>
  <c r="AA2115" i="1"/>
  <c r="Z2115" i="1"/>
  <c r="AD2114" i="1"/>
  <c r="AC2114" i="1"/>
  <c r="AB2114" i="1"/>
  <c r="AA2114" i="1"/>
  <c r="Z2114" i="1"/>
  <c r="AD2113" i="1"/>
  <c r="AC2113" i="1"/>
  <c r="AB2113" i="1"/>
  <c r="AA2113" i="1"/>
  <c r="Z2113" i="1"/>
  <c r="AD2112" i="1"/>
  <c r="AC2112" i="1"/>
  <c r="AB2112" i="1"/>
  <c r="AA2112" i="1"/>
  <c r="Z2112" i="1"/>
  <c r="AD2111" i="1"/>
  <c r="AC2111" i="1"/>
  <c r="AB2111" i="1"/>
  <c r="AA2111" i="1"/>
  <c r="Z2111" i="1"/>
  <c r="AD2110" i="1"/>
  <c r="AC2110" i="1"/>
  <c r="AB2110" i="1"/>
  <c r="AA2110" i="1"/>
  <c r="Z2110" i="1"/>
  <c r="AD2109" i="1"/>
  <c r="AC2109" i="1"/>
  <c r="AB2109" i="1"/>
  <c r="AA2109" i="1"/>
  <c r="Z2109" i="1"/>
  <c r="AD2108" i="1"/>
  <c r="AC2108" i="1"/>
  <c r="AB2108" i="1"/>
  <c r="AA2108" i="1"/>
  <c r="Z2108" i="1"/>
  <c r="AD2107" i="1"/>
  <c r="AC2107" i="1"/>
  <c r="AB2107" i="1"/>
  <c r="AA2107" i="1"/>
  <c r="Z2107" i="1"/>
  <c r="AD2106" i="1"/>
  <c r="AC2106" i="1"/>
  <c r="AB2106" i="1"/>
  <c r="AA2106" i="1"/>
  <c r="Z2106" i="1"/>
  <c r="AD2105" i="1"/>
  <c r="AC2105" i="1"/>
  <c r="AB2105" i="1"/>
  <c r="AA2105" i="1"/>
  <c r="Z2105" i="1"/>
  <c r="AD2104" i="1"/>
  <c r="AC2104" i="1"/>
  <c r="AB2104" i="1"/>
  <c r="AA2104" i="1"/>
  <c r="Z2104" i="1"/>
  <c r="AD2103" i="1"/>
  <c r="AC2103" i="1"/>
  <c r="AB2103" i="1"/>
  <c r="AA2103" i="1"/>
  <c r="Z2103" i="1"/>
  <c r="AD2102" i="1"/>
  <c r="AC2102" i="1"/>
  <c r="AB2102" i="1"/>
  <c r="AA2102" i="1"/>
  <c r="Z2102" i="1"/>
  <c r="AD2101" i="1"/>
  <c r="AC2101" i="1"/>
  <c r="AB2101" i="1"/>
  <c r="AA2101" i="1"/>
  <c r="Z2101" i="1"/>
  <c r="AD2100" i="1"/>
  <c r="AC2100" i="1"/>
  <c r="AB2100" i="1"/>
  <c r="AA2100" i="1"/>
  <c r="Z2100" i="1"/>
  <c r="AD2099" i="1"/>
  <c r="AC2099" i="1"/>
  <c r="AB2099" i="1"/>
  <c r="AA2099" i="1"/>
  <c r="Z2099" i="1"/>
  <c r="AD2098" i="1"/>
  <c r="AC2098" i="1"/>
  <c r="AB2098" i="1"/>
  <c r="AA2098" i="1"/>
  <c r="Z2098" i="1"/>
  <c r="AD2097" i="1"/>
  <c r="AC2097" i="1"/>
  <c r="AB2097" i="1"/>
  <c r="AA2097" i="1"/>
  <c r="Z2097" i="1"/>
  <c r="AD2096" i="1"/>
  <c r="AC2096" i="1"/>
  <c r="AB2096" i="1"/>
  <c r="AA2096" i="1"/>
  <c r="Z2096" i="1"/>
  <c r="AD2095" i="1"/>
  <c r="AC2095" i="1"/>
  <c r="AB2095" i="1"/>
  <c r="AA2095" i="1"/>
  <c r="Z2095" i="1"/>
  <c r="AD2094" i="1"/>
  <c r="AC2094" i="1"/>
  <c r="AB2094" i="1"/>
  <c r="AA2094" i="1"/>
  <c r="Z2094" i="1"/>
  <c r="AD2093" i="1"/>
  <c r="AC2093" i="1"/>
  <c r="AB2093" i="1"/>
  <c r="AA2093" i="1"/>
  <c r="Z2093" i="1"/>
  <c r="AD2092" i="1"/>
  <c r="AC2092" i="1"/>
  <c r="AB2092" i="1"/>
  <c r="AA2092" i="1"/>
  <c r="Z2092" i="1"/>
  <c r="AD2091" i="1"/>
  <c r="AC2091" i="1"/>
  <c r="AB2091" i="1"/>
  <c r="AA2091" i="1"/>
  <c r="Z2091" i="1"/>
  <c r="AD2090" i="1"/>
  <c r="AC2090" i="1"/>
  <c r="AB2090" i="1"/>
  <c r="AA2090" i="1"/>
  <c r="Z2090" i="1"/>
  <c r="AD2089" i="1"/>
  <c r="AC2089" i="1"/>
  <c r="AB2089" i="1"/>
  <c r="AA2089" i="1"/>
  <c r="Z2089" i="1"/>
  <c r="AD2088" i="1"/>
  <c r="AC2088" i="1"/>
  <c r="AB2088" i="1"/>
  <c r="AA2088" i="1"/>
  <c r="Z2088" i="1"/>
  <c r="AD2087" i="1"/>
  <c r="AC2087" i="1"/>
  <c r="AB2087" i="1"/>
  <c r="AA2087" i="1"/>
  <c r="Z2087" i="1"/>
  <c r="AD2086" i="1"/>
  <c r="AC2086" i="1"/>
  <c r="AB2086" i="1"/>
  <c r="AA2086" i="1"/>
  <c r="Z2086" i="1"/>
  <c r="AD2085" i="1"/>
  <c r="AC2085" i="1"/>
  <c r="AB2085" i="1"/>
  <c r="AA2085" i="1"/>
  <c r="Z2085" i="1"/>
  <c r="AD2084" i="1"/>
  <c r="AC2084" i="1"/>
  <c r="AB2084" i="1"/>
  <c r="AA2084" i="1"/>
  <c r="Z2084" i="1"/>
  <c r="AD2083" i="1"/>
  <c r="AC2083" i="1"/>
  <c r="AB2083" i="1"/>
  <c r="AA2083" i="1"/>
  <c r="Z2083" i="1"/>
  <c r="AD2082" i="1"/>
  <c r="AC2082" i="1"/>
  <c r="AB2082" i="1"/>
  <c r="AA2082" i="1"/>
  <c r="Z2082" i="1"/>
  <c r="AD2081" i="1"/>
  <c r="AC2081" i="1"/>
  <c r="AB2081" i="1"/>
  <c r="AA2081" i="1"/>
  <c r="Z2081" i="1"/>
  <c r="AD2080" i="1"/>
  <c r="AC2080" i="1"/>
  <c r="AB2080" i="1"/>
  <c r="AA2080" i="1"/>
  <c r="Z2080" i="1"/>
  <c r="AD2079" i="1"/>
  <c r="AC2079" i="1"/>
  <c r="AB2079" i="1"/>
  <c r="AA2079" i="1"/>
  <c r="Z2079" i="1"/>
  <c r="AD2078" i="1"/>
  <c r="AC2078" i="1"/>
  <c r="AB2078" i="1"/>
  <c r="AA2078" i="1"/>
  <c r="Z2078" i="1"/>
  <c r="AD2077" i="1"/>
  <c r="AC2077" i="1"/>
  <c r="AB2077" i="1"/>
  <c r="AA2077" i="1"/>
  <c r="Z2077" i="1"/>
  <c r="AD2076" i="1"/>
  <c r="AC2076" i="1"/>
  <c r="AB2076" i="1"/>
  <c r="AA2076" i="1"/>
  <c r="Z2076" i="1"/>
  <c r="AD2075" i="1"/>
  <c r="AC2075" i="1"/>
  <c r="AB2075" i="1"/>
  <c r="AA2075" i="1"/>
  <c r="Z2075" i="1"/>
  <c r="AD2074" i="1"/>
  <c r="AC2074" i="1"/>
  <c r="AB2074" i="1"/>
  <c r="AA2074" i="1"/>
  <c r="Z2074" i="1"/>
  <c r="AD2073" i="1"/>
  <c r="AC2073" i="1"/>
  <c r="AB2073" i="1"/>
  <c r="AA2073" i="1"/>
  <c r="Z2073" i="1"/>
  <c r="AD2072" i="1"/>
  <c r="AC2072" i="1"/>
  <c r="AB2072" i="1"/>
  <c r="AA2072" i="1"/>
  <c r="Z2072" i="1"/>
  <c r="AD2071" i="1"/>
  <c r="AC2071" i="1"/>
  <c r="AB2071" i="1"/>
  <c r="AA2071" i="1"/>
  <c r="Z2071" i="1"/>
  <c r="AD2070" i="1"/>
  <c r="AC2070" i="1"/>
  <c r="AB2070" i="1"/>
  <c r="AA2070" i="1"/>
  <c r="Z2070" i="1"/>
  <c r="AD2069" i="1"/>
  <c r="AC2069" i="1"/>
  <c r="AB2069" i="1"/>
  <c r="AA2069" i="1"/>
  <c r="Z2069" i="1"/>
  <c r="AD2068" i="1"/>
  <c r="AC2068" i="1"/>
  <c r="AB2068" i="1"/>
  <c r="AA2068" i="1"/>
  <c r="Z2068" i="1"/>
  <c r="AD2067" i="1"/>
  <c r="AC2067" i="1"/>
  <c r="AB2067" i="1"/>
  <c r="AA2067" i="1"/>
  <c r="Z2067" i="1"/>
  <c r="AD2066" i="1"/>
  <c r="AC2066" i="1"/>
  <c r="AB2066" i="1"/>
  <c r="AA2066" i="1"/>
  <c r="Z2066" i="1"/>
  <c r="AD2065" i="1"/>
  <c r="AC2065" i="1"/>
  <c r="AB2065" i="1"/>
  <c r="AA2065" i="1"/>
  <c r="Z2065" i="1"/>
  <c r="AD2064" i="1"/>
  <c r="AC2064" i="1"/>
  <c r="AB2064" i="1"/>
  <c r="AA2064" i="1"/>
  <c r="Z2064" i="1"/>
  <c r="AD2063" i="1"/>
  <c r="AC2063" i="1"/>
  <c r="AB2063" i="1"/>
  <c r="AA2063" i="1"/>
  <c r="Z2063" i="1"/>
  <c r="AD2062" i="1"/>
  <c r="AC2062" i="1"/>
  <c r="AB2062" i="1"/>
  <c r="AA2062" i="1"/>
  <c r="Z2062" i="1"/>
  <c r="AD2061" i="1"/>
  <c r="AC2061" i="1"/>
  <c r="AB2061" i="1"/>
  <c r="AA2061" i="1"/>
  <c r="Z2061" i="1"/>
  <c r="AD2060" i="1"/>
  <c r="AC2060" i="1"/>
  <c r="AB2060" i="1"/>
  <c r="AA2060" i="1"/>
  <c r="Z2060" i="1"/>
  <c r="AD2059" i="1"/>
  <c r="AC2059" i="1"/>
  <c r="AB2059" i="1"/>
  <c r="AA2059" i="1"/>
  <c r="Z2059" i="1"/>
  <c r="AD2058" i="1"/>
  <c r="AC2058" i="1"/>
  <c r="AB2058" i="1"/>
  <c r="AA2058" i="1"/>
  <c r="Z2058" i="1"/>
  <c r="AD2057" i="1"/>
  <c r="AC2057" i="1"/>
  <c r="AB2057" i="1"/>
  <c r="AA2057" i="1"/>
  <c r="Z2057" i="1"/>
  <c r="AD2056" i="1"/>
  <c r="AC2056" i="1"/>
  <c r="AB2056" i="1"/>
  <c r="AA2056" i="1"/>
  <c r="Z2056" i="1"/>
  <c r="AD2055" i="1"/>
  <c r="AC2055" i="1"/>
  <c r="AB2055" i="1"/>
  <c r="AA2055" i="1"/>
  <c r="Z2055" i="1"/>
  <c r="AD2054" i="1"/>
  <c r="AC2054" i="1"/>
  <c r="AB2054" i="1"/>
  <c r="AA2054" i="1"/>
  <c r="Z2054" i="1"/>
  <c r="AD2053" i="1"/>
  <c r="AC2053" i="1"/>
  <c r="AB2053" i="1"/>
  <c r="AA2053" i="1"/>
  <c r="Z2053" i="1"/>
  <c r="AD2052" i="1"/>
  <c r="AC2052" i="1"/>
  <c r="AB2052" i="1"/>
  <c r="AA2052" i="1"/>
  <c r="Z2052" i="1"/>
  <c r="AD2051" i="1"/>
  <c r="AC2051" i="1"/>
  <c r="AB2051" i="1"/>
  <c r="AA2051" i="1"/>
  <c r="Z2051" i="1"/>
  <c r="AD2050" i="1"/>
  <c r="AC2050" i="1"/>
  <c r="AB2050" i="1"/>
  <c r="AA2050" i="1"/>
  <c r="Z2050" i="1"/>
  <c r="AD2049" i="1"/>
  <c r="AC2049" i="1"/>
  <c r="AB2049" i="1"/>
  <c r="AA2049" i="1"/>
  <c r="Z2049" i="1"/>
  <c r="AD2048" i="1"/>
  <c r="AC2048" i="1"/>
  <c r="AB2048" i="1"/>
  <c r="AA2048" i="1"/>
  <c r="Z2048" i="1"/>
  <c r="AD2047" i="1"/>
  <c r="AC2047" i="1"/>
  <c r="AB2047" i="1"/>
  <c r="AA2047" i="1"/>
  <c r="Z2047" i="1"/>
  <c r="AD2046" i="1"/>
  <c r="AC2046" i="1"/>
  <c r="AB2046" i="1"/>
  <c r="AA2046" i="1"/>
  <c r="Z2046" i="1"/>
  <c r="AD2045" i="1"/>
  <c r="AC2045" i="1"/>
  <c r="AB2045" i="1"/>
  <c r="AA2045" i="1"/>
  <c r="Z2045" i="1"/>
  <c r="AD2044" i="1"/>
  <c r="AC2044" i="1"/>
  <c r="AB2044" i="1"/>
  <c r="AA2044" i="1"/>
  <c r="Z2044" i="1"/>
  <c r="AD2043" i="1"/>
  <c r="AC2043" i="1"/>
  <c r="AB2043" i="1"/>
  <c r="AA2043" i="1"/>
  <c r="Z2043" i="1"/>
  <c r="AD2042" i="1"/>
  <c r="AC2042" i="1"/>
  <c r="AB2042" i="1"/>
  <c r="AA2042" i="1"/>
  <c r="Z2042" i="1"/>
  <c r="AD2041" i="1"/>
  <c r="AC2041" i="1"/>
  <c r="AB2041" i="1"/>
  <c r="AA2041" i="1"/>
  <c r="Z2041" i="1"/>
  <c r="AD2040" i="1"/>
  <c r="AC2040" i="1"/>
  <c r="AB2040" i="1"/>
  <c r="AA2040" i="1"/>
  <c r="Z2040" i="1"/>
  <c r="AD2039" i="1"/>
  <c r="AC2039" i="1"/>
  <c r="AB2039" i="1"/>
  <c r="AA2039" i="1"/>
  <c r="Z2039" i="1"/>
  <c r="AD2038" i="1"/>
  <c r="AC2038" i="1"/>
  <c r="AB2038" i="1"/>
  <c r="AA2038" i="1"/>
  <c r="Z2038" i="1"/>
  <c r="AD2037" i="1"/>
  <c r="AC2037" i="1"/>
  <c r="AB2037" i="1"/>
  <c r="AA2037" i="1"/>
  <c r="Z2037" i="1"/>
  <c r="AD2036" i="1"/>
  <c r="AC2036" i="1"/>
  <c r="AB2036" i="1"/>
  <c r="AA2036" i="1"/>
  <c r="Z2036" i="1"/>
  <c r="AD2035" i="1"/>
  <c r="AC2035" i="1"/>
  <c r="AB2035" i="1"/>
  <c r="AA2035" i="1"/>
  <c r="Z2035" i="1"/>
  <c r="AD2034" i="1"/>
  <c r="AC2034" i="1"/>
  <c r="AB2034" i="1"/>
  <c r="AA2034" i="1"/>
  <c r="Z2034" i="1"/>
  <c r="AD2033" i="1"/>
  <c r="AC2033" i="1"/>
  <c r="AB2033" i="1"/>
  <c r="AA2033" i="1"/>
  <c r="Z2033" i="1"/>
  <c r="AD2032" i="1"/>
  <c r="AC2032" i="1"/>
  <c r="AB2032" i="1"/>
  <c r="AA2032" i="1"/>
  <c r="Z2032" i="1"/>
  <c r="AD2031" i="1"/>
  <c r="AC2031" i="1"/>
  <c r="AB2031" i="1"/>
  <c r="AA2031" i="1"/>
  <c r="Z2031" i="1"/>
  <c r="AD2030" i="1"/>
  <c r="AC2030" i="1"/>
  <c r="AB2030" i="1"/>
  <c r="AA2030" i="1"/>
  <c r="Z2030" i="1"/>
  <c r="AD2029" i="1"/>
  <c r="AC2029" i="1"/>
  <c r="AB2029" i="1"/>
  <c r="AA2029" i="1"/>
  <c r="Z2029" i="1"/>
  <c r="AD2028" i="1"/>
  <c r="AC2028" i="1"/>
  <c r="AB2028" i="1"/>
  <c r="AA2028" i="1"/>
  <c r="Z2028" i="1"/>
  <c r="AD2027" i="1"/>
  <c r="AC2027" i="1"/>
  <c r="AB2027" i="1"/>
  <c r="AA2027" i="1"/>
  <c r="Z2027" i="1"/>
  <c r="AD2026" i="1"/>
  <c r="AC2026" i="1"/>
  <c r="AB2026" i="1"/>
  <c r="AA2026" i="1"/>
  <c r="Z2026" i="1"/>
  <c r="AD2025" i="1"/>
  <c r="AC2025" i="1"/>
  <c r="AB2025" i="1"/>
  <c r="AA2025" i="1"/>
  <c r="Z2025" i="1"/>
  <c r="AD2024" i="1"/>
  <c r="AC2024" i="1"/>
  <c r="AB2024" i="1"/>
  <c r="AA2024" i="1"/>
  <c r="Z2024" i="1"/>
  <c r="AD2023" i="1"/>
  <c r="AC2023" i="1"/>
  <c r="AB2023" i="1"/>
  <c r="AA2023" i="1"/>
  <c r="Z2023" i="1"/>
  <c r="AD2022" i="1"/>
  <c r="AC2022" i="1"/>
  <c r="AB2022" i="1"/>
  <c r="AA2022" i="1"/>
  <c r="Z2022" i="1"/>
  <c r="AD2021" i="1"/>
  <c r="AC2021" i="1"/>
  <c r="AB2021" i="1"/>
  <c r="AA2021" i="1"/>
  <c r="Z2021" i="1"/>
  <c r="AD2020" i="1"/>
  <c r="AC2020" i="1"/>
  <c r="AB2020" i="1"/>
  <c r="AA2020" i="1"/>
  <c r="Z2020" i="1"/>
  <c r="AD2019" i="1"/>
  <c r="AC2019" i="1"/>
  <c r="AB2019" i="1"/>
  <c r="AA2019" i="1"/>
  <c r="Z2019" i="1"/>
  <c r="AD2018" i="1"/>
  <c r="AC2018" i="1"/>
  <c r="AB2018" i="1"/>
  <c r="AA2018" i="1"/>
  <c r="Z2018" i="1"/>
  <c r="AD2017" i="1"/>
  <c r="AC2017" i="1"/>
  <c r="AB2017" i="1"/>
  <c r="AA2017" i="1"/>
  <c r="Z2017" i="1"/>
  <c r="AD2016" i="1"/>
  <c r="AC2016" i="1"/>
  <c r="AB2016" i="1"/>
  <c r="AA2016" i="1"/>
  <c r="Z2016" i="1"/>
  <c r="AD2015" i="1"/>
  <c r="AC2015" i="1"/>
  <c r="AB2015" i="1"/>
  <c r="AA2015" i="1"/>
  <c r="Z2015" i="1"/>
  <c r="AD2014" i="1"/>
  <c r="AC2014" i="1"/>
  <c r="AB2014" i="1"/>
  <c r="AA2014" i="1"/>
  <c r="Z2014" i="1"/>
  <c r="AD2013" i="1"/>
  <c r="AC2013" i="1"/>
  <c r="AB2013" i="1"/>
  <c r="AA2013" i="1"/>
  <c r="Z2013" i="1"/>
  <c r="AD2012" i="1"/>
  <c r="AC2012" i="1"/>
  <c r="AB2012" i="1"/>
  <c r="AA2012" i="1"/>
  <c r="Z2012" i="1"/>
  <c r="AD2011" i="1"/>
  <c r="AC2011" i="1"/>
  <c r="AB2011" i="1"/>
  <c r="AA2011" i="1"/>
  <c r="Z2011" i="1"/>
  <c r="AD2010" i="1"/>
  <c r="AC2010" i="1"/>
  <c r="AB2010" i="1"/>
  <c r="AA2010" i="1"/>
  <c r="Z2010" i="1"/>
  <c r="AD2009" i="1"/>
  <c r="AC2009" i="1"/>
  <c r="AB2009" i="1"/>
  <c r="AA2009" i="1"/>
  <c r="Z2009" i="1"/>
  <c r="AD2008" i="1"/>
  <c r="AC2008" i="1"/>
  <c r="AB2008" i="1"/>
  <c r="AA2008" i="1"/>
  <c r="Z2008" i="1"/>
  <c r="AD2007" i="1"/>
  <c r="AC2007" i="1"/>
  <c r="AB2007" i="1"/>
  <c r="AA2007" i="1"/>
  <c r="Z2007" i="1"/>
  <c r="AD2006" i="1"/>
  <c r="AC2006" i="1"/>
  <c r="AB2006" i="1"/>
  <c r="AA2006" i="1"/>
  <c r="Z2006" i="1"/>
  <c r="AD2005" i="1"/>
  <c r="AC2005" i="1"/>
  <c r="AB2005" i="1"/>
  <c r="AA2005" i="1"/>
  <c r="Z2005" i="1"/>
  <c r="AD2004" i="1"/>
  <c r="AC2004" i="1"/>
  <c r="AB2004" i="1"/>
  <c r="AA2004" i="1"/>
  <c r="Z2004" i="1"/>
  <c r="AD2003" i="1"/>
  <c r="AC2003" i="1"/>
  <c r="AB2003" i="1"/>
  <c r="AA2003" i="1"/>
  <c r="Z2003" i="1"/>
  <c r="AD2002" i="1"/>
  <c r="AC2002" i="1"/>
  <c r="AB2002" i="1"/>
  <c r="AA2002" i="1"/>
  <c r="Z2002" i="1"/>
  <c r="AD2001" i="1"/>
  <c r="AC2001" i="1"/>
  <c r="AB2001" i="1"/>
  <c r="AA2001" i="1"/>
  <c r="Z2001" i="1"/>
  <c r="AD2000" i="1"/>
  <c r="AC2000" i="1"/>
  <c r="AB2000" i="1"/>
  <c r="AA2000" i="1"/>
  <c r="Z2000" i="1"/>
  <c r="AD1999" i="1"/>
  <c r="AC1999" i="1"/>
  <c r="AB1999" i="1"/>
  <c r="AA1999" i="1"/>
  <c r="Z1999" i="1"/>
  <c r="AD1998" i="1"/>
  <c r="AC1998" i="1"/>
  <c r="AB1998" i="1"/>
  <c r="AA1998" i="1"/>
  <c r="Z1998" i="1"/>
  <c r="AD1997" i="1"/>
  <c r="AC1997" i="1"/>
  <c r="AB1997" i="1"/>
  <c r="AA1997" i="1"/>
  <c r="Z1997" i="1"/>
  <c r="AD1996" i="1"/>
  <c r="AC1996" i="1"/>
  <c r="AB1996" i="1"/>
  <c r="AA1996" i="1"/>
  <c r="Z1996" i="1"/>
  <c r="AD1995" i="1"/>
  <c r="AC1995" i="1"/>
  <c r="AB1995" i="1"/>
  <c r="AA1995" i="1"/>
  <c r="Z1995" i="1"/>
  <c r="AD1994" i="1"/>
  <c r="AC1994" i="1"/>
  <c r="AB1994" i="1"/>
  <c r="AA1994" i="1"/>
  <c r="Z1994" i="1"/>
  <c r="AD1993" i="1"/>
  <c r="AC1993" i="1"/>
  <c r="AB1993" i="1"/>
  <c r="AA1993" i="1"/>
  <c r="Z1993" i="1"/>
  <c r="AD1992" i="1"/>
  <c r="AC1992" i="1"/>
  <c r="AB1992" i="1"/>
  <c r="AA1992" i="1"/>
  <c r="Z1992" i="1"/>
  <c r="AD1991" i="1"/>
  <c r="AC1991" i="1"/>
  <c r="AB1991" i="1"/>
  <c r="AA1991" i="1"/>
  <c r="Z1991" i="1"/>
  <c r="AD1990" i="1"/>
  <c r="AC1990" i="1"/>
  <c r="AB1990" i="1"/>
  <c r="AA1990" i="1"/>
  <c r="Z1990" i="1"/>
  <c r="AD1989" i="1"/>
  <c r="AC1989" i="1"/>
  <c r="AB1989" i="1"/>
  <c r="AA1989" i="1"/>
  <c r="Z1989" i="1"/>
  <c r="AD1988" i="1"/>
  <c r="AC1988" i="1"/>
  <c r="AB1988" i="1"/>
  <c r="AA1988" i="1"/>
  <c r="Z1988" i="1"/>
  <c r="AD1987" i="1"/>
  <c r="AC1987" i="1"/>
  <c r="AB1987" i="1"/>
  <c r="AA1987" i="1"/>
  <c r="Z1987" i="1"/>
  <c r="AD1986" i="1"/>
  <c r="AC1986" i="1"/>
  <c r="AB1986" i="1"/>
  <c r="AA1986" i="1"/>
  <c r="Z1986" i="1"/>
  <c r="AD1985" i="1"/>
  <c r="AC1985" i="1"/>
  <c r="AB1985" i="1"/>
  <c r="AA1985" i="1"/>
  <c r="Z1985" i="1"/>
  <c r="AD1984" i="1"/>
  <c r="AC1984" i="1"/>
  <c r="AB1984" i="1"/>
  <c r="AA1984" i="1"/>
  <c r="Z1984" i="1"/>
  <c r="AD1983" i="1"/>
  <c r="AC1983" i="1"/>
  <c r="AB1983" i="1"/>
  <c r="AA1983" i="1"/>
  <c r="Z1983" i="1"/>
  <c r="AD1982" i="1"/>
  <c r="AC1982" i="1"/>
  <c r="AB1982" i="1"/>
  <c r="AA1982" i="1"/>
  <c r="Z1982" i="1"/>
  <c r="AD1981" i="1"/>
  <c r="AC1981" i="1"/>
  <c r="AB1981" i="1"/>
  <c r="AA1981" i="1"/>
  <c r="Z1981" i="1"/>
  <c r="AD1980" i="1"/>
  <c r="AC1980" i="1"/>
  <c r="AB1980" i="1"/>
  <c r="AA1980" i="1"/>
  <c r="Z1980" i="1"/>
  <c r="AD1979" i="1"/>
  <c r="AC1979" i="1"/>
  <c r="AB1979" i="1"/>
  <c r="AA1979" i="1"/>
  <c r="Z1979" i="1"/>
  <c r="AD1978" i="1"/>
  <c r="AC1978" i="1"/>
  <c r="AB1978" i="1"/>
  <c r="AA1978" i="1"/>
  <c r="Z1978" i="1"/>
  <c r="AD1977" i="1"/>
  <c r="AC1977" i="1"/>
  <c r="AB1977" i="1"/>
  <c r="AA1977" i="1"/>
  <c r="Z1977" i="1"/>
  <c r="AD1976" i="1"/>
  <c r="AC1976" i="1"/>
  <c r="AB1976" i="1"/>
  <c r="AA1976" i="1"/>
  <c r="Z1976" i="1"/>
  <c r="AD1975" i="1"/>
  <c r="AC1975" i="1"/>
  <c r="AB1975" i="1"/>
  <c r="AA1975" i="1"/>
  <c r="Z1975" i="1"/>
  <c r="AD1974" i="1"/>
  <c r="AC1974" i="1"/>
  <c r="AB1974" i="1"/>
  <c r="AA1974" i="1"/>
  <c r="Z1974" i="1"/>
  <c r="AD1973" i="1"/>
  <c r="AC1973" i="1"/>
  <c r="AB1973" i="1"/>
  <c r="AA1973" i="1"/>
  <c r="Z1973" i="1"/>
  <c r="AD1972" i="1"/>
  <c r="AC1972" i="1"/>
  <c r="AB1972" i="1"/>
  <c r="AA1972" i="1"/>
  <c r="Z1972" i="1"/>
  <c r="AD1971" i="1"/>
  <c r="AC1971" i="1"/>
  <c r="AB1971" i="1"/>
  <c r="AA1971" i="1"/>
  <c r="Z1971" i="1"/>
  <c r="AD1970" i="1"/>
  <c r="AC1970" i="1"/>
  <c r="AB1970" i="1"/>
  <c r="AA1970" i="1"/>
  <c r="Z1970" i="1"/>
  <c r="AD1969" i="1"/>
  <c r="AC1969" i="1"/>
  <c r="AB1969" i="1"/>
  <c r="AA1969" i="1"/>
  <c r="Z1969" i="1"/>
  <c r="AD1968" i="1"/>
  <c r="AC1968" i="1"/>
  <c r="AB1968" i="1"/>
  <c r="AA1968" i="1"/>
  <c r="Z1968" i="1"/>
  <c r="AD1967" i="1"/>
  <c r="AC1967" i="1"/>
  <c r="AB1967" i="1"/>
  <c r="AA1967" i="1"/>
  <c r="Z1967" i="1"/>
  <c r="AD1966" i="1"/>
  <c r="AC1966" i="1"/>
  <c r="AB1966" i="1"/>
  <c r="AA1966" i="1"/>
  <c r="Z1966" i="1"/>
  <c r="AD1965" i="1"/>
  <c r="AC1965" i="1"/>
  <c r="AB1965" i="1"/>
  <c r="AA1965" i="1"/>
  <c r="Z1965" i="1"/>
  <c r="AD1964" i="1"/>
  <c r="AC1964" i="1"/>
  <c r="AB1964" i="1"/>
  <c r="AA1964" i="1"/>
  <c r="Z1964" i="1"/>
  <c r="AD1963" i="1"/>
  <c r="AC1963" i="1"/>
  <c r="AB1963" i="1"/>
  <c r="AA1963" i="1"/>
  <c r="Z1963" i="1"/>
  <c r="AD1962" i="1"/>
  <c r="AC1962" i="1"/>
  <c r="AB1962" i="1"/>
  <c r="AA1962" i="1"/>
  <c r="Z1962" i="1"/>
  <c r="AD1961" i="1"/>
  <c r="AC1961" i="1"/>
  <c r="AB1961" i="1"/>
  <c r="AA1961" i="1"/>
  <c r="Z1961" i="1"/>
  <c r="AD1960" i="1"/>
  <c r="AC1960" i="1"/>
  <c r="AB1960" i="1"/>
  <c r="AA1960" i="1"/>
  <c r="Z1960" i="1"/>
  <c r="AD1959" i="1"/>
  <c r="AC1959" i="1"/>
  <c r="AB1959" i="1"/>
  <c r="AA1959" i="1"/>
  <c r="Z1959" i="1"/>
  <c r="AD1958" i="1"/>
  <c r="AC1958" i="1"/>
  <c r="AB1958" i="1"/>
  <c r="AA1958" i="1"/>
  <c r="Z1958" i="1"/>
  <c r="AD1957" i="1"/>
  <c r="AC1957" i="1"/>
  <c r="AB1957" i="1"/>
  <c r="AA1957" i="1"/>
  <c r="Z1957" i="1"/>
  <c r="AD1956" i="1"/>
  <c r="AC1956" i="1"/>
  <c r="AB1956" i="1"/>
  <c r="AA1956" i="1"/>
  <c r="Z1956" i="1"/>
  <c r="AD1955" i="1"/>
  <c r="AC1955" i="1"/>
  <c r="AB1955" i="1"/>
  <c r="AA1955" i="1"/>
  <c r="Z1955" i="1"/>
  <c r="AD1954" i="1"/>
  <c r="AC1954" i="1"/>
  <c r="AB1954" i="1"/>
  <c r="AA1954" i="1"/>
  <c r="Z1954" i="1"/>
  <c r="AD1953" i="1"/>
  <c r="AC1953" i="1"/>
  <c r="AB1953" i="1"/>
  <c r="AA1953" i="1"/>
  <c r="Z1953" i="1"/>
  <c r="AD1952" i="1"/>
  <c r="AC1952" i="1"/>
  <c r="AB1952" i="1"/>
  <c r="AA1952" i="1"/>
  <c r="Z1952" i="1"/>
  <c r="AD1951" i="1"/>
  <c r="AC1951" i="1"/>
  <c r="AB1951" i="1"/>
  <c r="AA1951" i="1"/>
  <c r="Z1951" i="1"/>
  <c r="AD1950" i="1"/>
  <c r="AC1950" i="1"/>
  <c r="AB1950" i="1"/>
  <c r="AA1950" i="1"/>
  <c r="Z1950" i="1"/>
  <c r="AD1949" i="1"/>
  <c r="AC1949" i="1"/>
  <c r="AB1949" i="1"/>
  <c r="AA1949" i="1"/>
  <c r="Z1949" i="1"/>
  <c r="AD1948" i="1"/>
  <c r="AC1948" i="1"/>
  <c r="AB1948" i="1"/>
  <c r="AA1948" i="1"/>
  <c r="Z1948" i="1"/>
  <c r="AD1947" i="1"/>
  <c r="AC1947" i="1"/>
  <c r="AB1947" i="1"/>
  <c r="AA1947" i="1"/>
  <c r="Z1947" i="1"/>
  <c r="AD1946" i="1"/>
  <c r="AC1946" i="1"/>
  <c r="AB1946" i="1"/>
  <c r="AA1946" i="1"/>
  <c r="Z1946" i="1"/>
  <c r="AD1945" i="1"/>
  <c r="AC1945" i="1"/>
  <c r="AB1945" i="1"/>
  <c r="AA1945" i="1"/>
  <c r="Z1945" i="1"/>
  <c r="AD1944" i="1"/>
  <c r="AC1944" i="1"/>
  <c r="AB1944" i="1"/>
  <c r="AA1944" i="1"/>
  <c r="Z1944" i="1"/>
  <c r="AD1943" i="1"/>
  <c r="AC1943" i="1"/>
  <c r="AB1943" i="1"/>
  <c r="AA1943" i="1"/>
  <c r="Z1943" i="1"/>
  <c r="AD1942" i="1"/>
  <c r="AC1942" i="1"/>
  <c r="AB1942" i="1"/>
  <c r="AA1942" i="1"/>
  <c r="Z1942" i="1"/>
  <c r="AD1941" i="1"/>
  <c r="AC1941" i="1"/>
  <c r="AB1941" i="1"/>
  <c r="AA1941" i="1"/>
  <c r="Z1941" i="1"/>
  <c r="AD1940" i="1"/>
  <c r="AC1940" i="1"/>
  <c r="AB1940" i="1"/>
  <c r="AA1940" i="1"/>
  <c r="Z1940" i="1"/>
  <c r="AD1939" i="1"/>
  <c r="AC1939" i="1"/>
  <c r="AB1939" i="1"/>
  <c r="AA1939" i="1"/>
  <c r="Z1939" i="1"/>
  <c r="AD1938" i="1"/>
  <c r="AC1938" i="1"/>
  <c r="AB1938" i="1"/>
  <c r="AA1938" i="1"/>
  <c r="Z1938" i="1"/>
  <c r="AD1937" i="1"/>
  <c r="AC1937" i="1"/>
  <c r="AB1937" i="1"/>
  <c r="AA1937" i="1"/>
  <c r="Z1937" i="1"/>
  <c r="AD1936" i="1"/>
  <c r="AC1936" i="1"/>
  <c r="AB1936" i="1"/>
  <c r="AA1936" i="1"/>
  <c r="Z1936" i="1"/>
  <c r="AD1935" i="1"/>
  <c r="AC1935" i="1"/>
  <c r="AB1935" i="1"/>
  <c r="AA1935" i="1"/>
  <c r="Z1935" i="1"/>
  <c r="AD1934" i="1"/>
  <c r="AC1934" i="1"/>
  <c r="AB1934" i="1"/>
  <c r="AA1934" i="1"/>
  <c r="Z1934" i="1"/>
  <c r="AD1933" i="1"/>
  <c r="AC1933" i="1"/>
  <c r="AB1933" i="1"/>
  <c r="AA1933" i="1"/>
  <c r="Z1933" i="1"/>
  <c r="AD1932" i="1"/>
  <c r="AC1932" i="1"/>
  <c r="AB1932" i="1"/>
  <c r="AA1932" i="1"/>
  <c r="Z1932" i="1"/>
  <c r="AD1931" i="1"/>
  <c r="AC1931" i="1"/>
  <c r="AB1931" i="1"/>
  <c r="AA1931" i="1"/>
  <c r="Z1931" i="1"/>
  <c r="AD1930" i="1"/>
  <c r="AC1930" i="1"/>
  <c r="AB1930" i="1"/>
  <c r="AA1930" i="1"/>
  <c r="Z1930" i="1"/>
  <c r="AD1929" i="1"/>
  <c r="AC1929" i="1"/>
  <c r="AB1929" i="1"/>
  <c r="AA1929" i="1"/>
  <c r="Z1929" i="1"/>
  <c r="AD1928" i="1"/>
  <c r="AC1928" i="1"/>
  <c r="AB1928" i="1"/>
  <c r="AA1928" i="1"/>
  <c r="Z1928" i="1"/>
  <c r="AD1927" i="1"/>
  <c r="AC1927" i="1"/>
  <c r="AB1927" i="1"/>
  <c r="AA1927" i="1"/>
  <c r="Z1927" i="1"/>
  <c r="AD1926" i="1"/>
  <c r="AC1926" i="1"/>
  <c r="AB1926" i="1"/>
  <c r="AA1926" i="1"/>
  <c r="Z1926" i="1"/>
  <c r="AD1925" i="1"/>
  <c r="AC1925" i="1"/>
  <c r="AB1925" i="1"/>
  <c r="AA1925" i="1"/>
  <c r="Z1925" i="1"/>
  <c r="AD1924" i="1"/>
  <c r="AC1924" i="1"/>
  <c r="AB1924" i="1"/>
  <c r="AA1924" i="1"/>
  <c r="Z1924" i="1"/>
  <c r="AD1923" i="1"/>
  <c r="AC1923" i="1"/>
  <c r="AB1923" i="1"/>
  <c r="AA1923" i="1"/>
  <c r="Z1923" i="1"/>
  <c r="AD1922" i="1"/>
  <c r="AC1922" i="1"/>
  <c r="AB1922" i="1"/>
  <c r="AA1922" i="1"/>
  <c r="Z1922" i="1"/>
  <c r="AD1921" i="1"/>
  <c r="AC1921" i="1"/>
  <c r="AB1921" i="1"/>
  <c r="AA1921" i="1"/>
  <c r="Z1921" i="1"/>
  <c r="AD1920" i="1"/>
  <c r="AC1920" i="1"/>
  <c r="AB1920" i="1"/>
  <c r="AA1920" i="1"/>
  <c r="Z1920" i="1"/>
  <c r="AD1919" i="1"/>
  <c r="AC1919" i="1"/>
  <c r="AB1919" i="1"/>
  <c r="AA1919" i="1"/>
  <c r="Z1919" i="1"/>
  <c r="AD1918" i="1"/>
  <c r="AC1918" i="1"/>
  <c r="AB1918" i="1"/>
  <c r="AA1918" i="1"/>
  <c r="Z1918" i="1"/>
  <c r="AD1917" i="1"/>
  <c r="AC1917" i="1"/>
  <c r="AB1917" i="1"/>
  <c r="AA1917" i="1"/>
  <c r="Z1917" i="1"/>
  <c r="AD1916" i="1"/>
  <c r="AC1916" i="1"/>
  <c r="AB1916" i="1"/>
  <c r="AA1916" i="1"/>
  <c r="Z1916" i="1"/>
  <c r="AD1915" i="1"/>
  <c r="AC1915" i="1"/>
  <c r="AB1915" i="1"/>
  <c r="AA1915" i="1"/>
  <c r="Z1915" i="1"/>
  <c r="AD1914" i="1"/>
  <c r="AC1914" i="1"/>
  <c r="AB1914" i="1"/>
  <c r="AA1914" i="1"/>
  <c r="Z1914" i="1"/>
  <c r="AD1913" i="1"/>
  <c r="AC1913" i="1"/>
  <c r="AB1913" i="1"/>
  <c r="AA1913" i="1"/>
  <c r="Z1913" i="1"/>
  <c r="AD1912" i="1"/>
  <c r="AC1912" i="1"/>
  <c r="AB1912" i="1"/>
  <c r="AA1912" i="1"/>
  <c r="Z1912" i="1"/>
  <c r="AD1911" i="1"/>
  <c r="AC1911" i="1"/>
  <c r="AB1911" i="1"/>
  <c r="AA1911" i="1"/>
  <c r="Z1911" i="1"/>
  <c r="AD1910" i="1"/>
  <c r="AC1910" i="1"/>
  <c r="AB1910" i="1"/>
  <c r="AA1910" i="1"/>
  <c r="Z1910" i="1"/>
  <c r="AD1909" i="1"/>
  <c r="AC1909" i="1"/>
  <c r="AB1909" i="1"/>
  <c r="AA1909" i="1"/>
  <c r="Z1909" i="1"/>
  <c r="AD1908" i="1"/>
  <c r="AC1908" i="1"/>
  <c r="AB1908" i="1"/>
  <c r="AA1908" i="1"/>
  <c r="Z1908" i="1"/>
  <c r="AD1907" i="1"/>
  <c r="AC1907" i="1"/>
  <c r="AB1907" i="1"/>
  <c r="AA1907" i="1"/>
  <c r="Z1907" i="1"/>
  <c r="AD1906" i="1"/>
  <c r="AC1906" i="1"/>
  <c r="AB1906" i="1"/>
  <c r="AA1906" i="1"/>
  <c r="Z1906" i="1"/>
  <c r="AD1905" i="1"/>
  <c r="AC1905" i="1"/>
  <c r="AB1905" i="1"/>
  <c r="AA1905" i="1"/>
  <c r="Z1905" i="1"/>
  <c r="AD1904" i="1"/>
  <c r="AC1904" i="1"/>
  <c r="AB1904" i="1"/>
  <c r="AA1904" i="1"/>
  <c r="Z1904" i="1"/>
  <c r="AD1903" i="1"/>
  <c r="AC1903" i="1"/>
  <c r="AB1903" i="1"/>
  <c r="AA1903" i="1"/>
  <c r="Z1903" i="1"/>
  <c r="AD1902" i="1"/>
  <c r="AC1902" i="1"/>
  <c r="AB1902" i="1"/>
  <c r="AA1902" i="1"/>
  <c r="Z1902" i="1"/>
  <c r="AD1901" i="1"/>
  <c r="AC1901" i="1"/>
  <c r="AB1901" i="1"/>
  <c r="AA1901" i="1"/>
  <c r="Z1901" i="1"/>
  <c r="AD1900" i="1"/>
  <c r="AC1900" i="1"/>
  <c r="AB1900" i="1"/>
  <c r="AA1900" i="1"/>
  <c r="Z1900" i="1"/>
  <c r="AD1899" i="1"/>
  <c r="AC1899" i="1"/>
  <c r="AB1899" i="1"/>
  <c r="AA1899" i="1"/>
  <c r="Z1899" i="1"/>
  <c r="AD1898" i="1"/>
  <c r="AC1898" i="1"/>
  <c r="AB1898" i="1"/>
  <c r="AA1898" i="1"/>
  <c r="Z1898" i="1"/>
  <c r="AD1897" i="1"/>
  <c r="AC1897" i="1"/>
  <c r="AB1897" i="1"/>
  <c r="AA1897" i="1"/>
  <c r="Z1897" i="1"/>
  <c r="AD1896" i="1"/>
  <c r="AC1896" i="1"/>
  <c r="AB1896" i="1"/>
  <c r="AA1896" i="1"/>
  <c r="Z1896" i="1"/>
  <c r="AD1895" i="1"/>
  <c r="AC1895" i="1"/>
  <c r="AB1895" i="1"/>
  <c r="AA1895" i="1"/>
  <c r="Z1895" i="1"/>
  <c r="AD1894" i="1"/>
  <c r="AC1894" i="1"/>
  <c r="AB1894" i="1"/>
  <c r="AA1894" i="1"/>
  <c r="Z1894" i="1"/>
  <c r="AD1893" i="1"/>
  <c r="AC1893" i="1"/>
  <c r="AB1893" i="1"/>
  <c r="AA1893" i="1"/>
  <c r="Z1893" i="1"/>
  <c r="AD1892" i="1"/>
  <c r="AC1892" i="1"/>
  <c r="AB1892" i="1"/>
  <c r="AA1892" i="1"/>
  <c r="Z1892" i="1"/>
  <c r="AD1891" i="1"/>
  <c r="AC1891" i="1"/>
  <c r="AB1891" i="1"/>
  <c r="AA1891" i="1"/>
  <c r="Z1891" i="1"/>
  <c r="AD1890" i="1"/>
  <c r="AC1890" i="1"/>
  <c r="AB1890" i="1"/>
  <c r="AA1890" i="1"/>
  <c r="Z1890" i="1"/>
  <c r="AD1889" i="1"/>
  <c r="AC1889" i="1"/>
  <c r="AB1889" i="1"/>
  <c r="AA1889" i="1"/>
  <c r="Z1889" i="1"/>
  <c r="AD1888" i="1"/>
  <c r="AC1888" i="1"/>
  <c r="AB1888" i="1"/>
  <c r="AA1888" i="1"/>
  <c r="Z1888" i="1"/>
  <c r="AD1887" i="1"/>
  <c r="AC1887" i="1"/>
  <c r="AB1887" i="1"/>
  <c r="AA1887" i="1"/>
  <c r="Z1887" i="1"/>
  <c r="AD1886" i="1"/>
  <c r="AC1886" i="1"/>
  <c r="AB1886" i="1"/>
  <c r="AA1886" i="1"/>
  <c r="Z1886" i="1"/>
  <c r="AD1885" i="1"/>
  <c r="AC1885" i="1"/>
  <c r="AB1885" i="1"/>
  <c r="AA1885" i="1"/>
  <c r="Z1885" i="1"/>
  <c r="AD1884" i="1"/>
  <c r="AC1884" i="1"/>
  <c r="AB1884" i="1"/>
  <c r="AA1884" i="1"/>
  <c r="Z1884" i="1"/>
  <c r="AD1883" i="1"/>
  <c r="AC1883" i="1"/>
  <c r="AB1883" i="1"/>
  <c r="AA1883" i="1"/>
  <c r="Z1883" i="1"/>
  <c r="AD1882" i="1"/>
  <c r="AC1882" i="1"/>
  <c r="AB1882" i="1"/>
  <c r="AA1882" i="1"/>
  <c r="Z1882" i="1"/>
  <c r="AD1881" i="1"/>
  <c r="AC1881" i="1"/>
  <c r="AB1881" i="1"/>
  <c r="AA1881" i="1"/>
  <c r="Z1881" i="1"/>
  <c r="AD1880" i="1"/>
  <c r="AC1880" i="1"/>
  <c r="AB1880" i="1"/>
  <c r="AA1880" i="1"/>
  <c r="Z1880" i="1"/>
  <c r="AD1879" i="1"/>
  <c r="AC1879" i="1"/>
  <c r="AB1879" i="1"/>
  <c r="AA1879" i="1"/>
  <c r="Z1879" i="1"/>
  <c r="AD1878" i="1"/>
  <c r="AC1878" i="1"/>
  <c r="AB1878" i="1"/>
  <c r="AA1878" i="1"/>
  <c r="Z1878" i="1"/>
  <c r="AD1877" i="1"/>
  <c r="AC1877" i="1"/>
  <c r="AB1877" i="1"/>
  <c r="AA1877" i="1"/>
  <c r="Z1877" i="1"/>
  <c r="AD1876" i="1"/>
  <c r="AC1876" i="1"/>
  <c r="AB1876" i="1"/>
  <c r="AA1876" i="1"/>
  <c r="Z1876" i="1"/>
  <c r="AD1875" i="1"/>
  <c r="AC1875" i="1"/>
  <c r="AB1875" i="1"/>
  <c r="AA1875" i="1"/>
  <c r="Z1875" i="1"/>
  <c r="AD1874" i="1"/>
  <c r="AC1874" i="1"/>
  <c r="AB1874" i="1"/>
  <c r="AA1874" i="1"/>
  <c r="Z1874" i="1"/>
  <c r="AD1873" i="1"/>
  <c r="AC1873" i="1"/>
  <c r="AB1873" i="1"/>
  <c r="AA1873" i="1"/>
  <c r="Z1873" i="1"/>
  <c r="AD1872" i="1"/>
  <c r="AC1872" i="1"/>
  <c r="AB1872" i="1"/>
  <c r="AA1872" i="1"/>
  <c r="Z1872" i="1"/>
  <c r="AD1871" i="1"/>
  <c r="AC1871" i="1"/>
  <c r="AB1871" i="1"/>
  <c r="AA1871" i="1"/>
  <c r="Z1871" i="1"/>
  <c r="AD1870" i="1"/>
  <c r="AC1870" i="1"/>
  <c r="AB1870" i="1"/>
  <c r="AA1870" i="1"/>
  <c r="Z1870" i="1"/>
  <c r="AD1869" i="1"/>
  <c r="AC1869" i="1"/>
  <c r="AB1869" i="1"/>
  <c r="AA1869" i="1"/>
  <c r="Z1869" i="1"/>
  <c r="AD1868" i="1"/>
  <c r="AC1868" i="1"/>
  <c r="AB1868" i="1"/>
  <c r="AA1868" i="1"/>
  <c r="Z1868" i="1"/>
  <c r="AD1867" i="1"/>
  <c r="AC1867" i="1"/>
  <c r="AB1867" i="1"/>
  <c r="AA1867" i="1"/>
  <c r="Z1867" i="1"/>
  <c r="AD1866" i="1"/>
  <c r="AC1866" i="1"/>
  <c r="AB1866" i="1"/>
  <c r="AA1866" i="1"/>
  <c r="Z1866" i="1"/>
  <c r="AD1865" i="1"/>
  <c r="AC1865" i="1"/>
  <c r="AB1865" i="1"/>
  <c r="AA1865" i="1"/>
  <c r="Z1865" i="1"/>
  <c r="AD1864" i="1"/>
  <c r="AC1864" i="1"/>
  <c r="AB1864" i="1"/>
  <c r="AA1864" i="1"/>
  <c r="Z1864" i="1"/>
  <c r="AD1863" i="1"/>
  <c r="AC1863" i="1"/>
  <c r="AB1863" i="1"/>
  <c r="AA1863" i="1"/>
  <c r="Z1863" i="1"/>
  <c r="AD1862" i="1"/>
  <c r="AC1862" i="1"/>
  <c r="AB1862" i="1"/>
  <c r="AA1862" i="1"/>
  <c r="Z1862" i="1"/>
  <c r="AD1861" i="1"/>
  <c r="AC1861" i="1"/>
  <c r="AB1861" i="1"/>
  <c r="AA1861" i="1"/>
  <c r="Z1861" i="1"/>
  <c r="AD1860" i="1"/>
  <c r="AC1860" i="1"/>
  <c r="AB1860" i="1"/>
  <c r="AA1860" i="1"/>
  <c r="Z1860" i="1"/>
  <c r="AD1859" i="1"/>
  <c r="AC1859" i="1"/>
  <c r="AB1859" i="1"/>
  <c r="AA1859" i="1"/>
  <c r="Z1859" i="1"/>
  <c r="AD1858" i="1"/>
  <c r="AC1858" i="1"/>
  <c r="AB1858" i="1"/>
  <c r="AA1858" i="1"/>
  <c r="Z1858" i="1"/>
  <c r="AD1857" i="1"/>
  <c r="AC1857" i="1"/>
  <c r="AB1857" i="1"/>
  <c r="AA1857" i="1"/>
  <c r="Z1857" i="1"/>
  <c r="AD1856" i="1"/>
  <c r="AC1856" i="1"/>
  <c r="AB1856" i="1"/>
  <c r="AA1856" i="1"/>
  <c r="Z1856" i="1"/>
  <c r="AD1855" i="1"/>
  <c r="AC1855" i="1"/>
  <c r="AB1855" i="1"/>
  <c r="AA1855" i="1"/>
  <c r="Z1855" i="1"/>
  <c r="AD1854" i="1"/>
  <c r="AC1854" i="1"/>
  <c r="AB1854" i="1"/>
  <c r="AA1854" i="1"/>
  <c r="Z1854" i="1"/>
  <c r="AD1853" i="1"/>
  <c r="AC1853" i="1"/>
  <c r="AB1853" i="1"/>
  <c r="AA1853" i="1"/>
  <c r="Z1853" i="1"/>
  <c r="AD1852" i="1"/>
  <c r="AC1852" i="1"/>
  <c r="AB1852" i="1"/>
  <c r="AA1852" i="1"/>
  <c r="Z1852" i="1"/>
  <c r="AD1851" i="1"/>
  <c r="AC1851" i="1"/>
  <c r="AB1851" i="1"/>
  <c r="AA1851" i="1"/>
  <c r="Z1851" i="1"/>
  <c r="AD1850" i="1"/>
  <c r="AC1850" i="1"/>
  <c r="AB1850" i="1"/>
  <c r="AA1850" i="1"/>
  <c r="Z1850" i="1"/>
  <c r="AD1849" i="1"/>
  <c r="AC1849" i="1"/>
  <c r="AB1849" i="1"/>
  <c r="AA1849" i="1"/>
  <c r="Z1849" i="1"/>
  <c r="AD1848" i="1"/>
  <c r="AC1848" i="1"/>
  <c r="AB1848" i="1"/>
  <c r="AA1848" i="1"/>
  <c r="Z1848" i="1"/>
  <c r="AD1847" i="1"/>
  <c r="AC1847" i="1"/>
  <c r="AB1847" i="1"/>
  <c r="AA1847" i="1"/>
  <c r="Z1847" i="1"/>
  <c r="AD1846" i="1"/>
  <c r="AC1846" i="1"/>
  <c r="AB1846" i="1"/>
  <c r="AA1846" i="1"/>
  <c r="Z1846" i="1"/>
  <c r="AD1845" i="1"/>
  <c r="AC1845" i="1"/>
  <c r="AB1845" i="1"/>
  <c r="AA1845" i="1"/>
  <c r="Z1845" i="1"/>
  <c r="AD1844" i="1"/>
  <c r="AC1844" i="1"/>
  <c r="AB1844" i="1"/>
  <c r="AA1844" i="1"/>
  <c r="Z1844" i="1"/>
  <c r="AD1843" i="1"/>
  <c r="AC1843" i="1"/>
  <c r="AB1843" i="1"/>
  <c r="AA1843" i="1"/>
  <c r="Z1843" i="1"/>
  <c r="AD1842" i="1"/>
  <c r="AC1842" i="1"/>
  <c r="AB1842" i="1"/>
  <c r="AA1842" i="1"/>
  <c r="Z1842" i="1"/>
  <c r="AD1841" i="1"/>
  <c r="AC1841" i="1"/>
  <c r="AB1841" i="1"/>
  <c r="AA1841" i="1"/>
  <c r="Z1841" i="1"/>
  <c r="AD1840" i="1"/>
  <c r="AC1840" i="1"/>
  <c r="AB1840" i="1"/>
  <c r="AA1840" i="1"/>
  <c r="Z1840" i="1"/>
  <c r="AD1839" i="1"/>
  <c r="AC1839" i="1"/>
  <c r="AB1839" i="1"/>
  <c r="AA1839" i="1"/>
  <c r="Z1839" i="1"/>
  <c r="AD1838" i="1"/>
  <c r="AC1838" i="1"/>
  <c r="AB1838" i="1"/>
  <c r="AA1838" i="1"/>
  <c r="Z1838" i="1"/>
  <c r="AD1837" i="1"/>
  <c r="AC1837" i="1"/>
  <c r="AB1837" i="1"/>
  <c r="AA1837" i="1"/>
  <c r="Z1837" i="1"/>
  <c r="AD1836" i="1"/>
  <c r="AC1836" i="1"/>
  <c r="AB1836" i="1"/>
  <c r="AA1836" i="1"/>
  <c r="Z1836" i="1"/>
  <c r="AD1835" i="1"/>
  <c r="AC1835" i="1"/>
  <c r="AB1835" i="1"/>
  <c r="AA1835" i="1"/>
  <c r="Z1835" i="1"/>
  <c r="AD1834" i="1"/>
  <c r="AC1834" i="1"/>
  <c r="AB1834" i="1"/>
  <c r="AA1834" i="1"/>
  <c r="Z1834" i="1"/>
  <c r="AD1833" i="1"/>
  <c r="AC1833" i="1"/>
  <c r="AB1833" i="1"/>
  <c r="AA1833" i="1"/>
  <c r="Z1833" i="1"/>
  <c r="AD1832" i="1"/>
  <c r="AC1832" i="1"/>
  <c r="AB1832" i="1"/>
  <c r="AA1832" i="1"/>
  <c r="Z1832" i="1"/>
  <c r="AD1831" i="1"/>
  <c r="AC1831" i="1"/>
  <c r="AB1831" i="1"/>
  <c r="AA1831" i="1"/>
  <c r="Z1831" i="1"/>
  <c r="AD1830" i="1"/>
  <c r="AC1830" i="1"/>
  <c r="AB1830" i="1"/>
  <c r="AA1830" i="1"/>
  <c r="Z1830" i="1"/>
  <c r="AD1829" i="1"/>
  <c r="AC1829" i="1"/>
  <c r="AB1829" i="1"/>
  <c r="AA1829" i="1"/>
  <c r="Z1829" i="1"/>
  <c r="AD1828" i="1"/>
  <c r="AC1828" i="1"/>
  <c r="AB1828" i="1"/>
  <c r="AA1828" i="1"/>
  <c r="Z1828" i="1"/>
  <c r="AD1827" i="1"/>
  <c r="AC1827" i="1"/>
  <c r="AB1827" i="1"/>
  <c r="AA1827" i="1"/>
  <c r="Z1827" i="1"/>
  <c r="AD1826" i="1"/>
  <c r="AC1826" i="1"/>
  <c r="AB1826" i="1"/>
  <c r="AA1826" i="1"/>
  <c r="Z1826" i="1"/>
  <c r="AD1825" i="1"/>
  <c r="AC1825" i="1"/>
  <c r="AB1825" i="1"/>
  <c r="AA1825" i="1"/>
  <c r="Z1825" i="1"/>
  <c r="AD1824" i="1"/>
  <c r="AC1824" i="1"/>
  <c r="AB1824" i="1"/>
  <c r="AA1824" i="1"/>
  <c r="Z1824" i="1"/>
  <c r="AD1823" i="1"/>
  <c r="AC1823" i="1"/>
  <c r="AB1823" i="1"/>
  <c r="AA1823" i="1"/>
  <c r="Z1823" i="1"/>
  <c r="AD1822" i="1"/>
  <c r="AC1822" i="1"/>
  <c r="AB1822" i="1"/>
  <c r="AA1822" i="1"/>
  <c r="Z1822" i="1"/>
  <c r="AD1821" i="1"/>
  <c r="AC1821" i="1"/>
  <c r="AB1821" i="1"/>
  <c r="AA1821" i="1"/>
  <c r="Z1821" i="1"/>
  <c r="AD1820" i="1"/>
  <c r="AC1820" i="1"/>
  <c r="AB1820" i="1"/>
  <c r="AA1820" i="1"/>
  <c r="Z1820" i="1"/>
  <c r="AD1819" i="1"/>
  <c r="AC1819" i="1"/>
  <c r="AB1819" i="1"/>
  <c r="AA1819" i="1"/>
  <c r="Z1819" i="1"/>
  <c r="AD1818" i="1"/>
  <c r="AC1818" i="1"/>
  <c r="AB1818" i="1"/>
  <c r="AA1818" i="1"/>
  <c r="Z1818" i="1"/>
  <c r="AD1817" i="1"/>
  <c r="AC1817" i="1"/>
  <c r="AB1817" i="1"/>
  <c r="AA1817" i="1"/>
  <c r="Z1817" i="1"/>
  <c r="AD1816" i="1"/>
  <c r="AC1816" i="1"/>
  <c r="AB1816" i="1"/>
  <c r="AA1816" i="1"/>
  <c r="Z1816" i="1"/>
  <c r="AD1815" i="1"/>
  <c r="AC1815" i="1"/>
  <c r="AB1815" i="1"/>
  <c r="AA1815" i="1"/>
  <c r="Z1815" i="1"/>
  <c r="AD1814" i="1"/>
  <c r="AC1814" i="1"/>
  <c r="AB1814" i="1"/>
  <c r="AA1814" i="1"/>
  <c r="Z1814" i="1"/>
  <c r="AD1813" i="1"/>
  <c r="AC1813" i="1"/>
  <c r="AB1813" i="1"/>
  <c r="AA1813" i="1"/>
  <c r="Z1813" i="1"/>
  <c r="AD1812" i="1"/>
  <c r="AC1812" i="1"/>
  <c r="AB1812" i="1"/>
  <c r="AA1812" i="1"/>
  <c r="Z1812" i="1"/>
  <c r="AD1811" i="1"/>
  <c r="AC1811" i="1"/>
  <c r="AB1811" i="1"/>
  <c r="AA1811" i="1"/>
  <c r="Z1811" i="1"/>
  <c r="AD1810" i="1"/>
  <c r="AC1810" i="1"/>
  <c r="AB1810" i="1"/>
  <c r="AA1810" i="1"/>
  <c r="Z1810" i="1"/>
  <c r="AD1809" i="1"/>
  <c r="AC1809" i="1"/>
  <c r="AB1809" i="1"/>
  <c r="AA1809" i="1"/>
  <c r="Z1809" i="1"/>
  <c r="AD1808" i="1"/>
  <c r="AC1808" i="1"/>
  <c r="AB1808" i="1"/>
  <c r="AA1808" i="1"/>
  <c r="Z1808" i="1"/>
  <c r="AD1807" i="1"/>
  <c r="AC1807" i="1"/>
  <c r="AB1807" i="1"/>
  <c r="AA1807" i="1"/>
  <c r="Z1807" i="1"/>
  <c r="AD1806" i="1"/>
  <c r="AC1806" i="1"/>
  <c r="AB1806" i="1"/>
  <c r="AA1806" i="1"/>
  <c r="Z1806" i="1"/>
  <c r="AD1805" i="1"/>
  <c r="AC1805" i="1"/>
  <c r="AB1805" i="1"/>
  <c r="AA1805" i="1"/>
  <c r="Z1805" i="1"/>
  <c r="AD1804" i="1"/>
  <c r="AC1804" i="1"/>
  <c r="AB1804" i="1"/>
  <c r="AA1804" i="1"/>
  <c r="Z1804" i="1"/>
  <c r="AD1803" i="1"/>
  <c r="AC1803" i="1"/>
  <c r="AB1803" i="1"/>
  <c r="AA1803" i="1"/>
  <c r="Z1803" i="1"/>
  <c r="AD1802" i="1"/>
  <c r="AC1802" i="1"/>
  <c r="AB1802" i="1"/>
  <c r="AA1802" i="1"/>
  <c r="Z1802" i="1"/>
  <c r="AD1801" i="1"/>
  <c r="AC1801" i="1"/>
  <c r="AB1801" i="1"/>
  <c r="AA1801" i="1"/>
  <c r="Z1801" i="1"/>
  <c r="AD1800" i="1"/>
  <c r="AC1800" i="1"/>
  <c r="AB1800" i="1"/>
  <c r="AA1800" i="1"/>
  <c r="Z1800" i="1"/>
  <c r="AD1799" i="1"/>
  <c r="AC1799" i="1"/>
  <c r="AB1799" i="1"/>
  <c r="AA1799" i="1"/>
  <c r="Z1799" i="1"/>
  <c r="AD1798" i="1"/>
  <c r="AC1798" i="1"/>
  <c r="AB1798" i="1"/>
  <c r="AA1798" i="1"/>
  <c r="Z1798" i="1"/>
  <c r="AD1797" i="1"/>
  <c r="AC1797" i="1"/>
  <c r="AB1797" i="1"/>
  <c r="AA1797" i="1"/>
  <c r="Z1797" i="1"/>
  <c r="AD1796" i="1"/>
  <c r="AC1796" i="1"/>
  <c r="AB1796" i="1"/>
  <c r="AA1796" i="1"/>
  <c r="Z1796" i="1"/>
  <c r="AD1795" i="1"/>
  <c r="AC1795" i="1"/>
  <c r="AB1795" i="1"/>
  <c r="AA1795" i="1"/>
  <c r="Z1795" i="1"/>
  <c r="AD1794" i="1"/>
  <c r="AC1794" i="1"/>
  <c r="AB1794" i="1"/>
  <c r="AA1794" i="1"/>
  <c r="Z1794" i="1"/>
  <c r="AD1793" i="1"/>
  <c r="AC1793" i="1"/>
  <c r="AB1793" i="1"/>
  <c r="AA1793" i="1"/>
  <c r="Z1793" i="1"/>
  <c r="AD1792" i="1"/>
  <c r="AC1792" i="1"/>
  <c r="AB1792" i="1"/>
  <c r="AA1792" i="1"/>
  <c r="Z1792" i="1"/>
  <c r="AD1791" i="1"/>
  <c r="AC1791" i="1"/>
  <c r="AB1791" i="1"/>
  <c r="AA1791" i="1"/>
  <c r="Z1791" i="1"/>
  <c r="AD1790" i="1"/>
  <c r="AC1790" i="1"/>
  <c r="AB1790" i="1"/>
  <c r="AA1790" i="1"/>
  <c r="Z1790" i="1"/>
  <c r="AD1789" i="1"/>
  <c r="AC1789" i="1"/>
  <c r="AB1789" i="1"/>
  <c r="AA1789" i="1"/>
  <c r="Z1789" i="1"/>
  <c r="AD1788" i="1"/>
  <c r="AC1788" i="1"/>
  <c r="AB1788" i="1"/>
  <c r="AA1788" i="1"/>
  <c r="Z1788" i="1"/>
  <c r="AD1787" i="1"/>
  <c r="AC1787" i="1"/>
  <c r="AB1787" i="1"/>
  <c r="AA1787" i="1"/>
  <c r="Z1787" i="1"/>
  <c r="AD1786" i="1"/>
  <c r="AC1786" i="1"/>
  <c r="AB1786" i="1"/>
  <c r="AA1786" i="1"/>
  <c r="Z1786" i="1"/>
  <c r="AD1785" i="1"/>
  <c r="AC1785" i="1"/>
  <c r="AB1785" i="1"/>
  <c r="AA1785" i="1"/>
  <c r="Z1785" i="1"/>
  <c r="AD1784" i="1"/>
  <c r="AC1784" i="1"/>
  <c r="AB1784" i="1"/>
  <c r="AA1784" i="1"/>
  <c r="Z1784" i="1"/>
  <c r="AD1783" i="1"/>
  <c r="AC1783" i="1"/>
  <c r="AB1783" i="1"/>
  <c r="AA1783" i="1"/>
  <c r="Z1783" i="1"/>
  <c r="AD1782" i="1"/>
  <c r="AC1782" i="1"/>
  <c r="AB1782" i="1"/>
  <c r="AA1782" i="1"/>
  <c r="Z1782" i="1"/>
  <c r="AD1781" i="1"/>
  <c r="AC1781" i="1"/>
  <c r="AB1781" i="1"/>
  <c r="AA1781" i="1"/>
  <c r="Z1781" i="1"/>
  <c r="AD1780" i="1"/>
  <c r="AC1780" i="1"/>
  <c r="AB1780" i="1"/>
  <c r="AA1780" i="1"/>
  <c r="Z1780" i="1"/>
  <c r="AD1779" i="1"/>
  <c r="AC1779" i="1"/>
  <c r="AB1779" i="1"/>
  <c r="AA1779" i="1"/>
  <c r="Z1779" i="1"/>
  <c r="AD1778" i="1"/>
  <c r="AC1778" i="1"/>
  <c r="AB1778" i="1"/>
  <c r="AA1778" i="1"/>
  <c r="Z1778" i="1"/>
  <c r="AD1777" i="1"/>
  <c r="AC1777" i="1"/>
  <c r="AB1777" i="1"/>
  <c r="AA1777" i="1"/>
  <c r="Z1777" i="1"/>
  <c r="AD1776" i="1"/>
  <c r="AC1776" i="1"/>
  <c r="AB1776" i="1"/>
  <c r="AA1776" i="1"/>
  <c r="Z1776" i="1"/>
  <c r="AD1775" i="1"/>
  <c r="AC1775" i="1"/>
  <c r="AB1775" i="1"/>
  <c r="AA1775" i="1"/>
  <c r="Z1775" i="1"/>
  <c r="AD1774" i="1"/>
  <c r="AC1774" i="1"/>
  <c r="AB1774" i="1"/>
  <c r="AA1774" i="1"/>
  <c r="Z1774" i="1"/>
  <c r="AD1773" i="1"/>
  <c r="AC1773" i="1"/>
  <c r="AB1773" i="1"/>
  <c r="AA1773" i="1"/>
  <c r="Z1773" i="1"/>
  <c r="AD1772" i="1"/>
  <c r="AC1772" i="1"/>
  <c r="AB1772" i="1"/>
  <c r="AA1772" i="1"/>
  <c r="Z1772" i="1"/>
  <c r="AD1771" i="1"/>
  <c r="AC1771" i="1"/>
  <c r="AB1771" i="1"/>
  <c r="AA1771" i="1"/>
  <c r="Z1771" i="1"/>
  <c r="AD1770" i="1"/>
  <c r="AC1770" i="1"/>
  <c r="AB1770" i="1"/>
  <c r="AA1770" i="1"/>
  <c r="Z1770" i="1"/>
  <c r="AD1769" i="1"/>
  <c r="AC1769" i="1"/>
  <c r="AB1769" i="1"/>
  <c r="AA1769" i="1"/>
  <c r="Z1769" i="1"/>
  <c r="AD1768" i="1"/>
  <c r="AC1768" i="1"/>
  <c r="AB1768" i="1"/>
  <c r="AA1768" i="1"/>
  <c r="Z1768" i="1"/>
  <c r="AD1767" i="1"/>
  <c r="AC1767" i="1"/>
  <c r="AB1767" i="1"/>
  <c r="AA1767" i="1"/>
  <c r="Z1767" i="1"/>
  <c r="AD1766" i="1"/>
  <c r="AC1766" i="1"/>
  <c r="AB1766" i="1"/>
  <c r="AA1766" i="1"/>
  <c r="Z1766" i="1"/>
  <c r="AD1765" i="1"/>
  <c r="AC1765" i="1"/>
  <c r="AB1765" i="1"/>
  <c r="AA1765" i="1"/>
  <c r="Z1765" i="1"/>
  <c r="AD1764" i="1"/>
  <c r="AC1764" i="1"/>
  <c r="AB1764" i="1"/>
  <c r="AA1764" i="1"/>
  <c r="Z1764" i="1"/>
  <c r="AD1763" i="1"/>
  <c r="AC1763" i="1"/>
  <c r="AB1763" i="1"/>
  <c r="AA1763" i="1"/>
  <c r="Z1763" i="1"/>
  <c r="AD1762" i="1"/>
  <c r="AC1762" i="1"/>
  <c r="AB1762" i="1"/>
  <c r="AA1762" i="1"/>
  <c r="Z1762" i="1"/>
  <c r="AD1761" i="1"/>
  <c r="AC1761" i="1"/>
  <c r="AB1761" i="1"/>
  <c r="AA1761" i="1"/>
  <c r="Z1761" i="1"/>
  <c r="AD1760" i="1"/>
  <c r="AC1760" i="1"/>
  <c r="AB1760" i="1"/>
  <c r="AA1760" i="1"/>
  <c r="Z1760" i="1"/>
  <c r="AD1759" i="1"/>
  <c r="AC1759" i="1"/>
  <c r="AB1759" i="1"/>
  <c r="AA1759" i="1"/>
  <c r="Z1759" i="1"/>
  <c r="AD1758" i="1"/>
  <c r="AC1758" i="1"/>
  <c r="AB1758" i="1"/>
  <c r="AA1758" i="1"/>
  <c r="Z1758" i="1"/>
  <c r="AD1757" i="1"/>
  <c r="AC1757" i="1"/>
  <c r="AB1757" i="1"/>
  <c r="AA1757" i="1"/>
  <c r="Z1757" i="1"/>
  <c r="AD1756" i="1"/>
  <c r="AC1756" i="1"/>
  <c r="AB1756" i="1"/>
  <c r="AA1756" i="1"/>
  <c r="Z1756" i="1"/>
  <c r="AD1755" i="1"/>
  <c r="AC1755" i="1"/>
  <c r="AB1755" i="1"/>
  <c r="AA1755" i="1"/>
  <c r="Z1755" i="1"/>
  <c r="AD1754" i="1"/>
  <c r="AC1754" i="1"/>
  <c r="AB1754" i="1"/>
  <c r="AA1754" i="1"/>
  <c r="Z1754" i="1"/>
  <c r="AD1753" i="1"/>
  <c r="AC1753" i="1"/>
  <c r="AB1753" i="1"/>
  <c r="AA1753" i="1"/>
  <c r="Z1753" i="1"/>
  <c r="AD1752" i="1"/>
  <c r="AC1752" i="1"/>
  <c r="AB1752" i="1"/>
  <c r="AA1752" i="1"/>
  <c r="Z1752" i="1"/>
  <c r="AD1751" i="1"/>
  <c r="AC1751" i="1"/>
  <c r="AB1751" i="1"/>
  <c r="AA1751" i="1"/>
  <c r="Z1751" i="1"/>
  <c r="AD1750" i="1"/>
  <c r="AC1750" i="1"/>
  <c r="AB1750" i="1"/>
  <c r="AA1750" i="1"/>
  <c r="Z1750" i="1"/>
  <c r="AD1749" i="1"/>
  <c r="AC1749" i="1"/>
  <c r="AB1749" i="1"/>
  <c r="AA1749" i="1"/>
  <c r="Z1749" i="1"/>
  <c r="AD1748" i="1"/>
  <c r="AC1748" i="1"/>
  <c r="AB1748" i="1"/>
  <c r="AA1748" i="1"/>
  <c r="Z1748" i="1"/>
  <c r="AD1747" i="1"/>
  <c r="AC1747" i="1"/>
  <c r="AB1747" i="1"/>
  <c r="AA1747" i="1"/>
  <c r="Z1747" i="1"/>
  <c r="AD1746" i="1"/>
  <c r="AC1746" i="1"/>
  <c r="AB1746" i="1"/>
  <c r="AA1746" i="1"/>
  <c r="Z1746" i="1"/>
  <c r="AD1745" i="1"/>
  <c r="AC1745" i="1"/>
  <c r="AB1745" i="1"/>
  <c r="AA1745" i="1"/>
  <c r="Z1745" i="1"/>
  <c r="AD1744" i="1"/>
  <c r="AC1744" i="1"/>
  <c r="AB1744" i="1"/>
  <c r="AA1744" i="1"/>
  <c r="Z1744" i="1"/>
  <c r="AD1743" i="1"/>
  <c r="AC1743" i="1"/>
  <c r="AB1743" i="1"/>
  <c r="AA1743" i="1"/>
  <c r="Z1743" i="1"/>
  <c r="AD1742" i="1"/>
  <c r="AC1742" i="1"/>
  <c r="AB1742" i="1"/>
  <c r="AA1742" i="1"/>
  <c r="Z1742" i="1"/>
  <c r="AD1741" i="1"/>
  <c r="AC1741" i="1"/>
  <c r="AB1741" i="1"/>
  <c r="AA1741" i="1"/>
  <c r="Z1741" i="1"/>
  <c r="AD1740" i="1"/>
  <c r="AC1740" i="1"/>
  <c r="AB1740" i="1"/>
  <c r="AA1740" i="1"/>
  <c r="Z1740" i="1"/>
  <c r="AD1739" i="1"/>
  <c r="AC1739" i="1"/>
  <c r="AB1739" i="1"/>
  <c r="AA1739" i="1"/>
  <c r="Z1739" i="1"/>
  <c r="AD1738" i="1"/>
  <c r="AC1738" i="1"/>
  <c r="AB1738" i="1"/>
  <c r="AA1738" i="1"/>
  <c r="Z1738" i="1"/>
  <c r="AD1737" i="1"/>
  <c r="AC1737" i="1"/>
  <c r="AB1737" i="1"/>
  <c r="AA1737" i="1"/>
  <c r="Z1737" i="1"/>
  <c r="AD1736" i="1"/>
  <c r="AC1736" i="1"/>
  <c r="AB1736" i="1"/>
  <c r="AA1736" i="1"/>
  <c r="Z1736" i="1"/>
  <c r="AD1735" i="1"/>
  <c r="AC1735" i="1"/>
  <c r="AB1735" i="1"/>
  <c r="AA1735" i="1"/>
  <c r="Z1735" i="1"/>
  <c r="AD1734" i="1"/>
  <c r="AC1734" i="1"/>
  <c r="AB1734" i="1"/>
  <c r="AA1734" i="1"/>
  <c r="Z1734" i="1"/>
  <c r="AD1733" i="1"/>
  <c r="AC1733" i="1"/>
  <c r="AB1733" i="1"/>
  <c r="AA1733" i="1"/>
  <c r="Z1733" i="1"/>
  <c r="AD1732" i="1"/>
  <c r="AC1732" i="1"/>
  <c r="AB1732" i="1"/>
  <c r="AA1732" i="1"/>
  <c r="Z1732" i="1"/>
  <c r="AD1731" i="1"/>
  <c r="AC1731" i="1"/>
  <c r="AB1731" i="1"/>
  <c r="AA1731" i="1"/>
  <c r="Z1731" i="1"/>
  <c r="AD1730" i="1"/>
  <c r="AC1730" i="1"/>
  <c r="AB1730" i="1"/>
  <c r="AA1730" i="1"/>
  <c r="Z1730" i="1"/>
  <c r="AD1729" i="1"/>
  <c r="AC1729" i="1"/>
  <c r="AB1729" i="1"/>
  <c r="AA1729" i="1"/>
  <c r="Z1729" i="1"/>
  <c r="AD1728" i="1"/>
  <c r="AC1728" i="1"/>
  <c r="AB1728" i="1"/>
  <c r="AA1728" i="1"/>
  <c r="Z1728" i="1"/>
  <c r="AD1727" i="1"/>
  <c r="AC1727" i="1"/>
  <c r="AB1727" i="1"/>
  <c r="AA1727" i="1"/>
  <c r="Z1727" i="1"/>
  <c r="AD1726" i="1"/>
  <c r="AC1726" i="1"/>
  <c r="AB1726" i="1"/>
  <c r="AA1726" i="1"/>
  <c r="Z1726" i="1"/>
  <c r="AD1725" i="1"/>
  <c r="AC1725" i="1"/>
  <c r="AB1725" i="1"/>
  <c r="AA1725" i="1"/>
  <c r="Z1725" i="1"/>
  <c r="AD1724" i="1"/>
  <c r="AC1724" i="1"/>
  <c r="AB1724" i="1"/>
  <c r="AA1724" i="1"/>
  <c r="Z1724" i="1"/>
  <c r="AD1723" i="1"/>
  <c r="AC1723" i="1"/>
  <c r="AB1723" i="1"/>
  <c r="AA1723" i="1"/>
  <c r="Z1723" i="1"/>
  <c r="AD1722" i="1"/>
  <c r="AC1722" i="1"/>
  <c r="AB1722" i="1"/>
  <c r="AA1722" i="1"/>
  <c r="Z1722" i="1"/>
  <c r="AD1721" i="1"/>
  <c r="AC1721" i="1"/>
  <c r="AB1721" i="1"/>
  <c r="AA1721" i="1"/>
  <c r="Z1721" i="1"/>
  <c r="AD1720" i="1"/>
  <c r="AC1720" i="1"/>
  <c r="AB1720" i="1"/>
  <c r="AA1720" i="1"/>
  <c r="Z1720" i="1"/>
  <c r="AD1719" i="1"/>
  <c r="AC1719" i="1"/>
  <c r="AB1719" i="1"/>
  <c r="AA1719" i="1"/>
  <c r="Z1719" i="1"/>
  <c r="AD1718" i="1"/>
  <c r="AC1718" i="1"/>
  <c r="AB1718" i="1"/>
  <c r="AA1718" i="1"/>
  <c r="Z1718" i="1"/>
  <c r="AD1717" i="1"/>
  <c r="AC1717" i="1"/>
  <c r="AB1717" i="1"/>
  <c r="AA1717" i="1"/>
  <c r="Z1717" i="1"/>
  <c r="AD1716" i="1"/>
  <c r="AC1716" i="1"/>
  <c r="AB1716" i="1"/>
  <c r="AA1716" i="1"/>
  <c r="Z1716" i="1"/>
  <c r="AD1715" i="1"/>
  <c r="AC1715" i="1"/>
  <c r="AB1715" i="1"/>
  <c r="AA1715" i="1"/>
  <c r="Z1715" i="1"/>
  <c r="AD1714" i="1"/>
  <c r="AC1714" i="1"/>
  <c r="AB1714" i="1"/>
  <c r="AA1714" i="1"/>
  <c r="Z1714" i="1"/>
  <c r="AD1713" i="1"/>
  <c r="AC1713" i="1"/>
  <c r="AB1713" i="1"/>
  <c r="AA1713" i="1"/>
  <c r="Z1713" i="1"/>
  <c r="AD1712" i="1"/>
  <c r="AC1712" i="1"/>
  <c r="AB1712" i="1"/>
  <c r="AA1712" i="1"/>
  <c r="Z1712" i="1"/>
  <c r="AD1711" i="1"/>
  <c r="AC1711" i="1"/>
  <c r="AB1711" i="1"/>
  <c r="AA1711" i="1"/>
  <c r="Z1711" i="1"/>
  <c r="AD1710" i="1"/>
  <c r="AC1710" i="1"/>
  <c r="AB1710" i="1"/>
  <c r="AA1710" i="1"/>
  <c r="Z1710" i="1"/>
  <c r="AD1709" i="1"/>
  <c r="AC1709" i="1"/>
  <c r="AB1709" i="1"/>
  <c r="AA1709" i="1"/>
  <c r="Z1709" i="1"/>
  <c r="AD1708" i="1"/>
  <c r="AC1708" i="1"/>
  <c r="AB1708" i="1"/>
  <c r="AA1708" i="1"/>
  <c r="Z1708" i="1"/>
  <c r="AD1707" i="1"/>
  <c r="AC1707" i="1"/>
  <c r="AB1707" i="1"/>
  <c r="AA1707" i="1"/>
  <c r="Z1707" i="1"/>
  <c r="AD1706" i="1"/>
  <c r="AC1706" i="1"/>
  <c r="AB1706" i="1"/>
  <c r="AA1706" i="1"/>
  <c r="Z1706" i="1"/>
  <c r="AD1705" i="1"/>
  <c r="AC1705" i="1"/>
  <c r="AB1705" i="1"/>
  <c r="AA1705" i="1"/>
  <c r="Z1705" i="1"/>
  <c r="AD1704" i="1"/>
  <c r="AC1704" i="1"/>
  <c r="AB1704" i="1"/>
  <c r="AA1704" i="1"/>
  <c r="Z1704" i="1"/>
  <c r="AD1703" i="1"/>
  <c r="AC1703" i="1"/>
  <c r="AB1703" i="1"/>
  <c r="AA1703" i="1"/>
  <c r="Z1703" i="1"/>
  <c r="AD1702" i="1"/>
  <c r="AC1702" i="1"/>
  <c r="AB1702" i="1"/>
  <c r="AA1702" i="1"/>
  <c r="Z1702" i="1"/>
  <c r="AD1701" i="1"/>
  <c r="AC1701" i="1"/>
  <c r="AB1701" i="1"/>
  <c r="AA1701" i="1"/>
  <c r="Z1701" i="1"/>
  <c r="AD1700" i="1"/>
  <c r="AC1700" i="1"/>
  <c r="AB1700" i="1"/>
  <c r="AA1700" i="1"/>
  <c r="Z1700" i="1"/>
  <c r="AD1699" i="1"/>
  <c r="AC1699" i="1"/>
  <c r="AB1699" i="1"/>
  <c r="AA1699" i="1"/>
  <c r="Z1699" i="1"/>
  <c r="AD1698" i="1"/>
  <c r="AC1698" i="1"/>
  <c r="AB1698" i="1"/>
  <c r="AA1698" i="1"/>
  <c r="Z1698" i="1"/>
  <c r="AD1697" i="1"/>
  <c r="AC1697" i="1"/>
  <c r="AB1697" i="1"/>
  <c r="AA1697" i="1"/>
  <c r="Z1697" i="1"/>
  <c r="AD1696" i="1"/>
  <c r="AC1696" i="1"/>
  <c r="AB1696" i="1"/>
  <c r="AA1696" i="1"/>
  <c r="Z1696" i="1"/>
  <c r="AD1695" i="1"/>
  <c r="AC1695" i="1"/>
  <c r="AB1695" i="1"/>
  <c r="AA1695" i="1"/>
  <c r="Z1695" i="1"/>
  <c r="AD1694" i="1"/>
  <c r="AC1694" i="1"/>
  <c r="AB1694" i="1"/>
  <c r="AA1694" i="1"/>
  <c r="Z1694" i="1"/>
  <c r="AD1693" i="1"/>
  <c r="AC1693" i="1"/>
  <c r="AB1693" i="1"/>
  <c r="AA1693" i="1"/>
  <c r="Z1693" i="1"/>
  <c r="AD1692" i="1"/>
  <c r="AC1692" i="1"/>
  <c r="AB1692" i="1"/>
  <c r="AA1692" i="1"/>
  <c r="Z1692" i="1"/>
  <c r="AD1691" i="1"/>
  <c r="AC1691" i="1"/>
  <c r="AB1691" i="1"/>
  <c r="AA1691" i="1"/>
  <c r="Z1691" i="1"/>
  <c r="AD1690" i="1"/>
  <c r="AC1690" i="1"/>
  <c r="AB1690" i="1"/>
  <c r="AA1690" i="1"/>
  <c r="Z1690" i="1"/>
  <c r="AD1689" i="1"/>
  <c r="AC1689" i="1"/>
  <c r="AB1689" i="1"/>
  <c r="AA1689" i="1"/>
  <c r="Z1689" i="1"/>
  <c r="AD1688" i="1"/>
  <c r="AC1688" i="1"/>
  <c r="AB1688" i="1"/>
  <c r="AA1688" i="1"/>
  <c r="Z1688" i="1"/>
  <c r="AD1687" i="1"/>
  <c r="AC1687" i="1"/>
  <c r="AB1687" i="1"/>
  <c r="AA1687" i="1"/>
  <c r="Z1687" i="1"/>
  <c r="AD1686" i="1"/>
  <c r="AC1686" i="1"/>
  <c r="AB1686" i="1"/>
  <c r="AA1686" i="1"/>
  <c r="Z1686" i="1"/>
  <c r="AD1685" i="1"/>
  <c r="AC1685" i="1"/>
  <c r="AB1685" i="1"/>
  <c r="AA1685" i="1"/>
  <c r="Z1685" i="1"/>
  <c r="AD1684" i="1"/>
  <c r="AC1684" i="1"/>
  <c r="AB1684" i="1"/>
  <c r="AA1684" i="1"/>
  <c r="Z1684" i="1"/>
  <c r="AD1683" i="1"/>
  <c r="AC1683" i="1"/>
  <c r="AB1683" i="1"/>
  <c r="AA1683" i="1"/>
  <c r="Z1683" i="1"/>
  <c r="AD1682" i="1"/>
  <c r="AC1682" i="1"/>
  <c r="AB1682" i="1"/>
  <c r="AA1682" i="1"/>
  <c r="Z1682" i="1"/>
  <c r="AD1681" i="1"/>
  <c r="AC1681" i="1"/>
  <c r="AB1681" i="1"/>
  <c r="AA1681" i="1"/>
  <c r="Z1681" i="1"/>
  <c r="AD1680" i="1"/>
  <c r="AC1680" i="1"/>
  <c r="AB1680" i="1"/>
  <c r="AA1680" i="1"/>
  <c r="Z1680" i="1"/>
  <c r="AD1679" i="1"/>
  <c r="AC1679" i="1"/>
  <c r="AB1679" i="1"/>
  <c r="AA1679" i="1"/>
  <c r="Z1679" i="1"/>
  <c r="AD1678" i="1"/>
  <c r="AC1678" i="1"/>
  <c r="AB1678" i="1"/>
  <c r="AA1678" i="1"/>
  <c r="Z1678" i="1"/>
  <c r="AD1677" i="1"/>
  <c r="AC1677" i="1"/>
  <c r="AB1677" i="1"/>
  <c r="AA1677" i="1"/>
  <c r="Z1677" i="1"/>
  <c r="AD1676" i="1"/>
  <c r="AC1676" i="1"/>
  <c r="AB1676" i="1"/>
  <c r="AA1676" i="1"/>
  <c r="Z1676" i="1"/>
  <c r="AD1675" i="1"/>
  <c r="AC1675" i="1"/>
  <c r="AB1675" i="1"/>
  <c r="AA1675" i="1"/>
  <c r="Z1675" i="1"/>
  <c r="AD1674" i="1"/>
  <c r="AC1674" i="1"/>
  <c r="AB1674" i="1"/>
  <c r="AA1674" i="1"/>
  <c r="Z1674" i="1"/>
  <c r="AD1673" i="1"/>
  <c r="AC1673" i="1"/>
  <c r="AB1673" i="1"/>
  <c r="AA1673" i="1"/>
  <c r="Z1673" i="1"/>
  <c r="AD1672" i="1"/>
  <c r="AC1672" i="1"/>
  <c r="AB1672" i="1"/>
  <c r="AA1672" i="1"/>
  <c r="Z1672" i="1"/>
  <c r="AD1671" i="1"/>
  <c r="AC1671" i="1"/>
  <c r="AB1671" i="1"/>
  <c r="AA1671" i="1"/>
  <c r="Z1671" i="1"/>
  <c r="AD1670" i="1"/>
  <c r="AC1670" i="1"/>
  <c r="AB1670" i="1"/>
  <c r="AA1670" i="1"/>
  <c r="Z1670" i="1"/>
  <c r="AD1669" i="1"/>
  <c r="AC1669" i="1"/>
  <c r="AB1669" i="1"/>
  <c r="AA1669" i="1"/>
  <c r="Z1669" i="1"/>
  <c r="AD1668" i="1"/>
  <c r="AC1668" i="1"/>
  <c r="AB1668" i="1"/>
  <c r="AA1668" i="1"/>
  <c r="Z1668" i="1"/>
  <c r="AD1667" i="1"/>
  <c r="AC1667" i="1"/>
  <c r="AB1667" i="1"/>
  <c r="AA1667" i="1"/>
  <c r="Z1667" i="1"/>
  <c r="AD1666" i="1"/>
  <c r="AC1666" i="1"/>
  <c r="AB1666" i="1"/>
  <c r="AA1666" i="1"/>
  <c r="Z1666" i="1"/>
  <c r="AD1665" i="1"/>
  <c r="AC1665" i="1"/>
  <c r="AB1665" i="1"/>
  <c r="AA1665" i="1"/>
  <c r="Z1665" i="1"/>
  <c r="AD1664" i="1"/>
  <c r="AC1664" i="1"/>
  <c r="AB1664" i="1"/>
  <c r="AA1664" i="1"/>
  <c r="Z1664" i="1"/>
  <c r="AD1663" i="1"/>
  <c r="AC1663" i="1"/>
  <c r="AB1663" i="1"/>
  <c r="AA1663" i="1"/>
  <c r="Z1663" i="1"/>
  <c r="AD1662" i="1"/>
  <c r="AC1662" i="1"/>
  <c r="AB1662" i="1"/>
  <c r="AA1662" i="1"/>
  <c r="Z1662" i="1"/>
  <c r="AD1661" i="1"/>
  <c r="AC1661" i="1"/>
  <c r="AB1661" i="1"/>
  <c r="AA1661" i="1"/>
  <c r="Z1661" i="1"/>
  <c r="AD1660" i="1"/>
  <c r="AC1660" i="1"/>
  <c r="AB1660" i="1"/>
  <c r="AA1660" i="1"/>
  <c r="Z1660" i="1"/>
  <c r="AD1659" i="1"/>
  <c r="AC1659" i="1"/>
  <c r="AB1659" i="1"/>
  <c r="AA1659" i="1"/>
  <c r="Z1659" i="1"/>
  <c r="AD1658" i="1"/>
  <c r="AC1658" i="1"/>
  <c r="AB1658" i="1"/>
  <c r="AA1658" i="1"/>
  <c r="Z1658" i="1"/>
  <c r="AD1657" i="1"/>
  <c r="AC1657" i="1"/>
  <c r="AB1657" i="1"/>
  <c r="AA1657" i="1"/>
  <c r="Z1657" i="1"/>
  <c r="AD1656" i="1"/>
  <c r="AC1656" i="1"/>
  <c r="AB1656" i="1"/>
  <c r="AA1656" i="1"/>
  <c r="Z1656" i="1"/>
  <c r="AD1655" i="1"/>
  <c r="AC1655" i="1"/>
  <c r="AB1655" i="1"/>
  <c r="AA1655" i="1"/>
  <c r="Z1655" i="1"/>
  <c r="AD1654" i="1"/>
  <c r="AC1654" i="1"/>
  <c r="AB1654" i="1"/>
  <c r="AA1654" i="1"/>
  <c r="Z1654" i="1"/>
  <c r="AD1653" i="1"/>
  <c r="AC1653" i="1"/>
  <c r="AB1653" i="1"/>
  <c r="AA1653" i="1"/>
  <c r="Z1653" i="1"/>
  <c r="AD1652" i="1"/>
  <c r="AC1652" i="1"/>
  <c r="AB1652" i="1"/>
  <c r="AA1652" i="1"/>
  <c r="Z1652" i="1"/>
  <c r="AD1651" i="1"/>
  <c r="AC1651" i="1"/>
  <c r="AB1651" i="1"/>
  <c r="AA1651" i="1"/>
  <c r="Z1651" i="1"/>
  <c r="AD1650" i="1"/>
  <c r="AC1650" i="1"/>
  <c r="AB1650" i="1"/>
  <c r="AA1650" i="1"/>
  <c r="Z1650" i="1"/>
  <c r="AD1649" i="1"/>
  <c r="AC1649" i="1"/>
  <c r="AB1649" i="1"/>
  <c r="AA1649" i="1"/>
  <c r="Z1649" i="1"/>
  <c r="AD1648" i="1"/>
  <c r="AC1648" i="1"/>
  <c r="AB1648" i="1"/>
  <c r="AA1648" i="1"/>
  <c r="Z1648" i="1"/>
  <c r="AD1647" i="1"/>
  <c r="AC1647" i="1"/>
  <c r="AB1647" i="1"/>
  <c r="AA1647" i="1"/>
  <c r="Z1647" i="1"/>
  <c r="AD1646" i="1"/>
  <c r="AC1646" i="1"/>
  <c r="AB1646" i="1"/>
  <c r="AA1646" i="1"/>
  <c r="Z1646" i="1"/>
  <c r="AD1645" i="1"/>
  <c r="AC1645" i="1"/>
  <c r="AB1645" i="1"/>
  <c r="AA1645" i="1"/>
  <c r="Z1645" i="1"/>
  <c r="AD1644" i="1"/>
  <c r="AC1644" i="1"/>
  <c r="AB1644" i="1"/>
  <c r="AA1644" i="1"/>
  <c r="Z1644" i="1"/>
  <c r="AD1643" i="1"/>
  <c r="AC1643" i="1"/>
  <c r="AB1643" i="1"/>
  <c r="AA1643" i="1"/>
  <c r="Z1643" i="1"/>
  <c r="AD1642" i="1"/>
  <c r="AC1642" i="1"/>
  <c r="AB1642" i="1"/>
  <c r="AA1642" i="1"/>
  <c r="Z1642" i="1"/>
  <c r="AD1641" i="1"/>
  <c r="AC1641" i="1"/>
  <c r="AB1641" i="1"/>
  <c r="AA1641" i="1"/>
  <c r="Z1641" i="1"/>
  <c r="AD1640" i="1"/>
  <c r="AC1640" i="1"/>
  <c r="AB1640" i="1"/>
  <c r="AA1640" i="1"/>
  <c r="Z1640" i="1"/>
  <c r="AD1639" i="1"/>
  <c r="AC1639" i="1"/>
  <c r="AB1639" i="1"/>
  <c r="AA1639" i="1"/>
  <c r="Z1639" i="1"/>
  <c r="AD1638" i="1"/>
  <c r="AC1638" i="1"/>
  <c r="AB1638" i="1"/>
  <c r="AA1638" i="1"/>
  <c r="Z1638" i="1"/>
  <c r="AD1637" i="1"/>
  <c r="AC1637" i="1"/>
  <c r="AB1637" i="1"/>
  <c r="AA1637" i="1"/>
  <c r="Z1637" i="1"/>
  <c r="AD1636" i="1"/>
  <c r="AC1636" i="1"/>
  <c r="AB1636" i="1"/>
  <c r="AA1636" i="1"/>
  <c r="Z1636" i="1"/>
  <c r="AD1635" i="1"/>
  <c r="AC1635" i="1"/>
  <c r="AB1635" i="1"/>
  <c r="AA1635" i="1"/>
  <c r="Z1635" i="1"/>
  <c r="AD1634" i="1"/>
  <c r="AC1634" i="1"/>
  <c r="AB1634" i="1"/>
  <c r="AA1634" i="1"/>
  <c r="Z1634" i="1"/>
  <c r="AD1633" i="1"/>
  <c r="AC1633" i="1"/>
  <c r="AB1633" i="1"/>
  <c r="AA1633" i="1"/>
  <c r="Z1633" i="1"/>
  <c r="AD1632" i="1"/>
  <c r="AC1632" i="1"/>
  <c r="AB1632" i="1"/>
  <c r="AA1632" i="1"/>
  <c r="Z1632" i="1"/>
  <c r="AD1631" i="1"/>
  <c r="AC1631" i="1"/>
  <c r="AB1631" i="1"/>
  <c r="AA1631" i="1"/>
  <c r="Z1631" i="1"/>
  <c r="AD1630" i="1"/>
  <c r="AC1630" i="1"/>
  <c r="AB1630" i="1"/>
  <c r="AA1630" i="1"/>
  <c r="Z1630" i="1"/>
  <c r="AD1629" i="1"/>
  <c r="AC1629" i="1"/>
  <c r="AB1629" i="1"/>
  <c r="AA1629" i="1"/>
  <c r="Z1629" i="1"/>
  <c r="AD1628" i="1"/>
  <c r="AC1628" i="1"/>
  <c r="AB1628" i="1"/>
  <c r="AA1628" i="1"/>
  <c r="Z1628" i="1"/>
  <c r="AD1627" i="1"/>
  <c r="AC1627" i="1"/>
  <c r="AB1627" i="1"/>
  <c r="AA1627" i="1"/>
  <c r="Z1627" i="1"/>
  <c r="AD1626" i="1"/>
  <c r="AC1626" i="1"/>
  <c r="AB1626" i="1"/>
  <c r="AA1626" i="1"/>
  <c r="Z1626" i="1"/>
  <c r="AD1625" i="1"/>
  <c r="AC1625" i="1"/>
  <c r="AB1625" i="1"/>
  <c r="AA1625" i="1"/>
  <c r="Z1625" i="1"/>
  <c r="AD1624" i="1"/>
  <c r="AC1624" i="1"/>
  <c r="AB1624" i="1"/>
  <c r="AA1624" i="1"/>
  <c r="Z1624" i="1"/>
  <c r="AD1623" i="1"/>
  <c r="AC1623" i="1"/>
  <c r="AB1623" i="1"/>
  <c r="AA1623" i="1"/>
  <c r="Z1623" i="1"/>
  <c r="AD1622" i="1"/>
  <c r="AC1622" i="1"/>
  <c r="AB1622" i="1"/>
  <c r="AA1622" i="1"/>
  <c r="Z1622" i="1"/>
  <c r="AD1621" i="1"/>
  <c r="AC1621" i="1"/>
  <c r="AB1621" i="1"/>
  <c r="AA1621" i="1"/>
  <c r="Z1621" i="1"/>
  <c r="AD1620" i="1"/>
  <c r="AC1620" i="1"/>
  <c r="AB1620" i="1"/>
  <c r="AA1620" i="1"/>
  <c r="Z1620" i="1"/>
  <c r="AD1619" i="1"/>
  <c r="AC1619" i="1"/>
  <c r="AB1619" i="1"/>
  <c r="AA1619" i="1"/>
  <c r="Z1619" i="1"/>
  <c r="AD1618" i="1"/>
  <c r="AC1618" i="1"/>
  <c r="AB1618" i="1"/>
  <c r="AA1618" i="1"/>
  <c r="Z1618" i="1"/>
  <c r="AD1617" i="1"/>
  <c r="AC1617" i="1"/>
  <c r="AB1617" i="1"/>
  <c r="AA1617" i="1"/>
  <c r="Z1617" i="1"/>
  <c r="AD1616" i="1"/>
  <c r="AC1616" i="1"/>
  <c r="AB1616" i="1"/>
  <c r="AA1616" i="1"/>
  <c r="Z1616" i="1"/>
  <c r="AD1615" i="1"/>
  <c r="AC1615" i="1"/>
  <c r="AB1615" i="1"/>
  <c r="AA1615" i="1"/>
  <c r="Z1615" i="1"/>
  <c r="AD1614" i="1"/>
  <c r="AC1614" i="1"/>
  <c r="AB1614" i="1"/>
  <c r="AA1614" i="1"/>
  <c r="Z1614" i="1"/>
  <c r="AD1613" i="1"/>
  <c r="AC1613" i="1"/>
  <c r="AB1613" i="1"/>
  <c r="AA1613" i="1"/>
  <c r="Z1613" i="1"/>
  <c r="AD1612" i="1"/>
  <c r="AC1612" i="1"/>
  <c r="AB1612" i="1"/>
  <c r="AA1612" i="1"/>
  <c r="Z1612" i="1"/>
  <c r="AD1611" i="1"/>
  <c r="AC1611" i="1"/>
  <c r="AB1611" i="1"/>
  <c r="AA1611" i="1"/>
  <c r="Z1611" i="1"/>
  <c r="AD1610" i="1"/>
  <c r="AC1610" i="1"/>
  <c r="AB1610" i="1"/>
  <c r="AA1610" i="1"/>
  <c r="Z1610" i="1"/>
  <c r="AD1609" i="1"/>
  <c r="AC1609" i="1"/>
  <c r="AB1609" i="1"/>
  <c r="AA1609" i="1"/>
  <c r="Z1609" i="1"/>
  <c r="AD1608" i="1"/>
  <c r="AC1608" i="1"/>
  <c r="AB1608" i="1"/>
  <c r="AA1608" i="1"/>
  <c r="Z1608" i="1"/>
  <c r="AD1607" i="1"/>
  <c r="AC1607" i="1"/>
  <c r="AB1607" i="1"/>
  <c r="AA1607" i="1"/>
  <c r="Z1607" i="1"/>
  <c r="AD1606" i="1"/>
  <c r="AC1606" i="1"/>
  <c r="AB1606" i="1"/>
  <c r="AA1606" i="1"/>
  <c r="Z1606" i="1"/>
  <c r="AD1605" i="1"/>
  <c r="AC1605" i="1"/>
  <c r="AB1605" i="1"/>
  <c r="AA1605" i="1"/>
  <c r="Z1605" i="1"/>
  <c r="AD1604" i="1"/>
  <c r="AC1604" i="1"/>
  <c r="AB1604" i="1"/>
  <c r="AA1604" i="1"/>
  <c r="Z1604" i="1"/>
  <c r="AD1603" i="1"/>
  <c r="AC1603" i="1"/>
  <c r="AB1603" i="1"/>
  <c r="AA1603" i="1"/>
  <c r="Z1603" i="1"/>
  <c r="AD1602" i="1"/>
  <c r="AC1602" i="1"/>
  <c r="AB1602" i="1"/>
  <c r="AA1602" i="1"/>
  <c r="Z1602" i="1"/>
  <c r="AD1601" i="1"/>
  <c r="AC1601" i="1"/>
  <c r="AB1601" i="1"/>
  <c r="AA1601" i="1"/>
  <c r="Z1601" i="1"/>
  <c r="AD1600" i="1"/>
  <c r="AC1600" i="1"/>
  <c r="AB1600" i="1"/>
  <c r="AA1600" i="1"/>
  <c r="Z1600" i="1"/>
  <c r="AD1599" i="1"/>
  <c r="AC1599" i="1"/>
  <c r="AB1599" i="1"/>
  <c r="AA1599" i="1"/>
  <c r="Z1599" i="1"/>
  <c r="AD1598" i="1"/>
  <c r="AC1598" i="1"/>
  <c r="AB1598" i="1"/>
  <c r="AA1598" i="1"/>
  <c r="Z1598" i="1"/>
  <c r="AD1597" i="1"/>
  <c r="AC1597" i="1"/>
  <c r="AB1597" i="1"/>
  <c r="AA1597" i="1"/>
  <c r="Z1597" i="1"/>
  <c r="AD1596" i="1"/>
  <c r="AC1596" i="1"/>
  <c r="AB1596" i="1"/>
  <c r="AA1596" i="1"/>
  <c r="Z1596" i="1"/>
  <c r="AD1595" i="1"/>
  <c r="AC1595" i="1"/>
  <c r="AB1595" i="1"/>
  <c r="AA1595" i="1"/>
  <c r="Z1595" i="1"/>
  <c r="AD1594" i="1"/>
  <c r="AC1594" i="1"/>
  <c r="AB1594" i="1"/>
  <c r="AA1594" i="1"/>
  <c r="Z1594" i="1"/>
  <c r="AD1593" i="1"/>
  <c r="AC1593" i="1"/>
  <c r="AB1593" i="1"/>
  <c r="AA1593" i="1"/>
  <c r="Z1593" i="1"/>
  <c r="AD1592" i="1"/>
  <c r="AC1592" i="1"/>
  <c r="AB1592" i="1"/>
  <c r="AA1592" i="1"/>
  <c r="Z1592" i="1"/>
  <c r="AD1591" i="1"/>
  <c r="AC1591" i="1"/>
  <c r="AB1591" i="1"/>
  <c r="AA1591" i="1"/>
  <c r="Z1591" i="1"/>
  <c r="AD1590" i="1"/>
  <c r="AC1590" i="1"/>
  <c r="AB1590" i="1"/>
  <c r="AA1590" i="1"/>
  <c r="Z1590" i="1"/>
  <c r="AD1589" i="1"/>
  <c r="AC1589" i="1"/>
  <c r="AB1589" i="1"/>
  <c r="AA1589" i="1"/>
  <c r="Z1589" i="1"/>
  <c r="AD1588" i="1"/>
  <c r="AC1588" i="1"/>
  <c r="AB1588" i="1"/>
  <c r="AA1588" i="1"/>
  <c r="Z1588" i="1"/>
  <c r="AD1587" i="1"/>
  <c r="AC1587" i="1"/>
  <c r="AB1587" i="1"/>
  <c r="AA1587" i="1"/>
  <c r="Z1587" i="1"/>
  <c r="AD1586" i="1"/>
  <c r="AC1586" i="1"/>
  <c r="AB1586" i="1"/>
  <c r="AA1586" i="1"/>
  <c r="Z1586" i="1"/>
  <c r="AD1585" i="1"/>
  <c r="AC1585" i="1"/>
  <c r="AB1585" i="1"/>
  <c r="AA1585" i="1"/>
  <c r="Z1585" i="1"/>
  <c r="AD1584" i="1"/>
  <c r="AC1584" i="1"/>
  <c r="AB1584" i="1"/>
  <c r="AA1584" i="1"/>
  <c r="Z1584" i="1"/>
  <c r="AD1583" i="1"/>
  <c r="AC1583" i="1"/>
  <c r="AB1583" i="1"/>
  <c r="AA1583" i="1"/>
  <c r="Z1583" i="1"/>
  <c r="AD1582" i="1"/>
  <c r="AC1582" i="1"/>
  <c r="AB1582" i="1"/>
  <c r="AA1582" i="1"/>
  <c r="Z1582" i="1"/>
  <c r="AD1581" i="1"/>
  <c r="AC1581" i="1"/>
  <c r="AB1581" i="1"/>
  <c r="AA1581" i="1"/>
  <c r="Z1581" i="1"/>
  <c r="AD1580" i="1"/>
  <c r="AC1580" i="1"/>
  <c r="AB1580" i="1"/>
  <c r="AA1580" i="1"/>
  <c r="Z1580" i="1"/>
  <c r="AD1579" i="1"/>
  <c r="AC1579" i="1"/>
  <c r="AB1579" i="1"/>
  <c r="AA1579" i="1"/>
  <c r="Z1579" i="1"/>
  <c r="AD1578" i="1"/>
  <c r="AC1578" i="1"/>
  <c r="AB1578" i="1"/>
  <c r="AA1578" i="1"/>
  <c r="Z1578" i="1"/>
  <c r="AD1577" i="1"/>
  <c r="AC1577" i="1"/>
  <c r="AB1577" i="1"/>
  <c r="AA1577" i="1"/>
  <c r="Z1577" i="1"/>
  <c r="AD1576" i="1"/>
  <c r="AC1576" i="1"/>
  <c r="AB1576" i="1"/>
  <c r="AA1576" i="1"/>
  <c r="Z1576" i="1"/>
  <c r="AD1575" i="1"/>
  <c r="AC1575" i="1"/>
  <c r="AB1575" i="1"/>
  <c r="AA1575" i="1"/>
  <c r="Z1575" i="1"/>
  <c r="AD1574" i="1"/>
  <c r="AC1574" i="1"/>
  <c r="AB1574" i="1"/>
  <c r="AA1574" i="1"/>
  <c r="Z1574" i="1"/>
  <c r="AD1573" i="1"/>
  <c r="AC1573" i="1"/>
  <c r="AB1573" i="1"/>
  <c r="AA1573" i="1"/>
  <c r="Z1573" i="1"/>
  <c r="AD1572" i="1"/>
  <c r="AC1572" i="1"/>
  <c r="AB1572" i="1"/>
  <c r="AA1572" i="1"/>
  <c r="Z1572" i="1"/>
  <c r="AD1571" i="1"/>
  <c r="AC1571" i="1"/>
  <c r="AB1571" i="1"/>
  <c r="AA1571" i="1"/>
  <c r="Z1571" i="1"/>
  <c r="AD1570" i="1"/>
  <c r="AC1570" i="1"/>
  <c r="AB1570" i="1"/>
  <c r="AA1570" i="1"/>
  <c r="Z1570" i="1"/>
  <c r="AD1569" i="1"/>
  <c r="AC1569" i="1"/>
  <c r="AB1569" i="1"/>
  <c r="AA1569" i="1"/>
  <c r="Z1569" i="1"/>
  <c r="AD1568" i="1"/>
  <c r="AC1568" i="1"/>
  <c r="AB1568" i="1"/>
  <c r="AA1568" i="1"/>
  <c r="Z1568" i="1"/>
  <c r="AD1567" i="1"/>
  <c r="AC1567" i="1"/>
  <c r="AB1567" i="1"/>
  <c r="AA1567" i="1"/>
  <c r="Z1567" i="1"/>
  <c r="AD1566" i="1"/>
  <c r="AC1566" i="1"/>
  <c r="AB1566" i="1"/>
  <c r="AA1566" i="1"/>
  <c r="Z1566" i="1"/>
  <c r="AD1565" i="1"/>
  <c r="AC1565" i="1"/>
  <c r="AB1565" i="1"/>
  <c r="AA1565" i="1"/>
  <c r="Z1565" i="1"/>
  <c r="AD1564" i="1"/>
  <c r="AC1564" i="1"/>
  <c r="AB1564" i="1"/>
  <c r="AA1564" i="1"/>
  <c r="Z1564" i="1"/>
  <c r="AD1563" i="1"/>
  <c r="AC1563" i="1"/>
  <c r="AB1563" i="1"/>
  <c r="AA1563" i="1"/>
  <c r="Z1563" i="1"/>
  <c r="AD1562" i="1"/>
  <c r="AC1562" i="1"/>
  <c r="AB1562" i="1"/>
  <c r="AA1562" i="1"/>
  <c r="Z1562" i="1"/>
  <c r="AD1561" i="1"/>
  <c r="AC1561" i="1"/>
  <c r="AB1561" i="1"/>
  <c r="AA1561" i="1"/>
  <c r="Z1561" i="1"/>
  <c r="AD1560" i="1"/>
  <c r="AC1560" i="1"/>
  <c r="AB1560" i="1"/>
  <c r="AA1560" i="1"/>
  <c r="Z1560" i="1"/>
  <c r="AD1559" i="1"/>
  <c r="AC1559" i="1"/>
  <c r="AB1559" i="1"/>
  <c r="AA1559" i="1"/>
  <c r="Z1559" i="1"/>
  <c r="AD1558" i="1"/>
  <c r="AC1558" i="1"/>
  <c r="AB1558" i="1"/>
  <c r="AA1558" i="1"/>
  <c r="Z1558" i="1"/>
  <c r="AD1557" i="1"/>
  <c r="AC1557" i="1"/>
  <c r="AB1557" i="1"/>
  <c r="AA1557" i="1"/>
  <c r="Z1557" i="1"/>
  <c r="AD1556" i="1"/>
  <c r="AC1556" i="1"/>
  <c r="AB1556" i="1"/>
  <c r="AA1556" i="1"/>
  <c r="Z1556" i="1"/>
  <c r="AD1555" i="1"/>
  <c r="AC1555" i="1"/>
  <c r="AB1555" i="1"/>
  <c r="AA1555" i="1"/>
  <c r="Z1555" i="1"/>
  <c r="AD1554" i="1"/>
  <c r="AC1554" i="1"/>
  <c r="AB1554" i="1"/>
  <c r="AA1554" i="1"/>
  <c r="Z1554" i="1"/>
  <c r="AD1553" i="1"/>
  <c r="AC1553" i="1"/>
  <c r="AB1553" i="1"/>
  <c r="AA1553" i="1"/>
  <c r="Z1553" i="1"/>
  <c r="AD1552" i="1"/>
  <c r="AC1552" i="1"/>
  <c r="AB1552" i="1"/>
  <c r="AA1552" i="1"/>
  <c r="Z1552" i="1"/>
  <c r="AD1551" i="1"/>
  <c r="AC1551" i="1"/>
  <c r="AB1551" i="1"/>
  <c r="AA1551" i="1"/>
  <c r="Z1551" i="1"/>
  <c r="AD1550" i="1"/>
  <c r="AC1550" i="1"/>
  <c r="AB1550" i="1"/>
  <c r="AA1550" i="1"/>
  <c r="Z1550" i="1"/>
  <c r="AD1549" i="1"/>
  <c r="AC1549" i="1"/>
  <c r="AB1549" i="1"/>
  <c r="AA1549" i="1"/>
  <c r="Z1549" i="1"/>
  <c r="AD1548" i="1"/>
  <c r="AC1548" i="1"/>
  <c r="AB1548" i="1"/>
  <c r="AA1548" i="1"/>
  <c r="Z1548" i="1"/>
  <c r="AD1547" i="1"/>
  <c r="AC1547" i="1"/>
  <c r="AB1547" i="1"/>
  <c r="AA1547" i="1"/>
  <c r="Z1547" i="1"/>
  <c r="AD1546" i="1"/>
  <c r="AC1546" i="1"/>
  <c r="AB1546" i="1"/>
  <c r="AA1546" i="1"/>
  <c r="Z1546" i="1"/>
  <c r="AD1545" i="1"/>
  <c r="AC1545" i="1"/>
  <c r="AB1545" i="1"/>
  <c r="AA1545" i="1"/>
  <c r="Z1545" i="1"/>
  <c r="AD1544" i="1"/>
  <c r="AC1544" i="1"/>
  <c r="AB1544" i="1"/>
  <c r="AA1544" i="1"/>
  <c r="Z1544" i="1"/>
  <c r="AD1543" i="1"/>
  <c r="AC1543" i="1"/>
  <c r="AB1543" i="1"/>
  <c r="AA1543" i="1"/>
  <c r="Z1543" i="1"/>
  <c r="AD1542" i="1"/>
  <c r="AC1542" i="1"/>
  <c r="AB1542" i="1"/>
  <c r="AA1542" i="1"/>
  <c r="Z1542" i="1"/>
  <c r="AD1541" i="1"/>
  <c r="AC1541" i="1"/>
  <c r="AB1541" i="1"/>
  <c r="AA1541" i="1"/>
  <c r="Z1541" i="1"/>
  <c r="AD1540" i="1"/>
  <c r="AC1540" i="1"/>
  <c r="AB1540" i="1"/>
  <c r="AA1540" i="1"/>
  <c r="Z1540" i="1"/>
  <c r="AD1539" i="1"/>
  <c r="AC1539" i="1"/>
  <c r="AB1539" i="1"/>
  <c r="AA1539" i="1"/>
  <c r="Z1539" i="1"/>
  <c r="AD1538" i="1"/>
  <c r="AC1538" i="1"/>
  <c r="AB1538" i="1"/>
  <c r="AA1538" i="1"/>
  <c r="Z1538" i="1"/>
  <c r="AD1537" i="1"/>
  <c r="AC1537" i="1"/>
  <c r="AB1537" i="1"/>
  <c r="AA1537" i="1"/>
  <c r="Z1537" i="1"/>
  <c r="AD1536" i="1"/>
  <c r="AC1536" i="1"/>
  <c r="AB1536" i="1"/>
  <c r="AA1536" i="1"/>
  <c r="Z1536" i="1"/>
  <c r="AD1535" i="1"/>
  <c r="AC1535" i="1"/>
  <c r="AB1535" i="1"/>
  <c r="AA1535" i="1"/>
  <c r="Z1535" i="1"/>
  <c r="AD1534" i="1"/>
  <c r="AC1534" i="1"/>
  <c r="AB1534" i="1"/>
  <c r="AA1534" i="1"/>
  <c r="Z1534" i="1"/>
  <c r="AD1533" i="1"/>
  <c r="AC1533" i="1"/>
  <c r="AB1533" i="1"/>
  <c r="AA1533" i="1"/>
  <c r="Z1533" i="1"/>
  <c r="AD1532" i="1"/>
  <c r="AC1532" i="1"/>
  <c r="AB1532" i="1"/>
  <c r="AA1532" i="1"/>
  <c r="Z1532" i="1"/>
  <c r="AD1531" i="1"/>
  <c r="AC1531" i="1"/>
  <c r="AB1531" i="1"/>
  <c r="AA1531" i="1"/>
  <c r="Z1531" i="1"/>
  <c r="AD1530" i="1"/>
  <c r="AC1530" i="1"/>
  <c r="AB1530" i="1"/>
  <c r="AA1530" i="1"/>
  <c r="Z1530" i="1"/>
  <c r="AD1529" i="1"/>
  <c r="AC1529" i="1"/>
  <c r="AB1529" i="1"/>
  <c r="AA1529" i="1"/>
  <c r="Z1529" i="1"/>
  <c r="AD1528" i="1"/>
  <c r="AC1528" i="1"/>
  <c r="AB1528" i="1"/>
  <c r="AA1528" i="1"/>
  <c r="Z1528" i="1"/>
  <c r="AD1527" i="1"/>
  <c r="AC1527" i="1"/>
  <c r="AB1527" i="1"/>
  <c r="AA1527" i="1"/>
  <c r="Z1527" i="1"/>
  <c r="AD1526" i="1"/>
  <c r="AC1526" i="1"/>
  <c r="AB1526" i="1"/>
  <c r="AA1526" i="1"/>
  <c r="Z1526" i="1"/>
  <c r="AD1525" i="1"/>
  <c r="AC1525" i="1"/>
  <c r="AB1525" i="1"/>
  <c r="AA1525" i="1"/>
  <c r="Z1525" i="1"/>
  <c r="AD1524" i="1"/>
  <c r="AC1524" i="1"/>
  <c r="AB1524" i="1"/>
  <c r="AA1524" i="1"/>
  <c r="Z1524" i="1"/>
  <c r="AD1523" i="1"/>
  <c r="AC1523" i="1"/>
  <c r="AB1523" i="1"/>
  <c r="AA1523" i="1"/>
  <c r="Z1523" i="1"/>
  <c r="AD1522" i="1"/>
  <c r="AC1522" i="1"/>
  <c r="AB1522" i="1"/>
  <c r="AA1522" i="1"/>
  <c r="Z1522" i="1"/>
  <c r="AD1521" i="1"/>
  <c r="AC1521" i="1"/>
  <c r="AB1521" i="1"/>
  <c r="AA1521" i="1"/>
  <c r="Z1521" i="1"/>
  <c r="AD1520" i="1"/>
  <c r="AC1520" i="1"/>
  <c r="AB1520" i="1"/>
  <c r="AA1520" i="1"/>
  <c r="Z1520" i="1"/>
  <c r="AD1519" i="1"/>
  <c r="AC1519" i="1"/>
  <c r="AB1519" i="1"/>
  <c r="AA1519" i="1"/>
  <c r="Z1519" i="1"/>
  <c r="AD1518" i="1"/>
  <c r="AC1518" i="1"/>
  <c r="AB1518" i="1"/>
  <c r="AA1518" i="1"/>
  <c r="Z1518" i="1"/>
  <c r="AD1517" i="1"/>
  <c r="AC1517" i="1"/>
  <c r="AB1517" i="1"/>
  <c r="AA1517" i="1"/>
  <c r="Z1517" i="1"/>
  <c r="AD1516" i="1"/>
  <c r="AC1516" i="1"/>
  <c r="AB1516" i="1"/>
  <c r="AA1516" i="1"/>
  <c r="Z1516" i="1"/>
  <c r="AD1515" i="1"/>
  <c r="AC1515" i="1"/>
  <c r="AB1515" i="1"/>
  <c r="AA1515" i="1"/>
  <c r="Z1515" i="1"/>
  <c r="AD1514" i="1"/>
  <c r="AC1514" i="1"/>
  <c r="AB1514" i="1"/>
  <c r="AA1514" i="1"/>
  <c r="Z1514" i="1"/>
  <c r="AD1513" i="1"/>
  <c r="AC1513" i="1"/>
  <c r="AB1513" i="1"/>
  <c r="AA1513" i="1"/>
  <c r="Z1513" i="1"/>
  <c r="AD1512" i="1"/>
  <c r="AC1512" i="1"/>
  <c r="AB1512" i="1"/>
  <c r="AA1512" i="1"/>
  <c r="Z1512" i="1"/>
  <c r="AD1511" i="1"/>
  <c r="AC1511" i="1"/>
  <c r="AB1511" i="1"/>
  <c r="AA1511" i="1"/>
  <c r="Z1511" i="1"/>
  <c r="AD1510" i="1"/>
  <c r="AC1510" i="1"/>
  <c r="AB1510" i="1"/>
  <c r="AA1510" i="1"/>
  <c r="Z1510" i="1"/>
  <c r="AD1509" i="1"/>
  <c r="AC1509" i="1"/>
  <c r="AB1509" i="1"/>
  <c r="AA1509" i="1"/>
  <c r="Z1509" i="1"/>
  <c r="AD1508" i="1"/>
  <c r="AC1508" i="1"/>
  <c r="AB1508" i="1"/>
  <c r="AA1508" i="1"/>
  <c r="Z1508" i="1"/>
  <c r="AD1507" i="1"/>
  <c r="AC1507" i="1"/>
  <c r="AB1507" i="1"/>
  <c r="AA1507" i="1"/>
  <c r="Z1507" i="1"/>
  <c r="AD1506" i="1"/>
  <c r="AC1506" i="1"/>
  <c r="AB1506" i="1"/>
  <c r="AA1506" i="1"/>
  <c r="Z1506" i="1"/>
  <c r="AD1505" i="1"/>
  <c r="AC1505" i="1"/>
  <c r="AB1505" i="1"/>
  <c r="AA1505" i="1"/>
  <c r="Z1505" i="1"/>
  <c r="AD1504" i="1"/>
  <c r="AC1504" i="1"/>
  <c r="AB1504" i="1"/>
  <c r="AA1504" i="1"/>
  <c r="Z1504" i="1"/>
  <c r="AD1503" i="1"/>
  <c r="AC1503" i="1"/>
  <c r="AB1503" i="1"/>
  <c r="AA1503" i="1"/>
  <c r="Z1503" i="1"/>
  <c r="AD1502" i="1"/>
  <c r="AC1502" i="1"/>
  <c r="AB1502" i="1"/>
  <c r="AA1502" i="1"/>
  <c r="Z1502" i="1"/>
  <c r="AD1501" i="1"/>
  <c r="AC1501" i="1"/>
  <c r="AB1501" i="1"/>
  <c r="AA1501" i="1"/>
  <c r="Z1501" i="1"/>
  <c r="AD1500" i="1"/>
  <c r="AC1500" i="1"/>
  <c r="AB1500" i="1"/>
  <c r="AA1500" i="1"/>
  <c r="Z1500" i="1"/>
  <c r="AD1499" i="1"/>
  <c r="AC1499" i="1"/>
  <c r="AB1499" i="1"/>
  <c r="AA1499" i="1"/>
  <c r="Z1499" i="1"/>
  <c r="AD1498" i="1"/>
  <c r="AC1498" i="1"/>
  <c r="AB1498" i="1"/>
  <c r="AA1498" i="1"/>
  <c r="Z1498" i="1"/>
  <c r="AD1497" i="1"/>
  <c r="AC1497" i="1"/>
  <c r="AB1497" i="1"/>
  <c r="AA1497" i="1"/>
  <c r="Z1497" i="1"/>
  <c r="AD1496" i="1"/>
  <c r="AC1496" i="1"/>
  <c r="AB1496" i="1"/>
  <c r="AA1496" i="1"/>
  <c r="Z1496" i="1"/>
  <c r="AD1495" i="1"/>
  <c r="AC1495" i="1"/>
  <c r="AB1495" i="1"/>
  <c r="AA1495" i="1"/>
  <c r="Z1495" i="1"/>
  <c r="AD1494" i="1"/>
  <c r="AC1494" i="1"/>
  <c r="AB1494" i="1"/>
  <c r="AA1494" i="1"/>
  <c r="Z1494" i="1"/>
  <c r="AD1493" i="1"/>
  <c r="AC1493" i="1"/>
  <c r="AB1493" i="1"/>
  <c r="AA1493" i="1"/>
  <c r="Z1493" i="1"/>
  <c r="AD1492" i="1"/>
  <c r="AC1492" i="1"/>
  <c r="AB1492" i="1"/>
  <c r="AA1492" i="1"/>
  <c r="Z1492" i="1"/>
  <c r="AD1491" i="1"/>
  <c r="AC1491" i="1"/>
  <c r="AB1491" i="1"/>
  <c r="AA1491" i="1"/>
  <c r="Z1491" i="1"/>
  <c r="AD1490" i="1"/>
  <c r="AC1490" i="1"/>
  <c r="AB1490" i="1"/>
  <c r="AA1490" i="1"/>
  <c r="Z1490" i="1"/>
  <c r="AD1489" i="1"/>
  <c r="AC1489" i="1"/>
  <c r="AB1489" i="1"/>
  <c r="AA1489" i="1"/>
  <c r="Z1489" i="1"/>
  <c r="AD1488" i="1"/>
  <c r="AC1488" i="1"/>
  <c r="AB1488" i="1"/>
  <c r="AA1488" i="1"/>
  <c r="Z1488" i="1"/>
  <c r="AD1487" i="1"/>
  <c r="AC1487" i="1"/>
  <c r="AB1487" i="1"/>
  <c r="AA1487" i="1"/>
  <c r="Z1487" i="1"/>
  <c r="AD1486" i="1"/>
  <c r="AC1486" i="1"/>
  <c r="AB1486" i="1"/>
  <c r="AA1486" i="1"/>
  <c r="Z1486" i="1"/>
  <c r="AD1485" i="1"/>
  <c r="AC1485" i="1"/>
  <c r="AB1485" i="1"/>
  <c r="AA1485" i="1"/>
  <c r="Z1485" i="1"/>
  <c r="AD1484" i="1"/>
  <c r="AC1484" i="1"/>
  <c r="AB1484" i="1"/>
  <c r="AA1484" i="1"/>
  <c r="Z1484" i="1"/>
  <c r="AD1483" i="1"/>
  <c r="AC1483" i="1"/>
  <c r="AB1483" i="1"/>
  <c r="AA1483" i="1"/>
  <c r="Z1483" i="1"/>
  <c r="AD1482" i="1"/>
  <c r="AC1482" i="1"/>
  <c r="AB1482" i="1"/>
  <c r="AA1482" i="1"/>
  <c r="Z1482" i="1"/>
  <c r="AD1481" i="1"/>
  <c r="AC1481" i="1"/>
  <c r="AB1481" i="1"/>
  <c r="AA1481" i="1"/>
  <c r="Z1481" i="1"/>
  <c r="AD1480" i="1"/>
  <c r="AC1480" i="1"/>
  <c r="AB1480" i="1"/>
  <c r="AA1480" i="1"/>
  <c r="Z1480" i="1"/>
  <c r="AD1479" i="1"/>
  <c r="AC1479" i="1"/>
  <c r="AB1479" i="1"/>
  <c r="AA1479" i="1"/>
  <c r="Z1479" i="1"/>
  <c r="AD1478" i="1"/>
  <c r="AC1478" i="1"/>
  <c r="AB1478" i="1"/>
  <c r="AA1478" i="1"/>
  <c r="Z1478" i="1"/>
  <c r="AD1477" i="1"/>
  <c r="AC1477" i="1"/>
  <c r="AB1477" i="1"/>
  <c r="AA1477" i="1"/>
  <c r="Z1477" i="1"/>
  <c r="AD1476" i="1"/>
  <c r="AC1476" i="1"/>
  <c r="AB1476" i="1"/>
  <c r="AA1476" i="1"/>
  <c r="Z1476" i="1"/>
  <c r="AD1475" i="1"/>
  <c r="AC1475" i="1"/>
  <c r="AB1475" i="1"/>
  <c r="AA1475" i="1"/>
  <c r="Z1475" i="1"/>
  <c r="AD1474" i="1"/>
  <c r="AC1474" i="1"/>
  <c r="AB1474" i="1"/>
  <c r="AA1474" i="1"/>
  <c r="Z1474" i="1"/>
  <c r="AD1473" i="1"/>
  <c r="AC1473" i="1"/>
  <c r="AB1473" i="1"/>
  <c r="AA1473" i="1"/>
  <c r="Z1473" i="1"/>
  <c r="AD1472" i="1"/>
  <c r="AC1472" i="1"/>
  <c r="AB1472" i="1"/>
  <c r="AA1472" i="1"/>
  <c r="Z1472" i="1"/>
  <c r="AD1471" i="1"/>
  <c r="AC1471" i="1"/>
  <c r="AB1471" i="1"/>
  <c r="AA1471" i="1"/>
  <c r="Z1471" i="1"/>
  <c r="AD1470" i="1"/>
  <c r="AC1470" i="1"/>
  <c r="AB1470" i="1"/>
  <c r="AA1470" i="1"/>
  <c r="Z1470" i="1"/>
  <c r="AD1469" i="1"/>
  <c r="AC1469" i="1"/>
  <c r="AB1469" i="1"/>
  <c r="AA1469" i="1"/>
  <c r="Z1469" i="1"/>
  <c r="AD1468" i="1"/>
  <c r="AC1468" i="1"/>
  <c r="AB1468" i="1"/>
  <c r="AA1468" i="1"/>
  <c r="Z1468" i="1"/>
  <c r="AD1467" i="1"/>
  <c r="AC1467" i="1"/>
  <c r="AB1467" i="1"/>
  <c r="AA1467" i="1"/>
  <c r="Z1467" i="1"/>
  <c r="AD1466" i="1"/>
  <c r="AC1466" i="1"/>
  <c r="AB1466" i="1"/>
  <c r="AA1466" i="1"/>
  <c r="Z1466" i="1"/>
  <c r="AD1465" i="1"/>
  <c r="AC1465" i="1"/>
  <c r="AB1465" i="1"/>
  <c r="AA1465" i="1"/>
  <c r="Z1465" i="1"/>
  <c r="AD1464" i="1"/>
  <c r="AC1464" i="1"/>
  <c r="AB1464" i="1"/>
  <c r="AA1464" i="1"/>
  <c r="Z1464" i="1"/>
  <c r="AD1463" i="1"/>
  <c r="AC1463" i="1"/>
  <c r="AB1463" i="1"/>
  <c r="AA1463" i="1"/>
  <c r="Z1463" i="1"/>
  <c r="AD1462" i="1"/>
  <c r="AC1462" i="1"/>
  <c r="AB1462" i="1"/>
  <c r="AA1462" i="1"/>
  <c r="Z1462" i="1"/>
  <c r="AD1461" i="1"/>
  <c r="AC1461" i="1"/>
  <c r="AB1461" i="1"/>
  <c r="AA1461" i="1"/>
  <c r="Z1461" i="1"/>
  <c r="AD1460" i="1"/>
  <c r="AC1460" i="1"/>
  <c r="AB1460" i="1"/>
  <c r="AA1460" i="1"/>
  <c r="Z1460" i="1"/>
  <c r="AD1459" i="1"/>
  <c r="AC1459" i="1"/>
  <c r="AB1459" i="1"/>
  <c r="AA1459" i="1"/>
  <c r="Z1459" i="1"/>
  <c r="AD1458" i="1"/>
  <c r="AC1458" i="1"/>
  <c r="AB1458" i="1"/>
  <c r="AA1458" i="1"/>
  <c r="Z1458" i="1"/>
  <c r="AD1457" i="1"/>
  <c r="AC1457" i="1"/>
  <c r="AB1457" i="1"/>
  <c r="AA1457" i="1"/>
  <c r="Z1457" i="1"/>
  <c r="AD1456" i="1"/>
  <c r="AC1456" i="1"/>
  <c r="AB1456" i="1"/>
  <c r="AA1456" i="1"/>
  <c r="Z1456" i="1"/>
  <c r="AD1455" i="1"/>
  <c r="AC1455" i="1"/>
  <c r="AB1455" i="1"/>
  <c r="AA1455" i="1"/>
  <c r="Z1455" i="1"/>
  <c r="AD1454" i="1"/>
  <c r="AC1454" i="1"/>
  <c r="AB1454" i="1"/>
  <c r="AA1454" i="1"/>
  <c r="Z1454" i="1"/>
  <c r="AD1453" i="1"/>
  <c r="AC1453" i="1"/>
  <c r="AB1453" i="1"/>
  <c r="AA1453" i="1"/>
  <c r="Z1453" i="1"/>
  <c r="AD1452" i="1"/>
  <c r="AC1452" i="1"/>
  <c r="AB1452" i="1"/>
  <c r="AA1452" i="1"/>
  <c r="Z1452" i="1"/>
  <c r="AD1451" i="1"/>
  <c r="AC1451" i="1"/>
  <c r="AB1451" i="1"/>
  <c r="AA1451" i="1"/>
  <c r="Z1451" i="1"/>
  <c r="AD1450" i="1"/>
  <c r="AC1450" i="1"/>
  <c r="AB1450" i="1"/>
  <c r="AA1450" i="1"/>
  <c r="Z1450" i="1"/>
  <c r="AD1449" i="1"/>
  <c r="AC1449" i="1"/>
  <c r="AB1449" i="1"/>
  <c r="AA1449" i="1"/>
  <c r="Z1449" i="1"/>
  <c r="AD1448" i="1"/>
  <c r="AC1448" i="1"/>
  <c r="AB1448" i="1"/>
  <c r="AA1448" i="1"/>
  <c r="Z1448" i="1"/>
  <c r="AD1447" i="1"/>
  <c r="AC1447" i="1"/>
  <c r="AB1447" i="1"/>
  <c r="AA1447" i="1"/>
  <c r="Z1447" i="1"/>
  <c r="AD1446" i="1"/>
  <c r="AC1446" i="1"/>
  <c r="AB1446" i="1"/>
  <c r="AA1446" i="1"/>
  <c r="Z1446" i="1"/>
  <c r="AD1445" i="1"/>
  <c r="AC1445" i="1"/>
  <c r="AB1445" i="1"/>
  <c r="AA1445" i="1"/>
  <c r="Z1445" i="1"/>
  <c r="AD1444" i="1"/>
  <c r="AC1444" i="1"/>
  <c r="AB1444" i="1"/>
  <c r="AA1444" i="1"/>
  <c r="Z1444" i="1"/>
  <c r="AD1443" i="1"/>
  <c r="AC1443" i="1"/>
  <c r="AB1443" i="1"/>
  <c r="AA1443" i="1"/>
  <c r="Z1443" i="1"/>
  <c r="AD1442" i="1"/>
  <c r="AC1442" i="1"/>
  <c r="AB1442" i="1"/>
  <c r="AA1442" i="1"/>
  <c r="Z1442" i="1"/>
  <c r="AD1441" i="1"/>
  <c r="AC1441" i="1"/>
  <c r="AB1441" i="1"/>
  <c r="AA1441" i="1"/>
  <c r="Z1441" i="1"/>
  <c r="AD1440" i="1"/>
  <c r="AC1440" i="1"/>
  <c r="AB1440" i="1"/>
  <c r="AA1440" i="1"/>
  <c r="Z1440" i="1"/>
  <c r="AD1439" i="1"/>
  <c r="AC1439" i="1"/>
  <c r="AB1439" i="1"/>
  <c r="AA1439" i="1"/>
  <c r="Z1439" i="1"/>
  <c r="AD1438" i="1"/>
  <c r="AC1438" i="1"/>
  <c r="AB1438" i="1"/>
  <c r="AA1438" i="1"/>
  <c r="Z1438" i="1"/>
  <c r="AD1437" i="1"/>
  <c r="AC1437" i="1"/>
  <c r="AB1437" i="1"/>
  <c r="AA1437" i="1"/>
  <c r="Z1437" i="1"/>
  <c r="AD1436" i="1"/>
  <c r="AC1436" i="1"/>
  <c r="AB1436" i="1"/>
  <c r="AA1436" i="1"/>
  <c r="Z1436" i="1"/>
  <c r="AD1435" i="1"/>
  <c r="AC1435" i="1"/>
  <c r="AB1435" i="1"/>
  <c r="AA1435" i="1"/>
  <c r="Z1435" i="1"/>
  <c r="AD1434" i="1"/>
  <c r="AC1434" i="1"/>
  <c r="AB1434" i="1"/>
  <c r="AA1434" i="1"/>
  <c r="Z1434" i="1"/>
  <c r="AD1433" i="1"/>
  <c r="AC1433" i="1"/>
  <c r="AB1433" i="1"/>
  <c r="AA1433" i="1"/>
  <c r="Z1433" i="1"/>
  <c r="AD1432" i="1"/>
  <c r="AC1432" i="1"/>
  <c r="AB1432" i="1"/>
  <c r="AA1432" i="1"/>
  <c r="Z1432" i="1"/>
  <c r="AD1431" i="1"/>
  <c r="AC1431" i="1"/>
  <c r="AB1431" i="1"/>
  <c r="AA1431" i="1"/>
  <c r="Z1431" i="1"/>
  <c r="AD1430" i="1"/>
  <c r="AC1430" i="1"/>
  <c r="AB1430" i="1"/>
  <c r="AA1430" i="1"/>
  <c r="Z1430" i="1"/>
  <c r="AD1429" i="1"/>
  <c r="AC1429" i="1"/>
  <c r="AB1429" i="1"/>
  <c r="AA1429" i="1"/>
  <c r="Z1429" i="1"/>
  <c r="AD1428" i="1"/>
  <c r="AC1428" i="1"/>
  <c r="AB1428" i="1"/>
  <c r="AA1428" i="1"/>
  <c r="Z1428" i="1"/>
  <c r="AD1427" i="1"/>
  <c r="AC1427" i="1"/>
  <c r="AB1427" i="1"/>
  <c r="AA1427" i="1"/>
  <c r="Z1427" i="1"/>
  <c r="AD1426" i="1"/>
  <c r="AC1426" i="1"/>
  <c r="AB1426" i="1"/>
  <c r="AA1426" i="1"/>
  <c r="Z1426" i="1"/>
  <c r="AD1425" i="1"/>
  <c r="AC1425" i="1"/>
  <c r="AB1425" i="1"/>
  <c r="AA1425" i="1"/>
  <c r="Z1425" i="1"/>
  <c r="AD1424" i="1"/>
  <c r="AC1424" i="1"/>
  <c r="AB1424" i="1"/>
  <c r="AA1424" i="1"/>
  <c r="Z1424" i="1"/>
  <c r="AD1423" i="1"/>
  <c r="AC1423" i="1"/>
  <c r="AB1423" i="1"/>
  <c r="AA1423" i="1"/>
  <c r="Z1423" i="1"/>
  <c r="AD1422" i="1"/>
  <c r="AC1422" i="1"/>
  <c r="AB1422" i="1"/>
  <c r="AA1422" i="1"/>
  <c r="Z1422" i="1"/>
  <c r="AD1421" i="1"/>
  <c r="AC1421" i="1"/>
  <c r="AB1421" i="1"/>
  <c r="AA1421" i="1"/>
  <c r="Z1421" i="1"/>
  <c r="AD1420" i="1"/>
  <c r="AC1420" i="1"/>
  <c r="AB1420" i="1"/>
  <c r="AA1420" i="1"/>
  <c r="Z1420" i="1"/>
  <c r="AD1419" i="1"/>
  <c r="AC1419" i="1"/>
  <c r="AB1419" i="1"/>
  <c r="AA1419" i="1"/>
  <c r="Z1419" i="1"/>
  <c r="AD1418" i="1"/>
  <c r="AC1418" i="1"/>
  <c r="AB1418" i="1"/>
  <c r="AA1418" i="1"/>
  <c r="Z1418" i="1"/>
  <c r="AD1417" i="1"/>
  <c r="AC1417" i="1"/>
  <c r="AB1417" i="1"/>
  <c r="AA1417" i="1"/>
  <c r="Z1417" i="1"/>
  <c r="AD1416" i="1"/>
  <c r="AC1416" i="1"/>
  <c r="AB1416" i="1"/>
  <c r="AA1416" i="1"/>
  <c r="Z1416" i="1"/>
  <c r="AD1415" i="1"/>
  <c r="AC1415" i="1"/>
  <c r="AB1415" i="1"/>
  <c r="AA1415" i="1"/>
  <c r="Z1415" i="1"/>
  <c r="AD1414" i="1"/>
  <c r="AC1414" i="1"/>
  <c r="AB1414" i="1"/>
  <c r="AA1414" i="1"/>
  <c r="Z1414" i="1"/>
  <c r="AD1413" i="1"/>
  <c r="AC1413" i="1"/>
  <c r="AB1413" i="1"/>
  <c r="AA1413" i="1"/>
  <c r="Z1413" i="1"/>
  <c r="AD1412" i="1"/>
  <c r="AC1412" i="1"/>
  <c r="AB1412" i="1"/>
  <c r="AA1412" i="1"/>
  <c r="Z1412" i="1"/>
  <c r="AD1411" i="1"/>
  <c r="AC1411" i="1"/>
  <c r="AB1411" i="1"/>
  <c r="AA1411" i="1"/>
  <c r="Z1411" i="1"/>
  <c r="AD1410" i="1"/>
  <c r="AC1410" i="1"/>
  <c r="AB1410" i="1"/>
  <c r="AA1410" i="1"/>
  <c r="Z1410" i="1"/>
  <c r="AD1409" i="1"/>
  <c r="AC1409" i="1"/>
  <c r="AB1409" i="1"/>
  <c r="AA1409" i="1"/>
  <c r="Z1409" i="1"/>
  <c r="AD1408" i="1"/>
  <c r="AC1408" i="1"/>
  <c r="AB1408" i="1"/>
  <c r="AA1408" i="1"/>
  <c r="Z1408" i="1"/>
  <c r="AD1407" i="1"/>
  <c r="AC1407" i="1"/>
  <c r="AB1407" i="1"/>
  <c r="AA1407" i="1"/>
  <c r="Z1407" i="1"/>
  <c r="AD1406" i="1"/>
  <c r="AC1406" i="1"/>
  <c r="AB1406" i="1"/>
  <c r="AA1406" i="1"/>
  <c r="Z1406" i="1"/>
  <c r="AD1405" i="1"/>
  <c r="AC1405" i="1"/>
  <c r="AB1405" i="1"/>
  <c r="AA1405" i="1"/>
  <c r="Z1405" i="1"/>
  <c r="AD1404" i="1"/>
  <c r="AC1404" i="1"/>
  <c r="AB1404" i="1"/>
  <c r="AA1404" i="1"/>
  <c r="Z1404" i="1"/>
  <c r="AD1403" i="1"/>
  <c r="AC1403" i="1"/>
  <c r="AB1403" i="1"/>
  <c r="AA1403" i="1"/>
  <c r="Z1403" i="1"/>
  <c r="AD1402" i="1"/>
  <c r="AC1402" i="1"/>
  <c r="AB1402" i="1"/>
  <c r="AA1402" i="1"/>
  <c r="Z1402" i="1"/>
  <c r="AD1401" i="1"/>
  <c r="AC1401" i="1"/>
  <c r="AB1401" i="1"/>
  <c r="AA1401" i="1"/>
  <c r="Z1401" i="1"/>
  <c r="AD1400" i="1"/>
  <c r="AC1400" i="1"/>
  <c r="AB1400" i="1"/>
  <c r="AA1400" i="1"/>
  <c r="Z1400" i="1"/>
  <c r="AD1399" i="1"/>
  <c r="AC1399" i="1"/>
  <c r="AB1399" i="1"/>
  <c r="AA1399" i="1"/>
  <c r="Z1399" i="1"/>
  <c r="AD1398" i="1"/>
  <c r="AC1398" i="1"/>
  <c r="AB1398" i="1"/>
  <c r="AA1398" i="1"/>
  <c r="Z1398" i="1"/>
  <c r="AD1397" i="1"/>
  <c r="AC1397" i="1"/>
  <c r="AB1397" i="1"/>
  <c r="AA1397" i="1"/>
  <c r="Z1397" i="1"/>
  <c r="AD1396" i="1"/>
  <c r="AC1396" i="1"/>
  <c r="AB1396" i="1"/>
  <c r="AA1396" i="1"/>
  <c r="Z1396" i="1"/>
  <c r="AD1395" i="1"/>
  <c r="AC1395" i="1"/>
  <c r="AB1395" i="1"/>
  <c r="AA1395" i="1"/>
  <c r="Z1395" i="1"/>
  <c r="AD1394" i="1"/>
  <c r="AC1394" i="1"/>
  <c r="AB1394" i="1"/>
  <c r="AA1394" i="1"/>
  <c r="Z1394" i="1"/>
  <c r="AD1393" i="1"/>
  <c r="AC1393" i="1"/>
  <c r="AB1393" i="1"/>
  <c r="AA1393" i="1"/>
  <c r="Z1393" i="1"/>
  <c r="AD1392" i="1"/>
  <c r="AC1392" i="1"/>
  <c r="AB1392" i="1"/>
  <c r="AA1392" i="1"/>
  <c r="Z1392" i="1"/>
  <c r="AD1391" i="1"/>
  <c r="AC1391" i="1"/>
  <c r="AB1391" i="1"/>
  <c r="AA1391" i="1"/>
  <c r="Z1391" i="1"/>
  <c r="AD1390" i="1"/>
  <c r="AC1390" i="1"/>
  <c r="AB1390" i="1"/>
  <c r="AA1390" i="1"/>
  <c r="Z1390" i="1"/>
  <c r="AD1389" i="1"/>
  <c r="AC1389" i="1"/>
  <c r="AB1389" i="1"/>
  <c r="AA1389" i="1"/>
  <c r="Z1389" i="1"/>
  <c r="AD1388" i="1"/>
  <c r="AC1388" i="1"/>
  <c r="AB1388" i="1"/>
  <c r="AA1388" i="1"/>
  <c r="Z1388" i="1"/>
  <c r="AD1387" i="1"/>
  <c r="AC1387" i="1"/>
  <c r="AB1387" i="1"/>
  <c r="AA1387" i="1"/>
  <c r="Z1387" i="1"/>
  <c r="AD1386" i="1"/>
  <c r="AC1386" i="1"/>
  <c r="AB1386" i="1"/>
  <c r="AA1386" i="1"/>
  <c r="Z1386" i="1"/>
  <c r="AD1385" i="1"/>
  <c r="AC1385" i="1"/>
  <c r="AB1385" i="1"/>
  <c r="AA1385" i="1"/>
  <c r="Z1385" i="1"/>
  <c r="AD1384" i="1"/>
  <c r="AC1384" i="1"/>
  <c r="AB1384" i="1"/>
  <c r="AA1384" i="1"/>
  <c r="Z1384" i="1"/>
  <c r="AD1383" i="1"/>
  <c r="AC1383" i="1"/>
  <c r="AB1383" i="1"/>
  <c r="AA1383" i="1"/>
  <c r="Z1383" i="1"/>
  <c r="AD1382" i="1"/>
  <c r="AC1382" i="1"/>
  <c r="AB1382" i="1"/>
  <c r="AA1382" i="1"/>
  <c r="Z1382" i="1"/>
  <c r="AD1381" i="1"/>
  <c r="AC1381" i="1"/>
  <c r="AB1381" i="1"/>
  <c r="AA1381" i="1"/>
  <c r="Z1381" i="1"/>
  <c r="AD1380" i="1"/>
  <c r="AC1380" i="1"/>
  <c r="AB1380" i="1"/>
  <c r="AA1380" i="1"/>
  <c r="Z1380" i="1"/>
  <c r="AD1379" i="1"/>
  <c r="AC1379" i="1"/>
  <c r="AB1379" i="1"/>
  <c r="AA1379" i="1"/>
  <c r="Z1379" i="1"/>
  <c r="AD1378" i="1"/>
  <c r="AC1378" i="1"/>
  <c r="AB1378" i="1"/>
  <c r="AA1378" i="1"/>
  <c r="Z1378" i="1"/>
  <c r="AD1377" i="1"/>
  <c r="AC1377" i="1"/>
  <c r="AB1377" i="1"/>
  <c r="AA1377" i="1"/>
  <c r="Z1377" i="1"/>
  <c r="AD1376" i="1"/>
  <c r="AC1376" i="1"/>
  <c r="AB1376" i="1"/>
  <c r="AA1376" i="1"/>
  <c r="Z1376" i="1"/>
  <c r="AD1375" i="1"/>
  <c r="AC1375" i="1"/>
  <c r="AB1375" i="1"/>
  <c r="AA1375" i="1"/>
  <c r="Z1375" i="1"/>
  <c r="AD1374" i="1"/>
  <c r="AC1374" i="1"/>
  <c r="AB1374" i="1"/>
  <c r="AA1374" i="1"/>
  <c r="Z1374" i="1"/>
  <c r="AD1373" i="1"/>
  <c r="AC1373" i="1"/>
  <c r="AB1373" i="1"/>
  <c r="AA1373" i="1"/>
  <c r="Z1373" i="1"/>
  <c r="AD1372" i="1"/>
  <c r="AC1372" i="1"/>
  <c r="AB1372" i="1"/>
  <c r="AA1372" i="1"/>
  <c r="Z1372" i="1"/>
  <c r="AD1371" i="1"/>
  <c r="AC1371" i="1"/>
  <c r="AB1371" i="1"/>
  <c r="AA1371" i="1"/>
  <c r="Z1371" i="1"/>
  <c r="AD1370" i="1"/>
  <c r="AC1370" i="1"/>
  <c r="AB1370" i="1"/>
  <c r="AA1370" i="1"/>
  <c r="Z1370" i="1"/>
  <c r="AD1369" i="1"/>
  <c r="AC1369" i="1"/>
  <c r="AB1369" i="1"/>
  <c r="AA1369" i="1"/>
  <c r="Z1369" i="1"/>
  <c r="AD1368" i="1"/>
  <c r="AC1368" i="1"/>
  <c r="AB1368" i="1"/>
  <c r="AA1368" i="1"/>
  <c r="Z1368" i="1"/>
  <c r="AD1367" i="1"/>
  <c r="AC1367" i="1"/>
  <c r="AB1367" i="1"/>
  <c r="AA1367" i="1"/>
  <c r="Z1367" i="1"/>
  <c r="AD1366" i="1"/>
  <c r="AC1366" i="1"/>
  <c r="AB1366" i="1"/>
  <c r="AA1366" i="1"/>
  <c r="Z1366" i="1"/>
  <c r="AD1365" i="1"/>
  <c r="AC1365" i="1"/>
  <c r="AB1365" i="1"/>
  <c r="AA1365" i="1"/>
  <c r="Z1365" i="1"/>
  <c r="AD1364" i="1"/>
  <c r="AC1364" i="1"/>
  <c r="AB1364" i="1"/>
  <c r="AA1364" i="1"/>
  <c r="Z1364" i="1"/>
  <c r="AD1363" i="1"/>
  <c r="AC1363" i="1"/>
  <c r="AB1363" i="1"/>
  <c r="AA1363" i="1"/>
  <c r="Z1363" i="1"/>
  <c r="AD1362" i="1"/>
  <c r="AC1362" i="1"/>
  <c r="AB1362" i="1"/>
  <c r="AA1362" i="1"/>
  <c r="Z1362" i="1"/>
  <c r="AD1361" i="1"/>
  <c r="AC1361" i="1"/>
  <c r="AB1361" i="1"/>
  <c r="AA1361" i="1"/>
  <c r="Z1361" i="1"/>
  <c r="AD1360" i="1"/>
  <c r="AC1360" i="1"/>
  <c r="AB1360" i="1"/>
  <c r="AA1360" i="1"/>
  <c r="Z1360" i="1"/>
  <c r="AD1359" i="1"/>
  <c r="AC1359" i="1"/>
  <c r="AB1359" i="1"/>
  <c r="AA1359" i="1"/>
  <c r="Z1359" i="1"/>
  <c r="AD1358" i="1"/>
  <c r="AC1358" i="1"/>
  <c r="AB1358" i="1"/>
  <c r="AA1358" i="1"/>
  <c r="Z1358" i="1"/>
  <c r="AD1357" i="1"/>
  <c r="AC1357" i="1"/>
  <c r="AB1357" i="1"/>
  <c r="AA1357" i="1"/>
  <c r="Z1357" i="1"/>
  <c r="AD1356" i="1"/>
  <c r="AC1356" i="1"/>
  <c r="AB1356" i="1"/>
  <c r="AA1356" i="1"/>
  <c r="Z1356" i="1"/>
  <c r="AD1355" i="1"/>
  <c r="AC1355" i="1"/>
  <c r="AB1355" i="1"/>
  <c r="AA1355" i="1"/>
  <c r="Z1355" i="1"/>
  <c r="AD1354" i="1"/>
  <c r="AC1354" i="1"/>
  <c r="AB1354" i="1"/>
  <c r="AA1354" i="1"/>
  <c r="Z1354" i="1"/>
  <c r="AD1353" i="1"/>
  <c r="AC1353" i="1"/>
  <c r="AB1353" i="1"/>
  <c r="AA1353" i="1"/>
  <c r="Z1353" i="1"/>
  <c r="AD1352" i="1"/>
  <c r="AC1352" i="1"/>
  <c r="AB1352" i="1"/>
  <c r="AA1352" i="1"/>
  <c r="Z1352" i="1"/>
  <c r="AD1351" i="1"/>
  <c r="AC1351" i="1"/>
  <c r="AB1351" i="1"/>
  <c r="AA1351" i="1"/>
  <c r="Z1351" i="1"/>
  <c r="AD1350" i="1"/>
  <c r="AC1350" i="1"/>
  <c r="AB1350" i="1"/>
  <c r="AA1350" i="1"/>
  <c r="Z1350" i="1"/>
  <c r="AD1349" i="1"/>
  <c r="AC1349" i="1"/>
  <c r="AB1349" i="1"/>
  <c r="AA1349" i="1"/>
  <c r="Z1349" i="1"/>
  <c r="AD1348" i="1"/>
  <c r="AC1348" i="1"/>
  <c r="AB1348" i="1"/>
  <c r="AA1348" i="1"/>
  <c r="Z1348" i="1"/>
  <c r="AD1347" i="1"/>
  <c r="AC1347" i="1"/>
  <c r="AB1347" i="1"/>
  <c r="AA1347" i="1"/>
  <c r="Z1347" i="1"/>
  <c r="AD1346" i="1"/>
  <c r="AC1346" i="1"/>
  <c r="AB1346" i="1"/>
  <c r="AA1346" i="1"/>
  <c r="Z1346" i="1"/>
  <c r="AD1345" i="1"/>
  <c r="AC1345" i="1"/>
  <c r="AB1345" i="1"/>
  <c r="AA1345" i="1"/>
  <c r="Z1345" i="1"/>
  <c r="AD1344" i="1"/>
  <c r="AC1344" i="1"/>
  <c r="AB1344" i="1"/>
  <c r="AA1344" i="1"/>
  <c r="Z1344" i="1"/>
  <c r="AD1343" i="1"/>
  <c r="AC1343" i="1"/>
  <c r="AB1343" i="1"/>
  <c r="AA1343" i="1"/>
  <c r="Z1343" i="1"/>
  <c r="AD1342" i="1"/>
  <c r="AC1342" i="1"/>
  <c r="AB1342" i="1"/>
  <c r="AA1342" i="1"/>
  <c r="Z1342" i="1"/>
  <c r="AD1341" i="1"/>
  <c r="AC1341" i="1"/>
  <c r="AB1341" i="1"/>
  <c r="AA1341" i="1"/>
  <c r="Z1341" i="1"/>
  <c r="AD1340" i="1"/>
  <c r="AC1340" i="1"/>
  <c r="AB1340" i="1"/>
  <c r="AA1340" i="1"/>
  <c r="Z1340" i="1"/>
  <c r="AD1339" i="1"/>
  <c r="AC1339" i="1"/>
  <c r="AB1339" i="1"/>
  <c r="AA1339" i="1"/>
  <c r="Z1339" i="1"/>
  <c r="AD1338" i="1"/>
  <c r="AC1338" i="1"/>
  <c r="AB1338" i="1"/>
  <c r="AA1338" i="1"/>
  <c r="Z1338" i="1"/>
  <c r="AD1337" i="1"/>
  <c r="AC1337" i="1"/>
  <c r="AB1337" i="1"/>
  <c r="AA1337" i="1"/>
  <c r="Z1337" i="1"/>
  <c r="AD1336" i="1"/>
  <c r="AC1336" i="1"/>
  <c r="AB1336" i="1"/>
  <c r="AA1336" i="1"/>
  <c r="Z1336" i="1"/>
  <c r="AD1335" i="1"/>
  <c r="AC1335" i="1"/>
  <c r="AB1335" i="1"/>
  <c r="AA1335" i="1"/>
  <c r="Z1335" i="1"/>
  <c r="AD1334" i="1"/>
  <c r="AC1334" i="1"/>
  <c r="AB1334" i="1"/>
  <c r="AA1334" i="1"/>
  <c r="Z1334" i="1"/>
  <c r="AD1333" i="1"/>
  <c r="AC1333" i="1"/>
  <c r="AB1333" i="1"/>
  <c r="AA1333" i="1"/>
  <c r="Z1333" i="1"/>
  <c r="AD1332" i="1"/>
  <c r="AC1332" i="1"/>
  <c r="AB1332" i="1"/>
  <c r="AA1332" i="1"/>
  <c r="Z1332" i="1"/>
  <c r="AD1331" i="1"/>
  <c r="AC1331" i="1"/>
  <c r="AB1331" i="1"/>
  <c r="AA1331" i="1"/>
  <c r="Z1331" i="1"/>
  <c r="AD1330" i="1"/>
  <c r="AC1330" i="1"/>
  <c r="AB1330" i="1"/>
  <c r="AA1330" i="1"/>
  <c r="Z1330" i="1"/>
  <c r="AD1329" i="1"/>
  <c r="AC1329" i="1"/>
  <c r="AB1329" i="1"/>
  <c r="AA1329" i="1"/>
  <c r="Z1329" i="1"/>
  <c r="AD1328" i="1"/>
  <c r="AC1328" i="1"/>
  <c r="AB1328" i="1"/>
  <c r="AA1328" i="1"/>
  <c r="Z1328" i="1"/>
  <c r="AD1327" i="1"/>
  <c r="AC1327" i="1"/>
  <c r="AB1327" i="1"/>
  <c r="AA1327" i="1"/>
  <c r="Z1327" i="1"/>
  <c r="AD1326" i="1"/>
  <c r="AC1326" i="1"/>
  <c r="AB1326" i="1"/>
  <c r="AA1326" i="1"/>
  <c r="Z1326" i="1"/>
  <c r="AD1325" i="1"/>
  <c r="AC1325" i="1"/>
  <c r="AB1325" i="1"/>
  <c r="AA1325" i="1"/>
  <c r="Z1325" i="1"/>
  <c r="AD1324" i="1"/>
  <c r="AC1324" i="1"/>
  <c r="AB1324" i="1"/>
  <c r="AA1324" i="1"/>
  <c r="Z1324" i="1"/>
  <c r="AD1323" i="1"/>
  <c r="AC1323" i="1"/>
  <c r="AB1323" i="1"/>
  <c r="AA1323" i="1"/>
  <c r="Z1323" i="1"/>
  <c r="AD1322" i="1"/>
  <c r="AC1322" i="1"/>
  <c r="AB1322" i="1"/>
  <c r="AA1322" i="1"/>
  <c r="Z1322" i="1"/>
  <c r="AD1321" i="1"/>
  <c r="AC1321" i="1"/>
  <c r="AB1321" i="1"/>
  <c r="AA1321" i="1"/>
  <c r="Z1321" i="1"/>
  <c r="AD1320" i="1"/>
  <c r="AC1320" i="1"/>
  <c r="AB1320" i="1"/>
  <c r="AA1320" i="1"/>
  <c r="Z1320" i="1"/>
  <c r="AD1319" i="1"/>
  <c r="AC1319" i="1"/>
  <c r="AB1319" i="1"/>
  <c r="AA1319" i="1"/>
  <c r="Z1319" i="1"/>
  <c r="AD1318" i="1"/>
  <c r="AC1318" i="1"/>
  <c r="AB1318" i="1"/>
  <c r="AA1318" i="1"/>
  <c r="Z1318" i="1"/>
  <c r="AD1317" i="1"/>
  <c r="AC1317" i="1"/>
  <c r="AB1317" i="1"/>
  <c r="AA1317" i="1"/>
  <c r="Z1317" i="1"/>
  <c r="AD1316" i="1"/>
  <c r="AC1316" i="1"/>
  <c r="AB1316" i="1"/>
  <c r="AA1316" i="1"/>
  <c r="Z1316" i="1"/>
  <c r="AD1315" i="1"/>
  <c r="AC1315" i="1"/>
  <c r="AB1315" i="1"/>
  <c r="AA1315" i="1"/>
  <c r="Z1315" i="1"/>
  <c r="AD1314" i="1"/>
  <c r="AC1314" i="1"/>
  <c r="AB1314" i="1"/>
  <c r="AA1314" i="1"/>
  <c r="Z1314" i="1"/>
  <c r="AD1313" i="1"/>
  <c r="AC1313" i="1"/>
  <c r="AB1313" i="1"/>
  <c r="AA1313" i="1"/>
  <c r="Z1313" i="1"/>
  <c r="AD1312" i="1"/>
  <c r="AC1312" i="1"/>
  <c r="AB1312" i="1"/>
  <c r="AA1312" i="1"/>
  <c r="Z1312" i="1"/>
  <c r="AD1311" i="1"/>
  <c r="AC1311" i="1"/>
  <c r="AB1311" i="1"/>
  <c r="AA1311" i="1"/>
  <c r="Z1311" i="1"/>
  <c r="AD1310" i="1"/>
  <c r="AC1310" i="1"/>
  <c r="AB1310" i="1"/>
  <c r="AA1310" i="1"/>
  <c r="Z1310" i="1"/>
  <c r="AD1309" i="1"/>
  <c r="AC1309" i="1"/>
  <c r="AB1309" i="1"/>
  <c r="AA1309" i="1"/>
  <c r="Z1309" i="1"/>
  <c r="AD1308" i="1"/>
  <c r="AC1308" i="1"/>
  <c r="AB1308" i="1"/>
  <c r="AA1308" i="1"/>
  <c r="Z1308" i="1"/>
  <c r="AD1307" i="1"/>
  <c r="AC1307" i="1"/>
  <c r="AB1307" i="1"/>
  <c r="AA1307" i="1"/>
  <c r="Z1307" i="1"/>
  <c r="AD1306" i="1"/>
  <c r="AC1306" i="1"/>
  <c r="AB1306" i="1"/>
  <c r="AA1306" i="1"/>
  <c r="Z1306" i="1"/>
  <c r="AD1305" i="1"/>
  <c r="AC1305" i="1"/>
  <c r="AB1305" i="1"/>
  <c r="AA1305" i="1"/>
  <c r="Z1305" i="1"/>
  <c r="AD1304" i="1"/>
  <c r="AC1304" i="1"/>
  <c r="AB1304" i="1"/>
  <c r="AA1304" i="1"/>
  <c r="Z1304" i="1"/>
  <c r="AD1303" i="1"/>
  <c r="AC1303" i="1"/>
  <c r="AB1303" i="1"/>
  <c r="AA1303" i="1"/>
  <c r="Z1303" i="1"/>
  <c r="AD1302" i="1"/>
  <c r="AC1302" i="1"/>
  <c r="AB1302" i="1"/>
  <c r="AA1302" i="1"/>
  <c r="Z1302" i="1"/>
  <c r="AD1301" i="1"/>
  <c r="AC1301" i="1"/>
  <c r="AB1301" i="1"/>
  <c r="AA1301" i="1"/>
  <c r="Z1301" i="1"/>
  <c r="AD1300" i="1"/>
  <c r="AC1300" i="1"/>
  <c r="AB1300" i="1"/>
  <c r="AA1300" i="1"/>
  <c r="Z1300" i="1"/>
  <c r="AD1299" i="1"/>
  <c r="AC1299" i="1"/>
  <c r="AB1299" i="1"/>
  <c r="AA1299" i="1"/>
  <c r="Z1299" i="1"/>
  <c r="AD1298" i="1"/>
  <c r="AC1298" i="1"/>
  <c r="AB1298" i="1"/>
  <c r="AA1298" i="1"/>
  <c r="Z1298" i="1"/>
  <c r="AD1297" i="1"/>
  <c r="AC1297" i="1"/>
  <c r="AB1297" i="1"/>
  <c r="AA1297" i="1"/>
  <c r="Z1297" i="1"/>
  <c r="AD1296" i="1"/>
  <c r="AC1296" i="1"/>
  <c r="AB1296" i="1"/>
  <c r="AA1296" i="1"/>
  <c r="Z1296" i="1"/>
  <c r="AD1295" i="1"/>
  <c r="AC1295" i="1"/>
  <c r="AB1295" i="1"/>
  <c r="AA1295" i="1"/>
  <c r="Z1295" i="1"/>
  <c r="AD1294" i="1"/>
  <c r="AC1294" i="1"/>
  <c r="AB1294" i="1"/>
  <c r="AA1294" i="1"/>
  <c r="Z1294" i="1"/>
  <c r="AD1293" i="1"/>
  <c r="AC1293" i="1"/>
  <c r="AB1293" i="1"/>
  <c r="AA1293" i="1"/>
  <c r="Z1293" i="1"/>
  <c r="AD1292" i="1"/>
  <c r="AC1292" i="1"/>
  <c r="AB1292" i="1"/>
  <c r="AA1292" i="1"/>
  <c r="Z1292" i="1"/>
  <c r="AD1291" i="1"/>
  <c r="AC1291" i="1"/>
  <c r="AB1291" i="1"/>
  <c r="AA1291" i="1"/>
  <c r="Z1291" i="1"/>
  <c r="AD1290" i="1"/>
  <c r="AC1290" i="1"/>
  <c r="AB1290" i="1"/>
  <c r="AA1290" i="1"/>
  <c r="Z1290" i="1"/>
  <c r="AD1289" i="1"/>
  <c r="AC1289" i="1"/>
  <c r="AB1289" i="1"/>
  <c r="AA1289" i="1"/>
  <c r="Z1289" i="1"/>
  <c r="AD1288" i="1"/>
  <c r="AC1288" i="1"/>
  <c r="AB1288" i="1"/>
  <c r="AA1288" i="1"/>
  <c r="Z1288" i="1"/>
  <c r="AD1287" i="1"/>
  <c r="AC1287" i="1"/>
  <c r="AB1287" i="1"/>
  <c r="AA1287" i="1"/>
  <c r="Z1287" i="1"/>
  <c r="AD1286" i="1"/>
  <c r="AC1286" i="1"/>
  <c r="AB1286" i="1"/>
  <c r="AA1286" i="1"/>
  <c r="Z1286" i="1"/>
  <c r="AD1285" i="1"/>
  <c r="AC1285" i="1"/>
  <c r="AB1285" i="1"/>
  <c r="AA1285" i="1"/>
  <c r="Z1285" i="1"/>
  <c r="AD1284" i="1"/>
  <c r="AC1284" i="1"/>
  <c r="AB1284" i="1"/>
  <c r="AA1284" i="1"/>
  <c r="Z1284" i="1"/>
  <c r="AD1283" i="1"/>
  <c r="AC1283" i="1"/>
  <c r="AB1283" i="1"/>
  <c r="AA1283" i="1"/>
  <c r="Z1283" i="1"/>
  <c r="AD1282" i="1"/>
  <c r="AC1282" i="1"/>
  <c r="AB1282" i="1"/>
  <c r="AA1282" i="1"/>
  <c r="Z1282" i="1"/>
  <c r="AD1281" i="1"/>
  <c r="AC1281" i="1"/>
  <c r="AB1281" i="1"/>
  <c r="AA1281" i="1"/>
  <c r="Z1281" i="1"/>
  <c r="AD1280" i="1"/>
  <c r="AC1280" i="1"/>
  <c r="AB1280" i="1"/>
  <c r="AA1280" i="1"/>
  <c r="Z1280" i="1"/>
  <c r="AD1279" i="1"/>
  <c r="AC1279" i="1"/>
  <c r="AB1279" i="1"/>
  <c r="AA1279" i="1"/>
  <c r="Z1279" i="1"/>
  <c r="AD1278" i="1"/>
  <c r="AC1278" i="1"/>
  <c r="AB1278" i="1"/>
  <c r="AA1278" i="1"/>
  <c r="Z1278" i="1"/>
  <c r="AD1277" i="1"/>
  <c r="AC1277" i="1"/>
  <c r="AB1277" i="1"/>
  <c r="AA1277" i="1"/>
  <c r="Z1277" i="1"/>
  <c r="AD1276" i="1"/>
  <c r="AC1276" i="1"/>
  <c r="AB1276" i="1"/>
  <c r="AA1276" i="1"/>
  <c r="Z1276" i="1"/>
  <c r="AD1275" i="1"/>
  <c r="AC1275" i="1"/>
  <c r="AB1275" i="1"/>
  <c r="AA1275" i="1"/>
  <c r="Z1275" i="1"/>
  <c r="AD1274" i="1"/>
  <c r="AC1274" i="1"/>
  <c r="AB1274" i="1"/>
  <c r="AA1274" i="1"/>
  <c r="Z1274" i="1"/>
  <c r="AD1273" i="1"/>
  <c r="AC1273" i="1"/>
  <c r="AB1273" i="1"/>
  <c r="AA1273" i="1"/>
  <c r="Z1273" i="1"/>
  <c r="AD1272" i="1"/>
  <c r="AC1272" i="1"/>
  <c r="AB1272" i="1"/>
  <c r="AA1272" i="1"/>
  <c r="Z1272" i="1"/>
  <c r="AD1271" i="1"/>
  <c r="AC1271" i="1"/>
  <c r="AB1271" i="1"/>
  <c r="AA1271" i="1"/>
  <c r="Z1271" i="1"/>
  <c r="AD1270" i="1"/>
  <c r="AC1270" i="1"/>
  <c r="AB1270" i="1"/>
  <c r="AA1270" i="1"/>
  <c r="Z1270" i="1"/>
  <c r="AD1269" i="1"/>
  <c r="AC1269" i="1"/>
  <c r="AB1269" i="1"/>
  <c r="AA1269" i="1"/>
  <c r="Z1269" i="1"/>
  <c r="AD1268" i="1"/>
  <c r="AC1268" i="1"/>
  <c r="AB1268" i="1"/>
  <c r="AA1268" i="1"/>
  <c r="Z1268" i="1"/>
  <c r="AD1267" i="1"/>
  <c r="AC1267" i="1"/>
  <c r="AB1267" i="1"/>
  <c r="AA1267" i="1"/>
  <c r="Z1267" i="1"/>
  <c r="AD1266" i="1"/>
  <c r="AC1266" i="1"/>
  <c r="AB1266" i="1"/>
  <c r="AA1266" i="1"/>
  <c r="Z1266" i="1"/>
  <c r="AD1265" i="1"/>
  <c r="AC1265" i="1"/>
  <c r="AB1265" i="1"/>
  <c r="AA1265" i="1"/>
  <c r="Z1265" i="1"/>
  <c r="AD1264" i="1"/>
  <c r="AC1264" i="1"/>
  <c r="AB1264" i="1"/>
  <c r="AA1264" i="1"/>
  <c r="Z1264" i="1"/>
  <c r="AD1263" i="1"/>
  <c r="AC1263" i="1"/>
  <c r="AB1263" i="1"/>
  <c r="AA1263" i="1"/>
  <c r="Z1263" i="1"/>
  <c r="AD1262" i="1"/>
  <c r="AC1262" i="1"/>
  <c r="AB1262" i="1"/>
  <c r="AA1262" i="1"/>
  <c r="Z1262" i="1"/>
  <c r="AD1261" i="1"/>
  <c r="AC1261" i="1"/>
  <c r="AB1261" i="1"/>
  <c r="AA1261" i="1"/>
  <c r="Z1261" i="1"/>
  <c r="AD1260" i="1"/>
  <c r="AC1260" i="1"/>
  <c r="AB1260" i="1"/>
  <c r="AA1260" i="1"/>
  <c r="Z1260" i="1"/>
  <c r="AD1259" i="1"/>
  <c r="AC1259" i="1"/>
  <c r="AB1259" i="1"/>
  <c r="AA1259" i="1"/>
  <c r="Z1259" i="1"/>
  <c r="AD1258" i="1"/>
  <c r="AC1258" i="1"/>
  <c r="AB1258" i="1"/>
  <c r="AA1258" i="1"/>
  <c r="Z1258" i="1"/>
  <c r="AD1257" i="1"/>
  <c r="AC1257" i="1"/>
  <c r="AB1257" i="1"/>
  <c r="AA1257" i="1"/>
  <c r="Z1257" i="1"/>
  <c r="AD1256" i="1"/>
  <c r="AC1256" i="1"/>
  <c r="AB1256" i="1"/>
  <c r="AA1256" i="1"/>
  <c r="Z1256" i="1"/>
  <c r="AD1255" i="1"/>
  <c r="AC1255" i="1"/>
  <c r="AB1255" i="1"/>
  <c r="AA1255" i="1"/>
  <c r="Z1255" i="1"/>
  <c r="AD1254" i="1"/>
  <c r="AC1254" i="1"/>
  <c r="AB1254" i="1"/>
  <c r="AA1254" i="1"/>
  <c r="Z1254" i="1"/>
  <c r="AD1253" i="1"/>
  <c r="AC1253" i="1"/>
  <c r="AB1253" i="1"/>
  <c r="AA1253" i="1"/>
  <c r="Z1253" i="1"/>
  <c r="AD1252" i="1"/>
  <c r="AC1252" i="1"/>
  <c r="AB1252" i="1"/>
  <c r="AA1252" i="1"/>
  <c r="Z1252" i="1"/>
  <c r="AD1251" i="1"/>
  <c r="AC1251" i="1"/>
  <c r="AB1251" i="1"/>
  <c r="AA1251" i="1"/>
  <c r="Z1251" i="1"/>
  <c r="AD1250" i="1"/>
  <c r="AC1250" i="1"/>
  <c r="AB1250" i="1"/>
  <c r="AA1250" i="1"/>
  <c r="Z1250" i="1"/>
  <c r="AD1249" i="1"/>
  <c r="AC1249" i="1"/>
  <c r="AB1249" i="1"/>
  <c r="AA1249" i="1"/>
  <c r="Z1249" i="1"/>
  <c r="AD1248" i="1"/>
  <c r="AC1248" i="1"/>
  <c r="AB1248" i="1"/>
  <c r="AA1248" i="1"/>
  <c r="Z1248" i="1"/>
  <c r="AD1247" i="1"/>
  <c r="AC1247" i="1"/>
  <c r="AB1247" i="1"/>
  <c r="AA1247" i="1"/>
  <c r="Z1247" i="1"/>
  <c r="AD1246" i="1"/>
  <c r="AC1246" i="1"/>
  <c r="AB1246" i="1"/>
  <c r="AA1246" i="1"/>
  <c r="Z1246" i="1"/>
  <c r="AD1245" i="1"/>
  <c r="AC1245" i="1"/>
  <c r="AB1245" i="1"/>
  <c r="AA1245" i="1"/>
  <c r="Z1245" i="1"/>
  <c r="AD1244" i="1"/>
  <c r="AC1244" i="1"/>
  <c r="AB1244" i="1"/>
  <c r="AA1244" i="1"/>
  <c r="Z1244" i="1"/>
  <c r="AD1243" i="1"/>
  <c r="AC1243" i="1"/>
  <c r="AB1243" i="1"/>
  <c r="AA1243" i="1"/>
  <c r="Z1243" i="1"/>
  <c r="AD1242" i="1"/>
  <c r="AC1242" i="1"/>
  <c r="AB1242" i="1"/>
  <c r="AA1242" i="1"/>
  <c r="Z1242" i="1"/>
  <c r="AD1241" i="1"/>
  <c r="AC1241" i="1"/>
  <c r="AB1241" i="1"/>
  <c r="AA1241" i="1"/>
  <c r="Z1241" i="1"/>
  <c r="AD1240" i="1"/>
  <c r="AC1240" i="1"/>
  <c r="AB1240" i="1"/>
  <c r="AA1240" i="1"/>
  <c r="Z1240" i="1"/>
  <c r="AD1239" i="1"/>
  <c r="AC1239" i="1"/>
  <c r="AB1239" i="1"/>
  <c r="AA1239" i="1"/>
  <c r="Z1239" i="1"/>
  <c r="AD1238" i="1"/>
  <c r="AC1238" i="1"/>
  <c r="AB1238" i="1"/>
  <c r="AA1238" i="1"/>
  <c r="Z1238" i="1"/>
  <c r="AD1237" i="1"/>
  <c r="AC1237" i="1"/>
  <c r="AB1237" i="1"/>
  <c r="AA1237" i="1"/>
  <c r="Z1237" i="1"/>
  <c r="AD1236" i="1"/>
  <c r="AC1236" i="1"/>
  <c r="AB1236" i="1"/>
  <c r="AA1236" i="1"/>
  <c r="Z1236" i="1"/>
  <c r="AD1235" i="1"/>
  <c r="AC1235" i="1"/>
  <c r="AB1235" i="1"/>
  <c r="AA1235" i="1"/>
  <c r="Z1235" i="1"/>
  <c r="AD1234" i="1"/>
  <c r="AC1234" i="1"/>
  <c r="AB1234" i="1"/>
  <c r="AA1234" i="1"/>
  <c r="Z1234" i="1"/>
  <c r="AD1233" i="1"/>
  <c r="AC1233" i="1"/>
  <c r="AB1233" i="1"/>
  <c r="AA1233" i="1"/>
  <c r="Z1233" i="1"/>
  <c r="AD1232" i="1"/>
  <c r="AC1232" i="1"/>
  <c r="AB1232" i="1"/>
  <c r="AA1232" i="1"/>
  <c r="Z1232" i="1"/>
  <c r="AD1231" i="1"/>
  <c r="AC1231" i="1"/>
  <c r="AB1231" i="1"/>
  <c r="AA1231" i="1"/>
  <c r="Z1231" i="1"/>
  <c r="AD1230" i="1"/>
  <c r="AC1230" i="1"/>
  <c r="AB1230" i="1"/>
  <c r="AA1230" i="1"/>
  <c r="Z1230" i="1"/>
  <c r="AD1229" i="1"/>
  <c r="AC1229" i="1"/>
  <c r="AB1229" i="1"/>
  <c r="AA1229" i="1"/>
  <c r="Z1229" i="1"/>
  <c r="AD1228" i="1"/>
  <c r="AC1228" i="1"/>
  <c r="AB1228" i="1"/>
  <c r="AA1228" i="1"/>
  <c r="Z1228" i="1"/>
  <c r="AD1227" i="1"/>
  <c r="AC1227" i="1"/>
  <c r="AB1227" i="1"/>
  <c r="AA1227" i="1"/>
  <c r="Z1227" i="1"/>
  <c r="AD1226" i="1"/>
  <c r="AC1226" i="1"/>
  <c r="AB1226" i="1"/>
  <c r="AA1226" i="1"/>
  <c r="Z1226" i="1"/>
  <c r="AD1225" i="1"/>
  <c r="AC1225" i="1"/>
  <c r="AB1225" i="1"/>
  <c r="AA1225" i="1"/>
  <c r="Z1225" i="1"/>
  <c r="AD1224" i="1"/>
  <c r="AC1224" i="1"/>
  <c r="AB1224" i="1"/>
  <c r="AA1224" i="1"/>
  <c r="Z1224" i="1"/>
  <c r="AD1223" i="1"/>
  <c r="AC1223" i="1"/>
  <c r="AB1223" i="1"/>
  <c r="AA1223" i="1"/>
  <c r="Z1223" i="1"/>
  <c r="AD1222" i="1"/>
  <c r="AC1222" i="1"/>
  <c r="AB1222" i="1"/>
  <c r="AA1222" i="1"/>
  <c r="Z1222" i="1"/>
  <c r="AD1221" i="1"/>
  <c r="AC1221" i="1"/>
  <c r="AB1221" i="1"/>
  <c r="AA1221" i="1"/>
  <c r="Z1221" i="1"/>
  <c r="AD1220" i="1"/>
  <c r="AC1220" i="1"/>
  <c r="AB1220" i="1"/>
  <c r="AA1220" i="1"/>
  <c r="Z1220" i="1"/>
  <c r="AD1219" i="1"/>
  <c r="AC1219" i="1"/>
  <c r="AB1219" i="1"/>
  <c r="AA1219" i="1"/>
  <c r="Z1219" i="1"/>
  <c r="AD1218" i="1"/>
  <c r="AC1218" i="1"/>
  <c r="AB1218" i="1"/>
  <c r="AA1218" i="1"/>
  <c r="Z1218" i="1"/>
  <c r="AD1217" i="1"/>
  <c r="AC1217" i="1"/>
  <c r="AB1217" i="1"/>
  <c r="AA1217" i="1"/>
  <c r="Z1217" i="1"/>
  <c r="AD1216" i="1"/>
  <c r="AC1216" i="1"/>
  <c r="AB1216" i="1"/>
  <c r="AA1216" i="1"/>
  <c r="Z1216" i="1"/>
  <c r="AD1215" i="1"/>
  <c r="AC1215" i="1"/>
  <c r="AB1215" i="1"/>
  <c r="AA1215" i="1"/>
  <c r="Z1215" i="1"/>
  <c r="AD1214" i="1"/>
  <c r="AC1214" i="1"/>
  <c r="AB1214" i="1"/>
  <c r="AA1214" i="1"/>
  <c r="Z1214" i="1"/>
  <c r="AD1213" i="1"/>
  <c r="AC1213" i="1"/>
  <c r="AB1213" i="1"/>
  <c r="AA1213" i="1"/>
  <c r="Z1213" i="1"/>
  <c r="AD1212" i="1"/>
  <c r="AC1212" i="1"/>
  <c r="AB1212" i="1"/>
  <c r="AA1212" i="1"/>
  <c r="Z1212" i="1"/>
  <c r="AD1211" i="1"/>
  <c r="AC1211" i="1"/>
  <c r="AB1211" i="1"/>
  <c r="AA1211" i="1"/>
  <c r="Z1211" i="1"/>
  <c r="AD1210" i="1"/>
  <c r="AC1210" i="1"/>
  <c r="AB1210" i="1"/>
  <c r="AA1210" i="1"/>
  <c r="Z1210" i="1"/>
  <c r="AD1209" i="1"/>
  <c r="AC1209" i="1"/>
  <c r="AB1209" i="1"/>
  <c r="AA1209" i="1"/>
  <c r="Z1209" i="1"/>
  <c r="AD1208" i="1"/>
  <c r="AC1208" i="1"/>
  <c r="AB1208" i="1"/>
  <c r="AA1208" i="1"/>
  <c r="Z1208" i="1"/>
  <c r="AD1207" i="1"/>
  <c r="AC1207" i="1"/>
  <c r="AB1207" i="1"/>
  <c r="AA1207" i="1"/>
  <c r="Z1207" i="1"/>
  <c r="AD1206" i="1"/>
  <c r="AC1206" i="1"/>
  <c r="AB1206" i="1"/>
  <c r="AA1206" i="1"/>
  <c r="Z1206" i="1"/>
  <c r="AD1205" i="1"/>
  <c r="AC1205" i="1"/>
  <c r="AB1205" i="1"/>
  <c r="AA1205" i="1"/>
  <c r="Z1205" i="1"/>
  <c r="AD1204" i="1"/>
  <c r="AC1204" i="1"/>
  <c r="AB1204" i="1"/>
  <c r="AA1204" i="1"/>
  <c r="Z1204" i="1"/>
  <c r="AD1203" i="1"/>
  <c r="AC1203" i="1"/>
  <c r="AB1203" i="1"/>
  <c r="AA1203" i="1"/>
  <c r="Z1203" i="1"/>
  <c r="AD1202" i="1"/>
  <c r="AC1202" i="1"/>
  <c r="AB1202" i="1"/>
  <c r="AA1202" i="1"/>
  <c r="Z1202" i="1"/>
  <c r="AD1201" i="1"/>
  <c r="AC1201" i="1"/>
  <c r="AB1201" i="1"/>
  <c r="AA1201" i="1"/>
  <c r="Z1201" i="1"/>
  <c r="AD1200" i="1"/>
  <c r="AC1200" i="1"/>
  <c r="AB1200" i="1"/>
  <c r="AA1200" i="1"/>
  <c r="Z1200" i="1"/>
  <c r="AD1199" i="1"/>
  <c r="AC1199" i="1"/>
  <c r="AB1199" i="1"/>
  <c r="AA1199" i="1"/>
  <c r="Z1199" i="1"/>
  <c r="AD1198" i="1"/>
  <c r="AC1198" i="1"/>
  <c r="AB1198" i="1"/>
  <c r="AA1198" i="1"/>
  <c r="Z1198" i="1"/>
  <c r="AD1197" i="1"/>
  <c r="AC1197" i="1"/>
  <c r="AB1197" i="1"/>
  <c r="AA1197" i="1"/>
  <c r="Z1197" i="1"/>
  <c r="AD1196" i="1"/>
  <c r="AC1196" i="1"/>
  <c r="AB1196" i="1"/>
  <c r="AA1196" i="1"/>
  <c r="Z1196" i="1"/>
  <c r="AD1195" i="1"/>
  <c r="AC1195" i="1"/>
  <c r="AB1195" i="1"/>
  <c r="AA1195" i="1"/>
  <c r="Z1195" i="1"/>
  <c r="AD1194" i="1"/>
  <c r="AC1194" i="1"/>
  <c r="AB1194" i="1"/>
  <c r="AA1194" i="1"/>
  <c r="Z1194" i="1"/>
  <c r="AD1193" i="1"/>
  <c r="AC1193" i="1"/>
  <c r="AB1193" i="1"/>
  <c r="AA1193" i="1"/>
  <c r="Z1193" i="1"/>
  <c r="AD1192" i="1"/>
  <c r="AC1192" i="1"/>
  <c r="AB1192" i="1"/>
  <c r="AA1192" i="1"/>
  <c r="Z1192" i="1"/>
  <c r="AD1191" i="1"/>
  <c r="AC1191" i="1"/>
  <c r="AB1191" i="1"/>
  <c r="AA1191" i="1"/>
  <c r="Z1191" i="1"/>
  <c r="AD1190" i="1"/>
  <c r="AC1190" i="1"/>
  <c r="AB1190" i="1"/>
  <c r="AA1190" i="1"/>
  <c r="Z1190" i="1"/>
  <c r="AD1189" i="1"/>
  <c r="AC1189" i="1"/>
  <c r="AB1189" i="1"/>
  <c r="AA1189" i="1"/>
  <c r="Z1189" i="1"/>
  <c r="AD1188" i="1"/>
  <c r="AC1188" i="1"/>
  <c r="AB1188" i="1"/>
  <c r="AA1188" i="1"/>
  <c r="Z1188" i="1"/>
  <c r="AD1187" i="1"/>
  <c r="AC1187" i="1"/>
  <c r="AB1187" i="1"/>
  <c r="AA1187" i="1"/>
  <c r="Z1187" i="1"/>
  <c r="AD1186" i="1"/>
  <c r="AC1186" i="1"/>
  <c r="AB1186" i="1"/>
  <c r="AA1186" i="1"/>
  <c r="Z1186" i="1"/>
  <c r="AD1185" i="1"/>
  <c r="AC1185" i="1"/>
  <c r="AB1185" i="1"/>
  <c r="AA1185" i="1"/>
  <c r="Z1185" i="1"/>
  <c r="AD1184" i="1"/>
  <c r="AC1184" i="1"/>
  <c r="AB1184" i="1"/>
  <c r="AA1184" i="1"/>
  <c r="Z1184" i="1"/>
  <c r="AD1183" i="1"/>
  <c r="AC1183" i="1"/>
  <c r="AB1183" i="1"/>
  <c r="AA1183" i="1"/>
  <c r="Z1183" i="1"/>
  <c r="AD1182" i="1"/>
  <c r="AC1182" i="1"/>
  <c r="AB1182" i="1"/>
  <c r="AA1182" i="1"/>
  <c r="Z1182" i="1"/>
  <c r="AD1181" i="1"/>
  <c r="AC1181" i="1"/>
  <c r="AB1181" i="1"/>
  <c r="AA1181" i="1"/>
  <c r="Z1181" i="1"/>
  <c r="AD1180" i="1"/>
  <c r="AC1180" i="1"/>
  <c r="AB1180" i="1"/>
  <c r="AA1180" i="1"/>
  <c r="Z1180" i="1"/>
  <c r="AD1179" i="1"/>
  <c r="AC1179" i="1"/>
  <c r="AB1179" i="1"/>
  <c r="AA1179" i="1"/>
  <c r="Z1179" i="1"/>
  <c r="AD1178" i="1"/>
  <c r="AC1178" i="1"/>
  <c r="AB1178" i="1"/>
  <c r="AA1178" i="1"/>
  <c r="Z1178" i="1"/>
  <c r="AD1177" i="1"/>
  <c r="AC1177" i="1"/>
  <c r="AB1177" i="1"/>
  <c r="AA1177" i="1"/>
  <c r="Z1177" i="1"/>
  <c r="AD1176" i="1"/>
  <c r="AC1176" i="1"/>
  <c r="AB1176" i="1"/>
  <c r="AA1176" i="1"/>
  <c r="Z1176" i="1"/>
  <c r="AD1175" i="1"/>
  <c r="AC1175" i="1"/>
  <c r="AB1175" i="1"/>
  <c r="AA1175" i="1"/>
  <c r="Z1175" i="1"/>
  <c r="AD1174" i="1"/>
  <c r="AC1174" i="1"/>
  <c r="AB1174" i="1"/>
  <c r="AA1174" i="1"/>
  <c r="Z1174" i="1"/>
  <c r="AD1173" i="1"/>
  <c r="AC1173" i="1"/>
  <c r="AB1173" i="1"/>
  <c r="AA1173" i="1"/>
  <c r="Z1173" i="1"/>
  <c r="AD1172" i="1"/>
  <c r="AC1172" i="1"/>
  <c r="AB1172" i="1"/>
  <c r="AA1172" i="1"/>
  <c r="Z1172" i="1"/>
  <c r="AD1171" i="1"/>
  <c r="AC1171" i="1"/>
  <c r="AB1171" i="1"/>
  <c r="AA1171" i="1"/>
  <c r="Z1171" i="1"/>
  <c r="AD1170" i="1"/>
  <c r="AC1170" i="1"/>
  <c r="AB1170" i="1"/>
  <c r="AA1170" i="1"/>
  <c r="Z1170" i="1"/>
  <c r="AD1169" i="1"/>
  <c r="AC1169" i="1"/>
  <c r="AB1169" i="1"/>
  <c r="AA1169" i="1"/>
  <c r="Z1169" i="1"/>
  <c r="AD1168" i="1"/>
  <c r="AC1168" i="1"/>
  <c r="AB1168" i="1"/>
  <c r="AA1168" i="1"/>
  <c r="Z1168" i="1"/>
  <c r="AD1167" i="1"/>
  <c r="AC1167" i="1"/>
  <c r="AB1167" i="1"/>
  <c r="AA1167" i="1"/>
  <c r="Z1167" i="1"/>
  <c r="AD1166" i="1"/>
  <c r="AC1166" i="1"/>
  <c r="AB1166" i="1"/>
  <c r="AA1166" i="1"/>
  <c r="Z1166" i="1"/>
  <c r="AD1165" i="1"/>
  <c r="AC1165" i="1"/>
  <c r="AB1165" i="1"/>
  <c r="AA1165" i="1"/>
  <c r="Z1165" i="1"/>
  <c r="AD1164" i="1"/>
  <c r="AC1164" i="1"/>
  <c r="AB1164" i="1"/>
  <c r="AA1164" i="1"/>
  <c r="Z1164" i="1"/>
  <c r="AD1163" i="1"/>
  <c r="AC1163" i="1"/>
  <c r="AB1163" i="1"/>
  <c r="AA1163" i="1"/>
  <c r="Z1163" i="1"/>
  <c r="AD1162" i="1"/>
  <c r="AC1162" i="1"/>
  <c r="AB1162" i="1"/>
  <c r="AA1162" i="1"/>
  <c r="Z1162" i="1"/>
  <c r="AD1161" i="1"/>
  <c r="AC1161" i="1"/>
  <c r="AB1161" i="1"/>
  <c r="AA1161" i="1"/>
  <c r="Z1161" i="1"/>
  <c r="AD1160" i="1"/>
  <c r="AC1160" i="1"/>
  <c r="AB1160" i="1"/>
  <c r="AA1160" i="1"/>
  <c r="Z1160" i="1"/>
  <c r="AD1159" i="1"/>
  <c r="AC1159" i="1"/>
  <c r="AB1159" i="1"/>
  <c r="AA1159" i="1"/>
  <c r="Z1159" i="1"/>
  <c r="AD1158" i="1"/>
  <c r="AC1158" i="1"/>
  <c r="AB1158" i="1"/>
  <c r="AA1158" i="1"/>
  <c r="Z1158" i="1"/>
  <c r="AD1157" i="1"/>
  <c r="AC1157" i="1"/>
  <c r="AB1157" i="1"/>
  <c r="AA1157" i="1"/>
  <c r="Z1157" i="1"/>
  <c r="AD1156" i="1"/>
  <c r="AC1156" i="1"/>
  <c r="AB1156" i="1"/>
  <c r="AA1156" i="1"/>
  <c r="Z1156" i="1"/>
  <c r="AD1155" i="1"/>
  <c r="AC1155" i="1"/>
  <c r="AB1155" i="1"/>
  <c r="AA1155" i="1"/>
  <c r="Z1155" i="1"/>
  <c r="AD1154" i="1"/>
  <c r="AC1154" i="1"/>
  <c r="AB1154" i="1"/>
  <c r="AA1154" i="1"/>
  <c r="Z1154" i="1"/>
  <c r="AD1153" i="1"/>
  <c r="AC1153" i="1"/>
  <c r="AB1153" i="1"/>
  <c r="AA1153" i="1"/>
  <c r="Z1153" i="1"/>
  <c r="AD1152" i="1"/>
  <c r="AC1152" i="1"/>
  <c r="AB1152" i="1"/>
  <c r="AA1152" i="1"/>
  <c r="Z1152" i="1"/>
  <c r="AD1151" i="1"/>
  <c r="AC1151" i="1"/>
  <c r="AB1151" i="1"/>
  <c r="AA1151" i="1"/>
  <c r="Z1151" i="1"/>
  <c r="AD1150" i="1"/>
  <c r="AC1150" i="1"/>
  <c r="AB1150" i="1"/>
  <c r="AA1150" i="1"/>
  <c r="Z1150" i="1"/>
  <c r="AD1149" i="1"/>
  <c r="AC1149" i="1"/>
  <c r="AB1149" i="1"/>
  <c r="AA1149" i="1"/>
  <c r="Z1149" i="1"/>
  <c r="AD1148" i="1"/>
  <c r="AC1148" i="1"/>
  <c r="AB1148" i="1"/>
  <c r="AA1148" i="1"/>
  <c r="Z1148" i="1"/>
  <c r="AD1147" i="1"/>
  <c r="AC1147" i="1"/>
  <c r="AB1147" i="1"/>
  <c r="AA1147" i="1"/>
  <c r="Z1147" i="1"/>
  <c r="AD1146" i="1"/>
  <c r="AC1146" i="1"/>
  <c r="AB1146" i="1"/>
  <c r="AA1146" i="1"/>
  <c r="Z1146" i="1"/>
  <c r="AD1145" i="1"/>
  <c r="AC1145" i="1"/>
  <c r="AB1145" i="1"/>
  <c r="AA1145" i="1"/>
  <c r="Z1145" i="1"/>
  <c r="AD1144" i="1"/>
  <c r="AC1144" i="1"/>
  <c r="AB1144" i="1"/>
  <c r="AA1144" i="1"/>
  <c r="Z1144" i="1"/>
  <c r="AD1143" i="1"/>
  <c r="AC1143" i="1"/>
  <c r="AB1143" i="1"/>
  <c r="AA1143" i="1"/>
  <c r="Z1143" i="1"/>
  <c r="AD1142" i="1"/>
  <c r="AC1142" i="1"/>
  <c r="AB1142" i="1"/>
  <c r="AA1142" i="1"/>
  <c r="Z1142" i="1"/>
  <c r="AD1141" i="1"/>
  <c r="AC1141" i="1"/>
  <c r="AB1141" i="1"/>
  <c r="AA1141" i="1"/>
  <c r="Z1141" i="1"/>
  <c r="AD1140" i="1"/>
  <c r="AC1140" i="1"/>
  <c r="AB1140" i="1"/>
  <c r="AA1140" i="1"/>
  <c r="Z1140" i="1"/>
  <c r="AD1139" i="1"/>
  <c r="AC1139" i="1"/>
  <c r="AB1139" i="1"/>
  <c r="AA1139" i="1"/>
  <c r="Z1139" i="1"/>
  <c r="AD1138" i="1"/>
  <c r="AC1138" i="1"/>
  <c r="AB1138" i="1"/>
  <c r="AA1138" i="1"/>
  <c r="Z1138" i="1"/>
  <c r="AD1137" i="1"/>
  <c r="AC1137" i="1"/>
  <c r="AB1137" i="1"/>
  <c r="AA1137" i="1"/>
  <c r="Z1137" i="1"/>
  <c r="AD1136" i="1"/>
  <c r="AC1136" i="1"/>
  <c r="AB1136" i="1"/>
  <c r="AA1136" i="1"/>
  <c r="Z1136" i="1"/>
  <c r="AD1135" i="1"/>
  <c r="AC1135" i="1"/>
  <c r="AB1135" i="1"/>
  <c r="AA1135" i="1"/>
  <c r="Z1135" i="1"/>
  <c r="AD1134" i="1"/>
  <c r="AC1134" i="1"/>
  <c r="AB1134" i="1"/>
  <c r="AA1134" i="1"/>
  <c r="Z1134" i="1"/>
  <c r="AD1133" i="1"/>
  <c r="AC1133" i="1"/>
  <c r="AB1133" i="1"/>
  <c r="AA1133" i="1"/>
  <c r="Z1133" i="1"/>
  <c r="AD1132" i="1"/>
  <c r="AC1132" i="1"/>
  <c r="AB1132" i="1"/>
  <c r="AA1132" i="1"/>
  <c r="Z1132" i="1"/>
  <c r="AD1131" i="1"/>
  <c r="AC1131" i="1"/>
  <c r="AB1131" i="1"/>
  <c r="AA1131" i="1"/>
  <c r="Z1131" i="1"/>
  <c r="AD1130" i="1"/>
  <c r="AC1130" i="1"/>
  <c r="AB1130" i="1"/>
  <c r="AA1130" i="1"/>
  <c r="Z1130" i="1"/>
  <c r="AD1129" i="1"/>
  <c r="AC1129" i="1"/>
  <c r="AB1129" i="1"/>
  <c r="AA1129" i="1"/>
  <c r="Z1129" i="1"/>
  <c r="AD1128" i="1"/>
  <c r="AC1128" i="1"/>
  <c r="AB1128" i="1"/>
  <c r="AA1128" i="1"/>
  <c r="Z1128" i="1"/>
  <c r="AD1127" i="1"/>
  <c r="AC1127" i="1"/>
  <c r="AB1127" i="1"/>
  <c r="AA1127" i="1"/>
  <c r="Z1127" i="1"/>
  <c r="AD1126" i="1"/>
  <c r="AC1126" i="1"/>
  <c r="AB1126" i="1"/>
  <c r="AA1126" i="1"/>
  <c r="Z1126" i="1"/>
  <c r="AD1125" i="1"/>
  <c r="AC1125" i="1"/>
  <c r="AB1125" i="1"/>
  <c r="AA1125" i="1"/>
  <c r="Z1125" i="1"/>
  <c r="AD1124" i="1"/>
  <c r="AC1124" i="1"/>
  <c r="AB1124" i="1"/>
  <c r="AA1124" i="1"/>
  <c r="Z1124" i="1"/>
  <c r="AD1123" i="1"/>
  <c r="AC1123" i="1"/>
  <c r="AB1123" i="1"/>
  <c r="AA1123" i="1"/>
  <c r="Z1123" i="1"/>
  <c r="AD1122" i="1"/>
  <c r="AC1122" i="1"/>
  <c r="AB1122" i="1"/>
  <c r="AA1122" i="1"/>
  <c r="Z1122" i="1"/>
  <c r="AD1121" i="1"/>
  <c r="AC1121" i="1"/>
  <c r="AB1121" i="1"/>
  <c r="AA1121" i="1"/>
  <c r="Z1121" i="1"/>
  <c r="AD1120" i="1"/>
  <c r="AC1120" i="1"/>
  <c r="AB1120" i="1"/>
  <c r="AA1120" i="1"/>
  <c r="Z1120" i="1"/>
  <c r="AD1119" i="1"/>
  <c r="AC1119" i="1"/>
  <c r="AB1119" i="1"/>
  <c r="AA1119" i="1"/>
  <c r="Z1119" i="1"/>
  <c r="AD1118" i="1"/>
  <c r="AC1118" i="1"/>
  <c r="AB1118" i="1"/>
  <c r="AA1118" i="1"/>
  <c r="Z1118" i="1"/>
  <c r="AD1117" i="1"/>
  <c r="AC1117" i="1"/>
  <c r="AB1117" i="1"/>
  <c r="AA1117" i="1"/>
  <c r="Z1117" i="1"/>
  <c r="AD1116" i="1"/>
  <c r="AC1116" i="1"/>
  <c r="AB1116" i="1"/>
  <c r="AA1116" i="1"/>
  <c r="Z1116" i="1"/>
  <c r="AD1115" i="1"/>
  <c r="AC1115" i="1"/>
  <c r="AB1115" i="1"/>
  <c r="AA1115" i="1"/>
  <c r="Z1115" i="1"/>
  <c r="AD1114" i="1"/>
  <c r="AC1114" i="1"/>
  <c r="AB1114" i="1"/>
  <c r="AA1114" i="1"/>
  <c r="Z1114" i="1"/>
  <c r="AD1113" i="1"/>
  <c r="AC1113" i="1"/>
  <c r="AB1113" i="1"/>
  <c r="AA1113" i="1"/>
  <c r="Z1113" i="1"/>
  <c r="AD1112" i="1"/>
  <c r="AC1112" i="1"/>
  <c r="AB1112" i="1"/>
  <c r="AA1112" i="1"/>
  <c r="Z1112" i="1"/>
  <c r="AD1111" i="1"/>
  <c r="AC1111" i="1"/>
  <c r="AB1111" i="1"/>
  <c r="AA1111" i="1"/>
  <c r="Z1111" i="1"/>
  <c r="AD1110" i="1"/>
  <c r="AC1110" i="1"/>
  <c r="AB1110" i="1"/>
  <c r="AA1110" i="1"/>
  <c r="Z1110" i="1"/>
  <c r="AD1109" i="1"/>
  <c r="AC1109" i="1"/>
  <c r="AB1109" i="1"/>
  <c r="AA1109" i="1"/>
  <c r="Z1109" i="1"/>
  <c r="AD1108" i="1"/>
  <c r="AC1108" i="1"/>
  <c r="AB1108" i="1"/>
  <c r="AA1108" i="1"/>
  <c r="Z1108" i="1"/>
  <c r="AD1107" i="1"/>
  <c r="AC1107" i="1"/>
  <c r="AB1107" i="1"/>
  <c r="AA1107" i="1"/>
  <c r="Z1107" i="1"/>
  <c r="AD1106" i="1"/>
  <c r="AC1106" i="1"/>
  <c r="AB1106" i="1"/>
  <c r="AA1106" i="1"/>
  <c r="Z1106" i="1"/>
  <c r="AD1105" i="1"/>
  <c r="AC1105" i="1"/>
  <c r="AB1105" i="1"/>
  <c r="AA1105" i="1"/>
  <c r="Z1105" i="1"/>
  <c r="AD1104" i="1"/>
  <c r="AC1104" i="1"/>
  <c r="AB1104" i="1"/>
  <c r="AA1104" i="1"/>
  <c r="Z1104" i="1"/>
  <c r="AD1103" i="1"/>
  <c r="AC1103" i="1"/>
  <c r="AB1103" i="1"/>
  <c r="AA1103" i="1"/>
  <c r="Z1103" i="1"/>
  <c r="AD1102" i="1"/>
  <c r="AC1102" i="1"/>
  <c r="AB1102" i="1"/>
  <c r="AA1102" i="1"/>
  <c r="Z1102" i="1"/>
  <c r="AD1101" i="1"/>
  <c r="AC1101" i="1"/>
  <c r="AB1101" i="1"/>
  <c r="AA1101" i="1"/>
  <c r="Z1101" i="1"/>
  <c r="AD1100" i="1"/>
  <c r="AC1100" i="1"/>
  <c r="AB1100" i="1"/>
  <c r="AA1100" i="1"/>
  <c r="Z1100" i="1"/>
  <c r="AD1099" i="1"/>
  <c r="AC1099" i="1"/>
  <c r="AB1099" i="1"/>
  <c r="AA1099" i="1"/>
  <c r="Z1099" i="1"/>
  <c r="AD1098" i="1"/>
  <c r="AC1098" i="1"/>
  <c r="AB1098" i="1"/>
  <c r="AA1098" i="1"/>
  <c r="Z1098" i="1"/>
  <c r="AD1097" i="1"/>
  <c r="AC1097" i="1"/>
  <c r="AB1097" i="1"/>
  <c r="AA1097" i="1"/>
  <c r="Z1097" i="1"/>
  <c r="AD1096" i="1"/>
  <c r="AC1096" i="1"/>
  <c r="AB1096" i="1"/>
  <c r="AA1096" i="1"/>
  <c r="Z1096" i="1"/>
  <c r="AD1095" i="1"/>
  <c r="AC1095" i="1"/>
  <c r="AB1095" i="1"/>
  <c r="AA1095" i="1"/>
  <c r="Z1095" i="1"/>
  <c r="AD1094" i="1"/>
  <c r="AC1094" i="1"/>
  <c r="AB1094" i="1"/>
  <c r="AA1094" i="1"/>
  <c r="Z1094" i="1"/>
  <c r="AD1093" i="1"/>
  <c r="AC1093" i="1"/>
  <c r="AB1093" i="1"/>
  <c r="AA1093" i="1"/>
  <c r="Z1093" i="1"/>
  <c r="AD1092" i="1"/>
  <c r="AC1092" i="1"/>
  <c r="AB1092" i="1"/>
  <c r="AA1092" i="1"/>
  <c r="Z1092" i="1"/>
  <c r="AD1091" i="1"/>
  <c r="AC1091" i="1"/>
  <c r="AB1091" i="1"/>
  <c r="AA1091" i="1"/>
  <c r="Z1091" i="1"/>
  <c r="AD1090" i="1"/>
  <c r="AC1090" i="1"/>
  <c r="AB1090" i="1"/>
  <c r="AA1090" i="1"/>
  <c r="Z1090" i="1"/>
  <c r="AD1089" i="1"/>
  <c r="AC1089" i="1"/>
  <c r="AB1089" i="1"/>
  <c r="AA1089" i="1"/>
  <c r="Z1089" i="1"/>
  <c r="AD1088" i="1"/>
  <c r="AC1088" i="1"/>
  <c r="AB1088" i="1"/>
  <c r="AA1088" i="1"/>
  <c r="Z1088" i="1"/>
  <c r="AD1087" i="1"/>
  <c r="AC1087" i="1"/>
  <c r="AB1087" i="1"/>
  <c r="AA1087" i="1"/>
  <c r="Z1087" i="1"/>
  <c r="AD1086" i="1"/>
  <c r="AC1086" i="1"/>
  <c r="AB1086" i="1"/>
  <c r="AA1086" i="1"/>
  <c r="Z1086" i="1"/>
  <c r="AD1085" i="1"/>
  <c r="AC1085" i="1"/>
  <c r="AB1085" i="1"/>
  <c r="AA1085" i="1"/>
  <c r="Z1085" i="1"/>
  <c r="AD1084" i="1"/>
  <c r="AC1084" i="1"/>
  <c r="AB1084" i="1"/>
  <c r="AA1084" i="1"/>
  <c r="Z1084" i="1"/>
  <c r="AD1083" i="1"/>
  <c r="AC1083" i="1"/>
  <c r="AB1083" i="1"/>
  <c r="AA1083" i="1"/>
  <c r="Z1083" i="1"/>
  <c r="AD1082" i="1"/>
  <c r="AC1082" i="1"/>
  <c r="AB1082" i="1"/>
  <c r="AA1082" i="1"/>
  <c r="Z1082" i="1"/>
  <c r="AD1081" i="1"/>
  <c r="AC1081" i="1"/>
  <c r="AB1081" i="1"/>
  <c r="AA1081" i="1"/>
  <c r="Z1081" i="1"/>
  <c r="AD1080" i="1"/>
  <c r="AC1080" i="1"/>
  <c r="AB1080" i="1"/>
  <c r="AA1080" i="1"/>
  <c r="Z1080" i="1"/>
  <c r="AD1079" i="1"/>
  <c r="AC1079" i="1"/>
  <c r="AB1079" i="1"/>
  <c r="AA1079" i="1"/>
  <c r="Z1079" i="1"/>
  <c r="AD1078" i="1"/>
  <c r="AC1078" i="1"/>
  <c r="AB1078" i="1"/>
  <c r="AA1078" i="1"/>
  <c r="Z1078" i="1"/>
  <c r="AD1077" i="1"/>
  <c r="AC1077" i="1"/>
  <c r="AB1077" i="1"/>
  <c r="AA1077" i="1"/>
  <c r="Z1077" i="1"/>
  <c r="AD1076" i="1"/>
  <c r="AC1076" i="1"/>
  <c r="AB1076" i="1"/>
  <c r="AA1076" i="1"/>
  <c r="Z1076" i="1"/>
  <c r="AD1075" i="1"/>
  <c r="AC1075" i="1"/>
  <c r="AB1075" i="1"/>
  <c r="AA1075" i="1"/>
  <c r="Z1075" i="1"/>
  <c r="AD1074" i="1"/>
  <c r="AC1074" i="1"/>
  <c r="AB1074" i="1"/>
  <c r="AA1074" i="1"/>
  <c r="Z1074" i="1"/>
  <c r="AD1073" i="1"/>
  <c r="AC1073" i="1"/>
  <c r="AB1073" i="1"/>
  <c r="AA1073" i="1"/>
  <c r="Z1073" i="1"/>
  <c r="AD1072" i="1"/>
  <c r="AC1072" i="1"/>
  <c r="AB1072" i="1"/>
  <c r="AA1072" i="1"/>
  <c r="Z1072" i="1"/>
  <c r="AD1071" i="1"/>
  <c r="AC1071" i="1"/>
  <c r="AB1071" i="1"/>
  <c r="AA1071" i="1"/>
  <c r="Z1071" i="1"/>
  <c r="AD1070" i="1"/>
  <c r="AC1070" i="1"/>
  <c r="AB1070" i="1"/>
  <c r="AA1070" i="1"/>
  <c r="Z1070" i="1"/>
  <c r="AD1069" i="1"/>
  <c r="AC1069" i="1"/>
  <c r="AB1069" i="1"/>
  <c r="AA1069" i="1"/>
  <c r="Z1069" i="1"/>
  <c r="AD1068" i="1"/>
  <c r="AC1068" i="1"/>
  <c r="AB1068" i="1"/>
  <c r="AA1068" i="1"/>
  <c r="Z1068" i="1"/>
  <c r="AD1067" i="1"/>
  <c r="AC1067" i="1"/>
  <c r="AB1067" i="1"/>
  <c r="AA1067" i="1"/>
  <c r="Z1067" i="1"/>
  <c r="AD1066" i="1"/>
  <c r="AC1066" i="1"/>
  <c r="AB1066" i="1"/>
  <c r="AA1066" i="1"/>
  <c r="Z1066" i="1"/>
  <c r="AD1065" i="1"/>
  <c r="AC1065" i="1"/>
  <c r="AB1065" i="1"/>
  <c r="AA1065" i="1"/>
  <c r="Z1065" i="1"/>
  <c r="AD1064" i="1"/>
  <c r="AC1064" i="1"/>
  <c r="AB1064" i="1"/>
  <c r="AA1064" i="1"/>
  <c r="Z1064" i="1"/>
  <c r="AD1063" i="1"/>
  <c r="AC1063" i="1"/>
  <c r="AB1063" i="1"/>
  <c r="AA1063" i="1"/>
  <c r="Z1063" i="1"/>
  <c r="AD1062" i="1"/>
  <c r="AC1062" i="1"/>
  <c r="AB1062" i="1"/>
  <c r="AA1062" i="1"/>
  <c r="Z1062" i="1"/>
  <c r="AD1061" i="1"/>
  <c r="AC1061" i="1"/>
  <c r="AB1061" i="1"/>
  <c r="AA1061" i="1"/>
  <c r="Z1061" i="1"/>
  <c r="AD1060" i="1"/>
  <c r="AC1060" i="1"/>
  <c r="AB1060" i="1"/>
  <c r="AA1060" i="1"/>
  <c r="Z1060" i="1"/>
  <c r="AD1059" i="1"/>
  <c r="AC1059" i="1"/>
  <c r="AB1059" i="1"/>
  <c r="AA1059" i="1"/>
  <c r="Z1059" i="1"/>
  <c r="AD1058" i="1"/>
  <c r="AC1058" i="1"/>
  <c r="AB1058" i="1"/>
  <c r="AA1058" i="1"/>
  <c r="Z1058" i="1"/>
  <c r="AD1057" i="1"/>
  <c r="AC1057" i="1"/>
  <c r="AB1057" i="1"/>
  <c r="AA1057" i="1"/>
  <c r="Z1057" i="1"/>
  <c r="AD1056" i="1"/>
  <c r="AC1056" i="1"/>
  <c r="AB1056" i="1"/>
  <c r="AA1056" i="1"/>
  <c r="Z1056" i="1"/>
  <c r="AD1055" i="1"/>
  <c r="AC1055" i="1"/>
  <c r="AB1055" i="1"/>
  <c r="AA1055" i="1"/>
  <c r="Z1055" i="1"/>
  <c r="AD1054" i="1"/>
  <c r="AC1054" i="1"/>
  <c r="AB1054" i="1"/>
  <c r="AA1054" i="1"/>
  <c r="Z1054" i="1"/>
  <c r="AD1053" i="1"/>
  <c r="AC1053" i="1"/>
  <c r="AB1053" i="1"/>
  <c r="AA1053" i="1"/>
  <c r="Z1053" i="1"/>
  <c r="AD1052" i="1"/>
  <c r="AC1052" i="1"/>
  <c r="AB1052" i="1"/>
  <c r="AA1052" i="1"/>
  <c r="Z1052" i="1"/>
  <c r="AD1051" i="1"/>
  <c r="AC1051" i="1"/>
  <c r="AB1051" i="1"/>
  <c r="AA1051" i="1"/>
  <c r="Z1051" i="1"/>
  <c r="AD1050" i="1"/>
  <c r="AC1050" i="1"/>
  <c r="AB1050" i="1"/>
  <c r="AA1050" i="1"/>
  <c r="Z1050" i="1"/>
  <c r="AD1049" i="1"/>
  <c r="AC1049" i="1"/>
  <c r="AB1049" i="1"/>
  <c r="AA1049" i="1"/>
  <c r="Z1049" i="1"/>
  <c r="AD1048" i="1"/>
  <c r="AC1048" i="1"/>
  <c r="AB1048" i="1"/>
  <c r="AA1048" i="1"/>
  <c r="Z1048" i="1"/>
  <c r="AD1047" i="1"/>
  <c r="AC1047" i="1"/>
  <c r="AB1047" i="1"/>
  <c r="AA1047" i="1"/>
  <c r="Z1047" i="1"/>
  <c r="AD1046" i="1"/>
  <c r="AC1046" i="1"/>
  <c r="AB1046" i="1"/>
  <c r="AA1046" i="1"/>
  <c r="Z1046" i="1"/>
  <c r="AD1045" i="1"/>
  <c r="AC1045" i="1"/>
  <c r="AB1045" i="1"/>
  <c r="AA1045" i="1"/>
  <c r="Z1045" i="1"/>
  <c r="AD1044" i="1"/>
  <c r="AC1044" i="1"/>
  <c r="AB1044" i="1"/>
  <c r="AA1044" i="1"/>
  <c r="Z1044" i="1"/>
  <c r="AD1043" i="1"/>
  <c r="AC1043" i="1"/>
  <c r="AB1043" i="1"/>
  <c r="AA1043" i="1"/>
  <c r="Z1043" i="1"/>
  <c r="AD1042" i="1"/>
  <c r="AC1042" i="1"/>
  <c r="AB1042" i="1"/>
  <c r="AA1042" i="1"/>
  <c r="Z1042" i="1"/>
  <c r="AD1041" i="1"/>
  <c r="AC1041" i="1"/>
  <c r="AB1041" i="1"/>
  <c r="AA1041" i="1"/>
  <c r="Z1041" i="1"/>
  <c r="AD1040" i="1"/>
  <c r="AC1040" i="1"/>
  <c r="AB1040" i="1"/>
  <c r="AA1040" i="1"/>
  <c r="Z1040" i="1"/>
  <c r="AD1039" i="1"/>
  <c r="AC1039" i="1"/>
  <c r="AB1039" i="1"/>
  <c r="AA1039" i="1"/>
  <c r="Z1039" i="1"/>
  <c r="AD1038" i="1"/>
  <c r="AC1038" i="1"/>
  <c r="AB1038" i="1"/>
  <c r="AA1038" i="1"/>
  <c r="Z1038" i="1"/>
  <c r="AD1037" i="1"/>
  <c r="AC1037" i="1"/>
  <c r="AB1037" i="1"/>
  <c r="AA1037" i="1"/>
  <c r="Z1037" i="1"/>
  <c r="AD1036" i="1"/>
  <c r="AC1036" i="1"/>
  <c r="AB1036" i="1"/>
  <c r="AA1036" i="1"/>
  <c r="Z1036" i="1"/>
  <c r="AD1035" i="1"/>
  <c r="AC1035" i="1"/>
  <c r="AB1035" i="1"/>
  <c r="AA1035" i="1"/>
  <c r="Z1035" i="1"/>
  <c r="AD1034" i="1"/>
  <c r="AC1034" i="1"/>
  <c r="AB1034" i="1"/>
  <c r="AA1034" i="1"/>
  <c r="Z1034" i="1"/>
  <c r="AD1033" i="1"/>
  <c r="AC1033" i="1"/>
  <c r="AB1033" i="1"/>
  <c r="AA1033" i="1"/>
  <c r="Z1033" i="1"/>
  <c r="AD1032" i="1"/>
  <c r="AC1032" i="1"/>
  <c r="AB1032" i="1"/>
  <c r="AA1032" i="1"/>
  <c r="Z1032" i="1"/>
  <c r="AD1031" i="1"/>
  <c r="AC1031" i="1"/>
  <c r="AB1031" i="1"/>
  <c r="AA1031" i="1"/>
  <c r="Z1031" i="1"/>
  <c r="AD1030" i="1"/>
  <c r="AC1030" i="1"/>
  <c r="AB1030" i="1"/>
  <c r="AA1030" i="1"/>
  <c r="Z1030" i="1"/>
  <c r="AD1029" i="1"/>
  <c r="AC1029" i="1"/>
  <c r="AB1029" i="1"/>
  <c r="AA1029" i="1"/>
  <c r="Z1029" i="1"/>
  <c r="AD1028" i="1"/>
  <c r="AC1028" i="1"/>
  <c r="AB1028" i="1"/>
  <c r="AA1028" i="1"/>
  <c r="Z1028" i="1"/>
  <c r="AD1027" i="1"/>
  <c r="AC1027" i="1"/>
  <c r="AB1027" i="1"/>
  <c r="AA1027" i="1"/>
  <c r="Z1027" i="1"/>
  <c r="AD1026" i="1"/>
  <c r="AC1026" i="1"/>
  <c r="AB1026" i="1"/>
  <c r="AA1026" i="1"/>
  <c r="Z1026" i="1"/>
  <c r="AD1025" i="1"/>
  <c r="AC1025" i="1"/>
  <c r="AB1025" i="1"/>
  <c r="AA1025" i="1"/>
  <c r="Z1025" i="1"/>
  <c r="AD1024" i="1"/>
  <c r="AC1024" i="1"/>
  <c r="AB1024" i="1"/>
  <c r="AA1024" i="1"/>
  <c r="Z1024" i="1"/>
  <c r="AD1023" i="1"/>
  <c r="AC1023" i="1"/>
  <c r="AB1023" i="1"/>
  <c r="AA1023" i="1"/>
  <c r="Z1023" i="1"/>
  <c r="AD1022" i="1"/>
  <c r="AC1022" i="1"/>
  <c r="AB1022" i="1"/>
  <c r="AA1022" i="1"/>
  <c r="Z1022" i="1"/>
  <c r="AD1021" i="1"/>
  <c r="AC1021" i="1"/>
  <c r="AB1021" i="1"/>
  <c r="AA1021" i="1"/>
  <c r="Z1021" i="1"/>
  <c r="AD1020" i="1"/>
  <c r="AC1020" i="1"/>
  <c r="AB1020" i="1"/>
  <c r="AA1020" i="1"/>
  <c r="Z1020" i="1"/>
  <c r="AD1019" i="1"/>
  <c r="AC1019" i="1"/>
  <c r="AB1019" i="1"/>
  <c r="AA1019" i="1"/>
  <c r="Z1019" i="1"/>
  <c r="AD1018" i="1"/>
  <c r="AC1018" i="1"/>
  <c r="AB1018" i="1"/>
  <c r="AA1018" i="1"/>
  <c r="Z1018" i="1"/>
  <c r="AD1017" i="1"/>
  <c r="AC1017" i="1"/>
  <c r="AB1017" i="1"/>
  <c r="AA1017" i="1"/>
  <c r="Z1017" i="1"/>
  <c r="AD1016" i="1"/>
  <c r="AC1016" i="1"/>
  <c r="AB1016" i="1"/>
  <c r="AA1016" i="1"/>
  <c r="Z1016" i="1"/>
  <c r="AD1015" i="1"/>
  <c r="AC1015" i="1"/>
  <c r="AB1015" i="1"/>
  <c r="AA1015" i="1"/>
  <c r="Z1015" i="1"/>
  <c r="AD1014" i="1"/>
  <c r="AC1014" i="1"/>
  <c r="AB1014" i="1"/>
  <c r="AA1014" i="1"/>
  <c r="Z1014" i="1"/>
  <c r="AD1013" i="1"/>
  <c r="AC1013" i="1"/>
  <c r="AB1013" i="1"/>
  <c r="AA1013" i="1"/>
  <c r="Z1013" i="1"/>
  <c r="AD1012" i="1"/>
  <c r="AC1012" i="1"/>
  <c r="AB1012" i="1"/>
  <c r="AA1012" i="1"/>
  <c r="Z1012" i="1"/>
  <c r="AD1011" i="1"/>
  <c r="AC1011" i="1"/>
  <c r="AB1011" i="1"/>
  <c r="AA1011" i="1"/>
  <c r="Z1011" i="1"/>
  <c r="AD1010" i="1"/>
  <c r="AC1010" i="1"/>
  <c r="AB1010" i="1"/>
  <c r="AA1010" i="1"/>
  <c r="Z1010" i="1"/>
  <c r="AD1009" i="1"/>
  <c r="AC1009" i="1"/>
  <c r="AB1009" i="1"/>
  <c r="AA1009" i="1"/>
  <c r="Z1009" i="1"/>
  <c r="AD1008" i="1"/>
  <c r="AC1008" i="1"/>
  <c r="AB1008" i="1"/>
  <c r="AA1008" i="1"/>
  <c r="Z1008" i="1"/>
  <c r="AD1007" i="1"/>
  <c r="AC1007" i="1"/>
  <c r="AB1007" i="1"/>
  <c r="AA1007" i="1"/>
  <c r="Z1007" i="1"/>
  <c r="AD1006" i="1"/>
  <c r="AC1006" i="1"/>
  <c r="AB1006" i="1"/>
  <c r="AA1006" i="1"/>
  <c r="Z1006" i="1"/>
  <c r="AD1005" i="1"/>
  <c r="AC1005" i="1"/>
  <c r="AB1005" i="1"/>
  <c r="AA1005" i="1"/>
  <c r="Z1005" i="1"/>
  <c r="AD1004" i="1"/>
  <c r="AC1004" i="1"/>
  <c r="AB1004" i="1"/>
  <c r="AA1004" i="1"/>
  <c r="Z1004" i="1"/>
  <c r="AD1003" i="1"/>
  <c r="AC1003" i="1"/>
  <c r="AB1003" i="1"/>
  <c r="AA1003" i="1"/>
  <c r="Z1003" i="1"/>
  <c r="AD1002" i="1"/>
  <c r="AC1002" i="1"/>
  <c r="AB1002" i="1"/>
  <c r="AA1002" i="1"/>
  <c r="Z1002" i="1"/>
  <c r="AD1001" i="1"/>
  <c r="AC1001" i="1"/>
  <c r="AB1001" i="1"/>
  <c r="AA1001" i="1"/>
  <c r="Z1001" i="1"/>
  <c r="AD1000" i="1"/>
  <c r="AC1000" i="1"/>
  <c r="AB1000" i="1"/>
  <c r="AA1000" i="1"/>
  <c r="Z1000" i="1"/>
  <c r="AD999" i="1"/>
  <c r="AC999" i="1"/>
  <c r="AB999" i="1"/>
  <c r="AA999" i="1"/>
  <c r="Z999" i="1"/>
  <c r="AD998" i="1"/>
  <c r="AC998" i="1"/>
  <c r="AB998" i="1"/>
  <c r="AA998" i="1"/>
  <c r="Z998" i="1"/>
  <c r="AD997" i="1"/>
  <c r="AC997" i="1"/>
  <c r="AB997" i="1"/>
  <c r="AA997" i="1"/>
  <c r="Z997" i="1"/>
  <c r="AD996" i="1"/>
  <c r="AC996" i="1"/>
  <c r="AB996" i="1"/>
  <c r="AA996" i="1"/>
  <c r="Z996" i="1"/>
  <c r="AD995" i="1"/>
  <c r="AC995" i="1"/>
  <c r="AB995" i="1"/>
  <c r="AA995" i="1"/>
  <c r="Z995" i="1"/>
  <c r="AD994" i="1"/>
  <c r="AC994" i="1"/>
  <c r="AB994" i="1"/>
  <c r="AA994" i="1"/>
  <c r="Z994" i="1"/>
  <c r="AD993" i="1"/>
  <c r="AC993" i="1"/>
  <c r="AB993" i="1"/>
  <c r="AA993" i="1"/>
  <c r="Z993" i="1"/>
  <c r="AD992" i="1"/>
  <c r="AC992" i="1"/>
  <c r="AB992" i="1"/>
  <c r="AA992" i="1"/>
  <c r="Z992" i="1"/>
  <c r="AD991" i="1"/>
  <c r="AC991" i="1"/>
  <c r="AB991" i="1"/>
  <c r="AA991" i="1"/>
  <c r="Z991" i="1"/>
  <c r="AD990" i="1"/>
  <c r="AC990" i="1"/>
  <c r="AB990" i="1"/>
  <c r="AA990" i="1"/>
  <c r="Z990" i="1"/>
  <c r="AD989" i="1"/>
  <c r="AC989" i="1"/>
  <c r="AB989" i="1"/>
  <c r="AA989" i="1"/>
  <c r="Z989" i="1"/>
  <c r="AD988" i="1"/>
  <c r="AC988" i="1"/>
  <c r="AB988" i="1"/>
  <c r="AA988" i="1"/>
  <c r="Z988" i="1"/>
  <c r="AD987" i="1"/>
  <c r="AC987" i="1"/>
  <c r="AB987" i="1"/>
  <c r="AA987" i="1"/>
  <c r="Z987" i="1"/>
  <c r="AD986" i="1"/>
  <c r="AC986" i="1"/>
  <c r="AB986" i="1"/>
  <c r="AA986" i="1"/>
  <c r="Z986" i="1"/>
  <c r="AD985" i="1"/>
  <c r="AC985" i="1"/>
  <c r="AB985" i="1"/>
  <c r="AA985" i="1"/>
  <c r="Z985" i="1"/>
  <c r="AD984" i="1"/>
  <c r="AC984" i="1"/>
  <c r="AB984" i="1"/>
  <c r="AA984" i="1"/>
  <c r="Z984" i="1"/>
  <c r="AD983" i="1"/>
  <c r="AC983" i="1"/>
  <c r="AB983" i="1"/>
  <c r="AA983" i="1"/>
  <c r="Z983" i="1"/>
  <c r="AD982" i="1"/>
  <c r="AC982" i="1"/>
  <c r="AB982" i="1"/>
  <c r="AA982" i="1"/>
  <c r="Z982" i="1"/>
  <c r="AD981" i="1"/>
  <c r="AC981" i="1"/>
  <c r="AB981" i="1"/>
  <c r="AA981" i="1"/>
  <c r="Z981" i="1"/>
  <c r="AD980" i="1"/>
  <c r="AC980" i="1"/>
  <c r="AB980" i="1"/>
  <c r="AA980" i="1"/>
  <c r="Z980" i="1"/>
  <c r="AD979" i="1"/>
  <c r="AC979" i="1"/>
  <c r="AB979" i="1"/>
  <c r="AA979" i="1"/>
  <c r="Z979" i="1"/>
  <c r="AD978" i="1"/>
  <c r="AC978" i="1"/>
  <c r="AB978" i="1"/>
  <c r="AA978" i="1"/>
  <c r="Z978" i="1"/>
  <c r="AD977" i="1"/>
  <c r="AC977" i="1"/>
  <c r="AB977" i="1"/>
  <c r="AA977" i="1"/>
  <c r="Z977" i="1"/>
  <c r="AD976" i="1"/>
  <c r="AC976" i="1"/>
  <c r="AB976" i="1"/>
  <c r="AA976" i="1"/>
  <c r="Z976" i="1"/>
  <c r="AD975" i="1"/>
  <c r="AC975" i="1"/>
  <c r="AB975" i="1"/>
  <c r="AA975" i="1"/>
  <c r="Z975" i="1"/>
  <c r="AD974" i="1"/>
  <c r="AC974" i="1"/>
  <c r="AB974" i="1"/>
  <c r="AA974" i="1"/>
  <c r="Z974" i="1"/>
  <c r="AD973" i="1"/>
  <c r="AC973" i="1"/>
  <c r="AB973" i="1"/>
  <c r="AA973" i="1"/>
  <c r="Z973" i="1"/>
  <c r="AD972" i="1"/>
  <c r="AC972" i="1"/>
  <c r="AB972" i="1"/>
  <c r="AA972" i="1"/>
  <c r="Z972" i="1"/>
  <c r="AD971" i="1"/>
  <c r="AC971" i="1"/>
  <c r="AB971" i="1"/>
  <c r="AA971" i="1"/>
  <c r="Z971" i="1"/>
  <c r="AD970" i="1"/>
  <c r="AC970" i="1"/>
  <c r="AB970" i="1"/>
  <c r="AA970" i="1"/>
  <c r="Z970" i="1"/>
  <c r="AD969" i="1"/>
  <c r="AC969" i="1"/>
  <c r="AB969" i="1"/>
  <c r="AA969" i="1"/>
  <c r="Z969" i="1"/>
  <c r="AD968" i="1"/>
  <c r="AC968" i="1"/>
  <c r="AB968" i="1"/>
  <c r="AA968" i="1"/>
  <c r="Z968" i="1"/>
  <c r="AD967" i="1"/>
  <c r="AC967" i="1"/>
  <c r="AB967" i="1"/>
  <c r="AA967" i="1"/>
  <c r="Z967" i="1"/>
  <c r="AD966" i="1"/>
  <c r="AC966" i="1"/>
  <c r="AB966" i="1"/>
  <c r="AA966" i="1"/>
  <c r="Z966" i="1"/>
  <c r="AD965" i="1"/>
  <c r="AC965" i="1"/>
  <c r="AB965" i="1"/>
  <c r="AA965" i="1"/>
  <c r="Z965" i="1"/>
  <c r="AD964" i="1"/>
  <c r="AC964" i="1"/>
  <c r="AB964" i="1"/>
  <c r="AA964" i="1"/>
  <c r="Z964" i="1"/>
  <c r="AD963" i="1"/>
  <c r="AC963" i="1"/>
  <c r="AB963" i="1"/>
  <c r="AA963" i="1"/>
  <c r="Z963" i="1"/>
  <c r="AD962" i="1"/>
  <c r="AC962" i="1"/>
  <c r="AB962" i="1"/>
  <c r="AA962" i="1"/>
  <c r="Z962" i="1"/>
  <c r="AD961" i="1"/>
  <c r="AC961" i="1"/>
  <c r="AB961" i="1"/>
  <c r="AA961" i="1"/>
  <c r="Z961" i="1"/>
  <c r="AD960" i="1"/>
  <c r="AC960" i="1"/>
  <c r="AB960" i="1"/>
  <c r="AA960" i="1"/>
  <c r="Z960" i="1"/>
  <c r="AD959" i="1"/>
  <c r="AC959" i="1"/>
  <c r="AB959" i="1"/>
  <c r="AA959" i="1"/>
  <c r="Z959" i="1"/>
  <c r="AD958" i="1"/>
  <c r="AC958" i="1"/>
  <c r="AB958" i="1"/>
  <c r="AA958" i="1"/>
  <c r="Z958" i="1"/>
  <c r="AD957" i="1"/>
  <c r="AC957" i="1"/>
  <c r="AB957" i="1"/>
  <c r="AA957" i="1"/>
  <c r="Z957" i="1"/>
  <c r="AD956" i="1"/>
  <c r="AC956" i="1"/>
  <c r="AB956" i="1"/>
  <c r="AA956" i="1"/>
  <c r="Z956" i="1"/>
  <c r="AD955" i="1"/>
  <c r="AC955" i="1"/>
  <c r="AB955" i="1"/>
  <c r="AA955" i="1"/>
  <c r="Z955" i="1"/>
  <c r="AD954" i="1"/>
  <c r="AC954" i="1"/>
  <c r="AB954" i="1"/>
  <c r="AA954" i="1"/>
  <c r="Z954" i="1"/>
  <c r="AD953" i="1"/>
  <c r="AC953" i="1"/>
  <c r="AB953" i="1"/>
  <c r="AA953" i="1"/>
  <c r="Z953" i="1"/>
  <c r="AD952" i="1"/>
  <c r="AC952" i="1"/>
  <c r="AB952" i="1"/>
  <c r="AA952" i="1"/>
  <c r="Z952" i="1"/>
  <c r="AD951" i="1"/>
  <c r="AC951" i="1"/>
  <c r="AB951" i="1"/>
  <c r="AA951" i="1"/>
  <c r="Z951" i="1"/>
  <c r="AD950" i="1"/>
  <c r="AC950" i="1"/>
  <c r="AB950" i="1"/>
  <c r="AA950" i="1"/>
  <c r="Z950" i="1"/>
  <c r="AD949" i="1"/>
  <c r="AC949" i="1"/>
  <c r="AB949" i="1"/>
  <c r="AA949" i="1"/>
  <c r="Z949" i="1"/>
  <c r="AD948" i="1"/>
  <c r="AC948" i="1"/>
  <c r="AB948" i="1"/>
  <c r="AA948" i="1"/>
  <c r="Z948" i="1"/>
  <c r="AD947" i="1"/>
  <c r="AC947" i="1"/>
  <c r="AB947" i="1"/>
  <c r="AA947" i="1"/>
  <c r="Z947" i="1"/>
  <c r="AD946" i="1"/>
  <c r="AC946" i="1"/>
  <c r="AB946" i="1"/>
  <c r="AA946" i="1"/>
  <c r="Z946" i="1"/>
  <c r="AD945" i="1"/>
  <c r="AC945" i="1"/>
  <c r="AB945" i="1"/>
  <c r="AA945" i="1"/>
  <c r="Z945" i="1"/>
  <c r="AD944" i="1"/>
  <c r="AC944" i="1"/>
  <c r="AB944" i="1"/>
  <c r="AA944" i="1"/>
  <c r="Z944" i="1"/>
  <c r="AD943" i="1"/>
  <c r="AC943" i="1"/>
  <c r="AB943" i="1"/>
  <c r="AA943" i="1"/>
  <c r="Z943" i="1"/>
  <c r="AD942" i="1"/>
  <c r="AC942" i="1"/>
  <c r="AB942" i="1"/>
  <c r="AA942" i="1"/>
  <c r="Z942" i="1"/>
  <c r="AD941" i="1"/>
  <c r="AC941" i="1"/>
  <c r="AB941" i="1"/>
  <c r="AA941" i="1"/>
  <c r="Z941" i="1"/>
  <c r="AD940" i="1"/>
  <c r="AC940" i="1"/>
  <c r="AB940" i="1"/>
  <c r="AA940" i="1"/>
  <c r="Z940" i="1"/>
  <c r="AD939" i="1"/>
  <c r="AC939" i="1"/>
  <c r="AB939" i="1"/>
  <c r="AA939" i="1"/>
  <c r="Z939" i="1"/>
  <c r="AD938" i="1"/>
  <c r="AC938" i="1"/>
  <c r="AB938" i="1"/>
  <c r="AA938" i="1"/>
  <c r="Z938" i="1"/>
  <c r="AD937" i="1"/>
  <c r="AC937" i="1"/>
  <c r="AB937" i="1"/>
  <c r="AA937" i="1"/>
  <c r="Z937" i="1"/>
  <c r="AD936" i="1"/>
  <c r="AC936" i="1"/>
  <c r="AB936" i="1"/>
  <c r="AA936" i="1"/>
  <c r="Z936" i="1"/>
  <c r="AD935" i="1"/>
  <c r="AC935" i="1"/>
  <c r="AB935" i="1"/>
  <c r="AA935" i="1"/>
  <c r="Z935" i="1"/>
  <c r="AD934" i="1"/>
  <c r="AC934" i="1"/>
  <c r="AB934" i="1"/>
  <c r="AA934" i="1"/>
  <c r="Z934" i="1"/>
  <c r="AD933" i="1"/>
  <c r="AC933" i="1"/>
  <c r="AB933" i="1"/>
  <c r="AA933" i="1"/>
  <c r="Z933" i="1"/>
  <c r="AD932" i="1"/>
  <c r="AC932" i="1"/>
  <c r="AB932" i="1"/>
  <c r="AA932" i="1"/>
  <c r="Z932" i="1"/>
  <c r="AD931" i="1"/>
  <c r="AC931" i="1"/>
  <c r="AB931" i="1"/>
  <c r="AA931" i="1"/>
  <c r="Z931" i="1"/>
  <c r="AD930" i="1"/>
  <c r="AC930" i="1"/>
  <c r="AB930" i="1"/>
  <c r="AA930" i="1"/>
  <c r="Z930" i="1"/>
  <c r="AD929" i="1"/>
  <c r="AC929" i="1"/>
  <c r="AB929" i="1"/>
  <c r="AA929" i="1"/>
  <c r="Z929" i="1"/>
  <c r="AD928" i="1"/>
  <c r="AC928" i="1"/>
  <c r="AB928" i="1"/>
  <c r="AA928" i="1"/>
  <c r="Z928" i="1"/>
  <c r="AD927" i="1"/>
  <c r="AC927" i="1"/>
  <c r="AB927" i="1"/>
  <c r="AA927" i="1"/>
  <c r="Z927" i="1"/>
  <c r="AD926" i="1"/>
  <c r="AC926" i="1"/>
  <c r="AB926" i="1"/>
  <c r="AA926" i="1"/>
  <c r="Z926" i="1"/>
  <c r="AD925" i="1"/>
  <c r="AC925" i="1"/>
  <c r="AB925" i="1"/>
  <c r="AA925" i="1"/>
  <c r="Z925" i="1"/>
  <c r="AD924" i="1"/>
  <c r="AC924" i="1"/>
  <c r="AB924" i="1"/>
  <c r="AA924" i="1"/>
  <c r="Z924" i="1"/>
  <c r="AD923" i="1"/>
  <c r="AC923" i="1"/>
  <c r="AB923" i="1"/>
  <c r="AA923" i="1"/>
  <c r="Z923" i="1"/>
  <c r="AD922" i="1"/>
  <c r="AC922" i="1"/>
  <c r="AB922" i="1"/>
  <c r="AA922" i="1"/>
  <c r="Z922" i="1"/>
  <c r="AD921" i="1"/>
  <c r="AC921" i="1"/>
  <c r="AB921" i="1"/>
  <c r="AA921" i="1"/>
  <c r="Z921" i="1"/>
  <c r="AD920" i="1"/>
  <c r="AC920" i="1"/>
  <c r="AB920" i="1"/>
  <c r="AA920" i="1"/>
  <c r="Z920" i="1"/>
  <c r="AD919" i="1"/>
  <c r="AC919" i="1"/>
  <c r="AB919" i="1"/>
  <c r="AA919" i="1"/>
  <c r="Z919" i="1"/>
  <c r="AD918" i="1"/>
  <c r="AC918" i="1"/>
  <c r="AB918" i="1"/>
  <c r="AA918" i="1"/>
  <c r="Z918" i="1"/>
  <c r="AD917" i="1"/>
  <c r="AC917" i="1"/>
  <c r="AB917" i="1"/>
  <c r="AA917" i="1"/>
  <c r="Z917" i="1"/>
  <c r="AD916" i="1"/>
  <c r="AC916" i="1"/>
  <c r="AB916" i="1"/>
  <c r="AA916" i="1"/>
  <c r="Z916" i="1"/>
  <c r="AD915" i="1"/>
  <c r="AC915" i="1"/>
  <c r="AB915" i="1"/>
  <c r="AA915" i="1"/>
  <c r="Z915" i="1"/>
  <c r="AD914" i="1"/>
  <c r="AC914" i="1"/>
  <c r="AB914" i="1"/>
  <c r="AA914" i="1"/>
  <c r="Z914" i="1"/>
  <c r="AD913" i="1"/>
  <c r="AC913" i="1"/>
  <c r="AB913" i="1"/>
  <c r="AA913" i="1"/>
  <c r="Z913" i="1"/>
  <c r="AD912" i="1"/>
  <c r="AC912" i="1"/>
  <c r="AB912" i="1"/>
  <c r="AA912" i="1"/>
  <c r="Z912" i="1"/>
  <c r="AD911" i="1"/>
  <c r="AC911" i="1"/>
  <c r="AB911" i="1"/>
  <c r="AA911" i="1"/>
  <c r="Z911" i="1"/>
  <c r="AD910" i="1"/>
  <c r="AC910" i="1"/>
  <c r="AB910" i="1"/>
  <c r="AA910" i="1"/>
  <c r="Z910" i="1"/>
  <c r="AD909" i="1"/>
  <c r="AC909" i="1"/>
  <c r="AB909" i="1"/>
  <c r="AA909" i="1"/>
  <c r="Z909" i="1"/>
  <c r="AD908" i="1"/>
  <c r="AC908" i="1"/>
  <c r="AB908" i="1"/>
  <c r="AA908" i="1"/>
  <c r="Z908" i="1"/>
  <c r="AD907" i="1"/>
  <c r="AC907" i="1"/>
  <c r="AB907" i="1"/>
  <c r="AA907" i="1"/>
  <c r="Z907" i="1"/>
  <c r="AD906" i="1"/>
  <c r="AC906" i="1"/>
  <c r="AB906" i="1"/>
  <c r="AA906" i="1"/>
  <c r="Z906" i="1"/>
  <c r="AD905" i="1"/>
  <c r="AC905" i="1"/>
  <c r="AB905" i="1"/>
  <c r="AA905" i="1"/>
  <c r="Z905" i="1"/>
  <c r="AD904" i="1"/>
  <c r="AC904" i="1"/>
  <c r="AB904" i="1"/>
  <c r="AA904" i="1"/>
  <c r="Z904" i="1"/>
  <c r="AD903" i="1"/>
  <c r="AC903" i="1"/>
  <c r="AB903" i="1"/>
  <c r="AA903" i="1"/>
  <c r="Z903" i="1"/>
  <c r="AD902" i="1"/>
  <c r="AC902" i="1"/>
  <c r="AB902" i="1"/>
  <c r="AA902" i="1"/>
  <c r="Z902" i="1"/>
  <c r="AD901" i="1"/>
  <c r="AC901" i="1"/>
  <c r="AB901" i="1"/>
  <c r="AA901" i="1"/>
  <c r="Z901" i="1"/>
  <c r="AD900" i="1"/>
  <c r="AC900" i="1"/>
  <c r="AB900" i="1"/>
  <c r="AA900" i="1"/>
  <c r="Z900" i="1"/>
  <c r="AD899" i="1"/>
  <c r="AC899" i="1"/>
  <c r="AB899" i="1"/>
  <c r="AA899" i="1"/>
  <c r="Z899" i="1"/>
  <c r="AD898" i="1"/>
  <c r="AC898" i="1"/>
  <c r="AB898" i="1"/>
  <c r="AA898" i="1"/>
  <c r="Z898" i="1"/>
  <c r="AD897" i="1"/>
  <c r="AC897" i="1"/>
  <c r="AB897" i="1"/>
  <c r="AA897" i="1"/>
  <c r="Z897" i="1"/>
  <c r="AD896" i="1"/>
  <c r="AC896" i="1"/>
  <c r="AB896" i="1"/>
  <c r="AA896" i="1"/>
  <c r="Z896" i="1"/>
  <c r="AD895" i="1"/>
  <c r="AC895" i="1"/>
  <c r="AB895" i="1"/>
  <c r="AA895" i="1"/>
  <c r="Z895" i="1"/>
  <c r="AD894" i="1"/>
  <c r="AC894" i="1"/>
  <c r="AB894" i="1"/>
  <c r="AA894" i="1"/>
  <c r="Z894" i="1"/>
  <c r="AD893" i="1"/>
  <c r="AC893" i="1"/>
  <c r="AB893" i="1"/>
  <c r="AA893" i="1"/>
  <c r="Z893" i="1"/>
  <c r="AD892" i="1"/>
  <c r="AC892" i="1"/>
  <c r="AB892" i="1"/>
  <c r="AA892" i="1"/>
  <c r="Z892" i="1"/>
  <c r="AD891" i="1"/>
  <c r="AC891" i="1"/>
  <c r="AB891" i="1"/>
  <c r="AA891" i="1"/>
  <c r="Z891" i="1"/>
  <c r="AD890" i="1"/>
  <c r="AC890" i="1"/>
  <c r="AB890" i="1"/>
  <c r="AA890" i="1"/>
  <c r="Z890" i="1"/>
  <c r="AD889" i="1"/>
  <c r="AC889" i="1"/>
  <c r="AB889" i="1"/>
  <c r="AA889" i="1"/>
  <c r="Z889" i="1"/>
  <c r="AD888" i="1"/>
  <c r="AC888" i="1"/>
  <c r="AB888" i="1"/>
  <c r="AA888" i="1"/>
  <c r="Z888" i="1"/>
  <c r="AD887" i="1"/>
  <c r="AC887" i="1"/>
  <c r="AB887" i="1"/>
  <c r="AA887" i="1"/>
  <c r="Z887" i="1"/>
  <c r="AD886" i="1"/>
  <c r="AC886" i="1"/>
  <c r="AB886" i="1"/>
  <c r="AA886" i="1"/>
  <c r="Z886" i="1"/>
  <c r="AD885" i="1"/>
  <c r="AC885" i="1"/>
  <c r="AB885" i="1"/>
  <c r="AA885" i="1"/>
  <c r="Z885" i="1"/>
  <c r="AD884" i="1"/>
  <c r="AC884" i="1"/>
  <c r="AB884" i="1"/>
  <c r="AA884" i="1"/>
  <c r="Z884" i="1"/>
  <c r="AD883" i="1"/>
  <c r="AC883" i="1"/>
  <c r="AB883" i="1"/>
  <c r="AA883" i="1"/>
  <c r="Z883" i="1"/>
  <c r="AD882" i="1"/>
  <c r="AC882" i="1"/>
  <c r="AB882" i="1"/>
  <c r="AA882" i="1"/>
  <c r="Z882" i="1"/>
  <c r="AD881" i="1"/>
  <c r="AC881" i="1"/>
  <c r="AB881" i="1"/>
  <c r="AA881" i="1"/>
  <c r="Z881" i="1"/>
  <c r="AD880" i="1"/>
  <c r="AC880" i="1"/>
  <c r="AB880" i="1"/>
  <c r="AA880" i="1"/>
  <c r="Z880" i="1"/>
  <c r="AD879" i="1"/>
  <c r="AC879" i="1"/>
  <c r="AB879" i="1"/>
  <c r="AA879" i="1"/>
  <c r="Z879" i="1"/>
  <c r="AD878" i="1"/>
  <c r="AC878" i="1"/>
  <c r="AB878" i="1"/>
  <c r="AA878" i="1"/>
  <c r="Z878" i="1"/>
  <c r="AD877" i="1"/>
  <c r="AC877" i="1"/>
  <c r="AB877" i="1"/>
  <c r="AA877" i="1"/>
  <c r="Z877" i="1"/>
  <c r="AD876" i="1"/>
  <c r="AC876" i="1"/>
  <c r="AB876" i="1"/>
  <c r="AA876" i="1"/>
  <c r="Z876" i="1"/>
  <c r="AD875" i="1"/>
  <c r="AC875" i="1"/>
  <c r="AB875" i="1"/>
  <c r="AA875" i="1"/>
  <c r="Z875" i="1"/>
  <c r="AD874" i="1"/>
  <c r="AC874" i="1"/>
  <c r="AB874" i="1"/>
  <c r="AA874" i="1"/>
  <c r="Z874" i="1"/>
  <c r="AD873" i="1"/>
  <c r="AC873" i="1"/>
  <c r="AB873" i="1"/>
  <c r="AA873" i="1"/>
  <c r="Z873" i="1"/>
  <c r="AD872" i="1"/>
  <c r="AC872" i="1"/>
  <c r="AB872" i="1"/>
  <c r="AA872" i="1"/>
  <c r="Z872" i="1"/>
  <c r="AD871" i="1"/>
  <c r="AC871" i="1"/>
  <c r="AB871" i="1"/>
  <c r="AA871" i="1"/>
  <c r="Z871" i="1"/>
  <c r="AD870" i="1"/>
  <c r="AC870" i="1"/>
  <c r="AB870" i="1"/>
  <c r="AA870" i="1"/>
  <c r="Z870" i="1"/>
  <c r="AD869" i="1"/>
  <c r="AC869" i="1"/>
  <c r="AB869" i="1"/>
  <c r="AA869" i="1"/>
  <c r="Z869" i="1"/>
  <c r="AD868" i="1"/>
  <c r="AC868" i="1"/>
  <c r="AB868" i="1"/>
  <c r="AA868" i="1"/>
  <c r="Z868" i="1"/>
  <c r="AD867" i="1"/>
  <c r="AC867" i="1"/>
  <c r="AB867" i="1"/>
  <c r="AA867" i="1"/>
  <c r="Z867" i="1"/>
  <c r="AD866" i="1"/>
  <c r="AC866" i="1"/>
  <c r="AB866" i="1"/>
  <c r="AA866" i="1"/>
  <c r="Z866" i="1"/>
  <c r="AD865" i="1"/>
  <c r="AC865" i="1"/>
  <c r="AB865" i="1"/>
  <c r="AA865" i="1"/>
  <c r="Z865" i="1"/>
  <c r="AD864" i="1"/>
  <c r="AC864" i="1"/>
  <c r="AB864" i="1"/>
  <c r="AA864" i="1"/>
  <c r="Z864" i="1"/>
  <c r="AD863" i="1"/>
  <c r="AC863" i="1"/>
  <c r="AB863" i="1"/>
  <c r="AA863" i="1"/>
  <c r="Z863" i="1"/>
  <c r="AD862" i="1"/>
  <c r="AC862" i="1"/>
  <c r="AB862" i="1"/>
  <c r="AA862" i="1"/>
  <c r="Z862" i="1"/>
  <c r="AD861" i="1"/>
  <c r="AC861" i="1"/>
  <c r="AB861" i="1"/>
  <c r="AA861" i="1"/>
  <c r="Z861" i="1"/>
  <c r="AD860" i="1"/>
  <c r="AC860" i="1"/>
  <c r="AB860" i="1"/>
  <c r="AA860" i="1"/>
  <c r="Z860" i="1"/>
  <c r="AD859" i="1"/>
  <c r="AC859" i="1"/>
  <c r="AB859" i="1"/>
  <c r="AA859" i="1"/>
  <c r="Z859" i="1"/>
  <c r="AD858" i="1"/>
  <c r="AC858" i="1"/>
  <c r="AB858" i="1"/>
  <c r="AA858" i="1"/>
  <c r="Z858" i="1"/>
  <c r="AD857" i="1"/>
  <c r="AC857" i="1"/>
  <c r="AB857" i="1"/>
  <c r="AA857" i="1"/>
  <c r="Z857" i="1"/>
  <c r="AD856" i="1"/>
  <c r="AC856" i="1"/>
  <c r="AB856" i="1"/>
  <c r="AA856" i="1"/>
  <c r="Z856" i="1"/>
  <c r="AD855" i="1"/>
  <c r="AC855" i="1"/>
  <c r="AB855" i="1"/>
  <c r="AA855" i="1"/>
  <c r="Z855" i="1"/>
  <c r="AD854" i="1"/>
  <c r="AC854" i="1"/>
  <c r="AB854" i="1"/>
  <c r="AA854" i="1"/>
  <c r="Z854" i="1"/>
  <c r="AD853" i="1"/>
  <c r="AC853" i="1"/>
  <c r="AB853" i="1"/>
  <c r="AA853" i="1"/>
  <c r="Z853" i="1"/>
  <c r="AD852" i="1"/>
  <c r="AC852" i="1"/>
  <c r="AB852" i="1"/>
  <c r="AA852" i="1"/>
  <c r="Z852" i="1"/>
  <c r="AD851" i="1"/>
  <c r="AC851" i="1"/>
  <c r="AB851" i="1"/>
  <c r="AA851" i="1"/>
  <c r="Z851" i="1"/>
  <c r="AD850" i="1"/>
  <c r="AC850" i="1"/>
  <c r="AB850" i="1"/>
  <c r="AA850" i="1"/>
  <c r="Z850" i="1"/>
  <c r="AD849" i="1"/>
  <c r="AC849" i="1"/>
  <c r="AB849" i="1"/>
  <c r="AA849" i="1"/>
  <c r="Z849" i="1"/>
  <c r="AD848" i="1"/>
  <c r="AC848" i="1"/>
  <c r="AB848" i="1"/>
  <c r="AA848" i="1"/>
  <c r="Z848" i="1"/>
  <c r="AD847" i="1"/>
  <c r="AC847" i="1"/>
  <c r="AB847" i="1"/>
  <c r="AA847" i="1"/>
  <c r="Z847" i="1"/>
  <c r="AD846" i="1"/>
  <c r="AC846" i="1"/>
  <c r="AB846" i="1"/>
  <c r="AA846" i="1"/>
  <c r="Z846" i="1"/>
  <c r="AD845" i="1"/>
  <c r="AC845" i="1"/>
  <c r="AB845" i="1"/>
  <c r="AA845" i="1"/>
  <c r="Z845" i="1"/>
  <c r="AD844" i="1"/>
  <c r="AC844" i="1"/>
  <c r="AB844" i="1"/>
  <c r="AA844" i="1"/>
  <c r="Z844" i="1"/>
  <c r="AD843" i="1"/>
  <c r="AC843" i="1"/>
  <c r="AB843" i="1"/>
  <c r="AA843" i="1"/>
  <c r="Z843" i="1"/>
  <c r="AD842" i="1"/>
  <c r="AC842" i="1"/>
  <c r="AB842" i="1"/>
  <c r="AA842" i="1"/>
  <c r="Z842" i="1"/>
  <c r="AD841" i="1"/>
  <c r="AC841" i="1"/>
  <c r="AB841" i="1"/>
  <c r="AA841" i="1"/>
  <c r="Z841" i="1"/>
  <c r="AD840" i="1"/>
  <c r="AC840" i="1"/>
  <c r="AB840" i="1"/>
  <c r="AA840" i="1"/>
  <c r="Z840" i="1"/>
  <c r="AD839" i="1"/>
  <c r="AC839" i="1"/>
  <c r="AB839" i="1"/>
  <c r="AA839" i="1"/>
  <c r="Z839" i="1"/>
  <c r="AD838" i="1"/>
  <c r="AC838" i="1"/>
  <c r="AB838" i="1"/>
  <c r="AA838" i="1"/>
  <c r="Z838" i="1"/>
  <c r="AD837" i="1"/>
  <c r="AC837" i="1"/>
  <c r="AB837" i="1"/>
  <c r="AA837" i="1"/>
  <c r="Z837" i="1"/>
  <c r="AD836" i="1"/>
  <c r="AC836" i="1"/>
  <c r="AB836" i="1"/>
  <c r="AA836" i="1"/>
  <c r="Z836" i="1"/>
  <c r="AD835" i="1"/>
  <c r="AC835" i="1"/>
  <c r="AB835" i="1"/>
  <c r="AA835" i="1"/>
  <c r="Z835" i="1"/>
  <c r="AD834" i="1"/>
  <c r="AC834" i="1"/>
  <c r="AB834" i="1"/>
  <c r="AA834" i="1"/>
  <c r="Z834" i="1"/>
  <c r="AD833" i="1"/>
  <c r="AC833" i="1"/>
  <c r="AB833" i="1"/>
  <c r="AA833" i="1"/>
  <c r="Z833" i="1"/>
  <c r="AD832" i="1"/>
  <c r="AC832" i="1"/>
  <c r="AB832" i="1"/>
  <c r="AA832" i="1"/>
  <c r="Z832" i="1"/>
  <c r="AD831" i="1"/>
  <c r="AC831" i="1"/>
  <c r="AB831" i="1"/>
  <c r="AA831" i="1"/>
  <c r="Z831" i="1"/>
  <c r="AD830" i="1"/>
  <c r="AC830" i="1"/>
  <c r="AB830" i="1"/>
  <c r="AA830" i="1"/>
  <c r="Z830" i="1"/>
  <c r="AD829" i="1"/>
  <c r="AC829" i="1"/>
  <c r="AB829" i="1"/>
  <c r="AA829" i="1"/>
  <c r="Z829" i="1"/>
  <c r="AD828" i="1"/>
  <c r="AC828" i="1"/>
  <c r="AB828" i="1"/>
  <c r="AA828" i="1"/>
  <c r="Z828" i="1"/>
  <c r="AD827" i="1"/>
  <c r="AC827" i="1"/>
  <c r="AB827" i="1"/>
  <c r="AA827" i="1"/>
  <c r="Z827" i="1"/>
  <c r="AD826" i="1"/>
  <c r="AC826" i="1"/>
  <c r="AB826" i="1"/>
  <c r="AA826" i="1"/>
  <c r="Z826" i="1"/>
  <c r="AD825" i="1"/>
  <c r="AC825" i="1"/>
  <c r="AB825" i="1"/>
  <c r="AA825" i="1"/>
  <c r="Z825" i="1"/>
  <c r="AD824" i="1"/>
  <c r="AC824" i="1"/>
  <c r="AB824" i="1"/>
  <c r="AA824" i="1"/>
  <c r="Z824" i="1"/>
  <c r="AD823" i="1"/>
  <c r="AC823" i="1"/>
  <c r="AB823" i="1"/>
  <c r="AA823" i="1"/>
  <c r="Z823" i="1"/>
  <c r="AD822" i="1"/>
  <c r="AC822" i="1"/>
  <c r="AB822" i="1"/>
  <c r="AA822" i="1"/>
  <c r="Z822" i="1"/>
  <c r="AD821" i="1"/>
  <c r="AC821" i="1"/>
  <c r="AB821" i="1"/>
  <c r="AA821" i="1"/>
  <c r="Z821" i="1"/>
  <c r="AD820" i="1"/>
  <c r="AC820" i="1"/>
  <c r="AB820" i="1"/>
  <c r="AA820" i="1"/>
  <c r="Z820" i="1"/>
  <c r="AD819" i="1"/>
  <c r="AC819" i="1"/>
  <c r="AB819" i="1"/>
  <c r="AA819" i="1"/>
  <c r="Z819" i="1"/>
  <c r="AD818" i="1"/>
  <c r="AC818" i="1"/>
  <c r="AB818" i="1"/>
  <c r="AA818" i="1"/>
  <c r="Z818" i="1"/>
  <c r="AD817" i="1"/>
  <c r="AC817" i="1"/>
  <c r="AB817" i="1"/>
  <c r="AA817" i="1"/>
  <c r="Z817" i="1"/>
  <c r="AD816" i="1"/>
  <c r="AC816" i="1"/>
  <c r="AB816" i="1"/>
  <c r="AA816" i="1"/>
  <c r="Z816" i="1"/>
  <c r="AD815" i="1"/>
  <c r="AC815" i="1"/>
  <c r="AB815" i="1"/>
  <c r="AA815" i="1"/>
  <c r="Z815" i="1"/>
  <c r="AD814" i="1"/>
  <c r="AC814" i="1"/>
  <c r="AB814" i="1"/>
  <c r="AA814" i="1"/>
  <c r="Z814" i="1"/>
  <c r="AD813" i="1"/>
  <c r="AC813" i="1"/>
  <c r="AB813" i="1"/>
  <c r="AA813" i="1"/>
  <c r="Z813" i="1"/>
  <c r="AD812" i="1"/>
  <c r="AC812" i="1"/>
  <c r="AB812" i="1"/>
  <c r="AA812" i="1"/>
  <c r="Z812" i="1"/>
  <c r="AD811" i="1"/>
  <c r="AC811" i="1"/>
  <c r="AB811" i="1"/>
  <c r="AA811" i="1"/>
  <c r="Z811" i="1"/>
  <c r="AD810" i="1"/>
  <c r="AC810" i="1"/>
  <c r="AB810" i="1"/>
  <c r="AA810" i="1"/>
  <c r="Z810" i="1"/>
  <c r="AD809" i="1"/>
  <c r="AC809" i="1"/>
  <c r="AB809" i="1"/>
  <c r="AA809" i="1"/>
  <c r="Z809" i="1"/>
  <c r="AD808" i="1"/>
  <c r="AC808" i="1"/>
  <c r="AB808" i="1"/>
  <c r="AA808" i="1"/>
  <c r="Z808" i="1"/>
  <c r="AD807" i="1"/>
  <c r="AC807" i="1"/>
  <c r="AB807" i="1"/>
  <c r="AA807" i="1"/>
  <c r="Z807" i="1"/>
  <c r="AD806" i="1"/>
  <c r="AC806" i="1"/>
  <c r="AB806" i="1"/>
  <c r="AA806" i="1"/>
  <c r="Z806" i="1"/>
  <c r="AD805" i="1"/>
  <c r="AC805" i="1"/>
  <c r="AB805" i="1"/>
  <c r="AA805" i="1"/>
  <c r="Z805" i="1"/>
  <c r="AD804" i="1"/>
  <c r="AC804" i="1"/>
  <c r="AB804" i="1"/>
  <c r="AA804" i="1"/>
  <c r="Z804" i="1"/>
  <c r="AD803" i="1"/>
  <c r="AC803" i="1"/>
  <c r="AB803" i="1"/>
  <c r="AA803" i="1"/>
  <c r="Z803" i="1"/>
  <c r="AD802" i="1"/>
  <c r="AC802" i="1"/>
  <c r="AB802" i="1"/>
  <c r="AA802" i="1"/>
  <c r="Z802" i="1"/>
  <c r="AD801" i="1"/>
  <c r="AC801" i="1"/>
  <c r="AB801" i="1"/>
  <c r="AA801" i="1"/>
  <c r="Z801" i="1"/>
  <c r="AD800" i="1"/>
  <c r="AC800" i="1"/>
  <c r="AB800" i="1"/>
  <c r="AA800" i="1"/>
  <c r="Z800" i="1"/>
  <c r="AD799" i="1"/>
  <c r="AC799" i="1"/>
  <c r="AB799" i="1"/>
  <c r="AA799" i="1"/>
  <c r="Z799" i="1"/>
  <c r="AD798" i="1"/>
  <c r="AC798" i="1"/>
  <c r="AB798" i="1"/>
  <c r="AA798" i="1"/>
  <c r="Z798" i="1"/>
  <c r="AD797" i="1"/>
  <c r="AC797" i="1"/>
  <c r="AB797" i="1"/>
  <c r="AA797" i="1"/>
  <c r="Z797" i="1"/>
  <c r="AD796" i="1"/>
  <c r="AC796" i="1"/>
  <c r="AB796" i="1"/>
  <c r="AA796" i="1"/>
  <c r="Z796" i="1"/>
  <c r="AD795" i="1"/>
  <c r="AC795" i="1"/>
  <c r="AB795" i="1"/>
  <c r="AA795" i="1"/>
  <c r="Z795" i="1"/>
  <c r="AD794" i="1"/>
  <c r="AC794" i="1"/>
  <c r="AB794" i="1"/>
  <c r="AA794" i="1"/>
  <c r="Z794" i="1"/>
  <c r="AD793" i="1"/>
  <c r="AC793" i="1"/>
  <c r="AB793" i="1"/>
  <c r="AA793" i="1"/>
  <c r="Z793" i="1"/>
  <c r="AD792" i="1"/>
  <c r="AC792" i="1"/>
  <c r="AB792" i="1"/>
  <c r="AA792" i="1"/>
  <c r="Z792" i="1"/>
  <c r="AD791" i="1"/>
  <c r="AC791" i="1"/>
  <c r="AB791" i="1"/>
  <c r="AA791" i="1"/>
  <c r="Z791" i="1"/>
  <c r="AD790" i="1"/>
  <c r="AC790" i="1"/>
  <c r="AB790" i="1"/>
  <c r="AA790" i="1"/>
  <c r="Z790" i="1"/>
  <c r="AD789" i="1"/>
  <c r="AC789" i="1"/>
  <c r="AB789" i="1"/>
  <c r="AA789" i="1"/>
  <c r="Z789" i="1"/>
  <c r="AD788" i="1"/>
  <c r="AC788" i="1"/>
  <c r="AB788" i="1"/>
  <c r="AA788" i="1"/>
  <c r="Z788" i="1"/>
  <c r="AD787" i="1"/>
  <c r="AC787" i="1"/>
  <c r="AB787" i="1"/>
  <c r="AA787" i="1"/>
  <c r="Z787" i="1"/>
  <c r="AD786" i="1"/>
  <c r="AC786" i="1"/>
  <c r="AB786" i="1"/>
  <c r="AA786" i="1"/>
  <c r="Z786" i="1"/>
  <c r="AD785" i="1"/>
  <c r="AC785" i="1"/>
  <c r="AB785" i="1"/>
  <c r="AA785" i="1"/>
  <c r="Z785" i="1"/>
  <c r="AD784" i="1"/>
  <c r="AC784" i="1"/>
  <c r="AB784" i="1"/>
  <c r="AA784" i="1"/>
  <c r="Z784" i="1"/>
  <c r="AD783" i="1"/>
  <c r="AC783" i="1"/>
  <c r="AB783" i="1"/>
  <c r="AA783" i="1"/>
  <c r="Z783" i="1"/>
  <c r="AD782" i="1"/>
  <c r="AC782" i="1"/>
  <c r="AB782" i="1"/>
  <c r="AA782" i="1"/>
  <c r="Z782" i="1"/>
  <c r="AD781" i="1"/>
  <c r="AC781" i="1"/>
  <c r="AB781" i="1"/>
  <c r="AA781" i="1"/>
  <c r="Z781" i="1"/>
  <c r="AD780" i="1"/>
  <c r="AC780" i="1"/>
  <c r="AB780" i="1"/>
  <c r="AA780" i="1"/>
  <c r="Z780" i="1"/>
  <c r="AD779" i="1"/>
  <c r="AC779" i="1"/>
  <c r="AB779" i="1"/>
  <c r="AA779" i="1"/>
  <c r="Z779" i="1"/>
  <c r="AD778" i="1"/>
  <c r="AC778" i="1"/>
  <c r="AB778" i="1"/>
  <c r="AA778" i="1"/>
  <c r="Z778" i="1"/>
  <c r="AD777" i="1"/>
  <c r="AC777" i="1"/>
  <c r="AB777" i="1"/>
  <c r="AA777" i="1"/>
  <c r="Z777" i="1"/>
  <c r="AD776" i="1"/>
  <c r="AC776" i="1"/>
  <c r="AB776" i="1"/>
  <c r="AA776" i="1"/>
  <c r="Z776" i="1"/>
  <c r="AD775" i="1"/>
  <c r="AC775" i="1"/>
  <c r="AB775" i="1"/>
  <c r="AA775" i="1"/>
  <c r="Z775" i="1"/>
  <c r="AD774" i="1"/>
  <c r="AC774" i="1"/>
  <c r="AB774" i="1"/>
  <c r="AA774" i="1"/>
  <c r="Z774" i="1"/>
  <c r="AD773" i="1"/>
  <c r="AC773" i="1"/>
  <c r="AB773" i="1"/>
  <c r="AA773" i="1"/>
  <c r="Z773" i="1"/>
  <c r="AD772" i="1"/>
  <c r="AC772" i="1"/>
  <c r="AB772" i="1"/>
  <c r="AA772" i="1"/>
  <c r="Z772" i="1"/>
  <c r="AD771" i="1"/>
  <c r="AC771" i="1"/>
  <c r="AB771" i="1"/>
  <c r="AA771" i="1"/>
  <c r="Z771" i="1"/>
  <c r="AD770" i="1"/>
  <c r="AC770" i="1"/>
  <c r="AB770" i="1"/>
  <c r="AA770" i="1"/>
  <c r="Z770" i="1"/>
  <c r="AD769" i="1"/>
  <c r="AC769" i="1"/>
  <c r="AB769" i="1"/>
  <c r="AA769" i="1"/>
  <c r="Z769" i="1"/>
  <c r="AD768" i="1"/>
  <c r="AC768" i="1"/>
  <c r="AB768" i="1"/>
  <c r="AA768" i="1"/>
  <c r="Z768" i="1"/>
  <c r="AD767" i="1"/>
  <c r="AC767" i="1"/>
  <c r="AB767" i="1"/>
  <c r="AA767" i="1"/>
  <c r="Z767" i="1"/>
  <c r="AD766" i="1"/>
  <c r="AC766" i="1"/>
  <c r="AB766" i="1"/>
  <c r="AA766" i="1"/>
  <c r="Z766" i="1"/>
  <c r="AD765" i="1"/>
  <c r="AC765" i="1"/>
  <c r="AB765" i="1"/>
  <c r="AA765" i="1"/>
  <c r="Z765" i="1"/>
  <c r="AD764" i="1"/>
  <c r="AC764" i="1"/>
  <c r="AB764" i="1"/>
  <c r="AA764" i="1"/>
  <c r="Z764" i="1"/>
  <c r="AD763" i="1"/>
  <c r="AC763" i="1"/>
  <c r="AB763" i="1"/>
  <c r="AA763" i="1"/>
  <c r="Z763" i="1"/>
  <c r="AD762" i="1"/>
  <c r="AC762" i="1"/>
  <c r="AB762" i="1"/>
  <c r="AA762" i="1"/>
  <c r="Z762" i="1"/>
  <c r="AD761" i="1"/>
  <c r="AC761" i="1"/>
  <c r="AB761" i="1"/>
  <c r="AA761" i="1"/>
  <c r="Z761" i="1"/>
  <c r="AD760" i="1"/>
  <c r="AC760" i="1"/>
  <c r="AB760" i="1"/>
  <c r="AA760" i="1"/>
  <c r="Z760" i="1"/>
  <c r="AD759" i="1"/>
  <c r="AC759" i="1"/>
  <c r="AB759" i="1"/>
  <c r="AA759" i="1"/>
  <c r="Z759" i="1"/>
  <c r="AD758" i="1"/>
  <c r="AC758" i="1"/>
  <c r="AB758" i="1"/>
  <c r="AA758" i="1"/>
  <c r="Z758" i="1"/>
  <c r="AD757" i="1"/>
  <c r="AC757" i="1"/>
  <c r="AB757" i="1"/>
  <c r="AA757" i="1"/>
  <c r="Z757" i="1"/>
  <c r="AD756" i="1"/>
  <c r="AC756" i="1"/>
  <c r="AB756" i="1"/>
  <c r="AA756" i="1"/>
  <c r="Z756" i="1"/>
  <c r="AD755" i="1"/>
  <c r="AC755" i="1"/>
  <c r="AB755" i="1"/>
  <c r="AA755" i="1"/>
  <c r="Z755" i="1"/>
  <c r="AD754" i="1"/>
  <c r="AC754" i="1"/>
  <c r="AB754" i="1"/>
  <c r="AA754" i="1"/>
  <c r="Z754" i="1"/>
  <c r="AD753" i="1"/>
  <c r="AC753" i="1"/>
  <c r="AB753" i="1"/>
  <c r="AA753" i="1"/>
  <c r="Z753" i="1"/>
  <c r="AD752" i="1"/>
  <c r="AC752" i="1"/>
  <c r="AB752" i="1"/>
  <c r="AA752" i="1"/>
  <c r="Z752" i="1"/>
  <c r="AD751" i="1"/>
  <c r="AC751" i="1"/>
  <c r="AB751" i="1"/>
  <c r="AA751" i="1"/>
  <c r="Z751" i="1"/>
  <c r="AD750" i="1"/>
  <c r="AC750" i="1"/>
  <c r="AB750" i="1"/>
  <c r="AA750" i="1"/>
  <c r="Z750" i="1"/>
  <c r="AD749" i="1"/>
  <c r="AC749" i="1"/>
  <c r="AB749" i="1"/>
  <c r="AA749" i="1"/>
  <c r="Z749" i="1"/>
  <c r="AD748" i="1"/>
  <c r="AC748" i="1"/>
  <c r="AB748" i="1"/>
  <c r="AA748" i="1"/>
  <c r="Z748" i="1"/>
  <c r="AD747" i="1"/>
  <c r="AC747" i="1"/>
  <c r="AB747" i="1"/>
  <c r="AA747" i="1"/>
  <c r="Z747" i="1"/>
  <c r="AD746" i="1"/>
  <c r="AC746" i="1"/>
  <c r="AB746" i="1"/>
  <c r="AA746" i="1"/>
  <c r="Z746" i="1"/>
  <c r="AD745" i="1"/>
  <c r="AC745" i="1"/>
  <c r="AB745" i="1"/>
  <c r="AA745" i="1"/>
  <c r="Z745" i="1"/>
  <c r="AD744" i="1"/>
  <c r="AC744" i="1"/>
  <c r="AB744" i="1"/>
  <c r="AA744" i="1"/>
  <c r="Z744" i="1"/>
  <c r="AD743" i="1"/>
  <c r="AC743" i="1"/>
  <c r="AB743" i="1"/>
  <c r="AA743" i="1"/>
  <c r="Z743" i="1"/>
  <c r="AD742" i="1"/>
  <c r="AC742" i="1"/>
  <c r="AB742" i="1"/>
  <c r="AA742" i="1"/>
  <c r="Z742" i="1"/>
  <c r="AD741" i="1"/>
  <c r="AC741" i="1"/>
  <c r="AB741" i="1"/>
  <c r="AA741" i="1"/>
  <c r="Z741" i="1"/>
  <c r="AD740" i="1"/>
  <c r="AC740" i="1"/>
  <c r="AB740" i="1"/>
  <c r="AA740" i="1"/>
  <c r="Z740" i="1"/>
  <c r="AD739" i="1"/>
  <c r="AC739" i="1"/>
  <c r="AB739" i="1"/>
  <c r="AA739" i="1"/>
  <c r="Z739" i="1"/>
  <c r="AD738" i="1"/>
  <c r="AC738" i="1"/>
  <c r="AB738" i="1"/>
  <c r="AA738" i="1"/>
  <c r="Z738" i="1"/>
  <c r="AD737" i="1"/>
  <c r="AC737" i="1"/>
  <c r="AB737" i="1"/>
  <c r="AA737" i="1"/>
  <c r="Z737" i="1"/>
  <c r="AD736" i="1"/>
  <c r="AC736" i="1"/>
  <c r="AB736" i="1"/>
  <c r="AA736" i="1"/>
  <c r="Z736" i="1"/>
  <c r="AD735" i="1"/>
  <c r="AC735" i="1"/>
  <c r="AB735" i="1"/>
  <c r="AA735" i="1"/>
  <c r="Z735" i="1"/>
  <c r="AD734" i="1"/>
  <c r="AC734" i="1"/>
  <c r="AB734" i="1"/>
  <c r="AA734" i="1"/>
  <c r="Z734" i="1"/>
  <c r="AD733" i="1"/>
  <c r="AC733" i="1"/>
  <c r="AB733" i="1"/>
  <c r="AA733" i="1"/>
  <c r="Z733" i="1"/>
  <c r="AD732" i="1"/>
  <c r="AC732" i="1"/>
  <c r="AB732" i="1"/>
  <c r="AA732" i="1"/>
  <c r="Z732" i="1"/>
  <c r="AD731" i="1"/>
  <c r="AC731" i="1"/>
  <c r="AB731" i="1"/>
  <c r="AA731" i="1"/>
  <c r="Z731" i="1"/>
  <c r="AD730" i="1"/>
  <c r="AC730" i="1"/>
  <c r="AB730" i="1"/>
  <c r="AA730" i="1"/>
  <c r="Z730" i="1"/>
  <c r="AD729" i="1"/>
  <c r="AC729" i="1"/>
  <c r="AB729" i="1"/>
  <c r="AA729" i="1"/>
  <c r="Z729" i="1"/>
  <c r="AD728" i="1"/>
  <c r="AC728" i="1"/>
  <c r="AB728" i="1"/>
  <c r="AA728" i="1"/>
  <c r="Z728" i="1"/>
  <c r="AD727" i="1"/>
  <c r="AC727" i="1"/>
  <c r="AB727" i="1"/>
  <c r="AA727" i="1"/>
  <c r="Z727" i="1"/>
  <c r="AD726" i="1"/>
  <c r="AC726" i="1"/>
  <c r="AB726" i="1"/>
  <c r="AA726" i="1"/>
  <c r="Z726" i="1"/>
  <c r="AD725" i="1"/>
  <c r="AC725" i="1"/>
  <c r="AB725" i="1"/>
  <c r="AA725" i="1"/>
  <c r="Z725" i="1"/>
  <c r="AD724" i="1"/>
  <c r="AC724" i="1"/>
  <c r="AB724" i="1"/>
  <c r="AA724" i="1"/>
  <c r="Z724" i="1"/>
  <c r="AD723" i="1"/>
  <c r="AC723" i="1"/>
  <c r="AB723" i="1"/>
  <c r="AA723" i="1"/>
  <c r="Z723" i="1"/>
  <c r="AD722" i="1"/>
  <c r="AC722" i="1"/>
  <c r="AB722" i="1"/>
  <c r="AA722" i="1"/>
  <c r="Z722" i="1"/>
  <c r="AD721" i="1"/>
  <c r="AC721" i="1"/>
  <c r="AB721" i="1"/>
  <c r="AA721" i="1"/>
  <c r="Z721" i="1"/>
  <c r="AD720" i="1"/>
  <c r="AC720" i="1"/>
  <c r="AB720" i="1"/>
  <c r="AA720" i="1"/>
  <c r="Z720" i="1"/>
  <c r="AD719" i="1"/>
  <c r="AC719" i="1"/>
  <c r="AB719" i="1"/>
  <c r="AA719" i="1"/>
  <c r="Z719" i="1"/>
  <c r="AD718" i="1"/>
  <c r="AC718" i="1"/>
  <c r="AB718" i="1"/>
  <c r="AA718" i="1"/>
  <c r="Z718" i="1"/>
  <c r="AD717" i="1"/>
  <c r="AC717" i="1"/>
  <c r="AB717" i="1"/>
  <c r="AA717" i="1"/>
  <c r="Z717" i="1"/>
  <c r="AD716" i="1"/>
  <c r="AC716" i="1"/>
  <c r="AB716" i="1"/>
  <c r="AA716" i="1"/>
  <c r="Z716" i="1"/>
  <c r="AD715" i="1"/>
  <c r="AC715" i="1"/>
  <c r="AB715" i="1"/>
  <c r="AA715" i="1"/>
  <c r="Z715" i="1"/>
  <c r="AD714" i="1"/>
  <c r="AC714" i="1"/>
  <c r="AB714" i="1"/>
  <c r="AA714" i="1"/>
  <c r="Z714" i="1"/>
  <c r="AD713" i="1"/>
  <c r="AC713" i="1"/>
  <c r="AB713" i="1"/>
  <c r="AA713" i="1"/>
  <c r="Z713" i="1"/>
  <c r="AD712" i="1"/>
  <c r="AC712" i="1"/>
  <c r="AB712" i="1"/>
  <c r="AA712" i="1"/>
  <c r="Z712" i="1"/>
  <c r="AD711" i="1"/>
  <c r="AC711" i="1"/>
  <c r="AB711" i="1"/>
  <c r="AA711" i="1"/>
  <c r="Z711" i="1"/>
  <c r="AD710" i="1"/>
  <c r="AC710" i="1"/>
  <c r="AB710" i="1"/>
  <c r="AA710" i="1"/>
  <c r="Z710" i="1"/>
  <c r="AD709" i="1"/>
  <c r="AC709" i="1"/>
  <c r="AB709" i="1"/>
  <c r="AA709" i="1"/>
  <c r="Z709" i="1"/>
  <c r="AD708" i="1"/>
  <c r="AC708" i="1"/>
  <c r="AB708" i="1"/>
  <c r="AA708" i="1"/>
  <c r="Z708" i="1"/>
  <c r="AD707" i="1"/>
  <c r="AC707" i="1"/>
  <c r="AB707" i="1"/>
  <c r="AA707" i="1"/>
  <c r="Z707" i="1"/>
  <c r="AD706" i="1"/>
  <c r="AC706" i="1"/>
  <c r="AB706" i="1"/>
  <c r="AA706" i="1"/>
  <c r="Z706" i="1"/>
  <c r="AD705" i="1"/>
  <c r="AC705" i="1"/>
  <c r="AB705" i="1"/>
  <c r="AA705" i="1"/>
  <c r="Z705" i="1"/>
  <c r="AD704" i="1"/>
  <c r="AC704" i="1"/>
  <c r="AB704" i="1"/>
  <c r="AA704" i="1"/>
  <c r="Z704" i="1"/>
  <c r="AD703" i="1"/>
  <c r="AC703" i="1"/>
  <c r="AB703" i="1"/>
  <c r="AA703" i="1"/>
  <c r="Z703" i="1"/>
  <c r="AD702" i="1"/>
  <c r="AC702" i="1"/>
  <c r="AB702" i="1"/>
  <c r="AA702" i="1"/>
  <c r="Z702" i="1"/>
  <c r="AD701" i="1"/>
  <c r="AC701" i="1"/>
  <c r="AB701" i="1"/>
  <c r="AA701" i="1"/>
  <c r="Z701" i="1"/>
  <c r="AD700" i="1"/>
  <c r="AC700" i="1"/>
  <c r="AB700" i="1"/>
  <c r="AA700" i="1"/>
  <c r="Z700" i="1"/>
  <c r="AD699" i="1"/>
  <c r="AC699" i="1"/>
  <c r="AB699" i="1"/>
  <c r="AA699" i="1"/>
  <c r="Z699" i="1"/>
  <c r="AD698" i="1"/>
  <c r="AC698" i="1"/>
  <c r="AB698" i="1"/>
  <c r="AA698" i="1"/>
  <c r="Z698" i="1"/>
  <c r="AD697" i="1"/>
  <c r="AC697" i="1"/>
  <c r="AB697" i="1"/>
  <c r="AA697" i="1"/>
  <c r="Z697" i="1"/>
  <c r="AD696" i="1"/>
  <c r="AC696" i="1"/>
  <c r="AB696" i="1"/>
  <c r="AA696" i="1"/>
  <c r="Z696" i="1"/>
  <c r="AD695" i="1"/>
  <c r="AC695" i="1"/>
  <c r="AB695" i="1"/>
  <c r="AA695" i="1"/>
  <c r="Z695" i="1"/>
  <c r="AD694" i="1"/>
  <c r="AC694" i="1"/>
  <c r="AB694" i="1"/>
  <c r="AA694" i="1"/>
  <c r="Z694" i="1"/>
  <c r="AD693" i="1"/>
  <c r="AC693" i="1"/>
  <c r="AB693" i="1"/>
  <c r="AA693" i="1"/>
  <c r="Z693" i="1"/>
  <c r="AD692" i="1"/>
  <c r="AC692" i="1"/>
  <c r="AB692" i="1"/>
  <c r="AA692" i="1"/>
  <c r="Z692" i="1"/>
  <c r="AD691" i="1"/>
  <c r="AC691" i="1"/>
  <c r="AB691" i="1"/>
  <c r="AA691" i="1"/>
  <c r="Z691" i="1"/>
  <c r="AD690" i="1"/>
  <c r="AC690" i="1"/>
  <c r="AB690" i="1"/>
  <c r="AA690" i="1"/>
  <c r="Z690" i="1"/>
  <c r="AD689" i="1"/>
  <c r="AC689" i="1"/>
  <c r="AB689" i="1"/>
  <c r="AA689" i="1"/>
  <c r="Z689" i="1"/>
  <c r="AD688" i="1"/>
  <c r="AC688" i="1"/>
  <c r="AB688" i="1"/>
  <c r="AA688" i="1"/>
  <c r="Z688" i="1"/>
  <c r="AD687" i="1"/>
  <c r="AC687" i="1"/>
  <c r="AB687" i="1"/>
  <c r="AA687" i="1"/>
  <c r="Z687" i="1"/>
  <c r="AD686" i="1"/>
  <c r="AC686" i="1"/>
  <c r="AB686" i="1"/>
  <c r="AA686" i="1"/>
  <c r="Z686" i="1"/>
  <c r="AD685" i="1"/>
  <c r="AC685" i="1"/>
  <c r="AB685" i="1"/>
  <c r="AA685" i="1"/>
  <c r="Z685" i="1"/>
  <c r="AD684" i="1"/>
  <c r="AC684" i="1"/>
  <c r="AB684" i="1"/>
  <c r="AA684" i="1"/>
  <c r="Z684" i="1"/>
  <c r="AD683" i="1"/>
  <c r="AC683" i="1"/>
  <c r="AB683" i="1"/>
  <c r="AA683" i="1"/>
  <c r="Z683" i="1"/>
  <c r="AD682" i="1"/>
  <c r="AC682" i="1"/>
  <c r="AB682" i="1"/>
  <c r="AA682" i="1"/>
  <c r="Z682" i="1"/>
  <c r="AD681" i="1"/>
  <c r="AC681" i="1"/>
  <c r="AB681" i="1"/>
  <c r="AA681" i="1"/>
  <c r="Z681" i="1"/>
  <c r="AD680" i="1"/>
  <c r="AC680" i="1"/>
  <c r="AB680" i="1"/>
  <c r="AA680" i="1"/>
  <c r="Z680" i="1"/>
  <c r="AD679" i="1"/>
  <c r="AC679" i="1"/>
  <c r="AB679" i="1"/>
  <c r="AA679" i="1"/>
  <c r="Z679" i="1"/>
  <c r="AD678" i="1"/>
  <c r="AC678" i="1"/>
  <c r="AB678" i="1"/>
  <c r="AA678" i="1"/>
  <c r="Z678" i="1"/>
  <c r="AD677" i="1"/>
  <c r="AC677" i="1"/>
  <c r="AB677" i="1"/>
  <c r="AA677" i="1"/>
  <c r="Z677" i="1"/>
  <c r="AD676" i="1"/>
  <c r="AC676" i="1"/>
  <c r="AB676" i="1"/>
  <c r="AA676" i="1"/>
  <c r="Z676" i="1"/>
  <c r="AD675" i="1"/>
  <c r="AC675" i="1"/>
  <c r="AB675" i="1"/>
  <c r="AA675" i="1"/>
  <c r="Z675" i="1"/>
  <c r="AD674" i="1"/>
  <c r="AC674" i="1"/>
  <c r="AB674" i="1"/>
  <c r="AA674" i="1"/>
  <c r="Z674" i="1"/>
  <c r="AD673" i="1"/>
  <c r="AC673" i="1"/>
  <c r="AB673" i="1"/>
  <c r="AA673" i="1"/>
  <c r="Z673" i="1"/>
  <c r="AD672" i="1"/>
  <c r="AC672" i="1"/>
  <c r="AB672" i="1"/>
  <c r="AA672" i="1"/>
  <c r="Z672" i="1"/>
  <c r="AD671" i="1"/>
  <c r="AC671" i="1"/>
  <c r="AB671" i="1"/>
  <c r="AA671" i="1"/>
  <c r="Z671" i="1"/>
  <c r="AD670" i="1"/>
  <c r="AC670" i="1"/>
  <c r="AB670" i="1"/>
  <c r="AA670" i="1"/>
  <c r="Z670" i="1"/>
  <c r="AD669" i="1"/>
  <c r="AC669" i="1"/>
  <c r="AB669" i="1"/>
  <c r="AA669" i="1"/>
  <c r="Z669" i="1"/>
  <c r="AD668" i="1"/>
  <c r="AC668" i="1"/>
  <c r="AB668" i="1"/>
  <c r="AA668" i="1"/>
  <c r="Z668" i="1"/>
  <c r="AD667" i="1"/>
  <c r="AC667" i="1"/>
  <c r="AB667" i="1"/>
  <c r="AA667" i="1"/>
  <c r="Z667" i="1"/>
  <c r="AD666" i="1"/>
  <c r="AC666" i="1"/>
  <c r="AB666" i="1"/>
  <c r="AA666" i="1"/>
  <c r="Z666" i="1"/>
  <c r="AD665" i="1"/>
  <c r="AC665" i="1"/>
  <c r="AB665" i="1"/>
  <c r="AA665" i="1"/>
  <c r="Z665" i="1"/>
  <c r="AD664" i="1"/>
  <c r="AC664" i="1"/>
  <c r="AB664" i="1"/>
  <c r="AA664" i="1"/>
  <c r="Z664" i="1"/>
  <c r="AD663" i="1"/>
  <c r="AC663" i="1"/>
  <c r="AB663" i="1"/>
  <c r="AA663" i="1"/>
  <c r="Z663" i="1"/>
  <c r="AD662" i="1"/>
  <c r="AC662" i="1"/>
  <c r="AB662" i="1"/>
  <c r="AA662" i="1"/>
  <c r="Z662" i="1"/>
  <c r="AD661" i="1"/>
  <c r="AC661" i="1"/>
  <c r="AB661" i="1"/>
  <c r="AA661" i="1"/>
  <c r="Z661" i="1"/>
  <c r="AD660" i="1"/>
  <c r="AC660" i="1"/>
  <c r="AB660" i="1"/>
  <c r="AA660" i="1"/>
  <c r="Z660" i="1"/>
  <c r="AD659" i="1"/>
  <c r="AC659" i="1"/>
  <c r="AB659" i="1"/>
  <c r="AA659" i="1"/>
  <c r="Z659" i="1"/>
  <c r="AD658" i="1"/>
  <c r="AC658" i="1"/>
  <c r="AB658" i="1"/>
  <c r="AA658" i="1"/>
  <c r="Z658" i="1"/>
  <c r="AD657" i="1"/>
  <c r="AC657" i="1"/>
  <c r="AB657" i="1"/>
  <c r="AA657" i="1"/>
  <c r="Z657" i="1"/>
  <c r="AD656" i="1"/>
  <c r="AC656" i="1"/>
  <c r="AB656" i="1"/>
  <c r="AA656" i="1"/>
  <c r="Z656" i="1"/>
  <c r="AD655" i="1"/>
  <c r="AC655" i="1"/>
  <c r="AB655" i="1"/>
  <c r="AA655" i="1"/>
  <c r="Z655" i="1"/>
  <c r="AD654" i="1"/>
  <c r="AC654" i="1"/>
  <c r="AB654" i="1"/>
  <c r="AA654" i="1"/>
  <c r="Z654" i="1"/>
  <c r="AD653" i="1"/>
  <c r="AC653" i="1"/>
  <c r="AB653" i="1"/>
  <c r="AA653" i="1"/>
  <c r="Z653" i="1"/>
  <c r="AD652" i="1"/>
  <c r="AC652" i="1"/>
  <c r="AB652" i="1"/>
  <c r="AA652" i="1"/>
  <c r="Z652" i="1"/>
  <c r="AD651" i="1"/>
  <c r="AC651" i="1"/>
  <c r="AB651" i="1"/>
  <c r="AA651" i="1"/>
  <c r="Z651" i="1"/>
  <c r="AD650" i="1"/>
  <c r="AC650" i="1"/>
  <c r="AB650" i="1"/>
  <c r="AA650" i="1"/>
  <c r="Z650" i="1"/>
  <c r="AD649" i="1"/>
  <c r="AC649" i="1"/>
  <c r="AB649" i="1"/>
  <c r="AA649" i="1"/>
  <c r="Z649" i="1"/>
  <c r="AD648" i="1"/>
  <c r="AC648" i="1"/>
  <c r="AB648" i="1"/>
  <c r="AA648" i="1"/>
  <c r="Z648" i="1"/>
  <c r="AD647" i="1"/>
  <c r="AC647" i="1"/>
  <c r="AB647" i="1"/>
  <c r="AA647" i="1"/>
  <c r="Z647" i="1"/>
  <c r="AD646" i="1"/>
  <c r="AC646" i="1"/>
  <c r="AB646" i="1"/>
  <c r="AA646" i="1"/>
  <c r="Z646" i="1"/>
  <c r="AD645" i="1"/>
  <c r="AC645" i="1"/>
  <c r="AB645" i="1"/>
  <c r="AA645" i="1"/>
  <c r="Z645" i="1"/>
  <c r="AD644" i="1"/>
  <c r="AC644" i="1"/>
  <c r="AB644" i="1"/>
  <c r="AA644" i="1"/>
  <c r="Z644" i="1"/>
  <c r="AD643" i="1"/>
  <c r="AC643" i="1"/>
  <c r="AB643" i="1"/>
  <c r="AA643" i="1"/>
  <c r="Z643" i="1"/>
  <c r="AD642" i="1"/>
  <c r="AC642" i="1"/>
  <c r="AB642" i="1"/>
  <c r="AA642" i="1"/>
  <c r="Z642" i="1"/>
  <c r="AD641" i="1"/>
  <c r="AC641" i="1"/>
  <c r="AB641" i="1"/>
  <c r="AA641" i="1"/>
  <c r="Z641" i="1"/>
  <c r="AD640" i="1"/>
  <c r="AC640" i="1"/>
  <c r="AB640" i="1"/>
  <c r="AA640" i="1"/>
  <c r="Z640" i="1"/>
  <c r="AD639" i="1"/>
  <c r="AC639" i="1"/>
  <c r="AB639" i="1"/>
  <c r="AA639" i="1"/>
  <c r="Z639" i="1"/>
  <c r="AD638" i="1"/>
  <c r="AC638" i="1"/>
  <c r="AB638" i="1"/>
  <c r="AA638" i="1"/>
  <c r="Z638" i="1"/>
  <c r="AD637" i="1"/>
  <c r="AC637" i="1"/>
  <c r="AB637" i="1"/>
  <c r="AA637" i="1"/>
  <c r="Z637" i="1"/>
  <c r="AD636" i="1"/>
  <c r="AC636" i="1"/>
  <c r="AB636" i="1"/>
  <c r="AA636" i="1"/>
  <c r="Z636" i="1"/>
  <c r="AD635" i="1"/>
  <c r="AC635" i="1"/>
  <c r="AB635" i="1"/>
  <c r="AA635" i="1"/>
  <c r="Z635" i="1"/>
  <c r="AD634" i="1"/>
  <c r="AC634" i="1"/>
  <c r="AB634" i="1"/>
  <c r="AA634" i="1"/>
  <c r="Z634" i="1"/>
  <c r="AD633" i="1"/>
  <c r="AC633" i="1"/>
  <c r="AB633" i="1"/>
  <c r="AA633" i="1"/>
  <c r="Z633" i="1"/>
  <c r="AD632" i="1"/>
  <c r="AC632" i="1"/>
  <c r="AB632" i="1"/>
  <c r="AA632" i="1"/>
  <c r="Z632" i="1"/>
  <c r="AD631" i="1"/>
  <c r="AC631" i="1"/>
  <c r="AB631" i="1"/>
  <c r="AA631" i="1"/>
  <c r="Z631" i="1"/>
  <c r="AD630" i="1"/>
  <c r="AC630" i="1"/>
  <c r="AB630" i="1"/>
  <c r="AA630" i="1"/>
  <c r="Z630" i="1"/>
  <c r="AD629" i="1"/>
  <c r="AC629" i="1"/>
  <c r="AB629" i="1"/>
  <c r="AA629" i="1"/>
  <c r="Z629" i="1"/>
  <c r="AD628" i="1"/>
  <c r="AC628" i="1"/>
  <c r="AB628" i="1"/>
  <c r="AA628" i="1"/>
  <c r="Z628" i="1"/>
  <c r="AD627" i="1"/>
  <c r="AC627" i="1"/>
  <c r="AB627" i="1"/>
  <c r="AA627" i="1"/>
  <c r="Z627" i="1"/>
  <c r="AD626" i="1"/>
  <c r="AC626" i="1"/>
  <c r="AB626" i="1"/>
  <c r="AA626" i="1"/>
  <c r="Z626" i="1"/>
  <c r="AD625" i="1"/>
  <c r="AC625" i="1"/>
  <c r="AB625" i="1"/>
  <c r="AA625" i="1"/>
  <c r="Z625" i="1"/>
  <c r="AD624" i="1"/>
  <c r="AC624" i="1"/>
  <c r="AB624" i="1"/>
  <c r="AA624" i="1"/>
  <c r="Z624" i="1"/>
  <c r="AD623" i="1"/>
  <c r="AC623" i="1"/>
  <c r="AB623" i="1"/>
  <c r="AA623" i="1"/>
  <c r="Z623" i="1"/>
  <c r="AD622" i="1"/>
  <c r="AC622" i="1"/>
  <c r="AB622" i="1"/>
  <c r="AA622" i="1"/>
  <c r="Z622" i="1"/>
  <c r="AD621" i="1"/>
  <c r="AC621" i="1"/>
  <c r="AB621" i="1"/>
  <c r="AA621" i="1"/>
  <c r="Z621" i="1"/>
  <c r="AD620" i="1"/>
  <c r="AC620" i="1"/>
  <c r="AB620" i="1"/>
  <c r="AA620" i="1"/>
  <c r="Z620" i="1"/>
  <c r="AD619" i="1"/>
  <c r="AC619" i="1"/>
  <c r="AB619" i="1"/>
  <c r="AA619" i="1"/>
  <c r="Z619" i="1"/>
  <c r="AD618" i="1"/>
  <c r="AC618" i="1"/>
  <c r="AB618" i="1"/>
  <c r="AA618" i="1"/>
  <c r="Z618" i="1"/>
  <c r="AD617" i="1"/>
  <c r="AC617" i="1"/>
  <c r="AB617" i="1"/>
  <c r="AA617" i="1"/>
  <c r="Z617" i="1"/>
  <c r="AD616" i="1"/>
  <c r="AC616" i="1"/>
  <c r="AB616" i="1"/>
  <c r="AA616" i="1"/>
  <c r="Z616" i="1"/>
  <c r="AD615" i="1"/>
  <c r="AC615" i="1"/>
  <c r="AB615" i="1"/>
  <c r="AA615" i="1"/>
  <c r="Z615" i="1"/>
  <c r="AD614" i="1"/>
  <c r="AC614" i="1"/>
  <c r="AB614" i="1"/>
  <c r="AA614" i="1"/>
  <c r="Z614" i="1"/>
  <c r="AD613" i="1"/>
  <c r="AC613" i="1"/>
  <c r="AB613" i="1"/>
  <c r="AA613" i="1"/>
  <c r="Z613" i="1"/>
  <c r="AD612" i="1"/>
  <c r="AC612" i="1"/>
  <c r="AB612" i="1"/>
  <c r="AA612" i="1"/>
  <c r="Z612" i="1"/>
  <c r="AD611" i="1"/>
  <c r="AC611" i="1"/>
  <c r="AB611" i="1"/>
  <c r="AA611" i="1"/>
  <c r="Z611" i="1"/>
  <c r="AD610" i="1"/>
  <c r="AC610" i="1"/>
  <c r="AB610" i="1"/>
  <c r="AA610" i="1"/>
  <c r="Z610" i="1"/>
  <c r="AD609" i="1"/>
  <c r="AC609" i="1"/>
  <c r="AB609" i="1"/>
  <c r="AA609" i="1"/>
  <c r="Z609" i="1"/>
  <c r="AD608" i="1"/>
  <c r="AC608" i="1"/>
  <c r="AB608" i="1"/>
  <c r="AA608" i="1"/>
  <c r="Z608" i="1"/>
  <c r="AD607" i="1"/>
  <c r="AC607" i="1"/>
  <c r="AB607" i="1"/>
  <c r="AA607" i="1"/>
  <c r="Z607" i="1"/>
  <c r="AD606" i="1"/>
  <c r="AC606" i="1"/>
  <c r="AB606" i="1"/>
  <c r="AA606" i="1"/>
  <c r="Z606" i="1"/>
  <c r="AD605" i="1"/>
  <c r="AC605" i="1"/>
  <c r="AB605" i="1"/>
  <c r="AA605" i="1"/>
  <c r="Z605" i="1"/>
  <c r="AD604" i="1"/>
  <c r="AC604" i="1"/>
  <c r="AB604" i="1"/>
  <c r="AA604" i="1"/>
  <c r="Z604" i="1"/>
  <c r="AD603" i="1"/>
  <c r="AC603" i="1"/>
  <c r="AB603" i="1"/>
  <c r="AA603" i="1"/>
  <c r="Z603" i="1"/>
  <c r="AD602" i="1"/>
  <c r="AC602" i="1"/>
  <c r="AB602" i="1"/>
  <c r="AA602" i="1"/>
  <c r="Z602" i="1"/>
  <c r="AD601" i="1"/>
  <c r="AC601" i="1"/>
  <c r="AB601" i="1"/>
  <c r="AA601" i="1"/>
  <c r="Z601" i="1"/>
  <c r="AD600" i="1"/>
  <c r="AC600" i="1"/>
  <c r="AB600" i="1"/>
  <c r="AA600" i="1"/>
  <c r="Z600" i="1"/>
  <c r="AD599" i="1"/>
  <c r="AC599" i="1"/>
  <c r="AB599" i="1"/>
  <c r="AA599" i="1"/>
  <c r="Z599" i="1"/>
  <c r="AD598" i="1"/>
  <c r="AC598" i="1"/>
  <c r="AB598" i="1"/>
  <c r="AA598" i="1"/>
  <c r="Z598" i="1"/>
  <c r="AD597" i="1"/>
  <c r="AC597" i="1"/>
  <c r="AB597" i="1"/>
  <c r="AA597" i="1"/>
  <c r="Z597" i="1"/>
  <c r="AD596" i="1"/>
  <c r="AC596" i="1"/>
  <c r="AB596" i="1"/>
  <c r="AA596" i="1"/>
  <c r="Z596" i="1"/>
  <c r="AD595" i="1"/>
  <c r="AC595" i="1"/>
  <c r="AB595" i="1"/>
  <c r="AA595" i="1"/>
  <c r="Z595" i="1"/>
  <c r="AD594" i="1"/>
  <c r="AC594" i="1"/>
  <c r="AB594" i="1"/>
  <c r="AA594" i="1"/>
  <c r="Z594" i="1"/>
  <c r="AD593" i="1"/>
  <c r="AC593" i="1"/>
  <c r="AB593" i="1"/>
  <c r="AA593" i="1"/>
  <c r="Z593" i="1"/>
  <c r="AD592" i="1"/>
  <c r="AC592" i="1"/>
  <c r="AB592" i="1"/>
  <c r="AA592" i="1"/>
  <c r="Z592" i="1"/>
  <c r="AD591" i="1"/>
  <c r="AC591" i="1"/>
  <c r="AB591" i="1"/>
  <c r="AA591" i="1"/>
  <c r="Z591" i="1"/>
  <c r="AD590" i="1"/>
  <c r="AC590" i="1"/>
  <c r="AB590" i="1"/>
  <c r="AA590" i="1"/>
  <c r="Z590" i="1"/>
  <c r="AD589" i="1"/>
  <c r="AC589" i="1"/>
  <c r="AB589" i="1"/>
  <c r="AA589" i="1"/>
  <c r="Z589" i="1"/>
  <c r="AD588" i="1"/>
  <c r="AC588" i="1"/>
  <c r="AB588" i="1"/>
  <c r="AA588" i="1"/>
  <c r="Z588" i="1"/>
  <c r="AD587" i="1"/>
  <c r="AC587" i="1"/>
  <c r="AB587" i="1"/>
  <c r="AA587" i="1"/>
  <c r="Z587" i="1"/>
  <c r="AD586" i="1"/>
  <c r="AC586" i="1"/>
  <c r="AB586" i="1"/>
  <c r="AA586" i="1"/>
  <c r="Z586" i="1"/>
  <c r="AD585" i="1"/>
  <c r="AC585" i="1"/>
  <c r="AB585" i="1"/>
  <c r="AA585" i="1"/>
  <c r="Z585" i="1"/>
  <c r="AD584" i="1"/>
  <c r="AC584" i="1"/>
  <c r="AB584" i="1"/>
  <c r="AA584" i="1"/>
  <c r="Z584" i="1"/>
  <c r="AD583" i="1"/>
  <c r="AC583" i="1"/>
  <c r="AB583" i="1"/>
  <c r="AA583" i="1"/>
  <c r="Z583" i="1"/>
  <c r="AD582" i="1"/>
  <c r="AC582" i="1"/>
  <c r="AB582" i="1"/>
  <c r="AA582" i="1"/>
  <c r="Z582" i="1"/>
  <c r="AD581" i="1"/>
  <c r="AC581" i="1"/>
  <c r="AB581" i="1"/>
  <c r="AA581" i="1"/>
  <c r="Z581" i="1"/>
  <c r="AD580" i="1"/>
  <c r="AC580" i="1"/>
  <c r="AB580" i="1"/>
  <c r="AA580" i="1"/>
  <c r="Z580" i="1"/>
  <c r="AD579" i="1"/>
  <c r="AC579" i="1"/>
  <c r="AB579" i="1"/>
  <c r="AA579" i="1"/>
  <c r="Z579" i="1"/>
  <c r="AD578" i="1"/>
  <c r="AC578" i="1"/>
  <c r="AB578" i="1"/>
  <c r="AA578" i="1"/>
  <c r="Z578" i="1"/>
  <c r="AD577" i="1"/>
  <c r="AC577" i="1"/>
  <c r="AB577" i="1"/>
  <c r="AA577" i="1"/>
  <c r="Z577" i="1"/>
  <c r="AD576" i="1"/>
  <c r="AC576" i="1"/>
  <c r="AB576" i="1"/>
  <c r="AA576" i="1"/>
  <c r="Z576" i="1"/>
  <c r="AD575" i="1"/>
  <c r="AC575" i="1"/>
  <c r="AB575" i="1"/>
  <c r="AA575" i="1"/>
  <c r="Z575" i="1"/>
  <c r="AD574" i="1"/>
  <c r="AC574" i="1"/>
  <c r="AB574" i="1"/>
  <c r="AA574" i="1"/>
  <c r="Z574" i="1"/>
  <c r="AD573" i="1"/>
  <c r="AC573" i="1"/>
  <c r="AB573" i="1"/>
  <c r="AA573" i="1"/>
  <c r="Z573" i="1"/>
  <c r="AD572" i="1"/>
  <c r="AC572" i="1"/>
  <c r="AB572" i="1"/>
  <c r="AA572" i="1"/>
  <c r="Z572" i="1"/>
  <c r="AD571" i="1"/>
  <c r="AC571" i="1"/>
  <c r="AB571" i="1"/>
  <c r="AA571" i="1"/>
  <c r="Z571" i="1"/>
  <c r="AD570" i="1"/>
  <c r="AC570" i="1"/>
  <c r="AB570" i="1"/>
  <c r="AA570" i="1"/>
  <c r="Z570" i="1"/>
  <c r="AD569" i="1"/>
  <c r="AC569" i="1"/>
  <c r="AB569" i="1"/>
  <c r="AA569" i="1"/>
  <c r="Z569" i="1"/>
  <c r="AD568" i="1"/>
  <c r="AC568" i="1"/>
  <c r="AB568" i="1"/>
  <c r="AA568" i="1"/>
  <c r="Z568" i="1"/>
  <c r="AD567" i="1"/>
  <c r="AC567" i="1"/>
  <c r="AB567" i="1"/>
  <c r="AA567" i="1"/>
  <c r="Z567" i="1"/>
  <c r="AD566" i="1"/>
  <c r="AC566" i="1"/>
  <c r="AB566" i="1"/>
  <c r="AA566" i="1"/>
  <c r="Z566" i="1"/>
  <c r="AD565" i="1"/>
  <c r="AC565" i="1"/>
  <c r="AB565" i="1"/>
  <c r="AA565" i="1"/>
  <c r="Z565" i="1"/>
  <c r="AD564" i="1"/>
  <c r="AC564" i="1"/>
  <c r="AB564" i="1"/>
  <c r="AA564" i="1"/>
  <c r="Z564" i="1"/>
  <c r="AD563" i="1"/>
  <c r="AC563" i="1"/>
  <c r="AB563" i="1"/>
  <c r="AA563" i="1"/>
  <c r="Z563" i="1"/>
  <c r="AD562" i="1"/>
  <c r="AC562" i="1"/>
  <c r="AB562" i="1"/>
  <c r="AA562" i="1"/>
  <c r="Z562" i="1"/>
  <c r="AD561" i="1"/>
  <c r="AC561" i="1"/>
  <c r="AB561" i="1"/>
  <c r="AA561" i="1"/>
  <c r="Z561" i="1"/>
  <c r="AD560" i="1"/>
  <c r="AC560" i="1"/>
  <c r="AB560" i="1"/>
  <c r="AA560" i="1"/>
  <c r="Z560" i="1"/>
  <c r="AD559" i="1"/>
  <c r="AC559" i="1"/>
  <c r="AB559" i="1"/>
  <c r="AA559" i="1"/>
  <c r="Z559" i="1"/>
  <c r="AD558" i="1"/>
  <c r="AC558" i="1"/>
  <c r="AB558" i="1"/>
  <c r="AA558" i="1"/>
  <c r="Z558" i="1"/>
  <c r="AD557" i="1"/>
  <c r="AC557" i="1"/>
  <c r="AB557" i="1"/>
  <c r="AA557" i="1"/>
  <c r="Z557" i="1"/>
  <c r="AD556" i="1"/>
  <c r="AC556" i="1"/>
  <c r="AB556" i="1"/>
  <c r="AA556" i="1"/>
  <c r="Z556" i="1"/>
  <c r="AD555" i="1"/>
  <c r="AC555" i="1"/>
  <c r="AB555" i="1"/>
  <c r="AA555" i="1"/>
  <c r="Z555" i="1"/>
  <c r="AD554" i="1"/>
  <c r="AC554" i="1"/>
  <c r="AB554" i="1"/>
  <c r="AA554" i="1"/>
  <c r="Z554" i="1"/>
  <c r="AD553" i="1"/>
  <c r="AC553" i="1"/>
  <c r="AB553" i="1"/>
  <c r="AA553" i="1"/>
  <c r="Z553" i="1"/>
  <c r="AD552" i="1"/>
  <c r="AC552" i="1"/>
  <c r="AB552" i="1"/>
  <c r="AA552" i="1"/>
  <c r="Z552" i="1"/>
  <c r="AD551" i="1"/>
  <c r="AC551" i="1"/>
  <c r="AB551" i="1"/>
  <c r="AA551" i="1"/>
  <c r="Z551" i="1"/>
  <c r="AD550" i="1"/>
  <c r="AC550" i="1"/>
  <c r="AB550" i="1"/>
  <c r="AA550" i="1"/>
  <c r="Z550" i="1"/>
  <c r="AD549" i="1"/>
  <c r="AC549" i="1"/>
  <c r="AB549" i="1"/>
  <c r="AA549" i="1"/>
  <c r="Z549" i="1"/>
  <c r="AD548" i="1"/>
  <c r="AC548" i="1"/>
  <c r="AB548" i="1"/>
  <c r="AA548" i="1"/>
  <c r="Z548" i="1"/>
  <c r="AD547" i="1"/>
  <c r="AC547" i="1"/>
  <c r="AB547" i="1"/>
  <c r="AA547" i="1"/>
  <c r="Z547" i="1"/>
  <c r="AD546" i="1"/>
  <c r="AC546" i="1"/>
  <c r="AB546" i="1"/>
  <c r="AA546" i="1"/>
  <c r="Z546" i="1"/>
  <c r="AD545" i="1"/>
  <c r="AC545" i="1"/>
  <c r="AB545" i="1"/>
  <c r="AA545" i="1"/>
  <c r="Z545" i="1"/>
  <c r="AD544" i="1"/>
  <c r="AC544" i="1"/>
  <c r="AB544" i="1"/>
  <c r="AA544" i="1"/>
  <c r="Z544" i="1"/>
  <c r="AD543" i="1"/>
  <c r="AC543" i="1"/>
  <c r="AB543" i="1"/>
  <c r="AA543" i="1"/>
  <c r="Z543" i="1"/>
  <c r="AD542" i="1"/>
  <c r="AC542" i="1"/>
  <c r="AB542" i="1"/>
  <c r="AA542" i="1"/>
  <c r="Z542" i="1"/>
  <c r="AD541" i="1"/>
  <c r="AC541" i="1"/>
  <c r="AB541" i="1"/>
  <c r="AA541" i="1"/>
  <c r="Z541" i="1"/>
  <c r="AD540" i="1"/>
  <c r="AC540" i="1"/>
  <c r="AB540" i="1"/>
  <c r="AA540" i="1"/>
  <c r="Z540" i="1"/>
  <c r="AD539" i="1"/>
  <c r="AC539" i="1"/>
  <c r="AB539" i="1"/>
  <c r="AA539" i="1"/>
  <c r="Z539" i="1"/>
  <c r="AD538" i="1"/>
  <c r="AC538" i="1"/>
  <c r="AB538" i="1"/>
  <c r="AA538" i="1"/>
  <c r="Z538" i="1"/>
  <c r="AD537" i="1"/>
  <c r="AC537" i="1"/>
  <c r="AB537" i="1"/>
  <c r="AA537" i="1"/>
  <c r="Z537" i="1"/>
  <c r="AD536" i="1"/>
  <c r="AC536" i="1"/>
  <c r="AB536" i="1"/>
  <c r="AA536" i="1"/>
  <c r="Z536" i="1"/>
  <c r="AD535" i="1"/>
  <c r="AC535" i="1"/>
  <c r="AB535" i="1"/>
  <c r="AA535" i="1"/>
  <c r="Z535" i="1"/>
  <c r="AD534" i="1"/>
  <c r="AC534" i="1"/>
  <c r="AB534" i="1"/>
  <c r="AA534" i="1"/>
  <c r="Z534" i="1"/>
  <c r="AD533" i="1"/>
  <c r="AC533" i="1"/>
  <c r="AB533" i="1"/>
  <c r="AA533" i="1"/>
  <c r="Z533" i="1"/>
  <c r="AD532" i="1"/>
  <c r="AC532" i="1"/>
  <c r="AB532" i="1"/>
  <c r="AA532" i="1"/>
  <c r="Z532" i="1"/>
  <c r="AD531" i="1"/>
  <c r="AC531" i="1"/>
  <c r="AB531" i="1"/>
  <c r="AA531" i="1"/>
  <c r="Z531" i="1"/>
  <c r="AD530" i="1"/>
  <c r="AC530" i="1"/>
  <c r="AB530" i="1"/>
  <c r="AA530" i="1"/>
  <c r="Z530" i="1"/>
  <c r="AD529" i="1"/>
  <c r="AC529" i="1"/>
  <c r="AB529" i="1"/>
  <c r="AA529" i="1"/>
  <c r="Z529" i="1"/>
  <c r="AD528" i="1"/>
  <c r="AC528" i="1"/>
  <c r="AB528" i="1"/>
  <c r="AA528" i="1"/>
  <c r="Z528" i="1"/>
  <c r="AD527" i="1"/>
  <c r="AC527" i="1"/>
  <c r="AB527" i="1"/>
  <c r="AA527" i="1"/>
  <c r="Z527" i="1"/>
  <c r="AD526" i="1"/>
  <c r="AC526" i="1"/>
  <c r="AB526" i="1"/>
  <c r="AA526" i="1"/>
  <c r="Z526" i="1"/>
  <c r="AD525" i="1"/>
  <c r="AC525" i="1"/>
  <c r="AB525" i="1"/>
  <c r="AA525" i="1"/>
  <c r="Z525" i="1"/>
  <c r="AD524" i="1"/>
  <c r="AC524" i="1"/>
  <c r="AB524" i="1"/>
  <c r="AA524" i="1"/>
  <c r="Z524" i="1"/>
  <c r="AD523" i="1"/>
  <c r="AC523" i="1"/>
  <c r="AB523" i="1"/>
  <c r="AA523" i="1"/>
  <c r="Z523" i="1"/>
  <c r="AD522" i="1"/>
  <c r="AC522" i="1"/>
  <c r="AB522" i="1"/>
  <c r="AA522" i="1"/>
  <c r="Z522" i="1"/>
  <c r="AD521" i="1"/>
  <c r="AC521" i="1"/>
  <c r="AB521" i="1"/>
  <c r="AA521" i="1"/>
  <c r="Z521" i="1"/>
  <c r="AD520" i="1"/>
  <c r="AC520" i="1"/>
  <c r="AB520" i="1"/>
  <c r="AA520" i="1"/>
  <c r="Z520" i="1"/>
  <c r="AD519" i="1"/>
  <c r="AC519" i="1"/>
  <c r="AB519" i="1"/>
  <c r="AA519" i="1"/>
  <c r="Z519" i="1"/>
  <c r="AD518" i="1"/>
  <c r="AC518" i="1"/>
  <c r="AB518" i="1"/>
  <c r="AA518" i="1"/>
  <c r="Z518" i="1"/>
  <c r="AD517" i="1"/>
  <c r="AC517" i="1"/>
  <c r="AB517" i="1"/>
  <c r="AA517" i="1"/>
  <c r="Z517" i="1"/>
  <c r="AD516" i="1"/>
  <c r="AC516" i="1"/>
  <c r="AB516" i="1"/>
  <c r="AA516" i="1"/>
  <c r="Z516" i="1"/>
  <c r="AD515" i="1"/>
  <c r="AC515" i="1"/>
  <c r="AB515" i="1"/>
  <c r="AA515" i="1"/>
  <c r="Z515" i="1"/>
  <c r="AD514" i="1"/>
  <c r="AC514" i="1"/>
  <c r="AB514" i="1"/>
  <c r="AA514" i="1"/>
  <c r="Z514" i="1"/>
  <c r="AD513" i="1"/>
  <c r="AC513" i="1"/>
  <c r="AB513" i="1"/>
  <c r="AA513" i="1"/>
  <c r="Z513" i="1"/>
  <c r="AD512" i="1"/>
  <c r="AC512" i="1"/>
  <c r="AB512" i="1"/>
  <c r="AA512" i="1"/>
  <c r="Z512" i="1"/>
  <c r="AD511" i="1"/>
  <c r="AC511" i="1"/>
  <c r="AB511" i="1"/>
  <c r="AA511" i="1"/>
  <c r="Z511" i="1"/>
  <c r="AD510" i="1"/>
  <c r="AC510" i="1"/>
  <c r="AB510" i="1"/>
  <c r="AA510" i="1"/>
  <c r="Z510" i="1"/>
  <c r="AD509" i="1"/>
  <c r="AC509" i="1"/>
  <c r="AB509" i="1"/>
  <c r="AA509" i="1"/>
  <c r="Z509" i="1"/>
  <c r="AD508" i="1"/>
  <c r="AC508" i="1"/>
  <c r="AB508" i="1"/>
  <c r="AA508" i="1"/>
  <c r="Z508" i="1"/>
  <c r="AD507" i="1"/>
  <c r="AC507" i="1"/>
  <c r="AB507" i="1"/>
  <c r="AA507" i="1"/>
  <c r="Z507" i="1"/>
  <c r="AD506" i="1"/>
  <c r="AC506" i="1"/>
  <c r="AB506" i="1"/>
  <c r="AA506" i="1"/>
  <c r="Z506" i="1"/>
  <c r="AD505" i="1"/>
  <c r="AC505" i="1"/>
  <c r="AB505" i="1"/>
  <c r="AA505" i="1"/>
  <c r="Z505" i="1"/>
  <c r="AD504" i="1"/>
  <c r="AC504" i="1"/>
  <c r="AB504" i="1"/>
  <c r="AA504" i="1"/>
  <c r="Z504" i="1"/>
  <c r="AD503" i="1"/>
  <c r="AC503" i="1"/>
  <c r="AB503" i="1"/>
  <c r="AA503" i="1"/>
  <c r="Z503" i="1"/>
  <c r="AD502" i="1"/>
  <c r="AC502" i="1"/>
  <c r="AB502" i="1"/>
  <c r="AA502" i="1"/>
  <c r="Z502" i="1"/>
  <c r="AD501" i="1"/>
  <c r="AC501" i="1"/>
  <c r="AB501" i="1"/>
  <c r="AA501" i="1"/>
  <c r="Z501" i="1"/>
  <c r="AD500" i="1"/>
  <c r="AC500" i="1"/>
  <c r="AB500" i="1"/>
  <c r="AA500" i="1"/>
  <c r="Z500" i="1"/>
  <c r="AD499" i="1"/>
  <c r="AC499" i="1"/>
  <c r="AB499" i="1"/>
  <c r="AA499" i="1"/>
  <c r="Z499" i="1"/>
  <c r="AD498" i="1"/>
  <c r="AC498" i="1"/>
  <c r="AB498" i="1"/>
  <c r="AA498" i="1"/>
  <c r="Z498" i="1"/>
  <c r="AD497" i="1"/>
  <c r="AC497" i="1"/>
  <c r="AB497" i="1"/>
  <c r="AA497" i="1"/>
  <c r="Z497" i="1"/>
  <c r="AD496" i="1"/>
  <c r="AC496" i="1"/>
  <c r="AB496" i="1"/>
  <c r="AA496" i="1"/>
  <c r="Z496" i="1"/>
  <c r="AD495" i="1"/>
  <c r="AC495" i="1"/>
  <c r="AB495" i="1"/>
  <c r="AA495" i="1"/>
  <c r="Z495" i="1"/>
  <c r="AD494" i="1"/>
  <c r="AC494" i="1"/>
  <c r="AB494" i="1"/>
  <c r="AA494" i="1"/>
  <c r="Z494" i="1"/>
  <c r="AD493" i="1"/>
  <c r="AC493" i="1"/>
  <c r="AB493" i="1"/>
  <c r="AA493" i="1"/>
  <c r="Z493" i="1"/>
  <c r="AD492" i="1"/>
  <c r="AC492" i="1"/>
  <c r="AB492" i="1"/>
  <c r="AA492" i="1"/>
  <c r="Z492" i="1"/>
  <c r="AD491" i="1"/>
  <c r="AC491" i="1"/>
  <c r="AB491" i="1"/>
  <c r="AA491" i="1"/>
  <c r="Z491" i="1"/>
  <c r="AD490" i="1"/>
  <c r="AC490" i="1"/>
  <c r="AB490" i="1"/>
  <c r="AA490" i="1"/>
  <c r="Z490" i="1"/>
  <c r="AD489" i="1"/>
  <c r="AC489" i="1"/>
  <c r="AB489" i="1"/>
  <c r="AA489" i="1"/>
  <c r="Z489" i="1"/>
  <c r="AD488" i="1"/>
  <c r="AC488" i="1"/>
  <c r="AB488" i="1"/>
  <c r="AA488" i="1"/>
  <c r="Z488" i="1"/>
  <c r="AD487" i="1"/>
  <c r="AC487" i="1"/>
  <c r="AB487" i="1"/>
  <c r="AA487" i="1"/>
  <c r="Z487" i="1"/>
  <c r="AD486" i="1"/>
  <c r="AC486" i="1"/>
  <c r="AB486" i="1"/>
  <c r="AA486" i="1"/>
  <c r="Z486" i="1"/>
  <c r="AD485" i="1"/>
  <c r="AC485" i="1"/>
  <c r="AB485" i="1"/>
  <c r="AA485" i="1"/>
  <c r="Z485" i="1"/>
  <c r="AD484" i="1"/>
  <c r="AC484" i="1"/>
  <c r="AB484" i="1"/>
  <c r="AA484" i="1"/>
  <c r="Z484" i="1"/>
  <c r="AD483" i="1"/>
  <c r="AC483" i="1"/>
  <c r="AB483" i="1"/>
  <c r="AA483" i="1"/>
  <c r="Z483" i="1"/>
  <c r="AD482" i="1"/>
  <c r="AC482" i="1"/>
  <c r="AB482" i="1"/>
  <c r="AA482" i="1"/>
  <c r="Z482" i="1"/>
  <c r="AD481" i="1"/>
  <c r="AC481" i="1"/>
  <c r="AB481" i="1"/>
  <c r="AA481" i="1"/>
  <c r="Z481" i="1"/>
  <c r="AD480" i="1"/>
  <c r="AC480" i="1"/>
  <c r="AB480" i="1"/>
  <c r="AA480" i="1"/>
  <c r="Z480" i="1"/>
  <c r="AD479" i="1"/>
  <c r="AC479" i="1"/>
  <c r="AB479" i="1"/>
  <c r="AA479" i="1"/>
  <c r="Z479" i="1"/>
  <c r="AD478" i="1"/>
  <c r="AC478" i="1"/>
  <c r="AB478" i="1"/>
  <c r="AA478" i="1"/>
  <c r="Z478" i="1"/>
  <c r="AD477" i="1"/>
  <c r="AC477" i="1"/>
  <c r="AB477" i="1"/>
  <c r="AA477" i="1"/>
  <c r="Z477" i="1"/>
  <c r="AD476" i="1"/>
  <c r="AC476" i="1"/>
  <c r="AB476" i="1"/>
  <c r="AA476" i="1"/>
  <c r="Z476" i="1"/>
  <c r="AD475" i="1"/>
  <c r="AC475" i="1"/>
  <c r="AB475" i="1"/>
  <c r="AA475" i="1"/>
  <c r="Z475" i="1"/>
  <c r="AD474" i="1"/>
  <c r="AC474" i="1"/>
  <c r="AB474" i="1"/>
  <c r="AA474" i="1"/>
  <c r="Z474" i="1"/>
  <c r="AD473" i="1"/>
  <c r="AC473" i="1"/>
  <c r="AB473" i="1"/>
  <c r="AA473" i="1"/>
  <c r="Z473" i="1"/>
  <c r="AD472" i="1"/>
  <c r="AC472" i="1"/>
  <c r="AB472" i="1"/>
  <c r="AA472" i="1"/>
  <c r="Z472" i="1"/>
  <c r="AD471" i="1"/>
  <c r="AC471" i="1"/>
  <c r="AB471" i="1"/>
  <c r="AA471" i="1"/>
  <c r="Z471" i="1"/>
  <c r="AD470" i="1"/>
  <c r="AC470" i="1"/>
  <c r="AB470" i="1"/>
  <c r="AA470" i="1"/>
  <c r="Z470" i="1"/>
  <c r="AD469" i="1"/>
  <c r="AC469" i="1"/>
  <c r="AB469" i="1"/>
  <c r="AA469" i="1"/>
  <c r="Z469" i="1"/>
  <c r="AD468" i="1"/>
  <c r="AC468" i="1"/>
  <c r="AB468" i="1"/>
  <c r="AA468" i="1"/>
  <c r="Z468" i="1"/>
  <c r="AD467" i="1"/>
  <c r="AC467" i="1"/>
  <c r="AB467" i="1"/>
  <c r="AA467" i="1"/>
  <c r="Z467" i="1"/>
  <c r="AD466" i="1"/>
  <c r="AC466" i="1"/>
  <c r="AB466" i="1"/>
  <c r="AA466" i="1"/>
  <c r="Z466" i="1"/>
  <c r="AD465" i="1"/>
  <c r="AC465" i="1"/>
  <c r="AB465" i="1"/>
  <c r="AA465" i="1"/>
  <c r="Z465" i="1"/>
  <c r="AD464" i="1"/>
  <c r="AC464" i="1"/>
  <c r="AB464" i="1"/>
  <c r="AA464" i="1"/>
  <c r="Z464" i="1"/>
  <c r="AD463" i="1"/>
  <c r="AC463" i="1"/>
  <c r="AB463" i="1"/>
  <c r="AA463" i="1"/>
  <c r="Z463" i="1"/>
  <c r="AD462" i="1"/>
  <c r="AC462" i="1"/>
  <c r="AB462" i="1"/>
  <c r="AA462" i="1"/>
  <c r="Z462" i="1"/>
  <c r="AD461" i="1"/>
  <c r="AC461" i="1"/>
  <c r="AB461" i="1"/>
  <c r="AA461" i="1"/>
  <c r="Z461" i="1"/>
  <c r="AD460" i="1"/>
  <c r="AC460" i="1"/>
  <c r="AB460" i="1"/>
  <c r="AA460" i="1"/>
  <c r="Z460" i="1"/>
  <c r="AD459" i="1"/>
  <c r="AC459" i="1"/>
  <c r="AB459" i="1"/>
  <c r="AA459" i="1"/>
  <c r="Z459" i="1"/>
  <c r="AD458" i="1"/>
  <c r="AC458" i="1"/>
  <c r="AB458" i="1"/>
  <c r="AA458" i="1"/>
  <c r="Z458" i="1"/>
  <c r="AD457" i="1"/>
  <c r="AC457" i="1"/>
  <c r="AB457" i="1"/>
  <c r="AA457" i="1"/>
  <c r="Z457" i="1"/>
  <c r="AD456" i="1"/>
  <c r="AC456" i="1"/>
  <c r="AB456" i="1"/>
  <c r="AA456" i="1"/>
  <c r="Z456" i="1"/>
  <c r="AD455" i="1"/>
  <c r="AC455" i="1"/>
  <c r="AB455" i="1"/>
  <c r="AA455" i="1"/>
  <c r="Z455" i="1"/>
  <c r="AD454" i="1"/>
  <c r="AC454" i="1"/>
  <c r="AB454" i="1"/>
  <c r="AA454" i="1"/>
  <c r="Z454" i="1"/>
  <c r="AD453" i="1"/>
  <c r="AC453" i="1"/>
  <c r="AB453" i="1"/>
  <c r="AA453" i="1"/>
  <c r="Z453" i="1"/>
  <c r="AD452" i="1"/>
  <c r="AC452" i="1"/>
  <c r="AB452" i="1"/>
  <c r="AA452" i="1"/>
  <c r="Z452" i="1"/>
  <c r="AD451" i="1"/>
  <c r="AC451" i="1"/>
  <c r="AB451" i="1"/>
  <c r="AA451" i="1"/>
  <c r="Z451" i="1"/>
  <c r="AD450" i="1"/>
  <c r="AC450" i="1"/>
  <c r="AB450" i="1"/>
  <c r="AA450" i="1"/>
  <c r="Z450" i="1"/>
  <c r="AD449" i="1"/>
  <c r="AC449" i="1"/>
  <c r="AB449" i="1"/>
  <c r="AA449" i="1"/>
  <c r="Z449" i="1"/>
  <c r="AD448" i="1"/>
  <c r="AC448" i="1"/>
  <c r="AB448" i="1"/>
  <c r="AA448" i="1"/>
  <c r="Z448" i="1"/>
  <c r="AD447" i="1"/>
  <c r="AC447" i="1"/>
  <c r="AB447" i="1"/>
  <c r="AA447" i="1"/>
  <c r="Z447" i="1"/>
  <c r="AD446" i="1"/>
  <c r="AC446" i="1"/>
  <c r="AB446" i="1"/>
  <c r="AA446" i="1"/>
  <c r="Z446" i="1"/>
  <c r="AD445" i="1"/>
  <c r="AC445" i="1"/>
  <c r="AB445" i="1"/>
  <c r="AA445" i="1"/>
  <c r="Z445" i="1"/>
  <c r="AD444" i="1"/>
  <c r="AC444" i="1"/>
  <c r="AB444" i="1"/>
  <c r="AA444" i="1"/>
  <c r="Z444" i="1"/>
  <c r="AD443" i="1"/>
  <c r="AC443" i="1"/>
  <c r="AB443" i="1"/>
  <c r="AA443" i="1"/>
  <c r="Z443" i="1"/>
  <c r="AD442" i="1"/>
  <c r="AC442" i="1"/>
  <c r="AB442" i="1"/>
  <c r="AA442" i="1"/>
  <c r="Z442" i="1"/>
  <c r="AD441" i="1"/>
  <c r="AC441" i="1"/>
  <c r="AB441" i="1"/>
  <c r="AA441" i="1"/>
  <c r="Z441" i="1"/>
  <c r="AD440" i="1"/>
  <c r="AC440" i="1"/>
  <c r="AB440" i="1"/>
  <c r="AA440" i="1"/>
  <c r="Z440" i="1"/>
  <c r="AD439" i="1"/>
  <c r="AC439" i="1"/>
  <c r="AB439" i="1"/>
  <c r="AA439" i="1"/>
  <c r="Z439" i="1"/>
  <c r="AD438" i="1"/>
  <c r="AC438" i="1"/>
  <c r="AB438" i="1"/>
  <c r="AA438" i="1"/>
  <c r="Z438" i="1"/>
  <c r="AD437" i="1"/>
  <c r="AC437" i="1"/>
  <c r="AB437" i="1"/>
  <c r="AA437" i="1"/>
  <c r="Z437" i="1"/>
  <c r="AD436" i="1"/>
  <c r="AC436" i="1"/>
  <c r="AB436" i="1"/>
  <c r="AA436" i="1"/>
  <c r="Z436" i="1"/>
  <c r="AD435" i="1"/>
  <c r="AC435" i="1"/>
  <c r="AB435" i="1"/>
  <c r="AA435" i="1"/>
  <c r="Z435" i="1"/>
  <c r="AD434" i="1"/>
  <c r="AC434" i="1"/>
  <c r="AB434" i="1"/>
  <c r="AA434" i="1"/>
  <c r="Z434" i="1"/>
  <c r="AD433" i="1"/>
  <c r="AC433" i="1"/>
  <c r="AB433" i="1"/>
  <c r="AA433" i="1"/>
  <c r="Z433" i="1"/>
  <c r="AD432" i="1"/>
  <c r="AC432" i="1"/>
  <c r="AB432" i="1"/>
  <c r="AA432" i="1"/>
  <c r="Z432" i="1"/>
  <c r="AD431" i="1"/>
  <c r="AC431" i="1"/>
  <c r="AB431" i="1"/>
  <c r="AA431" i="1"/>
  <c r="Z431" i="1"/>
  <c r="AD430" i="1"/>
  <c r="AC430" i="1"/>
  <c r="AB430" i="1"/>
  <c r="AA430" i="1"/>
  <c r="Z430" i="1"/>
  <c r="AD429" i="1"/>
  <c r="AC429" i="1"/>
  <c r="AB429" i="1"/>
  <c r="AA429" i="1"/>
  <c r="Z429" i="1"/>
  <c r="AD428" i="1"/>
  <c r="AC428" i="1"/>
  <c r="AB428" i="1"/>
  <c r="AA428" i="1"/>
  <c r="Z428" i="1"/>
  <c r="AD427" i="1"/>
  <c r="AC427" i="1"/>
  <c r="AB427" i="1"/>
  <c r="AA427" i="1"/>
  <c r="Z427" i="1"/>
  <c r="AD426" i="1"/>
  <c r="AC426" i="1"/>
  <c r="AB426" i="1"/>
  <c r="AA426" i="1"/>
  <c r="Z426" i="1"/>
  <c r="AD425" i="1"/>
  <c r="AC425" i="1"/>
  <c r="AB425" i="1"/>
  <c r="AA425" i="1"/>
  <c r="Z425" i="1"/>
  <c r="AD424" i="1"/>
  <c r="AC424" i="1"/>
  <c r="AB424" i="1"/>
  <c r="AA424" i="1"/>
  <c r="Z424" i="1"/>
  <c r="AD423" i="1"/>
  <c r="AC423" i="1"/>
  <c r="AB423" i="1"/>
  <c r="AA423" i="1"/>
  <c r="Z423" i="1"/>
  <c r="AD422" i="1"/>
  <c r="AC422" i="1"/>
  <c r="AB422" i="1"/>
  <c r="AA422" i="1"/>
  <c r="Z422" i="1"/>
  <c r="AD421" i="1"/>
  <c r="AC421" i="1"/>
  <c r="AB421" i="1"/>
  <c r="AA421" i="1"/>
  <c r="Z421" i="1"/>
  <c r="AD420" i="1"/>
  <c r="AC420" i="1"/>
  <c r="AB420" i="1"/>
  <c r="AA420" i="1"/>
  <c r="Z420" i="1"/>
  <c r="AD419" i="1"/>
  <c r="AC419" i="1"/>
  <c r="AB419" i="1"/>
  <c r="AA419" i="1"/>
  <c r="Z419" i="1"/>
  <c r="AD418" i="1"/>
  <c r="AC418" i="1"/>
  <c r="AB418" i="1"/>
  <c r="AA418" i="1"/>
  <c r="Z418" i="1"/>
  <c r="AD417" i="1"/>
  <c r="AC417" i="1"/>
  <c r="AB417" i="1"/>
  <c r="AA417" i="1"/>
  <c r="Z417" i="1"/>
  <c r="AD416" i="1"/>
  <c r="AC416" i="1"/>
  <c r="AB416" i="1"/>
  <c r="AA416" i="1"/>
  <c r="Z416" i="1"/>
  <c r="AD415" i="1"/>
  <c r="AC415" i="1"/>
  <c r="AB415" i="1"/>
  <c r="AA415" i="1"/>
  <c r="Z415" i="1"/>
  <c r="AD414" i="1"/>
  <c r="AC414" i="1"/>
  <c r="AB414" i="1"/>
  <c r="AA414" i="1"/>
  <c r="Z414" i="1"/>
  <c r="AD413" i="1"/>
  <c r="AC413" i="1"/>
  <c r="AB413" i="1"/>
  <c r="AA413" i="1"/>
  <c r="Z413" i="1"/>
  <c r="AD412" i="1"/>
  <c r="AC412" i="1"/>
  <c r="AB412" i="1"/>
  <c r="AA412" i="1"/>
  <c r="Z412" i="1"/>
  <c r="AD411" i="1"/>
  <c r="AC411" i="1"/>
  <c r="AB411" i="1"/>
  <c r="AA411" i="1"/>
  <c r="Z411" i="1"/>
  <c r="AD410" i="1"/>
  <c r="AC410" i="1"/>
  <c r="AB410" i="1"/>
  <c r="AA410" i="1"/>
  <c r="Z410" i="1"/>
  <c r="AD409" i="1"/>
  <c r="AC409" i="1"/>
  <c r="AB409" i="1"/>
  <c r="AA409" i="1"/>
  <c r="Z409" i="1"/>
  <c r="AD408" i="1"/>
  <c r="AC408" i="1"/>
  <c r="AB408" i="1"/>
  <c r="AA408" i="1"/>
  <c r="Z408" i="1"/>
  <c r="AD407" i="1"/>
  <c r="AC407" i="1"/>
  <c r="AB407" i="1"/>
  <c r="AA407" i="1"/>
  <c r="Z407" i="1"/>
  <c r="AD406" i="1"/>
  <c r="AC406" i="1"/>
  <c r="AB406" i="1"/>
  <c r="AA406" i="1"/>
  <c r="Z406" i="1"/>
  <c r="AD405" i="1"/>
  <c r="AC405" i="1"/>
  <c r="AB405" i="1"/>
  <c r="AA405" i="1"/>
  <c r="Z405" i="1"/>
  <c r="AD404" i="1"/>
  <c r="AC404" i="1"/>
  <c r="AB404" i="1"/>
  <c r="AA404" i="1"/>
  <c r="Z404" i="1"/>
  <c r="AD403" i="1"/>
  <c r="AC403" i="1"/>
  <c r="AB403" i="1"/>
  <c r="AA403" i="1"/>
  <c r="Z403" i="1"/>
  <c r="AD402" i="1"/>
  <c r="AC402" i="1"/>
  <c r="AB402" i="1"/>
  <c r="AA402" i="1"/>
  <c r="Z402" i="1"/>
  <c r="AD401" i="1"/>
  <c r="AC401" i="1"/>
  <c r="AB401" i="1"/>
  <c r="AA401" i="1"/>
  <c r="Z401" i="1"/>
  <c r="AD400" i="1"/>
  <c r="AC400" i="1"/>
  <c r="AB400" i="1"/>
  <c r="AA400" i="1"/>
  <c r="Z400" i="1"/>
  <c r="AD399" i="1"/>
  <c r="AC399" i="1"/>
  <c r="AB399" i="1"/>
  <c r="AA399" i="1"/>
  <c r="Z399" i="1"/>
  <c r="AD398" i="1"/>
  <c r="AC398" i="1"/>
  <c r="AB398" i="1"/>
  <c r="AA398" i="1"/>
  <c r="Z398" i="1"/>
  <c r="AD397" i="1"/>
  <c r="AC397" i="1"/>
  <c r="AB397" i="1"/>
  <c r="AA397" i="1"/>
  <c r="Z397" i="1"/>
  <c r="AD396" i="1"/>
  <c r="AC396" i="1"/>
  <c r="AB396" i="1"/>
  <c r="AA396" i="1"/>
  <c r="Z396" i="1"/>
  <c r="AD395" i="1"/>
  <c r="AC395" i="1"/>
  <c r="AB395" i="1"/>
  <c r="AA395" i="1"/>
  <c r="Z395" i="1"/>
  <c r="AD394" i="1"/>
  <c r="AC394" i="1"/>
  <c r="AB394" i="1"/>
  <c r="AA394" i="1"/>
  <c r="Z394" i="1"/>
  <c r="AD393" i="1"/>
  <c r="AC393" i="1"/>
  <c r="AB393" i="1"/>
  <c r="AA393" i="1"/>
  <c r="Z393" i="1"/>
  <c r="AD392" i="1"/>
  <c r="AC392" i="1"/>
  <c r="AB392" i="1"/>
  <c r="AA392" i="1"/>
  <c r="Z392" i="1"/>
  <c r="AD391" i="1"/>
  <c r="AC391" i="1"/>
  <c r="AB391" i="1"/>
  <c r="AA391" i="1"/>
  <c r="Z391" i="1"/>
  <c r="AD390" i="1"/>
  <c r="AC390" i="1"/>
  <c r="AB390" i="1"/>
  <c r="AA390" i="1"/>
  <c r="Z390" i="1"/>
  <c r="AD389" i="1"/>
  <c r="AC389" i="1"/>
  <c r="AB389" i="1"/>
  <c r="AA389" i="1"/>
  <c r="Z389" i="1"/>
  <c r="AD388" i="1"/>
  <c r="AC388" i="1"/>
  <c r="AB388" i="1"/>
  <c r="AA388" i="1"/>
  <c r="Z388" i="1"/>
  <c r="AD387" i="1"/>
  <c r="AC387" i="1"/>
  <c r="AB387" i="1"/>
  <c r="AA387" i="1"/>
  <c r="Z387" i="1"/>
  <c r="AD386" i="1"/>
  <c r="AC386" i="1"/>
  <c r="AB386" i="1"/>
  <c r="AA386" i="1"/>
  <c r="Z386" i="1"/>
  <c r="AD385" i="1"/>
  <c r="AC385" i="1"/>
  <c r="AB385" i="1"/>
  <c r="AA385" i="1"/>
  <c r="Z385" i="1"/>
  <c r="AD384" i="1"/>
  <c r="AC384" i="1"/>
  <c r="AB384" i="1"/>
  <c r="AA384" i="1"/>
  <c r="Z384" i="1"/>
  <c r="AD383" i="1"/>
  <c r="AC383" i="1"/>
  <c r="AB383" i="1"/>
  <c r="AA383" i="1"/>
  <c r="Z383" i="1"/>
  <c r="AD382" i="1"/>
  <c r="AC382" i="1"/>
  <c r="AB382" i="1"/>
  <c r="AA382" i="1"/>
  <c r="Z382" i="1"/>
  <c r="AD381" i="1"/>
  <c r="AC381" i="1"/>
  <c r="AB381" i="1"/>
  <c r="AA381" i="1"/>
  <c r="Z381" i="1"/>
  <c r="AD380" i="1"/>
  <c r="AC380" i="1"/>
  <c r="AB380" i="1"/>
  <c r="AA380" i="1"/>
  <c r="Z380" i="1"/>
  <c r="AD379" i="1"/>
  <c r="AC379" i="1"/>
  <c r="AB379" i="1"/>
  <c r="AA379" i="1"/>
  <c r="Z379" i="1"/>
  <c r="AD378" i="1"/>
  <c r="AC378" i="1"/>
  <c r="AB378" i="1"/>
  <c r="AA378" i="1"/>
  <c r="Z378" i="1"/>
  <c r="AD377" i="1"/>
  <c r="AC377" i="1"/>
  <c r="AB377" i="1"/>
  <c r="AA377" i="1"/>
  <c r="Z377" i="1"/>
  <c r="AD376" i="1"/>
  <c r="AC376" i="1"/>
  <c r="AB376" i="1"/>
  <c r="AA376" i="1"/>
  <c r="Z376" i="1"/>
  <c r="AD375" i="1"/>
  <c r="AC375" i="1"/>
  <c r="AB375" i="1"/>
  <c r="AA375" i="1"/>
  <c r="Z375" i="1"/>
  <c r="AD374" i="1"/>
  <c r="AC374" i="1"/>
  <c r="AB374" i="1"/>
  <c r="AA374" i="1"/>
  <c r="Z374" i="1"/>
  <c r="AD373" i="1"/>
  <c r="AC373" i="1"/>
  <c r="AB373" i="1"/>
  <c r="AA373" i="1"/>
  <c r="Z373" i="1"/>
  <c r="AD372" i="1"/>
  <c r="AC372" i="1"/>
  <c r="AB372" i="1"/>
  <c r="AA372" i="1"/>
  <c r="Z372" i="1"/>
  <c r="AD371" i="1"/>
  <c r="AC371" i="1"/>
  <c r="AB371" i="1"/>
  <c r="AA371" i="1"/>
  <c r="Z371" i="1"/>
  <c r="AD370" i="1"/>
  <c r="AC370" i="1"/>
  <c r="AB370" i="1"/>
  <c r="AA370" i="1"/>
  <c r="Z370" i="1"/>
  <c r="AD369" i="1"/>
  <c r="AC369" i="1"/>
  <c r="AB369" i="1"/>
  <c r="AA369" i="1"/>
  <c r="Z369" i="1"/>
  <c r="AD368" i="1"/>
  <c r="AC368" i="1"/>
  <c r="AB368" i="1"/>
  <c r="AA368" i="1"/>
  <c r="Z368" i="1"/>
  <c r="AD367" i="1"/>
  <c r="AC367" i="1"/>
  <c r="AB367" i="1"/>
  <c r="AA367" i="1"/>
  <c r="Z367" i="1"/>
  <c r="AD366" i="1"/>
  <c r="AC366" i="1"/>
  <c r="AB366" i="1"/>
  <c r="AA366" i="1"/>
  <c r="Z366" i="1"/>
  <c r="AD365" i="1"/>
  <c r="AC365" i="1"/>
  <c r="AB365" i="1"/>
  <c r="AA365" i="1"/>
  <c r="Z365" i="1"/>
  <c r="AD364" i="1"/>
  <c r="AC364" i="1"/>
  <c r="AB364" i="1"/>
  <c r="AA364" i="1"/>
  <c r="Z364" i="1"/>
  <c r="AD363" i="1"/>
  <c r="AC363" i="1"/>
  <c r="AB363" i="1"/>
  <c r="AA363" i="1"/>
  <c r="Z363" i="1"/>
  <c r="AD362" i="1"/>
  <c r="AC362" i="1"/>
  <c r="AB362" i="1"/>
  <c r="AA362" i="1"/>
  <c r="Z362" i="1"/>
  <c r="AD361" i="1"/>
  <c r="AC361" i="1"/>
  <c r="AB361" i="1"/>
  <c r="AA361" i="1"/>
  <c r="Z361" i="1"/>
  <c r="AD360" i="1"/>
  <c r="AC360" i="1"/>
  <c r="AB360" i="1"/>
  <c r="AA360" i="1"/>
  <c r="Z360" i="1"/>
  <c r="AD359" i="1"/>
  <c r="AC359" i="1"/>
  <c r="AB359" i="1"/>
  <c r="AA359" i="1"/>
  <c r="Z359" i="1"/>
  <c r="AD358" i="1"/>
  <c r="AC358" i="1"/>
  <c r="AB358" i="1"/>
  <c r="AA358" i="1"/>
  <c r="Z358" i="1"/>
  <c r="AD357" i="1"/>
  <c r="AC357" i="1"/>
  <c r="AB357" i="1"/>
  <c r="AA357" i="1"/>
  <c r="Z357" i="1"/>
  <c r="AD356" i="1"/>
  <c r="AC356" i="1"/>
  <c r="AB356" i="1"/>
  <c r="AA356" i="1"/>
  <c r="Z356" i="1"/>
  <c r="AD355" i="1"/>
  <c r="AC355" i="1"/>
  <c r="AB355" i="1"/>
  <c r="AA355" i="1"/>
  <c r="Z355" i="1"/>
  <c r="AD354" i="1"/>
  <c r="AC354" i="1"/>
  <c r="AB354" i="1"/>
  <c r="AA354" i="1"/>
  <c r="Z354" i="1"/>
  <c r="AD353" i="1"/>
  <c r="AC353" i="1"/>
  <c r="AB353" i="1"/>
  <c r="AA353" i="1"/>
  <c r="Z353" i="1"/>
  <c r="AD352" i="1"/>
  <c r="AC352" i="1"/>
  <c r="AB352" i="1"/>
  <c r="AA352" i="1"/>
  <c r="Z352" i="1"/>
  <c r="AD351" i="1"/>
  <c r="AC351" i="1"/>
  <c r="AB351" i="1"/>
  <c r="AA351" i="1"/>
  <c r="Z351" i="1"/>
  <c r="AD350" i="1"/>
  <c r="AC350" i="1"/>
  <c r="AB350" i="1"/>
  <c r="AA350" i="1"/>
  <c r="Z350" i="1"/>
  <c r="AD349" i="1"/>
  <c r="AC349" i="1"/>
  <c r="AB349" i="1"/>
  <c r="AA349" i="1"/>
  <c r="Z349" i="1"/>
  <c r="AD348" i="1"/>
  <c r="AC348" i="1"/>
  <c r="AB348" i="1"/>
  <c r="AA348" i="1"/>
  <c r="Z348" i="1"/>
  <c r="AD347" i="1"/>
  <c r="AC347" i="1"/>
  <c r="AB347" i="1"/>
  <c r="AA347" i="1"/>
  <c r="Z347" i="1"/>
  <c r="AD346" i="1"/>
  <c r="AC346" i="1"/>
  <c r="AB346" i="1"/>
  <c r="AA346" i="1"/>
  <c r="Z346" i="1"/>
  <c r="AD345" i="1"/>
  <c r="AC345" i="1"/>
  <c r="AB345" i="1"/>
  <c r="AA345" i="1"/>
  <c r="Z345" i="1"/>
  <c r="AD344" i="1"/>
  <c r="AC344" i="1"/>
  <c r="AB344" i="1"/>
  <c r="AA344" i="1"/>
  <c r="Z344" i="1"/>
  <c r="AD343" i="1"/>
  <c r="AC343" i="1"/>
  <c r="AB343" i="1"/>
  <c r="AA343" i="1"/>
  <c r="Z343" i="1"/>
  <c r="AD342" i="1"/>
  <c r="AC342" i="1"/>
  <c r="AB342" i="1"/>
  <c r="AA342" i="1"/>
  <c r="Z342" i="1"/>
  <c r="AD341" i="1"/>
  <c r="AC341" i="1"/>
  <c r="AB341" i="1"/>
  <c r="AA341" i="1"/>
  <c r="Z341" i="1"/>
  <c r="AD340" i="1"/>
  <c r="AC340" i="1"/>
  <c r="AB340" i="1"/>
  <c r="AA340" i="1"/>
  <c r="Z340" i="1"/>
  <c r="AD339" i="1"/>
  <c r="AC339" i="1"/>
  <c r="AB339" i="1"/>
  <c r="AA339" i="1"/>
  <c r="Z339" i="1"/>
  <c r="AD338" i="1"/>
  <c r="AC338" i="1"/>
  <c r="AB338" i="1"/>
  <c r="AA338" i="1"/>
  <c r="Z338" i="1"/>
  <c r="AD337" i="1"/>
  <c r="AC337" i="1"/>
  <c r="AB337" i="1"/>
  <c r="AA337" i="1"/>
  <c r="Z337" i="1"/>
  <c r="AD336" i="1"/>
  <c r="AC336" i="1"/>
  <c r="AB336" i="1"/>
  <c r="AA336" i="1"/>
  <c r="Z336" i="1"/>
  <c r="AD335" i="1"/>
  <c r="AC335" i="1"/>
  <c r="AB335" i="1"/>
  <c r="AA335" i="1"/>
  <c r="Z335" i="1"/>
  <c r="AD334" i="1"/>
  <c r="AC334" i="1"/>
  <c r="AB334" i="1"/>
  <c r="AA334" i="1"/>
  <c r="Z334" i="1"/>
  <c r="AD333" i="1"/>
  <c r="AC333" i="1"/>
  <c r="AB333" i="1"/>
  <c r="AA333" i="1"/>
  <c r="Z333" i="1"/>
  <c r="AD332" i="1"/>
  <c r="AC332" i="1"/>
  <c r="AB332" i="1"/>
  <c r="AA332" i="1"/>
  <c r="Z332" i="1"/>
  <c r="AD331" i="1"/>
  <c r="AC331" i="1"/>
  <c r="AB331" i="1"/>
  <c r="AA331" i="1"/>
  <c r="Z331" i="1"/>
  <c r="AD330" i="1"/>
  <c r="AC330" i="1"/>
  <c r="AB330" i="1"/>
  <c r="AA330" i="1"/>
  <c r="Z330" i="1"/>
  <c r="AD329" i="1"/>
  <c r="AC329" i="1"/>
  <c r="AB329" i="1"/>
  <c r="AA329" i="1"/>
  <c r="Z329" i="1"/>
  <c r="AD328" i="1"/>
  <c r="AC328" i="1"/>
  <c r="AB328" i="1"/>
  <c r="AA328" i="1"/>
  <c r="Z328" i="1"/>
  <c r="AD327" i="1"/>
  <c r="AC327" i="1"/>
  <c r="AB327" i="1"/>
  <c r="AA327" i="1"/>
  <c r="Z327" i="1"/>
  <c r="AD326" i="1"/>
  <c r="AC326" i="1"/>
  <c r="AB326" i="1"/>
  <c r="AA326" i="1"/>
  <c r="Z326" i="1"/>
  <c r="AD325" i="1"/>
  <c r="AC325" i="1"/>
  <c r="AB325" i="1"/>
  <c r="AA325" i="1"/>
  <c r="Z325" i="1"/>
  <c r="AD324" i="1"/>
  <c r="AC324" i="1"/>
  <c r="AB324" i="1"/>
  <c r="AA324" i="1"/>
  <c r="Z324" i="1"/>
  <c r="AD323" i="1"/>
  <c r="AC323" i="1"/>
  <c r="AB323" i="1"/>
  <c r="AA323" i="1"/>
  <c r="Z323" i="1"/>
  <c r="AD322" i="1"/>
  <c r="AC322" i="1"/>
  <c r="AB322" i="1"/>
  <c r="AA322" i="1"/>
  <c r="Z322" i="1"/>
  <c r="AD321" i="1"/>
  <c r="AC321" i="1"/>
  <c r="AB321" i="1"/>
  <c r="AA321" i="1"/>
  <c r="Z321" i="1"/>
  <c r="AD320" i="1"/>
  <c r="AC320" i="1"/>
  <c r="AB320" i="1"/>
  <c r="AA320" i="1"/>
  <c r="Z320" i="1"/>
  <c r="AD319" i="1"/>
  <c r="AC319" i="1"/>
  <c r="AB319" i="1"/>
  <c r="AA319" i="1"/>
  <c r="Z319" i="1"/>
  <c r="AD318" i="1"/>
  <c r="AC318" i="1"/>
  <c r="AB318" i="1"/>
  <c r="AA318" i="1"/>
  <c r="Z318" i="1"/>
  <c r="AD317" i="1"/>
  <c r="AC317" i="1"/>
  <c r="AB317" i="1"/>
  <c r="AA317" i="1"/>
  <c r="Z317" i="1"/>
  <c r="AD316" i="1"/>
  <c r="AC316" i="1"/>
  <c r="AB316" i="1"/>
  <c r="AA316" i="1"/>
  <c r="Z316" i="1"/>
  <c r="AD315" i="1"/>
  <c r="AC315" i="1"/>
  <c r="AB315" i="1"/>
  <c r="AA315" i="1"/>
  <c r="Z315" i="1"/>
  <c r="AD314" i="1"/>
  <c r="AC314" i="1"/>
  <c r="AB314" i="1"/>
  <c r="AA314" i="1"/>
  <c r="Z314" i="1"/>
  <c r="AD313" i="1"/>
  <c r="AC313" i="1"/>
  <c r="AB313" i="1"/>
  <c r="AA313" i="1"/>
  <c r="Z313" i="1"/>
  <c r="AD312" i="1"/>
  <c r="AC312" i="1"/>
  <c r="AB312" i="1"/>
  <c r="AA312" i="1"/>
  <c r="Z312" i="1"/>
  <c r="AD311" i="1"/>
  <c r="AC311" i="1"/>
  <c r="AB311" i="1"/>
  <c r="AA311" i="1"/>
  <c r="Z311" i="1"/>
  <c r="AD310" i="1"/>
  <c r="AC310" i="1"/>
  <c r="AB310" i="1"/>
  <c r="AA310" i="1"/>
  <c r="Z310" i="1"/>
  <c r="AD309" i="1"/>
  <c r="AC309" i="1"/>
  <c r="AB309" i="1"/>
  <c r="AA309" i="1"/>
  <c r="Z309" i="1"/>
  <c r="AD308" i="1"/>
  <c r="AC308" i="1"/>
  <c r="AB308" i="1"/>
  <c r="AA308" i="1"/>
  <c r="Z308" i="1"/>
  <c r="AD307" i="1"/>
  <c r="AC307" i="1"/>
  <c r="AB307" i="1"/>
  <c r="AA307" i="1"/>
  <c r="Z307" i="1"/>
  <c r="AD306" i="1"/>
  <c r="AC306" i="1"/>
  <c r="AB306" i="1"/>
  <c r="AA306" i="1"/>
  <c r="Z306" i="1"/>
  <c r="AD305" i="1"/>
  <c r="AC305" i="1"/>
  <c r="AB305" i="1"/>
  <c r="AA305" i="1"/>
  <c r="Z305" i="1"/>
  <c r="AD304" i="1"/>
  <c r="AC304" i="1"/>
  <c r="AB304" i="1"/>
  <c r="AA304" i="1"/>
  <c r="Z304" i="1"/>
  <c r="AD303" i="1"/>
  <c r="AC303" i="1"/>
  <c r="AB303" i="1"/>
  <c r="AA303" i="1"/>
  <c r="Z303" i="1"/>
  <c r="AD302" i="1"/>
  <c r="AC302" i="1"/>
  <c r="AB302" i="1"/>
  <c r="AA302" i="1"/>
  <c r="Z302" i="1"/>
  <c r="AD301" i="1"/>
  <c r="AC301" i="1"/>
  <c r="AB301" i="1"/>
  <c r="AA301" i="1"/>
  <c r="Z301" i="1"/>
  <c r="AD300" i="1"/>
  <c r="AC300" i="1"/>
  <c r="AB300" i="1"/>
  <c r="AA300" i="1"/>
  <c r="Z300" i="1"/>
  <c r="AD299" i="1"/>
  <c r="AC299" i="1"/>
  <c r="AB299" i="1"/>
  <c r="AA299" i="1"/>
  <c r="Z299" i="1"/>
  <c r="AD298" i="1"/>
  <c r="AC298" i="1"/>
  <c r="AB298" i="1"/>
  <c r="AA298" i="1"/>
  <c r="Z298" i="1"/>
  <c r="AD297" i="1"/>
  <c r="AC297" i="1"/>
  <c r="AB297" i="1"/>
  <c r="AA297" i="1"/>
  <c r="Z297" i="1"/>
  <c r="AD296" i="1"/>
  <c r="AC296" i="1"/>
  <c r="AB296" i="1"/>
  <c r="AA296" i="1"/>
  <c r="Z296" i="1"/>
  <c r="AD295" i="1"/>
  <c r="AC295" i="1"/>
  <c r="AB295" i="1"/>
  <c r="AA295" i="1"/>
  <c r="Z295" i="1"/>
  <c r="AD294" i="1"/>
  <c r="AC294" i="1"/>
  <c r="AB294" i="1"/>
  <c r="AA294" i="1"/>
  <c r="Z294" i="1"/>
  <c r="AD293" i="1"/>
  <c r="AC293" i="1"/>
  <c r="AB293" i="1"/>
  <c r="AA293" i="1"/>
  <c r="Z293" i="1"/>
  <c r="AD292" i="1"/>
  <c r="AC292" i="1"/>
  <c r="AB292" i="1"/>
  <c r="AA292" i="1"/>
  <c r="Z292" i="1"/>
  <c r="AD291" i="1"/>
  <c r="AC291" i="1"/>
  <c r="AB291" i="1"/>
  <c r="AA291" i="1"/>
  <c r="Z291" i="1"/>
  <c r="AD290" i="1"/>
  <c r="AC290" i="1"/>
  <c r="AB290" i="1"/>
  <c r="AA290" i="1"/>
  <c r="Z290" i="1"/>
  <c r="AD289" i="1"/>
  <c r="AC289" i="1"/>
  <c r="AB289" i="1"/>
  <c r="AA289" i="1"/>
  <c r="Z289" i="1"/>
  <c r="AD288" i="1"/>
  <c r="AC288" i="1"/>
  <c r="AB288" i="1"/>
  <c r="AA288" i="1"/>
  <c r="Z288" i="1"/>
  <c r="AD287" i="1"/>
  <c r="AC287" i="1"/>
  <c r="AB287" i="1"/>
  <c r="AA287" i="1"/>
  <c r="Z287" i="1"/>
  <c r="AD286" i="1"/>
  <c r="AC286" i="1"/>
  <c r="AB286" i="1"/>
  <c r="AA286" i="1"/>
  <c r="Z286" i="1"/>
  <c r="AD285" i="1"/>
  <c r="AC285" i="1"/>
  <c r="AB285" i="1"/>
  <c r="AA285" i="1"/>
  <c r="Z285" i="1"/>
  <c r="AD284" i="1"/>
  <c r="AC284" i="1"/>
  <c r="AB284" i="1"/>
  <c r="AA284" i="1"/>
  <c r="Z284" i="1"/>
  <c r="AD283" i="1"/>
  <c r="AC283" i="1"/>
  <c r="AB283" i="1"/>
  <c r="AA283" i="1"/>
  <c r="Z283" i="1"/>
  <c r="AD282" i="1"/>
  <c r="AC282" i="1"/>
  <c r="AB282" i="1"/>
  <c r="AA282" i="1"/>
  <c r="Z282" i="1"/>
  <c r="AD281" i="1"/>
  <c r="AC281" i="1"/>
  <c r="AB281" i="1"/>
  <c r="AA281" i="1"/>
  <c r="Z281" i="1"/>
  <c r="AD280" i="1"/>
  <c r="AC280" i="1"/>
  <c r="AB280" i="1"/>
  <c r="AA280" i="1"/>
  <c r="Z280" i="1"/>
  <c r="AD279" i="1"/>
  <c r="AC279" i="1"/>
  <c r="AB279" i="1"/>
  <c r="AA279" i="1"/>
  <c r="Z279" i="1"/>
  <c r="AD278" i="1"/>
  <c r="AC278" i="1"/>
  <c r="AB278" i="1"/>
  <c r="AA278" i="1"/>
  <c r="Z278" i="1"/>
  <c r="AD277" i="1"/>
  <c r="AC277" i="1"/>
  <c r="AB277" i="1"/>
  <c r="AA277" i="1"/>
  <c r="Z277" i="1"/>
  <c r="AD276" i="1"/>
  <c r="AC276" i="1"/>
  <c r="AB276" i="1"/>
  <c r="AA276" i="1"/>
  <c r="Z276" i="1"/>
  <c r="AD275" i="1"/>
  <c r="AC275" i="1"/>
  <c r="AB275" i="1"/>
  <c r="AA275" i="1"/>
  <c r="Z275" i="1"/>
  <c r="AD274" i="1"/>
  <c r="AC274" i="1"/>
  <c r="AB274" i="1"/>
  <c r="AA274" i="1"/>
  <c r="Z274" i="1"/>
  <c r="AD273" i="1"/>
  <c r="AC273" i="1"/>
  <c r="AB273" i="1"/>
  <c r="AA273" i="1"/>
  <c r="Z273" i="1"/>
  <c r="AD272" i="1"/>
  <c r="AC272" i="1"/>
  <c r="AB272" i="1"/>
  <c r="AA272" i="1"/>
  <c r="Z272" i="1"/>
  <c r="AD271" i="1"/>
  <c r="AC271" i="1"/>
  <c r="AB271" i="1"/>
  <c r="AA271" i="1"/>
  <c r="Z271" i="1"/>
  <c r="AD270" i="1"/>
  <c r="AC270" i="1"/>
  <c r="AB270" i="1"/>
  <c r="AA270" i="1"/>
  <c r="Z270" i="1"/>
  <c r="AD269" i="1"/>
  <c r="AC269" i="1"/>
  <c r="AB269" i="1"/>
  <c r="AA269" i="1"/>
  <c r="Z269" i="1"/>
  <c r="AD268" i="1"/>
  <c r="AC268" i="1"/>
  <c r="AB268" i="1"/>
  <c r="AA268" i="1"/>
  <c r="Z268" i="1"/>
  <c r="AD267" i="1"/>
  <c r="AC267" i="1"/>
  <c r="AB267" i="1"/>
  <c r="AA267" i="1"/>
  <c r="Z267" i="1"/>
  <c r="AD266" i="1"/>
  <c r="AC266" i="1"/>
  <c r="AB266" i="1"/>
  <c r="AA266" i="1"/>
  <c r="Z266" i="1"/>
  <c r="AD265" i="1"/>
  <c r="AC265" i="1"/>
  <c r="AB265" i="1"/>
  <c r="AA265" i="1"/>
  <c r="Z265" i="1"/>
  <c r="AD264" i="1"/>
  <c r="AC264" i="1"/>
  <c r="AB264" i="1"/>
  <c r="AA264" i="1"/>
  <c r="Z264" i="1"/>
  <c r="AD263" i="1"/>
  <c r="AC263" i="1"/>
  <c r="AB263" i="1"/>
  <c r="AA263" i="1"/>
  <c r="Z263" i="1"/>
  <c r="AD262" i="1"/>
  <c r="AC262" i="1"/>
  <c r="AB262" i="1"/>
  <c r="AA262" i="1"/>
  <c r="Z262" i="1"/>
  <c r="AD261" i="1"/>
  <c r="AC261" i="1"/>
  <c r="AB261" i="1"/>
  <c r="AA261" i="1"/>
  <c r="Z261" i="1"/>
  <c r="AD260" i="1"/>
  <c r="AC260" i="1"/>
  <c r="AB260" i="1"/>
  <c r="AA260" i="1"/>
  <c r="Z260" i="1"/>
  <c r="AD259" i="1"/>
  <c r="AC259" i="1"/>
  <c r="AB259" i="1"/>
  <c r="AA259" i="1"/>
  <c r="Z259" i="1"/>
  <c r="AD258" i="1"/>
  <c r="AC258" i="1"/>
  <c r="AB258" i="1"/>
  <c r="AA258" i="1"/>
  <c r="Z258" i="1"/>
  <c r="AD257" i="1"/>
  <c r="AC257" i="1"/>
  <c r="AB257" i="1"/>
  <c r="AA257" i="1"/>
  <c r="Z257" i="1"/>
  <c r="AD256" i="1"/>
  <c r="AC256" i="1"/>
  <c r="AB256" i="1"/>
  <c r="AA256" i="1"/>
  <c r="Z256" i="1"/>
  <c r="AD255" i="1"/>
  <c r="AC255" i="1"/>
  <c r="AB255" i="1"/>
  <c r="AA255" i="1"/>
  <c r="Z255" i="1"/>
  <c r="AD254" i="1"/>
  <c r="AC254" i="1"/>
  <c r="AB254" i="1"/>
  <c r="AA254" i="1"/>
  <c r="Z254" i="1"/>
  <c r="AD253" i="1"/>
  <c r="AC253" i="1"/>
  <c r="AB253" i="1"/>
  <c r="AA253" i="1"/>
  <c r="Z253" i="1"/>
  <c r="AD252" i="1"/>
  <c r="AC252" i="1"/>
  <c r="AB252" i="1"/>
  <c r="AA252" i="1"/>
  <c r="Z252" i="1"/>
  <c r="AD251" i="1"/>
  <c r="AC251" i="1"/>
  <c r="AB251" i="1"/>
  <c r="AA251" i="1"/>
  <c r="Z251" i="1"/>
  <c r="AD250" i="1"/>
  <c r="AC250" i="1"/>
  <c r="AB250" i="1"/>
  <c r="AA250" i="1"/>
  <c r="Z250" i="1"/>
  <c r="AD249" i="1"/>
  <c r="AC249" i="1"/>
  <c r="AB249" i="1"/>
  <c r="AA249" i="1"/>
  <c r="Z249" i="1"/>
  <c r="AD248" i="1"/>
  <c r="AC248" i="1"/>
  <c r="AB248" i="1"/>
  <c r="AA248" i="1"/>
  <c r="Z248" i="1"/>
  <c r="AD247" i="1"/>
  <c r="AC247" i="1"/>
  <c r="AB247" i="1"/>
  <c r="AA247" i="1"/>
  <c r="Z247" i="1"/>
  <c r="AD246" i="1"/>
  <c r="AC246" i="1"/>
  <c r="AB246" i="1"/>
  <c r="AA246" i="1"/>
  <c r="Z246" i="1"/>
  <c r="AD245" i="1"/>
  <c r="AC245" i="1"/>
  <c r="AB245" i="1"/>
  <c r="AA245" i="1"/>
  <c r="Z245" i="1"/>
  <c r="AD244" i="1"/>
  <c r="AC244" i="1"/>
  <c r="AB244" i="1"/>
  <c r="AA244" i="1"/>
  <c r="Z244" i="1"/>
  <c r="AD243" i="1"/>
  <c r="AC243" i="1"/>
  <c r="AB243" i="1"/>
  <c r="AA243" i="1"/>
  <c r="Z243" i="1"/>
  <c r="AD242" i="1"/>
  <c r="AC242" i="1"/>
  <c r="AB242" i="1"/>
  <c r="AA242" i="1"/>
  <c r="Z242" i="1"/>
  <c r="AD241" i="1"/>
  <c r="AC241" i="1"/>
  <c r="AB241" i="1"/>
  <c r="AA241" i="1"/>
  <c r="Z241" i="1"/>
  <c r="AD240" i="1"/>
  <c r="AC240" i="1"/>
  <c r="AB240" i="1"/>
  <c r="AA240" i="1"/>
  <c r="Z240" i="1"/>
  <c r="AD239" i="1"/>
  <c r="AC239" i="1"/>
  <c r="AB239" i="1"/>
  <c r="AA239" i="1"/>
  <c r="Z239" i="1"/>
  <c r="AD238" i="1"/>
  <c r="AC238" i="1"/>
  <c r="AB238" i="1"/>
  <c r="AA238" i="1"/>
  <c r="Z238" i="1"/>
  <c r="AD237" i="1"/>
  <c r="AC237" i="1"/>
  <c r="AB237" i="1"/>
  <c r="AA237" i="1"/>
  <c r="Z237" i="1"/>
  <c r="AD236" i="1"/>
  <c r="AC236" i="1"/>
  <c r="AB236" i="1"/>
  <c r="AA236" i="1"/>
  <c r="Z236" i="1"/>
  <c r="AD235" i="1"/>
  <c r="AC235" i="1"/>
  <c r="AB235" i="1"/>
  <c r="AA235" i="1"/>
  <c r="Z235" i="1"/>
  <c r="AD234" i="1"/>
  <c r="AC234" i="1"/>
  <c r="AB234" i="1"/>
  <c r="AA234" i="1"/>
  <c r="Z234" i="1"/>
  <c r="AD233" i="1"/>
  <c r="AC233" i="1"/>
  <c r="AB233" i="1"/>
  <c r="AA233" i="1"/>
  <c r="Z233" i="1"/>
  <c r="AD232" i="1"/>
  <c r="AC232" i="1"/>
  <c r="AB232" i="1"/>
  <c r="AA232" i="1"/>
  <c r="Z232" i="1"/>
  <c r="AD231" i="1"/>
  <c r="AC231" i="1"/>
  <c r="AB231" i="1"/>
  <c r="AA231" i="1"/>
  <c r="Z231" i="1"/>
  <c r="AD230" i="1"/>
  <c r="AC230" i="1"/>
  <c r="AB230" i="1"/>
  <c r="AA230" i="1"/>
  <c r="Z230" i="1"/>
  <c r="AD229" i="1"/>
  <c r="AC229" i="1"/>
  <c r="AB229" i="1"/>
  <c r="AA229" i="1"/>
  <c r="Z229" i="1"/>
  <c r="AD228" i="1"/>
  <c r="AC228" i="1"/>
  <c r="AB228" i="1"/>
  <c r="AA228" i="1"/>
  <c r="Z228" i="1"/>
  <c r="AD227" i="1"/>
  <c r="AC227" i="1"/>
  <c r="AB227" i="1"/>
  <c r="AA227" i="1"/>
  <c r="Z227" i="1"/>
  <c r="AD226" i="1"/>
  <c r="AC226" i="1"/>
  <c r="AB226" i="1"/>
  <c r="AA226" i="1"/>
  <c r="Z226" i="1"/>
  <c r="AD225" i="1"/>
  <c r="AC225" i="1"/>
  <c r="AB225" i="1"/>
  <c r="AA225" i="1"/>
  <c r="Z225" i="1"/>
  <c r="AD224" i="1"/>
  <c r="AC224" i="1"/>
  <c r="AB224" i="1"/>
  <c r="AA224" i="1"/>
  <c r="Z224" i="1"/>
  <c r="AD223" i="1"/>
  <c r="AC223" i="1"/>
  <c r="AB223" i="1"/>
  <c r="AA223" i="1"/>
  <c r="Z223" i="1"/>
  <c r="AD222" i="1"/>
  <c r="AC222" i="1"/>
  <c r="AB222" i="1"/>
  <c r="AA222" i="1"/>
  <c r="Z222" i="1"/>
  <c r="AD221" i="1"/>
  <c r="AC221" i="1"/>
  <c r="AB221" i="1"/>
  <c r="AA221" i="1"/>
  <c r="Z221" i="1"/>
  <c r="AD220" i="1"/>
  <c r="AC220" i="1"/>
  <c r="AB220" i="1"/>
  <c r="AA220" i="1"/>
  <c r="Z220" i="1"/>
  <c r="AD219" i="1"/>
  <c r="AC219" i="1"/>
  <c r="AB219" i="1"/>
  <c r="AA219" i="1"/>
  <c r="Z219" i="1"/>
  <c r="AD218" i="1"/>
  <c r="AC218" i="1"/>
  <c r="AB218" i="1"/>
  <c r="AA218" i="1"/>
  <c r="Z218" i="1"/>
  <c r="AD217" i="1"/>
  <c r="AC217" i="1"/>
  <c r="AB217" i="1"/>
  <c r="AA217" i="1"/>
  <c r="Z217" i="1"/>
  <c r="AD216" i="1"/>
  <c r="AC216" i="1"/>
  <c r="AB216" i="1"/>
  <c r="AA216" i="1"/>
  <c r="Z216" i="1"/>
  <c r="AD215" i="1"/>
  <c r="AC215" i="1"/>
  <c r="AB215" i="1"/>
  <c r="AA215" i="1"/>
  <c r="Z215" i="1"/>
  <c r="AD214" i="1"/>
  <c r="AC214" i="1"/>
  <c r="AB214" i="1"/>
  <c r="AA214" i="1"/>
  <c r="Z214" i="1"/>
  <c r="AD213" i="1"/>
  <c r="AC213" i="1"/>
  <c r="AB213" i="1"/>
  <c r="AA213" i="1"/>
  <c r="Z213" i="1"/>
  <c r="AD212" i="1"/>
  <c r="AC212" i="1"/>
  <c r="AB212" i="1"/>
  <c r="AA212" i="1"/>
  <c r="Z212" i="1"/>
  <c r="AD211" i="1"/>
  <c r="AC211" i="1"/>
  <c r="AB211" i="1"/>
  <c r="AA211" i="1"/>
  <c r="Z211" i="1"/>
  <c r="AD210" i="1"/>
  <c r="AC210" i="1"/>
  <c r="AB210" i="1"/>
  <c r="AA210" i="1"/>
  <c r="Z210" i="1"/>
  <c r="AD209" i="1"/>
  <c r="AC209" i="1"/>
  <c r="AB209" i="1"/>
  <c r="AA209" i="1"/>
  <c r="Z209" i="1"/>
  <c r="AD208" i="1"/>
  <c r="AC208" i="1"/>
  <c r="AB208" i="1"/>
  <c r="AA208" i="1"/>
  <c r="Z208" i="1"/>
  <c r="AD207" i="1"/>
  <c r="AC207" i="1"/>
  <c r="AB207" i="1"/>
  <c r="AA207" i="1"/>
  <c r="Z207" i="1"/>
  <c r="AD206" i="1"/>
  <c r="AC206" i="1"/>
  <c r="AB206" i="1"/>
  <c r="AA206" i="1"/>
  <c r="Z206" i="1"/>
  <c r="AD205" i="1"/>
  <c r="AC205" i="1"/>
  <c r="AB205" i="1"/>
  <c r="AA205" i="1"/>
  <c r="Z205" i="1"/>
  <c r="AD204" i="1"/>
  <c r="AC204" i="1"/>
  <c r="AB204" i="1"/>
  <c r="AA204" i="1"/>
  <c r="Z204" i="1"/>
  <c r="AD203" i="1"/>
  <c r="AC203" i="1"/>
  <c r="AB203" i="1"/>
  <c r="AA203" i="1"/>
  <c r="Z203" i="1"/>
  <c r="AD202" i="1"/>
  <c r="AC202" i="1"/>
  <c r="AB202" i="1"/>
  <c r="AA202" i="1"/>
  <c r="Z202" i="1"/>
  <c r="AD201" i="1"/>
  <c r="AC201" i="1"/>
  <c r="AB201" i="1"/>
  <c r="AA201" i="1"/>
  <c r="Z201" i="1"/>
  <c r="AD200" i="1"/>
  <c r="AC200" i="1"/>
  <c r="AB200" i="1"/>
  <c r="AA200" i="1"/>
  <c r="Z200" i="1"/>
  <c r="AD199" i="1"/>
  <c r="AC199" i="1"/>
  <c r="AB199" i="1"/>
  <c r="AA199" i="1"/>
  <c r="Z199" i="1"/>
  <c r="AD198" i="1"/>
  <c r="AC198" i="1"/>
  <c r="AB198" i="1"/>
  <c r="AA198" i="1"/>
  <c r="Z198" i="1"/>
  <c r="AD197" i="1"/>
  <c r="AC197" i="1"/>
  <c r="AB197" i="1"/>
  <c r="AA197" i="1"/>
  <c r="Z197" i="1"/>
  <c r="AD196" i="1"/>
  <c r="AC196" i="1"/>
  <c r="AB196" i="1"/>
  <c r="AA196" i="1"/>
  <c r="Z196" i="1"/>
  <c r="AD195" i="1"/>
  <c r="AC195" i="1"/>
  <c r="AB195" i="1"/>
  <c r="AA195" i="1"/>
  <c r="Z195" i="1"/>
  <c r="AD194" i="1"/>
  <c r="AC194" i="1"/>
  <c r="AB194" i="1"/>
  <c r="AA194" i="1"/>
  <c r="Z194" i="1"/>
  <c r="AD193" i="1"/>
  <c r="AC193" i="1"/>
  <c r="AB193" i="1"/>
  <c r="AA193" i="1"/>
  <c r="Z193" i="1"/>
  <c r="AD192" i="1"/>
  <c r="AC192" i="1"/>
  <c r="AB192" i="1"/>
  <c r="AA192" i="1"/>
  <c r="Z192" i="1"/>
  <c r="AD191" i="1"/>
  <c r="AC191" i="1"/>
  <c r="AB191" i="1"/>
  <c r="AA191" i="1"/>
  <c r="Z191" i="1"/>
  <c r="AD190" i="1"/>
  <c r="AC190" i="1"/>
  <c r="AB190" i="1"/>
  <c r="AA190" i="1"/>
  <c r="Z190" i="1"/>
  <c r="AD189" i="1"/>
  <c r="AC189" i="1"/>
  <c r="AB189" i="1"/>
  <c r="AA189" i="1"/>
  <c r="Z189" i="1"/>
  <c r="AD188" i="1"/>
  <c r="AC188" i="1"/>
  <c r="AB188" i="1"/>
  <c r="AA188" i="1"/>
  <c r="Z188" i="1"/>
  <c r="AD187" i="1"/>
  <c r="AC187" i="1"/>
  <c r="AB187" i="1"/>
  <c r="AA187" i="1"/>
  <c r="Z187" i="1"/>
  <c r="AD186" i="1"/>
  <c r="AC186" i="1"/>
  <c r="AB186" i="1"/>
  <c r="AA186" i="1"/>
  <c r="Z186" i="1"/>
  <c r="AD185" i="1"/>
  <c r="AC185" i="1"/>
  <c r="AB185" i="1"/>
  <c r="AA185" i="1"/>
  <c r="Z185" i="1"/>
  <c r="AD184" i="1"/>
  <c r="AC184" i="1"/>
  <c r="AB184" i="1"/>
  <c r="AA184" i="1"/>
  <c r="Z184" i="1"/>
  <c r="AD183" i="1"/>
  <c r="AC183" i="1"/>
  <c r="AB183" i="1"/>
  <c r="AA183" i="1"/>
  <c r="Z183" i="1"/>
  <c r="AD182" i="1"/>
  <c r="AC182" i="1"/>
  <c r="AB182" i="1"/>
  <c r="AA182" i="1"/>
  <c r="Z182" i="1"/>
  <c r="AD181" i="1"/>
  <c r="AC181" i="1"/>
  <c r="AB181" i="1"/>
  <c r="AA181" i="1"/>
  <c r="Z181" i="1"/>
  <c r="AD180" i="1"/>
  <c r="AC180" i="1"/>
  <c r="AB180" i="1"/>
  <c r="AA180" i="1"/>
  <c r="Z180" i="1"/>
  <c r="AD179" i="1"/>
  <c r="AC179" i="1"/>
  <c r="AB179" i="1"/>
  <c r="AA179" i="1"/>
  <c r="Z179" i="1"/>
  <c r="AD178" i="1"/>
  <c r="AC178" i="1"/>
  <c r="AB178" i="1"/>
  <c r="AA178" i="1"/>
  <c r="Z178" i="1"/>
  <c r="AD177" i="1"/>
  <c r="AC177" i="1"/>
  <c r="AB177" i="1"/>
  <c r="AA177" i="1"/>
  <c r="Z177" i="1"/>
  <c r="AD176" i="1"/>
  <c r="AC176" i="1"/>
  <c r="AB176" i="1"/>
  <c r="AA176" i="1"/>
  <c r="Z176" i="1"/>
  <c r="AD175" i="1"/>
  <c r="AC175" i="1"/>
  <c r="AB175" i="1"/>
  <c r="AA175" i="1"/>
  <c r="Z175" i="1"/>
  <c r="AD174" i="1"/>
  <c r="AC174" i="1"/>
  <c r="AB174" i="1"/>
  <c r="AA174" i="1"/>
  <c r="Z174" i="1"/>
  <c r="AD173" i="1"/>
  <c r="AC173" i="1"/>
  <c r="AB173" i="1"/>
  <c r="AA173" i="1"/>
  <c r="Z173" i="1"/>
  <c r="AD172" i="1"/>
  <c r="AC172" i="1"/>
  <c r="AB172" i="1"/>
  <c r="AA172" i="1"/>
  <c r="Z172" i="1"/>
  <c r="AD171" i="1"/>
  <c r="AC171" i="1"/>
  <c r="AB171" i="1"/>
  <c r="AA171" i="1"/>
  <c r="Z171" i="1"/>
  <c r="AD170" i="1"/>
  <c r="AC170" i="1"/>
  <c r="AB170" i="1"/>
  <c r="AA170" i="1"/>
  <c r="Z170" i="1"/>
  <c r="AD169" i="1"/>
  <c r="AC169" i="1"/>
  <c r="AB169" i="1"/>
  <c r="AA169" i="1"/>
  <c r="Z169" i="1"/>
  <c r="AD168" i="1"/>
  <c r="AC168" i="1"/>
  <c r="AB168" i="1"/>
  <c r="AA168" i="1"/>
  <c r="Z168" i="1"/>
  <c r="AD167" i="1"/>
  <c r="AC167" i="1"/>
  <c r="AB167" i="1"/>
  <c r="AA167" i="1"/>
  <c r="Z167" i="1"/>
  <c r="AD166" i="1"/>
  <c r="AC166" i="1"/>
  <c r="AB166" i="1"/>
  <c r="AA166" i="1"/>
  <c r="Z166" i="1"/>
  <c r="AD165" i="1"/>
  <c r="AC165" i="1"/>
  <c r="AB165" i="1"/>
  <c r="AA165" i="1"/>
  <c r="Z165" i="1"/>
  <c r="AD164" i="1"/>
  <c r="AC164" i="1"/>
  <c r="AB164" i="1"/>
  <c r="AA164" i="1"/>
  <c r="Z164" i="1"/>
  <c r="AD163" i="1"/>
  <c r="AC163" i="1"/>
  <c r="AB163" i="1"/>
  <c r="AA163" i="1"/>
  <c r="Z163" i="1"/>
  <c r="AD162" i="1"/>
  <c r="AC162" i="1"/>
  <c r="AB162" i="1"/>
  <c r="AA162" i="1"/>
  <c r="Z162" i="1"/>
  <c r="AD161" i="1"/>
  <c r="AC161" i="1"/>
  <c r="AB161" i="1"/>
  <c r="AA161" i="1"/>
  <c r="Z161" i="1"/>
  <c r="AD160" i="1"/>
  <c r="AC160" i="1"/>
  <c r="AB160" i="1"/>
  <c r="AA160" i="1"/>
  <c r="Z160" i="1"/>
  <c r="AD159" i="1"/>
  <c r="AC159" i="1"/>
  <c r="AB159" i="1"/>
  <c r="AA159" i="1"/>
  <c r="Z159" i="1"/>
  <c r="AD158" i="1"/>
  <c r="AC158" i="1"/>
  <c r="AB158" i="1"/>
  <c r="AA158" i="1"/>
  <c r="Z158" i="1"/>
  <c r="AD157" i="1"/>
  <c r="AC157" i="1"/>
  <c r="AB157" i="1"/>
  <c r="AA157" i="1"/>
  <c r="Z157" i="1"/>
  <c r="AD156" i="1"/>
  <c r="AC156" i="1"/>
  <c r="AB156" i="1"/>
  <c r="AA156" i="1"/>
  <c r="Z156" i="1"/>
  <c r="AD155" i="1"/>
  <c r="AC155" i="1"/>
  <c r="AB155" i="1"/>
  <c r="AA155" i="1"/>
  <c r="Z155" i="1"/>
  <c r="AD154" i="1"/>
  <c r="AC154" i="1"/>
  <c r="AB154" i="1"/>
  <c r="AA154" i="1"/>
  <c r="Z154" i="1"/>
  <c r="AD153" i="1"/>
  <c r="AC153" i="1"/>
  <c r="AB153" i="1"/>
  <c r="AA153" i="1"/>
  <c r="Z153" i="1"/>
  <c r="AD152" i="1"/>
  <c r="AC152" i="1"/>
  <c r="AB152" i="1"/>
  <c r="AA152" i="1"/>
  <c r="Z152" i="1"/>
  <c r="AD151" i="1"/>
  <c r="AC151" i="1"/>
  <c r="AB151" i="1"/>
  <c r="AA151" i="1"/>
  <c r="Z151" i="1"/>
  <c r="AD150" i="1"/>
  <c r="AC150" i="1"/>
  <c r="AB150" i="1"/>
  <c r="AA150" i="1"/>
  <c r="Z150" i="1"/>
  <c r="AD149" i="1"/>
  <c r="AC149" i="1"/>
  <c r="AB149" i="1"/>
  <c r="AA149" i="1"/>
  <c r="Z149" i="1"/>
  <c r="AD148" i="1"/>
  <c r="AC148" i="1"/>
  <c r="AB148" i="1"/>
  <c r="AA148" i="1"/>
  <c r="Z148" i="1"/>
  <c r="AD147" i="1"/>
  <c r="AC147" i="1"/>
  <c r="AB147" i="1"/>
  <c r="AA147" i="1"/>
  <c r="Z147" i="1"/>
  <c r="AD146" i="1"/>
  <c r="AC146" i="1"/>
  <c r="AB146" i="1"/>
  <c r="AA146" i="1"/>
  <c r="Z146" i="1"/>
  <c r="AD145" i="1"/>
  <c r="AC145" i="1"/>
  <c r="AB145" i="1"/>
  <c r="AA145" i="1"/>
  <c r="Z145" i="1"/>
  <c r="AD144" i="1"/>
  <c r="AC144" i="1"/>
  <c r="AB144" i="1"/>
  <c r="AA144" i="1"/>
  <c r="Z144" i="1"/>
  <c r="AD143" i="1"/>
  <c r="AC143" i="1"/>
  <c r="AB143" i="1"/>
  <c r="AA143" i="1"/>
  <c r="Z143" i="1"/>
  <c r="AD142" i="1"/>
  <c r="AC142" i="1"/>
  <c r="AB142" i="1"/>
  <c r="AA142" i="1"/>
  <c r="Z142" i="1"/>
  <c r="AD141" i="1"/>
  <c r="AC141" i="1"/>
  <c r="AB141" i="1"/>
  <c r="AA141" i="1"/>
  <c r="Z141" i="1"/>
  <c r="AD140" i="1"/>
  <c r="AC140" i="1"/>
  <c r="AB140" i="1"/>
  <c r="AA140" i="1"/>
  <c r="Z140" i="1"/>
  <c r="AD139" i="1"/>
  <c r="AC139" i="1"/>
  <c r="AB139" i="1"/>
  <c r="AA139" i="1"/>
  <c r="Z139" i="1"/>
  <c r="AD138" i="1"/>
  <c r="AC138" i="1"/>
  <c r="AB138" i="1"/>
  <c r="AA138" i="1"/>
  <c r="Z138" i="1"/>
  <c r="AD137" i="1"/>
  <c r="AC137" i="1"/>
  <c r="AB137" i="1"/>
  <c r="AA137" i="1"/>
  <c r="Z137" i="1"/>
  <c r="AD136" i="1"/>
  <c r="AC136" i="1"/>
  <c r="AB136" i="1"/>
  <c r="AA136" i="1"/>
  <c r="Z136" i="1"/>
  <c r="AD135" i="1"/>
  <c r="AC135" i="1"/>
  <c r="AB135" i="1"/>
  <c r="AA135" i="1"/>
  <c r="Z135" i="1"/>
  <c r="AD134" i="1"/>
  <c r="AC134" i="1"/>
  <c r="AB134" i="1"/>
  <c r="AA134" i="1"/>
  <c r="Z134" i="1"/>
  <c r="AD133" i="1"/>
  <c r="AC133" i="1"/>
  <c r="AB133" i="1"/>
  <c r="AA133" i="1"/>
  <c r="Z133" i="1"/>
  <c r="AD132" i="1"/>
  <c r="AC132" i="1"/>
  <c r="AB132" i="1"/>
  <c r="AA132" i="1"/>
  <c r="Z132" i="1"/>
  <c r="AD131" i="1"/>
  <c r="AC131" i="1"/>
  <c r="AB131" i="1"/>
  <c r="AA131" i="1"/>
  <c r="Z131" i="1"/>
  <c r="AD130" i="1"/>
  <c r="AC130" i="1"/>
  <c r="AB130" i="1"/>
  <c r="AA130" i="1"/>
  <c r="Z130" i="1"/>
  <c r="AD129" i="1"/>
  <c r="AC129" i="1"/>
  <c r="AB129" i="1"/>
  <c r="AA129" i="1"/>
  <c r="Z129" i="1"/>
  <c r="AD128" i="1"/>
  <c r="AC128" i="1"/>
  <c r="AB128" i="1"/>
  <c r="AA128" i="1"/>
  <c r="Z128" i="1"/>
  <c r="AD127" i="1"/>
  <c r="AC127" i="1"/>
  <c r="AB127" i="1"/>
  <c r="AA127" i="1"/>
  <c r="Z127" i="1"/>
  <c r="AD126" i="1"/>
  <c r="AC126" i="1"/>
  <c r="AB126" i="1"/>
  <c r="AA126" i="1"/>
  <c r="Z126" i="1"/>
  <c r="AD125" i="1"/>
  <c r="AC125" i="1"/>
  <c r="AB125" i="1"/>
  <c r="AA125" i="1"/>
  <c r="Z125" i="1"/>
  <c r="AD124" i="1"/>
  <c r="AC124" i="1"/>
  <c r="AB124" i="1"/>
  <c r="AA124" i="1"/>
  <c r="Z124" i="1"/>
  <c r="AD123" i="1"/>
  <c r="AC123" i="1"/>
  <c r="AB123" i="1"/>
  <c r="AA123" i="1"/>
  <c r="Z123" i="1"/>
  <c r="AD122" i="1"/>
  <c r="AC122" i="1"/>
  <c r="AB122" i="1"/>
  <c r="AA122" i="1"/>
  <c r="Z122" i="1"/>
  <c r="AD121" i="1"/>
  <c r="AC121" i="1"/>
  <c r="AB121" i="1"/>
  <c r="AA121" i="1"/>
  <c r="Z121" i="1"/>
  <c r="AD120" i="1"/>
  <c r="AC120" i="1"/>
  <c r="AB120" i="1"/>
  <c r="AA120" i="1"/>
  <c r="Z120" i="1"/>
  <c r="AD119" i="1"/>
  <c r="AC119" i="1"/>
  <c r="AB119" i="1"/>
  <c r="AA119" i="1"/>
  <c r="Z119" i="1"/>
  <c r="AD118" i="1"/>
  <c r="AC118" i="1"/>
  <c r="AB118" i="1"/>
  <c r="AA118" i="1"/>
  <c r="Z118" i="1"/>
  <c r="AD117" i="1"/>
  <c r="AC117" i="1"/>
  <c r="AB117" i="1"/>
  <c r="AA117" i="1"/>
  <c r="Z117" i="1"/>
  <c r="AD116" i="1"/>
  <c r="AC116" i="1"/>
  <c r="AB116" i="1"/>
  <c r="AA116" i="1"/>
  <c r="Z116" i="1"/>
  <c r="AD115" i="1"/>
  <c r="AC115" i="1"/>
  <c r="AB115" i="1"/>
  <c r="AA115" i="1"/>
  <c r="Z115" i="1"/>
  <c r="AD114" i="1"/>
  <c r="AC114" i="1"/>
  <c r="AB114" i="1"/>
  <c r="AA114" i="1"/>
  <c r="Z114" i="1"/>
  <c r="AD113" i="1"/>
  <c r="AC113" i="1"/>
  <c r="AB113" i="1"/>
  <c r="AA113" i="1"/>
  <c r="Z113" i="1"/>
  <c r="AD112" i="1"/>
  <c r="AC112" i="1"/>
  <c r="AB112" i="1"/>
  <c r="AA112" i="1"/>
  <c r="Z112" i="1"/>
  <c r="AD111" i="1"/>
  <c r="AC111" i="1"/>
  <c r="AB111" i="1"/>
  <c r="AA111" i="1"/>
  <c r="Z111" i="1"/>
  <c r="AD110" i="1"/>
  <c r="AC110" i="1"/>
  <c r="AB110" i="1"/>
  <c r="AA110" i="1"/>
  <c r="Z110" i="1"/>
  <c r="AD109" i="1"/>
  <c r="AC109" i="1"/>
  <c r="AB109" i="1"/>
  <c r="AA109" i="1"/>
  <c r="Z109" i="1"/>
  <c r="AD108" i="1"/>
  <c r="AC108" i="1"/>
  <c r="AB108" i="1"/>
  <c r="AA108" i="1"/>
  <c r="Z108" i="1"/>
  <c r="AD107" i="1"/>
  <c r="AC107" i="1"/>
  <c r="AB107" i="1"/>
  <c r="AA107" i="1"/>
  <c r="Z107" i="1"/>
  <c r="AD106" i="1"/>
  <c r="AC106" i="1"/>
  <c r="AB106" i="1"/>
  <c r="AA106" i="1"/>
  <c r="Z106" i="1"/>
  <c r="AD105" i="1"/>
  <c r="AC105" i="1"/>
  <c r="AB105" i="1"/>
  <c r="AA105" i="1"/>
  <c r="Z105" i="1"/>
  <c r="AD104" i="1"/>
  <c r="AC104" i="1"/>
  <c r="AB104" i="1"/>
  <c r="AA104" i="1"/>
  <c r="Z104" i="1"/>
  <c r="AD103" i="1"/>
  <c r="AC103" i="1"/>
  <c r="AB103" i="1"/>
  <c r="AA103" i="1"/>
  <c r="Z103" i="1"/>
  <c r="AD102" i="1"/>
  <c r="AC102" i="1"/>
  <c r="AB102" i="1"/>
  <c r="AA102" i="1"/>
  <c r="Z102" i="1"/>
  <c r="AD101" i="1"/>
  <c r="AC101" i="1"/>
  <c r="AB101" i="1"/>
  <c r="AA101" i="1"/>
  <c r="Z101" i="1"/>
  <c r="AD100" i="1"/>
  <c r="AC100" i="1"/>
  <c r="AB100" i="1"/>
  <c r="AA100" i="1"/>
  <c r="Z100" i="1"/>
  <c r="AD99" i="1"/>
  <c r="AC99" i="1"/>
  <c r="AB99" i="1"/>
  <c r="AA99" i="1"/>
  <c r="Z99" i="1"/>
  <c r="AD98" i="1"/>
  <c r="AC98" i="1"/>
  <c r="AB98" i="1"/>
  <c r="AA98" i="1"/>
  <c r="Z98" i="1"/>
  <c r="AD97" i="1"/>
  <c r="AC97" i="1"/>
  <c r="AB97" i="1"/>
  <c r="AA97" i="1"/>
  <c r="Z97" i="1"/>
  <c r="AD96" i="1"/>
  <c r="AC96" i="1"/>
  <c r="AB96" i="1"/>
  <c r="AA96" i="1"/>
  <c r="Z96" i="1"/>
  <c r="AD95" i="1"/>
  <c r="AC95" i="1"/>
  <c r="AB95" i="1"/>
  <c r="AA95" i="1"/>
  <c r="Z95" i="1"/>
  <c r="AD94" i="1"/>
  <c r="AC94" i="1"/>
  <c r="AB94" i="1"/>
  <c r="AA94" i="1"/>
  <c r="Z94" i="1"/>
  <c r="AD93" i="1"/>
  <c r="AC93" i="1"/>
  <c r="AB93" i="1"/>
  <c r="AA93" i="1"/>
  <c r="Z93" i="1"/>
  <c r="AD92" i="1"/>
  <c r="AC92" i="1"/>
  <c r="AB92" i="1"/>
  <c r="AA92" i="1"/>
  <c r="Z92" i="1"/>
  <c r="AD91" i="1"/>
  <c r="AC91" i="1"/>
  <c r="AB91" i="1"/>
  <c r="AA91" i="1"/>
  <c r="Z91" i="1"/>
  <c r="AD90" i="1"/>
  <c r="AC90" i="1"/>
  <c r="AB90" i="1"/>
  <c r="AA90" i="1"/>
  <c r="Z90" i="1"/>
  <c r="AD89" i="1"/>
  <c r="AC89" i="1"/>
  <c r="AB89" i="1"/>
  <c r="AA89" i="1"/>
  <c r="Z89" i="1"/>
  <c r="AD88" i="1"/>
  <c r="AC88" i="1"/>
  <c r="AB88" i="1"/>
  <c r="AA88" i="1"/>
  <c r="Z88" i="1"/>
  <c r="AD87" i="1"/>
  <c r="AC87" i="1"/>
  <c r="AB87" i="1"/>
  <c r="AA87" i="1"/>
  <c r="Z87" i="1"/>
  <c r="AD86" i="1"/>
  <c r="AC86" i="1"/>
  <c r="AB86" i="1"/>
  <c r="AA86" i="1"/>
  <c r="Z86" i="1"/>
  <c r="AD85" i="1"/>
  <c r="AC85" i="1"/>
  <c r="AB85" i="1"/>
  <c r="AA85" i="1"/>
  <c r="Z85" i="1"/>
  <c r="AD84" i="1"/>
  <c r="AC84" i="1"/>
  <c r="AB84" i="1"/>
  <c r="AA84" i="1"/>
  <c r="Z84" i="1"/>
  <c r="AD83" i="1"/>
  <c r="AC83" i="1"/>
  <c r="AB83" i="1"/>
  <c r="AA83" i="1"/>
  <c r="Z83" i="1"/>
  <c r="AD82" i="1"/>
  <c r="AC82" i="1"/>
  <c r="AB82" i="1"/>
  <c r="AA82" i="1"/>
  <c r="Z82" i="1"/>
  <c r="AD81" i="1"/>
  <c r="AC81" i="1"/>
  <c r="AB81" i="1"/>
  <c r="AA81" i="1"/>
  <c r="Z81" i="1"/>
  <c r="AD80" i="1"/>
  <c r="AC80" i="1"/>
  <c r="AB80" i="1"/>
  <c r="AA80" i="1"/>
  <c r="Z80" i="1"/>
  <c r="AD79" i="1"/>
  <c r="AC79" i="1"/>
  <c r="AB79" i="1"/>
  <c r="AA79" i="1"/>
  <c r="Z79" i="1"/>
  <c r="AD78" i="1"/>
  <c r="AC78" i="1"/>
  <c r="AB78" i="1"/>
  <c r="AA78" i="1"/>
  <c r="Z78" i="1"/>
  <c r="AD77" i="1"/>
  <c r="AC77" i="1"/>
  <c r="AB77" i="1"/>
  <c r="AA77" i="1"/>
  <c r="Z77" i="1"/>
  <c r="AD76" i="1"/>
  <c r="AC76" i="1"/>
  <c r="AB76" i="1"/>
  <c r="AA76" i="1"/>
  <c r="Z76" i="1"/>
  <c r="AD75" i="1"/>
  <c r="AC75" i="1"/>
  <c r="AB75" i="1"/>
  <c r="AA75" i="1"/>
  <c r="Z75" i="1"/>
  <c r="AD74" i="1"/>
  <c r="AC74" i="1"/>
  <c r="AB74" i="1"/>
  <c r="AA74" i="1"/>
  <c r="Z74" i="1"/>
  <c r="AD73" i="1"/>
  <c r="AC73" i="1"/>
  <c r="AB73" i="1"/>
  <c r="AA73" i="1"/>
  <c r="Z73" i="1"/>
  <c r="AD72" i="1"/>
  <c r="AC72" i="1"/>
  <c r="AB72" i="1"/>
  <c r="AA72" i="1"/>
  <c r="Z72" i="1"/>
  <c r="AD71" i="1"/>
  <c r="AC71" i="1"/>
  <c r="AB71" i="1"/>
  <c r="AA71" i="1"/>
  <c r="Z71" i="1"/>
  <c r="AD70" i="1"/>
  <c r="AC70" i="1"/>
  <c r="AB70" i="1"/>
  <c r="AA70" i="1"/>
  <c r="Z70" i="1"/>
  <c r="AD69" i="1"/>
  <c r="AC69" i="1"/>
  <c r="AB69" i="1"/>
  <c r="AA69" i="1"/>
  <c r="Z69" i="1"/>
  <c r="AD68" i="1"/>
  <c r="AC68" i="1"/>
  <c r="AB68" i="1"/>
  <c r="AA68" i="1"/>
  <c r="Z68" i="1"/>
  <c r="AD67" i="1"/>
  <c r="AC67" i="1"/>
  <c r="AB67" i="1"/>
  <c r="AA67" i="1"/>
  <c r="Z67" i="1"/>
  <c r="AD66" i="1"/>
  <c r="AC66" i="1"/>
  <c r="AB66" i="1"/>
  <c r="AA66" i="1"/>
  <c r="Z66" i="1"/>
  <c r="AD65" i="1"/>
  <c r="AC65" i="1"/>
  <c r="AB65" i="1"/>
  <c r="AA65" i="1"/>
  <c r="Z65" i="1"/>
  <c r="AD64" i="1"/>
  <c r="AC64" i="1"/>
  <c r="AB64" i="1"/>
  <c r="AA64" i="1"/>
  <c r="Z64" i="1"/>
  <c r="AD63" i="1"/>
  <c r="AC63" i="1"/>
  <c r="AB63" i="1"/>
  <c r="AA63" i="1"/>
  <c r="Z63" i="1"/>
  <c r="AD62" i="1"/>
  <c r="AC62" i="1"/>
  <c r="AB62" i="1"/>
  <c r="AA62" i="1"/>
  <c r="Z62" i="1"/>
  <c r="AD61" i="1"/>
  <c r="AC61" i="1"/>
  <c r="AB61" i="1"/>
  <c r="AA61" i="1"/>
  <c r="Z61" i="1"/>
  <c r="AD60" i="1"/>
  <c r="AC60" i="1"/>
  <c r="AB60" i="1"/>
  <c r="AA60" i="1"/>
  <c r="Z60" i="1"/>
  <c r="AD59" i="1"/>
  <c r="AC59" i="1"/>
  <c r="AB59" i="1"/>
  <c r="AA59" i="1"/>
  <c r="Z59" i="1"/>
  <c r="AD58" i="1"/>
  <c r="AC58" i="1"/>
  <c r="AB58" i="1"/>
  <c r="AA58" i="1"/>
  <c r="Z58" i="1"/>
  <c r="AD57" i="1"/>
  <c r="AC57" i="1"/>
  <c r="AB57" i="1"/>
  <c r="AA57" i="1"/>
  <c r="Z57" i="1"/>
  <c r="AD56" i="1"/>
  <c r="AC56" i="1"/>
  <c r="AB56" i="1"/>
  <c r="AA56" i="1"/>
  <c r="Z56" i="1"/>
  <c r="AD55" i="1"/>
  <c r="AC55" i="1"/>
  <c r="AB55" i="1"/>
  <c r="AA55" i="1"/>
  <c r="Z55" i="1"/>
  <c r="AD54" i="1"/>
  <c r="AC54" i="1"/>
  <c r="AB54" i="1"/>
  <c r="AA54" i="1"/>
  <c r="Z54" i="1"/>
  <c r="AD53" i="1"/>
  <c r="AC53" i="1"/>
  <c r="AB53" i="1"/>
  <c r="AA53" i="1"/>
  <c r="Z53" i="1"/>
  <c r="AD52" i="1"/>
  <c r="AC52" i="1"/>
  <c r="AB52" i="1"/>
  <c r="AA52" i="1"/>
  <c r="Z52" i="1"/>
  <c r="AD51" i="1"/>
  <c r="AC51" i="1"/>
  <c r="AB51" i="1"/>
  <c r="AA51" i="1"/>
  <c r="Z51" i="1"/>
  <c r="AD50" i="1"/>
  <c r="AC50" i="1"/>
  <c r="AB50" i="1"/>
  <c r="AA50" i="1"/>
  <c r="Z50" i="1"/>
  <c r="AD49" i="1"/>
  <c r="AC49" i="1"/>
  <c r="AB49" i="1"/>
  <c r="AA49" i="1"/>
  <c r="Z49" i="1"/>
  <c r="AD48" i="1"/>
  <c r="AC48" i="1"/>
  <c r="AB48" i="1"/>
  <c r="AA48" i="1"/>
  <c r="Z48" i="1"/>
  <c r="AD47" i="1"/>
  <c r="AC47" i="1"/>
  <c r="AB47" i="1"/>
  <c r="AA47" i="1"/>
  <c r="Z47" i="1"/>
  <c r="AD46" i="1"/>
  <c r="AC46" i="1"/>
  <c r="AB46" i="1"/>
  <c r="AA46" i="1"/>
  <c r="Z46" i="1"/>
  <c r="AD45" i="1"/>
  <c r="AC45" i="1"/>
  <c r="AB45" i="1"/>
  <c r="AA45" i="1"/>
  <c r="Z45" i="1"/>
  <c r="AD44" i="1"/>
  <c r="AC44" i="1"/>
  <c r="AB44" i="1"/>
  <c r="AA44" i="1"/>
  <c r="Z44" i="1"/>
  <c r="AD43" i="1"/>
  <c r="AC43" i="1"/>
  <c r="AB43" i="1"/>
  <c r="AA43" i="1"/>
  <c r="Z43" i="1"/>
  <c r="AD42" i="1"/>
  <c r="AC42" i="1"/>
  <c r="AB42" i="1"/>
  <c r="AA42" i="1"/>
  <c r="Z42" i="1"/>
  <c r="AD41" i="1"/>
  <c r="AC41" i="1"/>
  <c r="AB41" i="1"/>
  <c r="AA41" i="1"/>
  <c r="Z41" i="1"/>
  <c r="AD40" i="1"/>
  <c r="AC40" i="1"/>
  <c r="AB40" i="1"/>
  <c r="AA40" i="1"/>
  <c r="Z40" i="1"/>
  <c r="AD39" i="1"/>
  <c r="AC39" i="1"/>
  <c r="AB39" i="1"/>
  <c r="AA39" i="1"/>
  <c r="Z39" i="1"/>
  <c r="AD38" i="1"/>
  <c r="AC38" i="1"/>
  <c r="AB38" i="1"/>
  <c r="AA38" i="1"/>
  <c r="Z38" i="1"/>
  <c r="AD37" i="1"/>
  <c r="AC37" i="1"/>
  <c r="AB37" i="1"/>
  <c r="AA37" i="1"/>
  <c r="Z37" i="1"/>
  <c r="AD36" i="1"/>
  <c r="AC36" i="1"/>
  <c r="AB36" i="1"/>
  <c r="AA36" i="1"/>
  <c r="Z36" i="1"/>
  <c r="AD35" i="1"/>
  <c r="AC35" i="1"/>
  <c r="AB35" i="1"/>
  <c r="AA35" i="1"/>
  <c r="Z35" i="1"/>
  <c r="AD34" i="1"/>
  <c r="AC34" i="1"/>
  <c r="AB34" i="1"/>
  <c r="AA34" i="1"/>
  <c r="Z34" i="1"/>
  <c r="AD33" i="1"/>
  <c r="AC33" i="1"/>
  <c r="AB33" i="1"/>
  <c r="AA33" i="1"/>
  <c r="Z33" i="1"/>
  <c r="AD32" i="1"/>
  <c r="AC32" i="1"/>
  <c r="AB32" i="1"/>
  <c r="AA32" i="1"/>
  <c r="Z32" i="1"/>
  <c r="AD31" i="1"/>
  <c r="AC31" i="1"/>
  <c r="AB31" i="1"/>
  <c r="AA31" i="1"/>
  <c r="Z31" i="1"/>
  <c r="AD30" i="1"/>
  <c r="AC30" i="1"/>
  <c r="AB30" i="1"/>
  <c r="AA30" i="1"/>
  <c r="Z30" i="1"/>
  <c r="AD29" i="1"/>
  <c r="AC29" i="1"/>
  <c r="AB29" i="1"/>
  <c r="AA29" i="1"/>
  <c r="Z29" i="1"/>
  <c r="AD28" i="1"/>
  <c r="AC28" i="1"/>
  <c r="AB28" i="1"/>
  <c r="AA28" i="1"/>
  <c r="Z28" i="1"/>
  <c r="AD27" i="1"/>
  <c r="AC27" i="1"/>
  <c r="AB27" i="1"/>
  <c r="AA27" i="1"/>
  <c r="Z27" i="1"/>
  <c r="AD26" i="1"/>
  <c r="AC26" i="1"/>
  <c r="AB26" i="1"/>
  <c r="AA26" i="1"/>
  <c r="Z26" i="1"/>
  <c r="AD25" i="1"/>
  <c r="AC25" i="1"/>
  <c r="AB25" i="1"/>
  <c r="AA25" i="1"/>
  <c r="Z25" i="1"/>
  <c r="AD24" i="1"/>
  <c r="AC24" i="1"/>
  <c r="AB24" i="1"/>
  <c r="AA24" i="1"/>
  <c r="Z24" i="1"/>
  <c r="AD23" i="1"/>
  <c r="AC23" i="1"/>
  <c r="AB23" i="1"/>
  <c r="AA23" i="1"/>
  <c r="Z23" i="1"/>
  <c r="AD22" i="1"/>
  <c r="AC22" i="1"/>
  <c r="AB22" i="1"/>
  <c r="AA22" i="1"/>
  <c r="Z22" i="1"/>
  <c r="AD21" i="1"/>
  <c r="AC21" i="1"/>
  <c r="AB21" i="1"/>
  <c r="AA21" i="1"/>
  <c r="Z21" i="1"/>
  <c r="AD20" i="1"/>
  <c r="AC20" i="1"/>
  <c r="AB20" i="1"/>
  <c r="AA20" i="1"/>
  <c r="Z20" i="1"/>
  <c r="AD19" i="1"/>
  <c r="AC19" i="1"/>
  <c r="AB19" i="1"/>
  <c r="AA19" i="1"/>
  <c r="Z19" i="1"/>
  <c r="AD18" i="1"/>
  <c r="AC18" i="1"/>
  <c r="AB18" i="1"/>
  <c r="AA18" i="1"/>
  <c r="Z18" i="1"/>
  <c r="AD17" i="1"/>
  <c r="AC17" i="1"/>
  <c r="AB17" i="1"/>
  <c r="AA17" i="1"/>
  <c r="Z17" i="1"/>
  <c r="AD16" i="1"/>
  <c r="AC16" i="1"/>
  <c r="AB16" i="1"/>
  <c r="AA16" i="1"/>
  <c r="Z16" i="1"/>
  <c r="AD15" i="1"/>
  <c r="AC15" i="1"/>
  <c r="AB15" i="1"/>
  <c r="AA15" i="1"/>
  <c r="Z15" i="1"/>
  <c r="AD14" i="1"/>
  <c r="AC14" i="1"/>
  <c r="AB14" i="1"/>
  <c r="AA14" i="1"/>
  <c r="Z14" i="1"/>
  <c r="AD13" i="1"/>
  <c r="AC13" i="1"/>
  <c r="AB13" i="1"/>
  <c r="AA13" i="1"/>
  <c r="Z13" i="1"/>
  <c r="AD12" i="1"/>
  <c r="AC12" i="1"/>
  <c r="AB12" i="1"/>
  <c r="AA12" i="1"/>
  <c r="Z12" i="1"/>
  <c r="AD11" i="1"/>
  <c r="AC11" i="1"/>
  <c r="AB11" i="1"/>
  <c r="AA11" i="1"/>
  <c r="Z11" i="1"/>
  <c r="AD10" i="1"/>
  <c r="AC10" i="1"/>
  <c r="AB10" i="1"/>
  <c r="AA10" i="1"/>
  <c r="Z10" i="1"/>
  <c r="AD9" i="1"/>
  <c r="AC9" i="1"/>
  <c r="AB9" i="1"/>
  <c r="AA9" i="1"/>
  <c r="Z9" i="1"/>
  <c r="AD8" i="1"/>
  <c r="AC8" i="1"/>
  <c r="AB8" i="1"/>
  <c r="AA8" i="1"/>
  <c r="Z8" i="1"/>
  <c r="AD7" i="1"/>
  <c r="AC7" i="1"/>
  <c r="AB7" i="1"/>
  <c r="AA7" i="1"/>
  <c r="Z7" i="1"/>
  <c r="AD6" i="1"/>
  <c r="AC6" i="1"/>
  <c r="AB6" i="1"/>
  <c r="AA6" i="1"/>
  <c r="Z6" i="1"/>
  <c r="AD5" i="1"/>
  <c r="AC5" i="1"/>
  <c r="AB5" i="1"/>
  <c r="AA5" i="1"/>
  <c r="Z5" i="1"/>
  <c r="AD4" i="1"/>
  <c r="AC4" i="1"/>
  <c r="AB4" i="1"/>
  <c r="AA4" i="1"/>
  <c r="Z4" i="1"/>
  <c r="AD3" i="1"/>
  <c r="AC3" i="1"/>
  <c r="AB3" i="1"/>
  <c r="AA3" i="1"/>
  <c r="Z3" i="1"/>
  <c r="AT18" i="1" l="1"/>
  <c r="AT16" i="1"/>
  <c r="AI16" i="1"/>
  <c r="AJ16" i="1"/>
  <c r="AK16" i="1"/>
  <c r="AL16" i="1"/>
  <c r="AM16" i="1"/>
  <c r="AN16" i="1"/>
  <c r="AO16" i="1"/>
  <c r="AP16" i="1"/>
  <c r="AQ16" i="1"/>
  <c r="AR16" i="1"/>
  <c r="AR19" i="1" l="1"/>
  <c r="AQ19" i="1"/>
  <c r="AP19" i="1"/>
  <c r="AO19" i="1"/>
  <c r="AN19" i="1"/>
  <c r="AM19" i="1"/>
  <c r="AL19" i="1"/>
  <c r="AK19" i="1"/>
  <c r="AJ19" i="1"/>
  <c r="AI19" i="1"/>
  <c r="AR17" i="1"/>
  <c r="AQ17" i="1"/>
  <c r="AP17" i="1"/>
  <c r="AO17" i="1"/>
  <c r="AN17" i="1"/>
  <c r="AM17" i="1"/>
  <c r="AL17" i="1"/>
  <c r="AK17" i="1"/>
  <c r="AJ17" i="1"/>
  <c r="AI17" i="1"/>
  <c r="A1" i="2"/>
  <c r="X3001" i="1"/>
  <c r="V3001" i="1"/>
  <c r="U3001" i="1"/>
  <c r="W3001" i="1" s="1"/>
  <c r="T3001" i="1"/>
  <c r="R3001" i="1"/>
  <c r="Q3001" i="1"/>
  <c r="S3001" i="1" s="1"/>
  <c r="P3001" i="1"/>
  <c r="O3001" i="1"/>
  <c r="N3001" i="1"/>
  <c r="X3000" i="1"/>
  <c r="V3000" i="1"/>
  <c r="U3000" i="1"/>
  <c r="T3000" i="1"/>
  <c r="R3000" i="1"/>
  <c r="Q3000" i="1"/>
  <c r="S3000" i="1" s="1"/>
  <c r="P3000" i="1"/>
  <c r="O3000" i="1"/>
  <c r="N3000" i="1"/>
  <c r="X2999" i="1"/>
  <c r="V2999" i="1"/>
  <c r="U2999" i="1"/>
  <c r="R2999" i="1"/>
  <c r="Q2999" i="1"/>
  <c r="S2999" i="1" s="1"/>
  <c r="O2999" i="1"/>
  <c r="N2999" i="1"/>
  <c r="X2998" i="1"/>
  <c r="V2998" i="1"/>
  <c r="U2998" i="1"/>
  <c r="S2998" i="1"/>
  <c r="R2998" i="1"/>
  <c r="Q2998" i="1"/>
  <c r="O2998" i="1"/>
  <c r="N2998" i="1"/>
  <c r="X2997" i="1"/>
  <c r="V2997" i="1"/>
  <c r="U2997" i="1"/>
  <c r="S2997" i="1"/>
  <c r="R2997" i="1"/>
  <c r="Q2997" i="1"/>
  <c r="P2997" i="1"/>
  <c r="O2997" i="1"/>
  <c r="T2997" i="1" s="1"/>
  <c r="W2997" i="1" s="1"/>
  <c r="N2997" i="1"/>
  <c r="X2996" i="1"/>
  <c r="V2996" i="1"/>
  <c r="U2996" i="1"/>
  <c r="T2996" i="1"/>
  <c r="R2996" i="1"/>
  <c r="Q2996" i="1"/>
  <c r="S2996" i="1" s="1"/>
  <c r="P2996" i="1"/>
  <c r="O2996" i="1"/>
  <c r="N2996" i="1"/>
  <c r="X2995" i="1"/>
  <c r="V2995" i="1"/>
  <c r="U2995" i="1"/>
  <c r="R2995" i="1"/>
  <c r="Q2995" i="1"/>
  <c r="S2995" i="1" s="1"/>
  <c r="O2995" i="1"/>
  <c r="N2995" i="1"/>
  <c r="X2994" i="1"/>
  <c r="V2994" i="1"/>
  <c r="U2994" i="1"/>
  <c r="S2994" i="1"/>
  <c r="R2994" i="1"/>
  <c r="Q2994" i="1"/>
  <c r="O2994" i="1"/>
  <c r="N2994" i="1"/>
  <c r="X2993" i="1"/>
  <c r="V2993" i="1"/>
  <c r="U2993" i="1"/>
  <c r="T2993" i="1"/>
  <c r="W2993" i="1" s="1"/>
  <c r="S2993" i="1"/>
  <c r="R2993" i="1"/>
  <c r="Q2993" i="1"/>
  <c r="P2993" i="1"/>
  <c r="O2993" i="1"/>
  <c r="N2993" i="1"/>
  <c r="X2992" i="1"/>
  <c r="V2992" i="1"/>
  <c r="U2992" i="1"/>
  <c r="T2992" i="1"/>
  <c r="R2992" i="1"/>
  <c r="Q2992" i="1"/>
  <c r="S2992" i="1" s="1"/>
  <c r="P2992" i="1"/>
  <c r="O2992" i="1"/>
  <c r="N2992" i="1"/>
  <c r="X2991" i="1"/>
  <c r="V2991" i="1"/>
  <c r="U2991" i="1"/>
  <c r="R2991" i="1"/>
  <c r="Q2991" i="1"/>
  <c r="S2991" i="1" s="1"/>
  <c r="O2991" i="1"/>
  <c r="N2991" i="1"/>
  <c r="X2990" i="1"/>
  <c r="V2990" i="1"/>
  <c r="U2990" i="1"/>
  <c r="S2990" i="1"/>
  <c r="R2990" i="1"/>
  <c r="Q2990" i="1"/>
  <c r="O2990" i="1"/>
  <c r="N2990" i="1"/>
  <c r="X2989" i="1"/>
  <c r="V2989" i="1"/>
  <c r="U2989" i="1"/>
  <c r="T2989" i="1"/>
  <c r="W2989" i="1" s="1"/>
  <c r="S2989" i="1"/>
  <c r="R2989" i="1"/>
  <c r="Q2989" i="1"/>
  <c r="P2989" i="1"/>
  <c r="O2989" i="1"/>
  <c r="N2989" i="1"/>
  <c r="X2988" i="1"/>
  <c r="V2988" i="1"/>
  <c r="U2988" i="1"/>
  <c r="W2988" i="1" s="1"/>
  <c r="T2988" i="1"/>
  <c r="R2988" i="1"/>
  <c r="Q2988" i="1"/>
  <c r="S2988" i="1" s="1"/>
  <c r="P2988" i="1"/>
  <c r="O2988" i="1"/>
  <c r="N2988" i="1"/>
  <c r="X2987" i="1"/>
  <c r="V2987" i="1"/>
  <c r="U2987" i="1"/>
  <c r="R2987" i="1"/>
  <c r="Q2987" i="1"/>
  <c r="S2987" i="1" s="1"/>
  <c r="O2987" i="1"/>
  <c r="N2987" i="1"/>
  <c r="X2986" i="1"/>
  <c r="V2986" i="1"/>
  <c r="U2986" i="1"/>
  <c r="S2986" i="1"/>
  <c r="R2986" i="1"/>
  <c r="Q2986" i="1"/>
  <c r="O2986" i="1"/>
  <c r="N2986" i="1"/>
  <c r="X2985" i="1"/>
  <c r="V2985" i="1"/>
  <c r="U2985" i="1"/>
  <c r="T2985" i="1"/>
  <c r="W2985" i="1" s="1"/>
  <c r="S2985" i="1"/>
  <c r="R2985" i="1"/>
  <c r="Q2985" i="1"/>
  <c r="P2985" i="1"/>
  <c r="O2985" i="1"/>
  <c r="N2985" i="1"/>
  <c r="X2984" i="1"/>
  <c r="V2984" i="1"/>
  <c r="U2984" i="1"/>
  <c r="T2984" i="1"/>
  <c r="R2984" i="1"/>
  <c r="Q2984" i="1"/>
  <c r="S2984" i="1" s="1"/>
  <c r="P2984" i="1"/>
  <c r="O2984" i="1"/>
  <c r="N2984" i="1"/>
  <c r="X2983" i="1"/>
  <c r="V2983" i="1"/>
  <c r="U2983" i="1"/>
  <c r="R2983" i="1"/>
  <c r="Q2983" i="1"/>
  <c r="S2983" i="1" s="1"/>
  <c r="O2983" i="1"/>
  <c r="N2983" i="1"/>
  <c r="X2982" i="1"/>
  <c r="V2982" i="1"/>
  <c r="U2982" i="1"/>
  <c r="S2982" i="1"/>
  <c r="R2982" i="1"/>
  <c r="Q2982" i="1"/>
  <c r="O2982" i="1"/>
  <c r="N2982" i="1"/>
  <c r="X2981" i="1"/>
  <c r="V2981" i="1"/>
  <c r="U2981" i="1"/>
  <c r="T2981" i="1"/>
  <c r="W2981" i="1" s="1"/>
  <c r="S2981" i="1"/>
  <c r="R2981" i="1"/>
  <c r="Q2981" i="1"/>
  <c r="P2981" i="1"/>
  <c r="O2981" i="1"/>
  <c r="N2981" i="1"/>
  <c r="X2980" i="1"/>
  <c r="V2980" i="1"/>
  <c r="U2980" i="1"/>
  <c r="T2980" i="1"/>
  <c r="R2980" i="1"/>
  <c r="Q2980" i="1"/>
  <c r="S2980" i="1" s="1"/>
  <c r="P2980" i="1"/>
  <c r="O2980" i="1"/>
  <c r="N2980" i="1"/>
  <c r="X2979" i="1"/>
  <c r="V2979" i="1"/>
  <c r="U2979" i="1"/>
  <c r="R2979" i="1"/>
  <c r="Q2979" i="1"/>
  <c r="S2979" i="1" s="1"/>
  <c r="O2979" i="1"/>
  <c r="N2979" i="1"/>
  <c r="X2978" i="1"/>
  <c r="V2978" i="1"/>
  <c r="U2978" i="1"/>
  <c r="S2978" i="1"/>
  <c r="R2978" i="1"/>
  <c r="Q2978" i="1"/>
  <c r="O2978" i="1"/>
  <c r="N2978" i="1"/>
  <c r="X2977" i="1"/>
  <c r="V2977" i="1"/>
  <c r="U2977" i="1"/>
  <c r="T2977" i="1"/>
  <c r="W2977" i="1" s="1"/>
  <c r="S2977" i="1"/>
  <c r="R2977" i="1"/>
  <c r="Q2977" i="1"/>
  <c r="P2977" i="1"/>
  <c r="O2977" i="1"/>
  <c r="N2977" i="1"/>
  <c r="X2976" i="1"/>
  <c r="V2976" i="1"/>
  <c r="U2976" i="1"/>
  <c r="W2976" i="1" s="1"/>
  <c r="T2976" i="1"/>
  <c r="R2976" i="1"/>
  <c r="Q2976" i="1"/>
  <c r="S2976" i="1" s="1"/>
  <c r="P2976" i="1"/>
  <c r="O2976" i="1"/>
  <c r="N2976" i="1"/>
  <c r="X2975" i="1"/>
  <c r="V2975" i="1"/>
  <c r="U2975" i="1"/>
  <c r="R2975" i="1"/>
  <c r="Q2975" i="1"/>
  <c r="S2975" i="1" s="1"/>
  <c r="O2975" i="1"/>
  <c r="N2975" i="1"/>
  <c r="X2974" i="1"/>
  <c r="V2974" i="1"/>
  <c r="U2974" i="1"/>
  <c r="S2974" i="1"/>
  <c r="R2974" i="1"/>
  <c r="Q2974" i="1"/>
  <c r="O2974" i="1"/>
  <c r="N2974" i="1"/>
  <c r="X2973" i="1"/>
  <c r="V2973" i="1"/>
  <c r="U2973" i="1"/>
  <c r="T2973" i="1"/>
  <c r="W2973" i="1" s="1"/>
  <c r="S2973" i="1"/>
  <c r="R2973" i="1"/>
  <c r="Q2973" i="1"/>
  <c r="P2973" i="1"/>
  <c r="O2973" i="1"/>
  <c r="N2973" i="1"/>
  <c r="X2972" i="1"/>
  <c r="V2972" i="1"/>
  <c r="U2972" i="1"/>
  <c r="W2972" i="1" s="1"/>
  <c r="T2972" i="1"/>
  <c r="R2972" i="1"/>
  <c r="Q2972" i="1"/>
  <c r="S2972" i="1" s="1"/>
  <c r="P2972" i="1"/>
  <c r="O2972" i="1"/>
  <c r="N2972" i="1"/>
  <c r="X2971" i="1"/>
  <c r="V2971" i="1"/>
  <c r="U2971" i="1"/>
  <c r="R2971" i="1"/>
  <c r="Q2971" i="1"/>
  <c r="S2971" i="1" s="1"/>
  <c r="O2971" i="1"/>
  <c r="N2971" i="1"/>
  <c r="X2970" i="1"/>
  <c r="V2970" i="1"/>
  <c r="U2970" i="1"/>
  <c r="R2970" i="1"/>
  <c r="S2970" i="1" s="1"/>
  <c r="Q2970" i="1"/>
  <c r="O2970" i="1"/>
  <c r="N2970" i="1"/>
  <c r="X2969" i="1"/>
  <c r="V2969" i="1"/>
  <c r="U2969" i="1"/>
  <c r="W2969" i="1" s="1"/>
  <c r="T2969" i="1"/>
  <c r="R2969" i="1"/>
  <c r="Q2969" i="1"/>
  <c r="S2969" i="1" s="1"/>
  <c r="P2969" i="1"/>
  <c r="O2969" i="1"/>
  <c r="N2969" i="1"/>
  <c r="X2968" i="1"/>
  <c r="V2968" i="1"/>
  <c r="U2968" i="1"/>
  <c r="R2968" i="1"/>
  <c r="Q2968" i="1"/>
  <c r="O2968" i="1"/>
  <c r="N2968" i="1"/>
  <c r="X2967" i="1"/>
  <c r="V2967" i="1"/>
  <c r="U2967" i="1"/>
  <c r="T2967" i="1"/>
  <c r="W2967" i="1" s="1"/>
  <c r="S2967" i="1"/>
  <c r="R2967" i="1"/>
  <c r="Q2967" i="1"/>
  <c r="P2967" i="1"/>
  <c r="O2967" i="1"/>
  <c r="N2967" i="1"/>
  <c r="X2966" i="1"/>
  <c r="V2966" i="1"/>
  <c r="U2966" i="1"/>
  <c r="T2966" i="1"/>
  <c r="R2966" i="1"/>
  <c r="Q2966" i="1"/>
  <c r="S2966" i="1" s="1"/>
  <c r="P2966" i="1"/>
  <c r="O2966" i="1"/>
  <c r="N2966" i="1"/>
  <c r="X2965" i="1"/>
  <c r="V2965" i="1"/>
  <c r="U2965" i="1"/>
  <c r="R2965" i="1"/>
  <c r="Q2965" i="1"/>
  <c r="S2965" i="1" s="1"/>
  <c r="O2965" i="1"/>
  <c r="N2965" i="1"/>
  <c r="X2964" i="1"/>
  <c r="V2964" i="1"/>
  <c r="U2964" i="1"/>
  <c r="R2964" i="1"/>
  <c r="S2964" i="1" s="1"/>
  <c r="Q2964" i="1"/>
  <c r="O2964" i="1"/>
  <c r="N2964" i="1"/>
  <c r="X2963" i="1"/>
  <c r="V2963" i="1"/>
  <c r="U2963" i="1"/>
  <c r="T2963" i="1"/>
  <c r="W2963" i="1" s="1"/>
  <c r="S2963" i="1"/>
  <c r="R2963" i="1"/>
  <c r="Q2963" i="1"/>
  <c r="P2963" i="1"/>
  <c r="O2963" i="1"/>
  <c r="N2963" i="1"/>
  <c r="X2962" i="1"/>
  <c r="V2962" i="1"/>
  <c r="U2962" i="1"/>
  <c r="T2962" i="1"/>
  <c r="R2962" i="1"/>
  <c r="Q2962" i="1"/>
  <c r="S2962" i="1" s="1"/>
  <c r="P2962" i="1"/>
  <c r="O2962" i="1"/>
  <c r="N2962" i="1"/>
  <c r="X2961" i="1"/>
  <c r="V2961" i="1"/>
  <c r="U2961" i="1"/>
  <c r="R2961" i="1"/>
  <c r="S2961" i="1" s="1"/>
  <c r="Q2961" i="1"/>
  <c r="O2961" i="1"/>
  <c r="N2961" i="1"/>
  <c r="X2960" i="1"/>
  <c r="V2960" i="1"/>
  <c r="U2960" i="1"/>
  <c r="T2960" i="1"/>
  <c r="W2960" i="1" s="1"/>
  <c r="S2960" i="1"/>
  <c r="R2960" i="1"/>
  <c r="Q2960" i="1"/>
  <c r="P2960" i="1"/>
  <c r="O2960" i="1"/>
  <c r="N2960" i="1"/>
  <c r="X2959" i="1"/>
  <c r="V2959" i="1"/>
  <c r="U2959" i="1"/>
  <c r="S2959" i="1"/>
  <c r="R2959" i="1"/>
  <c r="Q2959" i="1"/>
  <c r="O2959" i="1"/>
  <c r="N2959" i="1"/>
  <c r="X2958" i="1"/>
  <c r="V2958" i="1"/>
  <c r="U2958" i="1"/>
  <c r="R2958" i="1"/>
  <c r="Q2958" i="1"/>
  <c r="S2958" i="1" s="1"/>
  <c r="O2958" i="1"/>
  <c r="N2958" i="1"/>
  <c r="P2958" i="1" s="1"/>
  <c r="X2957" i="1"/>
  <c r="V2957" i="1"/>
  <c r="U2957" i="1"/>
  <c r="R2957" i="1"/>
  <c r="Q2957" i="1"/>
  <c r="S2957" i="1" s="1"/>
  <c r="O2957" i="1"/>
  <c r="N2957" i="1"/>
  <c r="X2956" i="1"/>
  <c r="V2956" i="1"/>
  <c r="U2956" i="1"/>
  <c r="R2956" i="1"/>
  <c r="S2956" i="1" s="1"/>
  <c r="Q2956" i="1"/>
  <c r="O2956" i="1"/>
  <c r="N2956" i="1"/>
  <c r="X2955" i="1"/>
  <c r="V2955" i="1"/>
  <c r="U2955" i="1"/>
  <c r="T2955" i="1"/>
  <c r="R2955" i="1"/>
  <c r="Q2955" i="1"/>
  <c r="S2955" i="1" s="1"/>
  <c r="P2955" i="1"/>
  <c r="O2955" i="1"/>
  <c r="N2955" i="1"/>
  <c r="X2954" i="1"/>
  <c r="V2954" i="1"/>
  <c r="U2954" i="1"/>
  <c r="T2954" i="1"/>
  <c r="R2954" i="1"/>
  <c r="Q2954" i="1"/>
  <c r="P2954" i="1"/>
  <c r="O2954" i="1"/>
  <c r="N2954" i="1"/>
  <c r="X2953" i="1"/>
  <c r="V2953" i="1"/>
  <c r="U2953" i="1"/>
  <c r="R2953" i="1"/>
  <c r="S2953" i="1" s="1"/>
  <c r="Q2953" i="1"/>
  <c r="O2953" i="1"/>
  <c r="N2953" i="1"/>
  <c r="X2952" i="1"/>
  <c r="V2952" i="1"/>
  <c r="U2952" i="1"/>
  <c r="T2952" i="1"/>
  <c r="W2952" i="1" s="1"/>
  <c r="S2952" i="1"/>
  <c r="R2952" i="1"/>
  <c r="Q2952" i="1"/>
  <c r="P2952" i="1"/>
  <c r="O2952" i="1"/>
  <c r="N2952" i="1"/>
  <c r="X2951" i="1"/>
  <c r="V2951" i="1"/>
  <c r="U2951" i="1"/>
  <c r="S2951" i="1"/>
  <c r="R2951" i="1"/>
  <c r="Q2951" i="1"/>
  <c r="O2951" i="1"/>
  <c r="N2951" i="1"/>
  <c r="X2950" i="1"/>
  <c r="V2950" i="1"/>
  <c r="U2950" i="1"/>
  <c r="R2950" i="1"/>
  <c r="Q2950" i="1"/>
  <c r="S2950" i="1" s="1"/>
  <c r="O2950" i="1"/>
  <c r="N2950" i="1"/>
  <c r="P2950" i="1" s="1"/>
  <c r="X2949" i="1"/>
  <c r="V2949" i="1"/>
  <c r="U2949" i="1"/>
  <c r="R2949" i="1"/>
  <c r="Q2949" i="1"/>
  <c r="S2949" i="1" s="1"/>
  <c r="O2949" i="1"/>
  <c r="N2949" i="1"/>
  <c r="X2948" i="1"/>
  <c r="V2948" i="1"/>
  <c r="U2948" i="1"/>
  <c r="T2948" i="1"/>
  <c r="R2948" i="1"/>
  <c r="Q2948" i="1"/>
  <c r="S2948" i="1" s="1"/>
  <c r="P2948" i="1"/>
  <c r="O2948" i="1"/>
  <c r="N2948" i="1"/>
  <c r="X2947" i="1"/>
  <c r="V2947" i="1"/>
  <c r="U2947" i="1"/>
  <c r="R2947" i="1"/>
  <c r="Q2947" i="1"/>
  <c r="S2947" i="1" s="1"/>
  <c r="O2947" i="1"/>
  <c r="N2947" i="1"/>
  <c r="T2947" i="1" s="1"/>
  <c r="X2946" i="1"/>
  <c r="V2946" i="1"/>
  <c r="U2946" i="1"/>
  <c r="R2946" i="1"/>
  <c r="S2946" i="1" s="1"/>
  <c r="Q2946" i="1"/>
  <c r="O2946" i="1"/>
  <c r="N2946" i="1"/>
  <c r="X2945" i="1"/>
  <c r="V2945" i="1"/>
  <c r="U2945" i="1"/>
  <c r="S2945" i="1"/>
  <c r="R2945" i="1"/>
  <c r="Q2945" i="1"/>
  <c r="O2945" i="1"/>
  <c r="N2945" i="1"/>
  <c r="X2944" i="1"/>
  <c r="V2944" i="1"/>
  <c r="U2944" i="1"/>
  <c r="T2944" i="1"/>
  <c r="R2944" i="1"/>
  <c r="Q2944" i="1"/>
  <c r="S2944" i="1" s="1"/>
  <c r="P2944" i="1"/>
  <c r="O2944" i="1"/>
  <c r="N2944" i="1"/>
  <c r="X2943" i="1"/>
  <c r="V2943" i="1"/>
  <c r="U2943" i="1"/>
  <c r="R2943" i="1"/>
  <c r="Q2943" i="1"/>
  <c r="S2943" i="1" s="1"/>
  <c r="O2943" i="1"/>
  <c r="N2943" i="1"/>
  <c r="T2943" i="1" s="1"/>
  <c r="X2942" i="1"/>
  <c r="V2942" i="1"/>
  <c r="U2942" i="1"/>
  <c r="R2942" i="1"/>
  <c r="S2942" i="1" s="1"/>
  <c r="Q2942" i="1"/>
  <c r="O2942" i="1"/>
  <c r="N2942" i="1"/>
  <c r="X2941" i="1"/>
  <c r="V2941" i="1"/>
  <c r="U2941" i="1"/>
  <c r="S2941" i="1"/>
  <c r="R2941" i="1"/>
  <c r="Q2941" i="1"/>
  <c r="O2941" i="1"/>
  <c r="T2941" i="1" s="1"/>
  <c r="W2941" i="1" s="1"/>
  <c r="N2941" i="1"/>
  <c r="X2940" i="1"/>
  <c r="V2940" i="1"/>
  <c r="U2940" i="1"/>
  <c r="T2940" i="1"/>
  <c r="R2940" i="1"/>
  <c r="Q2940" i="1"/>
  <c r="S2940" i="1" s="1"/>
  <c r="P2940" i="1"/>
  <c r="O2940" i="1"/>
  <c r="N2940" i="1"/>
  <c r="X2939" i="1"/>
  <c r="V2939" i="1"/>
  <c r="U2939" i="1"/>
  <c r="R2939" i="1"/>
  <c r="Q2939" i="1"/>
  <c r="S2939" i="1" s="1"/>
  <c r="O2939" i="1"/>
  <c r="N2939" i="1"/>
  <c r="X2938" i="1"/>
  <c r="V2938" i="1"/>
  <c r="U2938" i="1"/>
  <c r="R2938" i="1"/>
  <c r="S2938" i="1" s="1"/>
  <c r="Q2938" i="1"/>
  <c r="O2938" i="1"/>
  <c r="N2938" i="1"/>
  <c r="X2937" i="1"/>
  <c r="V2937" i="1"/>
  <c r="U2937" i="1"/>
  <c r="S2937" i="1"/>
  <c r="R2937" i="1"/>
  <c r="Q2937" i="1"/>
  <c r="O2937" i="1"/>
  <c r="T2937" i="1" s="1"/>
  <c r="W2937" i="1" s="1"/>
  <c r="N2937" i="1"/>
  <c r="X2936" i="1"/>
  <c r="V2936" i="1"/>
  <c r="U2936" i="1"/>
  <c r="T2936" i="1"/>
  <c r="R2936" i="1"/>
  <c r="Q2936" i="1"/>
  <c r="S2936" i="1" s="1"/>
  <c r="P2936" i="1"/>
  <c r="O2936" i="1"/>
  <c r="N2936" i="1"/>
  <c r="X2935" i="1"/>
  <c r="V2935" i="1"/>
  <c r="U2935" i="1"/>
  <c r="R2935" i="1"/>
  <c r="Q2935" i="1"/>
  <c r="O2935" i="1"/>
  <c r="N2935" i="1"/>
  <c r="X2934" i="1"/>
  <c r="V2934" i="1"/>
  <c r="U2934" i="1"/>
  <c r="S2934" i="1"/>
  <c r="R2934" i="1"/>
  <c r="Q2934" i="1"/>
  <c r="O2934" i="1"/>
  <c r="N2934" i="1"/>
  <c r="X2933" i="1"/>
  <c r="V2933" i="1"/>
  <c r="U2933" i="1"/>
  <c r="T2933" i="1"/>
  <c r="W2933" i="1" s="1"/>
  <c r="S2933" i="1"/>
  <c r="R2933" i="1"/>
  <c r="Q2933" i="1"/>
  <c r="P2933" i="1"/>
  <c r="O2933" i="1"/>
  <c r="N2933" i="1"/>
  <c r="X2932" i="1"/>
  <c r="V2932" i="1"/>
  <c r="U2932" i="1"/>
  <c r="T2932" i="1"/>
  <c r="R2932" i="1"/>
  <c r="Q2932" i="1"/>
  <c r="S2932" i="1" s="1"/>
  <c r="P2932" i="1"/>
  <c r="O2932" i="1"/>
  <c r="N2932" i="1"/>
  <c r="X2931" i="1"/>
  <c r="V2931" i="1"/>
  <c r="U2931" i="1"/>
  <c r="R2931" i="1"/>
  <c r="Q2931" i="1"/>
  <c r="S2931" i="1" s="1"/>
  <c r="O2931" i="1"/>
  <c r="N2931" i="1"/>
  <c r="X2930" i="1"/>
  <c r="V2930" i="1"/>
  <c r="U2930" i="1"/>
  <c r="R2930" i="1"/>
  <c r="S2930" i="1" s="1"/>
  <c r="Q2930" i="1"/>
  <c r="O2930" i="1"/>
  <c r="N2930" i="1"/>
  <c r="X2929" i="1"/>
  <c r="V2929" i="1"/>
  <c r="U2929" i="1"/>
  <c r="T2929" i="1"/>
  <c r="W2929" i="1" s="1"/>
  <c r="S2929" i="1"/>
  <c r="R2929" i="1"/>
  <c r="Q2929" i="1"/>
  <c r="P2929" i="1"/>
  <c r="O2929" i="1"/>
  <c r="N2929" i="1"/>
  <c r="X2928" i="1"/>
  <c r="V2928" i="1"/>
  <c r="U2928" i="1"/>
  <c r="W2928" i="1" s="1"/>
  <c r="T2928" i="1"/>
  <c r="R2928" i="1"/>
  <c r="Q2928" i="1"/>
  <c r="S2928" i="1" s="1"/>
  <c r="P2928" i="1"/>
  <c r="O2928" i="1"/>
  <c r="N2928" i="1"/>
  <c r="X2927" i="1"/>
  <c r="V2927" i="1"/>
  <c r="U2927" i="1"/>
  <c r="R2927" i="1"/>
  <c r="Q2927" i="1"/>
  <c r="S2927" i="1" s="1"/>
  <c r="O2927" i="1"/>
  <c r="N2927" i="1"/>
  <c r="X2926" i="1"/>
  <c r="V2926" i="1"/>
  <c r="U2926" i="1"/>
  <c r="R2926" i="1"/>
  <c r="S2926" i="1" s="1"/>
  <c r="Q2926" i="1"/>
  <c r="O2926" i="1"/>
  <c r="N2926" i="1"/>
  <c r="X2925" i="1"/>
  <c r="V2925" i="1"/>
  <c r="U2925" i="1"/>
  <c r="S2925" i="1"/>
  <c r="R2925" i="1"/>
  <c r="Q2925" i="1"/>
  <c r="O2925" i="1"/>
  <c r="N2925" i="1"/>
  <c r="T2925" i="1" s="1"/>
  <c r="W2925" i="1" s="1"/>
  <c r="X2924" i="1"/>
  <c r="V2924" i="1"/>
  <c r="U2924" i="1"/>
  <c r="W2924" i="1" s="1"/>
  <c r="R2924" i="1"/>
  <c r="Q2924" i="1"/>
  <c r="S2924" i="1" s="1"/>
  <c r="O2924" i="1"/>
  <c r="T2924" i="1" s="1"/>
  <c r="N2924" i="1"/>
  <c r="X2923" i="1"/>
  <c r="V2923" i="1"/>
  <c r="U2923" i="1"/>
  <c r="W2923" i="1" s="1"/>
  <c r="T2923" i="1"/>
  <c r="R2923" i="1"/>
  <c r="Q2923" i="1"/>
  <c r="S2923" i="1" s="1"/>
  <c r="P2923" i="1"/>
  <c r="O2923" i="1"/>
  <c r="N2923" i="1"/>
  <c r="X2922" i="1"/>
  <c r="V2922" i="1"/>
  <c r="U2922" i="1"/>
  <c r="S2922" i="1"/>
  <c r="R2922" i="1"/>
  <c r="Q2922" i="1"/>
  <c r="O2922" i="1"/>
  <c r="N2922" i="1"/>
  <c r="X2921" i="1"/>
  <c r="V2921" i="1"/>
  <c r="U2921" i="1"/>
  <c r="T2921" i="1"/>
  <c r="W2921" i="1" s="1"/>
  <c r="R2921" i="1"/>
  <c r="S2921" i="1" s="1"/>
  <c r="Q2921" i="1"/>
  <c r="P2921" i="1"/>
  <c r="O2921" i="1"/>
  <c r="N2921" i="1"/>
  <c r="X2920" i="1"/>
  <c r="V2920" i="1"/>
  <c r="U2920" i="1"/>
  <c r="S2920" i="1"/>
  <c r="R2920" i="1"/>
  <c r="Q2920" i="1"/>
  <c r="P2920" i="1"/>
  <c r="O2920" i="1"/>
  <c r="T2920" i="1" s="1"/>
  <c r="W2920" i="1" s="1"/>
  <c r="N2920" i="1"/>
  <c r="X2919" i="1"/>
  <c r="V2919" i="1"/>
  <c r="U2919" i="1"/>
  <c r="W2919" i="1" s="1"/>
  <c r="T2919" i="1"/>
  <c r="R2919" i="1"/>
  <c r="Q2919" i="1"/>
  <c r="S2919" i="1" s="1"/>
  <c r="P2919" i="1"/>
  <c r="O2919" i="1"/>
  <c r="N2919" i="1"/>
  <c r="X2918" i="1"/>
  <c r="V2918" i="1"/>
  <c r="U2918" i="1"/>
  <c r="R2918" i="1"/>
  <c r="Q2918" i="1"/>
  <c r="S2918" i="1" s="1"/>
  <c r="O2918" i="1"/>
  <c r="N2918" i="1"/>
  <c r="T2918" i="1" s="1"/>
  <c r="X2917" i="1"/>
  <c r="V2917" i="1"/>
  <c r="U2917" i="1"/>
  <c r="R2917" i="1"/>
  <c r="S2917" i="1" s="1"/>
  <c r="Q2917" i="1"/>
  <c r="O2917" i="1"/>
  <c r="N2917" i="1"/>
  <c r="T2917" i="1" s="1"/>
  <c r="W2917" i="1" s="1"/>
  <c r="X2916" i="1"/>
  <c r="V2916" i="1"/>
  <c r="U2916" i="1"/>
  <c r="S2916" i="1"/>
  <c r="R2916" i="1"/>
  <c r="Q2916" i="1"/>
  <c r="O2916" i="1"/>
  <c r="T2916" i="1" s="1"/>
  <c r="W2916" i="1" s="1"/>
  <c r="N2916" i="1"/>
  <c r="X2915" i="1"/>
  <c r="V2915" i="1"/>
  <c r="U2915" i="1"/>
  <c r="W2915" i="1" s="1"/>
  <c r="T2915" i="1"/>
  <c r="R2915" i="1"/>
  <c r="Q2915" i="1"/>
  <c r="S2915" i="1" s="1"/>
  <c r="P2915" i="1"/>
  <c r="O2915" i="1"/>
  <c r="N2915" i="1"/>
  <c r="X2914" i="1"/>
  <c r="V2914" i="1"/>
  <c r="U2914" i="1"/>
  <c r="R2914" i="1"/>
  <c r="Q2914" i="1"/>
  <c r="S2914" i="1" s="1"/>
  <c r="O2914" i="1"/>
  <c r="N2914" i="1"/>
  <c r="T2914" i="1" s="1"/>
  <c r="X2913" i="1"/>
  <c r="V2913" i="1"/>
  <c r="U2913" i="1"/>
  <c r="R2913" i="1"/>
  <c r="S2913" i="1" s="1"/>
  <c r="Q2913" i="1"/>
  <c r="O2913" i="1"/>
  <c r="N2913" i="1"/>
  <c r="T2913" i="1" s="1"/>
  <c r="W2913" i="1" s="1"/>
  <c r="X2912" i="1"/>
  <c r="V2912" i="1"/>
  <c r="U2912" i="1"/>
  <c r="S2912" i="1"/>
  <c r="R2912" i="1"/>
  <c r="Q2912" i="1"/>
  <c r="O2912" i="1"/>
  <c r="T2912" i="1" s="1"/>
  <c r="W2912" i="1" s="1"/>
  <c r="N2912" i="1"/>
  <c r="X2911" i="1"/>
  <c r="V2911" i="1"/>
  <c r="U2911" i="1"/>
  <c r="W2911" i="1" s="1"/>
  <c r="T2911" i="1"/>
  <c r="R2911" i="1"/>
  <c r="Q2911" i="1"/>
  <c r="S2911" i="1" s="1"/>
  <c r="P2911" i="1"/>
  <c r="O2911" i="1"/>
  <c r="N2911" i="1"/>
  <c r="X2910" i="1"/>
  <c r="V2910" i="1"/>
  <c r="U2910" i="1"/>
  <c r="R2910" i="1"/>
  <c r="Q2910" i="1"/>
  <c r="S2910" i="1" s="1"/>
  <c r="O2910" i="1"/>
  <c r="N2910" i="1"/>
  <c r="T2910" i="1" s="1"/>
  <c r="X2909" i="1"/>
  <c r="V2909" i="1"/>
  <c r="U2909" i="1"/>
  <c r="R2909" i="1"/>
  <c r="S2909" i="1" s="1"/>
  <c r="Q2909" i="1"/>
  <c r="O2909" i="1"/>
  <c r="N2909" i="1"/>
  <c r="T2909" i="1" s="1"/>
  <c r="W2909" i="1" s="1"/>
  <c r="X2908" i="1"/>
  <c r="V2908" i="1"/>
  <c r="U2908" i="1"/>
  <c r="S2908" i="1"/>
  <c r="R2908" i="1"/>
  <c r="Q2908" i="1"/>
  <c r="O2908" i="1"/>
  <c r="T2908" i="1" s="1"/>
  <c r="W2908" i="1" s="1"/>
  <c r="N2908" i="1"/>
  <c r="X2907" i="1"/>
  <c r="V2907" i="1"/>
  <c r="U2907" i="1"/>
  <c r="W2907" i="1" s="1"/>
  <c r="T2907" i="1"/>
  <c r="R2907" i="1"/>
  <c r="Q2907" i="1"/>
  <c r="S2907" i="1" s="1"/>
  <c r="P2907" i="1"/>
  <c r="O2907" i="1"/>
  <c r="N2907" i="1"/>
  <c r="X2906" i="1"/>
  <c r="V2906" i="1"/>
  <c r="U2906" i="1"/>
  <c r="R2906" i="1"/>
  <c r="Q2906" i="1"/>
  <c r="S2906" i="1" s="1"/>
  <c r="O2906" i="1"/>
  <c r="N2906" i="1"/>
  <c r="T2906" i="1" s="1"/>
  <c r="X2905" i="1"/>
  <c r="V2905" i="1"/>
  <c r="U2905" i="1"/>
  <c r="R2905" i="1"/>
  <c r="S2905" i="1" s="1"/>
  <c r="Q2905" i="1"/>
  <c r="O2905" i="1"/>
  <c r="N2905" i="1"/>
  <c r="X2904" i="1"/>
  <c r="V2904" i="1"/>
  <c r="U2904" i="1"/>
  <c r="S2904" i="1"/>
  <c r="R2904" i="1"/>
  <c r="Q2904" i="1"/>
  <c r="O2904" i="1"/>
  <c r="N2904" i="1"/>
  <c r="X2903" i="1"/>
  <c r="V2903" i="1"/>
  <c r="U2903" i="1"/>
  <c r="T2903" i="1"/>
  <c r="R2903" i="1"/>
  <c r="Q2903" i="1"/>
  <c r="S2903" i="1" s="1"/>
  <c r="P2903" i="1"/>
  <c r="O2903" i="1"/>
  <c r="N2903" i="1"/>
  <c r="X2902" i="1"/>
  <c r="V2902" i="1"/>
  <c r="U2902" i="1"/>
  <c r="R2902" i="1"/>
  <c r="Q2902" i="1"/>
  <c r="S2902" i="1" s="1"/>
  <c r="O2902" i="1"/>
  <c r="N2902" i="1"/>
  <c r="T2902" i="1" s="1"/>
  <c r="X2901" i="1"/>
  <c r="V2901" i="1"/>
  <c r="U2901" i="1"/>
  <c r="R2901" i="1"/>
  <c r="S2901" i="1" s="1"/>
  <c r="Q2901" i="1"/>
  <c r="O2901" i="1"/>
  <c r="N2901" i="1"/>
  <c r="X2900" i="1"/>
  <c r="V2900" i="1"/>
  <c r="U2900" i="1"/>
  <c r="S2900" i="1"/>
  <c r="R2900" i="1"/>
  <c r="Q2900" i="1"/>
  <c r="O2900" i="1"/>
  <c r="N2900" i="1"/>
  <c r="X2899" i="1"/>
  <c r="V2899" i="1"/>
  <c r="U2899" i="1"/>
  <c r="T2899" i="1"/>
  <c r="R2899" i="1"/>
  <c r="Q2899" i="1"/>
  <c r="S2899" i="1" s="1"/>
  <c r="P2899" i="1"/>
  <c r="O2899" i="1"/>
  <c r="N2899" i="1"/>
  <c r="X2898" i="1"/>
  <c r="V2898" i="1"/>
  <c r="U2898" i="1"/>
  <c r="R2898" i="1"/>
  <c r="Q2898" i="1"/>
  <c r="S2898" i="1" s="1"/>
  <c r="O2898" i="1"/>
  <c r="N2898" i="1"/>
  <c r="X2897" i="1"/>
  <c r="V2897" i="1"/>
  <c r="U2897" i="1"/>
  <c r="S2897" i="1"/>
  <c r="R2897" i="1"/>
  <c r="Q2897" i="1"/>
  <c r="O2897" i="1"/>
  <c r="N2897" i="1"/>
  <c r="X2896" i="1"/>
  <c r="V2896" i="1"/>
  <c r="U2896" i="1"/>
  <c r="S2896" i="1"/>
  <c r="R2896" i="1"/>
  <c r="Q2896" i="1"/>
  <c r="O2896" i="1"/>
  <c r="T2896" i="1" s="1"/>
  <c r="W2896" i="1" s="1"/>
  <c r="N2896" i="1"/>
  <c r="X2895" i="1"/>
  <c r="V2895" i="1"/>
  <c r="U2895" i="1"/>
  <c r="T2895" i="1"/>
  <c r="R2895" i="1"/>
  <c r="Q2895" i="1"/>
  <c r="S2895" i="1" s="1"/>
  <c r="P2895" i="1"/>
  <c r="O2895" i="1"/>
  <c r="N2895" i="1"/>
  <c r="X2894" i="1"/>
  <c r="V2894" i="1"/>
  <c r="U2894" i="1"/>
  <c r="R2894" i="1"/>
  <c r="Q2894" i="1"/>
  <c r="S2894" i="1" s="1"/>
  <c r="O2894" i="1"/>
  <c r="N2894" i="1"/>
  <c r="X2893" i="1"/>
  <c r="V2893" i="1"/>
  <c r="U2893" i="1"/>
  <c r="S2893" i="1"/>
  <c r="R2893" i="1"/>
  <c r="Q2893" i="1"/>
  <c r="O2893" i="1"/>
  <c r="N2893" i="1"/>
  <c r="X2892" i="1"/>
  <c r="V2892" i="1"/>
  <c r="U2892" i="1"/>
  <c r="S2892" i="1"/>
  <c r="R2892" i="1"/>
  <c r="Q2892" i="1"/>
  <c r="O2892" i="1"/>
  <c r="T2892" i="1" s="1"/>
  <c r="W2892" i="1" s="1"/>
  <c r="N2892" i="1"/>
  <c r="X2891" i="1"/>
  <c r="V2891" i="1"/>
  <c r="U2891" i="1"/>
  <c r="T2891" i="1"/>
  <c r="R2891" i="1"/>
  <c r="Q2891" i="1"/>
  <c r="S2891" i="1" s="1"/>
  <c r="P2891" i="1"/>
  <c r="O2891" i="1"/>
  <c r="N2891" i="1"/>
  <c r="X2890" i="1"/>
  <c r="V2890" i="1"/>
  <c r="U2890" i="1"/>
  <c r="R2890" i="1"/>
  <c r="Q2890" i="1"/>
  <c r="S2890" i="1" s="1"/>
  <c r="O2890" i="1"/>
  <c r="N2890" i="1"/>
  <c r="X2889" i="1"/>
  <c r="V2889" i="1"/>
  <c r="U2889" i="1"/>
  <c r="S2889" i="1"/>
  <c r="R2889" i="1"/>
  <c r="Q2889" i="1"/>
  <c r="O2889" i="1"/>
  <c r="N2889" i="1"/>
  <c r="X2888" i="1"/>
  <c r="V2888" i="1"/>
  <c r="U2888" i="1"/>
  <c r="S2888" i="1"/>
  <c r="R2888" i="1"/>
  <c r="Q2888" i="1"/>
  <c r="O2888" i="1"/>
  <c r="T2888" i="1" s="1"/>
  <c r="W2888" i="1" s="1"/>
  <c r="N2888" i="1"/>
  <c r="X2887" i="1"/>
  <c r="V2887" i="1"/>
  <c r="U2887" i="1"/>
  <c r="T2887" i="1"/>
  <c r="R2887" i="1"/>
  <c r="Q2887" i="1"/>
  <c r="S2887" i="1" s="1"/>
  <c r="P2887" i="1"/>
  <c r="O2887" i="1"/>
  <c r="N2887" i="1"/>
  <c r="X2886" i="1"/>
  <c r="V2886" i="1"/>
  <c r="U2886" i="1"/>
  <c r="R2886" i="1"/>
  <c r="Q2886" i="1"/>
  <c r="S2886" i="1" s="1"/>
  <c r="O2886" i="1"/>
  <c r="N2886" i="1"/>
  <c r="X2885" i="1"/>
  <c r="V2885" i="1"/>
  <c r="U2885" i="1"/>
  <c r="S2885" i="1"/>
  <c r="R2885" i="1"/>
  <c r="Q2885" i="1"/>
  <c r="O2885" i="1"/>
  <c r="N2885" i="1"/>
  <c r="X2884" i="1"/>
  <c r="V2884" i="1"/>
  <c r="U2884" i="1"/>
  <c r="S2884" i="1"/>
  <c r="R2884" i="1"/>
  <c r="Q2884" i="1"/>
  <c r="O2884" i="1"/>
  <c r="T2884" i="1" s="1"/>
  <c r="W2884" i="1" s="1"/>
  <c r="N2884" i="1"/>
  <c r="X2883" i="1"/>
  <c r="V2883" i="1"/>
  <c r="U2883" i="1"/>
  <c r="T2883" i="1"/>
  <c r="R2883" i="1"/>
  <c r="Q2883" i="1"/>
  <c r="S2883" i="1" s="1"/>
  <c r="P2883" i="1"/>
  <c r="O2883" i="1"/>
  <c r="N2883" i="1"/>
  <c r="X2882" i="1"/>
  <c r="V2882" i="1"/>
  <c r="U2882" i="1"/>
  <c r="R2882" i="1"/>
  <c r="Q2882" i="1"/>
  <c r="S2882" i="1" s="1"/>
  <c r="O2882" i="1"/>
  <c r="N2882" i="1"/>
  <c r="X2881" i="1"/>
  <c r="V2881" i="1"/>
  <c r="U2881" i="1"/>
  <c r="S2881" i="1"/>
  <c r="R2881" i="1"/>
  <c r="Q2881" i="1"/>
  <c r="O2881" i="1"/>
  <c r="N2881" i="1"/>
  <c r="X2880" i="1"/>
  <c r="V2880" i="1"/>
  <c r="U2880" i="1"/>
  <c r="S2880" i="1"/>
  <c r="R2880" i="1"/>
  <c r="Q2880" i="1"/>
  <c r="O2880" i="1"/>
  <c r="T2880" i="1" s="1"/>
  <c r="W2880" i="1" s="1"/>
  <c r="N2880" i="1"/>
  <c r="X2879" i="1"/>
  <c r="V2879" i="1"/>
  <c r="U2879" i="1"/>
  <c r="T2879" i="1"/>
  <c r="R2879" i="1"/>
  <c r="Q2879" i="1"/>
  <c r="S2879" i="1" s="1"/>
  <c r="P2879" i="1"/>
  <c r="O2879" i="1"/>
  <c r="N2879" i="1"/>
  <c r="X2878" i="1"/>
  <c r="V2878" i="1"/>
  <c r="U2878" i="1"/>
  <c r="R2878" i="1"/>
  <c r="Q2878" i="1"/>
  <c r="S2878" i="1" s="1"/>
  <c r="O2878" i="1"/>
  <c r="N2878" i="1"/>
  <c r="X2877" i="1"/>
  <c r="V2877" i="1"/>
  <c r="U2877" i="1"/>
  <c r="S2877" i="1"/>
  <c r="R2877" i="1"/>
  <c r="Q2877" i="1"/>
  <c r="O2877" i="1"/>
  <c r="N2877" i="1"/>
  <c r="X2876" i="1"/>
  <c r="V2876" i="1"/>
  <c r="U2876" i="1"/>
  <c r="S2876" i="1"/>
  <c r="R2876" i="1"/>
  <c r="Q2876" i="1"/>
  <c r="O2876" i="1"/>
  <c r="T2876" i="1" s="1"/>
  <c r="W2876" i="1" s="1"/>
  <c r="N2876" i="1"/>
  <c r="X2875" i="1"/>
  <c r="V2875" i="1"/>
  <c r="U2875" i="1"/>
  <c r="T2875" i="1"/>
  <c r="R2875" i="1"/>
  <c r="Q2875" i="1"/>
  <c r="S2875" i="1" s="1"/>
  <c r="P2875" i="1"/>
  <c r="O2875" i="1"/>
  <c r="N2875" i="1"/>
  <c r="X2874" i="1"/>
  <c r="V2874" i="1"/>
  <c r="U2874" i="1"/>
  <c r="R2874" i="1"/>
  <c r="Q2874" i="1"/>
  <c r="S2874" i="1" s="1"/>
  <c r="O2874" i="1"/>
  <c r="N2874" i="1"/>
  <c r="X2873" i="1"/>
  <c r="V2873" i="1"/>
  <c r="U2873" i="1"/>
  <c r="S2873" i="1"/>
  <c r="R2873" i="1"/>
  <c r="Q2873" i="1"/>
  <c r="O2873" i="1"/>
  <c r="N2873" i="1"/>
  <c r="X2872" i="1"/>
  <c r="V2872" i="1"/>
  <c r="U2872" i="1"/>
  <c r="S2872" i="1"/>
  <c r="R2872" i="1"/>
  <c r="Q2872" i="1"/>
  <c r="O2872" i="1"/>
  <c r="T2872" i="1" s="1"/>
  <c r="W2872" i="1" s="1"/>
  <c r="N2872" i="1"/>
  <c r="X2871" i="1"/>
  <c r="V2871" i="1"/>
  <c r="U2871" i="1"/>
  <c r="T2871" i="1"/>
  <c r="R2871" i="1"/>
  <c r="Q2871" i="1"/>
  <c r="S2871" i="1" s="1"/>
  <c r="P2871" i="1"/>
  <c r="O2871" i="1"/>
  <c r="N2871" i="1"/>
  <c r="X2870" i="1"/>
  <c r="V2870" i="1"/>
  <c r="U2870" i="1"/>
  <c r="R2870" i="1"/>
  <c r="Q2870" i="1"/>
  <c r="S2870" i="1" s="1"/>
  <c r="O2870" i="1"/>
  <c r="N2870" i="1"/>
  <c r="X2869" i="1"/>
  <c r="V2869" i="1"/>
  <c r="U2869" i="1"/>
  <c r="S2869" i="1"/>
  <c r="R2869" i="1"/>
  <c r="Q2869" i="1"/>
  <c r="O2869" i="1"/>
  <c r="N2869" i="1"/>
  <c r="T2869" i="1" s="1"/>
  <c r="W2869" i="1" s="1"/>
  <c r="X2868" i="1"/>
  <c r="V2868" i="1"/>
  <c r="U2868" i="1"/>
  <c r="W2868" i="1" s="1"/>
  <c r="T2868" i="1"/>
  <c r="R2868" i="1"/>
  <c r="Q2868" i="1"/>
  <c r="S2868" i="1" s="1"/>
  <c r="P2868" i="1"/>
  <c r="O2868" i="1"/>
  <c r="N2868" i="1"/>
  <c r="X2867" i="1"/>
  <c r="V2867" i="1"/>
  <c r="U2867" i="1"/>
  <c r="W2867" i="1" s="1"/>
  <c r="T2867" i="1"/>
  <c r="R2867" i="1"/>
  <c r="Q2867" i="1"/>
  <c r="S2867" i="1" s="1"/>
  <c r="P2867" i="1"/>
  <c r="O2867" i="1"/>
  <c r="N2867" i="1"/>
  <c r="X2866" i="1"/>
  <c r="V2866" i="1"/>
  <c r="U2866" i="1"/>
  <c r="R2866" i="1"/>
  <c r="Q2866" i="1"/>
  <c r="S2866" i="1" s="1"/>
  <c r="O2866" i="1"/>
  <c r="T2866" i="1" s="1"/>
  <c r="N2866" i="1"/>
  <c r="X2865" i="1"/>
  <c r="V2865" i="1"/>
  <c r="U2865" i="1"/>
  <c r="R2865" i="1"/>
  <c r="Q2865" i="1"/>
  <c r="S2865" i="1" s="1"/>
  <c r="O2865" i="1"/>
  <c r="N2865" i="1"/>
  <c r="T2865" i="1" s="1"/>
  <c r="X2864" i="1"/>
  <c r="V2864" i="1"/>
  <c r="U2864" i="1"/>
  <c r="S2864" i="1"/>
  <c r="R2864" i="1"/>
  <c r="Q2864" i="1"/>
  <c r="O2864" i="1"/>
  <c r="N2864" i="1"/>
  <c r="T2864" i="1" s="1"/>
  <c r="W2864" i="1" s="1"/>
  <c r="X2863" i="1"/>
  <c r="V2863" i="1"/>
  <c r="U2863" i="1"/>
  <c r="T2863" i="1"/>
  <c r="W2863" i="1" s="1"/>
  <c r="R2863" i="1"/>
  <c r="S2863" i="1" s="1"/>
  <c r="Q2863" i="1"/>
  <c r="P2863" i="1"/>
  <c r="O2863" i="1"/>
  <c r="N2863" i="1"/>
  <c r="X2862" i="1"/>
  <c r="V2862" i="1"/>
  <c r="U2862" i="1"/>
  <c r="W2862" i="1" s="1"/>
  <c r="R2862" i="1"/>
  <c r="Q2862" i="1"/>
  <c r="S2862" i="1" s="1"/>
  <c r="O2862" i="1"/>
  <c r="T2862" i="1" s="1"/>
  <c r="N2862" i="1"/>
  <c r="X2861" i="1"/>
  <c r="V2861" i="1"/>
  <c r="U2861" i="1"/>
  <c r="R2861" i="1"/>
  <c r="Q2861" i="1"/>
  <c r="S2861" i="1" s="1"/>
  <c r="O2861" i="1"/>
  <c r="N2861" i="1"/>
  <c r="T2861" i="1" s="1"/>
  <c r="X2860" i="1"/>
  <c r="V2860" i="1"/>
  <c r="U2860" i="1"/>
  <c r="S2860" i="1"/>
  <c r="R2860" i="1"/>
  <c r="Q2860" i="1"/>
  <c r="O2860" i="1"/>
  <c r="N2860" i="1"/>
  <c r="T2860" i="1" s="1"/>
  <c r="W2860" i="1" s="1"/>
  <c r="X2859" i="1"/>
  <c r="V2859" i="1"/>
  <c r="U2859" i="1"/>
  <c r="T2859" i="1"/>
  <c r="W2859" i="1" s="1"/>
  <c r="R2859" i="1"/>
  <c r="S2859" i="1" s="1"/>
  <c r="Q2859" i="1"/>
  <c r="P2859" i="1"/>
  <c r="O2859" i="1"/>
  <c r="N2859" i="1"/>
  <c r="X2858" i="1"/>
  <c r="V2858" i="1"/>
  <c r="U2858" i="1"/>
  <c r="R2858" i="1"/>
  <c r="Q2858" i="1"/>
  <c r="S2858" i="1" s="1"/>
  <c r="O2858" i="1"/>
  <c r="T2858" i="1" s="1"/>
  <c r="N2858" i="1"/>
  <c r="X2857" i="1"/>
  <c r="V2857" i="1"/>
  <c r="U2857" i="1"/>
  <c r="R2857" i="1"/>
  <c r="Q2857" i="1"/>
  <c r="S2857" i="1" s="1"/>
  <c r="O2857" i="1"/>
  <c r="N2857" i="1"/>
  <c r="T2857" i="1" s="1"/>
  <c r="X2856" i="1"/>
  <c r="V2856" i="1"/>
  <c r="U2856" i="1"/>
  <c r="S2856" i="1"/>
  <c r="R2856" i="1"/>
  <c r="Q2856" i="1"/>
  <c r="O2856" i="1"/>
  <c r="N2856" i="1"/>
  <c r="T2856" i="1" s="1"/>
  <c r="W2856" i="1" s="1"/>
  <c r="X2855" i="1"/>
  <c r="V2855" i="1"/>
  <c r="U2855" i="1"/>
  <c r="T2855" i="1"/>
  <c r="W2855" i="1" s="1"/>
  <c r="R2855" i="1"/>
  <c r="S2855" i="1" s="1"/>
  <c r="Q2855" i="1"/>
  <c r="P2855" i="1"/>
  <c r="O2855" i="1"/>
  <c r="N2855" i="1"/>
  <c r="X2854" i="1"/>
  <c r="V2854" i="1"/>
  <c r="U2854" i="1"/>
  <c r="R2854" i="1"/>
  <c r="Q2854" i="1"/>
  <c r="S2854" i="1" s="1"/>
  <c r="O2854" i="1"/>
  <c r="T2854" i="1" s="1"/>
  <c r="N2854" i="1"/>
  <c r="X2853" i="1"/>
  <c r="V2853" i="1"/>
  <c r="U2853" i="1"/>
  <c r="R2853" i="1"/>
  <c r="Q2853" i="1"/>
  <c r="S2853" i="1" s="1"/>
  <c r="O2853" i="1"/>
  <c r="N2853" i="1"/>
  <c r="T2853" i="1" s="1"/>
  <c r="X2852" i="1"/>
  <c r="V2852" i="1"/>
  <c r="U2852" i="1"/>
  <c r="S2852" i="1"/>
  <c r="R2852" i="1"/>
  <c r="Q2852" i="1"/>
  <c r="O2852" i="1"/>
  <c r="N2852" i="1"/>
  <c r="T2852" i="1" s="1"/>
  <c r="W2852" i="1" s="1"/>
  <c r="X2851" i="1"/>
  <c r="V2851" i="1"/>
  <c r="U2851" i="1"/>
  <c r="T2851" i="1"/>
  <c r="W2851" i="1" s="1"/>
  <c r="R2851" i="1"/>
  <c r="S2851" i="1" s="1"/>
  <c r="Q2851" i="1"/>
  <c r="P2851" i="1"/>
  <c r="O2851" i="1"/>
  <c r="N2851" i="1"/>
  <c r="X2850" i="1"/>
  <c r="V2850" i="1"/>
  <c r="U2850" i="1"/>
  <c r="R2850" i="1"/>
  <c r="Q2850" i="1"/>
  <c r="S2850" i="1" s="1"/>
  <c r="O2850" i="1"/>
  <c r="T2850" i="1" s="1"/>
  <c r="N2850" i="1"/>
  <c r="X2849" i="1"/>
  <c r="V2849" i="1"/>
  <c r="U2849" i="1"/>
  <c r="R2849" i="1"/>
  <c r="Q2849" i="1"/>
  <c r="S2849" i="1" s="1"/>
  <c r="O2849" i="1"/>
  <c r="N2849" i="1"/>
  <c r="X2848" i="1"/>
  <c r="V2848" i="1"/>
  <c r="U2848" i="1"/>
  <c r="S2848" i="1"/>
  <c r="R2848" i="1"/>
  <c r="Q2848" i="1"/>
  <c r="O2848" i="1"/>
  <c r="N2848" i="1"/>
  <c r="T2848" i="1" s="1"/>
  <c r="W2848" i="1" s="1"/>
  <c r="X2847" i="1"/>
  <c r="V2847" i="1"/>
  <c r="U2847" i="1"/>
  <c r="T2847" i="1"/>
  <c r="W2847" i="1" s="1"/>
  <c r="R2847" i="1"/>
  <c r="S2847" i="1" s="1"/>
  <c r="Q2847" i="1"/>
  <c r="P2847" i="1"/>
  <c r="O2847" i="1"/>
  <c r="N2847" i="1"/>
  <c r="X2846" i="1"/>
  <c r="V2846" i="1"/>
  <c r="U2846" i="1"/>
  <c r="R2846" i="1"/>
  <c r="Q2846" i="1"/>
  <c r="S2846" i="1" s="1"/>
  <c r="O2846" i="1"/>
  <c r="T2846" i="1" s="1"/>
  <c r="N2846" i="1"/>
  <c r="X2845" i="1"/>
  <c r="V2845" i="1"/>
  <c r="U2845" i="1"/>
  <c r="R2845" i="1"/>
  <c r="Q2845" i="1"/>
  <c r="O2845" i="1"/>
  <c r="N2845" i="1"/>
  <c r="X2844" i="1"/>
  <c r="V2844" i="1"/>
  <c r="U2844" i="1"/>
  <c r="S2844" i="1"/>
  <c r="R2844" i="1"/>
  <c r="Q2844" i="1"/>
  <c r="O2844" i="1"/>
  <c r="N2844" i="1"/>
  <c r="T2844" i="1" s="1"/>
  <c r="W2844" i="1" s="1"/>
  <c r="X2843" i="1"/>
  <c r="V2843" i="1"/>
  <c r="U2843" i="1"/>
  <c r="R2843" i="1"/>
  <c r="S2843" i="1" s="1"/>
  <c r="Q2843" i="1"/>
  <c r="P2843" i="1"/>
  <c r="O2843" i="1"/>
  <c r="N2843" i="1"/>
  <c r="T2843" i="1" s="1"/>
  <c r="W2843" i="1" s="1"/>
  <c r="X2842" i="1"/>
  <c r="V2842" i="1"/>
  <c r="U2842" i="1"/>
  <c r="R2842" i="1"/>
  <c r="Q2842" i="1"/>
  <c r="S2842" i="1" s="1"/>
  <c r="O2842" i="1"/>
  <c r="N2842" i="1"/>
  <c r="X2841" i="1"/>
  <c r="V2841" i="1"/>
  <c r="U2841" i="1"/>
  <c r="R2841" i="1"/>
  <c r="Q2841" i="1"/>
  <c r="S2841" i="1" s="1"/>
  <c r="P2841" i="1"/>
  <c r="O2841" i="1"/>
  <c r="N2841" i="1"/>
  <c r="T2841" i="1" s="1"/>
  <c r="X2840" i="1"/>
  <c r="W2840" i="1"/>
  <c r="V2840" i="1"/>
  <c r="U2840" i="1"/>
  <c r="R2840" i="1"/>
  <c r="Q2840" i="1"/>
  <c r="S2840" i="1" s="1"/>
  <c r="O2840" i="1"/>
  <c r="N2840" i="1"/>
  <c r="T2840" i="1" s="1"/>
  <c r="X2839" i="1"/>
  <c r="V2839" i="1"/>
  <c r="U2839" i="1"/>
  <c r="R2839" i="1"/>
  <c r="S2839" i="1" s="1"/>
  <c r="Q2839" i="1"/>
  <c r="P2839" i="1"/>
  <c r="O2839" i="1"/>
  <c r="N2839" i="1"/>
  <c r="T2839" i="1" s="1"/>
  <c r="W2839" i="1" s="1"/>
  <c r="X2838" i="1"/>
  <c r="V2838" i="1"/>
  <c r="U2838" i="1"/>
  <c r="R2838" i="1"/>
  <c r="Q2838" i="1"/>
  <c r="S2838" i="1" s="1"/>
  <c r="O2838" i="1"/>
  <c r="N2838" i="1"/>
  <c r="X2837" i="1"/>
  <c r="V2837" i="1"/>
  <c r="U2837" i="1"/>
  <c r="R2837" i="1"/>
  <c r="Q2837" i="1"/>
  <c r="P2837" i="1"/>
  <c r="O2837" i="1"/>
  <c r="N2837" i="1"/>
  <c r="T2837" i="1" s="1"/>
  <c r="X2836" i="1"/>
  <c r="V2836" i="1"/>
  <c r="U2836" i="1"/>
  <c r="R2836" i="1"/>
  <c r="Q2836" i="1"/>
  <c r="S2836" i="1" s="1"/>
  <c r="O2836" i="1"/>
  <c r="N2836" i="1"/>
  <c r="T2836" i="1" s="1"/>
  <c r="W2836" i="1" s="1"/>
  <c r="X2835" i="1"/>
  <c r="V2835" i="1"/>
  <c r="U2835" i="1"/>
  <c r="R2835" i="1"/>
  <c r="S2835" i="1" s="1"/>
  <c r="Q2835" i="1"/>
  <c r="P2835" i="1"/>
  <c r="O2835" i="1"/>
  <c r="N2835" i="1"/>
  <c r="T2835" i="1" s="1"/>
  <c r="W2835" i="1" s="1"/>
  <c r="X2834" i="1"/>
  <c r="V2834" i="1"/>
  <c r="U2834" i="1"/>
  <c r="R2834" i="1"/>
  <c r="Q2834" i="1"/>
  <c r="S2834" i="1" s="1"/>
  <c r="O2834" i="1"/>
  <c r="N2834" i="1"/>
  <c r="X2833" i="1"/>
  <c r="V2833" i="1"/>
  <c r="U2833" i="1"/>
  <c r="R2833" i="1"/>
  <c r="Q2833" i="1"/>
  <c r="P2833" i="1"/>
  <c r="O2833" i="1"/>
  <c r="N2833" i="1"/>
  <c r="T2833" i="1" s="1"/>
  <c r="X2832" i="1"/>
  <c r="V2832" i="1"/>
  <c r="U2832" i="1"/>
  <c r="R2832" i="1"/>
  <c r="S2832" i="1" s="1"/>
  <c r="Q2832" i="1"/>
  <c r="O2832" i="1"/>
  <c r="N2832" i="1"/>
  <c r="X2831" i="1"/>
  <c r="V2831" i="1"/>
  <c r="U2831" i="1"/>
  <c r="T2831" i="1"/>
  <c r="W2831" i="1" s="1"/>
  <c r="R2831" i="1"/>
  <c r="S2831" i="1" s="1"/>
  <c r="Q2831" i="1"/>
  <c r="P2831" i="1"/>
  <c r="O2831" i="1"/>
  <c r="N2831" i="1"/>
  <c r="X2830" i="1"/>
  <c r="V2830" i="1"/>
  <c r="U2830" i="1"/>
  <c r="S2830" i="1"/>
  <c r="R2830" i="1"/>
  <c r="Q2830" i="1"/>
  <c r="O2830" i="1"/>
  <c r="T2830" i="1" s="1"/>
  <c r="W2830" i="1" s="1"/>
  <c r="N2830" i="1"/>
  <c r="X2829" i="1"/>
  <c r="V2829" i="1"/>
  <c r="U2829" i="1"/>
  <c r="T2829" i="1"/>
  <c r="R2829" i="1"/>
  <c r="Q2829" i="1"/>
  <c r="S2829" i="1" s="1"/>
  <c r="O2829" i="1"/>
  <c r="N2829" i="1"/>
  <c r="P2829" i="1" s="1"/>
  <c r="X2828" i="1"/>
  <c r="V2828" i="1"/>
  <c r="U2828" i="1"/>
  <c r="R2828" i="1"/>
  <c r="Q2828" i="1"/>
  <c r="S2828" i="1" s="1"/>
  <c r="O2828" i="1"/>
  <c r="N2828" i="1"/>
  <c r="X2827" i="1"/>
  <c r="V2827" i="1"/>
  <c r="U2827" i="1"/>
  <c r="R2827" i="1"/>
  <c r="S2827" i="1" s="1"/>
  <c r="Q2827" i="1"/>
  <c r="O2827" i="1"/>
  <c r="N2827" i="1"/>
  <c r="T2827" i="1" s="1"/>
  <c r="W2827" i="1" s="1"/>
  <c r="X2826" i="1"/>
  <c r="V2826" i="1"/>
  <c r="U2826" i="1"/>
  <c r="W2826" i="1" s="1"/>
  <c r="R2826" i="1"/>
  <c r="Q2826" i="1"/>
  <c r="S2826" i="1" s="1"/>
  <c r="O2826" i="1"/>
  <c r="T2826" i="1" s="1"/>
  <c r="N2826" i="1"/>
  <c r="X2825" i="1"/>
  <c r="V2825" i="1"/>
  <c r="U2825" i="1"/>
  <c r="T2825" i="1"/>
  <c r="R2825" i="1"/>
  <c r="Q2825" i="1"/>
  <c r="S2825" i="1" s="1"/>
  <c r="P2825" i="1"/>
  <c r="O2825" i="1"/>
  <c r="N2825" i="1"/>
  <c r="X2824" i="1"/>
  <c r="V2824" i="1"/>
  <c r="U2824" i="1"/>
  <c r="R2824" i="1"/>
  <c r="S2824" i="1" s="1"/>
  <c r="Q2824" i="1"/>
  <c r="O2824" i="1"/>
  <c r="N2824" i="1"/>
  <c r="X2823" i="1"/>
  <c r="V2823" i="1"/>
  <c r="U2823" i="1"/>
  <c r="T2823" i="1"/>
  <c r="W2823" i="1" s="1"/>
  <c r="R2823" i="1"/>
  <c r="S2823" i="1" s="1"/>
  <c r="Q2823" i="1"/>
  <c r="P2823" i="1"/>
  <c r="O2823" i="1"/>
  <c r="N2823" i="1"/>
  <c r="X2822" i="1"/>
  <c r="V2822" i="1"/>
  <c r="U2822" i="1"/>
  <c r="S2822" i="1"/>
  <c r="R2822" i="1"/>
  <c r="Q2822" i="1"/>
  <c r="O2822" i="1"/>
  <c r="T2822" i="1" s="1"/>
  <c r="W2822" i="1" s="1"/>
  <c r="N2822" i="1"/>
  <c r="X2821" i="1"/>
  <c r="V2821" i="1"/>
  <c r="U2821" i="1"/>
  <c r="T2821" i="1"/>
  <c r="R2821" i="1"/>
  <c r="Q2821" i="1"/>
  <c r="S2821" i="1" s="1"/>
  <c r="O2821" i="1"/>
  <c r="N2821" i="1"/>
  <c r="P2821" i="1" s="1"/>
  <c r="X2820" i="1"/>
  <c r="V2820" i="1"/>
  <c r="U2820" i="1"/>
  <c r="R2820" i="1"/>
  <c r="Q2820" i="1"/>
  <c r="S2820" i="1" s="1"/>
  <c r="O2820" i="1"/>
  <c r="N2820" i="1"/>
  <c r="T2820" i="1" s="1"/>
  <c r="X2819" i="1"/>
  <c r="V2819" i="1"/>
  <c r="U2819" i="1"/>
  <c r="R2819" i="1"/>
  <c r="S2819" i="1" s="1"/>
  <c r="Q2819" i="1"/>
  <c r="O2819" i="1"/>
  <c r="N2819" i="1"/>
  <c r="T2819" i="1" s="1"/>
  <c r="W2819" i="1" s="1"/>
  <c r="X2818" i="1"/>
  <c r="V2818" i="1"/>
  <c r="U2818" i="1"/>
  <c r="S2818" i="1"/>
  <c r="R2818" i="1"/>
  <c r="Q2818" i="1"/>
  <c r="O2818" i="1"/>
  <c r="T2818" i="1" s="1"/>
  <c r="W2818" i="1" s="1"/>
  <c r="N2818" i="1"/>
  <c r="X2817" i="1"/>
  <c r="V2817" i="1"/>
  <c r="U2817" i="1"/>
  <c r="W2817" i="1" s="1"/>
  <c r="T2817" i="1"/>
  <c r="R2817" i="1"/>
  <c r="Q2817" i="1"/>
  <c r="S2817" i="1" s="1"/>
  <c r="P2817" i="1"/>
  <c r="O2817" i="1"/>
  <c r="N2817" i="1"/>
  <c r="X2816" i="1"/>
  <c r="V2816" i="1"/>
  <c r="U2816" i="1"/>
  <c r="R2816" i="1"/>
  <c r="Q2816" i="1"/>
  <c r="S2816" i="1" s="1"/>
  <c r="O2816" i="1"/>
  <c r="N2816" i="1"/>
  <c r="T2816" i="1" s="1"/>
  <c r="X2815" i="1"/>
  <c r="V2815" i="1"/>
  <c r="U2815" i="1"/>
  <c r="R2815" i="1"/>
  <c r="S2815" i="1" s="1"/>
  <c r="Q2815" i="1"/>
  <c r="O2815" i="1"/>
  <c r="N2815" i="1"/>
  <c r="T2815" i="1" s="1"/>
  <c r="W2815" i="1" s="1"/>
  <c r="X2814" i="1"/>
  <c r="V2814" i="1"/>
  <c r="U2814" i="1"/>
  <c r="S2814" i="1"/>
  <c r="R2814" i="1"/>
  <c r="Q2814" i="1"/>
  <c r="O2814" i="1"/>
  <c r="T2814" i="1" s="1"/>
  <c r="W2814" i="1" s="1"/>
  <c r="N2814" i="1"/>
  <c r="X2813" i="1"/>
  <c r="V2813" i="1"/>
  <c r="U2813" i="1"/>
  <c r="T2813" i="1"/>
  <c r="R2813" i="1"/>
  <c r="Q2813" i="1"/>
  <c r="S2813" i="1" s="1"/>
  <c r="P2813" i="1"/>
  <c r="O2813" i="1"/>
  <c r="N2813" i="1"/>
  <c r="X2812" i="1"/>
  <c r="V2812" i="1"/>
  <c r="U2812" i="1"/>
  <c r="R2812" i="1"/>
  <c r="Q2812" i="1"/>
  <c r="S2812" i="1" s="1"/>
  <c r="O2812" i="1"/>
  <c r="N2812" i="1"/>
  <c r="T2812" i="1" s="1"/>
  <c r="X2811" i="1"/>
  <c r="V2811" i="1"/>
  <c r="U2811" i="1"/>
  <c r="R2811" i="1"/>
  <c r="S2811" i="1" s="1"/>
  <c r="Q2811" i="1"/>
  <c r="O2811" i="1"/>
  <c r="N2811" i="1"/>
  <c r="T2811" i="1" s="1"/>
  <c r="W2811" i="1" s="1"/>
  <c r="X2810" i="1"/>
  <c r="V2810" i="1"/>
  <c r="U2810" i="1"/>
  <c r="S2810" i="1"/>
  <c r="R2810" i="1"/>
  <c r="Q2810" i="1"/>
  <c r="O2810" i="1"/>
  <c r="T2810" i="1" s="1"/>
  <c r="W2810" i="1" s="1"/>
  <c r="N2810" i="1"/>
  <c r="X2809" i="1"/>
  <c r="V2809" i="1"/>
  <c r="U2809" i="1"/>
  <c r="W2809" i="1" s="1"/>
  <c r="T2809" i="1"/>
  <c r="R2809" i="1"/>
  <c r="Q2809" i="1"/>
  <c r="S2809" i="1" s="1"/>
  <c r="P2809" i="1"/>
  <c r="O2809" i="1"/>
  <c r="N2809" i="1"/>
  <c r="X2808" i="1"/>
  <c r="V2808" i="1"/>
  <c r="U2808" i="1"/>
  <c r="R2808" i="1"/>
  <c r="Q2808" i="1"/>
  <c r="S2808" i="1" s="1"/>
  <c r="O2808" i="1"/>
  <c r="N2808" i="1"/>
  <c r="T2808" i="1" s="1"/>
  <c r="X2807" i="1"/>
  <c r="V2807" i="1"/>
  <c r="U2807" i="1"/>
  <c r="R2807" i="1"/>
  <c r="S2807" i="1" s="1"/>
  <c r="Q2807" i="1"/>
  <c r="O2807" i="1"/>
  <c r="N2807" i="1"/>
  <c r="T2807" i="1" s="1"/>
  <c r="W2807" i="1" s="1"/>
  <c r="X2806" i="1"/>
  <c r="V2806" i="1"/>
  <c r="U2806" i="1"/>
  <c r="S2806" i="1"/>
  <c r="R2806" i="1"/>
  <c r="Q2806" i="1"/>
  <c r="O2806" i="1"/>
  <c r="T2806" i="1" s="1"/>
  <c r="W2806" i="1" s="1"/>
  <c r="N2806" i="1"/>
  <c r="X2805" i="1"/>
  <c r="V2805" i="1"/>
  <c r="U2805" i="1"/>
  <c r="W2805" i="1" s="1"/>
  <c r="T2805" i="1"/>
  <c r="R2805" i="1"/>
  <c r="Q2805" i="1"/>
  <c r="S2805" i="1" s="1"/>
  <c r="P2805" i="1"/>
  <c r="O2805" i="1"/>
  <c r="N2805" i="1"/>
  <c r="X2804" i="1"/>
  <c r="V2804" i="1"/>
  <c r="U2804" i="1"/>
  <c r="R2804" i="1"/>
  <c r="Q2804" i="1"/>
  <c r="S2804" i="1" s="1"/>
  <c r="O2804" i="1"/>
  <c r="N2804" i="1"/>
  <c r="T2804" i="1" s="1"/>
  <c r="X2803" i="1"/>
  <c r="V2803" i="1"/>
  <c r="U2803" i="1"/>
  <c r="R2803" i="1"/>
  <c r="S2803" i="1" s="1"/>
  <c r="Q2803" i="1"/>
  <c r="O2803" i="1"/>
  <c r="N2803" i="1"/>
  <c r="T2803" i="1" s="1"/>
  <c r="W2803" i="1" s="1"/>
  <c r="X2802" i="1"/>
  <c r="V2802" i="1"/>
  <c r="U2802" i="1"/>
  <c r="S2802" i="1"/>
  <c r="R2802" i="1"/>
  <c r="Q2802" i="1"/>
  <c r="O2802" i="1"/>
  <c r="N2802" i="1"/>
  <c r="X2801" i="1"/>
  <c r="V2801" i="1"/>
  <c r="U2801" i="1"/>
  <c r="W2801" i="1" s="1"/>
  <c r="T2801" i="1"/>
  <c r="R2801" i="1"/>
  <c r="Q2801" i="1"/>
  <c r="S2801" i="1" s="1"/>
  <c r="P2801" i="1"/>
  <c r="O2801" i="1"/>
  <c r="N2801" i="1"/>
  <c r="X2800" i="1"/>
  <c r="V2800" i="1"/>
  <c r="U2800" i="1"/>
  <c r="R2800" i="1"/>
  <c r="Q2800" i="1"/>
  <c r="S2800" i="1" s="1"/>
  <c r="O2800" i="1"/>
  <c r="N2800" i="1"/>
  <c r="T2800" i="1" s="1"/>
  <c r="X2799" i="1"/>
  <c r="V2799" i="1"/>
  <c r="U2799" i="1"/>
  <c r="R2799" i="1"/>
  <c r="S2799" i="1" s="1"/>
  <c r="Q2799" i="1"/>
  <c r="O2799" i="1"/>
  <c r="N2799" i="1"/>
  <c r="X2798" i="1"/>
  <c r="V2798" i="1"/>
  <c r="U2798" i="1"/>
  <c r="S2798" i="1"/>
  <c r="R2798" i="1"/>
  <c r="Q2798" i="1"/>
  <c r="O2798" i="1"/>
  <c r="N2798" i="1"/>
  <c r="X2797" i="1"/>
  <c r="V2797" i="1"/>
  <c r="U2797" i="1"/>
  <c r="T2797" i="1"/>
  <c r="R2797" i="1"/>
  <c r="Q2797" i="1"/>
  <c r="S2797" i="1" s="1"/>
  <c r="P2797" i="1"/>
  <c r="O2797" i="1"/>
  <c r="N2797" i="1"/>
  <c r="X2796" i="1"/>
  <c r="V2796" i="1"/>
  <c r="U2796" i="1"/>
  <c r="R2796" i="1"/>
  <c r="Q2796" i="1"/>
  <c r="S2796" i="1" s="1"/>
  <c r="O2796" i="1"/>
  <c r="N2796" i="1"/>
  <c r="T2796" i="1" s="1"/>
  <c r="X2795" i="1"/>
  <c r="V2795" i="1"/>
  <c r="U2795" i="1"/>
  <c r="R2795" i="1"/>
  <c r="S2795" i="1" s="1"/>
  <c r="Q2795" i="1"/>
  <c r="O2795" i="1"/>
  <c r="N2795" i="1"/>
  <c r="X2794" i="1"/>
  <c r="V2794" i="1"/>
  <c r="U2794" i="1"/>
  <c r="S2794" i="1"/>
  <c r="R2794" i="1"/>
  <c r="Q2794" i="1"/>
  <c r="O2794" i="1"/>
  <c r="N2794" i="1"/>
  <c r="X2793" i="1"/>
  <c r="V2793" i="1"/>
  <c r="U2793" i="1"/>
  <c r="T2793" i="1"/>
  <c r="R2793" i="1"/>
  <c r="Q2793" i="1"/>
  <c r="S2793" i="1" s="1"/>
  <c r="P2793" i="1"/>
  <c r="O2793" i="1"/>
  <c r="N2793" i="1"/>
  <c r="X2792" i="1"/>
  <c r="V2792" i="1"/>
  <c r="U2792" i="1"/>
  <c r="R2792" i="1"/>
  <c r="Q2792" i="1"/>
  <c r="S2792" i="1" s="1"/>
  <c r="O2792" i="1"/>
  <c r="N2792" i="1"/>
  <c r="T2792" i="1" s="1"/>
  <c r="X2791" i="1"/>
  <c r="V2791" i="1"/>
  <c r="U2791" i="1"/>
  <c r="R2791" i="1"/>
  <c r="S2791" i="1" s="1"/>
  <c r="Q2791" i="1"/>
  <c r="O2791" i="1"/>
  <c r="N2791" i="1"/>
  <c r="X2790" i="1"/>
  <c r="V2790" i="1"/>
  <c r="U2790" i="1"/>
  <c r="S2790" i="1"/>
  <c r="R2790" i="1"/>
  <c r="Q2790" i="1"/>
  <c r="O2790" i="1"/>
  <c r="N2790" i="1"/>
  <c r="X2789" i="1"/>
  <c r="V2789" i="1"/>
  <c r="U2789" i="1"/>
  <c r="T2789" i="1"/>
  <c r="R2789" i="1"/>
  <c r="Q2789" i="1"/>
  <c r="S2789" i="1" s="1"/>
  <c r="P2789" i="1"/>
  <c r="O2789" i="1"/>
  <c r="N2789" i="1"/>
  <c r="X2788" i="1"/>
  <c r="V2788" i="1"/>
  <c r="U2788" i="1"/>
  <c r="R2788" i="1"/>
  <c r="Q2788" i="1"/>
  <c r="S2788" i="1" s="1"/>
  <c r="O2788" i="1"/>
  <c r="N2788" i="1"/>
  <c r="T2788" i="1" s="1"/>
  <c r="X2787" i="1"/>
  <c r="V2787" i="1"/>
  <c r="U2787" i="1"/>
  <c r="R2787" i="1"/>
  <c r="S2787" i="1" s="1"/>
  <c r="Q2787" i="1"/>
  <c r="O2787" i="1"/>
  <c r="N2787" i="1"/>
  <c r="X2786" i="1"/>
  <c r="V2786" i="1"/>
  <c r="U2786" i="1"/>
  <c r="S2786" i="1"/>
  <c r="R2786" i="1"/>
  <c r="Q2786" i="1"/>
  <c r="O2786" i="1"/>
  <c r="N2786" i="1"/>
  <c r="X2785" i="1"/>
  <c r="V2785" i="1"/>
  <c r="U2785" i="1"/>
  <c r="R2785" i="1"/>
  <c r="Q2785" i="1"/>
  <c r="O2785" i="1"/>
  <c r="N2785" i="1"/>
  <c r="P2785" i="1" s="1"/>
  <c r="X2784" i="1"/>
  <c r="V2784" i="1"/>
  <c r="U2784" i="1"/>
  <c r="W2784" i="1" s="1"/>
  <c r="S2784" i="1"/>
  <c r="R2784" i="1"/>
  <c r="Q2784" i="1"/>
  <c r="O2784" i="1"/>
  <c r="N2784" i="1"/>
  <c r="T2784" i="1" s="1"/>
  <c r="X2783" i="1"/>
  <c r="V2783" i="1"/>
  <c r="U2783" i="1"/>
  <c r="R2783" i="1"/>
  <c r="S2783" i="1" s="1"/>
  <c r="Q2783" i="1"/>
  <c r="O2783" i="1"/>
  <c r="N2783" i="1"/>
  <c r="P2783" i="1" s="1"/>
  <c r="X2782" i="1"/>
  <c r="V2782" i="1"/>
  <c r="U2782" i="1"/>
  <c r="S2782" i="1"/>
  <c r="R2782" i="1"/>
  <c r="Q2782" i="1"/>
  <c r="O2782" i="1"/>
  <c r="N2782" i="1"/>
  <c r="X2781" i="1"/>
  <c r="V2781" i="1"/>
  <c r="U2781" i="1"/>
  <c r="R2781" i="1"/>
  <c r="Q2781" i="1"/>
  <c r="O2781" i="1"/>
  <c r="N2781" i="1"/>
  <c r="P2781" i="1" s="1"/>
  <c r="X2780" i="1"/>
  <c r="V2780" i="1"/>
  <c r="U2780" i="1"/>
  <c r="W2780" i="1" s="1"/>
  <c r="S2780" i="1"/>
  <c r="R2780" i="1"/>
  <c r="Q2780" i="1"/>
  <c r="O2780" i="1"/>
  <c r="N2780" i="1"/>
  <c r="T2780" i="1" s="1"/>
  <c r="X2779" i="1"/>
  <c r="V2779" i="1"/>
  <c r="U2779" i="1"/>
  <c r="R2779" i="1"/>
  <c r="S2779" i="1" s="1"/>
  <c r="Q2779" i="1"/>
  <c r="O2779" i="1"/>
  <c r="N2779" i="1"/>
  <c r="P2779" i="1" s="1"/>
  <c r="X2778" i="1"/>
  <c r="V2778" i="1"/>
  <c r="U2778" i="1"/>
  <c r="S2778" i="1"/>
  <c r="R2778" i="1"/>
  <c r="Q2778" i="1"/>
  <c r="O2778" i="1"/>
  <c r="N2778" i="1"/>
  <c r="X2777" i="1"/>
  <c r="V2777" i="1"/>
  <c r="U2777" i="1"/>
  <c r="R2777" i="1"/>
  <c r="Q2777" i="1"/>
  <c r="O2777" i="1"/>
  <c r="N2777" i="1"/>
  <c r="P2777" i="1" s="1"/>
  <c r="X2776" i="1"/>
  <c r="V2776" i="1"/>
  <c r="U2776" i="1"/>
  <c r="W2776" i="1" s="1"/>
  <c r="S2776" i="1"/>
  <c r="R2776" i="1"/>
  <c r="Q2776" i="1"/>
  <c r="O2776" i="1"/>
  <c r="N2776" i="1"/>
  <c r="T2776" i="1" s="1"/>
  <c r="X2775" i="1"/>
  <c r="V2775" i="1"/>
  <c r="U2775" i="1"/>
  <c r="R2775" i="1"/>
  <c r="S2775" i="1" s="1"/>
  <c r="Q2775" i="1"/>
  <c r="O2775" i="1"/>
  <c r="N2775" i="1"/>
  <c r="P2775" i="1" s="1"/>
  <c r="X2774" i="1"/>
  <c r="V2774" i="1"/>
  <c r="U2774" i="1"/>
  <c r="S2774" i="1"/>
  <c r="R2774" i="1"/>
  <c r="Q2774" i="1"/>
  <c r="O2774" i="1"/>
  <c r="N2774" i="1"/>
  <c r="X2773" i="1"/>
  <c r="V2773" i="1"/>
  <c r="U2773" i="1"/>
  <c r="R2773" i="1"/>
  <c r="Q2773" i="1"/>
  <c r="O2773" i="1"/>
  <c r="N2773" i="1"/>
  <c r="P2773" i="1" s="1"/>
  <c r="X2772" i="1"/>
  <c r="V2772" i="1"/>
  <c r="U2772" i="1"/>
  <c r="R2772" i="1"/>
  <c r="Q2772" i="1"/>
  <c r="S2772" i="1" s="1"/>
  <c r="O2772" i="1"/>
  <c r="N2772" i="1"/>
  <c r="X2771" i="1"/>
  <c r="V2771" i="1"/>
  <c r="U2771" i="1"/>
  <c r="S2771" i="1"/>
  <c r="R2771" i="1"/>
  <c r="Q2771" i="1"/>
  <c r="O2771" i="1"/>
  <c r="T2771" i="1" s="1"/>
  <c r="W2771" i="1" s="1"/>
  <c r="N2771" i="1"/>
  <c r="X2770" i="1"/>
  <c r="V2770" i="1"/>
  <c r="U2770" i="1"/>
  <c r="W2770" i="1" s="1"/>
  <c r="T2770" i="1"/>
  <c r="R2770" i="1"/>
  <c r="Q2770" i="1"/>
  <c r="S2770" i="1" s="1"/>
  <c r="P2770" i="1"/>
  <c r="O2770" i="1"/>
  <c r="N2770" i="1"/>
  <c r="X2769" i="1"/>
  <c r="V2769" i="1"/>
  <c r="U2769" i="1"/>
  <c r="R2769" i="1"/>
  <c r="Q2769" i="1"/>
  <c r="S2769" i="1" s="1"/>
  <c r="O2769" i="1"/>
  <c r="N2769" i="1"/>
  <c r="T2769" i="1" s="1"/>
  <c r="X2768" i="1"/>
  <c r="V2768" i="1"/>
  <c r="U2768" i="1"/>
  <c r="R2768" i="1"/>
  <c r="S2768" i="1" s="1"/>
  <c r="Q2768" i="1"/>
  <c r="O2768" i="1"/>
  <c r="N2768" i="1"/>
  <c r="T2768" i="1" s="1"/>
  <c r="W2768" i="1" s="1"/>
  <c r="X2767" i="1"/>
  <c r="V2767" i="1"/>
  <c r="U2767" i="1"/>
  <c r="S2767" i="1"/>
  <c r="R2767" i="1"/>
  <c r="Q2767" i="1"/>
  <c r="O2767" i="1"/>
  <c r="T2767" i="1" s="1"/>
  <c r="W2767" i="1" s="1"/>
  <c r="N2767" i="1"/>
  <c r="X2766" i="1"/>
  <c r="V2766" i="1"/>
  <c r="U2766" i="1"/>
  <c r="W2766" i="1" s="1"/>
  <c r="T2766" i="1"/>
  <c r="R2766" i="1"/>
  <c r="Q2766" i="1"/>
  <c r="S2766" i="1" s="1"/>
  <c r="P2766" i="1"/>
  <c r="O2766" i="1"/>
  <c r="N2766" i="1"/>
  <c r="X2765" i="1"/>
  <c r="V2765" i="1"/>
  <c r="U2765" i="1"/>
  <c r="R2765" i="1"/>
  <c r="Q2765" i="1"/>
  <c r="S2765" i="1" s="1"/>
  <c r="O2765" i="1"/>
  <c r="N2765" i="1"/>
  <c r="T2765" i="1" s="1"/>
  <c r="X2764" i="1"/>
  <c r="V2764" i="1"/>
  <c r="U2764" i="1"/>
  <c r="R2764" i="1"/>
  <c r="S2764" i="1" s="1"/>
  <c r="Q2764" i="1"/>
  <c r="O2764" i="1"/>
  <c r="N2764" i="1"/>
  <c r="T2764" i="1" s="1"/>
  <c r="W2764" i="1" s="1"/>
  <c r="X2763" i="1"/>
  <c r="V2763" i="1"/>
  <c r="U2763" i="1"/>
  <c r="S2763" i="1"/>
  <c r="R2763" i="1"/>
  <c r="Q2763" i="1"/>
  <c r="O2763" i="1"/>
  <c r="T2763" i="1" s="1"/>
  <c r="W2763" i="1" s="1"/>
  <c r="N2763" i="1"/>
  <c r="X2762" i="1"/>
  <c r="V2762" i="1"/>
  <c r="U2762" i="1"/>
  <c r="W2762" i="1" s="1"/>
  <c r="T2762" i="1"/>
  <c r="R2762" i="1"/>
  <c r="Q2762" i="1"/>
  <c r="S2762" i="1" s="1"/>
  <c r="P2762" i="1"/>
  <c r="O2762" i="1"/>
  <c r="N2762" i="1"/>
  <c r="X2761" i="1"/>
  <c r="V2761" i="1"/>
  <c r="U2761" i="1"/>
  <c r="R2761" i="1"/>
  <c r="Q2761" i="1"/>
  <c r="S2761" i="1" s="1"/>
  <c r="O2761" i="1"/>
  <c r="N2761" i="1"/>
  <c r="T2761" i="1" s="1"/>
  <c r="X2760" i="1"/>
  <c r="V2760" i="1"/>
  <c r="U2760" i="1"/>
  <c r="R2760" i="1"/>
  <c r="S2760" i="1" s="1"/>
  <c r="Q2760" i="1"/>
  <c r="O2760" i="1"/>
  <c r="N2760" i="1"/>
  <c r="T2760" i="1" s="1"/>
  <c r="W2760" i="1" s="1"/>
  <c r="X2759" i="1"/>
  <c r="V2759" i="1"/>
  <c r="U2759" i="1"/>
  <c r="S2759" i="1"/>
  <c r="R2759" i="1"/>
  <c r="Q2759" i="1"/>
  <c r="O2759" i="1"/>
  <c r="T2759" i="1" s="1"/>
  <c r="W2759" i="1" s="1"/>
  <c r="N2759" i="1"/>
  <c r="X2758" i="1"/>
  <c r="V2758" i="1"/>
  <c r="U2758" i="1"/>
  <c r="T2758" i="1"/>
  <c r="R2758" i="1"/>
  <c r="Q2758" i="1"/>
  <c r="S2758" i="1" s="1"/>
  <c r="P2758" i="1"/>
  <c r="O2758" i="1"/>
  <c r="N2758" i="1"/>
  <c r="X2757" i="1"/>
  <c r="V2757" i="1"/>
  <c r="U2757" i="1"/>
  <c r="R2757" i="1"/>
  <c r="Q2757" i="1"/>
  <c r="S2757" i="1" s="1"/>
  <c r="O2757" i="1"/>
  <c r="N2757" i="1"/>
  <c r="T2757" i="1" s="1"/>
  <c r="X2756" i="1"/>
  <c r="V2756" i="1"/>
  <c r="U2756" i="1"/>
  <c r="R2756" i="1"/>
  <c r="S2756" i="1" s="1"/>
  <c r="Q2756" i="1"/>
  <c r="O2756" i="1"/>
  <c r="N2756" i="1"/>
  <c r="X2755" i="1"/>
  <c r="V2755" i="1"/>
  <c r="U2755" i="1"/>
  <c r="S2755" i="1"/>
  <c r="R2755" i="1"/>
  <c r="Q2755" i="1"/>
  <c r="O2755" i="1"/>
  <c r="N2755" i="1"/>
  <c r="X2754" i="1"/>
  <c r="V2754" i="1"/>
  <c r="U2754" i="1"/>
  <c r="T2754" i="1"/>
  <c r="R2754" i="1"/>
  <c r="Q2754" i="1"/>
  <c r="S2754" i="1" s="1"/>
  <c r="P2754" i="1"/>
  <c r="O2754" i="1"/>
  <c r="N2754" i="1"/>
  <c r="X2753" i="1"/>
  <c r="V2753" i="1"/>
  <c r="U2753" i="1"/>
  <c r="R2753" i="1"/>
  <c r="Q2753" i="1"/>
  <c r="S2753" i="1" s="1"/>
  <c r="O2753" i="1"/>
  <c r="N2753" i="1"/>
  <c r="T2753" i="1" s="1"/>
  <c r="X2752" i="1"/>
  <c r="V2752" i="1"/>
  <c r="U2752" i="1"/>
  <c r="R2752" i="1"/>
  <c r="S2752" i="1" s="1"/>
  <c r="Q2752" i="1"/>
  <c r="O2752" i="1"/>
  <c r="N2752" i="1"/>
  <c r="X2751" i="1"/>
  <c r="V2751" i="1"/>
  <c r="U2751" i="1"/>
  <c r="S2751" i="1"/>
  <c r="R2751" i="1"/>
  <c r="Q2751" i="1"/>
  <c r="O2751" i="1"/>
  <c r="N2751" i="1"/>
  <c r="X2750" i="1"/>
  <c r="V2750" i="1"/>
  <c r="U2750" i="1"/>
  <c r="W2750" i="1" s="1"/>
  <c r="T2750" i="1"/>
  <c r="R2750" i="1"/>
  <c r="Q2750" i="1"/>
  <c r="S2750" i="1" s="1"/>
  <c r="P2750" i="1"/>
  <c r="O2750" i="1"/>
  <c r="N2750" i="1"/>
  <c r="X2749" i="1"/>
  <c r="V2749" i="1"/>
  <c r="U2749" i="1"/>
  <c r="R2749" i="1"/>
  <c r="Q2749" i="1"/>
  <c r="S2749" i="1" s="1"/>
  <c r="O2749" i="1"/>
  <c r="N2749" i="1"/>
  <c r="T2749" i="1" s="1"/>
  <c r="X2748" i="1"/>
  <c r="V2748" i="1"/>
  <c r="U2748" i="1"/>
  <c r="R2748" i="1"/>
  <c r="S2748" i="1" s="1"/>
  <c r="Q2748" i="1"/>
  <c r="O2748" i="1"/>
  <c r="N2748" i="1"/>
  <c r="X2747" i="1"/>
  <c r="V2747" i="1"/>
  <c r="U2747" i="1"/>
  <c r="S2747" i="1"/>
  <c r="R2747" i="1"/>
  <c r="Q2747" i="1"/>
  <c r="O2747" i="1"/>
  <c r="N2747" i="1"/>
  <c r="X2746" i="1"/>
  <c r="V2746" i="1"/>
  <c r="U2746" i="1"/>
  <c r="T2746" i="1"/>
  <c r="R2746" i="1"/>
  <c r="Q2746" i="1"/>
  <c r="S2746" i="1" s="1"/>
  <c r="P2746" i="1"/>
  <c r="O2746" i="1"/>
  <c r="N2746" i="1"/>
  <c r="X2745" i="1"/>
  <c r="V2745" i="1"/>
  <c r="U2745" i="1"/>
  <c r="R2745" i="1"/>
  <c r="Q2745" i="1"/>
  <c r="S2745" i="1" s="1"/>
  <c r="O2745" i="1"/>
  <c r="N2745" i="1"/>
  <c r="T2745" i="1" s="1"/>
  <c r="X2744" i="1"/>
  <c r="V2744" i="1"/>
  <c r="U2744" i="1"/>
  <c r="R2744" i="1"/>
  <c r="S2744" i="1" s="1"/>
  <c r="Q2744" i="1"/>
  <c r="O2744" i="1"/>
  <c r="N2744" i="1"/>
  <c r="X2743" i="1"/>
  <c r="V2743" i="1"/>
  <c r="U2743" i="1"/>
  <c r="S2743" i="1"/>
  <c r="R2743" i="1"/>
  <c r="Q2743" i="1"/>
  <c r="O2743" i="1"/>
  <c r="N2743" i="1"/>
  <c r="X2742" i="1"/>
  <c r="V2742" i="1"/>
  <c r="U2742" i="1"/>
  <c r="W2742" i="1" s="1"/>
  <c r="T2742" i="1"/>
  <c r="R2742" i="1"/>
  <c r="Q2742" i="1"/>
  <c r="S2742" i="1" s="1"/>
  <c r="P2742" i="1"/>
  <c r="O2742" i="1"/>
  <c r="N2742" i="1"/>
  <c r="X2741" i="1"/>
  <c r="V2741" i="1"/>
  <c r="U2741" i="1"/>
  <c r="R2741" i="1"/>
  <c r="Q2741" i="1"/>
  <c r="S2741" i="1" s="1"/>
  <c r="O2741" i="1"/>
  <c r="N2741" i="1"/>
  <c r="T2741" i="1" s="1"/>
  <c r="X2740" i="1"/>
  <c r="V2740" i="1"/>
  <c r="U2740" i="1"/>
  <c r="R2740" i="1"/>
  <c r="S2740" i="1" s="1"/>
  <c r="Q2740" i="1"/>
  <c r="O2740" i="1"/>
  <c r="N2740" i="1"/>
  <c r="X2739" i="1"/>
  <c r="V2739" i="1"/>
  <c r="U2739" i="1"/>
  <c r="S2739" i="1"/>
  <c r="R2739" i="1"/>
  <c r="Q2739" i="1"/>
  <c r="O2739" i="1"/>
  <c r="N2739" i="1"/>
  <c r="X2738" i="1"/>
  <c r="V2738" i="1"/>
  <c r="U2738" i="1"/>
  <c r="T2738" i="1"/>
  <c r="R2738" i="1"/>
  <c r="Q2738" i="1"/>
  <c r="S2738" i="1" s="1"/>
  <c r="P2738" i="1"/>
  <c r="O2738" i="1"/>
  <c r="N2738" i="1"/>
  <c r="X2737" i="1"/>
  <c r="V2737" i="1"/>
  <c r="U2737" i="1"/>
  <c r="R2737" i="1"/>
  <c r="Q2737" i="1"/>
  <c r="S2737" i="1" s="1"/>
  <c r="O2737" i="1"/>
  <c r="N2737" i="1"/>
  <c r="T2737" i="1" s="1"/>
  <c r="X2736" i="1"/>
  <c r="V2736" i="1"/>
  <c r="U2736" i="1"/>
  <c r="R2736" i="1"/>
  <c r="S2736" i="1" s="1"/>
  <c r="Q2736" i="1"/>
  <c r="O2736" i="1"/>
  <c r="N2736" i="1"/>
  <c r="X2735" i="1"/>
  <c r="V2735" i="1"/>
  <c r="U2735" i="1"/>
  <c r="S2735" i="1"/>
  <c r="R2735" i="1"/>
  <c r="Q2735" i="1"/>
  <c r="O2735" i="1"/>
  <c r="N2735" i="1"/>
  <c r="X2734" i="1"/>
  <c r="V2734" i="1"/>
  <c r="U2734" i="1"/>
  <c r="T2734" i="1"/>
  <c r="R2734" i="1"/>
  <c r="Q2734" i="1"/>
  <c r="S2734" i="1" s="1"/>
  <c r="P2734" i="1"/>
  <c r="O2734" i="1"/>
  <c r="N2734" i="1"/>
  <c r="X2733" i="1"/>
  <c r="V2733" i="1"/>
  <c r="U2733" i="1"/>
  <c r="R2733" i="1"/>
  <c r="Q2733" i="1"/>
  <c r="S2733" i="1" s="1"/>
  <c r="O2733" i="1"/>
  <c r="N2733" i="1"/>
  <c r="T2733" i="1" s="1"/>
  <c r="X2732" i="1"/>
  <c r="V2732" i="1"/>
  <c r="U2732" i="1"/>
  <c r="R2732" i="1"/>
  <c r="S2732" i="1" s="1"/>
  <c r="Q2732" i="1"/>
  <c r="O2732" i="1"/>
  <c r="N2732" i="1"/>
  <c r="X2731" i="1"/>
  <c r="V2731" i="1"/>
  <c r="U2731" i="1"/>
  <c r="S2731" i="1"/>
  <c r="R2731" i="1"/>
  <c r="Q2731" i="1"/>
  <c r="O2731" i="1"/>
  <c r="N2731" i="1"/>
  <c r="X2730" i="1"/>
  <c r="V2730" i="1"/>
  <c r="U2730" i="1"/>
  <c r="T2730" i="1"/>
  <c r="R2730" i="1"/>
  <c r="Q2730" i="1"/>
  <c r="S2730" i="1" s="1"/>
  <c r="P2730" i="1"/>
  <c r="O2730" i="1"/>
  <c r="N2730" i="1"/>
  <c r="X2729" i="1"/>
  <c r="V2729" i="1"/>
  <c r="U2729" i="1"/>
  <c r="R2729" i="1"/>
  <c r="Q2729" i="1"/>
  <c r="S2729" i="1" s="1"/>
  <c r="O2729" i="1"/>
  <c r="N2729" i="1"/>
  <c r="T2729" i="1" s="1"/>
  <c r="X2728" i="1"/>
  <c r="V2728" i="1"/>
  <c r="U2728" i="1"/>
  <c r="R2728" i="1"/>
  <c r="S2728" i="1" s="1"/>
  <c r="Q2728" i="1"/>
  <c r="O2728" i="1"/>
  <c r="N2728" i="1"/>
  <c r="T2728" i="1" s="1"/>
  <c r="W2728" i="1" s="1"/>
  <c r="X2727" i="1"/>
  <c r="V2727" i="1"/>
  <c r="U2727" i="1"/>
  <c r="S2727" i="1"/>
  <c r="R2727" i="1"/>
  <c r="Q2727" i="1"/>
  <c r="O2727" i="1"/>
  <c r="N2727" i="1"/>
  <c r="X2726" i="1"/>
  <c r="V2726" i="1"/>
  <c r="U2726" i="1"/>
  <c r="R2726" i="1"/>
  <c r="Q2726" i="1"/>
  <c r="O2726" i="1"/>
  <c r="N2726" i="1"/>
  <c r="P2726" i="1" s="1"/>
  <c r="X2725" i="1"/>
  <c r="V2725" i="1"/>
  <c r="U2725" i="1"/>
  <c r="W2725" i="1" s="1"/>
  <c r="S2725" i="1"/>
  <c r="R2725" i="1"/>
  <c r="Q2725" i="1"/>
  <c r="O2725" i="1"/>
  <c r="N2725" i="1"/>
  <c r="T2725" i="1" s="1"/>
  <c r="X2724" i="1"/>
  <c r="V2724" i="1"/>
  <c r="U2724" i="1"/>
  <c r="R2724" i="1"/>
  <c r="S2724" i="1" s="1"/>
  <c r="Q2724" i="1"/>
  <c r="O2724" i="1"/>
  <c r="N2724" i="1"/>
  <c r="P2724" i="1" s="1"/>
  <c r="X2723" i="1"/>
  <c r="V2723" i="1"/>
  <c r="U2723" i="1"/>
  <c r="R2723" i="1"/>
  <c r="Q2723" i="1"/>
  <c r="S2723" i="1" s="1"/>
  <c r="O2723" i="1"/>
  <c r="T2723" i="1" s="1"/>
  <c r="N2723" i="1"/>
  <c r="X2722" i="1"/>
  <c r="V2722" i="1"/>
  <c r="U2722" i="1"/>
  <c r="T2722" i="1"/>
  <c r="R2722" i="1"/>
  <c r="Q2722" i="1"/>
  <c r="S2722" i="1" s="1"/>
  <c r="P2722" i="1"/>
  <c r="O2722" i="1"/>
  <c r="N2722" i="1"/>
  <c r="X2721" i="1"/>
  <c r="V2721" i="1"/>
  <c r="U2721" i="1"/>
  <c r="R2721" i="1"/>
  <c r="S2721" i="1" s="1"/>
  <c r="Q2721" i="1"/>
  <c r="O2721" i="1"/>
  <c r="N2721" i="1"/>
  <c r="X2720" i="1"/>
  <c r="V2720" i="1"/>
  <c r="U2720" i="1"/>
  <c r="T2720" i="1"/>
  <c r="W2720" i="1" s="1"/>
  <c r="R2720" i="1"/>
  <c r="S2720" i="1" s="1"/>
  <c r="Q2720" i="1"/>
  <c r="P2720" i="1"/>
  <c r="O2720" i="1"/>
  <c r="N2720" i="1"/>
  <c r="X2719" i="1"/>
  <c r="V2719" i="1"/>
  <c r="U2719" i="1"/>
  <c r="S2719" i="1"/>
  <c r="R2719" i="1"/>
  <c r="Q2719" i="1"/>
  <c r="O2719" i="1"/>
  <c r="T2719" i="1" s="1"/>
  <c r="W2719" i="1" s="1"/>
  <c r="N2719" i="1"/>
  <c r="X2718" i="1"/>
  <c r="V2718" i="1"/>
  <c r="U2718" i="1"/>
  <c r="T2718" i="1"/>
  <c r="R2718" i="1"/>
  <c r="Q2718" i="1"/>
  <c r="S2718" i="1" s="1"/>
  <c r="O2718" i="1"/>
  <c r="N2718" i="1"/>
  <c r="P2718" i="1" s="1"/>
  <c r="X2717" i="1"/>
  <c r="V2717" i="1"/>
  <c r="U2717" i="1"/>
  <c r="R2717" i="1"/>
  <c r="Q2717" i="1"/>
  <c r="S2717" i="1" s="1"/>
  <c r="O2717" i="1"/>
  <c r="N2717" i="1"/>
  <c r="T2717" i="1" s="1"/>
  <c r="X2716" i="1"/>
  <c r="V2716" i="1"/>
  <c r="U2716" i="1"/>
  <c r="R2716" i="1"/>
  <c r="S2716" i="1" s="1"/>
  <c r="Q2716" i="1"/>
  <c r="O2716" i="1"/>
  <c r="N2716" i="1"/>
  <c r="T2716" i="1" s="1"/>
  <c r="W2716" i="1" s="1"/>
  <c r="X2715" i="1"/>
  <c r="V2715" i="1"/>
  <c r="U2715" i="1"/>
  <c r="S2715" i="1"/>
  <c r="R2715" i="1"/>
  <c r="Q2715" i="1"/>
  <c r="O2715" i="1"/>
  <c r="T2715" i="1" s="1"/>
  <c r="W2715" i="1" s="1"/>
  <c r="N2715" i="1"/>
  <c r="X2714" i="1"/>
  <c r="V2714" i="1"/>
  <c r="U2714" i="1"/>
  <c r="T2714" i="1"/>
  <c r="R2714" i="1"/>
  <c r="Q2714" i="1"/>
  <c r="S2714" i="1" s="1"/>
  <c r="P2714" i="1"/>
  <c r="O2714" i="1"/>
  <c r="N2714" i="1"/>
  <c r="X2713" i="1"/>
  <c r="V2713" i="1"/>
  <c r="U2713" i="1"/>
  <c r="R2713" i="1"/>
  <c r="Q2713" i="1"/>
  <c r="S2713" i="1" s="1"/>
  <c r="O2713" i="1"/>
  <c r="N2713" i="1"/>
  <c r="T2713" i="1" s="1"/>
  <c r="X2712" i="1"/>
  <c r="V2712" i="1"/>
  <c r="U2712" i="1"/>
  <c r="R2712" i="1"/>
  <c r="S2712" i="1" s="1"/>
  <c r="Q2712" i="1"/>
  <c r="O2712" i="1"/>
  <c r="N2712" i="1"/>
  <c r="T2712" i="1" s="1"/>
  <c r="W2712" i="1" s="1"/>
  <c r="X2711" i="1"/>
  <c r="V2711" i="1"/>
  <c r="U2711" i="1"/>
  <c r="S2711" i="1"/>
  <c r="R2711" i="1"/>
  <c r="Q2711" i="1"/>
  <c r="O2711" i="1"/>
  <c r="T2711" i="1" s="1"/>
  <c r="W2711" i="1" s="1"/>
  <c r="N2711" i="1"/>
  <c r="X2710" i="1"/>
  <c r="V2710" i="1"/>
  <c r="U2710" i="1"/>
  <c r="T2710" i="1"/>
  <c r="R2710" i="1"/>
  <c r="Q2710" i="1"/>
  <c r="S2710" i="1" s="1"/>
  <c r="P2710" i="1"/>
  <c r="O2710" i="1"/>
  <c r="N2710" i="1"/>
  <c r="X2709" i="1"/>
  <c r="V2709" i="1"/>
  <c r="U2709" i="1"/>
  <c r="R2709" i="1"/>
  <c r="Q2709" i="1"/>
  <c r="S2709" i="1" s="1"/>
  <c r="O2709" i="1"/>
  <c r="N2709" i="1"/>
  <c r="T2709" i="1" s="1"/>
  <c r="X2708" i="1"/>
  <c r="V2708" i="1"/>
  <c r="U2708" i="1"/>
  <c r="R2708" i="1"/>
  <c r="S2708" i="1" s="1"/>
  <c r="Q2708" i="1"/>
  <c r="O2708" i="1"/>
  <c r="N2708" i="1"/>
  <c r="T2708" i="1" s="1"/>
  <c r="W2708" i="1" s="1"/>
  <c r="X2707" i="1"/>
  <c r="V2707" i="1"/>
  <c r="U2707" i="1"/>
  <c r="S2707" i="1"/>
  <c r="R2707" i="1"/>
  <c r="Q2707" i="1"/>
  <c r="O2707" i="1"/>
  <c r="T2707" i="1" s="1"/>
  <c r="W2707" i="1" s="1"/>
  <c r="N2707" i="1"/>
  <c r="X2706" i="1"/>
  <c r="V2706" i="1"/>
  <c r="U2706" i="1"/>
  <c r="T2706" i="1"/>
  <c r="R2706" i="1"/>
  <c r="Q2706" i="1"/>
  <c r="S2706" i="1" s="1"/>
  <c r="P2706" i="1"/>
  <c r="O2706" i="1"/>
  <c r="N2706" i="1"/>
  <c r="X2705" i="1"/>
  <c r="V2705" i="1"/>
  <c r="U2705" i="1"/>
  <c r="R2705" i="1"/>
  <c r="Q2705" i="1"/>
  <c r="S2705" i="1" s="1"/>
  <c r="O2705" i="1"/>
  <c r="N2705" i="1"/>
  <c r="T2705" i="1" s="1"/>
  <c r="X2704" i="1"/>
  <c r="V2704" i="1"/>
  <c r="U2704" i="1"/>
  <c r="R2704" i="1"/>
  <c r="S2704" i="1" s="1"/>
  <c r="Q2704" i="1"/>
  <c r="O2704" i="1"/>
  <c r="N2704" i="1"/>
  <c r="T2704" i="1" s="1"/>
  <c r="W2704" i="1" s="1"/>
  <c r="X2703" i="1"/>
  <c r="V2703" i="1"/>
  <c r="U2703" i="1"/>
  <c r="S2703" i="1"/>
  <c r="R2703" i="1"/>
  <c r="Q2703" i="1"/>
  <c r="O2703" i="1"/>
  <c r="T2703" i="1" s="1"/>
  <c r="W2703" i="1" s="1"/>
  <c r="N2703" i="1"/>
  <c r="X2702" i="1"/>
  <c r="V2702" i="1"/>
  <c r="U2702" i="1"/>
  <c r="T2702" i="1"/>
  <c r="R2702" i="1"/>
  <c r="Q2702" i="1"/>
  <c r="S2702" i="1" s="1"/>
  <c r="P2702" i="1"/>
  <c r="O2702" i="1"/>
  <c r="N2702" i="1"/>
  <c r="X2701" i="1"/>
  <c r="V2701" i="1"/>
  <c r="U2701" i="1"/>
  <c r="R2701" i="1"/>
  <c r="Q2701" i="1"/>
  <c r="S2701" i="1" s="1"/>
  <c r="O2701" i="1"/>
  <c r="N2701" i="1"/>
  <c r="T2701" i="1" s="1"/>
  <c r="X2700" i="1"/>
  <c r="V2700" i="1"/>
  <c r="U2700" i="1"/>
  <c r="R2700" i="1"/>
  <c r="S2700" i="1" s="1"/>
  <c r="Q2700" i="1"/>
  <c r="O2700" i="1"/>
  <c r="N2700" i="1"/>
  <c r="T2700" i="1" s="1"/>
  <c r="W2700" i="1" s="1"/>
  <c r="X2699" i="1"/>
  <c r="V2699" i="1"/>
  <c r="U2699" i="1"/>
  <c r="S2699" i="1"/>
  <c r="R2699" i="1"/>
  <c r="Q2699" i="1"/>
  <c r="O2699" i="1"/>
  <c r="T2699" i="1" s="1"/>
  <c r="W2699" i="1" s="1"/>
  <c r="N2699" i="1"/>
  <c r="X2698" i="1"/>
  <c r="V2698" i="1"/>
  <c r="U2698" i="1"/>
  <c r="T2698" i="1"/>
  <c r="R2698" i="1"/>
  <c r="Q2698" i="1"/>
  <c r="S2698" i="1" s="1"/>
  <c r="P2698" i="1"/>
  <c r="O2698" i="1"/>
  <c r="N2698" i="1"/>
  <c r="X2697" i="1"/>
  <c r="V2697" i="1"/>
  <c r="U2697" i="1"/>
  <c r="R2697" i="1"/>
  <c r="Q2697" i="1"/>
  <c r="S2697" i="1" s="1"/>
  <c r="O2697" i="1"/>
  <c r="N2697" i="1"/>
  <c r="T2697" i="1" s="1"/>
  <c r="X2696" i="1"/>
  <c r="V2696" i="1"/>
  <c r="U2696" i="1"/>
  <c r="R2696" i="1"/>
  <c r="S2696" i="1" s="1"/>
  <c r="Q2696" i="1"/>
  <c r="O2696" i="1"/>
  <c r="N2696" i="1"/>
  <c r="X2695" i="1"/>
  <c r="V2695" i="1"/>
  <c r="U2695" i="1"/>
  <c r="S2695" i="1"/>
  <c r="R2695" i="1"/>
  <c r="Q2695" i="1"/>
  <c r="O2695" i="1"/>
  <c r="N2695" i="1"/>
  <c r="X2694" i="1"/>
  <c r="V2694" i="1"/>
  <c r="U2694" i="1"/>
  <c r="W2694" i="1" s="1"/>
  <c r="T2694" i="1"/>
  <c r="R2694" i="1"/>
  <c r="Q2694" i="1"/>
  <c r="S2694" i="1" s="1"/>
  <c r="P2694" i="1"/>
  <c r="O2694" i="1"/>
  <c r="N2694" i="1"/>
  <c r="X2693" i="1"/>
  <c r="V2693" i="1"/>
  <c r="U2693" i="1"/>
  <c r="R2693" i="1"/>
  <c r="Q2693" i="1"/>
  <c r="S2693" i="1" s="1"/>
  <c r="O2693" i="1"/>
  <c r="N2693" i="1"/>
  <c r="T2693" i="1" s="1"/>
  <c r="X2692" i="1"/>
  <c r="V2692" i="1"/>
  <c r="U2692" i="1"/>
  <c r="R2692" i="1"/>
  <c r="S2692" i="1" s="1"/>
  <c r="Q2692" i="1"/>
  <c r="O2692" i="1"/>
  <c r="N2692" i="1"/>
  <c r="X2691" i="1"/>
  <c r="V2691" i="1"/>
  <c r="U2691" i="1"/>
  <c r="S2691" i="1"/>
  <c r="R2691" i="1"/>
  <c r="Q2691" i="1"/>
  <c r="O2691" i="1"/>
  <c r="N2691" i="1"/>
  <c r="X2690" i="1"/>
  <c r="V2690" i="1"/>
  <c r="U2690" i="1"/>
  <c r="T2690" i="1"/>
  <c r="R2690" i="1"/>
  <c r="Q2690" i="1"/>
  <c r="S2690" i="1" s="1"/>
  <c r="P2690" i="1"/>
  <c r="O2690" i="1"/>
  <c r="N2690" i="1"/>
  <c r="X2689" i="1"/>
  <c r="V2689" i="1"/>
  <c r="U2689" i="1"/>
  <c r="R2689" i="1"/>
  <c r="Q2689" i="1"/>
  <c r="S2689" i="1" s="1"/>
  <c r="O2689" i="1"/>
  <c r="N2689" i="1"/>
  <c r="T2689" i="1" s="1"/>
  <c r="X2688" i="1"/>
  <c r="V2688" i="1"/>
  <c r="U2688" i="1"/>
  <c r="R2688" i="1"/>
  <c r="S2688" i="1" s="1"/>
  <c r="Q2688" i="1"/>
  <c r="P2688" i="1"/>
  <c r="O2688" i="1"/>
  <c r="N2688" i="1"/>
  <c r="T2688" i="1" s="1"/>
  <c r="W2688" i="1" s="1"/>
  <c r="X2687" i="1"/>
  <c r="V2687" i="1"/>
  <c r="U2687" i="1"/>
  <c r="R2687" i="1"/>
  <c r="Q2687" i="1"/>
  <c r="S2687" i="1" s="1"/>
  <c r="O2687" i="1"/>
  <c r="N2687" i="1"/>
  <c r="X2686" i="1"/>
  <c r="V2686" i="1"/>
  <c r="U2686" i="1"/>
  <c r="R2686" i="1"/>
  <c r="Q2686" i="1"/>
  <c r="S2686" i="1" s="1"/>
  <c r="P2686" i="1"/>
  <c r="O2686" i="1"/>
  <c r="N2686" i="1"/>
  <c r="T2686" i="1" s="1"/>
  <c r="X2685" i="1"/>
  <c r="V2685" i="1"/>
  <c r="U2685" i="1"/>
  <c r="S2685" i="1"/>
  <c r="R2685" i="1"/>
  <c r="Q2685" i="1"/>
  <c r="O2685" i="1"/>
  <c r="N2685" i="1"/>
  <c r="X2684" i="1"/>
  <c r="V2684" i="1"/>
  <c r="U2684" i="1"/>
  <c r="R2684" i="1"/>
  <c r="S2684" i="1" s="1"/>
  <c r="Q2684" i="1"/>
  <c r="O2684" i="1"/>
  <c r="N2684" i="1"/>
  <c r="T2684" i="1" s="1"/>
  <c r="W2684" i="1" s="1"/>
  <c r="X2683" i="1"/>
  <c r="V2683" i="1"/>
  <c r="U2683" i="1"/>
  <c r="T2683" i="1"/>
  <c r="R2683" i="1"/>
  <c r="Q2683" i="1"/>
  <c r="S2683" i="1" s="1"/>
  <c r="P2683" i="1"/>
  <c r="O2683" i="1"/>
  <c r="N2683" i="1"/>
  <c r="X2682" i="1"/>
  <c r="V2682" i="1"/>
  <c r="U2682" i="1"/>
  <c r="R2682" i="1"/>
  <c r="Q2682" i="1"/>
  <c r="O2682" i="1"/>
  <c r="N2682" i="1"/>
  <c r="T2682" i="1" s="1"/>
  <c r="X2681" i="1"/>
  <c r="V2681" i="1"/>
  <c r="U2681" i="1"/>
  <c r="R2681" i="1"/>
  <c r="Q2681" i="1"/>
  <c r="S2681" i="1" s="1"/>
  <c r="O2681" i="1"/>
  <c r="N2681" i="1"/>
  <c r="X2680" i="1"/>
  <c r="V2680" i="1"/>
  <c r="U2680" i="1"/>
  <c r="S2680" i="1"/>
  <c r="R2680" i="1"/>
  <c r="Q2680" i="1"/>
  <c r="O2680" i="1"/>
  <c r="T2680" i="1" s="1"/>
  <c r="W2680" i="1" s="1"/>
  <c r="N2680" i="1"/>
  <c r="X2679" i="1"/>
  <c r="V2679" i="1"/>
  <c r="U2679" i="1"/>
  <c r="S2679" i="1"/>
  <c r="R2679" i="1"/>
  <c r="Q2679" i="1"/>
  <c r="O2679" i="1"/>
  <c r="T2679" i="1" s="1"/>
  <c r="W2679" i="1" s="1"/>
  <c r="N2679" i="1"/>
  <c r="X2678" i="1"/>
  <c r="V2678" i="1"/>
  <c r="U2678" i="1"/>
  <c r="R2678" i="1"/>
  <c r="Q2678" i="1"/>
  <c r="S2678" i="1" s="1"/>
  <c r="P2678" i="1"/>
  <c r="O2678" i="1"/>
  <c r="N2678" i="1"/>
  <c r="T2678" i="1" s="1"/>
  <c r="X2677" i="1"/>
  <c r="V2677" i="1"/>
  <c r="U2677" i="1"/>
  <c r="S2677" i="1"/>
  <c r="R2677" i="1"/>
  <c r="Q2677" i="1"/>
  <c r="O2677" i="1"/>
  <c r="N2677" i="1"/>
  <c r="X2676" i="1"/>
  <c r="V2676" i="1"/>
  <c r="U2676" i="1"/>
  <c r="R2676" i="1"/>
  <c r="S2676" i="1" s="1"/>
  <c r="Q2676" i="1"/>
  <c r="O2676" i="1"/>
  <c r="N2676" i="1"/>
  <c r="T2676" i="1" s="1"/>
  <c r="W2676" i="1" s="1"/>
  <c r="X2675" i="1"/>
  <c r="V2675" i="1"/>
  <c r="U2675" i="1"/>
  <c r="W2675" i="1" s="1"/>
  <c r="T2675" i="1"/>
  <c r="R2675" i="1"/>
  <c r="Q2675" i="1"/>
  <c r="S2675" i="1" s="1"/>
  <c r="P2675" i="1"/>
  <c r="O2675" i="1"/>
  <c r="N2675" i="1"/>
  <c r="X2674" i="1"/>
  <c r="V2674" i="1"/>
  <c r="U2674" i="1"/>
  <c r="R2674" i="1"/>
  <c r="Q2674" i="1"/>
  <c r="O2674" i="1"/>
  <c r="N2674" i="1"/>
  <c r="T2674" i="1" s="1"/>
  <c r="X2673" i="1"/>
  <c r="V2673" i="1"/>
  <c r="U2673" i="1"/>
  <c r="R2673" i="1"/>
  <c r="Q2673" i="1"/>
  <c r="S2673" i="1" s="1"/>
  <c r="O2673" i="1"/>
  <c r="N2673" i="1"/>
  <c r="X2672" i="1"/>
  <c r="V2672" i="1"/>
  <c r="U2672" i="1"/>
  <c r="S2672" i="1"/>
  <c r="R2672" i="1"/>
  <c r="Q2672" i="1"/>
  <c r="O2672" i="1"/>
  <c r="T2672" i="1" s="1"/>
  <c r="W2672" i="1" s="1"/>
  <c r="N2672" i="1"/>
  <c r="X2671" i="1"/>
  <c r="V2671" i="1"/>
  <c r="U2671" i="1"/>
  <c r="S2671" i="1"/>
  <c r="R2671" i="1"/>
  <c r="Q2671" i="1"/>
  <c r="O2671" i="1"/>
  <c r="T2671" i="1" s="1"/>
  <c r="W2671" i="1" s="1"/>
  <c r="N2671" i="1"/>
  <c r="X2670" i="1"/>
  <c r="V2670" i="1"/>
  <c r="U2670" i="1"/>
  <c r="R2670" i="1"/>
  <c r="Q2670" i="1"/>
  <c r="S2670" i="1" s="1"/>
  <c r="P2670" i="1"/>
  <c r="O2670" i="1"/>
  <c r="N2670" i="1"/>
  <c r="T2670" i="1" s="1"/>
  <c r="X2669" i="1"/>
  <c r="V2669" i="1"/>
  <c r="U2669" i="1"/>
  <c r="S2669" i="1"/>
  <c r="R2669" i="1"/>
  <c r="Q2669" i="1"/>
  <c r="O2669" i="1"/>
  <c r="N2669" i="1"/>
  <c r="X2668" i="1"/>
  <c r="V2668" i="1"/>
  <c r="U2668" i="1"/>
  <c r="R2668" i="1"/>
  <c r="S2668" i="1" s="1"/>
  <c r="Q2668" i="1"/>
  <c r="O2668" i="1"/>
  <c r="N2668" i="1"/>
  <c r="T2668" i="1" s="1"/>
  <c r="W2668" i="1" s="1"/>
  <c r="X2667" i="1"/>
  <c r="V2667" i="1"/>
  <c r="U2667" i="1"/>
  <c r="T2667" i="1"/>
  <c r="R2667" i="1"/>
  <c r="Q2667" i="1"/>
  <c r="S2667" i="1" s="1"/>
  <c r="P2667" i="1"/>
  <c r="O2667" i="1"/>
  <c r="N2667" i="1"/>
  <c r="X2666" i="1"/>
  <c r="V2666" i="1"/>
  <c r="U2666" i="1"/>
  <c r="R2666" i="1"/>
  <c r="Q2666" i="1"/>
  <c r="O2666" i="1"/>
  <c r="N2666" i="1"/>
  <c r="T2666" i="1" s="1"/>
  <c r="X2665" i="1"/>
  <c r="V2665" i="1"/>
  <c r="U2665" i="1"/>
  <c r="R2665" i="1"/>
  <c r="Q2665" i="1"/>
  <c r="S2665" i="1" s="1"/>
  <c r="O2665" i="1"/>
  <c r="N2665" i="1"/>
  <c r="X2664" i="1"/>
  <c r="V2664" i="1"/>
  <c r="U2664" i="1"/>
  <c r="T2664" i="1"/>
  <c r="R2664" i="1"/>
  <c r="Q2664" i="1"/>
  <c r="S2664" i="1" s="1"/>
  <c r="P2664" i="1"/>
  <c r="O2664" i="1"/>
  <c r="N2664" i="1"/>
  <c r="X2663" i="1"/>
  <c r="V2663" i="1"/>
  <c r="U2663" i="1"/>
  <c r="R2663" i="1"/>
  <c r="Q2663" i="1"/>
  <c r="S2663" i="1" s="1"/>
  <c r="O2663" i="1"/>
  <c r="N2663" i="1"/>
  <c r="T2663" i="1" s="1"/>
  <c r="X2662" i="1"/>
  <c r="V2662" i="1"/>
  <c r="U2662" i="1"/>
  <c r="R2662" i="1"/>
  <c r="S2662" i="1" s="1"/>
  <c r="Q2662" i="1"/>
  <c r="O2662" i="1"/>
  <c r="N2662" i="1"/>
  <c r="T2662" i="1" s="1"/>
  <c r="W2662" i="1" s="1"/>
  <c r="X2661" i="1"/>
  <c r="V2661" i="1"/>
  <c r="U2661" i="1"/>
  <c r="S2661" i="1"/>
  <c r="R2661" i="1"/>
  <c r="Q2661" i="1"/>
  <c r="O2661" i="1"/>
  <c r="T2661" i="1" s="1"/>
  <c r="W2661" i="1" s="1"/>
  <c r="N2661" i="1"/>
  <c r="X2660" i="1"/>
  <c r="V2660" i="1"/>
  <c r="U2660" i="1"/>
  <c r="T2660" i="1"/>
  <c r="R2660" i="1"/>
  <c r="Q2660" i="1"/>
  <c r="S2660" i="1" s="1"/>
  <c r="P2660" i="1"/>
  <c r="O2660" i="1"/>
  <c r="N2660" i="1"/>
  <c r="X2659" i="1"/>
  <c r="V2659" i="1"/>
  <c r="U2659" i="1"/>
  <c r="R2659" i="1"/>
  <c r="Q2659" i="1"/>
  <c r="S2659" i="1" s="1"/>
  <c r="O2659" i="1"/>
  <c r="N2659" i="1"/>
  <c r="T2659" i="1" s="1"/>
  <c r="X2658" i="1"/>
  <c r="V2658" i="1"/>
  <c r="U2658" i="1"/>
  <c r="R2658" i="1"/>
  <c r="S2658" i="1" s="1"/>
  <c r="Q2658" i="1"/>
  <c r="O2658" i="1"/>
  <c r="N2658" i="1"/>
  <c r="T2658" i="1" s="1"/>
  <c r="W2658" i="1" s="1"/>
  <c r="X2657" i="1"/>
  <c r="V2657" i="1"/>
  <c r="U2657" i="1"/>
  <c r="S2657" i="1"/>
  <c r="R2657" i="1"/>
  <c r="Q2657" i="1"/>
  <c r="O2657" i="1"/>
  <c r="T2657" i="1" s="1"/>
  <c r="W2657" i="1" s="1"/>
  <c r="N2657" i="1"/>
  <c r="X2656" i="1"/>
  <c r="V2656" i="1"/>
  <c r="U2656" i="1"/>
  <c r="T2656" i="1"/>
  <c r="R2656" i="1"/>
  <c r="Q2656" i="1"/>
  <c r="S2656" i="1" s="1"/>
  <c r="P2656" i="1"/>
  <c r="O2656" i="1"/>
  <c r="N2656" i="1"/>
  <c r="X2655" i="1"/>
  <c r="V2655" i="1"/>
  <c r="U2655" i="1"/>
  <c r="R2655" i="1"/>
  <c r="Q2655" i="1"/>
  <c r="S2655" i="1" s="1"/>
  <c r="O2655" i="1"/>
  <c r="N2655" i="1"/>
  <c r="T2655" i="1" s="1"/>
  <c r="X2654" i="1"/>
  <c r="V2654" i="1"/>
  <c r="U2654" i="1"/>
  <c r="R2654" i="1"/>
  <c r="S2654" i="1" s="1"/>
  <c r="Q2654" i="1"/>
  <c r="O2654" i="1"/>
  <c r="N2654" i="1"/>
  <c r="T2654" i="1" s="1"/>
  <c r="W2654" i="1" s="1"/>
  <c r="X2653" i="1"/>
  <c r="V2653" i="1"/>
  <c r="U2653" i="1"/>
  <c r="S2653" i="1"/>
  <c r="R2653" i="1"/>
  <c r="Q2653" i="1"/>
  <c r="O2653" i="1"/>
  <c r="T2653" i="1" s="1"/>
  <c r="W2653" i="1" s="1"/>
  <c r="N2653" i="1"/>
  <c r="X2652" i="1"/>
  <c r="V2652" i="1"/>
  <c r="U2652" i="1"/>
  <c r="T2652" i="1"/>
  <c r="R2652" i="1"/>
  <c r="Q2652" i="1"/>
  <c r="S2652" i="1" s="1"/>
  <c r="P2652" i="1"/>
  <c r="O2652" i="1"/>
  <c r="N2652" i="1"/>
  <c r="X2651" i="1"/>
  <c r="V2651" i="1"/>
  <c r="U2651" i="1"/>
  <c r="R2651" i="1"/>
  <c r="Q2651" i="1"/>
  <c r="S2651" i="1" s="1"/>
  <c r="O2651" i="1"/>
  <c r="N2651" i="1"/>
  <c r="T2651" i="1" s="1"/>
  <c r="X2650" i="1"/>
  <c r="V2650" i="1"/>
  <c r="U2650" i="1"/>
  <c r="R2650" i="1"/>
  <c r="S2650" i="1" s="1"/>
  <c r="Q2650" i="1"/>
  <c r="O2650" i="1"/>
  <c r="N2650" i="1"/>
  <c r="T2650" i="1" s="1"/>
  <c r="W2650" i="1" s="1"/>
  <c r="X2649" i="1"/>
  <c r="V2649" i="1"/>
  <c r="U2649" i="1"/>
  <c r="S2649" i="1"/>
  <c r="R2649" i="1"/>
  <c r="Q2649" i="1"/>
  <c r="O2649" i="1"/>
  <c r="T2649" i="1" s="1"/>
  <c r="W2649" i="1" s="1"/>
  <c r="N2649" i="1"/>
  <c r="X2648" i="1"/>
  <c r="V2648" i="1"/>
  <c r="U2648" i="1"/>
  <c r="T2648" i="1"/>
  <c r="R2648" i="1"/>
  <c r="Q2648" i="1"/>
  <c r="S2648" i="1" s="1"/>
  <c r="P2648" i="1"/>
  <c r="O2648" i="1"/>
  <c r="N2648" i="1"/>
  <c r="X2647" i="1"/>
  <c r="V2647" i="1"/>
  <c r="U2647" i="1"/>
  <c r="R2647" i="1"/>
  <c r="Q2647" i="1"/>
  <c r="S2647" i="1" s="1"/>
  <c r="O2647" i="1"/>
  <c r="N2647" i="1"/>
  <c r="T2647" i="1" s="1"/>
  <c r="X2646" i="1"/>
  <c r="V2646" i="1"/>
  <c r="U2646" i="1"/>
  <c r="R2646" i="1"/>
  <c r="S2646" i="1" s="1"/>
  <c r="Q2646" i="1"/>
  <c r="O2646" i="1"/>
  <c r="N2646" i="1"/>
  <c r="T2646" i="1" s="1"/>
  <c r="W2646" i="1" s="1"/>
  <c r="X2645" i="1"/>
  <c r="V2645" i="1"/>
  <c r="U2645" i="1"/>
  <c r="S2645" i="1"/>
  <c r="R2645" i="1"/>
  <c r="Q2645" i="1"/>
  <c r="O2645" i="1"/>
  <c r="T2645" i="1" s="1"/>
  <c r="W2645" i="1" s="1"/>
  <c r="N2645" i="1"/>
  <c r="X2644" i="1"/>
  <c r="V2644" i="1"/>
  <c r="U2644" i="1"/>
  <c r="T2644" i="1"/>
  <c r="R2644" i="1"/>
  <c r="Q2644" i="1"/>
  <c r="S2644" i="1" s="1"/>
  <c r="P2644" i="1"/>
  <c r="O2644" i="1"/>
  <c r="N2644" i="1"/>
  <c r="X2643" i="1"/>
  <c r="V2643" i="1"/>
  <c r="U2643" i="1"/>
  <c r="R2643" i="1"/>
  <c r="Q2643" i="1"/>
  <c r="S2643" i="1" s="1"/>
  <c r="O2643" i="1"/>
  <c r="N2643" i="1"/>
  <c r="T2643" i="1" s="1"/>
  <c r="X2642" i="1"/>
  <c r="V2642" i="1"/>
  <c r="U2642" i="1"/>
  <c r="R2642" i="1"/>
  <c r="S2642" i="1" s="1"/>
  <c r="Q2642" i="1"/>
  <c r="O2642" i="1"/>
  <c r="N2642" i="1"/>
  <c r="T2642" i="1" s="1"/>
  <c r="W2642" i="1" s="1"/>
  <c r="X2641" i="1"/>
  <c r="V2641" i="1"/>
  <c r="U2641" i="1"/>
  <c r="S2641" i="1"/>
  <c r="R2641" i="1"/>
  <c r="Q2641" i="1"/>
  <c r="O2641" i="1"/>
  <c r="T2641" i="1" s="1"/>
  <c r="W2641" i="1" s="1"/>
  <c r="N2641" i="1"/>
  <c r="X2640" i="1"/>
  <c r="V2640" i="1"/>
  <c r="U2640" i="1"/>
  <c r="T2640" i="1"/>
  <c r="R2640" i="1"/>
  <c r="Q2640" i="1"/>
  <c r="S2640" i="1" s="1"/>
  <c r="P2640" i="1"/>
  <c r="O2640" i="1"/>
  <c r="N2640" i="1"/>
  <c r="X2639" i="1"/>
  <c r="V2639" i="1"/>
  <c r="U2639" i="1"/>
  <c r="R2639" i="1"/>
  <c r="Q2639" i="1"/>
  <c r="S2639" i="1" s="1"/>
  <c r="O2639" i="1"/>
  <c r="N2639" i="1"/>
  <c r="T2639" i="1" s="1"/>
  <c r="X2638" i="1"/>
  <c r="V2638" i="1"/>
  <c r="U2638" i="1"/>
  <c r="R2638" i="1"/>
  <c r="S2638" i="1" s="1"/>
  <c r="Q2638" i="1"/>
  <c r="O2638" i="1"/>
  <c r="N2638" i="1"/>
  <c r="T2638" i="1" s="1"/>
  <c r="W2638" i="1" s="1"/>
  <c r="X2637" i="1"/>
  <c r="V2637" i="1"/>
  <c r="U2637" i="1"/>
  <c r="S2637" i="1"/>
  <c r="R2637" i="1"/>
  <c r="Q2637" i="1"/>
  <c r="O2637" i="1"/>
  <c r="T2637" i="1" s="1"/>
  <c r="W2637" i="1" s="1"/>
  <c r="N2637" i="1"/>
  <c r="X2636" i="1"/>
  <c r="V2636" i="1"/>
  <c r="U2636" i="1"/>
  <c r="T2636" i="1"/>
  <c r="R2636" i="1"/>
  <c r="Q2636" i="1"/>
  <c r="S2636" i="1" s="1"/>
  <c r="P2636" i="1"/>
  <c r="O2636" i="1"/>
  <c r="N2636" i="1"/>
  <c r="X2635" i="1"/>
  <c r="V2635" i="1"/>
  <c r="U2635" i="1"/>
  <c r="R2635" i="1"/>
  <c r="Q2635" i="1"/>
  <c r="S2635" i="1" s="1"/>
  <c r="O2635" i="1"/>
  <c r="N2635" i="1"/>
  <c r="T2635" i="1" s="1"/>
  <c r="X2634" i="1"/>
  <c r="V2634" i="1"/>
  <c r="U2634" i="1"/>
  <c r="R2634" i="1"/>
  <c r="S2634" i="1" s="1"/>
  <c r="Q2634" i="1"/>
  <c r="O2634" i="1"/>
  <c r="N2634" i="1"/>
  <c r="T2634" i="1" s="1"/>
  <c r="W2634" i="1" s="1"/>
  <c r="X2633" i="1"/>
  <c r="V2633" i="1"/>
  <c r="U2633" i="1"/>
  <c r="S2633" i="1"/>
  <c r="R2633" i="1"/>
  <c r="Q2633" i="1"/>
  <c r="O2633" i="1"/>
  <c r="T2633" i="1" s="1"/>
  <c r="W2633" i="1" s="1"/>
  <c r="N2633" i="1"/>
  <c r="X2632" i="1"/>
  <c r="V2632" i="1"/>
  <c r="U2632" i="1"/>
  <c r="T2632" i="1"/>
  <c r="R2632" i="1"/>
  <c r="Q2632" i="1"/>
  <c r="S2632" i="1" s="1"/>
  <c r="P2632" i="1"/>
  <c r="O2632" i="1"/>
  <c r="N2632" i="1"/>
  <c r="X2631" i="1"/>
  <c r="V2631" i="1"/>
  <c r="U2631" i="1"/>
  <c r="R2631" i="1"/>
  <c r="Q2631" i="1"/>
  <c r="S2631" i="1" s="1"/>
  <c r="O2631" i="1"/>
  <c r="N2631" i="1"/>
  <c r="T2631" i="1" s="1"/>
  <c r="X2630" i="1"/>
  <c r="V2630" i="1"/>
  <c r="U2630" i="1"/>
  <c r="R2630" i="1"/>
  <c r="S2630" i="1" s="1"/>
  <c r="Q2630" i="1"/>
  <c r="O2630" i="1"/>
  <c r="N2630" i="1"/>
  <c r="T2630" i="1" s="1"/>
  <c r="W2630" i="1" s="1"/>
  <c r="X2629" i="1"/>
  <c r="V2629" i="1"/>
  <c r="U2629" i="1"/>
  <c r="S2629" i="1"/>
  <c r="R2629" i="1"/>
  <c r="Q2629" i="1"/>
  <c r="O2629" i="1"/>
  <c r="N2629" i="1"/>
  <c r="X2628" i="1"/>
  <c r="V2628" i="1"/>
  <c r="U2628" i="1"/>
  <c r="T2628" i="1"/>
  <c r="R2628" i="1"/>
  <c r="Q2628" i="1"/>
  <c r="S2628" i="1" s="1"/>
  <c r="P2628" i="1"/>
  <c r="O2628" i="1"/>
  <c r="N2628" i="1"/>
  <c r="X2627" i="1"/>
  <c r="V2627" i="1"/>
  <c r="U2627" i="1"/>
  <c r="R2627" i="1"/>
  <c r="Q2627" i="1"/>
  <c r="S2627" i="1" s="1"/>
  <c r="O2627" i="1"/>
  <c r="N2627" i="1"/>
  <c r="T2627" i="1" s="1"/>
  <c r="X2626" i="1"/>
  <c r="V2626" i="1"/>
  <c r="U2626" i="1"/>
  <c r="R2626" i="1"/>
  <c r="S2626" i="1" s="1"/>
  <c r="Q2626" i="1"/>
  <c r="O2626" i="1"/>
  <c r="N2626" i="1"/>
  <c r="X2625" i="1"/>
  <c r="V2625" i="1"/>
  <c r="U2625" i="1"/>
  <c r="S2625" i="1"/>
  <c r="R2625" i="1"/>
  <c r="Q2625" i="1"/>
  <c r="O2625" i="1"/>
  <c r="N2625" i="1"/>
  <c r="X2624" i="1"/>
  <c r="V2624" i="1"/>
  <c r="U2624" i="1"/>
  <c r="T2624" i="1"/>
  <c r="R2624" i="1"/>
  <c r="Q2624" i="1"/>
  <c r="S2624" i="1" s="1"/>
  <c r="P2624" i="1"/>
  <c r="O2624" i="1"/>
  <c r="N2624" i="1"/>
  <c r="X2623" i="1"/>
  <c r="V2623" i="1"/>
  <c r="U2623" i="1"/>
  <c r="R2623" i="1"/>
  <c r="Q2623" i="1"/>
  <c r="S2623" i="1" s="1"/>
  <c r="O2623" i="1"/>
  <c r="N2623" i="1"/>
  <c r="T2623" i="1" s="1"/>
  <c r="X2622" i="1"/>
  <c r="V2622" i="1"/>
  <c r="U2622" i="1"/>
  <c r="R2622" i="1"/>
  <c r="S2622" i="1" s="1"/>
  <c r="Q2622" i="1"/>
  <c r="O2622" i="1"/>
  <c r="N2622" i="1"/>
  <c r="X2621" i="1"/>
  <c r="V2621" i="1"/>
  <c r="U2621" i="1"/>
  <c r="S2621" i="1"/>
  <c r="R2621" i="1"/>
  <c r="Q2621" i="1"/>
  <c r="O2621" i="1"/>
  <c r="N2621" i="1"/>
  <c r="X2620" i="1"/>
  <c r="V2620" i="1"/>
  <c r="U2620" i="1"/>
  <c r="T2620" i="1"/>
  <c r="R2620" i="1"/>
  <c r="Q2620" i="1"/>
  <c r="S2620" i="1" s="1"/>
  <c r="P2620" i="1"/>
  <c r="O2620" i="1"/>
  <c r="N2620" i="1"/>
  <c r="X2619" i="1"/>
  <c r="V2619" i="1"/>
  <c r="U2619" i="1"/>
  <c r="R2619" i="1"/>
  <c r="Q2619" i="1"/>
  <c r="S2619" i="1" s="1"/>
  <c r="O2619" i="1"/>
  <c r="N2619" i="1"/>
  <c r="T2619" i="1" s="1"/>
  <c r="X2618" i="1"/>
  <c r="V2618" i="1"/>
  <c r="U2618" i="1"/>
  <c r="R2618" i="1"/>
  <c r="S2618" i="1" s="1"/>
  <c r="Q2618" i="1"/>
  <c r="O2618" i="1"/>
  <c r="N2618" i="1"/>
  <c r="X2617" i="1"/>
  <c r="V2617" i="1"/>
  <c r="U2617" i="1"/>
  <c r="S2617" i="1"/>
  <c r="R2617" i="1"/>
  <c r="Q2617" i="1"/>
  <c r="O2617" i="1"/>
  <c r="N2617" i="1"/>
  <c r="X2616" i="1"/>
  <c r="V2616" i="1"/>
  <c r="U2616" i="1"/>
  <c r="T2616" i="1"/>
  <c r="R2616" i="1"/>
  <c r="Q2616" i="1"/>
  <c r="S2616" i="1" s="1"/>
  <c r="P2616" i="1"/>
  <c r="O2616" i="1"/>
  <c r="N2616" i="1"/>
  <c r="X2615" i="1"/>
  <c r="V2615" i="1"/>
  <c r="U2615" i="1"/>
  <c r="R2615" i="1"/>
  <c r="Q2615" i="1"/>
  <c r="S2615" i="1" s="1"/>
  <c r="O2615" i="1"/>
  <c r="N2615" i="1"/>
  <c r="T2615" i="1" s="1"/>
  <c r="X2614" i="1"/>
  <c r="V2614" i="1"/>
  <c r="U2614" i="1"/>
  <c r="R2614" i="1"/>
  <c r="S2614" i="1" s="1"/>
  <c r="Q2614" i="1"/>
  <c r="O2614" i="1"/>
  <c r="N2614" i="1"/>
  <c r="X2613" i="1"/>
  <c r="V2613" i="1"/>
  <c r="U2613" i="1"/>
  <c r="S2613" i="1"/>
  <c r="R2613" i="1"/>
  <c r="Q2613" i="1"/>
  <c r="O2613" i="1"/>
  <c r="N2613" i="1"/>
  <c r="X2612" i="1"/>
  <c r="V2612" i="1"/>
  <c r="U2612" i="1"/>
  <c r="T2612" i="1"/>
  <c r="R2612" i="1"/>
  <c r="Q2612" i="1"/>
  <c r="S2612" i="1" s="1"/>
  <c r="P2612" i="1"/>
  <c r="O2612" i="1"/>
  <c r="N2612" i="1"/>
  <c r="X2611" i="1"/>
  <c r="V2611" i="1"/>
  <c r="U2611" i="1"/>
  <c r="R2611" i="1"/>
  <c r="Q2611" i="1"/>
  <c r="S2611" i="1" s="1"/>
  <c r="O2611" i="1"/>
  <c r="N2611" i="1"/>
  <c r="T2611" i="1" s="1"/>
  <c r="X2610" i="1"/>
  <c r="V2610" i="1"/>
  <c r="U2610" i="1"/>
  <c r="R2610" i="1"/>
  <c r="S2610" i="1" s="1"/>
  <c r="Q2610" i="1"/>
  <c r="O2610" i="1"/>
  <c r="N2610" i="1"/>
  <c r="X2609" i="1"/>
  <c r="V2609" i="1"/>
  <c r="U2609" i="1"/>
  <c r="S2609" i="1"/>
  <c r="R2609" i="1"/>
  <c r="Q2609" i="1"/>
  <c r="O2609" i="1"/>
  <c r="N2609" i="1"/>
  <c r="X2608" i="1"/>
  <c r="V2608" i="1"/>
  <c r="U2608" i="1"/>
  <c r="T2608" i="1"/>
  <c r="R2608" i="1"/>
  <c r="Q2608" i="1"/>
  <c r="S2608" i="1" s="1"/>
  <c r="P2608" i="1"/>
  <c r="O2608" i="1"/>
  <c r="N2608" i="1"/>
  <c r="X2607" i="1"/>
  <c r="V2607" i="1"/>
  <c r="U2607" i="1"/>
  <c r="R2607" i="1"/>
  <c r="Q2607" i="1"/>
  <c r="S2607" i="1" s="1"/>
  <c r="O2607" i="1"/>
  <c r="N2607" i="1"/>
  <c r="T2607" i="1" s="1"/>
  <c r="X2606" i="1"/>
  <c r="V2606" i="1"/>
  <c r="U2606" i="1"/>
  <c r="R2606" i="1"/>
  <c r="S2606" i="1" s="1"/>
  <c r="Q2606" i="1"/>
  <c r="O2606" i="1"/>
  <c r="N2606" i="1"/>
  <c r="X2605" i="1"/>
  <c r="V2605" i="1"/>
  <c r="U2605" i="1"/>
  <c r="S2605" i="1"/>
  <c r="R2605" i="1"/>
  <c r="Q2605" i="1"/>
  <c r="O2605" i="1"/>
  <c r="N2605" i="1"/>
  <c r="X2604" i="1"/>
  <c r="V2604" i="1"/>
  <c r="U2604" i="1"/>
  <c r="T2604" i="1"/>
  <c r="R2604" i="1"/>
  <c r="Q2604" i="1"/>
  <c r="S2604" i="1" s="1"/>
  <c r="P2604" i="1"/>
  <c r="O2604" i="1"/>
  <c r="N2604" i="1"/>
  <c r="X2603" i="1"/>
  <c r="V2603" i="1"/>
  <c r="U2603" i="1"/>
  <c r="R2603" i="1"/>
  <c r="Q2603" i="1"/>
  <c r="S2603" i="1" s="1"/>
  <c r="O2603" i="1"/>
  <c r="N2603" i="1"/>
  <c r="T2603" i="1" s="1"/>
  <c r="X2602" i="1"/>
  <c r="V2602" i="1"/>
  <c r="U2602" i="1"/>
  <c r="R2602" i="1"/>
  <c r="S2602" i="1" s="1"/>
  <c r="Q2602" i="1"/>
  <c r="O2602" i="1"/>
  <c r="N2602" i="1"/>
  <c r="X2601" i="1"/>
  <c r="V2601" i="1"/>
  <c r="U2601" i="1"/>
  <c r="S2601" i="1"/>
  <c r="R2601" i="1"/>
  <c r="Q2601" i="1"/>
  <c r="O2601" i="1"/>
  <c r="N2601" i="1"/>
  <c r="X2600" i="1"/>
  <c r="V2600" i="1"/>
  <c r="U2600" i="1"/>
  <c r="T2600" i="1"/>
  <c r="R2600" i="1"/>
  <c r="Q2600" i="1"/>
  <c r="S2600" i="1" s="1"/>
  <c r="P2600" i="1"/>
  <c r="O2600" i="1"/>
  <c r="N2600" i="1"/>
  <c r="X2599" i="1"/>
  <c r="V2599" i="1"/>
  <c r="U2599" i="1"/>
  <c r="R2599" i="1"/>
  <c r="Q2599" i="1"/>
  <c r="S2599" i="1" s="1"/>
  <c r="O2599" i="1"/>
  <c r="N2599" i="1"/>
  <c r="T2599" i="1" s="1"/>
  <c r="X2598" i="1"/>
  <c r="V2598" i="1"/>
  <c r="U2598" i="1"/>
  <c r="R2598" i="1"/>
  <c r="S2598" i="1" s="1"/>
  <c r="Q2598" i="1"/>
  <c r="O2598" i="1"/>
  <c r="N2598" i="1"/>
  <c r="X2597" i="1"/>
  <c r="V2597" i="1"/>
  <c r="U2597" i="1"/>
  <c r="S2597" i="1"/>
  <c r="R2597" i="1"/>
  <c r="Q2597" i="1"/>
  <c r="O2597" i="1"/>
  <c r="N2597" i="1"/>
  <c r="X2596" i="1"/>
  <c r="V2596" i="1"/>
  <c r="U2596" i="1"/>
  <c r="T2596" i="1"/>
  <c r="R2596" i="1"/>
  <c r="Q2596" i="1"/>
  <c r="S2596" i="1" s="1"/>
  <c r="P2596" i="1"/>
  <c r="O2596" i="1"/>
  <c r="N2596" i="1"/>
  <c r="X2595" i="1"/>
  <c r="V2595" i="1"/>
  <c r="U2595" i="1"/>
  <c r="R2595" i="1"/>
  <c r="Q2595" i="1"/>
  <c r="S2595" i="1" s="1"/>
  <c r="O2595" i="1"/>
  <c r="N2595" i="1"/>
  <c r="T2595" i="1" s="1"/>
  <c r="X2594" i="1"/>
  <c r="V2594" i="1"/>
  <c r="U2594" i="1"/>
  <c r="R2594" i="1"/>
  <c r="S2594" i="1" s="1"/>
  <c r="Q2594" i="1"/>
  <c r="O2594" i="1"/>
  <c r="N2594" i="1"/>
  <c r="X2593" i="1"/>
  <c r="V2593" i="1"/>
  <c r="U2593" i="1"/>
  <c r="S2593" i="1"/>
  <c r="R2593" i="1"/>
  <c r="Q2593" i="1"/>
  <c r="O2593" i="1"/>
  <c r="N2593" i="1"/>
  <c r="X2592" i="1"/>
  <c r="V2592" i="1"/>
  <c r="U2592" i="1"/>
  <c r="T2592" i="1"/>
  <c r="R2592" i="1"/>
  <c r="Q2592" i="1"/>
  <c r="S2592" i="1" s="1"/>
  <c r="P2592" i="1"/>
  <c r="O2592" i="1"/>
  <c r="N2592" i="1"/>
  <c r="X2591" i="1"/>
  <c r="V2591" i="1"/>
  <c r="U2591" i="1"/>
  <c r="R2591" i="1"/>
  <c r="Q2591" i="1"/>
  <c r="S2591" i="1" s="1"/>
  <c r="O2591" i="1"/>
  <c r="N2591" i="1"/>
  <c r="X2590" i="1"/>
  <c r="V2590" i="1"/>
  <c r="U2590" i="1"/>
  <c r="S2590" i="1"/>
  <c r="R2590" i="1"/>
  <c r="Q2590" i="1"/>
  <c r="O2590" i="1"/>
  <c r="N2590" i="1"/>
  <c r="X2589" i="1"/>
  <c r="V2589" i="1"/>
  <c r="U2589" i="1"/>
  <c r="S2589" i="1"/>
  <c r="R2589" i="1"/>
  <c r="Q2589" i="1"/>
  <c r="O2589" i="1"/>
  <c r="T2589" i="1" s="1"/>
  <c r="W2589" i="1" s="1"/>
  <c r="N2589" i="1"/>
  <c r="X2588" i="1"/>
  <c r="V2588" i="1"/>
  <c r="U2588" i="1"/>
  <c r="T2588" i="1"/>
  <c r="R2588" i="1"/>
  <c r="Q2588" i="1"/>
  <c r="S2588" i="1" s="1"/>
  <c r="P2588" i="1"/>
  <c r="O2588" i="1"/>
  <c r="N2588" i="1"/>
  <c r="X2587" i="1"/>
  <c r="V2587" i="1"/>
  <c r="U2587" i="1"/>
  <c r="R2587" i="1"/>
  <c r="Q2587" i="1"/>
  <c r="S2587" i="1" s="1"/>
  <c r="O2587" i="1"/>
  <c r="N2587" i="1"/>
  <c r="X2586" i="1"/>
  <c r="V2586" i="1"/>
  <c r="U2586" i="1"/>
  <c r="S2586" i="1"/>
  <c r="R2586" i="1"/>
  <c r="Q2586" i="1"/>
  <c r="O2586" i="1"/>
  <c r="N2586" i="1"/>
  <c r="X2585" i="1"/>
  <c r="V2585" i="1"/>
  <c r="U2585" i="1"/>
  <c r="S2585" i="1"/>
  <c r="R2585" i="1"/>
  <c r="Q2585" i="1"/>
  <c r="O2585" i="1"/>
  <c r="T2585" i="1" s="1"/>
  <c r="W2585" i="1" s="1"/>
  <c r="N2585" i="1"/>
  <c r="X2584" i="1"/>
  <c r="V2584" i="1"/>
  <c r="U2584" i="1"/>
  <c r="T2584" i="1"/>
  <c r="R2584" i="1"/>
  <c r="Q2584" i="1"/>
  <c r="S2584" i="1" s="1"/>
  <c r="P2584" i="1"/>
  <c r="O2584" i="1"/>
  <c r="N2584" i="1"/>
  <c r="X2583" i="1"/>
  <c r="V2583" i="1"/>
  <c r="U2583" i="1"/>
  <c r="R2583" i="1"/>
  <c r="Q2583" i="1"/>
  <c r="S2583" i="1" s="1"/>
  <c r="O2583" i="1"/>
  <c r="N2583" i="1"/>
  <c r="X2582" i="1"/>
  <c r="V2582" i="1"/>
  <c r="U2582" i="1"/>
  <c r="S2582" i="1"/>
  <c r="R2582" i="1"/>
  <c r="Q2582" i="1"/>
  <c r="O2582" i="1"/>
  <c r="N2582" i="1"/>
  <c r="X2581" i="1"/>
  <c r="V2581" i="1"/>
  <c r="U2581" i="1"/>
  <c r="S2581" i="1"/>
  <c r="R2581" i="1"/>
  <c r="Q2581" i="1"/>
  <c r="O2581" i="1"/>
  <c r="T2581" i="1" s="1"/>
  <c r="W2581" i="1" s="1"/>
  <c r="N2581" i="1"/>
  <c r="X2580" i="1"/>
  <c r="V2580" i="1"/>
  <c r="U2580" i="1"/>
  <c r="T2580" i="1"/>
  <c r="R2580" i="1"/>
  <c r="Q2580" i="1"/>
  <c r="S2580" i="1" s="1"/>
  <c r="P2580" i="1"/>
  <c r="O2580" i="1"/>
  <c r="N2580" i="1"/>
  <c r="X2579" i="1"/>
  <c r="V2579" i="1"/>
  <c r="U2579" i="1"/>
  <c r="R2579" i="1"/>
  <c r="Q2579" i="1"/>
  <c r="S2579" i="1" s="1"/>
  <c r="O2579" i="1"/>
  <c r="N2579" i="1"/>
  <c r="X2578" i="1"/>
  <c r="V2578" i="1"/>
  <c r="U2578" i="1"/>
  <c r="S2578" i="1"/>
  <c r="R2578" i="1"/>
  <c r="Q2578" i="1"/>
  <c r="O2578" i="1"/>
  <c r="N2578" i="1"/>
  <c r="X2577" i="1"/>
  <c r="V2577" i="1"/>
  <c r="U2577" i="1"/>
  <c r="S2577" i="1"/>
  <c r="R2577" i="1"/>
  <c r="Q2577" i="1"/>
  <c r="O2577" i="1"/>
  <c r="T2577" i="1" s="1"/>
  <c r="W2577" i="1" s="1"/>
  <c r="N2577" i="1"/>
  <c r="X2576" i="1"/>
  <c r="V2576" i="1"/>
  <c r="U2576" i="1"/>
  <c r="T2576" i="1"/>
  <c r="R2576" i="1"/>
  <c r="Q2576" i="1"/>
  <c r="S2576" i="1" s="1"/>
  <c r="P2576" i="1"/>
  <c r="O2576" i="1"/>
  <c r="N2576" i="1"/>
  <c r="X2575" i="1"/>
  <c r="V2575" i="1"/>
  <c r="U2575" i="1"/>
  <c r="R2575" i="1"/>
  <c r="Q2575" i="1"/>
  <c r="S2575" i="1" s="1"/>
  <c r="O2575" i="1"/>
  <c r="N2575" i="1"/>
  <c r="X2574" i="1"/>
  <c r="V2574" i="1"/>
  <c r="U2574" i="1"/>
  <c r="S2574" i="1"/>
  <c r="R2574" i="1"/>
  <c r="Q2574" i="1"/>
  <c r="O2574" i="1"/>
  <c r="N2574" i="1"/>
  <c r="X2573" i="1"/>
  <c r="V2573" i="1"/>
  <c r="U2573" i="1"/>
  <c r="S2573" i="1"/>
  <c r="R2573" i="1"/>
  <c r="Q2573" i="1"/>
  <c r="O2573" i="1"/>
  <c r="T2573" i="1" s="1"/>
  <c r="W2573" i="1" s="1"/>
  <c r="N2573" i="1"/>
  <c r="X2572" i="1"/>
  <c r="V2572" i="1"/>
  <c r="U2572" i="1"/>
  <c r="T2572" i="1"/>
  <c r="R2572" i="1"/>
  <c r="Q2572" i="1"/>
  <c r="S2572" i="1" s="1"/>
  <c r="P2572" i="1"/>
  <c r="O2572" i="1"/>
  <c r="N2572" i="1"/>
  <c r="X2571" i="1"/>
  <c r="V2571" i="1"/>
  <c r="U2571" i="1"/>
  <c r="R2571" i="1"/>
  <c r="Q2571" i="1"/>
  <c r="S2571" i="1" s="1"/>
  <c r="O2571" i="1"/>
  <c r="N2571" i="1"/>
  <c r="X2570" i="1"/>
  <c r="V2570" i="1"/>
  <c r="U2570" i="1"/>
  <c r="S2570" i="1"/>
  <c r="R2570" i="1"/>
  <c r="Q2570" i="1"/>
  <c r="O2570" i="1"/>
  <c r="N2570" i="1"/>
  <c r="X2569" i="1"/>
  <c r="V2569" i="1"/>
  <c r="U2569" i="1"/>
  <c r="S2569" i="1"/>
  <c r="R2569" i="1"/>
  <c r="Q2569" i="1"/>
  <c r="O2569" i="1"/>
  <c r="T2569" i="1" s="1"/>
  <c r="W2569" i="1" s="1"/>
  <c r="N2569" i="1"/>
  <c r="X2568" i="1"/>
  <c r="V2568" i="1"/>
  <c r="U2568" i="1"/>
  <c r="T2568" i="1"/>
  <c r="R2568" i="1"/>
  <c r="Q2568" i="1"/>
  <c r="S2568" i="1" s="1"/>
  <c r="P2568" i="1"/>
  <c r="O2568" i="1"/>
  <c r="N2568" i="1"/>
  <c r="X2567" i="1"/>
  <c r="V2567" i="1"/>
  <c r="U2567" i="1"/>
  <c r="R2567" i="1"/>
  <c r="Q2567" i="1"/>
  <c r="S2567" i="1" s="1"/>
  <c r="O2567" i="1"/>
  <c r="N2567" i="1"/>
  <c r="X2566" i="1"/>
  <c r="V2566" i="1"/>
  <c r="U2566" i="1"/>
  <c r="S2566" i="1"/>
  <c r="R2566" i="1"/>
  <c r="Q2566" i="1"/>
  <c r="O2566" i="1"/>
  <c r="N2566" i="1"/>
  <c r="X2565" i="1"/>
  <c r="V2565" i="1"/>
  <c r="U2565" i="1"/>
  <c r="S2565" i="1"/>
  <c r="R2565" i="1"/>
  <c r="Q2565" i="1"/>
  <c r="O2565" i="1"/>
  <c r="T2565" i="1" s="1"/>
  <c r="W2565" i="1" s="1"/>
  <c r="N2565" i="1"/>
  <c r="X2564" i="1"/>
  <c r="V2564" i="1"/>
  <c r="U2564" i="1"/>
  <c r="T2564" i="1"/>
  <c r="R2564" i="1"/>
  <c r="Q2564" i="1"/>
  <c r="S2564" i="1" s="1"/>
  <c r="P2564" i="1"/>
  <c r="O2564" i="1"/>
  <c r="N2564" i="1"/>
  <c r="X2563" i="1"/>
  <c r="V2563" i="1"/>
  <c r="U2563" i="1"/>
  <c r="R2563" i="1"/>
  <c r="Q2563" i="1"/>
  <c r="S2563" i="1" s="1"/>
  <c r="O2563" i="1"/>
  <c r="N2563" i="1"/>
  <c r="X2562" i="1"/>
  <c r="V2562" i="1"/>
  <c r="U2562" i="1"/>
  <c r="S2562" i="1"/>
  <c r="R2562" i="1"/>
  <c r="Q2562" i="1"/>
  <c r="O2562" i="1"/>
  <c r="N2562" i="1"/>
  <c r="X2561" i="1"/>
  <c r="V2561" i="1"/>
  <c r="U2561" i="1"/>
  <c r="S2561" i="1"/>
  <c r="R2561" i="1"/>
  <c r="Q2561" i="1"/>
  <c r="O2561" i="1"/>
  <c r="T2561" i="1" s="1"/>
  <c r="W2561" i="1" s="1"/>
  <c r="N2561" i="1"/>
  <c r="X2560" i="1"/>
  <c r="V2560" i="1"/>
  <c r="U2560" i="1"/>
  <c r="T2560" i="1"/>
  <c r="R2560" i="1"/>
  <c r="Q2560" i="1"/>
  <c r="S2560" i="1" s="1"/>
  <c r="P2560" i="1"/>
  <c r="O2560" i="1"/>
  <c r="N2560" i="1"/>
  <c r="X2559" i="1"/>
  <c r="V2559" i="1"/>
  <c r="U2559" i="1"/>
  <c r="R2559" i="1"/>
  <c r="Q2559" i="1"/>
  <c r="S2559" i="1" s="1"/>
  <c r="O2559" i="1"/>
  <c r="N2559" i="1"/>
  <c r="X2558" i="1"/>
  <c r="V2558" i="1"/>
  <c r="U2558" i="1"/>
  <c r="S2558" i="1"/>
  <c r="R2558" i="1"/>
  <c r="Q2558" i="1"/>
  <c r="O2558" i="1"/>
  <c r="N2558" i="1"/>
  <c r="X2557" i="1"/>
  <c r="V2557" i="1"/>
  <c r="U2557" i="1"/>
  <c r="S2557" i="1"/>
  <c r="R2557" i="1"/>
  <c r="Q2557" i="1"/>
  <c r="O2557" i="1"/>
  <c r="T2557" i="1" s="1"/>
  <c r="W2557" i="1" s="1"/>
  <c r="N2557" i="1"/>
  <c r="X2556" i="1"/>
  <c r="V2556" i="1"/>
  <c r="U2556" i="1"/>
  <c r="T2556" i="1"/>
  <c r="R2556" i="1"/>
  <c r="Q2556" i="1"/>
  <c r="S2556" i="1" s="1"/>
  <c r="P2556" i="1"/>
  <c r="O2556" i="1"/>
  <c r="N2556" i="1"/>
  <c r="X2555" i="1"/>
  <c r="V2555" i="1"/>
  <c r="U2555" i="1"/>
  <c r="R2555" i="1"/>
  <c r="Q2555" i="1"/>
  <c r="S2555" i="1" s="1"/>
  <c r="O2555" i="1"/>
  <c r="N2555" i="1"/>
  <c r="X2554" i="1"/>
  <c r="V2554" i="1"/>
  <c r="U2554" i="1"/>
  <c r="S2554" i="1"/>
  <c r="R2554" i="1"/>
  <c r="Q2554" i="1"/>
  <c r="O2554" i="1"/>
  <c r="N2554" i="1"/>
  <c r="X2553" i="1"/>
  <c r="V2553" i="1"/>
  <c r="U2553" i="1"/>
  <c r="S2553" i="1"/>
  <c r="R2553" i="1"/>
  <c r="Q2553" i="1"/>
  <c r="O2553" i="1"/>
  <c r="T2553" i="1" s="1"/>
  <c r="W2553" i="1" s="1"/>
  <c r="N2553" i="1"/>
  <c r="X2552" i="1"/>
  <c r="V2552" i="1"/>
  <c r="U2552" i="1"/>
  <c r="R2552" i="1"/>
  <c r="Q2552" i="1"/>
  <c r="S2552" i="1" s="1"/>
  <c r="O2552" i="1"/>
  <c r="P2552" i="1" s="1"/>
  <c r="N2552" i="1"/>
  <c r="X2551" i="1"/>
  <c r="V2551" i="1"/>
  <c r="U2551" i="1"/>
  <c r="W2551" i="1" s="1"/>
  <c r="T2551" i="1"/>
  <c r="R2551" i="1"/>
  <c r="Q2551" i="1"/>
  <c r="S2551" i="1" s="1"/>
  <c r="P2551" i="1"/>
  <c r="O2551" i="1"/>
  <c r="N2551" i="1"/>
  <c r="X2550" i="1"/>
  <c r="V2550" i="1"/>
  <c r="U2550" i="1"/>
  <c r="R2550" i="1"/>
  <c r="Q2550" i="1"/>
  <c r="S2550" i="1" s="1"/>
  <c r="O2550" i="1"/>
  <c r="N2550" i="1"/>
  <c r="T2550" i="1" s="1"/>
  <c r="X2549" i="1"/>
  <c r="V2549" i="1"/>
  <c r="U2549" i="1"/>
  <c r="R2549" i="1"/>
  <c r="S2549" i="1" s="1"/>
  <c r="Q2549" i="1"/>
  <c r="O2549" i="1"/>
  <c r="N2549" i="1"/>
  <c r="T2549" i="1" s="1"/>
  <c r="W2549" i="1" s="1"/>
  <c r="X2548" i="1"/>
  <c r="V2548" i="1"/>
  <c r="U2548" i="1"/>
  <c r="S2548" i="1"/>
  <c r="R2548" i="1"/>
  <c r="Q2548" i="1"/>
  <c r="O2548" i="1"/>
  <c r="T2548" i="1" s="1"/>
  <c r="W2548" i="1" s="1"/>
  <c r="N2548" i="1"/>
  <c r="X2547" i="1"/>
  <c r="V2547" i="1"/>
  <c r="U2547" i="1"/>
  <c r="T2547" i="1"/>
  <c r="R2547" i="1"/>
  <c r="Q2547" i="1"/>
  <c r="S2547" i="1" s="1"/>
  <c r="P2547" i="1"/>
  <c r="O2547" i="1"/>
  <c r="N2547" i="1"/>
  <c r="X2546" i="1"/>
  <c r="V2546" i="1"/>
  <c r="U2546" i="1"/>
  <c r="R2546" i="1"/>
  <c r="Q2546" i="1"/>
  <c r="S2546" i="1" s="1"/>
  <c r="O2546" i="1"/>
  <c r="N2546" i="1"/>
  <c r="T2546" i="1" s="1"/>
  <c r="X2545" i="1"/>
  <c r="V2545" i="1"/>
  <c r="U2545" i="1"/>
  <c r="R2545" i="1"/>
  <c r="S2545" i="1" s="1"/>
  <c r="Q2545" i="1"/>
  <c r="O2545" i="1"/>
  <c r="N2545" i="1"/>
  <c r="T2545" i="1" s="1"/>
  <c r="W2545" i="1" s="1"/>
  <c r="X2544" i="1"/>
  <c r="V2544" i="1"/>
  <c r="U2544" i="1"/>
  <c r="S2544" i="1"/>
  <c r="R2544" i="1"/>
  <c r="Q2544" i="1"/>
  <c r="O2544" i="1"/>
  <c r="T2544" i="1" s="1"/>
  <c r="W2544" i="1" s="1"/>
  <c r="N2544" i="1"/>
  <c r="X2543" i="1"/>
  <c r="V2543" i="1"/>
  <c r="U2543" i="1"/>
  <c r="T2543" i="1"/>
  <c r="R2543" i="1"/>
  <c r="Q2543" i="1"/>
  <c r="S2543" i="1" s="1"/>
  <c r="P2543" i="1"/>
  <c r="O2543" i="1"/>
  <c r="N2543" i="1"/>
  <c r="X2542" i="1"/>
  <c r="V2542" i="1"/>
  <c r="U2542" i="1"/>
  <c r="R2542" i="1"/>
  <c r="Q2542" i="1"/>
  <c r="S2542" i="1" s="1"/>
  <c r="O2542" i="1"/>
  <c r="N2542" i="1"/>
  <c r="T2542" i="1" s="1"/>
  <c r="X2541" i="1"/>
  <c r="V2541" i="1"/>
  <c r="U2541" i="1"/>
  <c r="R2541" i="1"/>
  <c r="S2541" i="1" s="1"/>
  <c r="Q2541" i="1"/>
  <c r="O2541" i="1"/>
  <c r="N2541" i="1"/>
  <c r="T2541" i="1" s="1"/>
  <c r="W2541" i="1" s="1"/>
  <c r="X2540" i="1"/>
  <c r="V2540" i="1"/>
  <c r="U2540" i="1"/>
  <c r="S2540" i="1"/>
  <c r="R2540" i="1"/>
  <c r="Q2540" i="1"/>
  <c r="O2540" i="1"/>
  <c r="T2540" i="1" s="1"/>
  <c r="W2540" i="1" s="1"/>
  <c r="N2540" i="1"/>
  <c r="X2539" i="1"/>
  <c r="V2539" i="1"/>
  <c r="U2539" i="1"/>
  <c r="T2539" i="1"/>
  <c r="R2539" i="1"/>
  <c r="Q2539" i="1"/>
  <c r="S2539" i="1" s="1"/>
  <c r="P2539" i="1"/>
  <c r="O2539" i="1"/>
  <c r="N2539" i="1"/>
  <c r="X2538" i="1"/>
  <c r="V2538" i="1"/>
  <c r="U2538" i="1"/>
  <c r="R2538" i="1"/>
  <c r="Q2538" i="1"/>
  <c r="S2538" i="1" s="1"/>
  <c r="O2538" i="1"/>
  <c r="N2538" i="1"/>
  <c r="T2538" i="1" s="1"/>
  <c r="X2537" i="1"/>
  <c r="V2537" i="1"/>
  <c r="U2537" i="1"/>
  <c r="R2537" i="1"/>
  <c r="S2537" i="1" s="1"/>
  <c r="Q2537" i="1"/>
  <c r="O2537" i="1"/>
  <c r="N2537" i="1"/>
  <c r="T2537" i="1" s="1"/>
  <c r="W2537" i="1" s="1"/>
  <c r="X2536" i="1"/>
  <c r="V2536" i="1"/>
  <c r="U2536" i="1"/>
  <c r="S2536" i="1"/>
  <c r="R2536" i="1"/>
  <c r="Q2536" i="1"/>
  <c r="O2536" i="1"/>
  <c r="T2536" i="1" s="1"/>
  <c r="W2536" i="1" s="1"/>
  <c r="N2536" i="1"/>
  <c r="X2535" i="1"/>
  <c r="V2535" i="1"/>
  <c r="U2535" i="1"/>
  <c r="W2535" i="1" s="1"/>
  <c r="T2535" i="1"/>
  <c r="R2535" i="1"/>
  <c r="Q2535" i="1"/>
  <c r="S2535" i="1" s="1"/>
  <c r="P2535" i="1"/>
  <c r="O2535" i="1"/>
  <c r="N2535" i="1"/>
  <c r="X2534" i="1"/>
  <c r="V2534" i="1"/>
  <c r="U2534" i="1"/>
  <c r="R2534" i="1"/>
  <c r="Q2534" i="1"/>
  <c r="S2534" i="1" s="1"/>
  <c r="O2534" i="1"/>
  <c r="N2534" i="1"/>
  <c r="T2534" i="1" s="1"/>
  <c r="X2533" i="1"/>
  <c r="V2533" i="1"/>
  <c r="U2533" i="1"/>
  <c r="R2533" i="1"/>
  <c r="S2533" i="1" s="1"/>
  <c r="Q2533" i="1"/>
  <c r="O2533" i="1"/>
  <c r="N2533" i="1"/>
  <c r="T2533" i="1" s="1"/>
  <c r="W2533" i="1" s="1"/>
  <c r="X2532" i="1"/>
  <c r="V2532" i="1"/>
  <c r="U2532" i="1"/>
  <c r="S2532" i="1"/>
  <c r="R2532" i="1"/>
  <c r="Q2532" i="1"/>
  <c r="O2532" i="1"/>
  <c r="T2532" i="1" s="1"/>
  <c r="W2532" i="1" s="1"/>
  <c r="N2532" i="1"/>
  <c r="X2531" i="1"/>
  <c r="V2531" i="1"/>
  <c r="U2531" i="1"/>
  <c r="T2531" i="1"/>
  <c r="R2531" i="1"/>
  <c r="Q2531" i="1"/>
  <c r="S2531" i="1" s="1"/>
  <c r="P2531" i="1"/>
  <c r="O2531" i="1"/>
  <c r="N2531" i="1"/>
  <c r="X2530" i="1"/>
  <c r="V2530" i="1"/>
  <c r="U2530" i="1"/>
  <c r="R2530" i="1"/>
  <c r="Q2530" i="1"/>
  <c r="S2530" i="1" s="1"/>
  <c r="O2530" i="1"/>
  <c r="N2530" i="1"/>
  <c r="T2530" i="1" s="1"/>
  <c r="X2529" i="1"/>
  <c r="V2529" i="1"/>
  <c r="U2529" i="1"/>
  <c r="R2529" i="1"/>
  <c r="S2529" i="1" s="1"/>
  <c r="Q2529" i="1"/>
  <c r="O2529" i="1"/>
  <c r="N2529" i="1"/>
  <c r="T2529" i="1" s="1"/>
  <c r="W2529" i="1" s="1"/>
  <c r="X2528" i="1"/>
  <c r="V2528" i="1"/>
  <c r="U2528" i="1"/>
  <c r="S2528" i="1"/>
  <c r="R2528" i="1"/>
  <c r="Q2528" i="1"/>
  <c r="O2528" i="1"/>
  <c r="T2528" i="1" s="1"/>
  <c r="W2528" i="1" s="1"/>
  <c r="N2528" i="1"/>
  <c r="X2527" i="1"/>
  <c r="V2527" i="1"/>
  <c r="U2527" i="1"/>
  <c r="T2527" i="1"/>
  <c r="R2527" i="1"/>
  <c r="Q2527" i="1"/>
  <c r="S2527" i="1" s="1"/>
  <c r="P2527" i="1"/>
  <c r="O2527" i="1"/>
  <c r="N2527" i="1"/>
  <c r="X2526" i="1"/>
  <c r="V2526" i="1"/>
  <c r="U2526" i="1"/>
  <c r="R2526" i="1"/>
  <c r="Q2526" i="1"/>
  <c r="S2526" i="1" s="1"/>
  <c r="O2526" i="1"/>
  <c r="N2526" i="1"/>
  <c r="T2526" i="1" s="1"/>
  <c r="X2525" i="1"/>
  <c r="V2525" i="1"/>
  <c r="U2525" i="1"/>
  <c r="R2525" i="1"/>
  <c r="S2525" i="1" s="1"/>
  <c r="Q2525" i="1"/>
  <c r="O2525" i="1"/>
  <c r="N2525" i="1"/>
  <c r="T2525" i="1" s="1"/>
  <c r="W2525" i="1" s="1"/>
  <c r="X2524" i="1"/>
  <c r="V2524" i="1"/>
  <c r="U2524" i="1"/>
  <c r="S2524" i="1"/>
  <c r="R2524" i="1"/>
  <c r="Q2524" i="1"/>
  <c r="O2524" i="1"/>
  <c r="T2524" i="1" s="1"/>
  <c r="W2524" i="1" s="1"/>
  <c r="N2524" i="1"/>
  <c r="X2523" i="1"/>
  <c r="V2523" i="1"/>
  <c r="U2523" i="1"/>
  <c r="T2523" i="1"/>
  <c r="R2523" i="1"/>
  <c r="Q2523" i="1"/>
  <c r="S2523" i="1" s="1"/>
  <c r="P2523" i="1"/>
  <c r="O2523" i="1"/>
  <c r="N2523" i="1"/>
  <c r="X2522" i="1"/>
  <c r="V2522" i="1"/>
  <c r="U2522" i="1"/>
  <c r="R2522" i="1"/>
  <c r="Q2522" i="1"/>
  <c r="S2522" i="1" s="1"/>
  <c r="O2522" i="1"/>
  <c r="N2522" i="1"/>
  <c r="T2522" i="1" s="1"/>
  <c r="X2521" i="1"/>
  <c r="V2521" i="1"/>
  <c r="U2521" i="1"/>
  <c r="R2521" i="1"/>
  <c r="S2521" i="1" s="1"/>
  <c r="Q2521" i="1"/>
  <c r="O2521" i="1"/>
  <c r="N2521" i="1"/>
  <c r="T2521" i="1" s="1"/>
  <c r="W2521" i="1" s="1"/>
  <c r="X2520" i="1"/>
  <c r="V2520" i="1"/>
  <c r="U2520" i="1"/>
  <c r="S2520" i="1"/>
  <c r="R2520" i="1"/>
  <c r="Q2520" i="1"/>
  <c r="O2520" i="1"/>
  <c r="T2520" i="1" s="1"/>
  <c r="W2520" i="1" s="1"/>
  <c r="N2520" i="1"/>
  <c r="X2519" i="1"/>
  <c r="V2519" i="1"/>
  <c r="U2519" i="1"/>
  <c r="W2519" i="1" s="1"/>
  <c r="T2519" i="1"/>
  <c r="R2519" i="1"/>
  <c r="Q2519" i="1"/>
  <c r="S2519" i="1" s="1"/>
  <c r="P2519" i="1"/>
  <c r="O2519" i="1"/>
  <c r="N2519" i="1"/>
  <c r="X2518" i="1"/>
  <c r="V2518" i="1"/>
  <c r="U2518" i="1"/>
  <c r="R2518" i="1"/>
  <c r="Q2518" i="1"/>
  <c r="S2518" i="1" s="1"/>
  <c r="O2518" i="1"/>
  <c r="N2518" i="1"/>
  <c r="T2518" i="1" s="1"/>
  <c r="X2517" i="1"/>
  <c r="V2517" i="1"/>
  <c r="U2517" i="1"/>
  <c r="R2517" i="1"/>
  <c r="S2517" i="1" s="1"/>
  <c r="Q2517" i="1"/>
  <c r="O2517" i="1"/>
  <c r="N2517" i="1"/>
  <c r="T2517" i="1" s="1"/>
  <c r="W2517" i="1" s="1"/>
  <c r="X2516" i="1"/>
  <c r="V2516" i="1"/>
  <c r="U2516" i="1"/>
  <c r="S2516" i="1"/>
  <c r="R2516" i="1"/>
  <c r="Q2516" i="1"/>
  <c r="O2516" i="1"/>
  <c r="T2516" i="1" s="1"/>
  <c r="W2516" i="1" s="1"/>
  <c r="N2516" i="1"/>
  <c r="X2515" i="1"/>
  <c r="V2515" i="1"/>
  <c r="U2515" i="1"/>
  <c r="T2515" i="1"/>
  <c r="R2515" i="1"/>
  <c r="Q2515" i="1"/>
  <c r="S2515" i="1" s="1"/>
  <c r="P2515" i="1"/>
  <c r="O2515" i="1"/>
  <c r="N2515" i="1"/>
  <c r="X2514" i="1"/>
  <c r="V2514" i="1"/>
  <c r="U2514" i="1"/>
  <c r="R2514" i="1"/>
  <c r="Q2514" i="1"/>
  <c r="S2514" i="1" s="1"/>
  <c r="O2514" i="1"/>
  <c r="N2514" i="1"/>
  <c r="T2514" i="1" s="1"/>
  <c r="X2513" i="1"/>
  <c r="V2513" i="1"/>
  <c r="U2513" i="1"/>
  <c r="R2513" i="1"/>
  <c r="S2513" i="1" s="1"/>
  <c r="Q2513" i="1"/>
  <c r="O2513" i="1"/>
  <c r="N2513" i="1"/>
  <c r="T2513" i="1" s="1"/>
  <c r="W2513" i="1" s="1"/>
  <c r="X2512" i="1"/>
  <c r="V2512" i="1"/>
  <c r="U2512" i="1"/>
  <c r="S2512" i="1"/>
  <c r="R2512" i="1"/>
  <c r="Q2512" i="1"/>
  <c r="O2512" i="1"/>
  <c r="N2512" i="1"/>
  <c r="X2511" i="1"/>
  <c r="V2511" i="1"/>
  <c r="U2511" i="1"/>
  <c r="T2511" i="1"/>
  <c r="R2511" i="1"/>
  <c r="Q2511" i="1"/>
  <c r="S2511" i="1" s="1"/>
  <c r="P2511" i="1"/>
  <c r="O2511" i="1"/>
  <c r="N2511" i="1"/>
  <c r="X2510" i="1"/>
  <c r="V2510" i="1"/>
  <c r="U2510" i="1"/>
  <c r="R2510" i="1"/>
  <c r="Q2510" i="1"/>
  <c r="S2510" i="1" s="1"/>
  <c r="O2510" i="1"/>
  <c r="N2510" i="1"/>
  <c r="T2510" i="1" s="1"/>
  <c r="X2509" i="1"/>
  <c r="V2509" i="1"/>
  <c r="U2509" i="1"/>
  <c r="R2509" i="1"/>
  <c r="S2509" i="1" s="1"/>
  <c r="Q2509" i="1"/>
  <c r="O2509" i="1"/>
  <c r="N2509" i="1"/>
  <c r="X2508" i="1"/>
  <c r="V2508" i="1"/>
  <c r="U2508" i="1"/>
  <c r="S2508" i="1"/>
  <c r="R2508" i="1"/>
  <c r="Q2508" i="1"/>
  <c r="O2508" i="1"/>
  <c r="N2508" i="1"/>
  <c r="X2507" i="1"/>
  <c r="V2507" i="1"/>
  <c r="U2507" i="1"/>
  <c r="T2507" i="1"/>
  <c r="R2507" i="1"/>
  <c r="Q2507" i="1"/>
  <c r="S2507" i="1" s="1"/>
  <c r="P2507" i="1"/>
  <c r="O2507" i="1"/>
  <c r="N2507" i="1"/>
  <c r="X2506" i="1"/>
  <c r="V2506" i="1"/>
  <c r="U2506" i="1"/>
  <c r="R2506" i="1"/>
  <c r="Q2506" i="1"/>
  <c r="S2506" i="1" s="1"/>
  <c r="O2506" i="1"/>
  <c r="N2506" i="1"/>
  <c r="T2506" i="1" s="1"/>
  <c r="X2505" i="1"/>
  <c r="V2505" i="1"/>
  <c r="U2505" i="1"/>
  <c r="R2505" i="1"/>
  <c r="S2505" i="1" s="1"/>
  <c r="Q2505" i="1"/>
  <c r="O2505" i="1"/>
  <c r="N2505" i="1"/>
  <c r="X2504" i="1"/>
  <c r="V2504" i="1"/>
  <c r="U2504" i="1"/>
  <c r="S2504" i="1"/>
  <c r="R2504" i="1"/>
  <c r="Q2504" i="1"/>
  <c r="O2504" i="1"/>
  <c r="N2504" i="1"/>
  <c r="X2503" i="1"/>
  <c r="V2503" i="1"/>
  <c r="U2503" i="1"/>
  <c r="T2503" i="1"/>
  <c r="R2503" i="1"/>
  <c r="Q2503" i="1"/>
  <c r="S2503" i="1" s="1"/>
  <c r="P2503" i="1"/>
  <c r="O2503" i="1"/>
  <c r="N2503" i="1"/>
  <c r="X2502" i="1"/>
  <c r="V2502" i="1"/>
  <c r="U2502" i="1"/>
  <c r="R2502" i="1"/>
  <c r="Q2502" i="1"/>
  <c r="S2502" i="1" s="1"/>
  <c r="O2502" i="1"/>
  <c r="N2502" i="1"/>
  <c r="T2502" i="1" s="1"/>
  <c r="X2501" i="1"/>
  <c r="V2501" i="1"/>
  <c r="U2501" i="1"/>
  <c r="R2501" i="1"/>
  <c r="S2501" i="1" s="1"/>
  <c r="Q2501" i="1"/>
  <c r="O2501" i="1"/>
  <c r="N2501" i="1"/>
  <c r="X2500" i="1"/>
  <c r="V2500" i="1"/>
  <c r="U2500" i="1"/>
  <c r="S2500" i="1"/>
  <c r="R2500" i="1"/>
  <c r="Q2500" i="1"/>
  <c r="O2500" i="1"/>
  <c r="N2500" i="1"/>
  <c r="X2499" i="1"/>
  <c r="V2499" i="1"/>
  <c r="U2499" i="1"/>
  <c r="W2499" i="1" s="1"/>
  <c r="T2499" i="1"/>
  <c r="R2499" i="1"/>
  <c r="Q2499" i="1"/>
  <c r="S2499" i="1" s="1"/>
  <c r="P2499" i="1"/>
  <c r="O2499" i="1"/>
  <c r="N2499" i="1"/>
  <c r="X2498" i="1"/>
  <c r="V2498" i="1"/>
  <c r="U2498" i="1"/>
  <c r="R2498" i="1"/>
  <c r="Q2498" i="1"/>
  <c r="S2498" i="1" s="1"/>
  <c r="O2498" i="1"/>
  <c r="N2498" i="1"/>
  <c r="T2498" i="1" s="1"/>
  <c r="X2497" i="1"/>
  <c r="V2497" i="1"/>
  <c r="U2497" i="1"/>
  <c r="R2497" i="1"/>
  <c r="S2497" i="1" s="1"/>
  <c r="Q2497" i="1"/>
  <c r="O2497" i="1"/>
  <c r="N2497" i="1"/>
  <c r="X2496" i="1"/>
  <c r="V2496" i="1"/>
  <c r="U2496" i="1"/>
  <c r="S2496" i="1"/>
  <c r="R2496" i="1"/>
  <c r="Q2496" i="1"/>
  <c r="O2496" i="1"/>
  <c r="N2496" i="1"/>
  <c r="X2495" i="1"/>
  <c r="V2495" i="1"/>
  <c r="U2495" i="1"/>
  <c r="T2495" i="1"/>
  <c r="R2495" i="1"/>
  <c r="Q2495" i="1"/>
  <c r="S2495" i="1" s="1"/>
  <c r="P2495" i="1"/>
  <c r="O2495" i="1"/>
  <c r="N2495" i="1"/>
  <c r="X2494" i="1"/>
  <c r="V2494" i="1"/>
  <c r="U2494" i="1"/>
  <c r="R2494" i="1"/>
  <c r="Q2494" i="1"/>
  <c r="S2494" i="1" s="1"/>
  <c r="O2494" i="1"/>
  <c r="N2494" i="1"/>
  <c r="T2494" i="1" s="1"/>
  <c r="X2493" i="1"/>
  <c r="V2493" i="1"/>
  <c r="U2493" i="1"/>
  <c r="R2493" i="1"/>
  <c r="S2493" i="1" s="1"/>
  <c r="Q2493" i="1"/>
  <c r="O2493" i="1"/>
  <c r="N2493" i="1"/>
  <c r="X2492" i="1"/>
  <c r="V2492" i="1"/>
  <c r="U2492" i="1"/>
  <c r="S2492" i="1"/>
  <c r="R2492" i="1"/>
  <c r="Q2492" i="1"/>
  <c r="O2492" i="1"/>
  <c r="N2492" i="1"/>
  <c r="X2491" i="1"/>
  <c r="V2491" i="1"/>
  <c r="U2491" i="1"/>
  <c r="W2491" i="1" s="1"/>
  <c r="T2491" i="1"/>
  <c r="R2491" i="1"/>
  <c r="Q2491" i="1"/>
  <c r="S2491" i="1" s="1"/>
  <c r="P2491" i="1"/>
  <c r="O2491" i="1"/>
  <c r="N2491" i="1"/>
  <c r="X2490" i="1"/>
  <c r="V2490" i="1"/>
  <c r="U2490" i="1"/>
  <c r="R2490" i="1"/>
  <c r="Q2490" i="1"/>
  <c r="S2490" i="1" s="1"/>
  <c r="O2490" i="1"/>
  <c r="N2490" i="1"/>
  <c r="T2490" i="1" s="1"/>
  <c r="X2489" i="1"/>
  <c r="V2489" i="1"/>
  <c r="U2489" i="1"/>
  <c r="R2489" i="1"/>
  <c r="S2489" i="1" s="1"/>
  <c r="Q2489" i="1"/>
  <c r="O2489" i="1"/>
  <c r="N2489" i="1"/>
  <c r="X2488" i="1"/>
  <c r="V2488" i="1"/>
  <c r="U2488" i="1"/>
  <c r="S2488" i="1"/>
  <c r="R2488" i="1"/>
  <c r="Q2488" i="1"/>
  <c r="O2488" i="1"/>
  <c r="N2488" i="1"/>
  <c r="X2487" i="1"/>
  <c r="V2487" i="1"/>
  <c r="U2487" i="1"/>
  <c r="T2487" i="1"/>
  <c r="R2487" i="1"/>
  <c r="Q2487" i="1"/>
  <c r="S2487" i="1" s="1"/>
  <c r="P2487" i="1"/>
  <c r="O2487" i="1"/>
  <c r="N2487" i="1"/>
  <c r="X2486" i="1"/>
  <c r="V2486" i="1"/>
  <c r="U2486" i="1"/>
  <c r="R2486" i="1"/>
  <c r="Q2486" i="1"/>
  <c r="S2486" i="1" s="1"/>
  <c r="O2486" i="1"/>
  <c r="N2486" i="1"/>
  <c r="T2486" i="1" s="1"/>
  <c r="X2485" i="1"/>
  <c r="V2485" i="1"/>
  <c r="U2485" i="1"/>
  <c r="R2485" i="1"/>
  <c r="S2485" i="1" s="1"/>
  <c r="Q2485" i="1"/>
  <c r="O2485" i="1"/>
  <c r="N2485" i="1"/>
  <c r="X2484" i="1"/>
  <c r="V2484" i="1"/>
  <c r="U2484" i="1"/>
  <c r="S2484" i="1"/>
  <c r="R2484" i="1"/>
  <c r="Q2484" i="1"/>
  <c r="O2484" i="1"/>
  <c r="N2484" i="1"/>
  <c r="X2483" i="1"/>
  <c r="V2483" i="1"/>
  <c r="U2483" i="1"/>
  <c r="T2483" i="1"/>
  <c r="R2483" i="1"/>
  <c r="Q2483" i="1"/>
  <c r="S2483" i="1" s="1"/>
  <c r="P2483" i="1"/>
  <c r="O2483" i="1"/>
  <c r="N2483" i="1"/>
  <c r="X2482" i="1"/>
  <c r="V2482" i="1"/>
  <c r="U2482" i="1"/>
  <c r="R2482" i="1"/>
  <c r="Q2482" i="1"/>
  <c r="S2482" i="1" s="1"/>
  <c r="O2482" i="1"/>
  <c r="N2482" i="1"/>
  <c r="T2482" i="1" s="1"/>
  <c r="X2481" i="1"/>
  <c r="V2481" i="1"/>
  <c r="U2481" i="1"/>
  <c r="R2481" i="1"/>
  <c r="S2481" i="1" s="1"/>
  <c r="Q2481" i="1"/>
  <c r="O2481" i="1"/>
  <c r="N2481" i="1"/>
  <c r="X2480" i="1"/>
  <c r="V2480" i="1"/>
  <c r="U2480" i="1"/>
  <c r="R2480" i="1"/>
  <c r="Q2480" i="1"/>
  <c r="S2480" i="1" s="1"/>
  <c r="O2480" i="1"/>
  <c r="N2480" i="1"/>
  <c r="X2479" i="1"/>
  <c r="V2479" i="1"/>
  <c r="U2479" i="1"/>
  <c r="W2479" i="1" s="1"/>
  <c r="T2479" i="1"/>
  <c r="R2479" i="1"/>
  <c r="Q2479" i="1"/>
  <c r="P2479" i="1"/>
  <c r="O2479" i="1"/>
  <c r="N2479" i="1"/>
  <c r="X2478" i="1"/>
  <c r="V2478" i="1"/>
  <c r="U2478" i="1"/>
  <c r="R2478" i="1"/>
  <c r="Q2478" i="1"/>
  <c r="S2478" i="1" s="1"/>
  <c r="O2478" i="1"/>
  <c r="N2478" i="1"/>
  <c r="X2477" i="1"/>
  <c r="V2477" i="1"/>
  <c r="U2477" i="1"/>
  <c r="T2477" i="1"/>
  <c r="W2477" i="1" s="1"/>
  <c r="R2477" i="1"/>
  <c r="S2477" i="1" s="1"/>
  <c r="Q2477" i="1"/>
  <c r="P2477" i="1"/>
  <c r="O2477" i="1"/>
  <c r="N2477" i="1"/>
  <c r="X2476" i="1"/>
  <c r="V2476" i="1"/>
  <c r="U2476" i="1"/>
  <c r="R2476" i="1"/>
  <c r="Q2476" i="1"/>
  <c r="S2476" i="1" s="1"/>
  <c r="O2476" i="1"/>
  <c r="N2476" i="1"/>
  <c r="X2475" i="1"/>
  <c r="V2475" i="1"/>
  <c r="U2475" i="1"/>
  <c r="T2475" i="1"/>
  <c r="R2475" i="1"/>
  <c r="Q2475" i="1"/>
  <c r="P2475" i="1"/>
  <c r="O2475" i="1"/>
  <c r="N2475" i="1"/>
  <c r="X2474" i="1"/>
  <c r="V2474" i="1"/>
  <c r="U2474" i="1"/>
  <c r="R2474" i="1"/>
  <c r="Q2474" i="1"/>
  <c r="S2474" i="1" s="1"/>
  <c r="O2474" i="1"/>
  <c r="N2474" i="1"/>
  <c r="X2473" i="1"/>
  <c r="V2473" i="1"/>
  <c r="U2473" i="1"/>
  <c r="T2473" i="1"/>
  <c r="W2473" i="1" s="1"/>
  <c r="R2473" i="1"/>
  <c r="S2473" i="1" s="1"/>
  <c r="Q2473" i="1"/>
  <c r="P2473" i="1"/>
  <c r="O2473" i="1"/>
  <c r="N2473" i="1"/>
  <c r="X2472" i="1"/>
  <c r="V2472" i="1"/>
  <c r="U2472" i="1"/>
  <c r="R2472" i="1"/>
  <c r="Q2472" i="1"/>
  <c r="S2472" i="1" s="1"/>
  <c r="O2472" i="1"/>
  <c r="N2472" i="1"/>
  <c r="X2471" i="1"/>
  <c r="V2471" i="1"/>
  <c r="U2471" i="1"/>
  <c r="T2471" i="1"/>
  <c r="R2471" i="1"/>
  <c r="Q2471" i="1"/>
  <c r="P2471" i="1"/>
  <c r="O2471" i="1"/>
  <c r="N2471" i="1"/>
  <c r="X2470" i="1"/>
  <c r="V2470" i="1"/>
  <c r="U2470" i="1"/>
  <c r="R2470" i="1"/>
  <c r="Q2470" i="1"/>
  <c r="S2470" i="1" s="1"/>
  <c r="O2470" i="1"/>
  <c r="N2470" i="1"/>
  <c r="X2469" i="1"/>
  <c r="V2469" i="1"/>
  <c r="U2469" i="1"/>
  <c r="T2469" i="1"/>
  <c r="W2469" i="1" s="1"/>
  <c r="S2469" i="1"/>
  <c r="R2469" i="1"/>
  <c r="Q2469" i="1"/>
  <c r="P2469" i="1"/>
  <c r="O2469" i="1"/>
  <c r="N2469" i="1"/>
  <c r="X2468" i="1"/>
  <c r="V2468" i="1"/>
  <c r="U2468" i="1"/>
  <c r="T2468" i="1"/>
  <c r="W2468" i="1" s="1"/>
  <c r="S2468" i="1"/>
  <c r="R2468" i="1"/>
  <c r="Q2468" i="1"/>
  <c r="P2468" i="1"/>
  <c r="O2468" i="1"/>
  <c r="N2468" i="1"/>
  <c r="X2467" i="1"/>
  <c r="V2467" i="1"/>
  <c r="U2467" i="1"/>
  <c r="R2467" i="1"/>
  <c r="Q2467" i="1"/>
  <c r="O2467" i="1"/>
  <c r="N2467" i="1"/>
  <c r="T2467" i="1" s="1"/>
  <c r="X2466" i="1"/>
  <c r="V2466" i="1"/>
  <c r="U2466" i="1"/>
  <c r="R2466" i="1"/>
  <c r="Q2466" i="1"/>
  <c r="S2466" i="1" s="1"/>
  <c r="O2466" i="1"/>
  <c r="N2466" i="1"/>
  <c r="X2465" i="1"/>
  <c r="V2465" i="1"/>
  <c r="U2465" i="1"/>
  <c r="S2465" i="1"/>
  <c r="R2465" i="1"/>
  <c r="Q2465" i="1"/>
  <c r="O2465" i="1"/>
  <c r="N2465" i="1"/>
  <c r="T2465" i="1" s="1"/>
  <c r="W2465" i="1" s="1"/>
  <c r="X2464" i="1"/>
  <c r="V2464" i="1"/>
  <c r="U2464" i="1"/>
  <c r="W2464" i="1" s="1"/>
  <c r="T2464" i="1"/>
  <c r="R2464" i="1"/>
  <c r="Q2464" i="1"/>
  <c r="S2464" i="1" s="1"/>
  <c r="P2464" i="1"/>
  <c r="O2464" i="1"/>
  <c r="N2464" i="1"/>
  <c r="X2463" i="1"/>
  <c r="V2463" i="1"/>
  <c r="U2463" i="1"/>
  <c r="T2463" i="1"/>
  <c r="R2463" i="1"/>
  <c r="Q2463" i="1"/>
  <c r="P2463" i="1"/>
  <c r="O2463" i="1"/>
  <c r="N2463" i="1"/>
  <c r="X2462" i="1"/>
  <c r="V2462" i="1"/>
  <c r="U2462" i="1"/>
  <c r="S2462" i="1"/>
  <c r="R2462" i="1"/>
  <c r="Q2462" i="1"/>
  <c r="O2462" i="1"/>
  <c r="N2462" i="1"/>
  <c r="X2461" i="1"/>
  <c r="V2461" i="1"/>
  <c r="U2461" i="1"/>
  <c r="T2461" i="1"/>
  <c r="W2461" i="1" s="1"/>
  <c r="S2461" i="1"/>
  <c r="R2461" i="1"/>
  <c r="Q2461" i="1"/>
  <c r="P2461" i="1"/>
  <c r="O2461" i="1"/>
  <c r="N2461" i="1"/>
  <c r="X2460" i="1"/>
  <c r="V2460" i="1"/>
  <c r="U2460" i="1"/>
  <c r="T2460" i="1"/>
  <c r="W2460" i="1" s="1"/>
  <c r="S2460" i="1"/>
  <c r="R2460" i="1"/>
  <c r="Q2460" i="1"/>
  <c r="P2460" i="1"/>
  <c r="O2460" i="1"/>
  <c r="N2460" i="1"/>
  <c r="X2459" i="1"/>
  <c r="V2459" i="1"/>
  <c r="U2459" i="1"/>
  <c r="R2459" i="1"/>
  <c r="Q2459" i="1"/>
  <c r="O2459" i="1"/>
  <c r="N2459" i="1"/>
  <c r="T2459" i="1" s="1"/>
  <c r="X2458" i="1"/>
  <c r="V2458" i="1"/>
  <c r="U2458" i="1"/>
  <c r="R2458" i="1"/>
  <c r="Q2458" i="1"/>
  <c r="S2458" i="1" s="1"/>
  <c r="O2458" i="1"/>
  <c r="N2458" i="1"/>
  <c r="X2457" i="1"/>
  <c r="V2457" i="1"/>
  <c r="U2457" i="1"/>
  <c r="S2457" i="1"/>
  <c r="R2457" i="1"/>
  <c r="Q2457" i="1"/>
  <c r="O2457" i="1"/>
  <c r="N2457" i="1"/>
  <c r="T2457" i="1" s="1"/>
  <c r="W2457" i="1" s="1"/>
  <c r="X2456" i="1"/>
  <c r="V2456" i="1"/>
  <c r="U2456" i="1"/>
  <c r="T2456" i="1"/>
  <c r="R2456" i="1"/>
  <c r="Q2456" i="1"/>
  <c r="S2456" i="1" s="1"/>
  <c r="P2456" i="1"/>
  <c r="O2456" i="1"/>
  <c r="N2456" i="1"/>
  <c r="X2455" i="1"/>
  <c r="V2455" i="1"/>
  <c r="U2455" i="1"/>
  <c r="W2455" i="1" s="1"/>
  <c r="T2455" i="1"/>
  <c r="R2455" i="1"/>
  <c r="Q2455" i="1"/>
  <c r="P2455" i="1"/>
  <c r="O2455" i="1"/>
  <c r="N2455" i="1"/>
  <c r="X2454" i="1"/>
  <c r="V2454" i="1"/>
  <c r="U2454" i="1"/>
  <c r="S2454" i="1"/>
  <c r="R2454" i="1"/>
  <c r="Q2454" i="1"/>
  <c r="O2454" i="1"/>
  <c r="N2454" i="1"/>
  <c r="X2453" i="1"/>
  <c r="V2453" i="1"/>
  <c r="U2453" i="1"/>
  <c r="T2453" i="1"/>
  <c r="W2453" i="1" s="1"/>
  <c r="S2453" i="1"/>
  <c r="R2453" i="1"/>
  <c r="Q2453" i="1"/>
  <c r="P2453" i="1"/>
  <c r="O2453" i="1"/>
  <c r="N2453" i="1"/>
  <c r="X2452" i="1"/>
  <c r="V2452" i="1"/>
  <c r="U2452" i="1"/>
  <c r="T2452" i="1"/>
  <c r="W2452" i="1" s="1"/>
  <c r="S2452" i="1"/>
  <c r="R2452" i="1"/>
  <c r="Q2452" i="1"/>
  <c r="P2452" i="1"/>
  <c r="O2452" i="1"/>
  <c r="N2452" i="1"/>
  <c r="X2451" i="1"/>
  <c r="V2451" i="1"/>
  <c r="U2451" i="1"/>
  <c r="R2451" i="1"/>
  <c r="Q2451" i="1"/>
  <c r="O2451" i="1"/>
  <c r="N2451" i="1"/>
  <c r="T2451" i="1" s="1"/>
  <c r="X2450" i="1"/>
  <c r="V2450" i="1"/>
  <c r="U2450" i="1"/>
  <c r="R2450" i="1"/>
  <c r="Q2450" i="1"/>
  <c r="S2450" i="1" s="1"/>
  <c r="O2450" i="1"/>
  <c r="N2450" i="1"/>
  <c r="X2449" i="1"/>
  <c r="V2449" i="1"/>
  <c r="U2449" i="1"/>
  <c r="S2449" i="1"/>
  <c r="R2449" i="1"/>
  <c r="Q2449" i="1"/>
  <c r="O2449" i="1"/>
  <c r="N2449" i="1"/>
  <c r="T2449" i="1" s="1"/>
  <c r="W2449" i="1" s="1"/>
  <c r="X2448" i="1"/>
  <c r="V2448" i="1"/>
  <c r="U2448" i="1"/>
  <c r="W2448" i="1" s="1"/>
  <c r="T2448" i="1"/>
  <c r="R2448" i="1"/>
  <c r="Q2448" i="1"/>
  <c r="S2448" i="1" s="1"/>
  <c r="P2448" i="1"/>
  <c r="O2448" i="1"/>
  <c r="N2448" i="1"/>
  <c r="X2447" i="1"/>
  <c r="V2447" i="1"/>
  <c r="U2447" i="1"/>
  <c r="T2447" i="1"/>
  <c r="R2447" i="1"/>
  <c r="Q2447" i="1"/>
  <c r="P2447" i="1"/>
  <c r="O2447" i="1"/>
  <c r="N2447" i="1"/>
  <c r="X2446" i="1"/>
  <c r="V2446" i="1"/>
  <c r="U2446" i="1"/>
  <c r="S2446" i="1"/>
  <c r="R2446" i="1"/>
  <c r="Q2446" i="1"/>
  <c r="O2446" i="1"/>
  <c r="N2446" i="1"/>
  <c r="X2445" i="1"/>
  <c r="V2445" i="1"/>
  <c r="U2445" i="1"/>
  <c r="T2445" i="1"/>
  <c r="W2445" i="1" s="1"/>
  <c r="S2445" i="1"/>
  <c r="R2445" i="1"/>
  <c r="Q2445" i="1"/>
  <c r="P2445" i="1"/>
  <c r="O2445" i="1"/>
  <c r="N2445" i="1"/>
  <c r="X2444" i="1"/>
  <c r="V2444" i="1"/>
  <c r="U2444" i="1"/>
  <c r="T2444" i="1"/>
  <c r="W2444" i="1" s="1"/>
  <c r="S2444" i="1"/>
  <c r="R2444" i="1"/>
  <c r="Q2444" i="1"/>
  <c r="P2444" i="1"/>
  <c r="O2444" i="1"/>
  <c r="N2444" i="1"/>
  <c r="X2443" i="1"/>
  <c r="V2443" i="1"/>
  <c r="U2443" i="1"/>
  <c r="R2443" i="1"/>
  <c r="Q2443" i="1"/>
  <c r="O2443" i="1"/>
  <c r="N2443" i="1"/>
  <c r="T2443" i="1" s="1"/>
  <c r="X2442" i="1"/>
  <c r="V2442" i="1"/>
  <c r="U2442" i="1"/>
  <c r="R2442" i="1"/>
  <c r="Q2442" i="1"/>
  <c r="S2442" i="1" s="1"/>
  <c r="O2442" i="1"/>
  <c r="N2442" i="1"/>
  <c r="X2441" i="1"/>
  <c r="V2441" i="1"/>
  <c r="U2441" i="1"/>
  <c r="S2441" i="1"/>
  <c r="R2441" i="1"/>
  <c r="Q2441" i="1"/>
  <c r="O2441" i="1"/>
  <c r="N2441" i="1"/>
  <c r="T2441" i="1" s="1"/>
  <c r="W2441" i="1" s="1"/>
  <c r="X2440" i="1"/>
  <c r="V2440" i="1"/>
  <c r="U2440" i="1"/>
  <c r="S2440" i="1"/>
  <c r="R2440" i="1"/>
  <c r="Q2440" i="1"/>
  <c r="O2440" i="1"/>
  <c r="N2440" i="1"/>
  <c r="T2440" i="1" s="1"/>
  <c r="W2440" i="1" s="1"/>
  <c r="X2439" i="1"/>
  <c r="V2439" i="1"/>
  <c r="U2439" i="1"/>
  <c r="T2439" i="1"/>
  <c r="W2439" i="1" s="1"/>
  <c r="S2439" i="1"/>
  <c r="R2439" i="1"/>
  <c r="Q2439" i="1"/>
  <c r="P2439" i="1"/>
  <c r="O2439" i="1"/>
  <c r="N2439" i="1"/>
  <c r="X2438" i="1"/>
  <c r="V2438" i="1"/>
  <c r="U2438" i="1"/>
  <c r="T2438" i="1"/>
  <c r="R2438" i="1"/>
  <c r="Q2438" i="1"/>
  <c r="S2438" i="1" s="1"/>
  <c r="P2438" i="1"/>
  <c r="O2438" i="1"/>
  <c r="N2438" i="1"/>
  <c r="X2437" i="1"/>
  <c r="V2437" i="1"/>
  <c r="U2437" i="1"/>
  <c r="R2437" i="1"/>
  <c r="Q2437" i="1"/>
  <c r="S2437" i="1" s="1"/>
  <c r="O2437" i="1"/>
  <c r="N2437" i="1"/>
  <c r="T2437" i="1" s="1"/>
  <c r="X2436" i="1"/>
  <c r="V2436" i="1"/>
  <c r="U2436" i="1"/>
  <c r="S2436" i="1"/>
  <c r="R2436" i="1"/>
  <c r="Q2436" i="1"/>
  <c r="O2436" i="1"/>
  <c r="N2436" i="1"/>
  <c r="T2436" i="1" s="1"/>
  <c r="W2436" i="1" s="1"/>
  <c r="X2435" i="1"/>
  <c r="V2435" i="1"/>
  <c r="U2435" i="1"/>
  <c r="T2435" i="1"/>
  <c r="W2435" i="1" s="1"/>
  <c r="S2435" i="1"/>
  <c r="R2435" i="1"/>
  <c r="Q2435" i="1"/>
  <c r="P2435" i="1"/>
  <c r="O2435" i="1"/>
  <c r="N2435" i="1"/>
  <c r="X2434" i="1"/>
  <c r="V2434" i="1"/>
  <c r="U2434" i="1"/>
  <c r="T2434" i="1"/>
  <c r="R2434" i="1"/>
  <c r="Q2434" i="1"/>
  <c r="S2434" i="1" s="1"/>
  <c r="P2434" i="1"/>
  <c r="O2434" i="1"/>
  <c r="N2434" i="1"/>
  <c r="X2433" i="1"/>
  <c r="V2433" i="1"/>
  <c r="U2433" i="1"/>
  <c r="R2433" i="1"/>
  <c r="Q2433" i="1"/>
  <c r="S2433" i="1" s="1"/>
  <c r="O2433" i="1"/>
  <c r="N2433" i="1"/>
  <c r="T2433" i="1" s="1"/>
  <c r="X2432" i="1"/>
  <c r="V2432" i="1"/>
  <c r="U2432" i="1"/>
  <c r="S2432" i="1"/>
  <c r="R2432" i="1"/>
  <c r="Q2432" i="1"/>
  <c r="O2432" i="1"/>
  <c r="N2432" i="1"/>
  <c r="T2432" i="1" s="1"/>
  <c r="W2432" i="1" s="1"/>
  <c r="X2431" i="1"/>
  <c r="V2431" i="1"/>
  <c r="U2431" i="1"/>
  <c r="T2431" i="1"/>
  <c r="W2431" i="1" s="1"/>
  <c r="S2431" i="1"/>
  <c r="R2431" i="1"/>
  <c r="Q2431" i="1"/>
  <c r="P2431" i="1"/>
  <c r="O2431" i="1"/>
  <c r="N2431" i="1"/>
  <c r="X2430" i="1"/>
  <c r="V2430" i="1"/>
  <c r="U2430" i="1"/>
  <c r="T2430" i="1"/>
  <c r="R2430" i="1"/>
  <c r="Q2430" i="1"/>
  <c r="S2430" i="1" s="1"/>
  <c r="P2430" i="1"/>
  <c r="O2430" i="1"/>
  <c r="N2430" i="1"/>
  <c r="X2429" i="1"/>
  <c r="V2429" i="1"/>
  <c r="U2429" i="1"/>
  <c r="R2429" i="1"/>
  <c r="Q2429" i="1"/>
  <c r="S2429" i="1" s="1"/>
  <c r="O2429" i="1"/>
  <c r="N2429" i="1"/>
  <c r="T2429" i="1" s="1"/>
  <c r="X2428" i="1"/>
  <c r="V2428" i="1"/>
  <c r="U2428" i="1"/>
  <c r="S2428" i="1"/>
  <c r="R2428" i="1"/>
  <c r="Q2428" i="1"/>
  <c r="O2428" i="1"/>
  <c r="N2428" i="1"/>
  <c r="T2428" i="1" s="1"/>
  <c r="W2428" i="1" s="1"/>
  <c r="X2427" i="1"/>
  <c r="V2427" i="1"/>
  <c r="U2427" i="1"/>
  <c r="T2427" i="1"/>
  <c r="W2427" i="1" s="1"/>
  <c r="S2427" i="1"/>
  <c r="R2427" i="1"/>
  <c r="Q2427" i="1"/>
  <c r="P2427" i="1"/>
  <c r="O2427" i="1"/>
  <c r="N2427" i="1"/>
  <c r="X2426" i="1"/>
  <c r="V2426" i="1"/>
  <c r="U2426" i="1"/>
  <c r="T2426" i="1"/>
  <c r="R2426" i="1"/>
  <c r="Q2426" i="1"/>
  <c r="S2426" i="1" s="1"/>
  <c r="P2426" i="1"/>
  <c r="O2426" i="1"/>
  <c r="N2426" i="1"/>
  <c r="X2425" i="1"/>
  <c r="V2425" i="1"/>
  <c r="U2425" i="1"/>
  <c r="R2425" i="1"/>
  <c r="Q2425" i="1"/>
  <c r="S2425" i="1" s="1"/>
  <c r="O2425" i="1"/>
  <c r="N2425" i="1"/>
  <c r="T2425" i="1" s="1"/>
  <c r="X2424" i="1"/>
  <c r="V2424" i="1"/>
  <c r="U2424" i="1"/>
  <c r="S2424" i="1"/>
  <c r="R2424" i="1"/>
  <c r="Q2424" i="1"/>
  <c r="O2424" i="1"/>
  <c r="N2424" i="1"/>
  <c r="T2424" i="1" s="1"/>
  <c r="W2424" i="1" s="1"/>
  <c r="X2423" i="1"/>
  <c r="V2423" i="1"/>
  <c r="U2423" i="1"/>
  <c r="T2423" i="1"/>
  <c r="W2423" i="1" s="1"/>
  <c r="S2423" i="1"/>
  <c r="R2423" i="1"/>
  <c r="Q2423" i="1"/>
  <c r="P2423" i="1"/>
  <c r="O2423" i="1"/>
  <c r="N2423" i="1"/>
  <c r="X2422" i="1"/>
  <c r="V2422" i="1"/>
  <c r="U2422" i="1"/>
  <c r="T2422" i="1"/>
  <c r="R2422" i="1"/>
  <c r="Q2422" i="1"/>
  <c r="S2422" i="1" s="1"/>
  <c r="P2422" i="1"/>
  <c r="O2422" i="1"/>
  <c r="N2422" i="1"/>
  <c r="X2421" i="1"/>
  <c r="V2421" i="1"/>
  <c r="U2421" i="1"/>
  <c r="R2421" i="1"/>
  <c r="Q2421" i="1"/>
  <c r="S2421" i="1" s="1"/>
  <c r="O2421" i="1"/>
  <c r="N2421" i="1"/>
  <c r="T2421" i="1" s="1"/>
  <c r="X2420" i="1"/>
  <c r="V2420" i="1"/>
  <c r="U2420" i="1"/>
  <c r="S2420" i="1"/>
  <c r="R2420" i="1"/>
  <c r="Q2420" i="1"/>
  <c r="O2420" i="1"/>
  <c r="N2420" i="1"/>
  <c r="T2420" i="1" s="1"/>
  <c r="W2420" i="1" s="1"/>
  <c r="X2419" i="1"/>
  <c r="V2419" i="1"/>
  <c r="U2419" i="1"/>
  <c r="T2419" i="1"/>
  <c r="W2419" i="1" s="1"/>
  <c r="S2419" i="1"/>
  <c r="R2419" i="1"/>
  <c r="Q2419" i="1"/>
  <c r="P2419" i="1"/>
  <c r="O2419" i="1"/>
  <c r="N2419" i="1"/>
  <c r="X2418" i="1"/>
  <c r="V2418" i="1"/>
  <c r="U2418" i="1"/>
  <c r="T2418" i="1"/>
  <c r="R2418" i="1"/>
  <c r="Q2418" i="1"/>
  <c r="S2418" i="1" s="1"/>
  <c r="P2418" i="1"/>
  <c r="O2418" i="1"/>
  <c r="N2418" i="1"/>
  <c r="X2417" i="1"/>
  <c r="V2417" i="1"/>
  <c r="U2417" i="1"/>
  <c r="R2417" i="1"/>
  <c r="Q2417" i="1"/>
  <c r="S2417" i="1" s="1"/>
  <c r="O2417" i="1"/>
  <c r="N2417" i="1"/>
  <c r="X2416" i="1"/>
  <c r="V2416" i="1"/>
  <c r="U2416" i="1"/>
  <c r="S2416" i="1"/>
  <c r="R2416" i="1"/>
  <c r="Q2416" i="1"/>
  <c r="O2416" i="1"/>
  <c r="N2416" i="1"/>
  <c r="T2416" i="1" s="1"/>
  <c r="W2416" i="1" s="1"/>
  <c r="X2415" i="1"/>
  <c r="V2415" i="1"/>
  <c r="U2415" i="1"/>
  <c r="T2415" i="1"/>
  <c r="W2415" i="1" s="1"/>
  <c r="S2415" i="1"/>
  <c r="R2415" i="1"/>
  <c r="Q2415" i="1"/>
  <c r="P2415" i="1"/>
  <c r="O2415" i="1"/>
  <c r="N2415" i="1"/>
  <c r="X2414" i="1"/>
  <c r="V2414" i="1"/>
  <c r="U2414" i="1"/>
  <c r="T2414" i="1"/>
  <c r="R2414" i="1"/>
  <c r="Q2414" i="1"/>
  <c r="S2414" i="1" s="1"/>
  <c r="P2414" i="1"/>
  <c r="O2414" i="1"/>
  <c r="N2414" i="1"/>
  <c r="X2413" i="1"/>
  <c r="V2413" i="1"/>
  <c r="U2413" i="1"/>
  <c r="R2413" i="1"/>
  <c r="Q2413" i="1"/>
  <c r="S2413" i="1" s="1"/>
  <c r="O2413" i="1"/>
  <c r="N2413" i="1"/>
  <c r="X2412" i="1"/>
  <c r="W2412" i="1"/>
  <c r="V2412" i="1"/>
  <c r="U2412" i="1"/>
  <c r="S2412" i="1"/>
  <c r="R2412" i="1"/>
  <c r="Q2412" i="1"/>
  <c r="O2412" i="1"/>
  <c r="N2412" i="1"/>
  <c r="T2412" i="1" s="1"/>
  <c r="X2411" i="1"/>
  <c r="V2411" i="1"/>
  <c r="U2411" i="1"/>
  <c r="T2411" i="1"/>
  <c r="W2411" i="1" s="1"/>
  <c r="S2411" i="1"/>
  <c r="R2411" i="1"/>
  <c r="Q2411" i="1"/>
  <c r="P2411" i="1"/>
  <c r="O2411" i="1"/>
  <c r="N2411" i="1"/>
  <c r="X2410" i="1"/>
  <c r="V2410" i="1"/>
  <c r="U2410" i="1"/>
  <c r="T2410" i="1"/>
  <c r="R2410" i="1"/>
  <c r="Q2410" i="1"/>
  <c r="S2410" i="1" s="1"/>
  <c r="P2410" i="1"/>
  <c r="O2410" i="1"/>
  <c r="N2410" i="1"/>
  <c r="X2409" i="1"/>
  <c r="V2409" i="1"/>
  <c r="U2409" i="1"/>
  <c r="R2409" i="1"/>
  <c r="Q2409" i="1"/>
  <c r="S2409" i="1" s="1"/>
  <c r="O2409" i="1"/>
  <c r="N2409" i="1"/>
  <c r="X2408" i="1"/>
  <c r="V2408" i="1"/>
  <c r="U2408" i="1"/>
  <c r="R2408" i="1"/>
  <c r="S2408" i="1" s="1"/>
  <c r="Q2408" i="1"/>
  <c r="O2408" i="1"/>
  <c r="N2408" i="1"/>
  <c r="X2407" i="1"/>
  <c r="V2407" i="1"/>
  <c r="U2407" i="1"/>
  <c r="T2407" i="1"/>
  <c r="W2407" i="1" s="1"/>
  <c r="S2407" i="1"/>
  <c r="R2407" i="1"/>
  <c r="Q2407" i="1"/>
  <c r="P2407" i="1"/>
  <c r="O2407" i="1"/>
  <c r="N2407" i="1"/>
  <c r="X2406" i="1"/>
  <c r="V2406" i="1"/>
  <c r="U2406" i="1"/>
  <c r="T2406" i="1"/>
  <c r="R2406" i="1"/>
  <c r="Q2406" i="1"/>
  <c r="S2406" i="1" s="1"/>
  <c r="P2406" i="1"/>
  <c r="O2406" i="1"/>
  <c r="N2406" i="1"/>
  <c r="X2405" i="1"/>
  <c r="V2405" i="1"/>
  <c r="U2405" i="1"/>
  <c r="R2405" i="1"/>
  <c r="Q2405" i="1"/>
  <c r="S2405" i="1" s="1"/>
  <c r="O2405" i="1"/>
  <c r="N2405" i="1"/>
  <c r="X2404" i="1"/>
  <c r="V2404" i="1"/>
  <c r="U2404" i="1"/>
  <c r="R2404" i="1"/>
  <c r="S2404" i="1" s="1"/>
  <c r="Q2404" i="1"/>
  <c r="O2404" i="1"/>
  <c r="N2404" i="1"/>
  <c r="X2403" i="1"/>
  <c r="V2403" i="1"/>
  <c r="U2403" i="1"/>
  <c r="S2403" i="1"/>
  <c r="R2403" i="1"/>
  <c r="Q2403" i="1"/>
  <c r="O2403" i="1"/>
  <c r="T2403" i="1" s="1"/>
  <c r="W2403" i="1" s="1"/>
  <c r="N2403" i="1"/>
  <c r="X2402" i="1"/>
  <c r="V2402" i="1"/>
  <c r="U2402" i="1"/>
  <c r="T2402" i="1"/>
  <c r="R2402" i="1"/>
  <c r="Q2402" i="1"/>
  <c r="S2402" i="1" s="1"/>
  <c r="P2402" i="1"/>
  <c r="O2402" i="1"/>
  <c r="N2402" i="1"/>
  <c r="X2401" i="1"/>
  <c r="V2401" i="1"/>
  <c r="U2401" i="1"/>
  <c r="R2401" i="1"/>
  <c r="Q2401" i="1"/>
  <c r="S2401" i="1" s="1"/>
  <c r="O2401" i="1"/>
  <c r="N2401" i="1"/>
  <c r="X2400" i="1"/>
  <c r="V2400" i="1"/>
  <c r="U2400" i="1"/>
  <c r="R2400" i="1"/>
  <c r="S2400" i="1" s="1"/>
  <c r="Q2400" i="1"/>
  <c r="O2400" i="1"/>
  <c r="N2400" i="1"/>
  <c r="X2399" i="1"/>
  <c r="V2399" i="1"/>
  <c r="U2399" i="1"/>
  <c r="S2399" i="1"/>
  <c r="R2399" i="1"/>
  <c r="Q2399" i="1"/>
  <c r="O2399" i="1"/>
  <c r="T2399" i="1" s="1"/>
  <c r="W2399" i="1" s="1"/>
  <c r="N2399" i="1"/>
  <c r="X2398" i="1"/>
  <c r="V2398" i="1"/>
  <c r="U2398" i="1"/>
  <c r="T2398" i="1"/>
  <c r="R2398" i="1"/>
  <c r="Q2398" i="1"/>
  <c r="S2398" i="1" s="1"/>
  <c r="P2398" i="1"/>
  <c r="O2398" i="1"/>
  <c r="N2398" i="1"/>
  <c r="X2397" i="1"/>
  <c r="V2397" i="1"/>
  <c r="U2397" i="1"/>
  <c r="R2397" i="1"/>
  <c r="Q2397" i="1"/>
  <c r="O2397" i="1"/>
  <c r="N2397" i="1"/>
  <c r="X2396" i="1"/>
  <c r="V2396" i="1"/>
  <c r="U2396" i="1"/>
  <c r="S2396" i="1"/>
  <c r="R2396" i="1"/>
  <c r="Q2396" i="1"/>
  <c r="O2396" i="1"/>
  <c r="N2396" i="1"/>
  <c r="X2395" i="1"/>
  <c r="V2395" i="1"/>
  <c r="U2395" i="1"/>
  <c r="S2395" i="1"/>
  <c r="R2395" i="1"/>
  <c r="Q2395" i="1"/>
  <c r="O2395" i="1"/>
  <c r="T2395" i="1" s="1"/>
  <c r="W2395" i="1" s="1"/>
  <c r="N2395" i="1"/>
  <c r="X2394" i="1"/>
  <c r="V2394" i="1"/>
  <c r="U2394" i="1"/>
  <c r="T2394" i="1"/>
  <c r="R2394" i="1"/>
  <c r="Q2394" i="1"/>
  <c r="S2394" i="1" s="1"/>
  <c r="P2394" i="1"/>
  <c r="O2394" i="1"/>
  <c r="N2394" i="1"/>
  <c r="X2393" i="1"/>
  <c r="V2393" i="1"/>
  <c r="U2393" i="1"/>
  <c r="R2393" i="1"/>
  <c r="Q2393" i="1"/>
  <c r="S2393" i="1" s="1"/>
  <c r="O2393" i="1"/>
  <c r="N2393" i="1"/>
  <c r="X2392" i="1"/>
  <c r="V2392" i="1"/>
  <c r="U2392" i="1"/>
  <c r="R2392" i="1"/>
  <c r="S2392" i="1" s="1"/>
  <c r="Q2392" i="1"/>
  <c r="O2392" i="1"/>
  <c r="N2392" i="1"/>
  <c r="X2391" i="1"/>
  <c r="V2391" i="1"/>
  <c r="U2391" i="1"/>
  <c r="T2391" i="1"/>
  <c r="W2391" i="1" s="1"/>
  <c r="S2391" i="1"/>
  <c r="R2391" i="1"/>
  <c r="Q2391" i="1"/>
  <c r="P2391" i="1"/>
  <c r="O2391" i="1"/>
  <c r="N2391" i="1"/>
  <c r="X2390" i="1"/>
  <c r="V2390" i="1"/>
  <c r="U2390" i="1"/>
  <c r="T2390" i="1"/>
  <c r="R2390" i="1"/>
  <c r="Q2390" i="1"/>
  <c r="S2390" i="1" s="1"/>
  <c r="P2390" i="1"/>
  <c r="O2390" i="1"/>
  <c r="N2390" i="1"/>
  <c r="X2389" i="1"/>
  <c r="V2389" i="1"/>
  <c r="U2389" i="1"/>
  <c r="R2389" i="1"/>
  <c r="Q2389" i="1"/>
  <c r="S2389" i="1" s="1"/>
  <c r="O2389" i="1"/>
  <c r="N2389" i="1"/>
  <c r="X2388" i="1"/>
  <c r="V2388" i="1"/>
  <c r="U2388" i="1"/>
  <c r="R2388" i="1"/>
  <c r="S2388" i="1" s="1"/>
  <c r="Q2388" i="1"/>
  <c r="O2388" i="1"/>
  <c r="N2388" i="1"/>
  <c r="X2387" i="1"/>
  <c r="V2387" i="1"/>
  <c r="U2387" i="1"/>
  <c r="S2387" i="1"/>
  <c r="R2387" i="1"/>
  <c r="Q2387" i="1"/>
  <c r="O2387" i="1"/>
  <c r="T2387" i="1" s="1"/>
  <c r="W2387" i="1" s="1"/>
  <c r="N2387" i="1"/>
  <c r="X2386" i="1"/>
  <c r="V2386" i="1"/>
  <c r="U2386" i="1"/>
  <c r="T2386" i="1"/>
  <c r="R2386" i="1"/>
  <c r="Q2386" i="1"/>
  <c r="S2386" i="1" s="1"/>
  <c r="P2386" i="1"/>
  <c r="O2386" i="1"/>
  <c r="N2386" i="1"/>
  <c r="X2385" i="1"/>
  <c r="V2385" i="1"/>
  <c r="U2385" i="1"/>
  <c r="R2385" i="1"/>
  <c r="Q2385" i="1"/>
  <c r="S2385" i="1" s="1"/>
  <c r="O2385" i="1"/>
  <c r="N2385" i="1"/>
  <c r="X2384" i="1"/>
  <c r="V2384" i="1"/>
  <c r="U2384" i="1"/>
  <c r="R2384" i="1"/>
  <c r="S2384" i="1" s="1"/>
  <c r="Q2384" i="1"/>
  <c r="O2384" i="1"/>
  <c r="N2384" i="1"/>
  <c r="X2383" i="1"/>
  <c r="V2383" i="1"/>
  <c r="U2383" i="1"/>
  <c r="S2383" i="1"/>
  <c r="R2383" i="1"/>
  <c r="Q2383" i="1"/>
  <c r="O2383" i="1"/>
  <c r="T2383" i="1" s="1"/>
  <c r="W2383" i="1" s="1"/>
  <c r="N2383" i="1"/>
  <c r="X2382" i="1"/>
  <c r="V2382" i="1"/>
  <c r="U2382" i="1"/>
  <c r="T2382" i="1"/>
  <c r="R2382" i="1"/>
  <c r="Q2382" i="1"/>
  <c r="S2382" i="1" s="1"/>
  <c r="P2382" i="1"/>
  <c r="O2382" i="1"/>
  <c r="N2382" i="1"/>
  <c r="X2381" i="1"/>
  <c r="V2381" i="1"/>
  <c r="U2381" i="1"/>
  <c r="R2381" i="1"/>
  <c r="Q2381" i="1"/>
  <c r="O2381" i="1"/>
  <c r="N2381" i="1"/>
  <c r="X2380" i="1"/>
  <c r="V2380" i="1"/>
  <c r="U2380" i="1"/>
  <c r="S2380" i="1"/>
  <c r="R2380" i="1"/>
  <c r="Q2380" i="1"/>
  <c r="O2380" i="1"/>
  <c r="N2380" i="1"/>
  <c r="X2379" i="1"/>
  <c r="V2379" i="1"/>
  <c r="U2379" i="1"/>
  <c r="S2379" i="1"/>
  <c r="R2379" i="1"/>
  <c r="Q2379" i="1"/>
  <c r="O2379" i="1"/>
  <c r="T2379" i="1" s="1"/>
  <c r="W2379" i="1" s="1"/>
  <c r="N2379" i="1"/>
  <c r="X2378" i="1"/>
  <c r="V2378" i="1"/>
  <c r="U2378" i="1"/>
  <c r="T2378" i="1"/>
  <c r="R2378" i="1"/>
  <c r="Q2378" i="1"/>
  <c r="S2378" i="1" s="1"/>
  <c r="P2378" i="1"/>
  <c r="O2378" i="1"/>
  <c r="N2378" i="1"/>
  <c r="X2377" i="1"/>
  <c r="V2377" i="1"/>
  <c r="U2377" i="1"/>
  <c r="R2377" i="1"/>
  <c r="Q2377" i="1"/>
  <c r="S2377" i="1" s="1"/>
  <c r="O2377" i="1"/>
  <c r="N2377" i="1"/>
  <c r="X2376" i="1"/>
  <c r="V2376" i="1"/>
  <c r="U2376" i="1"/>
  <c r="R2376" i="1"/>
  <c r="S2376" i="1" s="1"/>
  <c r="Q2376" i="1"/>
  <c r="O2376" i="1"/>
  <c r="N2376" i="1"/>
  <c r="X2375" i="1"/>
  <c r="V2375" i="1"/>
  <c r="U2375" i="1"/>
  <c r="T2375" i="1"/>
  <c r="W2375" i="1" s="1"/>
  <c r="S2375" i="1"/>
  <c r="R2375" i="1"/>
  <c r="Q2375" i="1"/>
  <c r="P2375" i="1"/>
  <c r="O2375" i="1"/>
  <c r="N2375" i="1"/>
  <c r="X2374" i="1"/>
  <c r="V2374" i="1"/>
  <c r="U2374" i="1"/>
  <c r="T2374" i="1"/>
  <c r="R2374" i="1"/>
  <c r="Q2374" i="1"/>
  <c r="S2374" i="1" s="1"/>
  <c r="P2374" i="1"/>
  <c r="O2374" i="1"/>
  <c r="N2374" i="1"/>
  <c r="X2373" i="1"/>
  <c r="V2373" i="1"/>
  <c r="U2373" i="1"/>
  <c r="R2373" i="1"/>
  <c r="Q2373" i="1"/>
  <c r="S2373" i="1" s="1"/>
  <c r="O2373" i="1"/>
  <c r="N2373" i="1"/>
  <c r="X2372" i="1"/>
  <c r="V2372" i="1"/>
  <c r="U2372" i="1"/>
  <c r="R2372" i="1"/>
  <c r="S2372" i="1" s="1"/>
  <c r="Q2372" i="1"/>
  <c r="O2372" i="1"/>
  <c r="N2372" i="1"/>
  <c r="X2371" i="1"/>
  <c r="V2371" i="1"/>
  <c r="U2371" i="1"/>
  <c r="S2371" i="1"/>
  <c r="R2371" i="1"/>
  <c r="Q2371" i="1"/>
  <c r="O2371" i="1"/>
  <c r="T2371" i="1" s="1"/>
  <c r="W2371" i="1" s="1"/>
  <c r="N2371" i="1"/>
  <c r="X2370" i="1"/>
  <c r="V2370" i="1"/>
  <c r="U2370" i="1"/>
  <c r="T2370" i="1"/>
  <c r="R2370" i="1"/>
  <c r="Q2370" i="1"/>
  <c r="S2370" i="1" s="1"/>
  <c r="P2370" i="1"/>
  <c r="O2370" i="1"/>
  <c r="N2370" i="1"/>
  <c r="X2369" i="1"/>
  <c r="V2369" i="1"/>
  <c r="U2369" i="1"/>
  <c r="R2369" i="1"/>
  <c r="Q2369" i="1"/>
  <c r="S2369" i="1" s="1"/>
  <c r="O2369" i="1"/>
  <c r="N2369" i="1"/>
  <c r="X2368" i="1"/>
  <c r="V2368" i="1"/>
  <c r="U2368" i="1"/>
  <c r="R2368" i="1"/>
  <c r="S2368" i="1" s="1"/>
  <c r="Q2368" i="1"/>
  <c r="O2368" i="1"/>
  <c r="N2368" i="1"/>
  <c r="X2367" i="1"/>
  <c r="V2367" i="1"/>
  <c r="U2367" i="1"/>
  <c r="S2367" i="1"/>
  <c r="R2367" i="1"/>
  <c r="Q2367" i="1"/>
  <c r="O2367" i="1"/>
  <c r="T2367" i="1" s="1"/>
  <c r="W2367" i="1" s="1"/>
  <c r="N2367" i="1"/>
  <c r="X2366" i="1"/>
  <c r="V2366" i="1"/>
  <c r="U2366" i="1"/>
  <c r="T2366" i="1"/>
  <c r="R2366" i="1"/>
  <c r="Q2366" i="1"/>
  <c r="S2366" i="1" s="1"/>
  <c r="P2366" i="1"/>
  <c r="O2366" i="1"/>
  <c r="N2366" i="1"/>
  <c r="X2365" i="1"/>
  <c r="V2365" i="1"/>
  <c r="U2365" i="1"/>
  <c r="R2365" i="1"/>
  <c r="Q2365" i="1"/>
  <c r="O2365" i="1"/>
  <c r="N2365" i="1"/>
  <c r="X2364" i="1"/>
  <c r="V2364" i="1"/>
  <c r="U2364" i="1"/>
  <c r="S2364" i="1"/>
  <c r="R2364" i="1"/>
  <c r="Q2364" i="1"/>
  <c r="O2364" i="1"/>
  <c r="N2364" i="1"/>
  <c r="X2363" i="1"/>
  <c r="V2363" i="1"/>
  <c r="U2363" i="1"/>
  <c r="S2363" i="1"/>
  <c r="R2363" i="1"/>
  <c r="Q2363" i="1"/>
  <c r="O2363" i="1"/>
  <c r="T2363" i="1" s="1"/>
  <c r="W2363" i="1" s="1"/>
  <c r="N2363" i="1"/>
  <c r="X2362" i="1"/>
  <c r="V2362" i="1"/>
  <c r="U2362" i="1"/>
  <c r="S2362" i="1"/>
  <c r="R2362" i="1"/>
  <c r="Q2362" i="1"/>
  <c r="O2362" i="1"/>
  <c r="T2362" i="1" s="1"/>
  <c r="W2362" i="1" s="1"/>
  <c r="N2362" i="1"/>
  <c r="X2361" i="1"/>
  <c r="V2361" i="1"/>
  <c r="U2361" i="1"/>
  <c r="R2361" i="1"/>
  <c r="Q2361" i="1"/>
  <c r="S2361" i="1" s="1"/>
  <c r="P2361" i="1"/>
  <c r="O2361" i="1"/>
  <c r="N2361" i="1"/>
  <c r="T2361" i="1" s="1"/>
  <c r="X2360" i="1"/>
  <c r="V2360" i="1"/>
  <c r="U2360" i="1"/>
  <c r="S2360" i="1"/>
  <c r="R2360" i="1"/>
  <c r="Q2360" i="1"/>
  <c r="O2360" i="1"/>
  <c r="N2360" i="1"/>
  <c r="X2359" i="1"/>
  <c r="V2359" i="1"/>
  <c r="U2359" i="1"/>
  <c r="R2359" i="1"/>
  <c r="S2359" i="1" s="1"/>
  <c r="Q2359" i="1"/>
  <c r="O2359" i="1"/>
  <c r="N2359" i="1"/>
  <c r="T2359" i="1" s="1"/>
  <c r="W2359" i="1" s="1"/>
  <c r="X2358" i="1"/>
  <c r="V2358" i="1"/>
  <c r="U2358" i="1"/>
  <c r="W2358" i="1" s="1"/>
  <c r="T2358" i="1"/>
  <c r="R2358" i="1"/>
  <c r="Q2358" i="1"/>
  <c r="S2358" i="1" s="1"/>
  <c r="P2358" i="1"/>
  <c r="O2358" i="1"/>
  <c r="N2358" i="1"/>
  <c r="X2357" i="1"/>
  <c r="V2357" i="1"/>
  <c r="U2357" i="1"/>
  <c r="R2357" i="1"/>
  <c r="Q2357" i="1"/>
  <c r="O2357" i="1"/>
  <c r="N2357" i="1"/>
  <c r="T2357" i="1" s="1"/>
  <c r="X2356" i="1"/>
  <c r="V2356" i="1"/>
  <c r="U2356" i="1"/>
  <c r="R2356" i="1"/>
  <c r="Q2356" i="1"/>
  <c r="S2356" i="1" s="1"/>
  <c r="O2356" i="1"/>
  <c r="N2356" i="1"/>
  <c r="X2355" i="1"/>
  <c r="V2355" i="1"/>
  <c r="U2355" i="1"/>
  <c r="S2355" i="1"/>
  <c r="R2355" i="1"/>
  <c r="Q2355" i="1"/>
  <c r="O2355" i="1"/>
  <c r="T2355" i="1" s="1"/>
  <c r="W2355" i="1" s="1"/>
  <c r="N2355" i="1"/>
  <c r="X2354" i="1"/>
  <c r="V2354" i="1"/>
  <c r="U2354" i="1"/>
  <c r="S2354" i="1"/>
  <c r="R2354" i="1"/>
  <c r="Q2354" i="1"/>
  <c r="O2354" i="1"/>
  <c r="T2354" i="1" s="1"/>
  <c r="W2354" i="1" s="1"/>
  <c r="N2354" i="1"/>
  <c r="X2353" i="1"/>
  <c r="V2353" i="1"/>
  <c r="U2353" i="1"/>
  <c r="R2353" i="1"/>
  <c r="Q2353" i="1"/>
  <c r="S2353" i="1" s="1"/>
  <c r="P2353" i="1"/>
  <c r="O2353" i="1"/>
  <c r="N2353" i="1"/>
  <c r="T2353" i="1" s="1"/>
  <c r="X2352" i="1"/>
  <c r="V2352" i="1"/>
  <c r="U2352" i="1"/>
  <c r="S2352" i="1"/>
  <c r="R2352" i="1"/>
  <c r="Q2352" i="1"/>
  <c r="O2352" i="1"/>
  <c r="N2352" i="1"/>
  <c r="X2351" i="1"/>
  <c r="V2351" i="1"/>
  <c r="U2351" i="1"/>
  <c r="R2351" i="1"/>
  <c r="S2351" i="1" s="1"/>
  <c r="Q2351" i="1"/>
  <c r="O2351" i="1"/>
  <c r="N2351" i="1"/>
  <c r="T2351" i="1" s="1"/>
  <c r="W2351" i="1" s="1"/>
  <c r="X2350" i="1"/>
  <c r="V2350" i="1"/>
  <c r="U2350" i="1"/>
  <c r="T2350" i="1"/>
  <c r="R2350" i="1"/>
  <c r="Q2350" i="1"/>
  <c r="S2350" i="1" s="1"/>
  <c r="P2350" i="1"/>
  <c r="O2350" i="1"/>
  <c r="N2350" i="1"/>
  <c r="X2349" i="1"/>
  <c r="V2349" i="1"/>
  <c r="U2349" i="1"/>
  <c r="R2349" i="1"/>
  <c r="Q2349" i="1"/>
  <c r="O2349" i="1"/>
  <c r="N2349" i="1"/>
  <c r="T2349" i="1" s="1"/>
  <c r="X2348" i="1"/>
  <c r="V2348" i="1"/>
  <c r="U2348" i="1"/>
  <c r="R2348" i="1"/>
  <c r="Q2348" i="1"/>
  <c r="S2348" i="1" s="1"/>
  <c r="O2348" i="1"/>
  <c r="N2348" i="1"/>
  <c r="X2347" i="1"/>
  <c r="V2347" i="1"/>
  <c r="U2347" i="1"/>
  <c r="S2347" i="1"/>
  <c r="R2347" i="1"/>
  <c r="Q2347" i="1"/>
  <c r="O2347" i="1"/>
  <c r="T2347" i="1" s="1"/>
  <c r="W2347" i="1" s="1"/>
  <c r="N2347" i="1"/>
  <c r="X2346" i="1"/>
  <c r="V2346" i="1"/>
  <c r="U2346" i="1"/>
  <c r="S2346" i="1"/>
  <c r="R2346" i="1"/>
  <c r="Q2346" i="1"/>
  <c r="O2346" i="1"/>
  <c r="T2346" i="1" s="1"/>
  <c r="W2346" i="1" s="1"/>
  <c r="N2346" i="1"/>
  <c r="X2345" i="1"/>
  <c r="V2345" i="1"/>
  <c r="U2345" i="1"/>
  <c r="R2345" i="1"/>
  <c r="Q2345" i="1"/>
  <c r="S2345" i="1" s="1"/>
  <c r="P2345" i="1"/>
  <c r="O2345" i="1"/>
  <c r="N2345" i="1"/>
  <c r="T2345" i="1" s="1"/>
  <c r="X2344" i="1"/>
  <c r="V2344" i="1"/>
  <c r="U2344" i="1"/>
  <c r="S2344" i="1"/>
  <c r="R2344" i="1"/>
  <c r="Q2344" i="1"/>
  <c r="O2344" i="1"/>
  <c r="P2344" i="1" s="1"/>
  <c r="N2344" i="1"/>
  <c r="X2343" i="1"/>
  <c r="V2343" i="1"/>
  <c r="U2343" i="1"/>
  <c r="T2343" i="1"/>
  <c r="R2343" i="1"/>
  <c r="Q2343" i="1"/>
  <c r="S2343" i="1" s="1"/>
  <c r="P2343" i="1"/>
  <c r="O2343" i="1"/>
  <c r="N2343" i="1"/>
  <c r="X2342" i="1"/>
  <c r="V2342" i="1"/>
  <c r="U2342" i="1"/>
  <c r="R2342" i="1"/>
  <c r="Q2342" i="1"/>
  <c r="S2342" i="1" s="1"/>
  <c r="O2342" i="1"/>
  <c r="N2342" i="1"/>
  <c r="T2342" i="1" s="1"/>
  <c r="X2341" i="1"/>
  <c r="V2341" i="1"/>
  <c r="U2341" i="1"/>
  <c r="R2341" i="1"/>
  <c r="S2341" i="1" s="1"/>
  <c r="Q2341" i="1"/>
  <c r="O2341" i="1"/>
  <c r="N2341" i="1"/>
  <c r="T2341" i="1" s="1"/>
  <c r="W2341" i="1" s="1"/>
  <c r="X2340" i="1"/>
  <c r="V2340" i="1"/>
  <c r="U2340" i="1"/>
  <c r="S2340" i="1"/>
  <c r="R2340" i="1"/>
  <c r="Q2340" i="1"/>
  <c r="O2340" i="1"/>
  <c r="T2340" i="1" s="1"/>
  <c r="W2340" i="1" s="1"/>
  <c r="N2340" i="1"/>
  <c r="X2339" i="1"/>
  <c r="V2339" i="1"/>
  <c r="U2339" i="1"/>
  <c r="T2339" i="1"/>
  <c r="R2339" i="1"/>
  <c r="Q2339" i="1"/>
  <c r="S2339" i="1" s="1"/>
  <c r="P2339" i="1"/>
  <c r="O2339" i="1"/>
  <c r="N2339" i="1"/>
  <c r="X2338" i="1"/>
  <c r="V2338" i="1"/>
  <c r="U2338" i="1"/>
  <c r="R2338" i="1"/>
  <c r="Q2338" i="1"/>
  <c r="S2338" i="1" s="1"/>
  <c r="O2338" i="1"/>
  <c r="N2338" i="1"/>
  <c r="T2338" i="1" s="1"/>
  <c r="X2337" i="1"/>
  <c r="V2337" i="1"/>
  <c r="U2337" i="1"/>
  <c r="R2337" i="1"/>
  <c r="S2337" i="1" s="1"/>
  <c r="Q2337" i="1"/>
  <c r="O2337" i="1"/>
  <c r="N2337" i="1"/>
  <c r="T2337" i="1" s="1"/>
  <c r="W2337" i="1" s="1"/>
  <c r="X2336" i="1"/>
  <c r="V2336" i="1"/>
  <c r="U2336" i="1"/>
  <c r="S2336" i="1"/>
  <c r="R2336" i="1"/>
  <c r="Q2336" i="1"/>
  <c r="O2336" i="1"/>
  <c r="T2336" i="1" s="1"/>
  <c r="W2336" i="1" s="1"/>
  <c r="N2336" i="1"/>
  <c r="X2335" i="1"/>
  <c r="V2335" i="1"/>
  <c r="U2335" i="1"/>
  <c r="T2335" i="1"/>
  <c r="R2335" i="1"/>
  <c r="Q2335" i="1"/>
  <c r="S2335" i="1" s="1"/>
  <c r="P2335" i="1"/>
  <c r="O2335" i="1"/>
  <c r="N2335" i="1"/>
  <c r="X2334" i="1"/>
  <c r="V2334" i="1"/>
  <c r="U2334" i="1"/>
  <c r="R2334" i="1"/>
  <c r="Q2334" i="1"/>
  <c r="S2334" i="1" s="1"/>
  <c r="O2334" i="1"/>
  <c r="N2334" i="1"/>
  <c r="T2334" i="1" s="1"/>
  <c r="X2333" i="1"/>
  <c r="V2333" i="1"/>
  <c r="U2333" i="1"/>
  <c r="R2333" i="1"/>
  <c r="S2333" i="1" s="1"/>
  <c r="Q2333" i="1"/>
  <c r="O2333" i="1"/>
  <c r="N2333" i="1"/>
  <c r="X2332" i="1"/>
  <c r="V2332" i="1"/>
  <c r="U2332" i="1"/>
  <c r="S2332" i="1"/>
  <c r="R2332" i="1"/>
  <c r="Q2332" i="1"/>
  <c r="O2332" i="1"/>
  <c r="N2332" i="1"/>
  <c r="X2331" i="1"/>
  <c r="V2331" i="1"/>
  <c r="U2331" i="1"/>
  <c r="W2331" i="1" s="1"/>
  <c r="T2331" i="1"/>
  <c r="R2331" i="1"/>
  <c r="Q2331" i="1"/>
  <c r="S2331" i="1" s="1"/>
  <c r="P2331" i="1"/>
  <c r="O2331" i="1"/>
  <c r="N2331" i="1"/>
  <c r="X2330" i="1"/>
  <c r="V2330" i="1"/>
  <c r="U2330" i="1"/>
  <c r="R2330" i="1"/>
  <c r="Q2330" i="1"/>
  <c r="S2330" i="1" s="1"/>
  <c r="O2330" i="1"/>
  <c r="N2330" i="1"/>
  <c r="T2330" i="1" s="1"/>
  <c r="X2329" i="1"/>
  <c r="V2329" i="1"/>
  <c r="U2329" i="1"/>
  <c r="R2329" i="1"/>
  <c r="S2329" i="1" s="1"/>
  <c r="Q2329" i="1"/>
  <c r="O2329" i="1"/>
  <c r="N2329" i="1"/>
  <c r="X2328" i="1"/>
  <c r="V2328" i="1"/>
  <c r="U2328" i="1"/>
  <c r="S2328" i="1"/>
  <c r="R2328" i="1"/>
  <c r="Q2328" i="1"/>
  <c r="O2328" i="1"/>
  <c r="N2328" i="1"/>
  <c r="X2327" i="1"/>
  <c r="V2327" i="1"/>
  <c r="U2327" i="1"/>
  <c r="T2327" i="1"/>
  <c r="R2327" i="1"/>
  <c r="Q2327" i="1"/>
  <c r="S2327" i="1" s="1"/>
  <c r="P2327" i="1"/>
  <c r="O2327" i="1"/>
  <c r="N2327" i="1"/>
  <c r="X2326" i="1"/>
  <c r="V2326" i="1"/>
  <c r="U2326" i="1"/>
  <c r="R2326" i="1"/>
  <c r="Q2326" i="1"/>
  <c r="S2326" i="1" s="1"/>
  <c r="O2326" i="1"/>
  <c r="N2326" i="1"/>
  <c r="T2326" i="1" s="1"/>
  <c r="X2325" i="1"/>
  <c r="V2325" i="1"/>
  <c r="U2325" i="1"/>
  <c r="R2325" i="1"/>
  <c r="S2325" i="1" s="1"/>
  <c r="Q2325" i="1"/>
  <c r="O2325" i="1"/>
  <c r="N2325" i="1"/>
  <c r="X2324" i="1"/>
  <c r="V2324" i="1"/>
  <c r="U2324" i="1"/>
  <c r="S2324" i="1"/>
  <c r="R2324" i="1"/>
  <c r="Q2324" i="1"/>
  <c r="O2324" i="1"/>
  <c r="N2324" i="1"/>
  <c r="X2323" i="1"/>
  <c r="V2323" i="1"/>
  <c r="U2323" i="1"/>
  <c r="T2323" i="1"/>
  <c r="R2323" i="1"/>
  <c r="Q2323" i="1"/>
  <c r="S2323" i="1" s="1"/>
  <c r="P2323" i="1"/>
  <c r="O2323" i="1"/>
  <c r="N2323" i="1"/>
  <c r="X2322" i="1"/>
  <c r="V2322" i="1"/>
  <c r="U2322" i="1"/>
  <c r="R2322" i="1"/>
  <c r="Q2322" i="1"/>
  <c r="S2322" i="1" s="1"/>
  <c r="O2322" i="1"/>
  <c r="N2322" i="1"/>
  <c r="T2322" i="1" s="1"/>
  <c r="X2321" i="1"/>
  <c r="V2321" i="1"/>
  <c r="U2321" i="1"/>
  <c r="R2321" i="1"/>
  <c r="S2321" i="1" s="1"/>
  <c r="Q2321" i="1"/>
  <c r="O2321" i="1"/>
  <c r="N2321" i="1"/>
  <c r="X2320" i="1"/>
  <c r="V2320" i="1"/>
  <c r="U2320" i="1"/>
  <c r="S2320" i="1"/>
  <c r="R2320" i="1"/>
  <c r="Q2320" i="1"/>
  <c r="O2320" i="1"/>
  <c r="N2320" i="1"/>
  <c r="X2319" i="1"/>
  <c r="V2319" i="1"/>
  <c r="U2319" i="1"/>
  <c r="T2319" i="1"/>
  <c r="R2319" i="1"/>
  <c r="Q2319" i="1"/>
  <c r="S2319" i="1" s="1"/>
  <c r="P2319" i="1"/>
  <c r="O2319" i="1"/>
  <c r="N2319" i="1"/>
  <c r="X2318" i="1"/>
  <c r="V2318" i="1"/>
  <c r="U2318" i="1"/>
  <c r="R2318" i="1"/>
  <c r="Q2318" i="1"/>
  <c r="S2318" i="1" s="1"/>
  <c r="O2318" i="1"/>
  <c r="N2318" i="1"/>
  <c r="T2318" i="1" s="1"/>
  <c r="X2317" i="1"/>
  <c r="V2317" i="1"/>
  <c r="U2317" i="1"/>
  <c r="S2317" i="1"/>
  <c r="R2317" i="1"/>
  <c r="Q2317" i="1"/>
  <c r="O2317" i="1"/>
  <c r="N2317" i="1"/>
  <c r="X2316" i="1"/>
  <c r="V2316" i="1"/>
  <c r="U2316" i="1"/>
  <c r="T2316" i="1"/>
  <c r="W2316" i="1" s="1"/>
  <c r="S2316" i="1"/>
  <c r="R2316" i="1"/>
  <c r="Q2316" i="1"/>
  <c r="P2316" i="1"/>
  <c r="O2316" i="1"/>
  <c r="N2316" i="1"/>
  <c r="X2315" i="1"/>
  <c r="V2315" i="1"/>
  <c r="U2315" i="1"/>
  <c r="T2315" i="1"/>
  <c r="R2315" i="1"/>
  <c r="Q2315" i="1"/>
  <c r="S2315" i="1" s="1"/>
  <c r="P2315" i="1"/>
  <c r="O2315" i="1"/>
  <c r="N2315" i="1"/>
  <c r="X2314" i="1"/>
  <c r="V2314" i="1"/>
  <c r="U2314" i="1"/>
  <c r="R2314" i="1"/>
  <c r="Q2314" i="1"/>
  <c r="S2314" i="1" s="1"/>
  <c r="O2314" i="1"/>
  <c r="N2314" i="1"/>
  <c r="X2313" i="1"/>
  <c r="V2313" i="1"/>
  <c r="U2313" i="1"/>
  <c r="S2313" i="1"/>
  <c r="R2313" i="1"/>
  <c r="Q2313" i="1"/>
  <c r="O2313" i="1"/>
  <c r="N2313" i="1"/>
  <c r="X2312" i="1"/>
  <c r="V2312" i="1"/>
  <c r="U2312" i="1"/>
  <c r="T2312" i="1"/>
  <c r="W2312" i="1" s="1"/>
  <c r="S2312" i="1"/>
  <c r="R2312" i="1"/>
  <c r="Q2312" i="1"/>
  <c r="P2312" i="1"/>
  <c r="O2312" i="1"/>
  <c r="N2312" i="1"/>
  <c r="X2311" i="1"/>
  <c r="V2311" i="1"/>
  <c r="U2311" i="1"/>
  <c r="T2311" i="1"/>
  <c r="R2311" i="1"/>
  <c r="Q2311" i="1"/>
  <c r="S2311" i="1" s="1"/>
  <c r="P2311" i="1"/>
  <c r="O2311" i="1"/>
  <c r="N2311" i="1"/>
  <c r="X2310" i="1"/>
  <c r="V2310" i="1"/>
  <c r="U2310" i="1"/>
  <c r="R2310" i="1"/>
  <c r="Q2310" i="1"/>
  <c r="S2310" i="1" s="1"/>
  <c r="O2310" i="1"/>
  <c r="N2310" i="1"/>
  <c r="X2309" i="1"/>
  <c r="V2309" i="1"/>
  <c r="U2309" i="1"/>
  <c r="S2309" i="1"/>
  <c r="R2309" i="1"/>
  <c r="Q2309" i="1"/>
  <c r="O2309" i="1"/>
  <c r="N2309" i="1"/>
  <c r="X2308" i="1"/>
  <c r="V2308" i="1"/>
  <c r="U2308" i="1"/>
  <c r="T2308" i="1"/>
  <c r="W2308" i="1" s="1"/>
  <c r="S2308" i="1"/>
  <c r="R2308" i="1"/>
  <c r="Q2308" i="1"/>
  <c r="P2308" i="1"/>
  <c r="O2308" i="1"/>
  <c r="N2308" i="1"/>
  <c r="X2307" i="1"/>
  <c r="V2307" i="1"/>
  <c r="U2307" i="1"/>
  <c r="T2307" i="1"/>
  <c r="R2307" i="1"/>
  <c r="Q2307" i="1"/>
  <c r="S2307" i="1" s="1"/>
  <c r="P2307" i="1"/>
  <c r="O2307" i="1"/>
  <c r="N2307" i="1"/>
  <c r="X2306" i="1"/>
  <c r="V2306" i="1"/>
  <c r="U2306" i="1"/>
  <c r="R2306" i="1"/>
  <c r="Q2306" i="1"/>
  <c r="S2306" i="1" s="1"/>
  <c r="O2306" i="1"/>
  <c r="N2306" i="1"/>
  <c r="X2305" i="1"/>
  <c r="V2305" i="1"/>
  <c r="U2305" i="1"/>
  <c r="S2305" i="1"/>
  <c r="R2305" i="1"/>
  <c r="Q2305" i="1"/>
  <c r="O2305" i="1"/>
  <c r="N2305" i="1"/>
  <c r="X2304" i="1"/>
  <c r="V2304" i="1"/>
  <c r="U2304" i="1"/>
  <c r="T2304" i="1"/>
  <c r="W2304" i="1" s="1"/>
  <c r="S2304" i="1"/>
  <c r="R2304" i="1"/>
  <c r="Q2304" i="1"/>
  <c r="P2304" i="1"/>
  <c r="O2304" i="1"/>
  <c r="N2304" i="1"/>
  <c r="X2303" i="1"/>
  <c r="V2303" i="1"/>
  <c r="U2303" i="1"/>
  <c r="T2303" i="1"/>
  <c r="R2303" i="1"/>
  <c r="Q2303" i="1"/>
  <c r="S2303" i="1" s="1"/>
  <c r="P2303" i="1"/>
  <c r="O2303" i="1"/>
  <c r="N2303" i="1"/>
  <c r="X2302" i="1"/>
  <c r="V2302" i="1"/>
  <c r="U2302" i="1"/>
  <c r="R2302" i="1"/>
  <c r="Q2302" i="1"/>
  <c r="S2302" i="1" s="1"/>
  <c r="O2302" i="1"/>
  <c r="N2302" i="1"/>
  <c r="X2301" i="1"/>
  <c r="V2301" i="1"/>
  <c r="U2301" i="1"/>
  <c r="S2301" i="1"/>
  <c r="R2301" i="1"/>
  <c r="Q2301" i="1"/>
  <c r="O2301" i="1"/>
  <c r="N2301" i="1"/>
  <c r="X2300" i="1"/>
  <c r="V2300" i="1"/>
  <c r="U2300" i="1"/>
  <c r="T2300" i="1"/>
  <c r="W2300" i="1" s="1"/>
  <c r="S2300" i="1"/>
  <c r="R2300" i="1"/>
  <c r="Q2300" i="1"/>
  <c r="P2300" i="1"/>
  <c r="O2300" i="1"/>
  <c r="N2300" i="1"/>
  <c r="X2299" i="1"/>
  <c r="V2299" i="1"/>
  <c r="U2299" i="1"/>
  <c r="T2299" i="1"/>
  <c r="R2299" i="1"/>
  <c r="Q2299" i="1"/>
  <c r="S2299" i="1" s="1"/>
  <c r="P2299" i="1"/>
  <c r="O2299" i="1"/>
  <c r="N2299" i="1"/>
  <c r="X2298" i="1"/>
  <c r="V2298" i="1"/>
  <c r="U2298" i="1"/>
  <c r="R2298" i="1"/>
  <c r="Q2298" i="1"/>
  <c r="S2298" i="1" s="1"/>
  <c r="O2298" i="1"/>
  <c r="N2298" i="1"/>
  <c r="X2297" i="1"/>
  <c r="V2297" i="1"/>
  <c r="U2297" i="1"/>
  <c r="S2297" i="1"/>
  <c r="R2297" i="1"/>
  <c r="Q2297" i="1"/>
  <c r="O2297" i="1"/>
  <c r="N2297" i="1"/>
  <c r="X2296" i="1"/>
  <c r="V2296" i="1"/>
  <c r="U2296" i="1"/>
  <c r="T2296" i="1"/>
  <c r="W2296" i="1" s="1"/>
  <c r="S2296" i="1"/>
  <c r="R2296" i="1"/>
  <c r="Q2296" i="1"/>
  <c r="P2296" i="1"/>
  <c r="O2296" i="1"/>
  <c r="N2296" i="1"/>
  <c r="X2295" i="1"/>
  <c r="V2295" i="1"/>
  <c r="U2295" i="1"/>
  <c r="T2295" i="1"/>
  <c r="R2295" i="1"/>
  <c r="Q2295" i="1"/>
  <c r="S2295" i="1" s="1"/>
  <c r="P2295" i="1"/>
  <c r="O2295" i="1"/>
  <c r="N2295" i="1"/>
  <c r="X2294" i="1"/>
  <c r="V2294" i="1"/>
  <c r="U2294" i="1"/>
  <c r="R2294" i="1"/>
  <c r="Q2294" i="1"/>
  <c r="S2294" i="1" s="1"/>
  <c r="O2294" i="1"/>
  <c r="N2294" i="1"/>
  <c r="X2293" i="1"/>
  <c r="V2293" i="1"/>
  <c r="U2293" i="1"/>
  <c r="S2293" i="1"/>
  <c r="R2293" i="1"/>
  <c r="Q2293" i="1"/>
  <c r="O2293" i="1"/>
  <c r="N2293" i="1"/>
  <c r="X2292" i="1"/>
  <c r="V2292" i="1"/>
  <c r="U2292" i="1"/>
  <c r="T2292" i="1"/>
  <c r="W2292" i="1" s="1"/>
  <c r="S2292" i="1"/>
  <c r="R2292" i="1"/>
  <c r="Q2292" i="1"/>
  <c r="P2292" i="1"/>
  <c r="O2292" i="1"/>
  <c r="N2292" i="1"/>
  <c r="X2291" i="1"/>
  <c r="V2291" i="1"/>
  <c r="U2291" i="1"/>
  <c r="T2291" i="1"/>
  <c r="R2291" i="1"/>
  <c r="Q2291" i="1"/>
  <c r="S2291" i="1" s="1"/>
  <c r="P2291" i="1"/>
  <c r="O2291" i="1"/>
  <c r="N2291" i="1"/>
  <c r="X2290" i="1"/>
  <c r="V2290" i="1"/>
  <c r="U2290" i="1"/>
  <c r="R2290" i="1"/>
  <c r="Q2290" i="1"/>
  <c r="S2290" i="1" s="1"/>
  <c r="O2290" i="1"/>
  <c r="N2290" i="1"/>
  <c r="X2289" i="1"/>
  <c r="V2289" i="1"/>
  <c r="U2289" i="1"/>
  <c r="S2289" i="1"/>
  <c r="R2289" i="1"/>
  <c r="Q2289" i="1"/>
  <c r="O2289" i="1"/>
  <c r="N2289" i="1"/>
  <c r="X2288" i="1"/>
  <c r="V2288" i="1"/>
  <c r="U2288" i="1"/>
  <c r="T2288" i="1"/>
  <c r="W2288" i="1" s="1"/>
  <c r="S2288" i="1"/>
  <c r="R2288" i="1"/>
  <c r="Q2288" i="1"/>
  <c r="P2288" i="1"/>
  <c r="O2288" i="1"/>
  <c r="N2288" i="1"/>
  <c r="X2287" i="1"/>
  <c r="V2287" i="1"/>
  <c r="U2287" i="1"/>
  <c r="T2287" i="1"/>
  <c r="R2287" i="1"/>
  <c r="Q2287" i="1"/>
  <c r="S2287" i="1" s="1"/>
  <c r="P2287" i="1"/>
  <c r="O2287" i="1"/>
  <c r="N2287" i="1"/>
  <c r="X2286" i="1"/>
  <c r="V2286" i="1"/>
  <c r="U2286" i="1"/>
  <c r="R2286" i="1"/>
  <c r="Q2286" i="1"/>
  <c r="S2286" i="1" s="1"/>
  <c r="O2286" i="1"/>
  <c r="N2286" i="1"/>
  <c r="X2285" i="1"/>
  <c r="V2285" i="1"/>
  <c r="U2285" i="1"/>
  <c r="S2285" i="1"/>
  <c r="R2285" i="1"/>
  <c r="Q2285" i="1"/>
  <c r="O2285" i="1"/>
  <c r="N2285" i="1"/>
  <c r="X2284" i="1"/>
  <c r="V2284" i="1"/>
  <c r="U2284" i="1"/>
  <c r="T2284" i="1"/>
  <c r="W2284" i="1" s="1"/>
  <c r="S2284" i="1"/>
  <c r="R2284" i="1"/>
  <c r="Q2284" i="1"/>
  <c r="P2284" i="1"/>
  <c r="O2284" i="1"/>
  <c r="N2284" i="1"/>
  <c r="X2283" i="1"/>
  <c r="V2283" i="1"/>
  <c r="U2283" i="1"/>
  <c r="T2283" i="1"/>
  <c r="R2283" i="1"/>
  <c r="Q2283" i="1"/>
  <c r="S2283" i="1" s="1"/>
  <c r="P2283" i="1"/>
  <c r="O2283" i="1"/>
  <c r="N2283" i="1"/>
  <c r="X2282" i="1"/>
  <c r="V2282" i="1"/>
  <c r="U2282" i="1"/>
  <c r="R2282" i="1"/>
  <c r="Q2282" i="1"/>
  <c r="S2282" i="1" s="1"/>
  <c r="O2282" i="1"/>
  <c r="N2282" i="1"/>
  <c r="X2281" i="1"/>
  <c r="V2281" i="1"/>
  <c r="U2281" i="1"/>
  <c r="S2281" i="1"/>
  <c r="R2281" i="1"/>
  <c r="Q2281" i="1"/>
  <c r="O2281" i="1"/>
  <c r="N2281" i="1"/>
  <c r="X2280" i="1"/>
  <c r="V2280" i="1"/>
  <c r="U2280" i="1"/>
  <c r="T2280" i="1"/>
  <c r="W2280" i="1" s="1"/>
  <c r="S2280" i="1"/>
  <c r="R2280" i="1"/>
  <c r="Q2280" i="1"/>
  <c r="P2280" i="1"/>
  <c r="O2280" i="1"/>
  <c r="N2280" i="1"/>
  <c r="X2279" i="1"/>
  <c r="V2279" i="1"/>
  <c r="U2279" i="1"/>
  <c r="T2279" i="1"/>
  <c r="R2279" i="1"/>
  <c r="Q2279" i="1"/>
  <c r="S2279" i="1" s="1"/>
  <c r="P2279" i="1"/>
  <c r="O2279" i="1"/>
  <c r="N2279" i="1"/>
  <c r="X2278" i="1"/>
  <c r="V2278" i="1"/>
  <c r="U2278" i="1"/>
  <c r="R2278" i="1"/>
  <c r="Q2278" i="1"/>
  <c r="S2278" i="1" s="1"/>
  <c r="O2278" i="1"/>
  <c r="N2278" i="1"/>
  <c r="X2277" i="1"/>
  <c r="V2277" i="1"/>
  <c r="U2277" i="1"/>
  <c r="S2277" i="1"/>
  <c r="R2277" i="1"/>
  <c r="Q2277" i="1"/>
  <c r="O2277" i="1"/>
  <c r="N2277" i="1"/>
  <c r="X2276" i="1"/>
  <c r="V2276" i="1"/>
  <c r="U2276" i="1"/>
  <c r="T2276" i="1"/>
  <c r="W2276" i="1" s="1"/>
  <c r="S2276" i="1"/>
  <c r="R2276" i="1"/>
  <c r="Q2276" i="1"/>
  <c r="P2276" i="1"/>
  <c r="O2276" i="1"/>
  <c r="N2276" i="1"/>
  <c r="X2275" i="1"/>
  <c r="V2275" i="1"/>
  <c r="U2275" i="1"/>
  <c r="T2275" i="1"/>
  <c r="R2275" i="1"/>
  <c r="Q2275" i="1"/>
  <c r="S2275" i="1" s="1"/>
  <c r="P2275" i="1"/>
  <c r="O2275" i="1"/>
  <c r="N2275" i="1"/>
  <c r="X2274" i="1"/>
  <c r="V2274" i="1"/>
  <c r="U2274" i="1"/>
  <c r="R2274" i="1"/>
  <c r="Q2274" i="1"/>
  <c r="S2274" i="1" s="1"/>
  <c r="O2274" i="1"/>
  <c r="N2274" i="1"/>
  <c r="X2273" i="1"/>
  <c r="V2273" i="1"/>
  <c r="U2273" i="1"/>
  <c r="S2273" i="1"/>
  <c r="R2273" i="1"/>
  <c r="Q2273" i="1"/>
  <c r="O2273" i="1"/>
  <c r="N2273" i="1"/>
  <c r="X2272" i="1"/>
  <c r="V2272" i="1"/>
  <c r="U2272" i="1"/>
  <c r="T2272" i="1"/>
  <c r="W2272" i="1" s="1"/>
  <c r="S2272" i="1"/>
  <c r="R2272" i="1"/>
  <c r="Q2272" i="1"/>
  <c r="P2272" i="1"/>
  <c r="O2272" i="1"/>
  <c r="N2272" i="1"/>
  <c r="X2271" i="1"/>
  <c r="V2271" i="1"/>
  <c r="U2271" i="1"/>
  <c r="T2271" i="1"/>
  <c r="R2271" i="1"/>
  <c r="Q2271" i="1"/>
  <c r="S2271" i="1" s="1"/>
  <c r="P2271" i="1"/>
  <c r="O2271" i="1"/>
  <c r="N2271" i="1"/>
  <c r="X2270" i="1"/>
  <c r="V2270" i="1"/>
  <c r="U2270" i="1"/>
  <c r="R2270" i="1"/>
  <c r="Q2270" i="1"/>
  <c r="S2270" i="1" s="1"/>
  <c r="O2270" i="1"/>
  <c r="N2270" i="1"/>
  <c r="X2269" i="1"/>
  <c r="V2269" i="1"/>
  <c r="U2269" i="1"/>
  <c r="R2269" i="1"/>
  <c r="S2269" i="1" s="1"/>
  <c r="Q2269" i="1"/>
  <c r="O2269" i="1"/>
  <c r="N2269" i="1"/>
  <c r="X2268" i="1"/>
  <c r="V2268" i="1"/>
  <c r="U2268" i="1"/>
  <c r="T2268" i="1"/>
  <c r="W2268" i="1" s="1"/>
  <c r="S2268" i="1"/>
  <c r="R2268" i="1"/>
  <c r="Q2268" i="1"/>
  <c r="P2268" i="1"/>
  <c r="O2268" i="1"/>
  <c r="N2268" i="1"/>
  <c r="X2267" i="1"/>
  <c r="V2267" i="1"/>
  <c r="U2267" i="1"/>
  <c r="T2267" i="1"/>
  <c r="R2267" i="1"/>
  <c r="Q2267" i="1"/>
  <c r="S2267" i="1" s="1"/>
  <c r="P2267" i="1"/>
  <c r="O2267" i="1"/>
  <c r="N2267" i="1"/>
  <c r="X2266" i="1"/>
  <c r="V2266" i="1"/>
  <c r="U2266" i="1"/>
  <c r="R2266" i="1"/>
  <c r="Q2266" i="1"/>
  <c r="S2266" i="1" s="1"/>
  <c r="O2266" i="1"/>
  <c r="N2266" i="1"/>
  <c r="X2265" i="1"/>
  <c r="V2265" i="1"/>
  <c r="U2265" i="1"/>
  <c r="R2265" i="1"/>
  <c r="S2265" i="1" s="1"/>
  <c r="Q2265" i="1"/>
  <c r="O2265" i="1"/>
  <c r="N2265" i="1"/>
  <c r="X2264" i="1"/>
  <c r="V2264" i="1"/>
  <c r="U2264" i="1"/>
  <c r="S2264" i="1"/>
  <c r="R2264" i="1"/>
  <c r="Q2264" i="1"/>
  <c r="O2264" i="1"/>
  <c r="T2264" i="1" s="1"/>
  <c r="W2264" i="1" s="1"/>
  <c r="N2264" i="1"/>
  <c r="X2263" i="1"/>
  <c r="V2263" i="1"/>
  <c r="U2263" i="1"/>
  <c r="T2263" i="1"/>
  <c r="R2263" i="1"/>
  <c r="Q2263" i="1"/>
  <c r="S2263" i="1" s="1"/>
  <c r="P2263" i="1"/>
  <c r="O2263" i="1"/>
  <c r="N2263" i="1"/>
  <c r="X2262" i="1"/>
  <c r="V2262" i="1"/>
  <c r="U2262" i="1"/>
  <c r="R2262" i="1"/>
  <c r="Q2262" i="1"/>
  <c r="O2262" i="1"/>
  <c r="N2262" i="1"/>
  <c r="X2261" i="1"/>
  <c r="V2261" i="1"/>
  <c r="U2261" i="1"/>
  <c r="R2261" i="1"/>
  <c r="S2261" i="1" s="1"/>
  <c r="Q2261" i="1"/>
  <c r="O2261" i="1"/>
  <c r="N2261" i="1"/>
  <c r="X2260" i="1"/>
  <c r="V2260" i="1"/>
  <c r="U2260" i="1"/>
  <c r="S2260" i="1"/>
  <c r="R2260" i="1"/>
  <c r="Q2260" i="1"/>
  <c r="O2260" i="1"/>
  <c r="T2260" i="1" s="1"/>
  <c r="W2260" i="1" s="1"/>
  <c r="N2260" i="1"/>
  <c r="X2259" i="1"/>
  <c r="V2259" i="1"/>
  <c r="U2259" i="1"/>
  <c r="T2259" i="1"/>
  <c r="R2259" i="1"/>
  <c r="Q2259" i="1"/>
  <c r="S2259" i="1" s="1"/>
  <c r="P2259" i="1"/>
  <c r="O2259" i="1"/>
  <c r="N2259" i="1"/>
  <c r="X2258" i="1"/>
  <c r="V2258" i="1"/>
  <c r="U2258" i="1"/>
  <c r="R2258" i="1"/>
  <c r="Q2258" i="1"/>
  <c r="O2258" i="1"/>
  <c r="N2258" i="1"/>
  <c r="X2257" i="1"/>
  <c r="V2257" i="1"/>
  <c r="U2257" i="1"/>
  <c r="R2257" i="1"/>
  <c r="S2257" i="1" s="1"/>
  <c r="Q2257" i="1"/>
  <c r="O2257" i="1"/>
  <c r="N2257" i="1"/>
  <c r="X2256" i="1"/>
  <c r="V2256" i="1"/>
  <c r="U2256" i="1"/>
  <c r="S2256" i="1"/>
  <c r="R2256" i="1"/>
  <c r="Q2256" i="1"/>
  <c r="O2256" i="1"/>
  <c r="T2256" i="1" s="1"/>
  <c r="W2256" i="1" s="1"/>
  <c r="N2256" i="1"/>
  <c r="X2255" i="1"/>
  <c r="V2255" i="1"/>
  <c r="U2255" i="1"/>
  <c r="T2255" i="1"/>
  <c r="R2255" i="1"/>
  <c r="Q2255" i="1"/>
  <c r="S2255" i="1" s="1"/>
  <c r="P2255" i="1"/>
  <c r="O2255" i="1"/>
  <c r="N2255" i="1"/>
  <c r="X2254" i="1"/>
  <c r="V2254" i="1"/>
  <c r="U2254" i="1"/>
  <c r="R2254" i="1"/>
  <c r="Q2254" i="1"/>
  <c r="O2254" i="1"/>
  <c r="N2254" i="1"/>
  <c r="X2253" i="1"/>
  <c r="V2253" i="1"/>
  <c r="U2253" i="1"/>
  <c r="R2253" i="1"/>
  <c r="S2253" i="1" s="1"/>
  <c r="Q2253" i="1"/>
  <c r="O2253" i="1"/>
  <c r="N2253" i="1"/>
  <c r="X2252" i="1"/>
  <c r="V2252" i="1"/>
  <c r="U2252" i="1"/>
  <c r="S2252" i="1"/>
  <c r="R2252" i="1"/>
  <c r="Q2252" i="1"/>
  <c r="O2252" i="1"/>
  <c r="T2252" i="1" s="1"/>
  <c r="W2252" i="1" s="1"/>
  <c r="N2252" i="1"/>
  <c r="X2251" i="1"/>
  <c r="V2251" i="1"/>
  <c r="U2251" i="1"/>
  <c r="T2251" i="1"/>
  <c r="R2251" i="1"/>
  <c r="Q2251" i="1"/>
  <c r="S2251" i="1" s="1"/>
  <c r="P2251" i="1"/>
  <c r="O2251" i="1"/>
  <c r="N2251" i="1"/>
  <c r="X2250" i="1"/>
  <c r="V2250" i="1"/>
  <c r="U2250" i="1"/>
  <c r="R2250" i="1"/>
  <c r="Q2250" i="1"/>
  <c r="O2250" i="1"/>
  <c r="N2250" i="1"/>
  <c r="X2249" i="1"/>
  <c r="V2249" i="1"/>
  <c r="U2249" i="1"/>
  <c r="R2249" i="1"/>
  <c r="S2249" i="1" s="1"/>
  <c r="Q2249" i="1"/>
  <c r="O2249" i="1"/>
  <c r="N2249" i="1"/>
  <c r="X2248" i="1"/>
  <c r="V2248" i="1"/>
  <c r="U2248" i="1"/>
  <c r="S2248" i="1"/>
  <c r="R2248" i="1"/>
  <c r="Q2248" i="1"/>
  <c r="O2248" i="1"/>
  <c r="T2248" i="1" s="1"/>
  <c r="W2248" i="1" s="1"/>
  <c r="N2248" i="1"/>
  <c r="X2247" i="1"/>
  <c r="V2247" i="1"/>
  <c r="U2247" i="1"/>
  <c r="T2247" i="1"/>
  <c r="R2247" i="1"/>
  <c r="Q2247" i="1"/>
  <c r="S2247" i="1" s="1"/>
  <c r="P2247" i="1"/>
  <c r="O2247" i="1"/>
  <c r="N2247" i="1"/>
  <c r="X2246" i="1"/>
  <c r="V2246" i="1"/>
  <c r="U2246" i="1"/>
  <c r="R2246" i="1"/>
  <c r="Q2246" i="1"/>
  <c r="O2246" i="1"/>
  <c r="N2246" i="1"/>
  <c r="X2245" i="1"/>
  <c r="V2245" i="1"/>
  <c r="U2245" i="1"/>
  <c r="R2245" i="1"/>
  <c r="S2245" i="1" s="1"/>
  <c r="Q2245" i="1"/>
  <c r="O2245" i="1"/>
  <c r="N2245" i="1"/>
  <c r="X2244" i="1"/>
  <c r="V2244" i="1"/>
  <c r="U2244" i="1"/>
  <c r="S2244" i="1"/>
  <c r="R2244" i="1"/>
  <c r="Q2244" i="1"/>
  <c r="O2244" i="1"/>
  <c r="T2244" i="1" s="1"/>
  <c r="W2244" i="1" s="1"/>
  <c r="N2244" i="1"/>
  <c r="X2243" i="1"/>
  <c r="V2243" i="1"/>
  <c r="U2243" i="1"/>
  <c r="T2243" i="1"/>
  <c r="R2243" i="1"/>
  <c r="Q2243" i="1"/>
  <c r="S2243" i="1" s="1"/>
  <c r="P2243" i="1"/>
  <c r="O2243" i="1"/>
  <c r="N2243" i="1"/>
  <c r="X2242" i="1"/>
  <c r="V2242" i="1"/>
  <c r="U2242" i="1"/>
  <c r="R2242" i="1"/>
  <c r="Q2242" i="1"/>
  <c r="O2242" i="1"/>
  <c r="N2242" i="1"/>
  <c r="X2241" i="1"/>
  <c r="V2241" i="1"/>
  <c r="U2241" i="1"/>
  <c r="R2241" i="1"/>
  <c r="S2241" i="1" s="1"/>
  <c r="Q2241" i="1"/>
  <c r="O2241" i="1"/>
  <c r="N2241" i="1"/>
  <c r="X2240" i="1"/>
  <c r="V2240" i="1"/>
  <c r="U2240" i="1"/>
  <c r="S2240" i="1"/>
  <c r="R2240" i="1"/>
  <c r="Q2240" i="1"/>
  <c r="O2240" i="1"/>
  <c r="T2240" i="1" s="1"/>
  <c r="W2240" i="1" s="1"/>
  <c r="N2240" i="1"/>
  <c r="X2239" i="1"/>
  <c r="V2239" i="1"/>
  <c r="U2239" i="1"/>
  <c r="T2239" i="1"/>
  <c r="R2239" i="1"/>
  <c r="Q2239" i="1"/>
  <c r="S2239" i="1" s="1"/>
  <c r="P2239" i="1"/>
  <c r="O2239" i="1"/>
  <c r="N2239" i="1"/>
  <c r="X2238" i="1"/>
  <c r="V2238" i="1"/>
  <c r="U2238" i="1"/>
  <c r="R2238" i="1"/>
  <c r="Q2238" i="1"/>
  <c r="O2238" i="1"/>
  <c r="N2238" i="1"/>
  <c r="X2237" i="1"/>
  <c r="V2237" i="1"/>
  <c r="U2237" i="1"/>
  <c r="R2237" i="1"/>
  <c r="S2237" i="1" s="1"/>
  <c r="Q2237" i="1"/>
  <c r="O2237" i="1"/>
  <c r="N2237" i="1"/>
  <c r="X2236" i="1"/>
  <c r="V2236" i="1"/>
  <c r="U2236" i="1"/>
  <c r="S2236" i="1"/>
  <c r="R2236" i="1"/>
  <c r="Q2236" i="1"/>
  <c r="O2236" i="1"/>
  <c r="T2236" i="1" s="1"/>
  <c r="W2236" i="1" s="1"/>
  <c r="N2236" i="1"/>
  <c r="X2235" i="1"/>
  <c r="V2235" i="1"/>
  <c r="U2235" i="1"/>
  <c r="T2235" i="1"/>
  <c r="R2235" i="1"/>
  <c r="Q2235" i="1"/>
  <c r="S2235" i="1" s="1"/>
  <c r="P2235" i="1"/>
  <c r="O2235" i="1"/>
  <c r="N2235" i="1"/>
  <c r="X2234" i="1"/>
  <c r="V2234" i="1"/>
  <c r="U2234" i="1"/>
  <c r="R2234" i="1"/>
  <c r="Q2234" i="1"/>
  <c r="O2234" i="1"/>
  <c r="N2234" i="1"/>
  <c r="X2233" i="1"/>
  <c r="V2233" i="1"/>
  <c r="U2233" i="1"/>
  <c r="R2233" i="1"/>
  <c r="S2233" i="1" s="1"/>
  <c r="Q2233" i="1"/>
  <c r="O2233" i="1"/>
  <c r="N2233" i="1"/>
  <c r="X2232" i="1"/>
  <c r="V2232" i="1"/>
  <c r="U2232" i="1"/>
  <c r="S2232" i="1"/>
  <c r="R2232" i="1"/>
  <c r="Q2232" i="1"/>
  <c r="O2232" i="1"/>
  <c r="T2232" i="1" s="1"/>
  <c r="W2232" i="1" s="1"/>
  <c r="N2232" i="1"/>
  <c r="X2231" i="1"/>
  <c r="V2231" i="1"/>
  <c r="U2231" i="1"/>
  <c r="T2231" i="1"/>
  <c r="R2231" i="1"/>
  <c r="Q2231" i="1"/>
  <c r="S2231" i="1" s="1"/>
  <c r="P2231" i="1"/>
  <c r="O2231" i="1"/>
  <c r="N2231" i="1"/>
  <c r="X2230" i="1"/>
  <c r="V2230" i="1"/>
  <c r="U2230" i="1"/>
  <c r="R2230" i="1"/>
  <c r="Q2230" i="1"/>
  <c r="O2230" i="1"/>
  <c r="N2230" i="1"/>
  <c r="X2229" i="1"/>
  <c r="V2229" i="1"/>
  <c r="U2229" i="1"/>
  <c r="R2229" i="1"/>
  <c r="S2229" i="1" s="1"/>
  <c r="Q2229" i="1"/>
  <c r="O2229" i="1"/>
  <c r="N2229" i="1"/>
  <c r="X2228" i="1"/>
  <c r="V2228" i="1"/>
  <c r="U2228" i="1"/>
  <c r="S2228" i="1"/>
  <c r="R2228" i="1"/>
  <c r="Q2228" i="1"/>
  <c r="O2228" i="1"/>
  <c r="T2228" i="1" s="1"/>
  <c r="W2228" i="1" s="1"/>
  <c r="N2228" i="1"/>
  <c r="X2227" i="1"/>
  <c r="V2227" i="1"/>
  <c r="U2227" i="1"/>
  <c r="T2227" i="1"/>
  <c r="R2227" i="1"/>
  <c r="Q2227" i="1"/>
  <c r="S2227" i="1" s="1"/>
  <c r="P2227" i="1"/>
  <c r="O2227" i="1"/>
  <c r="N2227" i="1"/>
  <c r="X2226" i="1"/>
  <c r="V2226" i="1"/>
  <c r="U2226" i="1"/>
  <c r="R2226" i="1"/>
  <c r="Q2226" i="1"/>
  <c r="O2226" i="1"/>
  <c r="N2226" i="1"/>
  <c r="X2225" i="1"/>
  <c r="V2225" i="1"/>
  <c r="U2225" i="1"/>
  <c r="R2225" i="1"/>
  <c r="S2225" i="1" s="1"/>
  <c r="Q2225" i="1"/>
  <c r="O2225" i="1"/>
  <c r="N2225" i="1"/>
  <c r="X2224" i="1"/>
  <c r="V2224" i="1"/>
  <c r="U2224" i="1"/>
  <c r="S2224" i="1"/>
  <c r="R2224" i="1"/>
  <c r="Q2224" i="1"/>
  <c r="O2224" i="1"/>
  <c r="T2224" i="1" s="1"/>
  <c r="W2224" i="1" s="1"/>
  <c r="N2224" i="1"/>
  <c r="X2223" i="1"/>
  <c r="V2223" i="1"/>
  <c r="U2223" i="1"/>
  <c r="T2223" i="1"/>
  <c r="R2223" i="1"/>
  <c r="Q2223" i="1"/>
  <c r="S2223" i="1" s="1"/>
  <c r="P2223" i="1"/>
  <c r="O2223" i="1"/>
  <c r="N2223" i="1"/>
  <c r="X2222" i="1"/>
  <c r="V2222" i="1"/>
  <c r="U2222" i="1"/>
  <c r="R2222" i="1"/>
  <c r="Q2222" i="1"/>
  <c r="O2222" i="1"/>
  <c r="N2222" i="1"/>
  <c r="X2221" i="1"/>
  <c r="V2221" i="1"/>
  <c r="U2221" i="1"/>
  <c r="R2221" i="1"/>
  <c r="S2221" i="1" s="1"/>
  <c r="Q2221" i="1"/>
  <c r="O2221" i="1"/>
  <c r="N2221" i="1"/>
  <c r="X2220" i="1"/>
  <c r="V2220" i="1"/>
  <c r="U2220" i="1"/>
  <c r="S2220" i="1"/>
  <c r="R2220" i="1"/>
  <c r="Q2220" i="1"/>
  <c r="O2220" i="1"/>
  <c r="T2220" i="1" s="1"/>
  <c r="W2220" i="1" s="1"/>
  <c r="N2220" i="1"/>
  <c r="X2219" i="1"/>
  <c r="V2219" i="1"/>
  <c r="U2219" i="1"/>
  <c r="T2219" i="1"/>
  <c r="R2219" i="1"/>
  <c r="Q2219" i="1"/>
  <c r="S2219" i="1" s="1"/>
  <c r="P2219" i="1"/>
  <c r="O2219" i="1"/>
  <c r="N2219" i="1"/>
  <c r="X2218" i="1"/>
  <c r="V2218" i="1"/>
  <c r="U2218" i="1"/>
  <c r="R2218" i="1"/>
  <c r="Q2218" i="1"/>
  <c r="O2218" i="1"/>
  <c r="N2218" i="1"/>
  <c r="X2217" i="1"/>
  <c r="V2217" i="1"/>
  <c r="U2217" i="1"/>
  <c r="R2217" i="1"/>
  <c r="S2217" i="1" s="1"/>
  <c r="Q2217" i="1"/>
  <c r="O2217" i="1"/>
  <c r="N2217" i="1"/>
  <c r="X2216" i="1"/>
  <c r="V2216" i="1"/>
  <c r="U2216" i="1"/>
  <c r="S2216" i="1"/>
  <c r="R2216" i="1"/>
  <c r="Q2216" i="1"/>
  <c r="O2216" i="1"/>
  <c r="T2216" i="1" s="1"/>
  <c r="W2216" i="1" s="1"/>
  <c r="N2216" i="1"/>
  <c r="X2215" i="1"/>
  <c r="V2215" i="1"/>
  <c r="U2215" i="1"/>
  <c r="T2215" i="1"/>
  <c r="R2215" i="1"/>
  <c r="Q2215" i="1"/>
  <c r="S2215" i="1" s="1"/>
  <c r="P2215" i="1"/>
  <c r="O2215" i="1"/>
  <c r="N2215" i="1"/>
  <c r="X2214" i="1"/>
  <c r="V2214" i="1"/>
  <c r="U2214" i="1"/>
  <c r="R2214" i="1"/>
  <c r="Q2214" i="1"/>
  <c r="O2214" i="1"/>
  <c r="N2214" i="1"/>
  <c r="X2213" i="1"/>
  <c r="V2213" i="1"/>
  <c r="U2213" i="1"/>
  <c r="R2213" i="1"/>
  <c r="S2213" i="1" s="1"/>
  <c r="Q2213" i="1"/>
  <c r="O2213" i="1"/>
  <c r="N2213" i="1"/>
  <c r="X2212" i="1"/>
  <c r="V2212" i="1"/>
  <c r="U2212" i="1"/>
  <c r="S2212" i="1"/>
  <c r="R2212" i="1"/>
  <c r="Q2212" i="1"/>
  <c r="O2212" i="1"/>
  <c r="T2212" i="1" s="1"/>
  <c r="W2212" i="1" s="1"/>
  <c r="N2212" i="1"/>
  <c r="X2211" i="1"/>
  <c r="V2211" i="1"/>
  <c r="U2211" i="1"/>
  <c r="T2211" i="1"/>
  <c r="R2211" i="1"/>
  <c r="Q2211" i="1"/>
  <c r="S2211" i="1" s="1"/>
  <c r="P2211" i="1"/>
  <c r="O2211" i="1"/>
  <c r="N2211" i="1"/>
  <c r="X2210" i="1"/>
  <c r="V2210" i="1"/>
  <c r="U2210" i="1"/>
  <c r="R2210" i="1"/>
  <c r="Q2210" i="1"/>
  <c r="O2210" i="1"/>
  <c r="N2210" i="1"/>
  <c r="X2209" i="1"/>
  <c r="V2209" i="1"/>
  <c r="U2209" i="1"/>
  <c r="R2209" i="1"/>
  <c r="S2209" i="1" s="1"/>
  <c r="Q2209" i="1"/>
  <c r="O2209" i="1"/>
  <c r="N2209" i="1"/>
  <c r="X2208" i="1"/>
  <c r="V2208" i="1"/>
  <c r="U2208" i="1"/>
  <c r="S2208" i="1"/>
  <c r="R2208" i="1"/>
  <c r="Q2208" i="1"/>
  <c r="O2208" i="1"/>
  <c r="T2208" i="1" s="1"/>
  <c r="W2208" i="1" s="1"/>
  <c r="N2208" i="1"/>
  <c r="X2207" i="1"/>
  <c r="V2207" i="1"/>
  <c r="U2207" i="1"/>
  <c r="T2207" i="1"/>
  <c r="R2207" i="1"/>
  <c r="Q2207" i="1"/>
  <c r="S2207" i="1" s="1"/>
  <c r="P2207" i="1"/>
  <c r="O2207" i="1"/>
  <c r="N2207" i="1"/>
  <c r="X2206" i="1"/>
  <c r="V2206" i="1"/>
  <c r="U2206" i="1"/>
  <c r="R2206" i="1"/>
  <c r="Q2206" i="1"/>
  <c r="O2206" i="1"/>
  <c r="N2206" i="1"/>
  <c r="X2205" i="1"/>
  <c r="V2205" i="1"/>
  <c r="U2205" i="1"/>
  <c r="R2205" i="1"/>
  <c r="S2205" i="1" s="1"/>
  <c r="Q2205" i="1"/>
  <c r="O2205" i="1"/>
  <c r="N2205" i="1"/>
  <c r="X2204" i="1"/>
  <c r="V2204" i="1"/>
  <c r="U2204" i="1"/>
  <c r="S2204" i="1"/>
  <c r="R2204" i="1"/>
  <c r="Q2204" i="1"/>
  <c r="O2204" i="1"/>
  <c r="T2204" i="1" s="1"/>
  <c r="W2204" i="1" s="1"/>
  <c r="N2204" i="1"/>
  <c r="X2203" i="1"/>
  <c r="V2203" i="1"/>
  <c r="U2203" i="1"/>
  <c r="T2203" i="1"/>
  <c r="R2203" i="1"/>
  <c r="Q2203" i="1"/>
  <c r="S2203" i="1" s="1"/>
  <c r="P2203" i="1"/>
  <c r="O2203" i="1"/>
  <c r="N2203" i="1"/>
  <c r="X2202" i="1"/>
  <c r="V2202" i="1"/>
  <c r="U2202" i="1"/>
  <c r="R2202" i="1"/>
  <c r="Q2202" i="1"/>
  <c r="O2202" i="1"/>
  <c r="N2202" i="1"/>
  <c r="X2201" i="1"/>
  <c r="V2201" i="1"/>
  <c r="U2201" i="1"/>
  <c r="R2201" i="1"/>
  <c r="S2201" i="1" s="1"/>
  <c r="Q2201" i="1"/>
  <c r="O2201" i="1"/>
  <c r="N2201" i="1"/>
  <c r="X2200" i="1"/>
  <c r="V2200" i="1"/>
  <c r="U2200" i="1"/>
  <c r="S2200" i="1"/>
  <c r="R2200" i="1"/>
  <c r="Q2200" i="1"/>
  <c r="O2200" i="1"/>
  <c r="T2200" i="1" s="1"/>
  <c r="W2200" i="1" s="1"/>
  <c r="N2200" i="1"/>
  <c r="X2199" i="1"/>
  <c r="V2199" i="1"/>
  <c r="U2199" i="1"/>
  <c r="T2199" i="1"/>
  <c r="R2199" i="1"/>
  <c r="Q2199" i="1"/>
  <c r="S2199" i="1" s="1"/>
  <c r="P2199" i="1"/>
  <c r="O2199" i="1"/>
  <c r="N2199" i="1"/>
  <c r="X2198" i="1"/>
  <c r="V2198" i="1"/>
  <c r="U2198" i="1"/>
  <c r="R2198" i="1"/>
  <c r="Q2198" i="1"/>
  <c r="O2198" i="1"/>
  <c r="N2198" i="1"/>
  <c r="X2197" i="1"/>
  <c r="V2197" i="1"/>
  <c r="U2197" i="1"/>
  <c r="R2197" i="1"/>
  <c r="S2197" i="1" s="1"/>
  <c r="Q2197" i="1"/>
  <c r="O2197" i="1"/>
  <c r="N2197" i="1"/>
  <c r="X2196" i="1"/>
  <c r="V2196" i="1"/>
  <c r="U2196" i="1"/>
  <c r="S2196" i="1"/>
  <c r="R2196" i="1"/>
  <c r="Q2196" i="1"/>
  <c r="O2196" i="1"/>
  <c r="T2196" i="1" s="1"/>
  <c r="W2196" i="1" s="1"/>
  <c r="N2196" i="1"/>
  <c r="X2195" i="1"/>
  <c r="V2195" i="1"/>
  <c r="U2195" i="1"/>
  <c r="T2195" i="1"/>
  <c r="R2195" i="1"/>
  <c r="Q2195" i="1"/>
  <c r="S2195" i="1" s="1"/>
  <c r="P2195" i="1"/>
  <c r="O2195" i="1"/>
  <c r="N2195" i="1"/>
  <c r="X2194" i="1"/>
  <c r="V2194" i="1"/>
  <c r="U2194" i="1"/>
  <c r="R2194" i="1"/>
  <c r="Q2194" i="1"/>
  <c r="O2194" i="1"/>
  <c r="N2194" i="1"/>
  <c r="X2193" i="1"/>
  <c r="V2193" i="1"/>
  <c r="U2193" i="1"/>
  <c r="R2193" i="1"/>
  <c r="S2193" i="1" s="1"/>
  <c r="Q2193" i="1"/>
  <c r="O2193" i="1"/>
  <c r="N2193" i="1"/>
  <c r="X2192" i="1"/>
  <c r="V2192" i="1"/>
  <c r="U2192" i="1"/>
  <c r="S2192" i="1"/>
  <c r="R2192" i="1"/>
  <c r="Q2192" i="1"/>
  <c r="O2192" i="1"/>
  <c r="T2192" i="1" s="1"/>
  <c r="W2192" i="1" s="1"/>
  <c r="N2192" i="1"/>
  <c r="X2191" i="1"/>
  <c r="V2191" i="1"/>
  <c r="U2191" i="1"/>
  <c r="T2191" i="1"/>
  <c r="R2191" i="1"/>
  <c r="Q2191" i="1"/>
  <c r="S2191" i="1" s="1"/>
  <c r="P2191" i="1"/>
  <c r="O2191" i="1"/>
  <c r="N2191" i="1"/>
  <c r="X2190" i="1"/>
  <c r="V2190" i="1"/>
  <c r="U2190" i="1"/>
  <c r="R2190" i="1"/>
  <c r="Q2190" i="1"/>
  <c r="O2190" i="1"/>
  <c r="N2190" i="1"/>
  <c r="X2189" i="1"/>
  <c r="V2189" i="1"/>
  <c r="U2189" i="1"/>
  <c r="R2189" i="1"/>
  <c r="S2189" i="1" s="1"/>
  <c r="Q2189" i="1"/>
  <c r="O2189" i="1"/>
  <c r="N2189" i="1"/>
  <c r="X2188" i="1"/>
  <c r="V2188" i="1"/>
  <c r="U2188" i="1"/>
  <c r="S2188" i="1"/>
  <c r="R2188" i="1"/>
  <c r="Q2188" i="1"/>
  <c r="O2188" i="1"/>
  <c r="T2188" i="1" s="1"/>
  <c r="W2188" i="1" s="1"/>
  <c r="N2188" i="1"/>
  <c r="X2187" i="1"/>
  <c r="V2187" i="1"/>
  <c r="U2187" i="1"/>
  <c r="T2187" i="1"/>
  <c r="R2187" i="1"/>
  <c r="Q2187" i="1"/>
  <c r="S2187" i="1" s="1"/>
  <c r="P2187" i="1"/>
  <c r="O2187" i="1"/>
  <c r="N2187" i="1"/>
  <c r="X2186" i="1"/>
  <c r="V2186" i="1"/>
  <c r="U2186" i="1"/>
  <c r="R2186" i="1"/>
  <c r="Q2186" i="1"/>
  <c r="O2186" i="1"/>
  <c r="N2186" i="1"/>
  <c r="X2185" i="1"/>
  <c r="V2185" i="1"/>
  <c r="U2185" i="1"/>
  <c r="R2185" i="1"/>
  <c r="S2185" i="1" s="1"/>
  <c r="Q2185" i="1"/>
  <c r="O2185" i="1"/>
  <c r="N2185" i="1"/>
  <c r="X2184" i="1"/>
  <c r="V2184" i="1"/>
  <c r="U2184" i="1"/>
  <c r="S2184" i="1"/>
  <c r="R2184" i="1"/>
  <c r="Q2184" i="1"/>
  <c r="O2184" i="1"/>
  <c r="T2184" i="1" s="1"/>
  <c r="W2184" i="1" s="1"/>
  <c r="N2184" i="1"/>
  <c r="X2183" i="1"/>
  <c r="V2183" i="1"/>
  <c r="U2183" i="1"/>
  <c r="T2183" i="1"/>
  <c r="R2183" i="1"/>
  <c r="Q2183" i="1"/>
  <c r="S2183" i="1" s="1"/>
  <c r="P2183" i="1"/>
  <c r="O2183" i="1"/>
  <c r="N2183" i="1"/>
  <c r="X2182" i="1"/>
  <c r="V2182" i="1"/>
  <c r="U2182" i="1"/>
  <c r="R2182" i="1"/>
  <c r="Q2182" i="1"/>
  <c r="O2182" i="1"/>
  <c r="N2182" i="1"/>
  <c r="X2181" i="1"/>
  <c r="V2181" i="1"/>
  <c r="U2181" i="1"/>
  <c r="R2181" i="1"/>
  <c r="S2181" i="1" s="1"/>
  <c r="Q2181" i="1"/>
  <c r="O2181" i="1"/>
  <c r="N2181" i="1"/>
  <c r="X2180" i="1"/>
  <c r="V2180" i="1"/>
  <c r="U2180" i="1"/>
  <c r="S2180" i="1"/>
  <c r="R2180" i="1"/>
  <c r="Q2180" i="1"/>
  <c r="O2180" i="1"/>
  <c r="T2180" i="1" s="1"/>
  <c r="W2180" i="1" s="1"/>
  <c r="N2180" i="1"/>
  <c r="X2179" i="1"/>
  <c r="V2179" i="1"/>
  <c r="U2179" i="1"/>
  <c r="T2179" i="1"/>
  <c r="R2179" i="1"/>
  <c r="Q2179" i="1"/>
  <c r="S2179" i="1" s="1"/>
  <c r="P2179" i="1"/>
  <c r="O2179" i="1"/>
  <c r="N2179" i="1"/>
  <c r="X2178" i="1"/>
  <c r="V2178" i="1"/>
  <c r="U2178" i="1"/>
  <c r="R2178" i="1"/>
  <c r="Q2178" i="1"/>
  <c r="O2178" i="1"/>
  <c r="N2178" i="1"/>
  <c r="X2177" i="1"/>
  <c r="V2177" i="1"/>
  <c r="U2177" i="1"/>
  <c r="R2177" i="1"/>
  <c r="S2177" i="1" s="1"/>
  <c r="Q2177" i="1"/>
  <c r="O2177" i="1"/>
  <c r="N2177" i="1"/>
  <c r="X2176" i="1"/>
  <c r="V2176" i="1"/>
  <c r="U2176" i="1"/>
  <c r="S2176" i="1"/>
  <c r="R2176" i="1"/>
  <c r="Q2176" i="1"/>
  <c r="O2176" i="1"/>
  <c r="T2176" i="1" s="1"/>
  <c r="W2176" i="1" s="1"/>
  <c r="N2176" i="1"/>
  <c r="X2175" i="1"/>
  <c r="V2175" i="1"/>
  <c r="U2175" i="1"/>
  <c r="T2175" i="1"/>
  <c r="R2175" i="1"/>
  <c r="Q2175" i="1"/>
  <c r="S2175" i="1" s="1"/>
  <c r="P2175" i="1"/>
  <c r="O2175" i="1"/>
  <c r="N2175" i="1"/>
  <c r="X2174" i="1"/>
  <c r="V2174" i="1"/>
  <c r="U2174" i="1"/>
  <c r="R2174" i="1"/>
  <c r="Q2174" i="1"/>
  <c r="O2174" i="1"/>
  <c r="N2174" i="1"/>
  <c r="X2173" i="1"/>
  <c r="V2173" i="1"/>
  <c r="U2173" i="1"/>
  <c r="R2173" i="1"/>
  <c r="S2173" i="1" s="1"/>
  <c r="Q2173" i="1"/>
  <c r="O2173" i="1"/>
  <c r="N2173" i="1"/>
  <c r="X2172" i="1"/>
  <c r="V2172" i="1"/>
  <c r="U2172" i="1"/>
  <c r="S2172" i="1"/>
  <c r="R2172" i="1"/>
  <c r="Q2172" i="1"/>
  <c r="O2172" i="1"/>
  <c r="T2172" i="1" s="1"/>
  <c r="W2172" i="1" s="1"/>
  <c r="N2172" i="1"/>
  <c r="X2171" i="1"/>
  <c r="V2171" i="1"/>
  <c r="U2171" i="1"/>
  <c r="T2171" i="1"/>
  <c r="R2171" i="1"/>
  <c r="Q2171" i="1"/>
  <c r="S2171" i="1" s="1"/>
  <c r="P2171" i="1"/>
  <c r="O2171" i="1"/>
  <c r="N2171" i="1"/>
  <c r="X2170" i="1"/>
  <c r="V2170" i="1"/>
  <c r="U2170" i="1"/>
  <c r="R2170" i="1"/>
  <c r="Q2170" i="1"/>
  <c r="O2170" i="1"/>
  <c r="N2170" i="1"/>
  <c r="X2169" i="1"/>
  <c r="V2169" i="1"/>
  <c r="U2169" i="1"/>
  <c r="R2169" i="1"/>
  <c r="S2169" i="1" s="1"/>
  <c r="Q2169" i="1"/>
  <c r="O2169" i="1"/>
  <c r="N2169" i="1"/>
  <c r="X2168" i="1"/>
  <c r="V2168" i="1"/>
  <c r="U2168" i="1"/>
  <c r="S2168" i="1"/>
  <c r="R2168" i="1"/>
  <c r="Q2168" i="1"/>
  <c r="O2168" i="1"/>
  <c r="T2168" i="1" s="1"/>
  <c r="W2168" i="1" s="1"/>
  <c r="N2168" i="1"/>
  <c r="X2167" i="1"/>
  <c r="V2167" i="1"/>
  <c r="U2167" i="1"/>
  <c r="T2167" i="1"/>
  <c r="R2167" i="1"/>
  <c r="Q2167" i="1"/>
  <c r="S2167" i="1" s="1"/>
  <c r="P2167" i="1"/>
  <c r="O2167" i="1"/>
  <c r="N2167" i="1"/>
  <c r="X2166" i="1"/>
  <c r="V2166" i="1"/>
  <c r="U2166" i="1"/>
  <c r="R2166" i="1"/>
  <c r="Q2166" i="1"/>
  <c r="O2166" i="1"/>
  <c r="N2166" i="1"/>
  <c r="X2165" i="1"/>
  <c r="V2165" i="1"/>
  <c r="U2165" i="1"/>
  <c r="R2165" i="1"/>
  <c r="S2165" i="1" s="1"/>
  <c r="Q2165" i="1"/>
  <c r="O2165" i="1"/>
  <c r="N2165" i="1"/>
  <c r="X2164" i="1"/>
  <c r="V2164" i="1"/>
  <c r="U2164" i="1"/>
  <c r="S2164" i="1"/>
  <c r="R2164" i="1"/>
  <c r="Q2164" i="1"/>
  <c r="O2164" i="1"/>
  <c r="T2164" i="1" s="1"/>
  <c r="W2164" i="1" s="1"/>
  <c r="N2164" i="1"/>
  <c r="X2163" i="1"/>
  <c r="V2163" i="1"/>
  <c r="U2163" i="1"/>
  <c r="T2163" i="1"/>
  <c r="R2163" i="1"/>
  <c r="Q2163" i="1"/>
  <c r="S2163" i="1" s="1"/>
  <c r="P2163" i="1"/>
  <c r="O2163" i="1"/>
  <c r="N2163" i="1"/>
  <c r="X2162" i="1"/>
  <c r="V2162" i="1"/>
  <c r="U2162" i="1"/>
  <c r="R2162" i="1"/>
  <c r="Q2162" i="1"/>
  <c r="O2162" i="1"/>
  <c r="N2162" i="1"/>
  <c r="X2161" i="1"/>
  <c r="V2161" i="1"/>
  <c r="U2161" i="1"/>
  <c r="R2161" i="1"/>
  <c r="S2161" i="1" s="1"/>
  <c r="Q2161" i="1"/>
  <c r="O2161" i="1"/>
  <c r="N2161" i="1"/>
  <c r="X2160" i="1"/>
  <c r="V2160" i="1"/>
  <c r="U2160" i="1"/>
  <c r="S2160" i="1"/>
  <c r="R2160" i="1"/>
  <c r="Q2160" i="1"/>
  <c r="O2160" i="1"/>
  <c r="T2160" i="1" s="1"/>
  <c r="W2160" i="1" s="1"/>
  <c r="N2160" i="1"/>
  <c r="X2159" i="1"/>
  <c r="V2159" i="1"/>
  <c r="U2159" i="1"/>
  <c r="T2159" i="1"/>
  <c r="R2159" i="1"/>
  <c r="Q2159" i="1"/>
  <c r="S2159" i="1" s="1"/>
  <c r="P2159" i="1"/>
  <c r="O2159" i="1"/>
  <c r="N2159" i="1"/>
  <c r="X2158" i="1"/>
  <c r="V2158" i="1"/>
  <c r="U2158" i="1"/>
  <c r="R2158" i="1"/>
  <c r="Q2158" i="1"/>
  <c r="O2158" i="1"/>
  <c r="N2158" i="1"/>
  <c r="X2157" i="1"/>
  <c r="V2157" i="1"/>
  <c r="U2157" i="1"/>
  <c r="R2157" i="1"/>
  <c r="S2157" i="1" s="1"/>
  <c r="Q2157" i="1"/>
  <c r="O2157" i="1"/>
  <c r="N2157" i="1"/>
  <c r="X2156" i="1"/>
  <c r="V2156" i="1"/>
  <c r="U2156" i="1"/>
  <c r="S2156" i="1"/>
  <c r="R2156" i="1"/>
  <c r="Q2156" i="1"/>
  <c r="O2156" i="1"/>
  <c r="T2156" i="1" s="1"/>
  <c r="W2156" i="1" s="1"/>
  <c r="N2156" i="1"/>
  <c r="X2155" i="1"/>
  <c r="V2155" i="1"/>
  <c r="U2155" i="1"/>
  <c r="T2155" i="1"/>
  <c r="R2155" i="1"/>
  <c r="Q2155" i="1"/>
  <c r="S2155" i="1" s="1"/>
  <c r="P2155" i="1"/>
  <c r="O2155" i="1"/>
  <c r="N2155" i="1"/>
  <c r="X2154" i="1"/>
  <c r="V2154" i="1"/>
  <c r="U2154" i="1"/>
  <c r="R2154" i="1"/>
  <c r="Q2154" i="1"/>
  <c r="O2154" i="1"/>
  <c r="N2154" i="1"/>
  <c r="X2153" i="1"/>
  <c r="V2153" i="1"/>
  <c r="U2153" i="1"/>
  <c r="R2153" i="1"/>
  <c r="S2153" i="1" s="1"/>
  <c r="Q2153" i="1"/>
  <c r="O2153" i="1"/>
  <c r="N2153" i="1"/>
  <c r="X2152" i="1"/>
  <c r="V2152" i="1"/>
  <c r="U2152" i="1"/>
  <c r="S2152" i="1"/>
  <c r="R2152" i="1"/>
  <c r="Q2152" i="1"/>
  <c r="O2152" i="1"/>
  <c r="T2152" i="1" s="1"/>
  <c r="W2152" i="1" s="1"/>
  <c r="N2152" i="1"/>
  <c r="X2151" i="1"/>
  <c r="V2151" i="1"/>
  <c r="U2151" i="1"/>
  <c r="T2151" i="1"/>
  <c r="R2151" i="1"/>
  <c r="Q2151" i="1"/>
  <c r="S2151" i="1" s="1"/>
  <c r="P2151" i="1"/>
  <c r="O2151" i="1"/>
  <c r="N2151" i="1"/>
  <c r="X2150" i="1"/>
  <c r="V2150" i="1"/>
  <c r="U2150" i="1"/>
  <c r="R2150" i="1"/>
  <c r="Q2150" i="1"/>
  <c r="O2150" i="1"/>
  <c r="N2150" i="1"/>
  <c r="X2149" i="1"/>
  <c r="V2149" i="1"/>
  <c r="U2149" i="1"/>
  <c r="R2149" i="1"/>
  <c r="S2149" i="1" s="1"/>
  <c r="Q2149" i="1"/>
  <c r="O2149" i="1"/>
  <c r="N2149" i="1"/>
  <c r="X2148" i="1"/>
  <c r="V2148" i="1"/>
  <c r="U2148" i="1"/>
  <c r="S2148" i="1"/>
  <c r="R2148" i="1"/>
  <c r="Q2148" i="1"/>
  <c r="O2148" i="1"/>
  <c r="T2148" i="1" s="1"/>
  <c r="W2148" i="1" s="1"/>
  <c r="N2148" i="1"/>
  <c r="X2147" i="1"/>
  <c r="V2147" i="1"/>
  <c r="U2147" i="1"/>
  <c r="T2147" i="1"/>
  <c r="R2147" i="1"/>
  <c r="Q2147" i="1"/>
  <c r="S2147" i="1" s="1"/>
  <c r="P2147" i="1"/>
  <c r="O2147" i="1"/>
  <c r="N2147" i="1"/>
  <c r="X2146" i="1"/>
  <c r="V2146" i="1"/>
  <c r="U2146" i="1"/>
  <c r="R2146" i="1"/>
  <c r="Q2146" i="1"/>
  <c r="O2146" i="1"/>
  <c r="N2146" i="1"/>
  <c r="X2145" i="1"/>
  <c r="V2145" i="1"/>
  <c r="U2145" i="1"/>
  <c r="R2145" i="1"/>
  <c r="S2145" i="1" s="1"/>
  <c r="Q2145" i="1"/>
  <c r="O2145" i="1"/>
  <c r="N2145" i="1"/>
  <c r="X2144" i="1"/>
  <c r="V2144" i="1"/>
  <c r="U2144" i="1"/>
  <c r="S2144" i="1"/>
  <c r="R2144" i="1"/>
  <c r="Q2144" i="1"/>
  <c r="O2144" i="1"/>
  <c r="T2144" i="1" s="1"/>
  <c r="W2144" i="1" s="1"/>
  <c r="N2144" i="1"/>
  <c r="X2143" i="1"/>
  <c r="V2143" i="1"/>
  <c r="U2143" i="1"/>
  <c r="T2143" i="1"/>
  <c r="R2143" i="1"/>
  <c r="Q2143" i="1"/>
  <c r="S2143" i="1" s="1"/>
  <c r="P2143" i="1"/>
  <c r="O2143" i="1"/>
  <c r="N2143" i="1"/>
  <c r="X2142" i="1"/>
  <c r="V2142" i="1"/>
  <c r="U2142" i="1"/>
  <c r="R2142" i="1"/>
  <c r="Q2142" i="1"/>
  <c r="O2142" i="1"/>
  <c r="N2142" i="1"/>
  <c r="X2141" i="1"/>
  <c r="V2141" i="1"/>
  <c r="U2141" i="1"/>
  <c r="R2141" i="1"/>
  <c r="S2141" i="1" s="1"/>
  <c r="Q2141" i="1"/>
  <c r="O2141" i="1"/>
  <c r="N2141" i="1"/>
  <c r="X2140" i="1"/>
  <c r="V2140" i="1"/>
  <c r="U2140" i="1"/>
  <c r="S2140" i="1"/>
  <c r="R2140" i="1"/>
  <c r="Q2140" i="1"/>
  <c r="O2140" i="1"/>
  <c r="T2140" i="1" s="1"/>
  <c r="W2140" i="1" s="1"/>
  <c r="N2140" i="1"/>
  <c r="X2139" i="1"/>
  <c r="V2139" i="1"/>
  <c r="U2139" i="1"/>
  <c r="T2139" i="1"/>
  <c r="R2139" i="1"/>
  <c r="Q2139" i="1"/>
  <c r="S2139" i="1" s="1"/>
  <c r="P2139" i="1"/>
  <c r="O2139" i="1"/>
  <c r="N2139" i="1"/>
  <c r="X2138" i="1"/>
  <c r="V2138" i="1"/>
  <c r="U2138" i="1"/>
  <c r="R2138" i="1"/>
  <c r="Q2138" i="1"/>
  <c r="O2138" i="1"/>
  <c r="N2138" i="1"/>
  <c r="X2137" i="1"/>
  <c r="V2137" i="1"/>
  <c r="U2137" i="1"/>
  <c r="R2137" i="1"/>
  <c r="S2137" i="1" s="1"/>
  <c r="Q2137" i="1"/>
  <c r="O2137" i="1"/>
  <c r="N2137" i="1"/>
  <c r="X2136" i="1"/>
  <c r="V2136" i="1"/>
  <c r="U2136" i="1"/>
  <c r="S2136" i="1"/>
  <c r="R2136" i="1"/>
  <c r="Q2136" i="1"/>
  <c r="O2136" i="1"/>
  <c r="T2136" i="1" s="1"/>
  <c r="W2136" i="1" s="1"/>
  <c r="N2136" i="1"/>
  <c r="X2135" i="1"/>
  <c r="V2135" i="1"/>
  <c r="U2135" i="1"/>
  <c r="T2135" i="1"/>
  <c r="R2135" i="1"/>
  <c r="Q2135" i="1"/>
  <c r="S2135" i="1" s="1"/>
  <c r="P2135" i="1"/>
  <c r="O2135" i="1"/>
  <c r="N2135" i="1"/>
  <c r="X2134" i="1"/>
  <c r="V2134" i="1"/>
  <c r="U2134" i="1"/>
  <c r="R2134" i="1"/>
  <c r="Q2134" i="1"/>
  <c r="O2134" i="1"/>
  <c r="N2134" i="1"/>
  <c r="X2133" i="1"/>
  <c r="V2133" i="1"/>
  <c r="U2133" i="1"/>
  <c r="S2133" i="1"/>
  <c r="R2133" i="1"/>
  <c r="Q2133" i="1"/>
  <c r="O2133" i="1"/>
  <c r="N2133" i="1"/>
  <c r="X2132" i="1"/>
  <c r="V2132" i="1"/>
  <c r="U2132" i="1"/>
  <c r="S2132" i="1"/>
  <c r="R2132" i="1"/>
  <c r="Q2132" i="1"/>
  <c r="O2132" i="1"/>
  <c r="N2132" i="1"/>
  <c r="X2131" i="1"/>
  <c r="V2131" i="1"/>
  <c r="U2131" i="1"/>
  <c r="T2131" i="1"/>
  <c r="R2131" i="1"/>
  <c r="Q2131" i="1"/>
  <c r="S2131" i="1" s="1"/>
  <c r="P2131" i="1"/>
  <c r="O2131" i="1"/>
  <c r="N2131" i="1"/>
  <c r="X2130" i="1"/>
  <c r="V2130" i="1"/>
  <c r="U2130" i="1"/>
  <c r="R2130" i="1"/>
  <c r="Q2130" i="1"/>
  <c r="O2130" i="1"/>
  <c r="N2130" i="1"/>
  <c r="X2129" i="1"/>
  <c r="V2129" i="1"/>
  <c r="U2129" i="1"/>
  <c r="S2129" i="1"/>
  <c r="R2129" i="1"/>
  <c r="Q2129" i="1"/>
  <c r="O2129" i="1"/>
  <c r="N2129" i="1"/>
  <c r="X2128" i="1"/>
  <c r="V2128" i="1"/>
  <c r="U2128" i="1"/>
  <c r="S2128" i="1"/>
  <c r="R2128" i="1"/>
  <c r="Q2128" i="1"/>
  <c r="O2128" i="1"/>
  <c r="N2128" i="1"/>
  <c r="X2127" i="1"/>
  <c r="V2127" i="1"/>
  <c r="U2127" i="1"/>
  <c r="T2127" i="1"/>
  <c r="R2127" i="1"/>
  <c r="Q2127" i="1"/>
  <c r="S2127" i="1" s="1"/>
  <c r="P2127" i="1"/>
  <c r="O2127" i="1"/>
  <c r="N2127" i="1"/>
  <c r="X2126" i="1"/>
  <c r="V2126" i="1"/>
  <c r="U2126" i="1"/>
  <c r="R2126" i="1"/>
  <c r="Q2126" i="1"/>
  <c r="O2126" i="1"/>
  <c r="N2126" i="1"/>
  <c r="X2125" i="1"/>
  <c r="V2125" i="1"/>
  <c r="U2125" i="1"/>
  <c r="S2125" i="1"/>
  <c r="R2125" i="1"/>
  <c r="Q2125" i="1"/>
  <c r="O2125" i="1"/>
  <c r="N2125" i="1"/>
  <c r="X2124" i="1"/>
  <c r="V2124" i="1"/>
  <c r="U2124" i="1"/>
  <c r="S2124" i="1"/>
  <c r="R2124" i="1"/>
  <c r="Q2124" i="1"/>
  <c r="O2124" i="1"/>
  <c r="N2124" i="1"/>
  <c r="X2123" i="1"/>
  <c r="V2123" i="1"/>
  <c r="U2123" i="1"/>
  <c r="T2123" i="1"/>
  <c r="R2123" i="1"/>
  <c r="Q2123" i="1"/>
  <c r="S2123" i="1" s="1"/>
  <c r="P2123" i="1"/>
  <c r="O2123" i="1"/>
  <c r="N2123" i="1"/>
  <c r="X2122" i="1"/>
  <c r="V2122" i="1"/>
  <c r="U2122" i="1"/>
  <c r="R2122" i="1"/>
  <c r="Q2122" i="1"/>
  <c r="O2122" i="1"/>
  <c r="N2122" i="1"/>
  <c r="X2121" i="1"/>
  <c r="V2121" i="1"/>
  <c r="U2121" i="1"/>
  <c r="S2121" i="1"/>
  <c r="R2121" i="1"/>
  <c r="Q2121" i="1"/>
  <c r="O2121" i="1"/>
  <c r="N2121" i="1"/>
  <c r="X2120" i="1"/>
  <c r="V2120" i="1"/>
  <c r="U2120" i="1"/>
  <c r="S2120" i="1"/>
  <c r="R2120" i="1"/>
  <c r="Q2120" i="1"/>
  <c r="O2120" i="1"/>
  <c r="N2120" i="1"/>
  <c r="X2119" i="1"/>
  <c r="V2119" i="1"/>
  <c r="U2119" i="1"/>
  <c r="T2119" i="1"/>
  <c r="R2119" i="1"/>
  <c r="Q2119" i="1"/>
  <c r="S2119" i="1" s="1"/>
  <c r="P2119" i="1"/>
  <c r="O2119" i="1"/>
  <c r="N2119" i="1"/>
  <c r="X2118" i="1"/>
  <c r="V2118" i="1"/>
  <c r="U2118" i="1"/>
  <c r="R2118" i="1"/>
  <c r="Q2118" i="1"/>
  <c r="O2118" i="1"/>
  <c r="N2118" i="1"/>
  <c r="X2117" i="1"/>
  <c r="V2117" i="1"/>
  <c r="U2117" i="1"/>
  <c r="T2117" i="1"/>
  <c r="W2117" i="1" s="1"/>
  <c r="S2117" i="1"/>
  <c r="R2117" i="1"/>
  <c r="Q2117" i="1"/>
  <c r="P2117" i="1"/>
  <c r="O2117" i="1"/>
  <c r="N2117" i="1"/>
  <c r="X2116" i="1"/>
  <c r="V2116" i="1"/>
  <c r="U2116" i="1"/>
  <c r="S2116" i="1"/>
  <c r="R2116" i="1"/>
  <c r="Q2116" i="1"/>
  <c r="O2116" i="1"/>
  <c r="N2116" i="1"/>
  <c r="X2115" i="1"/>
  <c r="V2115" i="1"/>
  <c r="U2115" i="1"/>
  <c r="S2115" i="1"/>
  <c r="R2115" i="1"/>
  <c r="Q2115" i="1"/>
  <c r="O2115" i="1"/>
  <c r="N2115" i="1"/>
  <c r="X2114" i="1"/>
  <c r="V2114" i="1"/>
  <c r="U2114" i="1"/>
  <c r="T2114" i="1"/>
  <c r="W2114" i="1" s="1"/>
  <c r="S2114" i="1"/>
  <c r="R2114" i="1"/>
  <c r="Q2114" i="1"/>
  <c r="P2114" i="1"/>
  <c r="O2114" i="1"/>
  <c r="N2114" i="1"/>
  <c r="X2113" i="1"/>
  <c r="V2113" i="1"/>
  <c r="U2113" i="1"/>
  <c r="W2113" i="1" s="1"/>
  <c r="T2113" i="1"/>
  <c r="R2113" i="1"/>
  <c r="Q2113" i="1"/>
  <c r="S2113" i="1" s="1"/>
  <c r="P2113" i="1"/>
  <c r="O2113" i="1"/>
  <c r="N2113" i="1"/>
  <c r="X2112" i="1"/>
  <c r="V2112" i="1"/>
  <c r="U2112" i="1"/>
  <c r="T2112" i="1"/>
  <c r="R2112" i="1"/>
  <c r="Q2112" i="1"/>
  <c r="P2112" i="1"/>
  <c r="O2112" i="1"/>
  <c r="N2112" i="1"/>
  <c r="X2111" i="1"/>
  <c r="V2111" i="1"/>
  <c r="U2111" i="1"/>
  <c r="S2111" i="1"/>
  <c r="R2111" i="1"/>
  <c r="Q2111" i="1"/>
  <c r="O2111" i="1"/>
  <c r="N2111" i="1"/>
  <c r="X2110" i="1"/>
  <c r="V2110" i="1"/>
  <c r="U2110" i="1"/>
  <c r="T2110" i="1"/>
  <c r="W2110" i="1" s="1"/>
  <c r="S2110" i="1"/>
  <c r="R2110" i="1"/>
  <c r="Q2110" i="1"/>
  <c r="P2110" i="1"/>
  <c r="O2110" i="1"/>
  <c r="N2110" i="1"/>
  <c r="X2109" i="1"/>
  <c r="V2109" i="1"/>
  <c r="U2109" i="1"/>
  <c r="T2109" i="1"/>
  <c r="W2109" i="1" s="1"/>
  <c r="S2109" i="1"/>
  <c r="R2109" i="1"/>
  <c r="Q2109" i="1"/>
  <c r="P2109" i="1"/>
  <c r="O2109" i="1"/>
  <c r="N2109" i="1"/>
  <c r="X2108" i="1"/>
  <c r="V2108" i="1"/>
  <c r="U2108" i="1"/>
  <c r="R2108" i="1"/>
  <c r="Q2108" i="1"/>
  <c r="O2108" i="1"/>
  <c r="N2108" i="1"/>
  <c r="X2107" i="1"/>
  <c r="V2107" i="1"/>
  <c r="U2107" i="1"/>
  <c r="R2107" i="1"/>
  <c r="Q2107" i="1"/>
  <c r="S2107" i="1" s="1"/>
  <c r="O2107" i="1"/>
  <c r="N2107" i="1"/>
  <c r="X2106" i="1"/>
  <c r="V2106" i="1"/>
  <c r="U2106" i="1"/>
  <c r="S2106" i="1"/>
  <c r="R2106" i="1"/>
  <c r="Q2106" i="1"/>
  <c r="O2106" i="1"/>
  <c r="N2106" i="1"/>
  <c r="X2105" i="1"/>
  <c r="V2105" i="1"/>
  <c r="U2105" i="1"/>
  <c r="W2105" i="1" s="1"/>
  <c r="T2105" i="1"/>
  <c r="R2105" i="1"/>
  <c r="Q2105" i="1"/>
  <c r="S2105" i="1" s="1"/>
  <c r="P2105" i="1"/>
  <c r="O2105" i="1"/>
  <c r="N2105" i="1"/>
  <c r="X2104" i="1"/>
  <c r="V2104" i="1"/>
  <c r="U2104" i="1"/>
  <c r="T2104" i="1"/>
  <c r="R2104" i="1"/>
  <c r="Q2104" i="1"/>
  <c r="P2104" i="1"/>
  <c r="O2104" i="1"/>
  <c r="N2104" i="1"/>
  <c r="X2103" i="1"/>
  <c r="V2103" i="1"/>
  <c r="U2103" i="1"/>
  <c r="S2103" i="1"/>
  <c r="R2103" i="1"/>
  <c r="Q2103" i="1"/>
  <c r="O2103" i="1"/>
  <c r="N2103" i="1"/>
  <c r="X2102" i="1"/>
  <c r="V2102" i="1"/>
  <c r="U2102" i="1"/>
  <c r="T2102" i="1"/>
  <c r="W2102" i="1" s="1"/>
  <c r="S2102" i="1"/>
  <c r="R2102" i="1"/>
  <c r="Q2102" i="1"/>
  <c r="P2102" i="1"/>
  <c r="O2102" i="1"/>
  <c r="N2102" i="1"/>
  <c r="X2101" i="1"/>
  <c r="V2101" i="1"/>
  <c r="U2101" i="1"/>
  <c r="T2101" i="1"/>
  <c r="W2101" i="1" s="1"/>
  <c r="S2101" i="1"/>
  <c r="R2101" i="1"/>
  <c r="Q2101" i="1"/>
  <c r="P2101" i="1"/>
  <c r="O2101" i="1"/>
  <c r="N2101" i="1"/>
  <c r="X2100" i="1"/>
  <c r="V2100" i="1"/>
  <c r="U2100" i="1"/>
  <c r="R2100" i="1"/>
  <c r="Q2100" i="1"/>
  <c r="O2100" i="1"/>
  <c r="N2100" i="1"/>
  <c r="X2099" i="1"/>
  <c r="V2099" i="1"/>
  <c r="U2099" i="1"/>
  <c r="R2099" i="1"/>
  <c r="Q2099" i="1"/>
  <c r="S2099" i="1" s="1"/>
  <c r="O2099" i="1"/>
  <c r="N2099" i="1"/>
  <c r="X2098" i="1"/>
  <c r="V2098" i="1"/>
  <c r="U2098" i="1"/>
  <c r="S2098" i="1"/>
  <c r="R2098" i="1"/>
  <c r="Q2098" i="1"/>
  <c r="O2098" i="1"/>
  <c r="N2098" i="1"/>
  <c r="X2097" i="1"/>
  <c r="V2097" i="1"/>
  <c r="U2097" i="1"/>
  <c r="W2097" i="1" s="1"/>
  <c r="T2097" i="1"/>
  <c r="R2097" i="1"/>
  <c r="Q2097" i="1"/>
  <c r="S2097" i="1" s="1"/>
  <c r="P2097" i="1"/>
  <c r="O2097" i="1"/>
  <c r="N2097" i="1"/>
  <c r="X2096" i="1"/>
  <c r="V2096" i="1"/>
  <c r="U2096" i="1"/>
  <c r="W2096" i="1" s="1"/>
  <c r="T2096" i="1"/>
  <c r="R2096" i="1"/>
  <c r="Q2096" i="1"/>
  <c r="P2096" i="1"/>
  <c r="O2096" i="1"/>
  <c r="N2096" i="1"/>
  <c r="X2095" i="1"/>
  <c r="V2095" i="1"/>
  <c r="U2095" i="1"/>
  <c r="S2095" i="1"/>
  <c r="R2095" i="1"/>
  <c r="Q2095" i="1"/>
  <c r="O2095" i="1"/>
  <c r="N2095" i="1"/>
  <c r="X2094" i="1"/>
  <c r="V2094" i="1"/>
  <c r="U2094" i="1"/>
  <c r="T2094" i="1"/>
  <c r="W2094" i="1" s="1"/>
  <c r="S2094" i="1"/>
  <c r="R2094" i="1"/>
  <c r="Q2094" i="1"/>
  <c r="P2094" i="1"/>
  <c r="O2094" i="1"/>
  <c r="N2094" i="1"/>
  <c r="X2093" i="1"/>
  <c r="V2093" i="1"/>
  <c r="U2093" i="1"/>
  <c r="T2093" i="1"/>
  <c r="W2093" i="1" s="1"/>
  <c r="S2093" i="1"/>
  <c r="R2093" i="1"/>
  <c r="Q2093" i="1"/>
  <c r="P2093" i="1"/>
  <c r="O2093" i="1"/>
  <c r="N2093" i="1"/>
  <c r="X2092" i="1"/>
  <c r="V2092" i="1"/>
  <c r="U2092" i="1"/>
  <c r="R2092" i="1"/>
  <c r="Q2092" i="1"/>
  <c r="O2092" i="1"/>
  <c r="N2092" i="1"/>
  <c r="X2091" i="1"/>
  <c r="V2091" i="1"/>
  <c r="U2091" i="1"/>
  <c r="R2091" i="1"/>
  <c r="Q2091" i="1"/>
  <c r="S2091" i="1" s="1"/>
  <c r="O2091" i="1"/>
  <c r="N2091" i="1"/>
  <c r="X2090" i="1"/>
  <c r="V2090" i="1"/>
  <c r="U2090" i="1"/>
  <c r="S2090" i="1"/>
  <c r="R2090" i="1"/>
  <c r="Q2090" i="1"/>
  <c r="O2090" i="1"/>
  <c r="N2090" i="1"/>
  <c r="T2090" i="1" s="1"/>
  <c r="W2090" i="1" s="1"/>
  <c r="X2089" i="1"/>
  <c r="V2089" i="1"/>
  <c r="U2089" i="1"/>
  <c r="W2089" i="1" s="1"/>
  <c r="T2089" i="1"/>
  <c r="R2089" i="1"/>
  <c r="Q2089" i="1"/>
  <c r="S2089" i="1" s="1"/>
  <c r="P2089" i="1"/>
  <c r="O2089" i="1"/>
  <c r="N2089" i="1"/>
  <c r="X2088" i="1"/>
  <c r="V2088" i="1"/>
  <c r="U2088" i="1"/>
  <c r="T2088" i="1"/>
  <c r="R2088" i="1"/>
  <c r="Q2088" i="1"/>
  <c r="P2088" i="1"/>
  <c r="O2088" i="1"/>
  <c r="N2088" i="1"/>
  <c r="X2087" i="1"/>
  <c r="V2087" i="1"/>
  <c r="U2087" i="1"/>
  <c r="S2087" i="1"/>
  <c r="R2087" i="1"/>
  <c r="Q2087" i="1"/>
  <c r="O2087" i="1"/>
  <c r="N2087" i="1"/>
  <c r="X2086" i="1"/>
  <c r="V2086" i="1"/>
  <c r="U2086" i="1"/>
  <c r="T2086" i="1"/>
  <c r="W2086" i="1" s="1"/>
  <c r="S2086" i="1"/>
  <c r="R2086" i="1"/>
  <c r="Q2086" i="1"/>
  <c r="P2086" i="1"/>
  <c r="O2086" i="1"/>
  <c r="N2086" i="1"/>
  <c r="X2085" i="1"/>
  <c r="V2085" i="1"/>
  <c r="U2085" i="1"/>
  <c r="T2085" i="1"/>
  <c r="W2085" i="1" s="1"/>
  <c r="S2085" i="1"/>
  <c r="R2085" i="1"/>
  <c r="Q2085" i="1"/>
  <c r="P2085" i="1"/>
  <c r="O2085" i="1"/>
  <c r="N2085" i="1"/>
  <c r="X2084" i="1"/>
  <c r="V2084" i="1"/>
  <c r="U2084" i="1"/>
  <c r="R2084" i="1"/>
  <c r="Q2084" i="1"/>
  <c r="O2084" i="1"/>
  <c r="N2084" i="1"/>
  <c r="X2083" i="1"/>
  <c r="V2083" i="1"/>
  <c r="U2083" i="1"/>
  <c r="R2083" i="1"/>
  <c r="Q2083" i="1"/>
  <c r="S2083" i="1" s="1"/>
  <c r="O2083" i="1"/>
  <c r="N2083" i="1"/>
  <c r="X2082" i="1"/>
  <c r="V2082" i="1"/>
  <c r="U2082" i="1"/>
  <c r="S2082" i="1"/>
  <c r="R2082" i="1"/>
  <c r="Q2082" i="1"/>
  <c r="O2082" i="1"/>
  <c r="N2082" i="1"/>
  <c r="X2081" i="1"/>
  <c r="V2081" i="1"/>
  <c r="U2081" i="1"/>
  <c r="T2081" i="1"/>
  <c r="R2081" i="1"/>
  <c r="Q2081" i="1"/>
  <c r="S2081" i="1" s="1"/>
  <c r="P2081" i="1"/>
  <c r="O2081" i="1"/>
  <c r="N2081" i="1"/>
  <c r="X2080" i="1"/>
  <c r="V2080" i="1"/>
  <c r="U2080" i="1"/>
  <c r="R2080" i="1"/>
  <c r="Q2080" i="1"/>
  <c r="S2080" i="1" s="1"/>
  <c r="O2080" i="1"/>
  <c r="N2080" i="1"/>
  <c r="X2079" i="1"/>
  <c r="V2079" i="1"/>
  <c r="U2079" i="1"/>
  <c r="S2079" i="1"/>
  <c r="R2079" i="1"/>
  <c r="Q2079" i="1"/>
  <c r="O2079" i="1"/>
  <c r="N2079" i="1"/>
  <c r="X2078" i="1"/>
  <c r="V2078" i="1"/>
  <c r="U2078" i="1"/>
  <c r="T2078" i="1"/>
  <c r="W2078" i="1" s="1"/>
  <c r="S2078" i="1"/>
  <c r="R2078" i="1"/>
  <c r="Q2078" i="1"/>
  <c r="P2078" i="1"/>
  <c r="O2078" i="1"/>
  <c r="N2078" i="1"/>
  <c r="X2077" i="1"/>
  <c r="V2077" i="1"/>
  <c r="U2077" i="1"/>
  <c r="W2077" i="1" s="1"/>
  <c r="T2077" i="1"/>
  <c r="R2077" i="1"/>
  <c r="Q2077" i="1"/>
  <c r="S2077" i="1" s="1"/>
  <c r="P2077" i="1"/>
  <c r="O2077" i="1"/>
  <c r="N2077" i="1"/>
  <c r="X2076" i="1"/>
  <c r="V2076" i="1"/>
  <c r="U2076" i="1"/>
  <c r="R2076" i="1"/>
  <c r="Q2076" i="1"/>
  <c r="O2076" i="1"/>
  <c r="N2076" i="1"/>
  <c r="X2075" i="1"/>
  <c r="V2075" i="1"/>
  <c r="U2075" i="1"/>
  <c r="S2075" i="1"/>
  <c r="R2075" i="1"/>
  <c r="Q2075" i="1"/>
  <c r="O2075" i="1"/>
  <c r="N2075" i="1"/>
  <c r="T2075" i="1" s="1"/>
  <c r="W2075" i="1" s="1"/>
  <c r="X2074" i="1"/>
  <c r="V2074" i="1"/>
  <c r="U2074" i="1"/>
  <c r="T2074" i="1"/>
  <c r="W2074" i="1" s="1"/>
  <c r="S2074" i="1"/>
  <c r="R2074" i="1"/>
  <c r="Q2074" i="1"/>
  <c r="P2074" i="1"/>
  <c r="O2074" i="1"/>
  <c r="N2074" i="1"/>
  <c r="X2073" i="1"/>
  <c r="V2073" i="1"/>
  <c r="U2073" i="1"/>
  <c r="T2073" i="1"/>
  <c r="R2073" i="1"/>
  <c r="Q2073" i="1"/>
  <c r="S2073" i="1" s="1"/>
  <c r="P2073" i="1"/>
  <c r="O2073" i="1"/>
  <c r="N2073" i="1"/>
  <c r="X2072" i="1"/>
  <c r="V2072" i="1"/>
  <c r="U2072" i="1"/>
  <c r="R2072" i="1"/>
  <c r="Q2072" i="1"/>
  <c r="O2072" i="1"/>
  <c r="N2072" i="1"/>
  <c r="X2071" i="1"/>
  <c r="V2071" i="1"/>
  <c r="U2071" i="1"/>
  <c r="S2071" i="1"/>
  <c r="R2071" i="1"/>
  <c r="Q2071" i="1"/>
  <c r="O2071" i="1"/>
  <c r="N2071" i="1"/>
  <c r="X2070" i="1"/>
  <c r="V2070" i="1"/>
  <c r="U2070" i="1"/>
  <c r="T2070" i="1"/>
  <c r="W2070" i="1" s="1"/>
  <c r="S2070" i="1"/>
  <c r="R2070" i="1"/>
  <c r="Q2070" i="1"/>
  <c r="P2070" i="1"/>
  <c r="O2070" i="1"/>
  <c r="N2070" i="1"/>
  <c r="X2069" i="1"/>
  <c r="V2069" i="1"/>
  <c r="U2069" i="1"/>
  <c r="T2069" i="1"/>
  <c r="R2069" i="1"/>
  <c r="Q2069" i="1"/>
  <c r="S2069" i="1" s="1"/>
  <c r="P2069" i="1"/>
  <c r="O2069" i="1"/>
  <c r="N2069" i="1"/>
  <c r="X2068" i="1"/>
  <c r="V2068" i="1"/>
  <c r="U2068" i="1"/>
  <c r="R2068" i="1"/>
  <c r="Q2068" i="1"/>
  <c r="O2068" i="1"/>
  <c r="N2068" i="1"/>
  <c r="X2067" i="1"/>
  <c r="V2067" i="1"/>
  <c r="U2067" i="1"/>
  <c r="S2067" i="1"/>
  <c r="R2067" i="1"/>
  <c r="Q2067" i="1"/>
  <c r="O2067" i="1"/>
  <c r="N2067" i="1"/>
  <c r="X2066" i="1"/>
  <c r="V2066" i="1"/>
  <c r="U2066" i="1"/>
  <c r="T2066" i="1"/>
  <c r="W2066" i="1" s="1"/>
  <c r="S2066" i="1"/>
  <c r="R2066" i="1"/>
  <c r="Q2066" i="1"/>
  <c r="P2066" i="1"/>
  <c r="O2066" i="1"/>
  <c r="N2066" i="1"/>
  <c r="X2065" i="1"/>
  <c r="V2065" i="1"/>
  <c r="U2065" i="1"/>
  <c r="W2065" i="1" s="1"/>
  <c r="T2065" i="1"/>
  <c r="R2065" i="1"/>
  <c r="Q2065" i="1"/>
  <c r="S2065" i="1" s="1"/>
  <c r="P2065" i="1"/>
  <c r="O2065" i="1"/>
  <c r="N2065" i="1"/>
  <c r="X2064" i="1"/>
  <c r="V2064" i="1"/>
  <c r="U2064" i="1"/>
  <c r="R2064" i="1"/>
  <c r="Q2064" i="1"/>
  <c r="S2064" i="1" s="1"/>
  <c r="O2064" i="1"/>
  <c r="N2064" i="1"/>
  <c r="X2063" i="1"/>
  <c r="V2063" i="1"/>
  <c r="U2063" i="1"/>
  <c r="S2063" i="1"/>
  <c r="R2063" i="1"/>
  <c r="Q2063" i="1"/>
  <c r="O2063" i="1"/>
  <c r="N2063" i="1"/>
  <c r="X2062" i="1"/>
  <c r="V2062" i="1"/>
  <c r="U2062" i="1"/>
  <c r="T2062" i="1"/>
  <c r="W2062" i="1" s="1"/>
  <c r="S2062" i="1"/>
  <c r="R2062" i="1"/>
  <c r="Q2062" i="1"/>
  <c r="P2062" i="1"/>
  <c r="O2062" i="1"/>
  <c r="N2062" i="1"/>
  <c r="X2061" i="1"/>
  <c r="V2061" i="1"/>
  <c r="U2061" i="1"/>
  <c r="T2061" i="1"/>
  <c r="R2061" i="1"/>
  <c r="Q2061" i="1"/>
  <c r="S2061" i="1" s="1"/>
  <c r="P2061" i="1"/>
  <c r="O2061" i="1"/>
  <c r="N2061" i="1"/>
  <c r="X2060" i="1"/>
  <c r="V2060" i="1"/>
  <c r="U2060" i="1"/>
  <c r="R2060" i="1"/>
  <c r="Q2060" i="1"/>
  <c r="O2060" i="1"/>
  <c r="N2060" i="1"/>
  <c r="X2059" i="1"/>
  <c r="V2059" i="1"/>
  <c r="U2059" i="1"/>
  <c r="S2059" i="1"/>
  <c r="R2059" i="1"/>
  <c r="Q2059" i="1"/>
  <c r="O2059" i="1"/>
  <c r="N2059" i="1"/>
  <c r="T2059" i="1" s="1"/>
  <c r="W2059" i="1" s="1"/>
  <c r="X2058" i="1"/>
  <c r="V2058" i="1"/>
  <c r="U2058" i="1"/>
  <c r="T2058" i="1"/>
  <c r="W2058" i="1" s="1"/>
  <c r="S2058" i="1"/>
  <c r="R2058" i="1"/>
  <c r="Q2058" i="1"/>
  <c r="P2058" i="1"/>
  <c r="O2058" i="1"/>
  <c r="N2058" i="1"/>
  <c r="X2057" i="1"/>
  <c r="V2057" i="1"/>
  <c r="U2057" i="1"/>
  <c r="T2057" i="1"/>
  <c r="R2057" i="1"/>
  <c r="Q2057" i="1"/>
  <c r="S2057" i="1" s="1"/>
  <c r="P2057" i="1"/>
  <c r="O2057" i="1"/>
  <c r="N2057" i="1"/>
  <c r="X2056" i="1"/>
  <c r="V2056" i="1"/>
  <c r="U2056" i="1"/>
  <c r="R2056" i="1"/>
  <c r="Q2056" i="1"/>
  <c r="O2056" i="1"/>
  <c r="N2056" i="1"/>
  <c r="X2055" i="1"/>
  <c r="V2055" i="1"/>
  <c r="U2055" i="1"/>
  <c r="S2055" i="1"/>
  <c r="R2055" i="1"/>
  <c r="Q2055" i="1"/>
  <c r="O2055" i="1"/>
  <c r="N2055" i="1"/>
  <c r="X2054" i="1"/>
  <c r="V2054" i="1"/>
  <c r="U2054" i="1"/>
  <c r="T2054" i="1"/>
  <c r="W2054" i="1" s="1"/>
  <c r="S2054" i="1"/>
  <c r="R2054" i="1"/>
  <c r="Q2054" i="1"/>
  <c r="P2054" i="1"/>
  <c r="O2054" i="1"/>
  <c r="N2054" i="1"/>
  <c r="X2053" i="1"/>
  <c r="V2053" i="1"/>
  <c r="U2053" i="1"/>
  <c r="W2053" i="1" s="1"/>
  <c r="T2053" i="1"/>
  <c r="R2053" i="1"/>
  <c r="Q2053" i="1"/>
  <c r="S2053" i="1" s="1"/>
  <c r="P2053" i="1"/>
  <c r="O2053" i="1"/>
  <c r="N2053" i="1"/>
  <c r="X2052" i="1"/>
  <c r="V2052" i="1"/>
  <c r="U2052" i="1"/>
  <c r="R2052" i="1"/>
  <c r="Q2052" i="1"/>
  <c r="O2052" i="1"/>
  <c r="N2052" i="1"/>
  <c r="X2051" i="1"/>
  <c r="V2051" i="1"/>
  <c r="U2051" i="1"/>
  <c r="S2051" i="1"/>
  <c r="R2051" i="1"/>
  <c r="Q2051" i="1"/>
  <c r="O2051" i="1"/>
  <c r="N2051" i="1"/>
  <c r="X2050" i="1"/>
  <c r="V2050" i="1"/>
  <c r="U2050" i="1"/>
  <c r="T2050" i="1"/>
  <c r="W2050" i="1" s="1"/>
  <c r="S2050" i="1"/>
  <c r="R2050" i="1"/>
  <c r="Q2050" i="1"/>
  <c r="P2050" i="1"/>
  <c r="O2050" i="1"/>
  <c r="N2050" i="1"/>
  <c r="X2049" i="1"/>
  <c r="V2049" i="1"/>
  <c r="U2049" i="1"/>
  <c r="T2049" i="1"/>
  <c r="R2049" i="1"/>
  <c r="Q2049" i="1"/>
  <c r="S2049" i="1" s="1"/>
  <c r="P2049" i="1"/>
  <c r="O2049" i="1"/>
  <c r="N2049" i="1"/>
  <c r="X2048" i="1"/>
  <c r="V2048" i="1"/>
  <c r="U2048" i="1"/>
  <c r="R2048" i="1"/>
  <c r="Q2048" i="1"/>
  <c r="S2048" i="1" s="1"/>
  <c r="O2048" i="1"/>
  <c r="N2048" i="1"/>
  <c r="X2047" i="1"/>
  <c r="V2047" i="1"/>
  <c r="U2047" i="1"/>
  <c r="S2047" i="1"/>
  <c r="R2047" i="1"/>
  <c r="Q2047" i="1"/>
  <c r="O2047" i="1"/>
  <c r="N2047" i="1"/>
  <c r="X2046" i="1"/>
  <c r="V2046" i="1"/>
  <c r="U2046" i="1"/>
  <c r="T2046" i="1"/>
  <c r="W2046" i="1" s="1"/>
  <c r="S2046" i="1"/>
  <c r="R2046" i="1"/>
  <c r="Q2046" i="1"/>
  <c r="P2046" i="1"/>
  <c r="O2046" i="1"/>
  <c r="N2046" i="1"/>
  <c r="X2045" i="1"/>
  <c r="V2045" i="1"/>
  <c r="U2045" i="1"/>
  <c r="W2045" i="1" s="1"/>
  <c r="T2045" i="1"/>
  <c r="R2045" i="1"/>
  <c r="Q2045" i="1"/>
  <c r="S2045" i="1" s="1"/>
  <c r="P2045" i="1"/>
  <c r="O2045" i="1"/>
  <c r="N2045" i="1"/>
  <c r="X2044" i="1"/>
  <c r="V2044" i="1"/>
  <c r="U2044" i="1"/>
  <c r="R2044" i="1"/>
  <c r="Q2044" i="1"/>
  <c r="S2044" i="1" s="1"/>
  <c r="O2044" i="1"/>
  <c r="N2044" i="1"/>
  <c r="X2043" i="1"/>
  <c r="V2043" i="1"/>
  <c r="U2043" i="1"/>
  <c r="S2043" i="1"/>
  <c r="R2043" i="1"/>
  <c r="Q2043" i="1"/>
  <c r="O2043" i="1"/>
  <c r="N2043" i="1"/>
  <c r="T2043" i="1" s="1"/>
  <c r="W2043" i="1" s="1"/>
  <c r="X2042" i="1"/>
  <c r="V2042" i="1"/>
  <c r="U2042" i="1"/>
  <c r="T2042" i="1"/>
  <c r="W2042" i="1" s="1"/>
  <c r="S2042" i="1"/>
  <c r="R2042" i="1"/>
  <c r="Q2042" i="1"/>
  <c r="P2042" i="1"/>
  <c r="O2042" i="1"/>
  <c r="N2042" i="1"/>
  <c r="X2041" i="1"/>
  <c r="V2041" i="1"/>
  <c r="U2041" i="1"/>
  <c r="T2041" i="1"/>
  <c r="R2041" i="1"/>
  <c r="Q2041" i="1"/>
  <c r="S2041" i="1" s="1"/>
  <c r="P2041" i="1"/>
  <c r="O2041" i="1"/>
  <c r="N2041" i="1"/>
  <c r="X2040" i="1"/>
  <c r="V2040" i="1"/>
  <c r="U2040" i="1"/>
  <c r="R2040" i="1"/>
  <c r="Q2040" i="1"/>
  <c r="O2040" i="1"/>
  <c r="N2040" i="1"/>
  <c r="X2039" i="1"/>
  <c r="W2039" i="1"/>
  <c r="V2039" i="1"/>
  <c r="U2039" i="1"/>
  <c r="S2039" i="1"/>
  <c r="R2039" i="1"/>
  <c r="Q2039" i="1"/>
  <c r="O2039" i="1"/>
  <c r="N2039" i="1"/>
  <c r="T2039" i="1" s="1"/>
  <c r="X2038" i="1"/>
  <c r="V2038" i="1"/>
  <c r="U2038" i="1"/>
  <c r="R2038" i="1"/>
  <c r="S2038" i="1" s="1"/>
  <c r="Q2038" i="1"/>
  <c r="O2038" i="1"/>
  <c r="N2038" i="1"/>
  <c r="X2037" i="1"/>
  <c r="V2037" i="1"/>
  <c r="U2037" i="1"/>
  <c r="R2037" i="1"/>
  <c r="Q2037" i="1"/>
  <c r="S2037" i="1" s="1"/>
  <c r="O2037" i="1"/>
  <c r="N2037" i="1"/>
  <c r="X2036" i="1"/>
  <c r="V2036" i="1"/>
  <c r="U2036" i="1"/>
  <c r="R2036" i="1"/>
  <c r="Q2036" i="1"/>
  <c r="O2036" i="1"/>
  <c r="N2036" i="1"/>
  <c r="X2035" i="1"/>
  <c r="V2035" i="1"/>
  <c r="U2035" i="1"/>
  <c r="S2035" i="1"/>
  <c r="R2035" i="1"/>
  <c r="Q2035" i="1"/>
  <c r="O2035" i="1"/>
  <c r="N2035" i="1"/>
  <c r="X2034" i="1"/>
  <c r="V2034" i="1"/>
  <c r="U2034" i="1"/>
  <c r="T2034" i="1"/>
  <c r="R2034" i="1"/>
  <c r="Q2034" i="1"/>
  <c r="S2034" i="1" s="1"/>
  <c r="P2034" i="1"/>
  <c r="O2034" i="1"/>
  <c r="N2034" i="1"/>
  <c r="X2033" i="1"/>
  <c r="V2033" i="1"/>
  <c r="U2033" i="1"/>
  <c r="T2033" i="1"/>
  <c r="R2033" i="1"/>
  <c r="Q2033" i="1"/>
  <c r="O2033" i="1"/>
  <c r="P2033" i="1" s="1"/>
  <c r="N2033" i="1"/>
  <c r="X2032" i="1"/>
  <c r="V2032" i="1"/>
  <c r="U2032" i="1"/>
  <c r="R2032" i="1"/>
  <c r="Q2032" i="1"/>
  <c r="S2032" i="1" s="1"/>
  <c r="O2032" i="1"/>
  <c r="N2032" i="1"/>
  <c r="X2031" i="1"/>
  <c r="V2031" i="1"/>
  <c r="U2031" i="1"/>
  <c r="R2031" i="1"/>
  <c r="Q2031" i="1"/>
  <c r="O2031" i="1"/>
  <c r="N2031" i="1"/>
  <c r="X2030" i="1"/>
  <c r="V2030" i="1"/>
  <c r="U2030" i="1"/>
  <c r="R2030" i="1"/>
  <c r="S2030" i="1" s="1"/>
  <c r="Q2030" i="1"/>
  <c r="O2030" i="1"/>
  <c r="N2030" i="1"/>
  <c r="X2029" i="1"/>
  <c r="V2029" i="1"/>
  <c r="U2029" i="1"/>
  <c r="R2029" i="1"/>
  <c r="Q2029" i="1"/>
  <c r="S2029" i="1" s="1"/>
  <c r="O2029" i="1"/>
  <c r="N2029" i="1"/>
  <c r="X2028" i="1"/>
  <c r="V2028" i="1"/>
  <c r="U2028" i="1"/>
  <c r="R2028" i="1"/>
  <c r="Q2028" i="1"/>
  <c r="O2028" i="1"/>
  <c r="N2028" i="1"/>
  <c r="X2027" i="1"/>
  <c r="V2027" i="1"/>
  <c r="U2027" i="1"/>
  <c r="S2027" i="1"/>
  <c r="R2027" i="1"/>
  <c r="Q2027" i="1"/>
  <c r="O2027" i="1"/>
  <c r="N2027" i="1"/>
  <c r="X2026" i="1"/>
  <c r="V2026" i="1"/>
  <c r="U2026" i="1"/>
  <c r="R2026" i="1"/>
  <c r="Q2026" i="1"/>
  <c r="S2026" i="1" s="1"/>
  <c r="O2026" i="1"/>
  <c r="N2026" i="1"/>
  <c r="X2025" i="1"/>
  <c r="V2025" i="1"/>
  <c r="U2025" i="1"/>
  <c r="R2025" i="1"/>
  <c r="Q2025" i="1"/>
  <c r="S2025" i="1" s="1"/>
  <c r="P2025" i="1"/>
  <c r="O2025" i="1"/>
  <c r="T2025" i="1" s="1"/>
  <c r="N2025" i="1"/>
  <c r="X2024" i="1"/>
  <c r="V2024" i="1"/>
  <c r="U2024" i="1"/>
  <c r="R2024" i="1"/>
  <c r="Q2024" i="1"/>
  <c r="O2024" i="1"/>
  <c r="N2024" i="1"/>
  <c r="X2023" i="1"/>
  <c r="V2023" i="1"/>
  <c r="U2023" i="1"/>
  <c r="S2023" i="1"/>
  <c r="R2023" i="1"/>
  <c r="Q2023" i="1"/>
  <c r="O2023" i="1"/>
  <c r="N2023" i="1"/>
  <c r="T2023" i="1" s="1"/>
  <c r="X2022" i="1"/>
  <c r="V2022" i="1"/>
  <c r="U2022" i="1"/>
  <c r="R2022" i="1"/>
  <c r="Q2022" i="1"/>
  <c r="O2022" i="1"/>
  <c r="N2022" i="1"/>
  <c r="X2021" i="1"/>
  <c r="V2021" i="1"/>
  <c r="U2021" i="1"/>
  <c r="R2021" i="1"/>
  <c r="Q2021" i="1"/>
  <c r="S2021" i="1" s="1"/>
  <c r="P2021" i="1"/>
  <c r="O2021" i="1"/>
  <c r="T2021" i="1" s="1"/>
  <c r="N2021" i="1"/>
  <c r="X2020" i="1"/>
  <c r="V2020" i="1"/>
  <c r="U2020" i="1"/>
  <c r="R2020" i="1"/>
  <c r="Q2020" i="1"/>
  <c r="O2020" i="1"/>
  <c r="N2020" i="1"/>
  <c r="X2019" i="1"/>
  <c r="V2019" i="1"/>
  <c r="U2019" i="1"/>
  <c r="R2019" i="1"/>
  <c r="S2019" i="1" s="1"/>
  <c r="Q2019" i="1"/>
  <c r="O2019" i="1"/>
  <c r="N2019" i="1"/>
  <c r="X2018" i="1"/>
  <c r="V2018" i="1"/>
  <c r="U2018" i="1"/>
  <c r="S2018" i="1"/>
  <c r="R2018" i="1"/>
  <c r="Q2018" i="1"/>
  <c r="O2018" i="1"/>
  <c r="N2018" i="1"/>
  <c r="X2017" i="1"/>
  <c r="V2017" i="1"/>
  <c r="U2017" i="1"/>
  <c r="R2017" i="1"/>
  <c r="Q2017" i="1"/>
  <c r="O2017" i="1"/>
  <c r="N2017" i="1"/>
  <c r="P2017" i="1" s="1"/>
  <c r="X2016" i="1"/>
  <c r="V2016" i="1"/>
  <c r="U2016" i="1"/>
  <c r="R2016" i="1"/>
  <c r="Q2016" i="1"/>
  <c r="O2016" i="1"/>
  <c r="N2016" i="1"/>
  <c r="X2015" i="1"/>
  <c r="V2015" i="1"/>
  <c r="U2015" i="1"/>
  <c r="R2015" i="1"/>
  <c r="Q2015" i="1"/>
  <c r="S2015" i="1" s="1"/>
  <c r="O2015" i="1"/>
  <c r="N2015" i="1"/>
  <c r="X2014" i="1"/>
  <c r="V2014" i="1"/>
  <c r="U2014" i="1"/>
  <c r="R2014" i="1"/>
  <c r="Q2014" i="1"/>
  <c r="O2014" i="1"/>
  <c r="N2014" i="1"/>
  <c r="X2013" i="1"/>
  <c r="V2013" i="1"/>
  <c r="U2013" i="1"/>
  <c r="R2013" i="1"/>
  <c r="Q2013" i="1"/>
  <c r="S2013" i="1" s="1"/>
  <c r="P2013" i="1"/>
  <c r="O2013" i="1"/>
  <c r="T2013" i="1" s="1"/>
  <c r="N2013" i="1"/>
  <c r="X2012" i="1"/>
  <c r="V2012" i="1"/>
  <c r="U2012" i="1"/>
  <c r="R2012" i="1"/>
  <c r="Q2012" i="1"/>
  <c r="S2012" i="1" s="1"/>
  <c r="O2012" i="1"/>
  <c r="N2012" i="1"/>
  <c r="X2011" i="1"/>
  <c r="V2011" i="1"/>
  <c r="U2011" i="1"/>
  <c r="R2011" i="1"/>
  <c r="S2011" i="1" s="1"/>
  <c r="Q2011" i="1"/>
  <c r="O2011" i="1"/>
  <c r="N2011" i="1"/>
  <c r="T2011" i="1" s="1"/>
  <c r="W2011" i="1" s="1"/>
  <c r="X2010" i="1"/>
  <c r="V2010" i="1"/>
  <c r="U2010" i="1"/>
  <c r="T2010" i="1"/>
  <c r="W2010" i="1" s="1"/>
  <c r="R2010" i="1"/>
  <c r="Q2010" i="1"/>
  <c r="S2010" i="1" s="1"/>
  <c r="P2010" i="1"/>
  <c r="O2010" i="1"/>
  <c r="N2010" i="1"/>
  <c r="X2009" i="1"/>
  <c r="V2009" i="1"/>
  <c r="U2009" i="1"/>
  <c r="R2009" i="1"/>
  <c r="Q2009" i="1"/>
  <c r="P2009" i="1"/>
  <c r="O2009" i="1"/>
  <c r="T2009" i="1" s="1"/>
  <c r="N2009" i="1"/>
  <c r="X2008" i="1"/>
  <c r="V2008" i="1"/>
  <c r="U2008" i="1"/>
  <c r="R2008" i="1"/>
  <c r="Q2008" i="1"/>
  <c r="O2008" i="1"/>
  <c r="N2008" i="1"/>
  <c r="X2007" i="1"/>
  <c r="V2007" i="1"/>
  <c r="U2007" i="1"/>
  <c r="S2007" i="1"/>
  <c r="R2007" i="1"/>
  <c r="Q2007" i="1"/>
  <c r="O2007" i="1"/>
  <c r="N2007" i="1"/>
  <c r="T2007" i="1" s="1"/>
  <c r="W2007" i="1" s="1"/>
  <c r="X2006" i="1"/>
  <c r="V2006" i="1"/>
  <c r="U2006" i="1"/>
  <c r="T2006" i="1"/>
  <c r="R2006" i="1"/>
  <c r="Q2006" i="1"/>
  <c r="S2006" i="1" s="1"/>
  <c r="P2006" i="1"/>
  <c r="O2006" i="1"/>
  <c r="N2006" i="1"/>
  <c r="X2005" i="1"/>
  <c r="V2005" i="1"/>
  <c r="U2005" i="1"/>
  <c r="R2005" i="1"/>
  <c r="Q2005" i="1"/>
  <c r="O2005" i="1"/>
  <c r="N2005" i="1"/>
  <c r="X2004" i="1"/>
  <c r="V2004" i="1"/>
  <c r="U2004" i="1"/>
  <c r="R2004" i="1"/>
  <c r="Q2004" i="1"/>
  <c r="O2004" i="1"/>
  <c r="N2004" i="1"/>
  <c r="X2003" i="1"/>
  <c r="V2003" i="1"/>
  <c r="U2003" i="1"/>
  <c r="R2003" i="1"/>
  <c r="Q2003" i="1"/>
  <c r="O2003" i="1"/>
  <c r="N2003" i="1"/>
  <c r="X2002" i="1"/>
  <c r="V2002" i="1"/>
  <c r="U2002" i="1"/>
  <c r="R2002" i="1"/>
  <c r="Q2002" i="1"/>
  <c r="S2002" i="1" s="1"/>
  <c r="O2002" i="1"/>
  <c r="N2002" i="1"/>
  <c r="X2001" i="1"/>
  <c r="V2001" i="1"/>
  <c r="U2001" i="1"/>
  <c r="R2001" i="1"/>
  <c r="Q2001" i="1"/>
  <c r="O2001" i="1"/>
  <c r="N2001" i="1"/>
  <c r="X2000" i="1"/>
  <c r="V2000" i="1"/>
  <c r="U2000" i="1"/>
  <c r="R2000" i="1"/>
  <c r="Q2000" i="1"/>
  <c r="S2000" i="1" s="1"/>
  <c r="O2000" i="1"/>
  <c r="N2000" i="1"/>
  <c r="X1999" i="1"/>
  <c r="V1999" i="1"/>
  <c r="U1999" i="1"/>
  <c r="R1999" i="1"/>
  <c r="S1999" i="1" s="1"/>
  <c r="Q1999" i="1"/>
  <c r="O1999" i="1"/>
  <c r="N1999" i="1"/>
  <c r="X1998" i="1"/>
  <c r="V1998" i="1"/>
  <c r="U1998" i="1"/>
  <c r="R1998" i="1"/>
  <c r="Q1998" i="1"/>
  <c r="S1998" i="1" s="1"/>
  <c r="O1998" i="1"/>
  <c r="N1998" i="1"/>
  <c r="X1997" i="1"/>
  <c r="V1997" i="1"/>
  <c r="U1997" i="1"/>
  <c r="R1997" i="1"/>
  <c r="Q1997" i="1"/>
  <c r="P1997" i="1"/>
  <c r="O1997" i="1"/>
  <c r="N1997" i="1"/>
  <c r="T1997" i="1" s="1"/>
  <c r="X1996" i="1"/>
  <c r="V1996" i="1"/>
  <c r="U1996" i="1"/>
  <c r="R1996" i="1"/>
  <c r="Q1996" i="1"/>
  <c r="S1996" i="1" s="1"/>
  <c r="O1996" i="1"/>
  <c r="N1996" i="1"/>
  <c r="X1995" i="1"/>
  <c r="V1995" i="1"/>
  <c r="U1995" i="1"/>
  <c r="R1995" i="1"/>
  <c r="Q1995" i="1"/>
  <c r="S1995" i="1" s="1"/>
  <c r="O1995" i="1"/>
  <c r="N1995" i="1"/>
  <c r="X1994" i="1"/>
  <c r="V1994" i="1"/>
  <c r="U1994" i="1"/>
  <c r="S1994" i="1"/>
  <c r="R1994" i="1"/>
  <c r="Q1994" i="1"/>
  <c r="O1994" i="1"/>
  <c r="N1994" i="1"/>
  <c r="X1993" i="1"/>
  <c r="V1993" i="1"/>
  <c r="U1993" i="1"/>
  <c r="R1993" i="1"/>
  <c r="Q1993" i="1"/>
  <c r="S1993" i="1" s="1"/>
  <c r="O1993" i="1"/>
  <c r="N1993" i="1"/>
  <c r="P1993" i="1" s="1"/>
  <c r="X1992" i="1"/>
  <c r="V1992" i="1"/>
  <c r="U1992" i="1"/>
  <c r="R1992" i="1"/>
  <c r="Q1992" i="1"/>
  <c r="O1992" i="1"/>
  <c r="N1992" i="1"/>
  <c r="X1991" i="1"/>
  <c r="V1991" i="1"/>
  <c r="U1991" i="1"/>
  <c r="R1991" i="1"/>
  <c r="Q1991" i="1"/>
  <c r="O1991" i="1"/>
  <c r="N1991" i="1"/>
  <c r="X1990" i="1"/>
  <c r="V1990" i="1"/>
  <c r="U1990" i="1"/>
  <c r="R1990" i="1"/>
  <c r="S1990" i="1" s="1"/>
  <c r="Q1990" i="1"/>
  <c r="O1990" i="1"/>
  <c r="N1990" i="1"/>
  <c r="X1989" i="1"/>
  <c r="V1989" i="1"/>
  <c r="U1989" i="1"/>
  <c r="R1989" i="1"/>
  <c r="Q1989" i="1"/>
  <c r="O1989" i="1"/>
  <c r="N1989" i="1"/>
  <c r="X1988" i="1"/>
  <c r="V1988" i="1"/>
  <c r="U1988" i="1"/>
  <c r="R1988" i="1"/>
  <c r="Q1988" i="1"/>
  <c r="O1988" i="1"/>
  <c r="N1988" i="1"/>
  <c r="X1987" i="1"/>
  <c r="V1987" i="1"/>
  <c r="U1987" i="1"/>
  <c r="R1987" i="1"/>
  <c r="S1987" i="1" s="1"/>
  <c r="Q1987" i="1"/>
  <c r="O1987" i="1"/>
  <c r="N1987" i="1"/>
  <c r="X1986" i="1"/>
  <c r="V1986" i="1"/>
  <c r="U1986" i="1"/>
  <c r="R1986" i="1"/>
  <c r="Q1986" i="1"/>
  <c r="S1986" i="1" s="1"/>
  <c r="O1986" i="1"/>
  <c r="N1986" i="1"/>
  <c r="X1985" i="1"/>
  <c r="V1985" i="1"/>
  <c r="U1985" i="1"/>
  <c r="R1985" i="1"/>
  <c r="Q1985" i="1"/>
  <c r="P1985" i="1"/>
  <c r="O1985" i="1"/>
  <c r="N1985" i="1"/>
  <c r="T1985" i="1" s="1"/>
  <c r="X1984" i="1"/>
  <c r="V1984" i="1"/>
  <c r="U1984" i="1"/>
  <c r="R1984" i="1"/>
  <c r="Q1984" i="1"/>
  <c r="S1984" i="1" s="1"/>
  <c r="O1984" i="1"/>
  <c r="N1984" i="1"/>
  <c r="X1983" i="1"/>
  <c r="V1983" i="1"/>
  <c r="U1983" i="1"/>
  <c r="R1983" i="1"/>
  <c r="Q1983" i="1"/>
  <c r="O1983" i="1"/>
  <c r="N1983" i="1"/>
  <c r="X1982" i="1"/>
  <c r="V1982" i="1"/>
  <c r="U1982" i="1"/>
  <c r="R1982" i="1"/>
  <c r="S1982" i="1" s="1"/>
  <c r="Q1982" i="1"/>
  <c r="P1982" i="1"/>
  <c r="O1982" i="1"/>
  <c r="N1982" i="1"/>
  <c r="T1982" i="1" s="1"/>
  <c r="W1982" i="1" s="1"/>
  <c r="X1981" i="1"/>
  <c r="V1981" i="1"/>
  <c r="U1981" i="1"/>
  <c r="R1981" i="1"/>
  <c r="Q1981" i="1"/>
  <c r="O1981" i="1"/>
  <c r="N1981" i="1"/>
  <c r="X1980" i="1"/>
  <c r="V1980" i="1"/>
  <c r="U1980" i="1"/>
  <c r="R1980" i="1"/>
  <c r="Q1980" i="1"/>
  <c r="O1980" i="1"/>
  <c r="N1980" i="1"/>
  <c r="X1979" i="1"/>
  <c r="V1979" i="1"/>
  <c r="U1979" i="1"/>
  <c r="R1979" i="1"/>
  <c r="Q1979" i="1"/>
  <c r="S1979" i="1" s="1"/>
  <c r="O1979" i="1"/>
  <c r="N1979" i="1"/>
  <c r="X1978" i="1"/>
  <c r="V1978" i="1"/>
  <c r="U1978" i="1"/>
  <c r="T1978" i="1"/>
  <c r="W1978" i="1" s="1"/>
  <c r="R1978" i="1"/>
  <c r="Q1978" i="1"/>
  <c r="S1978" i="1" s="1"/>
  <c r="O1978" i="1"/>
  <c r="N1978" i="1"/>
  <c r="P1978" i="1" s="1"/>
  <c r="X1977" i="1"/>
  <c r="V1977" i="1"/>
  <c r="U1977" i="1"/>
  <c r="R1977" i="1"/>
  <c r="Q1977" i="1"/>
  <c r="S1977" i="1" s="1"/>
  <c r="P1977" i="1"/>
  <c r="O1977" i="1"/>
  <c r="T1977" i="1" s="1"/>
  <c r="N1977" i="1"/>
  <c r="X1976" i="1"/>
  <c r="V1976" i="1"/>
  <c r="U1976" i="1"/>
  <c r="R1976" i="1"/>
  <c r="Q1976" i="1"/>
  <c r="S1976" i="1" s="1"/>
  <c r="O1976" i="1"/>
  <c r="N1976" i="1"/>
  <c r="X1975" i="1"/>
  <c r="V1975" i="1"/>
  <c r="U1975" i="1"/>
  <c r="R1975" i="1"/>
  <c r="S1975" i="1" s="1"/>
  <c r="Q1975" i="1"/>
  <c r="O1975" i="1"/>
  <c r="N1975" i="1"/>
  <c r="X1974" i="1"/>
  <c r="V1974" i="1"/>
  <c r="U1974" i="1"/>
  <c r="S1974" i="1"/>
  <c r="R1974" i="1"/>
  <c r="Q1974" i="1"/>
  <c r="O1974" i="1"/>
  <c r="N1974" i="1"/>
  <c r="X1973" i="1"/>
  <c r="V1973" i="1"/>
  <c r="U1973" i="1"/>
  <c r="R1973" i="1"/>
  <c r="Q1973" i="1"/>
  <c r="S1973" i="1" s="1"/>
  <c r="O1973" i="1"/>
  <c r="N1973" i="1"/>
  <c r="P1973" i="1" s="1"/>
  <c r="X1972" i="1"/>
  <c r="V1972" i="1"/>
  <c r="U1972" i="1"/>
  <c r="R1972" i="1"/>
  <c r="Q1972" i="1"/>
  <c r="O1972" i="1"/>
  <c r="N1972" i="1"/>
  <c r="X1971" i="1"/>
  <c r="V1971" i="1"/>
  <c r="U1971" i="1"/>
  <c r="R1971" i="1"/>
  <c r="Q1971" i="1"/>
  <c r="S1971" i="1" s="1"/>
  <c r="O1971" i="1"/>
  <c r="N1971" i="1"/>
  <c r="X1970" i="1"/>
  <c r="V1970" i="1"/>
  <c r="U1970" i="1"/>
  <c r="R1970" i="1"/>
  <c r="Q1970" i="1"/>
  <c r="P1970" i="1"/>
  <c r="O1970" i="1"/>
  <c r="N1970" i="1"/>
  <c r="T1970" i="1" s="1"/>
  <c r="X1969" i="1"/>
  <c r="V1969" i="1"/>
  <c r="U1969" i="1"/>
  <c r="T1969" i="1"/>
  <c r="R1969" i="1"/>
  <c r="Q1969" i="1"/>
  <c r="S1969" i="1" s="1"/>
  <c r="O1969" i="1"/>
  <c r="P1969" i="1" s="1"/>
  <c r="N1969" i="1"/>
  <c r="X1968" i="1"/>
  <c r="V1968" i="1"/>
  <c r="U1968" i="1"/>
  <c r="R1968" i="1"/>
  <c r="Q1968" i="1"/>
  <c r="O1968" i="1"/>
  <c r="N1968" i="1"/>
  <c r="X1967" i="1"/>
  <c r="V1967" i="1"/>
  <c r="U1967" i="1"/>
  <c r="S1967" i="1"/>
  <c r="R1967" i="1"/>
  <c r="Q1967" i="1"/>
  <c r="O1967" i="1"/>
  <c r="N1967" i="1"/>
  <c r="X1966" i="1"/>
  <c r="V1966" i="1"/>
  <c r="U1966" i="1"/>
  <c r="T1966" i="1"/>
  <c r="W1966" i="1" s="1"/>
  <c r="R1966" i="1"/>
  <c r="S1966" i="1" s="1"/>
  <c r="Q1966" i="1"/>
  <c r="P1966" i="1"/>
  <c r="O1966" i="1"/>
  <c r="N1966" i="1"/>
  <c r="X1965" i="1"/>
  <c r="V1965" i="1"/>
  <c r="U1965" i="1"/>
  <c r="R1965" i="1"/>
  <c r="Q1965" i="1"/>
  <c r="O1965" i="1"/>
  <c r="N1965" i="1"/>
  <c r="X1964" i="1"/>
  <c r="V1964" i="1"/>
  <c r="U1964" i="1"/>
  <c r="R1964" i="1"/>
  <c r="Q1964" i="1"/>
  <c r="O1964" i="1"/>
  <c r="N1964" i="1"/>
  <c r="X1963" i="1"/>
  <c r="V1963" i="1"/>
  <c r="U1963" i="1"/>
  <c r="R1963" i="1"/>
  <c r="Q1963" i="1"/>
  <c r="S1963" i="1" s="1"/>
  <c r="O1963" i="1"/>
  <c r="N1963" i="1"/>
  <c r="X1962" i="1"/>
  <c r="V1962" i="1"/>
  <c r="U1962" i="1"/>
  <c r="R1962" i="1"/>
  <c r="S1962" i="1" s="1"/>
  <c r="Q1962" i="1"/>
  <c r="P1962" i="1"/>
  <c r="O1962" i="1"/>
  <c r="N1962" i="1"/>
  <c r="T1962" i="1" s="1"/>
  <c r="W1962" i="1" s="1"/>
  <c r="X1961" i="1"/>
  <c r="V1961" i="1"/>
  <c r="U1961" i="1"/>
  <c r="T1961" i="1"/>
  <c r="R1961" i="1"/>
  <c r="Q1961" i="1"/>
  <c r="S1961" i="1" s="1"/>
  <c r="O1961" i="1"/>
  <c r="N1961" i="1"/>
  <c r="P1961" i="1" s="1"/>
  <c r="X1960" i="1"/>
  <c r="V1960" i="1"/>
  <c r="U1960" i="1"/>
  <c r="R1960" i="1"/>
  <c r="Q1960" i="1"/>
  <c r="O1960" i="1"/>
  <c r="N1960" i="1"/>
  <c r="X1959" i="1"/>
  <c r="V1959" i="1"/>
  <c r="U1959" i="1"/>
  <c r="S1959" i="1"/>
  <c r="R1959" i="1"/>
  <c r="Q1959" i="1"/>
  <c r="O1959" i="1"/>
  <c r="N1959" i="1"/>
  <c r="X1958" i="1"/>
  <c r="V1958" i="1"/>
  <c r="U1958" i="1"/>
  <c r="T1958" i="1"/>
  <c r="W1958" i="1" s="1"/>
  <c r="R1958" i="1"/>
  <c r="Q1958" i="1"/>
  <c r="S1958" i="1" s="1"/>
  <c r="P1958" i="1"/>
  <c r="O1958" i="1"/>
  <c r="N1958" i="1"/>
  <c r="X1957" i="1"/>
  <c r="V1957" i="1"/>
  <c r="U1957" i="1"/>
  <c r="T1957" i="1"/>
  <c r="R1957" i="1"/>
  <c r="Q1957" i="1"/>
  <c r="S1957" i="1" s="1"/>
  <c r="O1957" i="1"/>
  <c r="P1957" i="1" s="1"/>
  <c r="N1957" i="1"/>
  <c r="X1956" i="1"/>
  <c r="V1956" i="1"/>
  <c r="U1956" i="1"/>
  <c r="R1956" i="1"/>
  <c r="Q1956" i="1"/>
  <c r="O1956" i="1"/>
  <c r="N1956" i="1"/>
  <c r="X1955" i="1"/>
  <c r="V1955" i="1"/>
  <c r="U1955" i="1"/>
  <c r="S1955" i="1"/>
  <c r="R1955" i="1"/>
  <c r="Q1955" i="1"/>
  <c r="O1955" i="1"/>
  <c r="N1955" i="1"/>
  <c r="X1954" i="1"/>
  <c r="V1954" i="1"/>
  <c r="U1954" i="1"/>
  <c r="T1954" i="1"/>
  <c r="W1954" i="1" s="1"/>
  <c r="R1954" i="1"/>
  <c r="S1954" i="1" s="1"/>
  <c r="Q1954" i="1"/>
  <c r="P1954" i="1"/>
  <c r="O1954" i="1"/>
  <c r="N1954" i="1"/>
  <c r="X1953" i="1"/>
  <c r="V1953" i="1"/>
  <c r="U1953" i="1"/>
  <c r="T1953" i="1"/>
  <c r="R1953" i="1"/>
  <c r="Q1953" i="1"/>
  <c r="S1953" i="1" s="1"/>
  <c r="O1953" i="1"/>
  <c r="N1953" i="1"/>
  <c r="P1953" i="1" s="1"/>
  <c r="X1952" i="1"/>
  <c r="V1952" i="1"/>
  <c r="U1952" i="1"/>
  <c r="R1952" i="1"/>
  <c r="Q1952" i="1"/>
  <c r="O1952" i="1"/>
  <c r="N1952" i="1"/>
  <c r="X1951" i="1"/>
  <c r="V1951" i="1"/>
  <c r="U1951" i="1"/>
  <c r="S1951" i="1"/>
  <c r="R1951" i="1"/>
  <c r="Q1951" i="1"/>
  <c r="O1951" i="1"/>
  <c r="N1951" i="1"/>
  <c r="X1950" i="1"/>
  <c r="V1950" i="1"/>
  <c r="U1950" i="1"/>
  <c r="R1950" i="1"/>
  <c r="Q1950" i="1"/>
  <c r="O1950" i="1"/>
  <c r="N1950" i="1"/>
  <c r="P1950" i="1" s="1"/>
  <c r="X1949" i="1"/>
  <c r="V1949" i="1"/>
  <c r="U1949" i="1"/>
  <c r="R1949" i="1"/>
  <c r="Q1949" i="1"/>
  <c r="S1949" i="1" s="1"/>
  <c r="O1949" i="1"/>
  <c r="T1949" i="1" s="1"/>
  <c r="N1949" i="1"/>
  <c r="X1948" i="1"/>
  <c r="V1948" i="1"/>
  <c r="U1948" i="1"/>
  <c r="R1948" i="1"/>
  <c r="Q1948" i="1"/>
  <c r="O1948" i="1"/>
  <c r="N1948" i="1"/>
  <c r="X1947" i="1"/>
  <c r="V1947" i="1"/>
  <c r="U1947" i="1"/>
  <c r="R1947" i="1"/>
  <c r="Q1947" i="1"/>
  <c r="S1947" i="1" s="1"/>
  <c r="O1947" i="1"/>
  <c r="N1947" i="1"/>
  <c r="X1946" i="1"/>
  <c r="V1946" i="1"/>
  <c r="U1946" i="1"/>
  <c r="R1946" i="1"/>
  <c r="S1946" i="1" s="1"/>
  <c r="Q1946" i="1"/>
  <c r="O1946" i="1"/>
  <c r="N1946" i="1"/>
  <c r="X1945" i="1"/>
  <c r="V1945" i="1"/>
  <c r="U1945" i="1"/>
  <c r="R1945" i="1"/>
  <c r="Q1945" i="1"/>
  <c r="S1945" i="1" s="1"/>
  <c r="O1945" i="1"/>
  <c r="T1945" i="1" s="1"/>
  <c r="N1945" i="1"/>
  <c r="X1944" i="1"/>
  <c r="V1944" i="1"/>
  <c r="U1944" i="1"/>
  <c r="R1944" i="1"/>
  <c r="Q1944" i="1"/>
  <c r="O1944" i="1"/>
  <c r="N1944" i="1"/>
  <c r="X1943" i="1"/>
  <c r="V1943" i="1"/>
  <c r="U1943" i="1"/>
  <c r="R1943" i="1"/>
  <c r="Q1943" i="1"/>
  <c r="S1943" i="1" s="1"/>
  <c r="O1943" i="1"/>
  <c r="N1943" i="1"/>
  <c r="X1942" i="1"/>
  <c r="V1942" i="1"/>
  <c r="U1942" i="1"/>
  <c r="R1942" i="1"/>
  <c r="S1942" i="1" s="1"/>
  <c r="Q1942" i="1"/>
  <c r="P1942" i="1"/>
  <c r="O1942" i="1"/>
  <c r="N1942" i="1"/>
  <c r="T1942" i="1" s="1"/>
  <c r="W1942" i="1" s="1"/>
  <c r="X1941" i="1"/>
  <c r="V1941" i="1"/>
  <c r="U1941" i="1"/>
  <c r="T1941" i="1"/>
  <c r="R1941" i="1"/>
  <c r="Q1941" i="1"/>
  <c r="S1941" i="1" s="1"/>
  <c r="O1941" i="1"/>
  <c r="N1941" i="1"/>
  <c r="P1941" i="1" s="1"/>
  <c r="X1940" i="1"/>
  <c r="V1940" i="1"/>
  <c r="U1940" i="1"/>
  <c r="R1940" i="1"/>
  <c r="Q1940" i="1"/>
  <c r="O1940" i="1"/>
  <c r="N1940" i="1"/>
  <c r="X1939" i="1"/>
  <c r="V1939" i="1"/>
  <c r="U1939" i="1"/>
  <c r="S1939" i="1"/>
  <c r="R1939" i="1"/>
  <c r="Q1939" i="1"/>
  <c r="O1939" i="1"/>
  <c r="N1939" i="1"/>
  <c r="X1938" i="1"/>
  <c r="V1938" i="1"/>
  <c r="U1938" i="1"/>
  <c r="T1938" i="1"/>
  <c r="W1938" i="1" s="1"/>
  <c r="R1938" i="1"/>
  <c r="S1938" i="1" s="1"/>
  <c r="Q1938" i="1"/>
  <c r="P1938" i="1"/>
  <c r="O1938" i="1"/>
  <c r="N1938" i="1"/>
  <c r="X1937" i="1"/>
  <c r="V1937" i="1"/>
  <c r="U1937" i="1"/>
  <c r="T1937" i="1"/>
  <c r="R1937" i="1"/>
  <c r="Q1937" i="1"/>
  <c r="S1937" i="1" s="1"/>
  <c r="O1937" i="1"/>
  <c r="N1937" i="1"/>
  <c r="P1937" i="1" s="1"/>
  <c r="X1936" i="1"/>
  <c r="V1936" i="1"/>
  <c r="U1936" i="1"/>
  <c r="R1936" i="1"/>
  <c r="Q1936" i="1"/>
  <c r="O1936" i="1"/>
  <c r="N1936" i="1"/>
  <c r="X1935" i="1"/>
  <c r="V1935" i="1"/>
  <c r="U1935" i="1"/>
  <c r="S1935" i="1"/>
  <c r="R1935" i="1"/>
  <c r="Q1935" i="1"/>
  <c r="O1935" i="1"/>
  <c r="N1935" i="1"/>
  <c r="X1934" i="1"/>
  <c r="V1934" i="1"/>
  <c r="U1934" i="1"/>
  <c r="R1934" i="1"/>
  <c r="S1934" i="1" s="1"/>
  <c r="Q1934" i="1"/>
  <c r="O1934" i="1"/>
  <c r="N1934" i="1"/>
  <c r="P1934" i="1" s="1"/>
  <c r="X1933" i="1"/>
  <c r="V1933" i="1"/>
  <c r="U1933" i="1"/>
  <c r="R1933" i="1"/>
  <c r="Q1933" i="1"/>
  <c r="S1933" i="1" s="1"/>
  <c r="O1933" i="1"/>
  <c r="T1933" i="1" s="1"/>
  <c r="N1933" i="1"/>
  <c r="X1932" i="1"/>
  <c r="V1932" i="1"/>
  <c r="U1932" i="1"/>
  <c r="R1932" i="1"/>
  <c r="Q1932" i="1"/>
  <c r="O1932" i="1"/>
  <c r="N1932" i="1"/>
  <c r="X1931" i="1"/>
  <c r="V1931" i="1"/>
  <c r="U1931" i="1"/>
  <c r="R1931" i="1"/>
  <c r="Q1931" i="1"/>
  <c r="S1931" i="1" s="1"/>
  <c r="O1931" i="1"/>
  <c r="N1931" i="1"/>
  <c r="X1930" i="1"/>
  <c r="V1930" i="1"/>
  <c r="U1930" i="1"/>
  <c r="R1930" i="1"/>
  <c r="S1930" i="1" s="1"/>
  <c r="Q1930" i="1"/>
  <c r="O1930" i="1"/>
  <c r="N1930" i="1"/>
  <c r="X1929" i="1"/>
  <c r="V1929" i="1"/>
  <c r="U1929" i="1"/>
  <c r="T1929" i="1"/>
  <c r="R1929" i="1"/>
  <c r="Q1929" i="1"/>
  <c r="S1929" i="1" s="1"/>
  <c r="O1929" i="1"/>
  <c r="N1929" i="1"/>
  <c r="P1929" i="1" s="1"/>
  <c r="X1928" i="1"/>
  <c r="V1928" i="1"/>
  <c r="U1928" i="1"/>
  <c r="R1928" i="1"/>
  <c r="Q1928" i="1"/>
  <c r="O1928" i="1"/>
  <c r="N1928" i="1"/>
  <c r="X1927" i="1"/>
  <c r="V1927" i="1"/>
  <c r="U1927" i="1"/>
  <c r="R1927" i="1"/>
  <c r="Q1927" i="1"/>
  <c r="S1927" i="1" s="1"/>
  <c r="O1927" i="1"/>
  <c r="N1927" i="1"/>
  <c r="X1926" i="1"/>
  <c r="V1926" i="1"/>
  <c r="U1926" i="1"/>
  <c r="R1926" i="1"/>
  <c r="S1926" i="1" s="1"/>
  <c r="Q1926" i="1"/>
  <c r="P1926" i="1"/>
  <c r="O1926" i="1"/>
  <c r="N1926" i="1"/>
  <c r="T1926" i="1" s="1"/>
  <c r="W1926" i="1" s="1"/>
  <c r="X1925" i="1"/>
  <c r="V1925" i="1"/>
  <c r="U1925" i="1"/>
  <c r="T1925" i="1"/>
  <c r="R1925" i="1"/>
  <c r="Q1925" i="1"/>
  <c r="S1925" i="1" s="1"/>
  <c r="O1925" i="1"/>
  <c r="N1925" i="1"/>
  <c r="P1925" i="1" s="1"/>
  <c r="X1924" i="1"/>
  <c r="V1924" i="1"/>
  <c r="U1924" i="1"/>
  <c r="R1924" i="1"/>
  <c r="Q1924" i="1"/>
  <c r="O1924" i="1"/>
  <c r="N1924" i="1"/>
  <c r="X1923" i="1"/>
  <c r="V1923" i="1"/>
  <c r="U1923" i="1"/>
  <c r="S1923" i="1"/>
  <c r="R1923" i="1"/>
  <c r="Q1923" i="1"/>
  <c r="O1923" i="1"/>
  <c r="N1923" i="1"/>
  <c r="X1922" i="1"/>
  <c r="V1922" i="1"/>
  <c r="U1922" i="1"/>
  <c r="T1922" i="1"/>
  <c r="W1922" i="1" s="1"/>
  <c r="R1922" i="1"/>
  <c r="S1922" i="1" s="1"/>
  <c r="Q1922" i="1"/>
  <c r="P1922" i="1"/>
  <c r="O1922" i="1"/>
  <c r="N1922" i="1"/>
  <c r="X1921" i="1"/>
  <c r="V1921" i="1"/>
  <c r="U1921" i="1"/>
  <c r="R1921" i="1"/>
  <c r="Q1921" i="1"/>
  <c r="S1921" i="1" s="1"/>
  <c r="O1921" i="1"/>
  <c r="T1921" i="1" s="1"/>
  <c r="N1921" i="1"/>
  <c r="P1921" i="1" s="1"/>
  <c r="X1920" i="1"/>
  <c r="V1920" i="1"/>
  <c r="U1920" i="1"/>
  <c r="R1920" i="1"/>
  <c r="Q1920" i="1"/>
  <c r="O1920" i="1"/>
  <c r="N1920" i="1"/>
  <c r="X1919" i="1"/>
  <c r="V1919" i="1"/>
  <c r="U1919" i="1"/>
  <c r="S1919" i="1"/>
  <c r="R1919" i="1"/>
  <c r="Q1919" i="1"/>
  <c r="O1919" i="1"/>
  <c r="N1919" i="1"/>
  <c r="X1918" i="1"/>
  <c r="V1918" i="1"/>
  <c r="U1918" i="1"/>
  <c r="R1918" i="1"/>
  <c r="S1918" i="1" s="1"/>
  <c r="Q1918" i="1"/>
  <c r="O1918" i="1"/>
  <c r="N1918" i="1"/>
  <c r="P1918" i="1" s="1"/>
  <c r="X1917" i="1"/>
  <c r="V1917" i="1"/>
  <c r="U1917" i="1"/>
  <c r="R1917" i="1"/>
  <c r="Q1917" i="1"/>
  <c r="S1917" i="1" s="1"/>
  <c r="O1917" i="1"/>
  <c r="T1917" i="1" s="1"/>
  <c r="N1917" i="1"/>
  <c r="X1916" i="1"/>
  <c r="V1916" i="1"/>
  <c r="U1916" i="1"/>
  <c r="R1916" i="1"/>
  <c r="Q1916" i="1"/>
  <c r="O1916" i="1"/>
  <c r="N1916" i="1"/>
  <c r="X1915" i="1"/>
  <c r="V1915" i="1"/>
  <c r="U1915" i="1"/>
  <c r="R1915" i="1"/>
  <c r="Q1915" i="1"/>
  <c r="S1915" i="1" s="1"/>
  <c r="O1915" i="1"/>
  <c r="N1915" i="1"/>
  <c r="X1914" i="1"/>
  <c r="V1914" i="1"/>
  <c r="U1914" i="1"/>
  <c r="R1914" i="1"/>
  <c r="S1914" i="1" s="1"/>
  <c r="Q1914" i="1"/>
  <c r="O1914" i="1"/>
  <c r="N1914" i="1"/>
  <c r="X1913" i="1"/>
  <c r="V1913" i="1"/>
  <c r="U1913" i="1"/>
  <c r="T1913" i="1"/>
  <c r="R1913" i="1"/>
  <c r="Q1913" i="1"/>
  <c r="S1913" i="1" s="1"/>
  <c r="O1913" i="1"/>
  <c r="N1913" i="1"/>
  <c r="P1913" i="1" s="1"/>
  <c r="X1912" i="1"/>
  <c r="V1912" i="1"/>
  <c r="U1912" i="1"/>
  <c r="R1912" i="1"/>
  <c r="Q1912" i="1"/>
  <c r="O1912" i="1"/>
  <c r="N1912" i="1"/>
  <c r="X1911" i="1"/>
  <c r="V1911" i="1"/>
  <c r="U1911" i="1"/>
  <c r="R1911" i="1"/>
  <c r="Q1911" i="1"/>
  <c r="S1911" i="1" s="1"/>
  <c r="O1911" i="1"/>
  <c r="N1911" i="1"/>
  <c r="X1910" i="1"/>
  <c r="V1910" i="1"/>
  <c r="U1910" i="1"/>
  <c r="R1910" i="1"/>
  <c r="S1910" i="1" s="1"/>
  <c r="Q1910" i="1"/>
  <c r="P1910" i="1"/>
  <c r="O1910" i="1"/>
  <c r="N1910" i="1"/>
  <c r="T1910" i="1" s="1"/>
  <c r="W1910" i="1" s="1"/>
  <c r="X1909" i="1"/>
  <c r="V1909" i="1"/>
  <c r="U1909" i="1"/>
  <c r="R1909" i="1"/>
  <c r="Q1909" i="1"/>
  <c r="O1909" i="1"/>
  <c r="N1909" i="1"/>
  <c r="P1909" i="1" s="1"/>
  <c r="X1908" i="1"/>
  <c r="V1908" i="1"/>
  <c r="U1908" i="1"/>
  <c r="R1908" i="1"/>
  <c r="Q1908" i="1"/>
  <c r="O1908" i="1"/>
  <c r="N1908" i="1"/>
  <c r="X1907" i="1"/>
  <c r="V1907" i="1"/>
  <c r="U1907" i="1"/>
  <c r="S1907" i="1"/>
  <c r="R1907" i="1"/>
  <c r="Q1907" i="1"/>
  <c r="O1907" i="1"/>
  <c r="N1907" i="1"/>
  <c r="X1906" i="1"/>
  <c r="V1906" i="1"/>
  <c r="U1906" i="1"/>
  <c r="T1906" i="1"/>
  <c r="R1906" i="1"/>
  <c r="Q1906" i="1"/>
  <c r="S1906" i="1" s="1"/>
  <c r="P1906" i="1"/>
  <c r="O1906" i="1"/>
  <c r="N1906" i="1"/>
  <c r="X1905" i="1"/>
  <c r="V1905" i="1"/>
  <c r="U1905" i="1"/>
  <c r="R1905" i="1"/>
  <c r="Q1905" i="1"/>
  <c r="O1905" i="1"/>
  <c r="P1905" i="1" s="1"/>
  <c r="N1905" i="1"/>
  <c r="X1904" i="1"/>
  <c r="V1904" i="1"/>
  <c r="U1904" i="1"/>
  <c r="R1904" i="1"/>
  <c r="Q1904" i="1"/>
  <c r="S1904" i="1" s="1"/>
  <c r="O1904" i="1"/>
  <c r="N1904" i="1"/>
  <c r="X1903" i="1"/>
  <c r="V1903" i="1"/>
  <c r="U1903" i="1"/>
  <c r="R1903" i="1"/>
  <c r="Q1903" i="1"/>
  <c r="O1903" i="1"/>
  <c r="N1903" i="1"/>
  <c r="X1902" i="1"/>
  <c r="V1902" i="1"/>
  <c r="U1902" i="1"/>
  <c r="R1902" i="1"/>
  <c r="S1902" i="1" s="1"/>
  <c r="Q1902" i="1"/>
  <c r="O1902" i="1"/>
  <c r="N1902" i="1"/>
  <c r="X1901" i="1"/>
  <c r="V1901" i="1"/>
  <c r="U1901" i="1"/>
  <c r="R1901" i="1"/>
  <c r="Q1901" i="1"/>
  <c r="S1901" i="1" s="1"/>
  <c r="O1901" i="1"/>
  <c r="N1901" i="1"/>
  <c r="X1900" i="1"/>
  <c r="V1900" i="1"/>
  <c r="U1900" i="1"/>
  <c r="R1900" i="1"/>
  <c r="Q1900" i="1"/>
  <c r="O1900" i="1"/>
  <c r="N1900" i="1"/>
  <c r="X1899" i="1"/>
  <c r="V1899" i="1"/>
  <c r="U1899" i="1"/>
  <c r="S1899" i="1"/>
  <c r="R1899" i="1"/>
  <c r="Q1899" i="1"/>
  <c r="O1899" i="1"/>
  <c r="N1899" i="1"/>
  <c r="X1898" i="1"/>
  <c r="V1898" i="1"/>
  <c r="U1898" i="1"/>
  <c r="T1898" i="1"/>
  <c r="R1898" i="1"/>
  <c r="Q1898" i="1"/>
  <c r="O1898" i="1"/>
  <c r="N1898" i="1"/>
  <c r="P1898" i="1" s="1"/>
  <c r="X1897" i="1"/>
  <c r="V1897" i="1"/>
  <c r="U1897" i="1"/>
  <c r="R1897" i="1"/>
  <c r="Q1897" i="1"/>
  <c r="O1897" i="1"/>
  <c r="N1897" i="1"/>
  <c r="T1897" i="1" s="1"/>
  <c r="X1896" i="1"/>
  <c r="V1896" i="1"/>
  <c r="U1896" i="1"/>
  <c r="R1896" i="1"/>
  <c r="Q1896" i="1"/>
  <c r="S1896" i="1" s="1"/>
  <c r="O1896" i="1"/>
  <c r="N1896" i="1"/>
  <c r="X1895" i="1"/>
  <c r="V1895" i="1"/>
  <c r="U1895" i="1"/>
  <c r="R1895" i="1"/>
  <c r="Q1895" i="1"/>
  <c r="O1895" i="1"/>
  <c r="N1895" i="1"/>
  <c r="X1894" i="1"/>
  <c r="V1894" i="1"/>
  <c r="U1894" i="1"/>
  <c r="R1894" i="1"/>
  <c r="S1894" i="1" s="1"/>
  <c r="Q1894" i="1"/>
  <c r="O1894" i="1"/>
  <c r="N1894" i="1"/>
  <c r="X1893" i="1"/>
  <c r="V1893" i="1"/>
  <c r="U1893" i="1"/>
  <c r="R1893" i="1"/>
  <c r="Q1893" i="1"/>
  <c r="O1893" i="1"/>
  <c r="N1893" i="1"/>
  <c r="X1892" i="1"/>
  <c r="V1892" i="1"/>
  <c r="U1892" i="1"/>
  <c r="R1892" i="1"/>
  <c r="Q1892" i="1"/>
  <c r="O1892" i="1"/>
  <c r="N1892" i="1"/>
  <c r="X1891" i="1"/>
  <c r="V1891" i="1"/>
  <c r="U1891" i="1"/>
  <c r="R1891" i="1"/>
  <c r="Q1891" i="1"/>
  <c r="S1891" i="1" s="1"/>
  <c r="O1891" i="1"/>
  <c r="N1891" i="1"/>
  <c r="X1890" i="1"/>
  <c r="V1890" i="1"/>
  <c r="U1890" i="1"/>
  <c r="R1890" i="1"/>
  <c r="Q1890" i="1"/>
  <c r="O1890" i="1"/>
  <c r="N1890" i="1"/>
  <c r="X1889" i="1"/>
  <c r="V1889" i="1"/>
  <c r="U1889" i="1"/>
  <c r="R1889" i="1"/>
  <c r="Q1889" i="1"/>
  <c r="O1889" i="1"/>
  <c r="P1889" i="1" s="1"/>
  <c r="N1889" i="1"/>
  <c r="T1889" i="1" s="1"/>
  <c r="X1888" i="1"/>
  <c r="V1888" i="1"/>
  <c r="U1888" i="1"/>
  <c r="R1888" i="1"/>
  <c r="Q1888" i="1"/>
  <c r="S1888" i="1" s="1"/>
  <c r="O1888" i="1"/>
  <c r="N1888" i="1"/>
  <c r="X1887" i="1"/>
  <c r="V1887" i="1"/>
  <c r="U1887" i="1"/>
  <c r="R1887" i="1"/>
  <c r="Q1887" i="1"/>
  <c r="O1887" i="1"/>
  <c r="N1887" i="1"/>
  <c r="X1886" i="1"/>
  <c r="V1886" i="1"/>
  <c r="U1886" i="1"/>
  <c r="R1886" i="1"/>
  <c r="S1886" i="1" s="1"/>
  <c r="Q1886" i="1"/>
  <c r="O1886" i="1"/>
  <c r="N1886" i="1"/>
  <c r="X1885" i="1"/>
  <c r="V1885" i="1"/>
  <c r="U1885" i="1"/>
  <c r="R1885" i="1"/>
  <c r="Q1885" i="1"/>
  <c r="S1885" i="1" s="1"/>
  <c r="O1885" i="1"/>
  <c r="N1885" i="1"/>
  <c r="X1884" i="1"/>
  <c r="V1884" i="1"/>
  <c r="U1884" i="1"/>
  <c r="R1884" i="1"/>
  <c r="Q1884" i="1"/>
  <c r="O1884" i="1"/>
  <c r="N1884" i="1"/>
  <c r="X1883" i="1"/>
  <c r="V1883" i="1"/>
  <c r="U1883" i="1"/>
  <c r="R1883" i="1"/>
  <c r="Q1883" i="1"/>
  <c r="S1883" i="1" s="1"/>
  <c r="O1883" i="1"/>
  <c r="N1883" i="1"/>
  <c r="X1882" i="1"/>
  <c r="V1882" i="1"/>
  <c r="U1882" i="1"/>
  <c r="R1882" i="1"/>
  <c r="Q1882" i="1"/>
  <c r="S1882" i="1" s="1"/>
  <c r="O1882" i="1"/>
  <c r="N1882" i="1"/>
  <c r="P1882" i="1" s="1"/>
  <c r="X1881" i="1"/>
  <c r="V1881" i="1"/>
  <c r="U1881" i="1"/>
  <c r="R1881" i="1"/>
  <c r="Q1881" i="1"/>
  <c r="O1881" i="1"/>
  <c r="N1881" i="1"/>
  <c r="X1880" i="1"/>
  <c r="V1880" i="1"/>
  <c r="U1880" i="1"/>
  <c r="R1880" i="1"/>
  <c r="Q1880" i="1"/>
  <c r="O1880" i="1"/>
  <c r="N1880" i="1"/>
  <c r="X1879" i="1"/>
  <c r="V1879" i="1"/>
  <c r="U1879" i="1"/>
  <c r="R1879" i="1"/>
  <c r="Q1879" i="1"/>
  <c r="O1879" i="1"/>
  <c r="N1879" i="1"/>
  <c r="X1878" i="1"/>
  <c r="V1878" i="1"/>
  <c r="U1878" i="1"/>
  <c r="R1878" i="1"/>
  <c r="Q1878" i="1"/>
  <c r="O1878" i="1"/>
  <c r="N1878" i="1"/>
  <c r="X1877" i="1"/>
  <c r="V1877" i="1"/>
  <c r="U1877" i="1"/>
  <c r="R1877" i="1"/>
  <c r="Q1877" i="1"/>
  <c r="O1877" i="1"/>
  <c r="N1877" i="1"/>
  <c r="X1876" i="1"/>
  <c r="V1876" i="1"/>
  <c r="U1876" i="1"/>
  <c r="R1876" i="1"/>
  <c r="Q1876" i="1"/>
  <c r="O1876" i="1"/>
  <c r="N1876" i="1"/>
  <c r="X1875" i="1"/>
  <c r="V1875" i="1"/>
  <c r="U1875" i="1"/>
  <c r="S1875" i="1"/>
  <c r="R1875" i="1"/>
  <c r="Q1875" i="1"/>
  <c r="O1875" i="1"/>
  <c r="N1875" i="1"/>
  <c r="X1874" i="1"/>
  <c r="V1874" i="1"/>
  <c r="U1874" i="1"/>
  <c r="T1874" i="1"/>
  <c r="R1874" i="1"/>
  <c r="Q1874" i="1"/>
  <c r="O1874" i="1"/>
  <c r="N1874" i="1"/>
  <c r="P1874" i="1" s="1"/>
  <c r="X1873" i="1"/>
  <c r="V1873" i="1"/>
  <c r="U1873" i="1"/>
  <c r="R1873" i="1"/>
  <c r="Q1873" i="1"/>
  <c r="O1873" i="1"/>
  <c r="N1873" i="1"/>
  <c r="T1873" i="1" s="1"/>
  <c r="X1872" i="1"/>
  <c r="V1872" i="1"/>
  <c r="U1872" i="1"/>
  <c r="R1872" i="1"/>
  <c r="Q1872" i="1"/>
  <c r="S1872" i="1" s="1"/>
  <c r="O1872" i="1"/>
  <c r="N1872" i="1"/>
  <c r="X1871" i="1"/>
  <c r="V1871" i="1"/>
  <c r="U1871" i="1"/>
  <c r="R1871" i="1"/>
  <c r="Q1871" i="1"/>
  <c r="O1871" i="1"/>
  <c r="N1871" i="1"/>
  <c r="X1870" i="1"/>
  <c r="V1870" i="1"/>
  <c r="U1870" i="1"/>
  <c r="R1870" i="1"/>
  <c r="S1870" i="1" s="1"/>
  <c r="Q1870" i="1"/>
  <c r="O1870" i="1"/>
  <c r="N1870" i="1"/>
  <c r="X1869" i="1"/>
  <c r="V1869" i="1"/>
  <c r="U1869" i="1"/>
  <c r="R1869" i="1"/>
  <c r="Q1869" i="1"/>
  <c r="O1869" i="1"/>
  <c r="N1869" i="1"/>
  <c r="X1868" i="1"/>
  <c r="V1868" i="1"/>
  <c r="U1868" i="1"/>
  <c r="R1868" i="1"/>
  <c r="Q1868" i="1"/>
  <c r="O1868" i="1"/>
  <c r="N1868" i="1"/>
  <c r="X1867" i="1"/>
  <c r="V1867" i="1"/>
  <c r="U1867" i="1"/>
  <c r="R1867" i="1"/>
  <c r="Q1867" i="1"/>
  <c r="S1867" i="1" s="1"/>
  <c r="O1867" i="1"/>
  <c r="N1867" i="1"/>
  <c r="X1866" i="1"/>
  <c r="V1866" i="1"/>
  <c r="U1866" i="1"/>
  <c r="R1866" i="1"/>
  <c r="Q1866" i="1"/>
  <c r="O1866" i="1"/>
  <c r="N1866" i="1"/>
  <c r="X1865" i="1"/>
  <c r="V1865" i="1"/>
  <c r="U1865" i="1"/>
  <c r="R1865" i="1"/>
  <c r="Q1865" i="1"/>
  <c r="O1865" i="1"/>
  <c r="P1865" i="1" s="1"/>
  <c r="N1865" i="1"/>
  <c r="T1865" i="1" s="1"/>
  <c r="X1864" i="1"/>
  <c r="V1864" i="1"/>
  <c r="U1864" i="1"/>
  <c r="R1864" i="1"/>
  <c r="Q1864" i="1"/>
  <c r="S1864" i="1" s="1"/>
  <c r="O1864" i="1"/>
  <c r="N1864" i="1"/>
  <c r="X1863" i="1"/>
  <c r="V1863" i="1"/>
  <c r="U1863" i="1"/>
  <c r="R1863" i="1"/>
  <c r="Q1863" i="1"/>
  <c r="O1863" i="1"/>
  <c r="N1863" i="1"/>
  <c r="X1862" i="1"/>
  <c r="V1862" i="1"/>
  <c r="U1862" i="1"/>
  <c r="R1862" i="1"/>
  <c r="S1862" i="1" s="1"/>
  <c r="Q1862" i="1"/>
  <c r="O1862" i="1"/>
  <c r="N1862" i="1"/>
  <c r="X1861" i="1"/>
  <c r="V1861" i="1"/>
  <c r="U1861" i="1"/>
  <c r="R1861" i="1"/>
  <c r="Q1861" i="1"/>
  <c r="S1861" i="1" s="1"/>
  <c r="O1861" i="1"/>
  <c r="N1861" i="1"/>
  <c r="X1860" i="1"/>
  <c r="V1860" i="1"/>
  <c r="U1860" i="1"/>
  <c r="R1860" i="1"/>
  <c r="Q1860" i="1"/>
  <c r="O1860" i="1"/>
  <c r="N1860" i="1"/>
  <c r="X1859" i="1"/>
  <c r="V1859" i="1"/>
  <c r="U1859" i="1"/>
  <c r="R1859" i="1"/>
  <c r="Q1859" i="1"/>
  <c r="S1859" i="1" s="1"/>
  <c r="O1859" i="1"/>
  <c r="N1859" i="1"/>
  <c r="X1858" i="1"/>
  <c r="V1858" i="1"/>
  <c r="U1858" i="1"/>
  <c r="R1858" i="1"/>
  <c r="Q1858" i="1"/>
  <c r="S1858" i="1" s="1"/>
  <c r="O1858" i="1"/>
  <c r="N1858" i="1"/>
  <c r="P1858" i="1" s="1"/>
  <c r="X1857" i="1"/>
  <c r="V1857" i="1"/>
  <c r="U1857" i="1"/>
  <c r="R1857" i="1"/>
  <c r="Q1857" i="1"/>
  <c r="O1857" i="1"/>
  <c r="P1857" i="1" s="1"/>
  <c r="N1857" i="1"/>
  <c r="T1857" i="1" s="1"/>
  <c r="X1856" i="1"/>
  <c r="V1856" i="1"/>
  <c r="U1856" i="1"/>
  <c r="R1856" i="1"/>
  <c r="Q1856" i="1"/>
  <c r="O1856" i="1"/>
  <c r="N1856" i="1"/>
  <c r="X1855" i="1"/>
  <c r="V1855" i="1"/>
  <c r="U1855" i="1"/>
  <c r="R1855" i="1"/>
  <c r="Q1855" i="1"/>
  <c r="O1855" i="1"/>
  <c r="N1855" i="1"/>
  <c r="X1854" i="1"/>
  <c r="V1854" i="1"/>
  <c r="U1854" i="1"/>
  <c r="R1854" i="1"/>
  <c r="Q1854" i="1"/>
  <c r="O1854" i="1"/>
  <c r="N1854" i="1"/>
  <c r="X1853" i="1"/>
  <c r="V1853" i="1"/>
  <c r="U1853" i="1"/>
  <c r="R1853" i="1"/>
  <c r="Q1853" i="1"/>
  <c r="S1853" i="1" s="1"/>
  <c r="O1853" i="1"/>
  <c r="N1853" i="1"/>
  <c r="X1852" i="1"/>
  <c r="V1852" i="1"/>
  <c r="U1852" i="1"/>
  <c r="R1852" i="1"/>
  <c r="Q1852" i="1"/>
  <c r="O1852" i="1"/>
  <c r="N1852" i="1"/>
  <c r="X1851" i="1"/>
  <c r="V1851" i="1"/>
  <c r="U1851" i="1"/>
  <c r="R1851" i="1"/>
  <c r="Q1851" i="1"/>
  <c r="S1851" i="1" s="1"/>
  <c r="O1851" i="1"/>
  <c r="N1851" i="1"/>
  <c r="X1850" i="1"/>
  <c r="V1850" i="1"/>
  <c r="U1850" i="1"/>
  <c r="R1850" i="1"/>
  <c r="Q1850" i="1"/>
  <c r="S1850" i="1" s="1"/>
  <c r="P1850" i="1"/>
  <c r="O1850" i="1"/>
  <c r="T1850" i="1" s="1"/>
  <c r="N1850" i="1"/>
  <c r="X1849" i="1"/>
  <c r="V1849" i="1"/>
  <c r="U1849" i="1"/>
  <c r="R1849" i="1"/>
  <c r="Q1849" i="1"/>
  <c r="O1849" i="1"/>
  <c r="N1849" i="1"/>
  <c r="X1848" i="1"/>
  <c r="V1848" i="1"/>
  <c r="U1848" i="1"/>
  <c r="R1848" i="1"/>
  <c r="Q1848" i="1"/>
  <c r="S1848" i="1" s="1"/>
  <c r="O1848" i="1"/>
  <c r="N1848" i="1"/>
  <c r="X1847" i="1"/>
  <c r="V1847" i="1"/>
  <c r="U1847" i="1"/>
  <c r="R1847" i="1"/>
  <c r="Q1847" i="1"/>
  <c r="O1847" i="1"/>
  <c r="N1847" i="1"/>
  <c r="X1846" i="1"/>
  <c r="V1846" i="1"/>
  <c r="U1846" i="1"/>
  <c r="R1846" i="1"/>
  <c r="S1846" i="1" s="1"/>
  <c r="Q1846" i="1"/>
  <c r="O1846" i="1"/>
  <c r="N1846" i="1"/>
  <c r="X1845" i="1"/>
  <c r="V1845" i="1"/>
  <c r="U1845" i="1"/>
  <c r="R1845" i="1"/>
  <c r="Q1845" i="1"/>
  <c r="O1845" i="1"/>
  <c r="N1845" i="1"/>
  <c r="X1844" i="1"/>
  <c r="V1844" i="1"/>
  <c r="U1844" i="1"/>
  <c r="R1844" i="1"/>
  <c r="Q1844" i="1"/>
  <c r="O1844" i="1"/>
  <c r="N1844" i="1"/>
  <c r="X1843" i="1"/>
  <c r="V1843" i="1"/>
  <c r="U1843" i="1"/>
  <c r="R1843" i="1"/>
  <c r="Q1843" i="1"/>
  <c r="S1843" i="1" s="1"/>
  <c r="O1843" i="1"/>
  <c r="N1843" i="1"/>
  <c r="X1842" i="1"/>
  <c r="V1842" i="1"/>
  <c r="U1842" i="1"/>
  <c r="R1842" i="1"/>
  <c r="Q1842" i="1"/>
  <c r="O1842" i="1"/>
  <c r="N1842" i="1"/>
  <c r="X1841" i="1"/>
  <c r="V1841" i="1"/>
  <c r="U1841" i="1"/>
  <c r="R1841" i="1"/>
  <c r="Q1841" i="1"/>
  <c r="O1841" i="1"/>
  <c r="P1841" i="1" s="1"/>
  <c r="N1841" i="1"/>
  <c r="T1841" i="1" s="1"/>
  <c r="X1840" i="1"/>
  <c r="V1840" i="1"/>
  <c r="U1840" i="1"/>
  <c r="R1840" i="1"/>
  <c r="Q1840" i="1"/>
  <c r="S1840" i="1" s="1"/>
  <c r="O1840" i="1"/>
  <c r="N1840" i="1"/>
  <c r="X1839" i="1"/>
  <c r="V1839" i="1"/>
  <c r="U1839" i="1"/>
  <c r="R1839" i="1"/>
  <c r="Q1839" i="1"/>
  <c r="O1839" i="1"/>
  <c r="N1839" i="1"/>
  <c r="X1838" i="1"/>
  <c r="V1838" i="1"/>
  <c r="U1838" i="1"/>
  <c r="R1838" i="1"/>
  <c r="S1838" i="1" s="1"/>
  <c r="Q1838" i="1"/>
  <c r="O1838" i="1"/>
  <c r="N1838" i="1"/>
  <c r="X1837" i="1"/>
  <c r="V1837" i="1"/>
  <c r="U1837" i="1"/>
  <c r="R1837" i="1"/>
  <c r="Q1837" i="1"/>
  <c r="S1837" i="1" s="1"/>
  <c r="O1837" i="1"/>
  <c r="N1837" i="1"/>
  <c r="X1836" i="1"/>
  <c r="V1836" i="1"/>
  <c r="U1836" i="1"/>
  <c r="R1836" i="1"/>
  <c r="Q1836" i="1"/>
  <c r="O1836" i="1"/>
  <c r="N1836" i="1"/>
  <c r="X1835" i="1"/>
  <c r="V1835" i="1"/>
  <c r="U1835" i="1"/>
  <c r="R1835" i="1"/>
  <c r="Q1835" i="1"/>
  <c r="S1835" i="1" s="1"/>
  <c r="O1835" i="1"/>
  <c r="N1835" i="1"/>
  <c r="X1834" i="1"/>
  <c r="V1834" i="1"/>
  <c r="U1834" i="1"/>
  <c r="R1834" i="1"/>
  <c r="Q1834" i="1"/>
  <c r="S1834" i="1" s="1"/>
  <c r="O1834" i="1"/>
  <c r="N1834" i="1"/>
  <c r="P1834" i="1" s="1"/>
  <c r="X1833" i="1"/>
  <c r="V1833" i="1"/>
  <c r="U1833" i="1"/>
  <c r="R1833" i="1"/>
  <c r="Q1833" i="1"/>
  <c r="O1833" i="1"/>
  <c r="P1833" i="1" s="1"/>
  <c r="N1833" i="1"/>
  <c r="T1833" i="1" s="1"/>
  <c r="X1832" i="1"/>
  <c r="V1832" i="1"/>
  <c r="U1832" i="1"/>
  <c r="R1832" i="1"/>
  <c r="Q1832" i="1"/>
  <c r="O1832" i="1"/>
  <c r="N1832" i="1"/>
  <c r="X1831" i="1"/>
  <c r="V1831" i="1"/>
  <c r="U1831" i="1"/>
  <c r="R1831" i="1"/>
  <c r="Q1831" i="1"/>
  <c r="O1831" i="1"/>
  <c r="N1831" i="1"/>
  <c r="X1830" i="1"/>
  <c r="V1830" i="1"/>
  <c r="U1830" i="1"/>
  <c r="R1830" i="1"/>
  <c r="Q1830" i="1"/>
  <c r="S1830" i="1" s="1"/>
  <c r="O1830" i="1"/>
  <c r="N1830" i="1"/>
  <c r="X1829" i="1"/>
  <c r="V1829" i="1"/>
  <c r="U1829" i="1"/>
  <c r="R1829" i="1"/>
  <c r="Q1829" i="1"/>
  <c r="O1829" i="1"/>
  <c r="N1829" i="1"/>
  <c r="X1828" i="1"/>
  <c r="V1828" i="1"/>
  <c r="U1828" i="1"/>
  <c r="R1828" i="1"/>
  <c r="Q1828" i="1"/>
  <c r="O1828" i="1"/>
  <c r="N1828" i="1"/>
  <c r="X1827" i="1"/>
  <c r="V1827" i="1"/>
  <c r="U1827" i="1"/>
  <c r="R1827" i="1"/>
  <c r="Q1827" i="1"/>
  <c r="S1827" i="1" s="1"/>
  <c r="O1827" i="1"/>
  <c r="N1827" i="1"/>
  <c r="X1826" i="1"/>
  <c r="V1826" i="1"/>
  <c r="U1826" i="1"/>
  <c r="R1826" i="1"/>
  <c r="Q1826" i="1"/>
  <c r="O1826" i="1"/>
  <c r="N1826" i="1"/>
  <c r="X1825" i="1"/>
  <c r="V1825" i="1"/>
  <c r="U1825" i="1"/>
  <c r="R1825" i="1"/>
  <c r="Q1825" i="1"/>
  <c r="O1825" i="1"/>
  <c r="N1825" i="1"/>
  <c r="X1824" i="1"/>
  <c r="V1824" i="1"/>
  <c r="U1824" i="1"/>
  <c r="R1824" i="1"/>
  <c r="Q1824" i="1"/>
  <c r="O1824" i="1"/>
  <c r="N1824" i="1"/>
  <c r="X1823" i="1"/>
  <c r="V1823" i="1"/>
  <c r="U1823" i="1"/>
  <c r="R1823" i="1"/>
  <c r="Q1823" i="1"/>
  <c r="S1823" i="1" s="1"/>
  <c r="O1823" i="1"/>
  <c r="N1823" i="1"/>
  <c r="X1822" i="1"/>
  <c r="V1822" i="1"/>
  <c r="U1822" i="1"/>
  <c r="R1822" i="1"/>
  <c r="Q1822" i="1"/>
  <c r="O1822" i="1"/>
  <c r="P1822" i="1" s="1"/>
  <c r="N1822" i="1"/>
  <c r="T1822" i="1" s="1"/>
  <c r="X1821" i="1"/>
  <c r="V1821" i="1"/>
  <c r="U1821" i="1"/>
  <c r="R1821" i="1"/>
  <c r="Q1821" i="1"/>
  <c r="O1821" i="1"/>
  <c r="N1821" i="1"/>
  <c r="X1820" i="1"/>
  <c r="V1820" i="1"/>
  <c r="U1820" i="1"/>
  <c r="R1820" i="1"/>
  <c r="Q1820" i="1"/>
  <c r="O1820" i="1"/>
  <c r="N1820" i="1"/>
  <c r="X1819" i="1"/>
  <c r="V1819" i="1"/>
  <c r="U1819" i="1"/>
  <c r="R1819" i="1"/>
  <c r="Q1819" i="1"/>
  <c r="S1819" i="1" s="1"/>
  <c r="O1819" i="1"/>
  <c r="N1819" i="1"/>
  <c r="X1818" i="1"/>
  <c r="V1818" i="1"/>
  <c r="U1818" i="1"/>
  <c r="R1818" i="1"/>
  <c r="Q1818" i="1"/>
  <c r="S1818" i="1" s="1"/>
  <c r="P1818" i="1"/>
  <c r="O1818" i="1"/>
  <c r="T1818" i="1" s="1"/>
  <c r="N1818" i="1"/>
  <c r="X1817" i="1"/>
  <c r="V1817" i="1"/>
  <c r="U1817" i="1"/>
  <c r="R1817" i="1"/>
  <c r="Q1817" i="1"/>
  <c r="S1817" i="1" s="1"/>
  <c r="O1817" i="1"/>
  <c r="N1817" i="1"/>
  <c r="X1816" i="1"/>
  <c r="V1816" i="1"/>
  <c r="U1816" i="1"/>
  <c r="R1816" i="1"/>
  <c r="Q1816" i="1"/>
  <c r="O1816" i="1"/>
  <c r="N1816" i="1"/>
  <c r="X1815" i="1"/>
  <c r="V1815" i="1"/>
  <c r="U1815" i="1"/>
  <c r="R1815" i="1"/>
  <c r="Q1815" i="1"/>
  <c r="O1815" i="1"/>
  <c r="N1815" i="1"/>
  <c r="X1814" i="1"/>
  <c r="V1814" i="1"/>
  <c r="U1814" i="1"/>
  <c r="R1814" i="1"/>
  <c r="Q1814" i="1"/>
  <c r="O1814" i="1"/>
  <c r="N1814" i="1"/>
  <c r="P1814" i="1" s="1"/>
  <c r="X1813" i="1"/>
  <c r="V1813" i="1"/>
  <c r="U1813" i="1"/>
  <c r="R1813" i="1"/>
  <c r="Q1813" i="1"/>
  <c r="O1813" i="1"/>
  <c r="N1813" i="1"/>
  <c r="T1813" i="1" s="1"/>
  <c r="X1812" i="1"/>
  <c r="V1812" i="1"/>
  <c r="U1812" i="1"/>
  <c r="R1812" i="1"/>
  <c r="S1812" i="1" s="1"/>
  <c r="Q1812" i="1"/>
  <c r="O1812" i="1"/>
  <c r="N1812" i="1"/>
  <c r="X1811" i="1"/>
  <c r="V1811" i="1"/>
  <c r="U1811" i="1"/>
  <c r="R1811" i="1"/>
  <c r="S1811" i="1" s="1"/>
  <c r="Q1811" i="1"/>
  <c r="O1811" i="1"/>
  <c r="N1811" i="1"/>
  <c r="X1810" i="1"/>
  <c r="V1810" i="1"/>
  <c r="U1810" i="1"/>
  <c r="R1810" i="1"/>
  <c r="Q1810" i="1"/>
  <c r="O1810" i="1"/>
  <c r="N1810" i="1"/>
  <c r="T1810" i="1" s="1"/>
  <c r="X1809" i="1"/>
  <c r="V1809" i="1"/>
  <c r="U1809" i="1"/>
  <c r="R1809" i="1"/>
  <c r="Q1809" i="1"/>
  <c r="S1809" i="1" s="1"/>
  <c r="O1809" i="1"/>
  <c r="N1809" i="1"/>
  <c r="X1808" i="1"/>
  <c r="V1808" i="1"/>
  <c r="U1808" i="1"/>
  <c r="R1808" i="1"/>
  <c r="Q1808" i="1"/>
  <c r="O1808" i="1"/>
  <c r="N1808" i="1"/>
  <c r="X1807" i="1"/>
  <c r="V1807" i="1"/>
  <c r="U1807" i="1"/>
  <c r="R1807" i="1"/>
  <c r="Q1807" i="1"/>
  <c r="O1807" i="1"/>
  <c r="N1807" i="1"/>
  <c r="X1806" i="1"/>
  <c r="V1806" i="1"/>
  <c r="U1806" i="1"/>
  <c r="R1806" i="1"/>
  <c r="Q1806" i="1"/>
  <c r="O1806" i="1"/>
  <c r="N1806" i="1"/>
  <c r="P1806" i="1" s="1"/>
  <c r="X1805" i="1"/>
  <c r="V1805" i="1"/>
  <c r="U1805" i="1"/>
  <c r="R1805" i="1"/>
  <c r="Q1805" i="1"/>
  <c r="O1805" i="1"/>
  <c r="N1805" i="1"/>
  <c r="X1804" i="1"/>
  <c r="V1804" i="1"/>
  <c r="U1804" i="1"/>
  <c r="R1804" i="1"/>
  <c r="Q1804" i="1"/>
  <c r="O1804" i="1"/>
  <c r="N1804" i="1"/>
  <c r="X1803" i="1"/>
  <c r="V1803" i="1"/>
  <c r="U1803" i="1"/>
  <c r="R1803" i="1"/>
  <c r="Q1803" i="1"/>
  <c r="O1803" i="1"/>
  <c r="N1803" i="1"/>
  <c r="X1802" i="1"/>
  <c r="V1802" i="1"/>
  <c r="U1802" i="1"/>
  <c r="R1802" i="1"/>
  <c r="Q1802" i="1"/>
  <c r="O1802" i="1"/>
  <c r="N1802" i="1"/>
  <c r="X1801" i="1"/>
  <c r="V1801" i="1"/>
  <c r="U1801" i="1"/>
  <c r="R1801" i="1"/>
  <c r="Q1801" i="1"/>
  <c r="O1801" i="1"/>
  <c r="N1801" i="1"/>
  <c r="T1801" i="1" s="1"/>
  <c r="X1800" i="1"/>
  <c r="V1800" i="1"/>
  <c r="U1800" i="1"/>
  <c r="R1800" i="1"/>
  <c r="S1800" i="1" s="1"/>
  <c r="Q1800" i="1"/>
  <c r="O1800" i="1"/>
  <c r="N1800" i="1"/>
  <c r="X1799" i="1"/>
  <c r="V1799" i="1"/>
  <c r="U1799" i="1"/>
  <c r="S1799" i="1"/>
  <c r="R1799" i="1"/>
  <c r="Q1799" i="1"/>
  <c r="O1799" i="1"/>
  <c r="N1799" i="1"/>
  <c r="X1798" i="1"/>
  <c r="V1798" i="1"/>
  <c r="U1798" i="1"/>
  <c r="R1798" i="1"/>
  <c r="Q1798" i="1"/>
  <c r="O1798" i="1"/>
  <c r="T1798" i="1" s="1"/>
  <c r="N1798" i="1"/>
  <c r="P1798" i="1" s="1"/>
  <c r="X1797" i="1"/>
  <c r="V1797" i="1"/>
  <c r="U1797" i="1"/>
  <c r="R1797" i="1"/>
  <c r="Q1797" i="1"/>
  <c r="O1797" i="1"/>
  <c r="N1797" i="1"/>
  <c r="X1796" i="1"/>
  <c r="V1796" i="1"/>
  <c r="U1796" i="1"/>
  <c r="R1796" i="1"/>
  <c r="Q1796" i="1"/>
  <c r="O1796" i="1"/>
  <c r="N1796" i="1"/>
  <c r="X1795" i="1"/>
  <c r="V1795" i="1"/>
  <c r="U1795" i="1"/>
  <c r="R1795" i="1"/>
  <c r="Q1795" i="1"/>
  <c r="S1795" i="1" s="1"/>
  <c r="O1795" i="1"/>
  <c r="N1795" i="1"/>
  <c r="X1794" i="1"/>
  <c r="V1794" i="1"/>
  <c r="U1794" i="1"/>
  <c r="R1794" i="1"/>
  <c r="Q1794" i="1"/>
  <c r="S1794" i="1" s="1"/>
  <c r="P1794" i="1"/>
  <c r="O1794" i="1"/>
  <c r="N1794" i="1"/>
  <c r="X1793" i="1"/>
  <c r="V1793" i="1"/>
  <c r="U1793" i="1"/>
  <c r="R1793" i="1"/>
  <c r="Q1793" i="1"/>
  <c r="O1793" i="1"/>
  <c r="N1793" i="1"/>
  <c r="X1792" i="1"/>
  <c r="V1792" i="1"/>
  <c r="U1792" i="1"/>
  <c r="R1792" i="1"/>
  <c r="Q1792" i="1"/>
  <c r="O1792" i="1"/>
  <c r="N1792" i="1"/>
  <c r="X1791" i="1"/>
  <c r="V1791" i="1"/>
  <c r="U1791" i="1"/>
  <c r="R1791" i="1"/>
  <c r="Q1791" i="1"/>
  <c r="S1791" i="1" s="1"/>
  <c r="O1791" i="1"/>
  <c r="N1791" i="1"/>
  <c r="X1790" i="1"/>
  <c r="V1790" i="1"/>
  <c r="U1790" i="1"/>
  <c r="R1790" i="1"/>
  <c r="Q1790" i="1"/>
  <c r="O1790" i="1"/>
  <c r="N1790" i="1"/>
  <c r="X1789" i="1"/>
  <c r="V1789" i="1"/>
  <c r="U1789" i="1"/>
  <c r="R1789" i="1"/>
  <c r="Q1789" i="1"/>
  <c r="O1789" i="1"/>
  <c r="N1789" i="1"/>
  <c r="T1789" i="1" s="1"/>
  <c r="X1788" i="1"/>
  <c r="V1788" i="1"/>
  <c r="U1788" i="1"/>
  <c r="R1788" i="1"/>
  <c r="S1788" i="1" s="1"/>
  <c r="Q1788" i="1"/>
  <c r="O1788" i="1"/>
  <c r="N1788" i="1"/>
  <c r="X1787" i="1"/>
  <c r="V1787" i="1"/>
  <c r="U1787" i="1"/>
  <c r="R1787" i="1"/>
  <c r="S1787" i="1" s="1"/>
  <c r="Q1787" i="1"/>
  <c r="O1787" i="1"/>
  <c r="N1787" i="1"/>
  <c r="X1786" i="1"/>
  <c r="V1786" i="1"/>
  <c r="U1786" i="1"/>
  <c r="R1786" i="1"/>
  <c r="Q1786" i="1"/>
  <c r="O1786" i="1"/>
  <c r="N1786" i="1"/>
  <c r="X1785" i="1"/>
  <c r="V1785" i="1"/>
  <c r="U1785" i="1"/>
  <c r="R1785" i="1"/>
  <c r="Q1785" i="1"/>
  <c r="S1785" i="1" s="1"/>
  <c r="O1785" i="1"/>
  <c r="N1785" i="1"/>
  <c r="X1784" i="1"/>
  <c r="V1784" i="1"/>
  <c r="U1784" i="1"/>
  <c r="R1784" i="1"/>
  <c r="Q1784" i="1"/>
  <c r="O1784" i="1"/>
  <c r="N1784" i="1"/>
  <c r="X1783" i="1"/>
  <c r="V1783" i="1"/>
  <c r="U1783" i="1"/>
  <c r="S1783" i="1"/>
  <c r="R1783" i="1"/>
  <c r="Q1783" i="1"/>
  <c r="O1783" i="1"/>
  <c r="N1783" i="1"/>
  <c r="X1782" i="1"/>
  <c r="V1782" i="1"/>
  <c r="U1782" i="1"/>
  <c r="R1782" i="1"/>
  <c r="Q1782" i="1"/>
  <c r="O1782" i="1"/>
  <c r="N1782" i="1"/>
  <c r="X1781" i="1"/>
  <c r="V1781" i="1"/>
  <c r="U1781" i="1"/>
  <c r="R1781" i="1"/>
  <c r="Q1781" i="1"/>
  <c r="O1781" i="1"/>
  <c r="N1781" i="1"/>
  <c r="T1781" i="1" s="1"/>
  <c r="X1780" i="1"/>
  <c r="V1780" i="1"/>
  <c r="U1780" i="1"/>
  <c r="R1780" i="1"/>
  <c r="S1780" i="1" s="1"/>
  <c r="Q1780" i="1"/>
  <c r="O1780" i="1"/>
  <c r="N1780" i="1"/>
  <c r="X1779" i="1"/>
  <c r="V1779" i="1"/>
  <c r="U1779" i="1"/>
  <c r="R1779" i="1"/>
  <c r="Q1779" i="1"/>
  <c r="O1779" i="1"/>
  <c r="N1779" i="1"/>
  <c r="X1778" i="1"/>
  <c r="V1778" i="1"/>
  <c r="U1778" i="1"/>
  <c r="R1778" i="1"/>
  <c r="Q1778" i="1"/>
  <c r="S1778" i="1" s="1"/>
  <c r="O1778" i="1"/>
  <c r="N1778" i="1"/>
  <c r="X1777" i="1"/>
  <c r="V1777" i="1"/>
  <c r="U1777" i="1"/>
  <c r="R1777" i="1"/>
  <c r="Q1777" i="1"/>
  <c r="O1777" i="1"/>
  <c r="N1777" i="1"/>
  <c r="X1776" i="1"/>
  <c r="V1776" i="1"/>
  <c r="U1776" i="1"/>
  <c r="R1776" i="1"/>
  <c r="Q1776" i="1"/>
  <c r="O1776" i="1"/>
  <c r="N1776" i="1"/>
  <c r="X1775" i="1"/>
  <c r="V1775" i="1"/>
  <c r="U1775" i="1"/>
  <c r="R1775" i="1"/>
  <c r="S1775" i="1" s="1"/>
  <c r="Q1775" i="1"/>
  <c r="O1775" i="1"/>
  <c r="N1775" i="1"/>
  <c r="X1774" i="1"/>
  <c r="V1774" i="1"/>
  <c r="U1774" i="1"/>
  <c r="R1774" i="1"/>
  <c r="Q1774" i="1"/>
  <c r="O1774" i="1"/>
  <c r="N1774" i="1"/>
  <c r="X1773" i="1"/>
  <c r="V1773" i="1"/>
  <c r="U1773" i="1"/>
  <c r="R1773" i="1"/>
  <c r="Q1773" i="1"/>
  <c r="O1773" i="1"/>
  <c r="N1773" i="1"/>
  <c r="X1772" i="1"/>
  <c r="V1772" i="1"/>
  <c r="U1772" i="1"/>
  <c r="R1772" i="1"/>
  <c r="Q1772" i="1"/>
  <c r="O1772" i="1"/>
  <c r="N1772" i="1"/>
  <c r="X1771" i="1"/>
  <c r="V1771" i="1"/>
  <c r="U1771" i="1"/>
  <c r="R1771" i="1"/>
  <c r="Q1771" i="1"/>
  <c r="S1771" i="1" s="1"/>
  <c r="O1771" i="1"/>
  <c r="N1771" i="1"/>
  <c r="X1770" i="1"/>
  <c r="V1770" i="1"/>
  <c r="U1770" i="1"/>
  <c r="R1770" i="1"/>
  <c r="Q1770" i="1"/>
  <c r="P1770" i="1"/>
  <c r="O1770" i="1"/>
  <c r="N1770" i="1"/>
  <c r="T1770" i="1" s="1"/>
  <c r="X1769" i="1"/>
  <c r="V1769" i="1"/>
  <c r="U1769" i="1"/>
  <c r="R1769" i="1"/>
  <c r="Q1769" i="1"/>
  <c r="O1769" i="1"/>
  <c r="N1769" i="1"/>
  <c r="T1769" i="1" s="1"/>
  <c r="X1768" i="1"/>
  <c r="V1768" i="1"/>
  <c r="U1768" i="1"/>
  <c r="R1768" i="1"/>
  <c r="Q1768" i="1"/>
  <c r="O1768" i="1"/>
  <c r="N1768" i="1"/>
  <c r="X1767" i="1"/>
  <c r="V1767" i="1"/>
  <c r="U1767" i="1"/>
  <c r="R1767" i="1"/>
  <c r="Q1767" i="1"/>
  <c r="O1767" i="1"/>
  <c r="N1767" i="1"/>
  <c r="X1766" i="1"/>
  <c r="V1766" i="1"/>
  <c r="U1766" i="1"/>
  <c r="R1766" i="1"/>
  <c r="Q1766" i="1"/>
  <c r="O1766" i="1"/>
  <c r="N1766" i="1"/>
  <c r="P1766" i="1" s="1"/>
  <c r="X1765" i="1"/>
  <c r="V1765" i="1"/>
  <c r="U1765" i="1"/>
  <c r="R1765" i="1"/>
  <c r="Q1765" i="1"/>
  <c r="O1765" i="1"/>
  <c r="N1765" i="1"/>
  <c r="X1764" i="1"/>
  <c r="V1764" i="1"/>
  <c r="U1764" i="1"/>
  <c r="R1764" i="1"/>
  <c r="Q1764" i="1"/>
  <c r="O1764" i="1"/>
  <c r="N1764" i="1"/>
  <c r="X1763" i="1"/>
  <c r="V1763" i="1"/>
  <c r="U1763" i="1"/>
  <c r="R1763" i="1"/>
  <c r="Q1763" i="1"/>
  <c r="S1763" i="1" s="1"/>
  <c r="O1763" i="1"/>
  <c r="N1763" i="1"/>
  <c r="X1762" i="1"/>
  <c r="V1762" i="1"/>
  <c r="U1762" i="1"/>
  <c r="R1762" i="1"/>
  <c r="Q1762" i="1"/>
  <c r="P1762" i="1"/>
  <c r="O1762" i="1"/>
  <c r="N1762" i="1"/>
  <c r="X1761" i="1"/>
  <c r="V1761" i="1"/>
  <c r="U1761" i="1"/>
  <c r="R1761" i="1"/>
  <c r="Q1761" i="1"/>
  <c r="O1761" i="1"/>
  <c r="N1761" i="1"/>
  <c r="X1760" i="1"/>
  <c r="V1760" i="1"/>
  <c r="U1760" i="1"/>
  <c r="R1760" i="1"/>
  <c r="Q1760" i="1"/>
  <c r="O1760" i="1"/>
  <c r="N1760" i="1"/>
  <c r="X1759" i="1"/>
  <c r="V1759" i="1"/>
  <c r="U1759" i="1"/>
  <c r="R1759" i="1"/>
  <c r="Q1759" i="1"/>
  <c r="O1759" i="1"/>
  <c r="N1759" i="1"/>
  <c r="X1758" i="1"/>
  <c r="V1758" i="1"/>
  <c r="U1758" i="1"/>
  <c r="R1758" i="1"/>
  <c r="Q1758" i="1"/>
  <c r="S1758" i="1" s="1"/>
  <c r="O1758" i="1"/>
  <c r="N1758" i="1"/>
  <c r="X1757" i="1"/>
  <c r="V1757" i="1"/>
  <c r="U1757" i="1"/>
  <c r="R1757" i="1"/>
  <c r="Q1757" i="1"/>
  <c r="O1757" i="1"/>
  <c r="N1757" i="1"/>
  <c r="X1756" i="1"/>
  <c r="V1756" i="1"/>
  <c r="U1756" i="1"/>
  <c r="R1756" i="1"/>
  <c r="S1756" i="1" s="1"/>
  <c r="Q1756" i="1"/>
  <c r="O1756" i="1"/>
  <c r="N1756" i="1"/>
  <c r="X1755" i="1"/>
  <c r="V1755" i="1"/>
  <c r="U1755" i="1"/>
  <c r="R1755" i="1"/>
  <c r="Q1755" i="1"/>
  <c r="S1755" i="1" s="1"/>
  <c r="O1755" i="1"/>
  <c r="N1755" i="1"/>
  <c r="X1754" i="1"/>
  <c r="V1754" i="1"/>
  <c r="U1754" i="1"/>
  <c r="R1754" i="1"/>
  <c r="Q1754" i="1"/>
  <c r="O1754" i="1"/>
  <c r="N1754" i="1"/>
  <c r="X1753" i="1"/>
  <c r="V1753" i="1"/>
  <c r="U1753" i="1"/>
  <c r="R1753" i="1"/>
  <c r="Q1753" i="1"/>
  <c r="S1753" i="1" s="1"/>
  <c r="O1753" i="1"/>
  <c r="N1753" i="1"/>
  <c r="T1753" i="1" s="1"/>
  <c r="X1752" i="1"/>
  <c r="V1752" i="1"/>
  <c r="U1752" i="1"/>
  <c r="R1752" i="1"/>
  <c r="Q1752" i="1"/>
  <c r="O1752" i="1"/>
  <c r="N1752" i="1"/>
  <c r="X1751" i="1"/>
  <c r="V1751" i="1"/>
  <c r="U1751" i="1"/>
  <c r="R1751" i="1"/>
  <c r="S1751" i="1" s="1"/>
  <c r="Q1751" i="1"/>
  <c r="O1751" i="1"/>
  <c r="N1751" i="1"/>
  <c r="X1750" i="1"/>
  <c r="V1750" i="1"/>
  <c r="U1750" i="1"/>
  <c r="R1750" i="1"/>
  <c r="Q1750" i="1"/>
  <c r="S1750" i="1" s="1"/>
  <c r="O1750" i="1"/>
  <c r="N1750" i="1"/>
  <c r="X1749" i="1"/>
  <c r="V1749" i="1"/>
  <c r="U1749" i="1"/>
  <c r="R1749" i="1"/>
  <c r="Q1749" i="1"/>
  <c r="O1749" i="1"/>
  <c r="N1749" i="1"/>
  <c r="X1748" i="1"/>
  <c r="V1748" i="1"/>
  <c r="U1748" i="1"/>
  <c r="R1748" i="1"/>
  <c r="S1748" i="1" s="1"/>
  <c r="Q1748" i="1"/>
  <c r="O1748" i="1"/>
  <c r="N1748" i="1"/>
  <c r="X1747" i="1"/>
  <c r="V1747" i="1"/>
  <c r="U1747" i="1"/>
  <c r="R1747" i="1"/>
  <c r="Q1747" i="1"/>
  <c r="S1747" i="1" s="1"/>
  <c r="O1747" i="1"/>
  <c r="N1747" i="1"/>
  <c r="X1746" i="1"/>
  <c r="V1746" i="1"/>
  <c r="U1746" i="1"/>
  <c r="R1746" i="1"/>
  <c r="Q1746" i="1"/>
  <c r="O1746" i="1"/>
  <c r="N1746" i="1"/>
  <c r="X1745" i="1"/>
  <c r="V1745" i="1"/>
  <c r="U1745" i="1"/>
  <c r="R1745" i="1"/>
  <c r="Q1745" i="1"/>
  <c r="O1745" i="1"/>
  <c r="N1745" i="1"/>
  <c r="X1744" i="1"/>
  <c r="V1744" i="1"/>
  <c r="U1744" i="1"/>
  <c r="R1744" i="1"/>
  <c r="S1744" i="1" s="1"/>
  <c r="Q1744" i="1"/>
  <c r="O1744" i="1"/>
  <c r="N1744" i="1"/>
  <c r="X1743" i="1"/>
  <c r="V1743" i="1"/>
  <c r="U1743" i="1"/>
  <c r="R1743" i="1"/>
  <c r="Q1743" i="1"/>
  <c r="O1743" i="1"/>
  <c r="N1743" i="1"/>
  <c r="X1742" i="1"/>
  <c r="V1742" i="1"/>
  <c r="U1742" i="1"/>
  <c r="R1742" i="1"/>
  <c r="Q1742" i="1"/>
  <c r="O1742" i="1"/>
  <c r="N1742" i="1"/>
  <c r="X1741" i="1"/>
  <c r="V1741" i="1"/>
  <c r="U1741" i="1"/>
  <c r="R1741" i="1"/>
  <c r="Q1741" i="1"/>
  <c r="O1741" i="1"/>
  <c r="N1741" i="1"/>
  <c r="X1740" i="1"/>
  <c r="V1740" i="1"/>
  <c r="U1740" i="1"/>
  <c r="R1740" i="1"/>
  <c r="Q1740" i="1"/>
  <c r="O1740" i="1"/>
  <c r="N1740" i="1"/>
  <c r="X1739" i="1"/>
  <c r="V1739" i="1"/>
  <c r="U1739" i="1"/>
  <c r="R1739" i="1"/>
  <c r="Q1739" i="1"/>
  <c r="S1739" i="1" s="1"/>
  <c r="O1739" i="1"/>
  <c r="N1739" i="1"/>
  <c r="X1738" i="1"/>
  <c r="V1738" i="1"/>
  <c r="U1738" i="1"/>
  <c r="R1738" i="1"/>
  <c r="Q1738" i="1"/>
  <c r="O1738" i="1"/>
  <c r="N1738" i="1"/>
  <c r="X1737" i="1"/>
  <c r="V1737" i="1"/>
  <c r="U1737" i="1"/>
  <c r="R1737" i="1"/>
  <c r="Q1737" i="1"/>
  <c r="S1737" i="1" s="1"/>
  <c r="O1737" i="1"/>
  <c r="N1737" i="1"/>
  <c r="T1737" i="1" s="1"/>
  <c r="X1736" i="1"/>
  <c r="V1736" i="1"/>
  <c r="U1736" i="1"/>
  <c r="R1736" i="1"/>
  <c r="Q1736" i="1"/>
  <c r="O1736" i="1"/>
  <c r="N1736" i="1"/>
  <c r="X1735" i="1"/>
  <c r="V1735" i="1"/>
  <c r="U1735" i="1"/>
  <c r="R1735" i="1"/>
  <c r="Q1735" i="1"/>
  <c r="S1735" i="1" s="1"/>
  <c r="O1735" i="1"/>
  <c r="N1735" i="1"/>
  <c r="X1734" i="1"/>
  <c r="V1734" i="1"/>
  <c r="U1734" i="1"/>
  <c r="R1734" i="1"/>
  <c r="Q1734" i="1"/>
  <c r="O1734" i="1"/>
  <c r="N1734" i="1"/>
  <c r="X1733" i="1"/>
  <c r="V1733" i="1"/>
  <c r="U1733" i="1"/>
  <c r="R1733" i="1"/>
  <c r="Q1733" i="1"/>
  <c r="S1733" i="1" s="1"/>
  <c r="O1733" i="1"/>
  <c r="N1733" i="1"/>
  <c r="X1732" i="1"/>
  <c r="V1732" i="1"/>
  <c r="U1732" i="1"/>
  <c r="R1732" i="1"/>
  <c r="Q1732" i="1"/>
  <c r="O1732" i="1"/>
  <c r="N1732" i="1"/>
  <c r="X1731" i="1"/>
  <c r="V1731" i="1"/>
  <c r="U1731" i="1"/>
  <c r="R1731" i="1"/>
  <c r="Q1731" i="1"/>
  <c r="S1731" i="1" s="1"/>
  <c r="O1731" i="1"/>
  <c r="N1731" i="1"/>
  <c r="X1730" i="1"/>
  <c r="V1730" i="1"/>
  <c r="U1730" i="1"/>
  <c r="R1730" i="1"/>
  <c r="Q1730" i="1"/>
  <c r="S1730" i="1" s="1"/>
  <c r="O1730" i="1"/>
  <c r="N1730" i="1"/>
  <c r="X1729" i="1"/>
  <c r="V1729" i="1"/>
  <c r="U1729" i="1"/>
  <c r="R1729" i="1"/>
  <c r="Q1729" i="1"/>
  <c r="O1729" i="1"/>
  <c r="N1729" i="1"/>
  <c r="X1728" i="1"/>
  <c r="V1728" i="1"/>
  <c r="U1728" i="1"/>
  <c r="R1728" i="1"/>
  <c r="Q1728" i="1"/>
  <c r="O1728" i="1"/>
  <c r="N1728" i="1"/>
  <c r="X1727" i="1"/>
  <c r="V1727" i="1"/>
  <c r="U1727" i="1"/>
  <c r="R1727" i="1"/>
  <c r="Q1727" i="1"/>
  <c r="O1727" i="1"/>
  <c r="N1727" i="1"/>
  <c r="X1726" i="1"/>
  <c r="V1726" i="1"/>
  <c r="U1726" i="1"/>
  <c r="R1726" i="1"/>
  <c r="Q1726" i="1"/>
  <c r="O1726" i="1"/>
  <c r="N1726" i="1"/>
  <c r="X1725" i="1"/>
  <c r="V1725" i="1"/>
  <c r="U1725" i="1"/>
  <c r="R1725" i="1"/>
  <c r="Q1725" i="1"/>
  <c r="O1725" i="1"/>
  <c r="N1725" i="1"/>
  <c r="X1724" i="1"/>
  <c r="V1724" i="1"/>
  <c r="U1724" i="1"/>
  <c r="R1724" i="1"/>
  <c r="Q1724" i="1"/>
  <c r="O1724" i="1"/>
  <c r="N1724" i="1"/>
  <c r="X1723" i="1"/>
  <c r="V1723" i="1"/>
  <c r="U1723" i="1"/>
  <c r="R1723" i="1"/>
  <c r="Q1723" i="1"/>
  <c r="S1723" i="1" s="1"/>
  <c r="O1723" i="1"/>
  <c r="N1723" i="1"/>
  <c r="X1722" i="1"/>
  <c r="V1722" i="1"/>
  <c r="U1722" i="1"/>
  <c r="R1722" i="1"/>
  <c r="Q1722" i="1"/>
  <c r="P1722" i="1"/>
  <c r="O1722" i="1"/>
  <c r="N1722" i="1"/>
  <c r="T1722" i="1" s="1"/>
  <c r="X1721" i="1"/>
  <c r="V1721" i="1"/>
  <c r="U1721" i="1"/>
  <c r="R1721" i="1"/>
  <c r="Q1721" i="1"/>
  <c r="O1721" i="1"/>
  <c r="N1721" i="1"/>
  <c r="X1720" i="1"/>
  <c r="V1720" i="1"/>
  <c r="U1720" i="1"/>
  <c r="R1720" i="1"/>
  <c r="Q1720" i="1"/>
  <c r="O1720" i="1"/>
  <c r="N1720" i="1"/>
  <c r="X1719" i="1"/>
  <c r="V1719" i="1"/>
  <c r="U1719" i="1"/>
  <c r="R1719" i="1"/>
  <c r="Q1719" i="1"/>
  <c r="O1719" i="1"/>
  <c r="N1719" i="1"/>
  <c r="X1718" i="1"/>
  <c r="V1718" i="1"/>
  <c r="U1718" i="1"/>
  <c r="R1718" i="1"/>
  <c r="Q1718" i="1"/>
  <c r="O1718" i="1"/>
  <c r="N1718" i="1"/>
  <c r="X1717" i="1"/>
  <c r="V1717" i="1"/>
  <c r="U1717" i="1"/>
  <c r="R1717" i="1"/>
  <c r="Q1717" i="1"/>
  <c r="O1717" i="1"/>
  <c r="N1717" i="1"/>
  <c r="T1717" i="1" s="1"/>
  <c r="X1716" i="1"/>
  <c r="V1716" i="1"/>
  <c r="U1716" i="1"/>
  <c r="R1716" i="1"/>
  <c r="Q1716" i="1"/>
  <c r="O1716" i="1"/>
  <c r="N1716" i="1"/>
  <c r="X1715" i="1"/>
  <c r="V1715" i="1"/>
  <c r="U1715" i="1"/>
  <c r="R1715" i="1"/>
  <c r="S1715" i="1" s="1"/>
  <c r="Q1715" i="1"/>
  <c r="O1715" i="1"/>
  <c r="N1715" i="1"/>
  <c r="X1714" i="1"/>
  <c r="V1714" i="1"/>
  <c r="U1714" i="1"/>
  <c r="R1714" i="1"/>
  <c r="Q1714" i="1"/>
  <c r="O1714" i="1"/>
  <c r="N1714" i="1"/>
  <c r="P1714" i="1" s="1"/>
  <c r="X1713" i="1"/>
  <c r="V1713" i="1"/>
  <c r="U1713" i="1"/>
  <c r="R1713" i="1"/>
  <c r="Q1713" i="1"/>
  <c r="O1713" i="1"/>
  <c r="N1713" i="1"/>
  <c r="X1712" i="1"/>
  <c r="V1712" i="1"/>
  <c r="U1712" i="1"/>
  <c r="R1712" i="1"/>
  <c r="Q1712" i="1"/>
  <c r="O1712" i="1"/>
  <c r="N1712" i="1"/>
  <c r="X1711" i="1"/>
  <c r="V1711" i="1"/>
  <c r="U1711" i="1"/>
  <c r="R1711" i="1"/>
  <c r="Q1711" i="1"/>
  <c r="S1711" i="1" s="1"/>
  <c r="O1711" i="1"/>
  <c r="N1711" i="1"/>
  <c r="X1710" i="1"/>
  <c r="V1710" i="1"/>
  <c r="U1710" i="1"/>
  <c r="R1710" i="1"/>
  <c r="Q1710" i="1"/>
  <c r="P1710" i="1"/>
  <c r="O1710" i="1"/>
  <c r="N1710" i="1"/>
  <c r="X1709" i="1"/>
  <c r="V1709" i="1"/>
  <c r="U1709" i="1"/>
  <c r="R1709" i="1"/>
  <c r="Q1709" i="1"/>
  <c r="O1709" i="1"/>
  <c r="N1709" i="1"/>
  <c r="X1708" i="1"/>
  <c r="V1708" i="1"/>
  <c r="U1708" i="1"/>
  <c r="R1708" i="1"/>
  <c r="Q1708" i="1"/>
  <c r="O1708" i="1"/>
  <c r="N1708" i="1"/>
  <c r="X1707" i="1"/>
  <c r="V1707" i="1"/>
  <c r="U1707" i="1"/>
  <c r="R1707" i="1"/>
  <c r="Q1707" i="1"/>
  <c r="O1707" i="1"/>
  <c r="N1707" i="1"/>
  <c r="X1706" i="1"/>
  <c r="V1706" i="1"/>
  <c r="U1706" i="1"/>
  <c r="R1706" i="1"/>
  <c r="Q1706" i="1"/>
  <c r="S1706" i="1" s="1"/>
  <c r="O1706" i="1"/>
  <c r="N1706" i="1"/>
  <c r="X1705" i="1"/>
  <c r="V1705" i="1"/>
  <c r="U1705" i="1"/>
  <c r="R1705" i="1"/>
  <c r="Q1705" i="1"/>
  <c r="O1705" i="1"/>
  <c r="N1705" i="1"/>
  <c r="X1704" i="1"/>
  <c r="V1704" i="1"/>
  <c r="U1704" i="1"/>
  <c r="R1704" i="1"/>
  <c r="S1704" i="1" s="1"/>
  <c r="Q1704" i="1"/>
  <c r="O1704" i="1"/>
  <c r="N1704" i="1"/>
  <c r="X1703" i="1"/>
  <c r="V1703" i="1"/>
  <c r="U1703" i="1"/>
  <c r="R1703" i="1"/>
  <c r="Q1703" i="1"/>
  <c r="S1703" i="1" s="1"/>
  <c r="O1703" i="1"/>
  <c r="N1703" i="1"/>
  <c r="X1702" i="1"/>
  <c r="V1702" i="1"/>
  <c r="U1702" i="1"/>
  <c r="R1702" i="1"/>
  <c r="Q1702" i="1"/>
  <c r="O1702" i="1"/>
  <c r="N1702" i="1"/>
  <c r="X1701" i="1"/>
  <c r="V1701" i="1"/>
  <c r="U1701" i="1"/>
  <c r="R1701" i="1"/>
  <c r="Q1701" i="1"/>
  <c r="S1701" i="1" s="1"/>
  <c r="O1701" i="1"/>
  <c r="N1701" i="1"/>
  <c r="T1701" i="1" s="1"/>
  <c r="X1700" i="1"/>
  <c r="V1700" i="1"/>
  <c r="U1700" i="1"/>
  <c r="R1700" i="1"/>
  <c r="Q1700" i="1"/>
  <c r="O1700" i="1"/>
  <c r="N1700" i="1"/>
  <c r="X1699" i="1"/>
  <c r="V1699" i="1"/>
  <c r="U1699" i="1"/>
  <c r="R1699" i="1"/>
  <c r="S1699" i="1" s="1"/>
  <c r="Q1699" i="1"/>
  <c r="O1699" i="1"/>
  <c r="N1699" i="1"/>
  <c r="X1698" i="1"/>
  <c r="V1698" i="1"/>
  <c r="U1698" i="1"/>
  <c r="R1698" i="1"/>
  <c r="Q1698" i="1"/>
  <c r="S1698" i="1" s="1"/>
  <c r="O1698" i="1"/>
  <c r="T1698" i="1" s="1"/>
  <c r="N1698" i="1"/>
  <c r="X1697" i="1"/>
  <c r="V1697" i="1"/>
  <c r="U1697" i="1"/>
  <c r="R1697" i="1"/>
  <c r="Q1697" i="1"/>
  <c r="S1697" i="1" s="1"/>
  <c r="O1697" i="1"/>
  <c r="N1697" i="1"/>
  <c r="X1696" i="1"/>
  <c r="V1696" i="1"/>
  <c r="U1696" i="1"/>
  <c r="R1696" i="1"/>
  <c r="Q1696" i="1"/>
  <c r="O1696" i="1"/>
  <c r="N1696" i="1"/>
  <c r="X1695" i="1"/>
  <c r="V1695" i="1"/>
  <c r="U1695" i="1"/>
  <c r="R1695" i="1"/>
  <c r="Q1695" i="1"/>
  <c r="S1695" i="1" s="1"/>
  <c r="O1695" i="1"/>
  <c r="N1695" i="1"/>
  <c r="X1694" i="1"/>
  <c r="V1694" i="1"/>
  <c r="U1694" i="1"/>
  <c r="R1694" i="1"/>
  <c r="Q1694" i="1"/>
  <c r="P1694" i="1"/>
  <c r="O1694" i="1"/>
  <c r="N1694" i="1"/>
  <c r="T1694" i="1" s="1"/>
  <c r="X1693" i="1"/>
  <c r="V1693" i="1"/>
  <c r="U1693" i="1"/>
  <c r="R1693" i="1"/>
  <c r="Q1693" i="1"/>
  <c r="O1693" i="1"/>
  <c r="N1693" i="1"/>
  <c r="T1693" i="1" s="1"/>
  <c r="X1692" i="1"/>
  <c r="V1692" i="1"/>
  <c r="U1692" i="1"/>
  <c r="R1692" i="1"/>
  <c r="Q1692" i="1"/>
  <c r="O1692" i="1"/>
  <c r="N1692" i="1"/>
  <c r="X1691" i="1"/>
  <c r="V1691" i="1"/>
  <c r="U1691" i="1"/>
  <c r="R1691" i="1"/>
  <c r="Q1691" i="1"/>
  <c r="O1691" i="1"/>
  <c r="N1691" i="1"/>
  <c r="X1690" i="1"/>
  <c r="V1690" i="1"/>
  <c r="U1690" i="1"/>
  <c r="R1690" i="1"/>
  <c r="Q1690" i="1"/>
  <c r="S1690" i="1" s="1"/>
  <c r="O1690" i="1"/>
  <c r="N1690" i="1"/>
  <c r="X1689" i="1"/>
  <c r="V1689" i="1"/>
  <c r="U1689" i="1"/>
  <c r="R1689" i="1"/>
  <c r="Q1689" i="1"/>
  <c r="O1689" i="1"/>
  <c r="N1689" i="1"/>
  <c r="T1689" i="1" s="1"/>
  <c r="X1688" i="1"/>
  <c r="V1688" i="1"/>
  <c r="U1688" i="1"/>
  <c r="R1688" i="1"/>
  <c r="Q1688" i="1"/>
  <c r="O1688" i="1"/>
  <c r="N1688" i="1"/>
  <c r="X1687" i="1"/>
  <c r="V1687" i="1"/>
  <c r="U1687" i="1"/>
  <c r="R1687" i="1"/>
  <c r="S1687" i="1" s="1"/>
  <c r="Q1687" i="1"/>
  <c r="O1687" i="1"/>
  <c r="N1687" i="1"/>
  <c r="X1686" i="1"/>
  <c r="V1686" i="1"/>
  <c r="U1686" i="1"/>
  <c r="R1686" i="1"/>
  <c r="Q1686" i="1"/>
  <c r="O1686" i="1"/>
  <c r="P1686" i="1" s="1"/>
  <c r="N1686" i="1"/>
  <c r="X1685" i="1"/>
  <c r="V1685" i="1"/>
  <c r="U1685" i="1"/>
  <c r="R1685" i="1"/>
  <c r="Q1685" i="1"/>
  <c r="S1685" i="1" s="1"/>
  <c r="O1685" i="1"/>
  <c r="N1685" i="1"/>
  <c r="X1684" i="1"/>
  <c r="V1684" i="1"/>
  <c r="U1684" i="1"/>
  <c r="R1684" i="1"/>
  <c r="Q1684" i="1"/>
  <c r="O1684" i="1"/>
  <c r="N1684" i="1"/>
  <c r="X1683" i="1"/>
  <c r="V1683" i="1"/>
  <c r="U1683" i="1"/>
  <c r="R1683" i="1"/>
  <c r="Q1683" i="1"/>
  <c r="S1683" i="1" s="1"/>
  <c r="O1683" i="1"/>
  <c r="N1683" i="1"/>
  <c r="X1682" i="1"/>
  <c r="V1682" i="1"/>
  <c r="U1682" i="1"/>
  <c r="R1682" i="1"/>
  <c r="Q1682" i="1"/>
  <c r="O1682" i="1"/>
  <c r="N1682" i="1"/>
  <c r="X1681" i="1"/>
  <c r="V1681" i="1"/>
  <c r="U1681" i="1"/>
  <c r="R1681" i="1"/>
  <c r="Q1681" i="1"/>
  <c r="O1681" i="1"/>
  <c r="N1681" i="1"/>
  <c r="X1680" i="1"/>
  <c r="V1680" i="1"/>
  <c r="U1680" i="1"/>
  <c r="R1680" i="1"/>
  <c r="Q1680" i="1"/>
  <c r="O1680" i="1"/>
  <c r="N1680" i="1"/>
  <c r="X1679" i="1"/>
  <c r="V1679" i="1"/>
  <c r="U1679" i="1"/>
  <c r="R1679" i="1"/>
  <c r="Q1679" i="1"/>
  <c r="O1679" i="1"/>
  <c r="N1679" i="1"/>
  <c r="X1678" i="1"/>
  <c r="V1678" i="1"/>
  <c r="U1678" i="1"/>
  <c r="R1678" i="1"/>
  <c r="Q1678" i="1"/>
  <c r="O1678" i="1"/>
  <c r="N1678" i="1"/>
  <c r="X1677" i="1"/>
  <c r="V1677" i="1"/>
  <c r="U1677" i="1"/>
  <c r="R1677" i="1"/>
  <c r="Q1677" i="1"/>
  <c r="S1677" i="1" s="1"/>
  <c r="O1677" i="1"/>
  <c r="N1677" i="1"/>
  <c r="X1676" i="1"/>
  <c r="V1676" i="1"/>
  <c r="U1676" i="1"/>
  <c r="R1676" i="1"/>
  <c r="Q1676" i="1"/>
  <c r="O1676" i="1"/>
  <c r="N1676" i="1"/>
  <c r="X1675" i="1"/>
  <c r="V1675" i="1"/>
  <c r="U1675" i="1"/>
  <c r="R1675" i="1"/>
  <c r="Q1675" i="1"/>
  <c r="S1675" i="1" s="1"/>
  <c r="O1675" i="1"/>
  <c r="N1675" i="1"/>
  <c r="X1674" i="1"/>
  <c r="V1674" i="1"/>
  <c r="U1674" i="1"/>
  <c r="R1674" i="1"/>
  <c r="Q1674" i="1"/>
  <c r="O1674" i="1"/>
  <c r="N1674" i="1"/>
  <c r="X1673" i="1"/>
  <c r="V1673" i="1"/>
  <c r="U1673" i="1"/>
  <c r="R1673" i="1"/>
  <c r="Q1673" i="1"/>
  <c r="O1673" i="1"/>
  <c r="N1673" i="1"/>
  <c r="X1672" i="1"/>
  <c r="V1672" i="1"/>
  <c r="U1672" i="1"/>
  <c r="R1672" i="1"/>
  <c r="Q1672" i="1"/>
  <c r="S1672" i="1" s="1"/>
  <c r="O1672" i="1"/>
  <c r="N1672" i="1"/>
  <c r="X1671" i="1"/>
  <c r="V1671" i="1"/>
  <c r="U1671" i="1"/>
  <c r="R1671" i="1"/>
  <c r="Q1671" i="1"/>
  <c r="S1671" i="1" s="1"/>
  <c r="O1671" i="1"/>
  <c r="N1671" i="1"/>
  <c r="X1670" i="1"/>
  <c r="V1670" i="1"/>
  <c r="U1670" i="1"/>
  <c r="R1670" i="1"/>
  <c r="Q1670" i="1"/>
  <c r="O1670" i="1"/>
  <c r="N1670" i="1"/>
  <c r="X1669" i="1"/>
  <c r="V1669" i="1"/>
  <c r="U1669" i="1"/>
  <c r="R1669" i="1"/>
  <c r="Q1669" i="1"/>
  <c r="S1669" i="1" s="1"/>
  <c r="O1669" i="1"/>
  <c r="N1669" i="1"/>
  <c r="X1668" i="1"/>
  <c r="V1668" i="1"/>
  <c r="U1668" i="1"/>
  <c r="R1668" i="1"/>
  <c r="Q1668" i="1"/>
  <c r="O1668" i="1"/>
  <c r="N1668" i="1"/>
  <c r="X1667" i="1"/>
  <c r="V1667" i="1"/>
  <c r="U1667" i="1"/>
  <c r="R1667" i="1"/>
  <c r="Q1667" i="1"/>
  <c r="O1667" i="1"/>
  <c r="N1667" i="1"/>
  <c r="X1666" i="1"/>
  <c r="V1666" i="1"/>
  <c r="U1666" i="1"/>
  <c r="R1666" i="1"/>
  <c r="Q1666" i="1"/>
  <c r="S1666" i="1" s="1"/>
  <c r="O1666" i="1"/>
  <c r="N1666" i="1"/>
  <c r="X1665" i="1"/>
  <c r="V1665" i="1"/>
  <c r="U1665" i="1"/>
  <c r="R1665" i="1"/>
  <c r="Q1665" i="1"/>
  <c r="S1665" i="1" s="1"/>
  <c r="O1665" i="1"/>
  <c r="N1665" i="1"/>
  <c r="X1664" i="1"/>
  <c r="V1664" i="1"/>
  <c r="U1664" i="1"/>
  <c r="R1664" i="1"/>
  <c r="Q1664" i="1"/>
  <c r="O1664" i="1"/>
  <c r="N1664" i="1"/>
  <c r="X1663" i="1"/>
  <c r="V1663" i="1"/>
  <c r="U1663" i="1"/>
  <c r="R1663" i="1"/>
  <c r="Q1663" i="1"/>
  <c r="O1663" i="1"/>
  <c r="N1663" i="1"/>
  <c r="X1662" i="1"/>
  <c r="V1662" i="1"/>
  <c r="U1662" i="1"/>
  <c r="R1662" i="1"/>
  <c r="Q1662" i="1"/>
  <c r="S1662" i="1" s="1"/>
  <c r="O1662" i="1"/>
  <c r="P1662" i="1" s="1"/>
  <c r="N1662" i="1"/>
  <c r="X1661" i="1"/>
  <c r="V1661" i="1"/>
  <c r="U1661" i="1"/>
  <c r="R1661" i="1"/>
  <c r="Q1661" i="1"/>
  <c r="O1661" i="1"/>
  <c r="N1661" i="1"/>
  <c r="X1660" i="1"/>
  <c r="V1660" i="1"/>
  <c r="U1660" i="1"/>
  <c r="R1660" i="1"/>
  <c r="Q1660" i="1"/>
  <c r="O1660" i="1"/>
  <c r="N1660" i="1"/>
  <c r="X1659" i="1"/>
  <c r="V1659" i="1"/>
  <c r="U1659" i="1"/>
  <c r="R1659" i="1"/>
  <c r="Q1659" i="1"/>
  <c r="S1659" i="1" s="1"/>
  <c r="O1659" i="1"/>
  <c r="N1659" i="1"/>
  <c r="X1658" i="1"/>
  <c r="V1658" i="1"/>
  <c r="U1658" i="1"/>
  <c r="R1658" i="1"/>
  <c r="Q1658" i="1"/>
  <c r="O1658" i="1"/>
  <c r="N1658" i="1"/>
  <c r="X1657" i="1"/>
  <c r="V1657" i="1"/>
  <c r="U1657" i="1"/>
  <c r="R1657" i="1"/>
  <c r="Q1657" i="1"/>
  <c r="O1657" i="1"/>
  <c r="N1657" i="1"/>
  <c r="X1656" i="1"/>
  <c r="V1656" i="1"/>
  <c r="U1656" i="1"/>
  <c r="R1656" i="1"/>
  <c r="Q1656" i="1"/>
  <c r="O1656" i="1"/>
  <c r="N1656" i="1"/>
  <c r="X1655" i="1"/>
  <c r="V1655" i="1"/>
  <c r="U1655" i="1"/>
  <c r="R1655" i="1"/>
  <c r="Q1655" i="1"/>
  <c r="S1655" i="1" s="1"/>
  <c r="O1655" i="1"/>
  <c r="N1655" i="1"/>
  <c r="X1654" i="1"/>
  <c r="V1654" i="1"/>
  <c r="U1654" i="1"/>
  <c r="R1654" i="1"/>
  <c r="Q1654" i="1"/>
  <c r="O1654" i="1"/>
  <c r="N1654" i="1"/>
  <c r="P1654" i="1" s="1"/>
  <c r="X1653" i="1"/>
  <c r="V1653" i="1"/>
  <c r="U1653" i="1"/>
  <c r="R1653" i="1"/>
  <c r="Q1653" i="1"/>
  <c r="O1653" i="1"/>
  <c r="N1653" i="1"/>
  <c r="X1652" i="1"/>
  <c r="V1652" i="1"/>
  <c r="U1652" i="1"/>
  <c r="R1652" i="1"/>
  <c r="Q1652" i="1"/>
  <c r="O1652" i="1"/>
  <c r="N1652" i="1"/>
  <c r="X1651" i="1"/>
  <c r="V1651" i="1"/>
  <c r="U1651" i="1"/>
  <c r="R1651" i="1"/>
  <c r="Q1651" i="1"/>
  <c r="O1651" i="1"/>
  <c r="N1651" i="1"/>
  <c r="X1650" i="1"/>
  <c r="V1650" i="1"/>
  <c r="U1650" i="1"/>
  <c r="R1650" i="1"/>
  <c r="Q1650" i="1"/>
  <c r="S1650" i="1" s="1"/>
  <c r="O1650" i="1"/>
  <c r="N1650" i="1"/>
  <c r="X1649" i="1"/>
  <c r="V1649" i="1"/>
  <c r="U1649" i="1"/>
  <c r="R1649" i="1"/>
  <c r="Q1649" i="1"/>
  <c r="O1649" i="1"/>
  <c r="N1649" i="1"/>
  <c r="X1648" i="1"/>
  <c r="V1648" i="1"/>
  <c r="U1648" i="1"/>
  <c r="R1648" i="1"/>
  <c r="Q1648" i="1"/>
  <c r="O1648" i="1"/>
  <c r="N1648" i="1"/>
  <c r="X1647" i="1"/>
  <c r="V1647" i="1"/>
  <c r="U1647" i="1"/>
  <c r="R1647" i="1"/>
  <c r="Q1647" i="1"/>
  <c r="S1647" i="1" s="1"/>
  <c r="O1647" i="1"/>
  <c r="N1647" i="1"/>
  <c r="X1646" i="1"/>
  <c r="V1646" i="1"/>
  <c r="U1646" i="1"/>
  <c r="R1646" i="1"/>
  <c r="Q1646" i="1"/>
  <c r="S1646" i="1" s="1"/>
  <c r="O1646" i="1"/>
  <c r="P1646" i="1" s="1"/>
  <c r="N1646" i="1"/>
  <c r="X1645" i="1"/>
  <c r="V1645" i="1"/>
  <c r="U1645" i="1"/>
  <c r="R1645" i="1"/>
  <c r="Q1645" i="1"/>
  <c r="S1645" i="1" s="1"/>
  <c r="O1645" i="1"/>
  <c r="N1645" i="1"/>
  <c r="X1644" i="1"/>
  <c r="V1644" i="1"/>
  <c r="U1644" i="1"/>
  <c r="R1644" i="1"/>
  <c r="Q1644" i="1"/>
  <c r="O1644" i="1"/>
  <c r="N1644" i="1"/>
  <c r="X1643" i="1"/>
  <c r="V1643" i="1"/>
  <c r="U1643" i="1"/>
  <c r="R1643" i="1"/>
  <c r="Q1643" i="1"/>
  <c r="O1643" i="1"/>
  <c r="N1643" i="1"/>
  <c r="X1642" i="1"/>
  <c r="V1642" i="1"/>
  <c r="U1642" i="1"/>
  <c r="R1642" i="1"/>
  <c r="Q1642" i="1"/>
  <c r="S1642" i="1" s="1"/>
  <c r="O1642" i="1"/>
  <c r="P1642" i="1" s="1"/>
  <c r="N1642" i="1"/>
  <c r="X1641" i="1"/>
  <c r="V1641" i="1"/>
  <c r="U1641" i="1"/>
  <c r="R1641" i="1"/>
  <c r="Q1641" i="1"/>
  <c r="O1641" i="1"/>
  <c r="N1641" i="1"/>
  <c r="X1640" i="1"/>
  <c r="V1640" i="1"/>
  <c r="U1640" i="1"/>
  <c r="R1640" i="1"/>
  <c r="Q1640" i="1"/>
  <c r="O1640" i="1"/>
  <c r="N1640" i="1"/>
  <c r="X1639" i="1"/>
  <c r="V1639" i="1"/>
  <c r="U1639" i="1"/>
  <c r="R1639" i="1"/>
  <c r="Q1639" i="1"/>
  <c r="S1639" i="1" s="1"/>
  <c r="O1639" i="1"/>
  <c r="N1639" i="1"/>
  <c r="X1638" i="1"/>
  <c r="V1638" i="1"/>
  <c r="U1638" i="1"/>
  <c r="R1638" i="1"/>
  <c r="Q1638" i="1"/>
  <c r="O1638" i="1"/>
  <c r="N1638" i="1"/>
  <c r="X1637" i="1"/>
  <c r="V1637" i="1"/>
  <c r="U1637" i="1"/>
  <c r="R1637" i="1"/>
  <c r="Q1637" i="1"/>
  <c r="O1637" i="1"/>
  <c r="N1637" i="1"/>
  <c r="P1637" i="1" s="1"/>
  <c r="X1636" i="1"/>
  <c r="V1636" i="1"/>
  <c r="U1636" i="1"/>
  <c r="R1636" i="1"/>
  <c r="Q1636" i="1"/>
  <c r="S1636" i="1" s="1"/>
  <c r="O1636" i="1"/>
  <c r="N1636" i="1"/>
  <c r="X1635" i="1"/>
  <c r="V1635" i="1"/>
  <c r="U1635" i="1"/>
  <c r="R1635" i="1"/>
  <c r="Q1635" i="1"/>
  <c r="S1635" i="1" s="1"/>
  <c r="O1635" i="1"/>
  <c r="N1635" i="1"/>
  <c r="X1634" i="1"/>
  <c r="V1634" i="1"/>
  <c r="U1634" i="1"/>
  <c r="R1634" i="1"/>
  <c r="Q1634" i="1"/>
  <c r="O1634" i="1"/>
  <c r="N1634" i="1"/>
  <c r="X1633" i="1"/>
  <c r="V1633" i="1"/>
  <c r="U1633" i="1"/>
  <c r="R1633" i="1"/>
  <c r="Q1633" i="1"/>
  <c r="S1633" i="1" s="1"/>
  <c r="O1633" i="1"/>
  <c r="N1633" i="1"/>
  <c r="X1632" i="1"/>
  <c r="V1632" i="1"/>
  <c r="U1632" i="1"/>
  <c r="R1632" i="1"/>
  <c r="S1632" i="1" s="1"/>
  <c r="Q1632" i="1"/>
  <c r="O1632" i="1"/>
  <c r="N1632" i="1"/>
  <c r="X1631" i="1"/>
  <c r="V1631" i="1"/>
  <c r="U1631" i="1"/>
  <c r="R1631" i="1"/>
  <c r="Q1631" i="1"/>
  <c r="O1631" i="1"/>
  <c r="N1631" i="1"/>
  <c r="T1631" i="1" s="1"/>
  <c r="W1631" i="1" s="1"/>
  <c r="X1630" i="1"/>
  <c r="V1630" i="1"/>
  <c r="U1630" i="1"/>
  <c r="R1630" i="1"/>
  <c r="Q1630" i="1"/>
  <c r="O1630" i="1"/>
  <c r="N1630" i="1"/>
  <c r="X1629" i="1"/>
  <c r="V1629" i="1"/>
  <c r="U1629" i="1"/>
  <c r="R1629" i="1"/>
  <c r="Q1629" i="1"/>
  <c r="O1629" i="1"/>
  <c r="N1629" i="1"/>
  <c r="P1629" i="1" s="1"/>
  <c r="X1628" i="1"/>
  <c r="V1628" i="1"/>
  <c r="U1628" i="1"/>
  <c r="R1628" i="1"/>
  <c r="Q1628" i="1"/>
  <c r="O1628" i="1"/>
  <c r="N1628" i="1"/>
  <c r="X1627" i="1"/>
  <c r="V1627" i="1"/>
  <c r="U1627" i="1"/>
  <c r="R1627" i="1"/>
  <c r="Q1627" i="1"/>
  <c r="S1627" i="1" s="1"/>
  <c r="O1627" i="1"/>
  <c r="T1627" i="1" s="1"/>
  <c r="W1627" i="1" s="1"/>
  <c r="N1627" i="1"/>
  <c r="X1626" i="1"/>
  <c r="V1626" i="1"/>
  <c r="U1626" i="1"/>
  <c r="R1626" i="1"/>
  <c r="Q1626" i="1"/>
  <c r="S1626" i="1" s="1"/>
  <c r="O1626" i="1"/>
  <c r="T1626" i="1" s="1"/>
  <c r="N1626" i="1"/>
  <c r="X1625" i="1"/>
  <c r="V1625" i="1"/>
  <c r="U1625" i="1"/>
  <c r="R1625" i="1"/>
  <c r="Q1625" i="1"/>
  <c r="O1625" i="1"/>
  <c r="N1625" i="1"/>
  <c r="X1624" i="1"/>
  <c r="V1624" i="1"/>
  <c r="U1624" i="1"/>
  <c r="R1624" i="1"/>
  <c r="S1624" i="1" s="1"/>
  <c r="Q1624" i="1"/>
  <c r="O1624" i="1"/>
  <c r="N1624" i="1"/>
  <c r="X1623" i="1"/>
  <c r="V1623" i="1"/>
  <c r="U1623" i="1"/>
  <c r="R1623" i="1"/>
  <c r="Q1623" i="1"/>
  <c r="O1623" i="1"/>
  <c r="N1623" i="1"/>
  <c r="T1623" i="1" s="1"/>
  <c r="W1623" i="1" s="1"/>
  <c r="X1622" i="1"/>
  <c r="V1622" i="1"/>
  <c r="U1622" i="1"/>
  <c r="R1622" i="1"/>
  <c r="Q1622" i="1"/>
  <c r="O1622" i="1"/>
  <c r="N1622" i="1"/>
  <c r="X1621" i="1"/>
  <c r="V1621" i="1"/>
  <c r="U1621" i="1"/>
  <c r="R1621" i="1"/>
  <c r="Q1621" i="1"/>
  <c r="O1621" i="1"/>
  <c r="N1621" i="1"/>
  <c r="P1621" i="1" s="1"/>
  <c r="X1620" i="1"/>
  <c r="V1620" i="1"/>
  <c r="U1620" i="1"/>
  <c r="R1620" i="1"/>
  <c r="Q1620" i="1"/>
  <c r="O1620" i="1"/>
  <c r="N1620" i="1"/>
  <c r="X1619" i="1"/>
  <c r="V1619" i="1"/>
  <c r="U1619" i="1"/>
  <c r="R1619" i="1"/>
  <c r="Q1619" i="1"/>
  <c r="O1619" i="1"/>
  <c r="N1619" i="1"/>
  <c r="X1618" i="1"/>
  <c r="V1618" i="1"/>
  <c r="U1618" i="1"/>
  <c r="R1618" i="1"/>
  <c r="S1618" i="1" s="1"/>
  <c r="Q1618" i="1"/>
  <c r="O1618" i="1"/>
  <c r="N1618" i="1"/>
  <c r="X1617" i="1"/>
  <c r="V1617" i="1"/>
  <c r="U1617" i="1"/>
  <c r="R1617" i="1"/>
  <c r="Q1617" i="1"/>
  <c r="S1617" i="1" s="1"/>
  <c r="O1617" i="1"/>
  <c r="N1617" i="1"/>
  <c r="X1616" i="1"/>
  <c r="V1616" i="1"/>
  <c r="U1616" i="1"/>
  <c r="R1616" i="1"/>
  <c r="Q1616" i="1"/>
  <c r="O1616" i="1"/>
  <c r="N1616" i="1"/>
  <c r="X1615" i="1"/>
  <c r="V1615" i="1"/>
  <c r="U1615" i="1"/>
  <c r="R1615" i="1"/>
  <c r="Q1615" i="1"/>
  <c r="O1615" i="1"/>
  <c r="N1615" i="1"/>
  <c r="X1614" i="1"/>
  <c r="V1614" i="1"/>
  <c r="U1614" i="1"/>
  <c r="R1614" i="1"/>
  <c r="Q1614" i="1"/>
  <c r="O1614" i="1"/>
  <c r="N1614" i="1"/>
  <c r="X1613" i="1"/>
  <c r="V1613" i="1"/>
  <c r="U1613" i="1"/>
  <c r="R1613" i="1"/>
  <c r="Q1613" i="1"/>
  <c r="O1613" i="1"/>
  <c r="N1613" i="1"/>
  <c r="X1612" i="1"/>
  <c r="V1612" i="1"/>
  <c r="U1612" i="1"/>
  <c r="R1612" i="1"/>
  <c r="Q1612" i="1"/>
  <c r="O1612" i="1"/>
  <c r="N1612" i="1"/>
  <c r="X1611" i="1"/>
  <c r="V1611" i="1"/>
  <c r="U1611" i="1"/>
  <c r="R1611" i="1"/>
  <c r="Q1611" i="1"/>
  <c r="O1611" i="1"/>
  <c r="T1611" i="1" s="1"/>
  <c r="W1611" i="1" s="1"/>
  <c r="N1611" i="1"/>
  <c r="X1610" i="1"/>
  <c r="V1610" i="1"/>
  <c r="U1610" i="1"/>
  <c r="R1610" i="1"/>
  <c r="Q1610" i="1"/>
  <c r="O1610" i="1"/>
  <c r="N1610" i="1"/>
  <c r="X1609" i="1"/>
  <c r="V1609" i="1"/>
  <c r="U1609" i="1"/>
  <c r="R1609" i="1"/>
  <c r="Q1609" i="1"/>
  <c r="O1609" i="1"/>
  <c r="N1609" i="1"/>
  <c r="X1608" i="1"/>
  <c r="V1608" i="1"/>
  <c r="U1608" i="1"/>
  <c r="R1608" i="1"/>
  <c r="Q1608" i="1"/>
  <c r="S1608" i="1" s="1"/>
  <c r="O1608" i="1"/>
  <c r="N1608" i="1"/>
  <c r="X1607" i="1"/>
  <c r="V1607" i="1"/>
  <c r="U1607" i="1"/>
  <c r="R1607" i="1"/>
  <c r="Q1607" i="1"/>
  <c r="O1607" i="1"/>
  <c r="N1607" i="1"/>
  <c r="T1607" i="1" s="1"/>
  <c r="W1607" i="1" s="1"/>
  <c r="X1606" i="1"/>
  <c r="V1606" i="1"/>
  <c r="U1606" i="1"/>
  <c r="R1606" i="1"/>
  <c r="Q1606" i="1"/>
  <c r="O1606" i="1"/>
  <c r="N1606" i="1"/>
  <c r="X1605" i="1"/>
  <c r="V1605" i="1"/>
  <c r="U1605" i="1"/>
  <c r="R1605" i="1"/>
  <c r="Q1605" i="1"/>
  <c r="O1605" i="1"/>
  <c r="N1605" i="1"/>
  <c r="P1605" i="1" s="1"/>
  <c r="X1604" i="1"/>
  <c r="V1604" i="1"/>
  <c r="U1604" i="1"/>
  <c r="R1604" i="1"/>
  <c r="Q1604" i="1"/>
  <c r="S1604" i="1" s="1"/>
  <c r="O1604" i="1"/>
  <c r="N1604" i="1"/>
  <c r="X1603" i="1"/>
  <c r="V1603" i="1"/>
  <c r="U1603" i="1"/>
  <c r="R1603" i="1"/>
  <c r="Q1603" i="1"/>
  <c r="S1603" i="1" s="1"/>
  <c r="O1603" i="1"/>
  <c r="N1603" i="1"/>
  <c r="X1602" i="1"/>
  <c r="V1602" i="1"/>
  <c r="U1602" i="1"/>
  <c r="R1602" i="1"/>
  <c r="Q1602" i="1"/>
  <c r="O1602" i="1"/>
  <c r="N1602" i="1"/>
  <c r="X1601" i="1"/>
  <c r="V1601" i="1"/>
  <c r="U1601" i="1"/>
  <c r="R1601" i="1"/>
  <c r="Q1601" i="1"/>
  <c r="S1601" i="1" s="1"/>
  <c r="O1601" i="1"/>
  <c r="N1601" i="1"/>
  <c r="X1600" i="1"/>
  <c r="V1600" i="1"/>
  <c r="U1600" i="1"/>
  <c r="R1600" i="1"/>
  <c r="S1600" i="1" s="1"/>
  <c r="Q1600" i="1"/>
  <c r="O1600" i="1"/>
  <c r="N1600" i="1"/>
  <c r="X1599" i="1"/>
  <c r="V1599" i="1"/>
  <c r="U1599" i="1"/>
  <c r="R1599" i="1"/>
  <c r="Q1599" i="1"/>
  <c r="O1599" i="1"/>
  <c r="N1599" i="1"/>
  <c r="T1599" i="1" s="1"/>
  <c r="W1599" i="1" s="1"/>
  <c r="X1598" i="1"/>
  <c r="V1598" i="1"/>
  <c r="U1598" i="1"/>
  <c r="R1598" i="1"/>
  <c r="Q1598" i="1"/>
  <c r="O1598" i="1"/>
  <c r="N1598" i="1"/>
  <c r="X1597" i="1"/>
  <c r="V1597" i="1"/>
  <c r="U1597" i="1"/>
  <c r="R1597" i="1"/>
  <c r="Q1597" i="1"/>
  <c r="O1597" i="1"/>
  <c r="N1597" i="1"/>
  <c r="P1597" i="1" s="1"/>
  <c r="X1596" i="1"/>
  <c r="V1596" i="1"/>
  <c r="U1596" i="1"/>
  <c r="R1596" i="1"/>
  <c r="Q1596" i="1"/>
  <c r="O1596" i="1"/>
  <c r="N1596" i="1"/>
  <c r="X1595" i="1"/>
  <c r="V1595" i="1"/>
  <c r="U1595" i="1"/>
  <c r="R1595" i="1"/>
  <c r="Q1595" i="1"/>
  <c r="S1595" i="1" s="1"/>
  <c r="O1595" i="1"/>
  <c r="N1595" i="1"/>
  <c r="X1594" i="1"/>
  <c r="V1594" i="1"/>
  <c r="U1594" i="1"/>
  <c r="R1594" i="1"/>
  <c r="Q1594" i="1"/>
  <c r="S1594" i="1" s="1"/>
  <c r="O1594" i="1"/>
  <c r="T1594" i="1" s="1"/>
  <c r="N1594" i="1"/>
  <c r="X1593" i="1"/>
  <c r="V1593" i="1"/>
  <c r="U1593" i="1"/>
  <c r="R1593" i="1"/>
  <c r="Q1593" i="1"/>
  <c r="O1593" i="1"/>
  <c r="N1593" i="1"/>
  <c r="X1592" i="1"/>
  <c r="V1592" i="1"/>
  <c r="U1592" i="1"/>
  <c r="R1592" i="1"/>
  <c r="Q1592" i="1"/>
  <c r="S1592" i="1" s="1"/>
  <c r="O1592" i="1"/>
  <c r="N1592" i="1"/>
  <c r="X1591" i="1"/>
  <c r="V1591" i="1"/>
  <c r="U1591" i="1"/>
  <c r="R1591" i="1"/>
  <c r="Q1591" i="1"/>
  <c r="O1591" i="1"/>
  <c r="N1591" i="1"/>
  <c r="X1590" i="1"/>
  <c r="V1590" i="1"/>
  <c r="U1590" i="1"/>
  <c r="R1590" i="1"/>
  <c r="Q1590" i="1"/>
  <c r="O1590" i="1"/>
  <c r="N1590" i="1"/>
  <c r="X1589" i="1"/>
  <c r="V1589" i="1"/>
  <c r="U1589" i="1"/>
  <c r="R1589" i="1"/>
  <c r="Q1589" i="1"/>
  <c r="O1589" i="1"/>
  <c r="N1589" i="1"/>
  <c r="P1589" i="1" s="1"/>
  <c r="X1588" i="1"/>
  <c r="V1588" i="1"/>
  <c r="U1588" i="1"/>
  <c r="R1588" i="1"/>
  <c r="Q1588" i="1"/>
  <c r="S1588" i="1" s="1"/>
  <c r="O1588" i="1"/>
  <c r="N1588" i="1"/>
  <c r="X1587" i="1"/>
  <c r="V1587" i="1"/>
  <c r="U1587" i="1"/>
  <c r="R1587" i="1"/>
  <c r="Q1587" i="1"/>
  <c r="O1587" i="1"/>
  <c r="N1587" i="1"/>
  <c r="X1586" i="1"/>
  <c r="V1586" i="1"/>
  <c r="U1586" i="1"/>
  <c r="R1586" i="1"/>
  <c r="Q1586" i="1"/>
  <c r="S1586" i="1" s="1"/>
  <c r="O1586" i="1"/>
  <c r="N1586" i="1"/>
  <c r="X1585" i="1"/>
  <c r="V1585" i="1"/>
  <c r="U1585" i="1"/>
  <c r="R1585" i="1"/>
  <c r="Q1585" i="1"/>
  <c r="S1585" i="1" s="1"/>
  <c r="O1585" i="1"/>
  <c r="P1585" i="1" s="1"/>
  <c r="N1585" i="1"/>
  <c r="X1584" i="1"/>
  <c r="V1584" i="1"/>
  <c r="U1584" i="1"/>
  <c r="R1584" i="1"/>
  <c r="Q1584" i="1"/>
  <c r="S1584" i="1" s="1"/>
  <c r="O1584" i="1"/>
  <c r="N1584" i="1"/>
  <c r="X1583" i="1"/>
  <c r="V1583" i="1"/>
  <c r="U1583" i="1"/>
  <c r="R1583" i="1"/>
  <c r="Q1583" i="1"/>
  <c r="O1583" i="1"/>
  <c r="N1583" i="1"/>
  <c r="X1582" i="1"/>
  <c r="V1582" i="1"/>
  <c r="U1582" i="1"/>
  <c r="R1582" i="1"/>
  <c r="Q1582" i="1"/>
  <c r="S1582" i="1" s="1"/>
  <c r="O1582" i="1"/>
  <c r="N1582" i="1"/>
  <c r="X1581" i="1"/>
  <c r="V1581" i="1"/>
  <c r="U1581" i="1"/>
  <c r="R1581" i="1"/>
  <c r="Q1581" i="1"/>
  <c r="O1581" i="1"/>
  <c r="N1581" i="1"/>
  <c r="X1580" i="1"/>
  <c r="V1580" i="1"/>
  <c r="U1580" i="1"/>
  <c r="R1580" i="1"/>
  <c r="Q1580" i="1"/>
  <c r="S1580" i="1" s="1"/>
  <c r="O1580" i="1"/>
  <c r="N1580" i="1"/>
  <c r="X1579" i="1"/>
  <c r="V1579" i="1"/>
  <c r="U1579" i="1"/>
  <c r="R1579" i="1"/>
  <c r="Q1579" i="1"/>
  <c r="S1579" i="1" s="1"/>
  <c r="O1579" i="1"/>
  <c r="N1579" i="1"/>
  <c r="X1578" i="1"/>
  <c r="V1578" i="1"/>
  <c r="U1578" i="1"/>
  <c r="R1578" i="1"/>
  <c r="S1578" i="1" s="1"/>
  <c r="Q1578" i="1"/>
  <c r="O1578" i="1"/>
  <c r="N1578" i="1"/>
  <c r="X1577" i="1"/>
  <c r="V1577" i="1"/>
  <c r="U1577" i="1"/>
  <c r="R1577" i="1"/>
  <c r="Q1577" i="1"/>
  <c r="O1577" i="1"/>
  <c r="N1577" i="1"/>
  <c r="X1576" i="1"/>
  <c r="V1576" i="1"/>
  <c r="U1576" i="1"/>
  <c r="R1576" i="1"/>
  <c r="Q1576" i="1"/>
  <c r="S1576" i="1" s="1"/>
  <c r="O1576" i="1"/>
  <c r="N1576" i="1"/>
  <c r="X1575" i="1"/>
  <c r="V1575" i="1"/>
  <c r="U1575" i="1"/>
  <c r="R1575" i="1"/>
  <c r="Q1575" i="1"/>
  <c r="O1575" i="1"/>
  <c r="N1575" i="1"/>
  <c r="X1574" i="1"/>
  <c r="V1574" i="1"/>
  <c r="U1574" i="1"/>
  <c r="R1574" i="1"/>
  <c r="Q1574" i="1"/>
  <c r="O1574" i="1"/>
  <c r="N1574" i="1"/>
  <c r="P1574" i="1" s="1"/>
  <c r="X1573" i="1"/>
  <c r="V1573" i="1"/>
  <c r="U1573" i="1"/>
  <c r="R1573" i="1"/>
  <c r="Q1573" i="1"/>
  <c r="O1573" i="1"/>
  <c r="N1573" i="1"/>
  <c r="X1572" i="1"/>
  <c r="V1572" i="1"/>
  <c r="U1572" i="1"/>
  <c r="R1572" i="1"/>
  <c r="Q1572" i="1"/>
  <c r="S1572" i="1" s="1"/>
  <c r="O1572" i="1"/>
  <c r="N1572" i="1"/>
  <c r="X1571" i="1"/>
  <c r="V1571" i="1"/>
  <c r="U1571" i="1"/>
  <c r="R1571" i="1"/>
  <c r="Q1571" i="1"/>
  <c r="S1571" i="1" s="1"/>
  <c r="O1571" i="1"/>
  <c r="T1571" i="1" s="1"/>
  <c r="N1571" i="1"/>
  <c r="X1570" i="1"/>
  <c r="V1570" i="1"/>
  <c r="U1570" i="1"/>
  <c r="R1570" i="1"/>
  <c r="Q1570" i="1"/>
  <c r="S1570" i="1" s="1"/>
  <c r="O1570" i="1"/>
  <c r="N1570" i="1"/>
  <c r="X1569" i="1"/>
  <c r="V1569" i="1"/>
  <c r="U1569" i="1"/>
  <c r="R1569" i="1"/>
  <c r="Q1569" i="1"/>
  <c r="O1569" i="1"/>
  <c r="N1569" i="1"/>
  <c r="X1568" i="1"/>
  <c r="V1568" i="1"/>
  <c r="U1568" i="1"/>
  <c r="S1568" i="1"/>
  <c r="R1568" i="1"/>
  <c r="Q1568" i="1"/>
  <c r="O1568" i="1"/>
  <c r="N1568" i="1"/>
  <c r="X1567" i="1"/>
  <c r="V1567" i="1"/>
  <c r="U1567" i="1"/>
  <c r="R1567" i="1"/>
  <c r="S1567" i="1" s="1"/>
  <c r="Q1567" i="1"/>
  <c r="O1567" i="1"/>
  <c r="N1567" i="1"/>
  <c r="T1567" i="1" s="1"/>
  <c r="W1567" i="1" s="1"/>
  <c r="X1566" i="1"/>
  <c r="V1566" i="1"/>
  <c r="U1566" i="1"/>
  <c r="R1566" i="1"/>
  <c r="Q1566" i="1"/>
  <c r="O1566" i="1"/>
  <c r="N1566" i="1"/>
  <c r="P1566" i="1" s="1"/>
  <c r="X1565" i="1"/>
  <c r="V1565" i="1"/>
  <c r="U1565" i="1"/>
  <c r="R1565" i="1"/>
  <c r="Q1565" i="1"/>
  <c r="O1565" i="1"/>
  <c r="N1565" i="1"/>
  <c r="X1564" i="1"/>
  <c r="V1564" i="1"/>
  <c r="U1564" i="1"/>
  <c r="R1564" i="1"/>
  <c r="Q1564" i="1"/>
  <c r="O1564" i="1"/>
  <c r="N1564" i="1"/>
  <c r="X1563" i="1"/>
  <c r="V1563" i="1"/>
  <c r="U1563" i="1"/>
  <c r="R1563" i="1"/>
  <c r="Q1563" i="1"/>
  <c r="O1563" i="1"/>
  <c r="N1563" i="1"/>
  <c r="X1562" i="1"/>
  <c r="V1562" i="1"/>
  <c r="U1562" i="1"/>
  <c r="R1562" i="1"/>
  <c r="Q1562" i="1"/>
  <c r="S1562" i="1" s="1"/>
  <c r="O1562" i="1"/>
  <c r="T1562" i="1" s="1"/>
  <c r="W1562" i="1" s="1"/>
  <c r="N1562" i="1"/>
  <c r="X1561" i="1"/>
  <c r="V1561" i="1"/>
  <c r="U1561" i="1"/>
  <c r="R1561" i="1"/>
  <c r="Q1561" i="1"/>
  <c r="S1561" i="1" s="1"/>
  <c r="P1561" i="1"/>
  <c r="O1561" i="1"/>
  <c r="N1561" i="1"/>
  <c r="X1560" i="1"/>
  <c r="V1560" i="1"/>
  <c r="U1560" i="1"/>
  <c r="R1560" i="1"/>
  <c r="Q1560" i="1"/>
  <c r="O1560" i="1"/>
  <c r="N1560" i="1"/>
  <c r="X1559" i="1"/>
  <c r="V1559" i="1"/>
  <c r="U1559" i="1"/>
  <c r="R1559" i="1"/>
  <c r="Q1559" i="1"/>
  <c r="O1559" i="1"/>
  <c r="N1559" i="1"/>
  <c r="T1559" i="1" s="1"/>
  <c r="W1559" i="1" s="1"/>
  <c r="X1558" i="1"/>
  <c r="V1558" i="1"/>
  <c r="U1558" i="1"/>
  <c r="R1558" i="1"/>
  <c r="Q1558" i="1"/>
  <c r="O1558" i="1"/>
  <c r="N1558" i="1"/>
  <c r="X1557" i="1"/>
  <c r="V1557" i="1"/>
  <c r="U1557" i="1"/>
  <c r="R1557" i="1"/>
  <c r="Q1557" i="1"/>
  <c r="O1557" i="1"/>
  <c r="N1557" i="1"/>
  <c r="X1556" i="1"/>
  <c r="V1556" i="1"/>
  <c r="U1556" i="1"/>
  <c r="R1556" i="1"/>
  <c r="Q1556" i="1"/>
  <c r="O1556" i="1"/>
  <c r="N1556" i="1"/>
  <c r="X1555" i="1"/>
  <c r="V1555" i="1"/>
  <c r="U1555" i="1"/>
  <c r="R1555" i="1"/>
  <c r="Q1555" i="1"/>
  <c r="S1555" i="1" s="1"/>
  <c r="O1555" i="1"/>
  <c r="N1555" i="1"/>
  <c r="X1554" i="1"/>
  <c r="V1554" i="1"/>
  <c r="U1554" i="1"/>
  <c r="R1554" i="1"/>
  <c r="S1554" i="1" s="1"/>
  <c r="Q1554" i="1"/>
  <c r="O1554" i="1"/>
  <c r="N1554" i="1"/>
  <c r="X1553" i="1"/>
  <c r="V1553" i="1"/>
  <c r="U1553" i="1"/>
  <c r="R1553" i="1"/>
  <c r="Q1553" i="1"/>
  <c r="S1553" i="1" s="1"/>
  <c r="O1553" i="1"/>
  <c r="N1553" i="1"/>
  <c r="X1552" i="1"/>
  <c r="V1552" i="1"/>
  <c r="U1552" i="1"/>
  <c r="R1552" i="1"/>
  <c r="Q1552" i="1"/>
  <c r="S1552" i="1" s="1"/>
  <c r="O1552" i="1"/>
  <c r="N1552" i="1"/>
  <c r="X1551" i="1"/>
  <c r="V1551" i="1"/>
  <c r="U1551" i="1"/>
  <c r="R1551" i="1"/>
  <c r="Q1551" i="1"/>
  <c r="O1551" i="1"/>
  <c r="N1551" i="1"/>
  <c r="X1550" i="1"/>
  <c r="V1550" i="1"/>
  <c r="U1550" i="1"/>
  <c r="R1550" i="1"/>
  <c r="Q1550" i="1"/>
  <c r="O1550" i="1"/>
  <c r="N1550" i="1"/>
  <c r="X1549" i="1"/>
  <c r="V1549" i="1"/>
  <c r="U1549" i="1"/>
  <c r="R1549" i="1"/>
  <c r="Q1549" i="1"/>
  <c r="O1549" i="1"/>
  <c r="N1549" i="1"/>
  <c r="X1548" i="1"/>
  <c r="V1548" i="1"/>
  <c r="U1548" i="1"/>
  <c r="R1548" i="1"/>
  <c r="Q1548" i="1"/>
  <c r="O1548" i="1"/>
  <c r="N1548" i="1"/>
  <c r="X1547" i="1"/>
  <c r="V1547" i="1"/>
  <c r="U1547" i="1"/>
  <c r="R1547" i="1"/>
  <c r="Q1547" i="1"/>
  <c r="O1547" i="1"/>
  <c r="N1547" i="1"/>
  <c r="X1546" i="1"/>
  <c r="V1546" i="1"/>
  <c r="U1546" i="1"/>
  <c r="R1546" i="1"/>
  <c r="Q1546" i="1"/>
  <c r="O1546" i="1"/>
  <c r="N1546" i="1"/>
  <c r="X1545" i="1"/>
  <c r="V1545" i="1"/>
  <c r="U1545" i="1"/>
  <c r="R1545" i="1"/>
  <c r="Q1545" i="1"/>
  <c r="S1545" i="1" s="1"/>
  <c r="O1545" i="1"/>
  <c r="P1545" i="1" s="1"/>
  <c r="N1545" i="1"/>
  <c r="X1544" i="1"/>
  <c r="V1544" i="1"/>
  <c r="U1544" i="1"/>
  <c r="R1544" i="1"/>
  <c r="Q1544" i="1"/>
  <c r="S1544" i="1" s="1"/>
  <c r="O1544" i="1"/>
  <c r="N1544" i="1"/>
  <c r="X1543" i="1"/>
  <c r="V1543" i="1"/>
  <c r="U1543" i="1"/>
  <c r="R1543" i="1"/>
  <c r="Q1543" i="1"/>
  <c r="O1543" i="1"/>
  <c r="N1543" i="1"/>
  <c r="X1542" i="1"/>
  <c r="V1542" i="1"/>
  <c r="U1542" i="1"/>
  <c r="R1542" i="1"/>
  <c r="Q1542" i="1"/>
  <c r="O1542" i="1"/>
  <c r="N1542" i="1"/>
  <c r="X1541" i="1"/>
  <c r="V1541" i="1"/>
  <c r="U1541" i="1"/>
  <c r="R1541" i="1"/>
  <c r="Q1541" i="1"/>
  <c r="S1541" i="1" s="1"/>
  <c r="O1541" i="1"/>
  <c r="N1541" i="1"/>
  <c r="T1541" i="1" s="1"/>
  <c r="X1540" i="1"/>
  <c r="V1540" i="1"/>
  <c r="U1540" i="1"/>
  <c r="R1540" i="1"/>
  <c r="Q1540" i="1"/>
  <c r="O1540" i="1"/>
  <c r="N1540" i="1"/>
  <c r="X1539" i="1"/>
  <c r="V1539" i="1"/>
  <c r="U1539" i="1"/>
  <c r="R1539" i="1"/>
  <c r="Q1539" i="1"/>
  <c r="S1539" i="1" s="1"/>
  <c r="O1539" i="1"/>
  <c r="N1539" i="1"/>
  <c r="X1538" i="1"/>
  <c r="V1538" i="1"/>
  <c r="U1538" i="1"/>
  <c r="R1538" i="1"/>
  <c r="Q1538" i="1"/>
  <c r="O1538" i="1"/>
  <c r="N1538" i="1"/>
  <c r="X1537" i="1"/>
  <c r="V1537" i="1"/>
  <c r="U1537" i="1"/>
  <c r="R1537" i="1"/>
  <c r="Q1537" i="1"/>
  <c r="O1537" i="1"/>
  <c r="N1537" i="1"/>
  <c r="T1537" i="1" s="1"/>
  <c r="X1536" i="1"/>
  <c r="V1536" i="1"/>
  <c r="U1536" i="1"/>
  <c r="R1536" i="1"/>
  <c r="Q1536" i="1"/>
  <c r="O1536" i="1"/>
  <c r="N1536" i="1"/>
  <c r="X1535" i="1"/>
  <c r="V1535" i="1"/>
  <c r="U1535" i="1"/>
  <c r="R1535" i="1"/>
  <c r="Q1535" i="1"/>
  <c r="S1535" i="1" s="1"/>
  <c r="O1535" i="1"/>
  <c r="T1535" i="1" s="1"/>
  <c r="W1535" i="1" s="1"/>
  <c r="N1535" i="1"/>
  <c r="X1534" i="1"/>
  <c r="V1534" i="1"/>
  <c r="U1534" i="1"/>
  <c r="R1534" i="1"/>
  <c r="Q1534" i="1"/>
  <c r="S1534" i="1" s="1"/>
  <c r="P1534" i="1"/>
  <c r="O1534" i="1"/>
  <c r="N1534" i="1"/>
  <c r="X1533" i="1"/>
  <c r="V1533" i="1"/>
  <c r="U1533" i="1"/>
  <c r="R1533" i="1"/>
  <c r="Q1533" i="1"/>
  <c r="S1533" i="1" s="1"/>
  <c r="O1533" i="1"/>
  <c r="N1533" i="1"/>
  <c r="X1532" i="1"/>
  <c r="V1532" i="1"/>
  <c r="U1532" i="1"/>
  <c r="R1532" i="1"/>
  <c r="Q1532" i="1"/>
  <c r="O1532" i="1"/>
  <c r="N1532" i="1"/>
  <c r="X1531" i="1"/>
  <c r="V1531" i="1"/>
  <c r="U1531" i="1"/>
  <c r="R1531" i="1"/>
  <c r="Q1531" i="1"/>
  <c r="O1531" i="1"/>
  <c r="N1531" i="1"/>
  <c r="X1530" i="1"/>
  <c r="V1530" i="1"/>
  <c r="U1530" i="1"/>
  <c r="R1530" i="1"/>
  <c r="Q1530" i="1"/>
  <c r="S1530" i="1" s="1"/>
  <c r="P1530" i="1"/>
  <c r="O1530" i="1"/>
  <c r="N1530" i="1"/>
  <c r="T1530" i="1" s="1"/>
  <c r="X1529" i="1"/>
  <c r="V1529" i="1"/>
  <c r="U1529" i="1"/>
  <c r="R1529" i="1"/>
  <c r="Q1529" i="1"/>
  <c r="S1529" i="1" s="1"/>
  <c r="O1529" i="1"/>
  <c r="N1529" i="1"/>
  <c r="X1528" i="1"/>
  <c r="V1528" i="1"/>
  <c r="U1528" i="1"/>
  <c r="R1528" i="1"/>
  <c r="Q1528" i="1"/>
  <c r="O1528" i="1"/>
  <c r="N1528" i="1"/>
  <c r="X1527" i="1"/>
  <c r="V1527" i="1"/>
  <c r="U1527" i="1"/>
  <c r="R1527" i="1"/>
  <c r="Q1527" i="1"/>
  <c r="O1527" i="1"/>
  <c r="N1527" i="1"/>
  <c r="X1526" i="1"/>
  <c r="V1526" i="1"/>
  <c r="U1526" i="1"/>
  <c r="R1526" i="1"/>
  <c r="Q1526" i="1"/>
  <c r="O1526" i="1"/>
  <c r="N1526" i="1"/>
  <c r="X1525" i="1"/>
  <c r="V1525" i="1"/>
  <c r="U1525" i="1"/>
  <c r="R1525" i="1"/>
  <c r="Q1525" i="1"/>
  <c r="S1525" i="1" s="1"/>
  <c r="O1525" i="1"/>
  <c r="N1525" i="1"/>
  <c r="T1525" i="1" s="1"/>
  <c r="X1524" i="1"/>
  <c r="V1524" i="1"/>
  <c r="U1524" i="1"/>
  <c r="R1524" i="1"/>
  <c r="Q1524" i="1"/>
  <c r="O1524" i="1"/>
  <c r="N1524" i="1"/>
  <c r="X1523" i="1"/>
  <c r="V1523" i="1"/>
  <c r="U1523" i="1"/>
  <c r="R1523" i="1"/>
  <c r="Q1523" i="1"/>
  <c r="S1523" i="1" s="1"/>
  <c r="O1523" i="1"/>
  <c r="N1523" i="1"/>
  <c r="X1522" i="1"/>
  <c r="V1522" i="1"/>
  <c r="U1522" i="1"/>
  <c r="R1522" i="1"/>
  <c r="Q1522" i="1"/>
  <c r="O1522" i="1"/>
  <c r="N1522" i="1"/>
  <c r="T1522" i="1" s="1"/>
  <c r="X1521" i="1"/>
  <c r="V1521" i="1"/>
  <c r="U1521" i="1"/>
  <c r="R1521" i="1"/>
  <c r="Q1521" i="1"/>
  <c r="O1521" i="1"/>
  <c r="N1521" i="1"/>
  <c r="X1520" i="1"/>
  <c r="V1520" i="1"/>
  <c r="U1520" i="1"/>
  <c r="R1520" i="1"/>
  <c r="Q1520" i="1"/>
  <c r="O1520" i="1"/>
  <c r="N1520" i="1"/>
  <c r="X1519" i="1"/>
  <c r="V1519" i="1"/>
  <c r="U1519" i="1"/>
  <c r="R1519" i="1"/>
  <c r="Q1519" i="1"/>
  <c r="O1519" i="1"/>
  <c r="T1519" i="1" s="1"/>
  <c r="W1519" i="1" s="1"/>
  <c r="N1519" i="1"/>
  <c r="X1518" i="1"/>
  <c r="V1518" i="1"/>
  <c r="U1518" i="1"/>
  <c r="R1518" i="1"/>
  <c r="Q1518" i="1"/>
  <c r="S1518" i="1" s="1"/>
  <c r="O1518" i="1"/>
  <c r="P1518" i="1" s="1"/>
  <c r="N1518" i="1"/>
  <c r="X1517" i="1"/>
  <c r="V1517" i="1"/>
  <c r="U1517" i="1"/>
  <c r="R1517" i="1"/>
  <c r="Q1517" i="1"/>
  <c r="S1517" i="1" s="1"/>
  <c r="O1517" i="1"/>
  <c r="N1517" i="1"/>
  <c r="T1517" i="1" s="1"/>
  <c r="X1516" i="1"/>
  <c r="V1516" i="1"/>
  <c r="U1516" i="1"/>
  <c r="R1516" i="1"/>
  <c r="Q1516" i="1"/>
  <c r="O1516" i="1"/>
  <c r="N1516" i="1"/>
  <c r="X1515" i="1"/>
  <c r="V1515" i="1"/>
  <c r="U1515" i="1"/>
  <c r="R1515" i="1"/>
  <c r="Q1515" i="1"/>
  <c r="S1515" i="1" s="1"/>
  <c r="O1515" i="1"/>
  <c r="N1515" i="1"/>
  <c r="X1514" i="1"/>
  <c r="V1514" i="1"/>
  <c r="U1514" i="1"/>
  <c r="R1514" i="1"/>
  <c r="Q1514" i="1"/>
  <c r="P1514" i="1"/>
  <c r="O1514" i="1"/>
  <c r="N1514" i="1"/>
  <c r="T1514" i="1" s="1"/>
  <c r="X1513" i="1"/>
  <c r="V1513" i="1"/>
  <c r="U1513" i="1"/>
  <c r="R1513" i="1"/>
  <c r="Q1513" i="1"/>
  <c r="O1513" i="1"/>
  <c r="N1513" i="1"/>
  <c r="X1512" i="1"/>
  <c r="V1512" i="1"/>
  <c r="U1512" i="1"/>
  <c r="R1512" i="1"/>
  <c r="Q1512" i="1"/>
  <c r="O1512" i="1"/>
  <c r="N1512" i="1"/>
  <c r="X1511" i="1"/>
  <c r="V1511" i="1"/>
  <c r="U1511" i="1"/>
  <c r="R1511" i="1"/>
  <c r="Q1511" i="1"/>
  <c r="O1511" i="1"/>
  <c r="T1511" i="1" s="1"/>
  <c r="W1511" i="1" s="1"/>
  <c r="N1511" i="1"/>
  <c r="X1510" i="1"/>
  <c r="V1510" i="1"/>
  <c r="U1510" i="1"/>
  <c r="R1510" i="1"/>
  <c r="Q1510" i="1"/>
  <c r="S1510" i="1" s="1"/>
  <c r="O1510" i="1"/>
  <c r="N1510" i="1"/>
  <c r="X1509" i="1"/>
  <c r="V1509" i="1"/>
  <c r="U1509" i="1"/>
  <c r="R1509" i="1"/>
  <c r="Q1509" i="1"/>
  <c r="O1509" i="1"/>
  <c r="N1509" i="1"/>
  <c r="T1509" i="1" s="1"/>
  <c r="X1508" i="1"/>
  <c r="V1508" i="1"/>
  <c r="U1508" i="1"/>
  <c r="R1508" i="1"/>
  <c r="Q1508" i="1"/>
  <c r="O1508" i="1"/>
  <c r="N1508" i="1"/>
  <c r="X1507" i="1"/>
  <c r="V1507" i="1"/>
  <c r="U1507" i="1"/>
  <c r="R1507" i="1"/>
  <c r="Q1507" i="1"/>
  <c r="S1507" i="1" s="1"/>
  <c r="O1507" i="1"/>
  <c r="T1507" i="1" s="1"/>
  <c r="W1507" i="1" s="1"/>
  <c r="N1507" i="1"/>
  <c r="X1506" i="1"/>
  <c r="V1506" i="1"/>
  <c r="U1506" i="1"/>
  <c r="R1506" i="1"/>
  <c r="Q1506" i="1"/>
  <c r="O1506" i="1"/>
  <c r="N1506" i="1"/>
  <c r="P1506" i="1" s="1"/>
  <c r="X1505" i="1"/>
  <c r="V1505" i="1"/>
  <c r="U1505" i="1"/>
  <c r="R1505" i="1"/>
  <c r="Q1505" i="1"/>
  <c r="O1505" i="1"/>
  <c r="N1505" i="1"/>
  <c r="T1505" i="1" s="1"/>
  <c r="X1504" i="1"/>
  <c r="V1504" i="1"/>
  <c r="U1504" i="1"/>
  <c r="R1504" i="1"/>
  <c r="Q1504" i="1"/>
  <c r="O1504" i="1"/>
  <c r="N1504" i="1"/>
  <c r="X1503" i="1"/>
  <c r="V1503" i="1"/>
  <c r="U1503" i="1"/>
  <c r="R1503" i="1"/>
  <c r="Q1503" i="1"/>
  <c r="S1503" i="1" s="1"/>
  <c r="O1503" i="1"/>
  <c r="N1503" i="1"/>
  <c r="X1502" i="1"/>
  <c r="V1502" i="1"/>
  <c r="U1502" i="1"/>
  <c r="R1502" i="1"/>
  <c r="Q1502" i="1"/>
  <c r="O1502" i="1"/>
  <c r="N1502" i="1"/>
  <c r="T1502" i="1" s="1"/>
  <c r="X1501" i="1"/>
  <c r="V1501" i="1"/>
  <c r="U1501" i="1"/>
  <c r="R1501" i="1"/>
  <c r="Q1501" i="1"/>
  <c r="O1501" i="1"/>
  <c r="N1501" i="1"/>
  <c r="X1500" i="1"/>
  <c r="V1500" i="1"/>
  <c r="U1500" i="1"/>
  <c r="R1500" i="1"/>
  <c r="Q1500" i="1"/>
  <c r="O1500" i="1"/>
  <c r="N1500" i="1"/>
  <c r="X1499" i="1"/>
  <c r="V1499" i="1"/>
  <c r="U1499" i="1"/>
  <c r="R1499" i="1"/>
  <c r="Q1499" i="1"/>
  <c r="O1499" i="1"/>
  <c r="T1499" i="1" s="1"/>
  <c r="W1499" i="1" s="1"/>
  <c r="N1499" i="1"/>
  <c r="X1498" i="1"/>
  <c r="V1498" i="1"/>
  <c r="U1498" i="1"/>
  <c r="R1498" i="1"/>
  <c r="Q1498" i="1"/>
  <c r="S1498" i="1" s="1"/>
  <c r="O1498" i="1"/>
  <c r="P1498" i="1" s="1"/>
  <c r="N1498" i="1"/>
  <c r="X1497" i="1"/>
  <c r="V1497" i="1"/>
  <c r="U1497" i="1"/>
  <c r="R1497" i="1"/>
  <c r="Q1497" i="1"/>
  <c r="S1497" i="1" s="1"/>
  <c r="O1497" i="1"/>
  <c r="N1497" i="1"/>
  <c r="T1497" i="1" s="1"/>
  <c r="X1496" i="1"/>
  <c r="V1496" i="1"/>
  <c r="U1496" i="1"/>
  <c r="R1496" i="1"/>
  <c r="Q1496" i="1"/>
  <c r="O1496" i="1"/>
  <c r="N1496" i="1"/>
  <c r="X1495" i="1"/>
  <c r="V1495" i="1"/>
  <c r="U1495" i="1"/>
  <c r="R1495" i="1"/>
  <c r="Q1495" i="1"/>
  <c r="S1495" i="1" s="1"/>
  <c r="O1495" i="1"/>
  <c r="N1495" i="1"/>
  <c r="X1494" i="1"/>
  <c r="V1494" i="1"/>
  <c r="U1494" i="1"/>
  <c r="R1494" i="1"/>
  <c r="Q1494" i="1"/>
  <c r="P1494" i="1"/>
  <c r="O1494" i="1"/>
  <c r="N1494" i="1"/>
  <c r="T1494" i="1" s="1"/>
  <c r="X1493" i="1"/>
  <c r="V1493" i="1"/>
  <c r="U1493" i="1"/>
  <c r="R1493" i="1"/>
  <c r="Q1493" i="1"/>
  <c r="O1493" i="1"/>
  <c r="N1493" i="1"/>
  <c r="X1492" i="1"/>
  <c r="V1492" i="1"/>
  <c r="U1492" i="1"/>
  <c r="R1492" i="1"/>
  <c r="Q1492" i="1"/>
  <c r="O1492" i="1"/>
  <c r="N1492" i="1"/>
  <c r="X1491" i="1"/>
  <c r="V1491" i="1"/>
  <c r="U1491" i="1"/>
  <c r="R1491" i="1"/>
  <c r="Q1491" i="1"/>
  <c r="O1491" i="1"/>
  <c r="T1491" i="1" s="1"/>
  <c r="W1491" i="1" s="1"/>
  <c r="N1491" i="1"/>
  <c r="X1490" i="1"/>
  <c r="V1490" i="1"/>
  <c r="U1490" i="1"/>
  <c r="R1490" i="1"/>
  <c r="Q1490" i="1"/>
  <c r="S1490" i="1" s="1"/>
  <c r="O1490" i="1"/>
  <c r="N1490" i="1"/>
  <c r="T1490" i="1" s="1"/>
  <c r="X1489" i="1"/>
  <c r="V1489" i="1"/>
  <c r="U1489" i="1"/>
  <c r="R1489" i="1"/>
  <c r="Q1489" i="1"/>
  <c r="S1489" i="1" s="1"/>
  <c r="O1489" i="1"/>
  <c r="N1489" i="1"/>
  <c r="T1489" i="1" s="1"/>
  <c r="X1488" i="1"/>
  <c r="V1488" i="1"/>
  <c r="U1488" i="1"/>
  <c r="R1488" i="1"/>
  <c r="Q1488" i="1"/>
  <c r="O1488" i="1"/>
  <c r="N1488" i="1"/>
  <c r="X1487" i="1"/>
  <c r="V1487" i="1"/>
  <c r="U1487" i="1"/>
  <c r="R1487" i="1"/>
  <c r="Q1487" i="1"/>
  <c r="S1487" i="1" s="1"/>
  <c r="O1487" i="1"/>
  <c r="N1487" i="1"/>
  <c r="X1486" i="1"/>
  <c r="V1486" i="1"/>
  <c r="U1486" i="1"/>
  <c r="R1486" i="1"/>
  <c r="Q1486" i="1"/>
  <c r="O1486" i="1"/>
  <c r="N1486" i="1"/>
  <c r="T1486" i="1" s="1"/>
  <c r="X1485" i="1"/>
  <c r="V1485" i="1"/>
  <c r="U1485" i="1"/>
  <c r="R1485" i="1"/>
  <c r="Q1485" i="1"/>
  <c r="O1485" i="1"/>
  <c r="N1485" i="1"/>
  <c r="T1485" i="1" s="1"/>
  <c r="X1484" i="1"/>
  <c r="V1484" i="1"/>
  <c r="U1484" i="1"/>
  <c r="R1484" i="1"/>
  <c r="Q1484" i="1"/>
  <c r="O1484" i="1"/>
  <c r="N1484" i="1"/>
  <c r="X1483" i="1"/>
  <c r="V1483" i="1"/>
  <c r="U1483" i="1"/>
  <c r="R1483" i="1"/>
  <c r="Q1483" i="1"/>
  <c r="S1483" i="1" s="1"/>
  <c r="O1483" i="1"/>
  <c r="P1483" i="1" s="1"/>
  <c r="N1483" i="1"/>
  <c r="P1486" i="1" l="1"/>
  <c r="P1502" i="1"/>
  <c r="T1510" i="1"/>
  <c r="P1510" i="1"/>
  <c r="P1522" i="1"/>
  <c r="T1593" i="1"/>
  <c r="P1593" i="1"/>
  <c r="T1625" i="1"/>
  <c r="P1625" i="1"/>
  <c r="T1682" i="1"/>
  <c r="P1682" i="1"/>
  <c r="T1487" i="1"/>
  <c r="W1487" i="1" s="1"/>
  <c r="S1485" i="1"/>
  <c r="S1486" i="1"/>
  <c r="P1490" i="1"/>
  <c r="S1491" i="1"/>
  <c r="T1493" i="1"/>
  <c r="P1495" i="1"/>
  <c r="T1498" i="1"/>
  <c r="S1501" i="1"/>
  <c r="S1502" i="1"/>
  <c r="S1526" i="1"/>
  <c r="S1531" i="1"/>
  <c r="T1533" i="1"/>
  <c r="T1538" i="1"/>
  <c r="P1538" i="1"/>
  <c r="T1539" i="1"/>
  <c r="W1539" i="1" s="1"/>
  <c r="T1542" i="1"/>
  <c r="P1542" i="1"/>
  <c r="S1548" i="1"/>
  <c r="T1550" i="1"/>
  <c r="P1550" i="1"/>
  <c r="S1558" i="1"/>
  <c r="S1563" i="1"/>
  <c r="S1599" i="1"/>
  <c r="T1603" i="1"/>
  <c r="W1603" i="1" s="1"/>
  <c r="S1612" i="1"/>
  <c r="T1614" i="1"/>
  <c r="P1614" i="1"/>
  <c r="W1614" i="1"/>
  <c r="S1619" i="1"/>
  <c r="S1631" i="1"/>
  <c r="T1582" i="1"/>
  <c r="P1582" i="1"/>
  <c r="T1591" i="1"/>
  <c r="W1591" i="1" s="1"/>
  <c r="S1493" i="1"/>
  <c r="S1494" i="1"/>
  <c r="S1499" i="1"/>
  <c r="T1501" i="1"/>
  <c r="T1503" i="1"/>
  <c r="W1503" i="1" s="1"/>
  <c r="T1506" i="1"/>
  <c r="S1509" i="1"/>
  <c r="S1513" i="1"/>
  <c r="S1514" i="1"/>
  <c r="S1519" i="1"/>
  <c r="T1521" i="1"/>
  <c r="T1523" i="1"/>
  <c r="W1523" i="1" s="1"/>
  <c r="T1526" i="1"/>
  <c r="P1526" i="1"/>
  <c r="S1542" i="1"/>
  <c r="S1546" i="1"/>
  <c r="T1574" i="1"/>
  <c r="S1610" i="1"/>
  <c r="S1505" i="1"/>
  <c r="S1506" i="1"/>
  <c r="S1511" i="1"/>
  <c r="T1513" i="1"/>
  <c r="P1515" i="1"/>
  <c r="T1518" i="1"/>
  <c r="S1521" i="1"/>
  <c r="S1522" i="1"/>
  <c r="S1527" i="1"/>
  <c r="T1529" i="1"/>
  <c r="T1531" i="1"/>
  <c r="W1531" i="1" s="1"/>
  <c r="T1534" i="1"/>
  <c r="S1537" i="1"/>
  <c r="S1538" i="1"/>
  <c r="S1550" i="1"/>
  <c r="P1553" i="1"/>
  <c r="P1557" i="1"/>
  <c r="S1560" i="1"/>
  <c r="T1561" i="1"/>
  <c r="P1565" i="1"/>
  <c r="S1569" i="1"/>
  <c r="S1574" i="1"/>
  <c r="S1587" i="1"/>
  <c r="S1590" i="1"/>
  <c r="S1591" i="1"/>
  <c r="S1593" i="1"/>
  <c r="P1598" i="1"/>
  <c r="S1602" i="1"/>
  <c r="S1614" i="1"/>
  <c r="P1617" i="1"/>
  <c r="S1620" i="1"/>
  <c r="S1625" i="1"/>
  <c r="S1634" i="1"/>
  <c r="S1638" i="1"/>
  <c r="T1646" i="1"/>
  <c r="S1648" i="1"/>
  <c r="S1653" i="1"/>
  <c r="S1654" i="1"/>
  <c r="T1655" i="1"/>
  <c r="S1656" i="1"/>
  <c r="P1666" i="1"/>
  <c r="P1698" i="1"/>
  <c r="T1742" i="1"/>
  <c r="P1742" i="1"/>
  <c r="P1890" i="1"/>
  <c r="T1890" i="1"/>
  <c r="T1635" i="1"/>
  <c r="S1643" i="1"/>
  <c r="T1654" i="1"/>
  <c r="T1782" i="1"/>
  <c r="P1782" i="1"/>
  <c r="P1842" i="1"/>
  <c r="T1842" i="1"/>
  <c r="T1527" i="1"/>
  <c r="W1527" i="1" s="1"/>
  <c r="S1547" i="1"/>
  <c r="T1554" i="1"/>
  <c r="W1554" i="1" s="1"/>
  <c r="P1606" i="1"/>
  <c r="P1638" i="1"/>
  <c r="S1651" i="1"/>
  <c r="P1866" i="1"/>
  <c r="T1866" i="1"/>
  <c r="S1661" i="1"/>
  <c r="S1663" i="1"/>
  <c r="T1671" i="1"/>
  <c r="W1671" i="1" s="1"/>
  <c r="T1675" i="1"/>
  <c r="W1675" i="1" s="1"/>
  <c r="P1678" i="1"/>
  <c r="S1681" i="1"/>
  <c r="S1682" i="1"/>
  <c r="S1686" i="1"/>
  <c r="S1688" i="1"/>
  <c r="T1705" i="1"/>
  <c r="T1706" i="1"/>
  <c r="S1709" i="1"/>
  <c r="S1710" i="1"/>
  <c r="T1713" i="1"/>
  <c r="S1716" i="1"/>
  <c r="S1721" i="1"/>
  <c r="T1725" i="1"/>
  <c r="S1727" i="1"/>
  <c r="T1730" i="1"/>
  <c r="T1734" i="1"/>
  <c r="T1749" i="1"/>
  <c r="T1750" i="1"/>
  <c r="T1757" i="1"/>
  <c r="T1758" i="1"/>
  <c r="S1761" i="1"/>
  <c r="T1765" i="1"/>
  <c r="S1767" i="1"/>
  <c r="S1768" i="1"/>
  <c r="S1770" i="1"/>
  <c r="T1773" i="1"/>
  <c r="S1776" i="1"/>
  <c r="S1792" i="1"/>
  <c r="T1806" i="1"/>
  <c r="S1828" i="1"/>
  <c r="S1854" i="1"/>
  <c r="T1777" i="1"/>
  <c r="S1790" i="1"/>
  <c r="T1793" i="1"/>
  <c r="T1794" i="1"/>
  <c r="S1797" i="1"/>
  <c r="S1802" i="1"/>
  <c r="S1807" i="1"/>
  <c r="P1810" i="1"/>
  <c r="S1821" i="1"/>
  <c r="S1824" i="1"/>
  <c r="T1829" i="1"/>
  <c r="T1834" i="1"/>
  <c r="S1856" i="1"/>
  <c r="T1858" i="1"/>
  <c r="P1873" i="1"/>
  <c r="S1874" i="1"/>
  <c r="S1877" i="1"/>
  <c r="S1878" i="1"/>
  <c r="T1882" i="1"/>
  <c r="P1897" i="1"/>
  <c r="S1898" i="1"/>
  <c r="T1666" i="1"/>
  <c r="S1674" i="1"/>
  <c r="T1681" i="1"/>
  <c r="S1691" i="1"/>
  <c r="S1692" i="1"/>
  <c r="S1694" i="1"/>
  <c r="P1702" i="1"/>
  <c r="P1706" i="1"/>
  <c r="S1707" i="1"/>
  <c r="T1710" i="1"/>
  <c r="S1713" i="1"/>
  <c r="S1719" i="1"/>
  <c r="S1725" i="1"/>
  <c r="S1729" i="1"/>
  <c r="P1734" i="1"/>
  <c r="S1741" i="1"/>
  <c r="S1743" i="1"/>
  <c r="T1745" i="1"/>
  <c r="P1750" i="1"/>
  <c r="P1758" i="1"/>
  <c r="S1759" i="1"/>
  <c r="T1762" i="1"/>
  <c r="S1765" i="1"/>
  <c r="S1773" i="1"/>
  <c r="S1782" i="1"/>
  <c r="S1805" i="1"/>
  <c r="S1806" i="1"/>
  <c r="T1825" i="1"/>
  <c r="P1826" i="1"/>
  <c r="S1831" i="1"/>
  <c r="S1842" i="1"/>
  <c r="S1845" i="1"/>
  <c r="S1866" i="1"/>
  <c r="S1869" i="1"/>
  <c r="S1880" i="1"/>
  <c r="S1890" i="1"/>
  <c r="S1893" i="1"/>
  <c r="W1582" i="1"/>
  <c r="W2041" i="1"/>
  <c r="W2073" i="1"/>
  <c r="W2088" i="1"/>
  <c r="W2271" i="1"/>
  <c r="W2279" i="1"/>
  <c r="W2287" i="1"/>
  <c r="W2295" i="1"/>
  <c r="W2303" i="1"/>
  <c r="W2311" i="1"/>
  <c r="W2323" i="1"/>
  <c r="W2374" i="1"/>
  <c r="W2406" i="1"/>
  <c r="W2418" i="1"/>
  <c r="W2426" i="1"/>
  <c r="W2434" i="1"/>
  <c r="W2456" i="1"/>
  <c r="W2463" i="1"/>
  <c r="W2483" i="1"/>
  <c r="W2511" i="1"/>
  <c r="W2523" i="1"/>
  <c r="W2539" i="1"/>
  <c r="W2632" i="1"/>
  <c r="W2636" i="1"/>
  <c r="W2640" i="1"/>
  <c r="W2644" i="1"/>
  <c r="W2648" i="1"/>
  <c r="W2652" i="1"/>
  <c r="W2656" i="1"/>
  <c r="W2660" i="1"/>
  <c r="W2664" i="1"/>
  <c r="W2667" i="1"/>
  <c r="W2698" i="1"/>
  <c r="W2758" i="1"/>
  <c r="W2813" i="1"/>
  <c r="W2932" i="1"/>
  <c r="W2955" i="1"/>
  <c r="W2984" i="1"/>
  <c r="W2996" i="1"/>
  <c r="W3000" i="1"/>
  <c r="W1758" i="1"/>
  <c r="W2049" i="1"/>
  <c r="W2061" i="1"/>
  <c r="W2069" i="1"/>
  <c r="W2081" i="1"/>
  <c r="W2104" i="1"/>
  <c r="W2112" i="1"/>
  <c r="W2471" i="1"/>
  <c r="W2495" i="1"/>
  <c r="W2527" i="1"/>
  <c r="W2543" i="1"/>
  <c r="W2702" i="1"/>
  <c r="W2706" i="1"/>
  <c r="W2710" i="1"/>
  <c r="W2714" i="1"/>
  <c r="W2734" i="1"/>
  <c r="W2962" i="1"/>
  <c r="W2966" i="1"/>
  <c r="W2980" i="1"/>
  <c r="W2057" i="1"/>
  <c r="W2267" i="1"/>
  <c r="W2275" i="1"/>
  <c r="W2283" i="1"/>
  <c r="W2291" i="1"/>
  <c r="W2299" i="1"/>
  <c r="W2307" i="1"/>
  <c r="W2315" i="1"/>
  <c r="W2335" i="1"/>
  <c r="W2339" i="1"/>
  <c r="W2343" i="1"/>
  <c r="W2350" i="1"/>
  <c r="W2390" i="1"/>
  <c r="W2414" i="1"/>
  <c r="W2422" i="1"/>
  <c r="W2430" i="1"/>
  <c r="W2438" i="1"/>
  <c r="W2447" i="1"/>
  <c r="W2475" i="1"/>
  <c r="W2507" i="1"/>
  <c r="W2515" i="1"/>
  <c r="W2531" i="1"/>
  <c r="W2547" i="1"/>
  <c r="W2683" i="1"/>
  <c r="W2723" i="1"/>
  <c r="W2793" i="1"/>
  <c r="W2846" i="1"/>
  <c r="W2992" i="1"/>
  <c r="W1542" i="1"/>
  <c r="P1558" i="1"/>
  <c r="T1558" i="1"/>
  <c r="W1494" i="1"/>
  <c r="W1502" i="1"/>
  <c r="W1518" i="1"/>
  <c r="W1522" i="1"/>
  <c r="W1526" i="1"/>
  <c r="W1538" i="1"/>
  <c r="W1574" i="1"/>
  <c r="T1638" i="1"/>
  <c r="P1674" i="1"/>
  <c r="T1674" i="1"/>
  <c r="W1710" i="1"/>
  <c r="T1738" i="1"/>
  <c r="W1738" i="1" s="1"/>
  <c r="P1738" i="1"/>
  <c r="T1546" i="1"/>
  <c r="W1546" i="1" s="1"/>
  <c r="T1606" i="1"/>
  <c r="W1606" i="1" s="1"/>
  <c r="T1618" i="1"/>
  <c r="W1618" i="1" s="1"/>
  <c r="S1652" i="1"/>
  <c r="W1666" i="1"/>
  <c r="P1730" i="1"/>
  <c r="T1826" i="1"/>
  <c r="W1826" i="1" s="1"/>
  <c r="P1830" i="1"/>
  <c r="T1830" i="1"/>
  <c r="P1837" i="1"/>
  <c r="T1837" i="1"/>
  <c r="W1837" i="1" s="1"/>
  <c r="P1849" i="1"/>
  <c r="T1849" i="1"/>
  <c r="T1998" i="1"/>
  <c r="W1998" i="1" s="1"/>
  <c r="P1998" i="1"/>
  <c r="S1484" i="1"/>
  <c r="S1488" i="1"/>
  <c r="S1492" i="1"/>
  <c r="S1496" i="1"/>
  <c r="S1500" i="1"/>
  <c r="S1504" i="1"/>
  <c r="S1508" i="1"/>
  <c r="S1512" i="1"/>
  <c r="S1516" i="1"/>
  <c r="S1520" i="1"/>
  <c r="S1524" i="1"/>
  <c r="S1528" i="1"/>
  <c r="S1532" i="1"/>
  <c r="S1536" i="1"/>
  <c r="S1540" i="1"/>
  <c r="S1543" i="1"/>
  <c r="T1547" i="1"/>
  <c r="W1547" i="1" s="1"/>
  <c r="W1550" i="1"/>
  <c r="S1559" i="1"/>
  <c r="T1566" i="1"/>
  <c r="W1566" i="1" s="1"/>
  <c r="T1569" i="1"/>
  <c r="P1569" i="1"/>
  <c r="W1571" i="1"/>
  <c r="T1586" i="1"/>
  <c r="W1586" i="1" s="1"/>
  <c r="P1590" i="1"/>
  <c r="T1590" i="1"/>
  <c r="W1594" i="1"/>
  <c r="T1651" i="1"/>
  <c r="W1651" i="1" s="1"/>
  <c r="P1651" i="1"/>
  <c r="T1662" i="1"/>
  <c r="P1670" i="1"/>
  <c r="T1670" i="1"/>
  <c r="T1686" i="1"/>
  <c r="W1686" i="1" s="1"/>
  <c r="W1694" i="1"/>
  <c r="W1706" i="1"/>
  <c r="W1722" i="1"/>
  <c r="W1742" i="1"/>
  <c r="T1814" i="1"/>
  <c r="T1934" i="1"/>
  <c r="W1934" i="1" s="1"/>
  <c r="W1486" i="1"/>
  <c r="W1490" i="1"/>
  <c r="W1498" i="1"/>
  <c r="W1506" i="1"/>
  <c r="W1510" i="1"/>
  <c r="W1514" i="1"/>
  <c r="W1530" i="1"/>
  <c r="W1534" i="1"/>
  <c r="T1598" i="1"/>
  <c r="T1601" i="1"/>
  <c r="W1601" i="1" s="1"/>
  <c r="P1601" i="1"/>
  <c r="T1609" i="1"/>
  <c r="P1609" i="1"/>
  <c r="T1642" i="1"/>
  <c r="W1642" i="1" s="1"/>
  <c r="T1678" i="1"/>
  <c r="P1869" i="1"/>
  <c r="T1869" i="1"/>
  <c r="W1869" i="1" s="1"/>
  <c r="P1881" i="1"/>
  <c r="T1881" i="1"/>
  <c r="P1893" i="1"/>
  <c r="T1893" i="1"/>
  <c r="W1893" i="1" s="1"/>
  <c r="T1577" i="1"/>
  <c r="P1577" i="1"/>
  <c r="T1595" i="1"/>
  <c r="W1595" i="1" s="1"/>
  <c r="P1622" i="1"/>
  <c r="T1622" i="1"/>
  <c r="W1622" i="1" s="1"/>
  <c r="W1626" i="1"/>
  <c r="S1644" i="1"/>
  <c r="T1667" i="1"/>
  <c r="W1667" i="1" s="1"/>
  <c r="P1667" i="1"/>
  <c r="T1702" i="1"/>
  <c r="T1714" i="1"/>
  <c r="P1718" i="1"/>
  <c r="T1718" i="1"/>
  <c r="P1802" i="1"/>
  <c r="T1802" i="1"/>
  <c r="P1861" i="1"/>
  <c r="T1861" i="1"/>
  <c r="W1861" i="1" s="1"/>
  <c r="T1484" i="1"/>
  <c r="W1484" i="1" s="1"/>
  <c r="T1488" i="1"/>
  <c r="W1488" i="1" s="1"/>
  <c r="T1492" i="1"/>
  <c r="W1492" i="1" s="1"/>
  <c r="T1496" i="1"/>
  <c r="W1496" i="1" s="1"/>
  <c r="T1500" i="1"/>
  <c r="W1500" i="1" s="1"/>
  <c r="T1504" i="1"/>
  <c r="W1504" i="1" s="1"/>
  <c r="T1508" i="1"/>
  <c r="W1508" i="1" s="1"/>
  <c r="T1512" i="1"/>
  <c r="W1512" i="1" s="1"/>
  <c r="T1516" i="1"/>
  <c r="W1516" i="1" s="1"/>
  <c r="T1520" i="1"/>
  <c r="W1520" i="1" s="1"/>
  <c r="T1524" i="1"/>
  <c r="W1524" i="1" s="1"/>
  <c r="T1528" i="1"/>
  <c r="W1528" i="1" s="1"/>
  <c r="T1532" i="1"/>
  <c r="W1532" i="1" s="1"/>
  <c r="T1536" i="1"/>
  <c r="W1536" i="1" s="1"/>
  <c r="T1540" i="1"/>
  <c r="W1540" i="1" s="1"/>
  <c r="T1543" i="1"/>
  <c r="W1543" i="1" s="1"/>
  <c r="T1545" i="1"/>
  <c r="W1545" i="1" s="1"/>
  <c r="S1556" i="1"/>
  <c r="T1563" i="1"/>
  <c r="W1563" i="1" s="1"/>
  <c r="P1573" i="1"/>
  <c r="T1575" i="1"/>
  <c r="W1575" i="1" s="1"/>
  <c r="S1611" i="1"/>
  <c r="S1616" i="1"/>
  <c r="S1622" i="1"/>
  <c r="S1623" i="1"/>
  <c r="P1630" i="1"/>
  <c r="T1630" i="1"/>
  <c r="T1633" i="1"/>
  <c r="P1633" i="1"/>
  <c r="W1635" i="1"/>
  <c r="S1640" i="1"/>
  <c r="T1647" i="1"/>
  <c r="W1647" i="1" s="1"/>
  <c r="P1650" i="1"/>
  <c r="T1650" i="1"/>
  <c r="W1650" i="1" s="1"/>
  <c r="W1655" i="1"/>
  <c r="P1658" i="1"/>
  <c r="T1658" i="1"/>
  <c r="W1658" i="1" s="1"/>
  <c r="S1664" i="1"/>
  <c r="S1667" i="1"/>
  <c r="S1679" i="1"/>
  <c r="S1680" i="1"/>
  <c r="P1690" i="1"/>
  <c r="T1690" i="1"/>
  <c r="W1690" i="1" s="1"/>
  <c r="S1693" i="1"/>
  <c r="S1705" i="1"/>
  <c r="S1718" i="1"/>
  <c r="T1726" i="1"/>
  <c r="P1726" i="1"/>
  <c r="W1726" i="1"/>
  <c r="P1901" i="1"/>
  <c r="T1901" i="1"/>
  <c r="T1905" i="1"/>
  <c r="T1918" i="1"/>
  <c r="W1918" i="1" s="1"/>
  <c r="T2001" i="1"/>
  <c r="W2001" i="1" s="1"/>
  <c r="P2001" i="1"/>
  <c r="S1551" i="1"/>
  <c r="T1555" i="1"/>
  <c r="W1555" i="1" s="1"/>
  <c r="T1578" i="1"/>
  <c r="W1578" i="1" s="1"/>
  <c r="S1583" i="1"/>
  <c r="T1587" i="1"/>
  <c r="W1587" i="1" s="1"/>
  <c r="W1598" i="1"/>
  <c r="S1606" i="1"/>
  <c r="T1610" i="1"/>
  <c r="W1610" i="1" s="1"/>
  <c r="S1615" i="1"/>
  <c r="T1619" i="1"/>
  <c r="W1619" i="1" s="1"/>
  <c r="W1630" i="1"/>
  <c r="T1643" i="1"/>
  <c r="W1643" i="1" s="1"/>
  <c r="S1660" i="1"/>
  <c r="T1663" i="1"/>
  <c r="W1663" i="1" s="1"/>
  <c r="S1668" i="1"/>
  <c r="S1684" i="1"/>
  <c r="S1696" i="1"/>
  <c r="S1708" i="1"/>
  <c r="S1720" i="1"/>
  <c r="S1728" i="1"/>
  <c r="T1766" i="1"/>
  <c r="P1853" i="1"/>
  <c r="T1853" i="1"/>
  <c r="W1853" i="1" s="1"/>
  <c r="P1885" i="1"/>
  <c r="T1885" i="1"/>
  <c r="T1549" i="1"/>
  <c r="T1551" i="1"/>
  <c r="W1551" i="1" s="1"/>
  <c r="T1553" i="1"/>
  <c r="W1558" i="1"/>
  <c r="S1564" i="1"/>
  <c r="S1566" i="1"/>
  <c r="T1570" i="1"/>
  <c r="W1570" i="1" s="1"/>
  <c r="S1575" i="1"/>
  <c r="S1577" i="1"/>
  <c r="T1579" i="1"/>
  <c r="W1579" i="1" s="1"/>
  <c r="P1581" i="1"/>
  <c r="T1583" i="1"/>
  <c r="W1583" i="1" s="1"/>
  <c r="T1585" i="1"/>
  <c r="W1590" i="1"/>
  <c r="S1596" i="1"/>
  <c r="S1598" i="1"/>
  <c r="T1602" i="1"/>
  <c r="W1602" i="1" s="1"/>
  <c r="S1607" i="1"/>
  <c r="S1609" i="1"/>
  <c r="P1613" i="1"/>
  <c r="T1615" i="1"/>
  <c r="W1615" i="1" s="1"/>
  <c r="T1617" i="1"/>
  <c r="W1617" i="1" s="1"/>
  <c r="S1628" i="1"/>
  <c r="S1630" i="1"/>
  <c r="T1634" i="1"/>
  <c r="W1634" i="1" s="1"/>
  <c r="T1639" i="1"/>
  <c r="W1639" i="1" s="1"/>
  <c r="S1649" i="1"/>
  <c r="S1658" i="1"/>
  <c r="T1659" i="1"/>
  <c r="W1659" i="1" s="1"/>
  <c r="S1670" i="1"/>
  <c r="S1676" i="1"/>
  <c r="S1678" i="1"/>
  <c r="T1679" i="1"/>
  <c r="W1679" i="1" s="1"/>
  <c r="T1685" i="1"/>
  <c r="S1689" i="1"/>
  <c r="T1697" i="1"/>
  <c r="S1700" i="1"/>
  <c r="S1702" i="1"/>
  <c r="T1709" i="1"/>
  <c r="S1712" i="1"/>
  <c r="S1714" i="1"/>
  <c r="S1717" i="1"/>
  <c r="T1721" i="1"/>
  <c r="S1724" i="1"/>
  <c r="S1726" i="1"/>
  <c r="T1733" i="1"/>
  <c r="S1736" i="1"/>
  <c r="S1738" i="1"/>
  <c r="T1741" i="1"/>
  <c r="P1746" i="1"/>
  <c r="T1746" i="1"/>
  <c r="W1746" i="1" s="1"/>
  <c r="S1749" i="1"/>
  <c r="P1754" i="1"/>
  <c r="T1754" i="1"/>
  <c r="W1754" i="1" s="1"/>
  <c r="W1770" i="1"/>
  <c r="S1779" i="1"/>
  <c r="T1785" i="1"/>
  <c r="W1785" i="1" s="1"/>
  <c r="P1845" i="1"/>
  <c r="T1845" i="1"/>
  <c r="P1877" i="1"/>
  <c r="T1877" i="1"/>
  <c r="W1877" i="1" s="1"/>
  <c r="T1909" i="1"/>
  <c r="P1946" i="1"/>
  <c r="T1946" i="1"/>
  <c r="W1946" i="1" s="1"/>
  <c r="P2005" i="1"/>
  <c r="T2005" i="1"/>
  <c r="W2025" i="1"/>
  <c r="T2026" i="1"/>
  <c r="W2026" i="1" s="1"/>
  <c r="P2026" i="1"/>
  <c r="P2029" i="1"/>
  <c r="T2029" i="1"/>
  <c r="P2037" i="1"/>
  <c r="T2037" i="1"/>
  <c r="S1722" i="1"/>
  <c r="T1729" i="1"/>
  <c r="W1729" i="1" s="1"/>
  <c r="S1732" i="1"/>
  <c r="S1734" i="1"/>
  <c r="S1740" i="1"/>
  <c r="S1742" i="1"/>
  <c r="S1746" i="1"/>
  <c r="S1757" i="1"/>
  <c r="S1769" i="1"/>
  <c r="P1774" i="1"/>
  <c r="T1774" i="1"/>
  <c r="W1774" i="1" s="1"/>
  <c r="P1778" i="1"/>
  <c r="T1778" i="1"/>
  <c r="S1781" i="1"/>
  <c r="P1786" i="1"/>
  <c r="T1786" i="1"/>
  <c r="W1786" i="1" s="1"/>
  <c r="P1790" i="1"/>
  <c r="T1790" i="1"/>
  <c r="S1793" i="1"/>
  <c r="S1815" i="1"/>
  <c r="S1816" i="1"/>
  <c r="W1834" i="1"/>
  <c r="T1838" i="1"/>
  <c r="W1838" i="1" s="1"/>
  <c r="P1838" i="1"/>
  <c r="W1841" i="1"/>
  <c r="S1847" i="1"/>
  <c r="W1850" i="1"/>
  <c r="T1854" i="1"/>
  <c r="W1854" i="1" s="1"/>
  <c r="P1854" i="1"/>
  <c r="W1857" i="1"/>
  <c r="S1863" i="1"/>
  <c r="W1866" i="1"/>
  <c r="T1870" i="1"/>
  <c r="W1870" i="1" s="1"/>
  <c r="P1870" i="1"/>
  <c r="W1873" i="1"/>
  <c r="S1879" i="1"/>
  <c r="W1882" i="1"/>
  <c r="T1886" i="1"/>
  <c r="W1886" i="1" s="1"/>
  <c r="P1886" i="1"/>
  <c r="W1889" i="1"/>
  <c r="S1895" i="1"/>
  <c r="W1898" i="1"/>
  <c r="T1902" i="1"/>
  <c r="W1902" i="1" s="1"/>
  <c r="P1902" i="1"/>
  <c r="W1905" i="1"/>
  <c r="P1914" i="1"/>
  <c r="T1914" i="1"/>
  <c r="W1914" i="1" s="1"/>
  <c r="P1930" i="1"/>
  <c r="T1930" i="1"/>
  <c r="W1930" i="1" s="1"/>
  <c r="P1945" i="1"/>
  <c r="T1994" i="1"/>
  <c r="W1994" i="1" s="1"/>
  <c r="S1803" i="1"/>
  <c r="S1804" i="1"/>
  <c r="W1818" i="1"/>
  <c r="W1833" i="1"/>
  <c r="S1839" i="1"/>
  <c r="W1842" i="1"/>
  <c r="T1846" i="1"/>
  <c r="W1846" i="1" s="1"/>
  <c r="P1846" i="1"/>
  <c r="W1849" i="1"/>
  <c r="S1855" i="1"/>
  <c r="W1858" i="1"/>
  <c r="T1862" i="1"/>
  <c r="W1862" i="1" s="1"/>
  <c r="P1862" i="1"/>
  <c r="W1865" i="1"/>
  <c r="S1871" i="1"/>
  <c r="W1874" i="1"/>
  <c r="T1878" i="1"/>
  <c r="W1878" i="1" s="1"/>
  <c r="P1878" i="1"/>
  <c r="W1881" i="1"/>
  <c r="S1887" i="1"/>
  <c r="W1890" i="1"/>
  <c r="T1894" i="1"/>
  <c r="W1894" i="1" s="1"/>
  <c r="P1894" i="1"/>
  <c r="W1897" i="1"/>
  <c r="S1903" i="1"/>
  <c r="W1906" i="1"/>
  <c r="T1950" i="1"/>
  <c r="W1950" i="1" s="1"/>
  <c r="T1986" i="1"/>
  <c r="W1986" i="1" s="1"/>
  <c r="P1986" i="1"/>
  <c r="P1990" i="1"/>
  <c r="T1990" i="1"/>
  <c r="W1990" i="1" s="1"/>
  <c r="T2018" i="1"/>
  <c r="W2018" i="1" s="1"/>
  <c r="P2018" i="1"/>
  <c r="S1760" i="1"/>
  <c r="S1762" i="1"/>
  <c r="S1796" i="1"/>
  <c r="S1798" i="1"/>
  <c r="T1805" i="1"/>
  <c r="W1805" i="1" s="1"/>
  <c r="S1808" i="1"/>
  <c r="S1810" i="1"/>
  <c r="S1813" i="1"/>
  <c r="T1817" i="1"/>
  <c r="W1817" i="1" s="1"/>
  <c r="S1820" i="1"/>
  <c r="S1822" i="1"/>
  <c r="S1825" i="1"/>
  <c r="S1832" i="1"/>
  <c r="S1833" i="1"/>
  <c r="S1841" i="1"/>
  <c r="S1849" i="1"/>
  <c r="S1857" i="1"/>
  <c r="S1865" i="1"/>
  <c r="S1873" i="1"/>
  <c r="S1881" i="1"/>
  <c r="S1889" i="1"/>
  <c r="S1897" i="1"/>
  <c r="S1905" i="1"/>
  <c r="T1973" i="1"/>
  <c r="W1973" i="1" s="1"/>
  <c r="W1977" i="1"/>
  <c r="S1745" i="1"/>
  <c r="S1752" i="1"/>
  <c r="S1754" i="1"/>
  <c r="T1761" i="1"/>
  <c r="W1761" i="1" s="1"/>
  <c r="S1764" i="1"/>
  <c r="S1766" i="1"/>
  <c r="S1772" i="1"/>
  <c r="S1774" i="1"/>
  <c r="S1777" i="1"/>
  <c r="S1784" i="1"/>
  <c r="S1786" i="1"/>
  <c r="S1789" i="1"/>
  <c r="W1790" i="1"/>
  <c r="T1797" i="1"/>
  <c r="W1797" i="1" s="1"/>
  <c r="S1801" i="1"/>
  <c r="W1802" i="1"/>
  <c r="T1809" i="1"/>
  <c r="S1814" i="1"/>
  <c r="T1821" i="1"/>
  <c r="S1826" i="1"/>
  <c r="S1829" i="1"/>
  <c r="S1836" i="1"/>
  <c r="S1844" i="1"/>
  <c r="W1845" i="1"/>
  <c r="S1852" i="1"/>
  <c r="S1860" i="1"/>
  <c r="S1868" i="1"/>
  <c r="S1876" i="1"/>
  <c r="S1884" i="1"/>
  <c r="W1885" i="1"/>
  <c r="S1892" i="1"/>
  <c r="S1900" i="1"/>
  <c r="W1901" i="1"/>
  <c r="S1909" i="1"/>
  <c r="P1917" i="1"/>
  <c r="P1933" i="1"/>
  <c r="P1949" i="1"/>
  <c r="S1950" i="1"/>
  <c r="W1970" i="1"/>
  <c r="T1974" i="1"/>
  <c r="W1974" i="1" s="1"/>
  <c r="W1985" i="1"/>
  <c r="T1993" i="1"/>
  <c r="W1997" i="1"/>
  <c r="W2009" i="1"/>
  <c r="T2017" i="1"/>
  <c r="W2017" i="1" s="1"/>
  <c r="S1912" i="1"/>
  <c r="W1913" i="1"/>
  <c r="S1920" i="1"/>
  <c r="W1921" i="1"/>
  <c r="S1928" i="1"/>
  <c r="W1929" i="1"/>
  <c r="S1936" i="1"/>
  <c r="W1937" i="1"/>
  <c r="S1944" i="1"/>
  <c r="W1945" i="1"/>
  <c r="S1952" i="1"/>
  <c r="W1953" i="1"/>
  <c r="S1960" i="1"/>
  <c r="W1961" i="1"/>
  <c r="P1965" i="1"/>
  <c r="T1965" i="1"/>
  <c r="W1965" i="1" s="1"/>
  <c r="P1974" i="1"/>
  <c r="S1981" i="1"/>
  <c r="S1983" i="1"/>
  <c r="S1989" i="1"/>
  <c r="S1991" i="1"/>
  <c r="T2002" i="1"/>
  <c r="W2002" i="1" s="1"/>
  <c r="P2002" i="1"/>
  <c r="W2005" i="1"/>
  <c r="S2014" i="1"/>
  <c r="S2022" i="1"/>
  <c r="S2031" i="1"/>
  <c r="W2034" i="1"/>
  <c r="T2038" i="1"/>
  <c r="W2038" i="1" s="1"/>
  <c r="P2038" i="1"/>
  <c r="S1908" i="1"/>
  <c r="W1909" i="1"/>
  <c r="S1916" i="1"/>
  <c r="W1917" i="1"/>
  <c r="S1924" i="1"/>
  <c r="W1925" i="1"/>
  <c r="S1932" i="1"/>
  <c r="W1933" i="1"/>
  <c r="S1940" i="1"/>
  <c r="W1941" i="1"/>
  <c r="S1948" i="1"/>
  <c r="W1949" i="1"/>
  <c r="S1956" i="1"/>
  <c r="W1957" i="1"/>
  <c r="S1964" i="1"/>
  <c r="S1965" i="1"/>
  <c r="S1968" i="1"/>
  <c r="W1969" i="1"/>
  <c r="S1970" i="1"/>
  <c r="P1981" i="1"/>
  <c r="T1981" i="1"/>
  <c r="W1981" i="1" s="1"/>
  <c r="P1989" i="1"/>
  <c r="T1989" i="1"/>
  <c r="P1994" i="1"/>
  <c r="S2001" i="1"/>
  <c r="S2003" i="1"/>
  <c r="W2006" i="1"/>
  <c r="W2013" i="1"/>
  <c r="T2014" i="1"/>
  <c r="W2014" i="1" s="1"/>
  <c r="P2014" i="1"/>
  <c r="W2021" i="1"/>
  <c r="T2022" i="1"/>
  <c r="W2022" i="1" s="1"/>
  <c r="P2022" i="1"/>
  <c r="W2023" i="1"/>
  <c r="T2027" i="1"/>
  <c r="W2027" i="1" s="1"/>
  <c r="T2030" i="1"/>
  <c r="W2030" i="1" s="1"/>
  <c r="P2030" i="1"/>
  <c r="W2033" i="1"/>
  <c r="S1972" i="1"/>
  <c r="S1980" i="1"/>
  <c r="T1983" i="1"/>
  <c r="W1983" i="1" s="1"/>
  <c r="S1985" i="1"/>
  <c r="W1989" i="1"/>
  <c r="T1991" i="1"/>
  <c r="W1991" i="1" s="1"/>
  <c r="W1993" i="1"/>
  <c r="T1995" i="1"/>
  <c r="W1995" i="1" s="1"/>
  <c r="S1997" i="1"/>
  <c r="S2005" i="1"/>
  <c r="S2009" i="1"/>
  <c r="S2016" i="1"/>
  <c r="S2033" i="1"/>
  <c r="S2017" i="1"/>
  <c r="S2028" i="1"/>
  <c r="W2029" i="1"/>
  <c r="W2037" i="1"/>
  <c r="W1493" i="1"/>
  <c r="W1497" i="1"/>
  <c r="W1501" i="1"/>
  <c r="W1505" i="1"/>
  <c r="W1509" i="1"/>
  <c r="W1513" i="1"/>
  <c r="W1517" i="1"/>
  <c r="W1521" i="1"/>
  <c r="W1525" i="1"/>
  <c r="W1529" i="1"/>
  <c r="W1533" i="1"/>
  <c r="W1537" i="1"/>
  <c r="W1541" i="1"/>
  <c r="W1485" i="1"/>
  <c r="W1489" i="1"/>
  <c r="W1553" i="1"/>
  <c r="W1561" i="1"/>
  <c r="W1577" i="1"/>
  <c r="W1593" i="1"/>
  <c r="T1640" i="1"/>
  <c r="W1640" i="1" s="1"/>
  <c r="P1640" i="1"/>
  <c r="T1656" i="1"/>
  <c r="W1656" i="1" s="1"/>
  <c r="P1656" i="1"/>
  <c r="T1672" i="1"/>
  <c r="W1672" i="1" s="1"/>
  <c r="P1672" i="1"/>
  <c r="W1693" i="1"/>
  <c r="T1695" i="1"/>
  <c r="W1695" i="1" s="1"/>
  <c r="P1695" i="1"/>
  <c r="T1700" i="1"/>
  <c r="W1700" i="1" s="1"/>
  <c r="P1700" i="1"/>
  <c r="T1727" i="1"/>
  <c r="W1727" i="1" s="1"/>
  <c r="P1727" i="1"/>
  <c r="T1743" i="1"/>
  <c r="W1743" i="1" s="1"/>
  <c r="P1743" i="1"/>
  <c r="T1748" i="1"/>
  <c r="W1748" i="1" s="1"/>
  <c r="P1748" i="1"/>
  <c r="T1775" i="1"/>
  <c r="W1775" i="1" s="1"/>
  <c r="P1775" i="1"/>
  <c r="T1780" i="1"/>
  <c r="W1780" i="1" s="1"/>
  <c r="P1780" i="1"/>
  <c r="W1789" i="1"/>
  <c r="T1791" i="1"/>
  <c r="W1791" i="1" s="1"/>
  <c r="P1791" i="1"/>
  <c r="T1992" i="1"/>
  <c r="W1992" i="1" s="1"/>
  <c r="P1992" i="1"/>
  <c r="T1483" i="1"/>
  <c r="W1483" i="1" s="1"/>
  <c r="P1491" i="1"/>
  <c r="T1495" i="1"/>
  <c r="W1495" i="1" s="1"/>
  <c r="P1503" i="1"/>
  <c r="T1515" i="1"/>
  <c r="W1515" i="1" s="1"/>
  <c r="P1535" i="1"/>
  <c r="P1555" i="1"/>
  <c r="T1557" i="1"/>
  <c r="W1557" i="1" s="1"/>
  <c r="P1563" i="1"/>
  <c r="T1565" i="1"/>
  <c r="P1571" i="1"/>
  <c r="T1573" i="1"/>
  <c r="W1573" i="1" s="1"/>
  <c r="P1579" i="1"/>
  <c r="T1581" i="1"/>
  <c r="P1587" i="1"/>
  <c r="T1589" i="1"/>
  <c r="W1589" i="1" s="1"/>
  <c r="P1595" i="1"/>
  <c r="T1597" i="1"/>
  <c r="P1603" i="1"/>
  <c r="T1605" i="1"/>
  <c r="W1605" i="1" s="1"/>
  <c r="P1611" i="1"/>
  <c r="T1613" i="1"/>
  <c r="P1619" i="1"/>
  <c r="T1621" i="1"/>
  <c r="W1621" i="1" s="1"/>
  <c r="P1627" i="1"/>
  <c r="T1629" i="1"/>
  <c r="P1635" i="1"/>
  <c r="T1637" i="1"/>
  <c r="W1637" i="1" s="1"/>
  <c r="W1638" i="1"/>
  <c r="P1639" i="1"/>
  <c r="T1641" i="1"/>
  <c r="W1641" i="1" s="1"/>
  <c r="P1641" i="1"/>
  <c r="T1644" i="1"/>
  <c r="W1644" i="1" s="1"/>
  <c r="P1644" i="1"/>
  <c r="W1654" i="1"/>
  <c r="P1655" i="1"/>
  <c r="T1657" i="1"/>
  <c r="W1657" i="1" s="1"/>
  <c r="P1657" i="1"/>
  <c r="T1660" i="1"/>
  <c r="W1660" i="1" s="1"/>
  <c r="P1660" i="1"/>
  <c r="W1670" i="1"/>
  <c r="P1671" i="1"/>
  <c r="T1673" i="1"/>
  <c r="W1673" i="1" s="1"/>
  <c r="P1673" i="1"/>
  <c r="T1676" i="1"/>
  <c r="W1676" i="1" s="1"/>
  <c r="P1676" i="1"/>
  <c r="T1680" i="1"/>
  <c r="W1680" i="1" s="1"/>
  <c r="P1680" i="1"/>
  <c r="W1689" i="1"/>
  <c r="T1691" i="1"/>
  <c r="W1691" i="1" s="1"/>
  <c r="P1691" i="1"/>
  <c r="T1696" i="1"/>
  <c r="W1696" i="1" s="1"/>
  <c r="P1696" i="1"/>
  <c r="W1702" i="1"/>
  <c r="W1705" i="1"/>
  <c r="T1707" i="1"/>
  <c r="W1707" i="1" s="1"/>
  <c r="P1707" i="1"/>
  <c r="T1712" i="1"/>
  <c r="W1712" i="1" s="1"/>
  <c r="P1712" i="1"/>
  <c r="W1718" i="1"/>
  <c r="W1721" i="1"/>
  <c r="T1723" i="1"/>
  <c r="W1723" i="1" s="1"/>
  <c r="P1723" i="1"/>
  <c r="T1728" i="1"/>
  <c r="W1728" i="1" s="1"/>
  <c r="P1728" i="1"/>
  <c r="W1734" i="1"/>
  <c r="W1737" i="1"/>
  <c r="T1739" i="1"/>
  <c r="W1739" i="1" s="1"/>
  <c r="P1739" i="1"/>
  <c r="T1744" i="1"/>
  <c r="W1744" i="1" s="1"/>
  <c r="P1744" i="1"/>
  <c r="W1750" i="1"/>
  <c r="W1753" i="1"/>
  <c r="T1755" i="1"/>
  <c r="W1755" i="1" s="1"/>
  <c r="P1755" i="1"/>
  <c r="T1760" i="1"/>
  <c r="W1760" i="1" s="1"/>
  <c r="P1760" i="1"/>
  <c r="W1766" i="1"/>
  <c r="W1769" i="1"/>
  <c r="T1771" i="1"/>
  <c r="W1771" i="1" s="1"/>
  <c r="P1771" i="1"/>
  <c r="T1776" i="1"/>
  <c r="W1776" i="1" s="1"/>
  <c r="P1776" i="1"/>
  <c r="W1782" i="1"/>
  <c r="T1787" i="1"/>
  <c r="W1787" i="1" s="1"/>
  <c r="P1787" i="1"/>
  <c r="T1792" i="1"/>
  <c r="W1792" i="1" s="1"/>
  <c r="P1792" i="1"/>
  <c r="W1798" i="1"/>
  <c r="W1801" i="1"/>
  <c r="T1803" i="1"/>
  <c r="W1803" i="1" s="1"/>
  <c r="P1803" i="1"/>
  <c r="T1808" i="1"/>
  <c r="W1808" i="1" s="1"/>
  <c r="P1808" i="1"/>
  <c r="W1814" i="1"/>
  <c r="T1819" i="1"/>
  <c r="W1819" i="1" s="1"/>
  <c r="P1819" i="1"/>
  <c r="T1824" i="1"/>
  <c r="W1824" i="1" s="1"/>
  <c r="P1824" i="1"/>
  <c r="W1830" i="1"/>
  <c r="T1544" i="1"/>
  <c r="W1544" i="1" s="1"/>
  <c r="P1544" i="1"/>
  <c r="T1552" i="1"/>
  <c r="W1552" i="1" s="1"/>
  <c r="P1552" i="1"/>
  <c r="T1560" i="1"/>
  <c r="W1560" i="1" s="1"/>
  <c r="P1560" i="1"/>
  <c r="W1585" i="1"/>
  <c r="W1609" i="1"/>
  <c r="W1625" i="1"/>
  <c r="T1632" i="1"/>
  <c r="W1632" i="1" s="1"/>
  <c r="P1632" i="1"/>
  <c r="T1669" i="1"/>
  <c r="P1669" i="1"/>
  <c r="T1711" i="1"/>
  <c r="W1711" i="1" s="1"/>
  <c r="P1711" i="1"/>
  <c r="T1716" i="1"/>
  <c r="W1716" i="1" s="1"/>
  <c r="P1716" i="1"/>
  <c r="T1732" i="1"/>
  <c r="W1732" i="1" s="1"/>
  <c r="P1732" i="1"/>
  <c r="W1741" i="1"/>
  <c r="W1757" i="1"/>
  <c r="T1823" i="1"/>
  <c r="W1823" i="1" s="1"/>
  <c r="P1823" i="1"/>
  <c r="T1828" i="1"/>
  <c r="W1828" i="1" s="1"/>
  <c r="P1828" i="1"/>
  <c r="P1487" i="1"/>
  <c r="P1507" i="1"/>
  <c r="P1511" i="1"/>
  <c r="P1519" i="1"/>
  <c r="P1531" i="1"/>
  <c r="P1539" i="1"/>
  <c r="P1547" i="1"/>
  <c r="P1484" i="1"/>
  <c r="P1488" i="1"/>
  <c r="P1492" i="1"/>
  <c r="P1496" i="1"/>
  <c r="P1500" i="1"/>
  <c r="P1504" i="1"/>
  <c r="P1508" i="1"/>
  <c r="P1512" i="1"/>
  <c r="P1516" i="1"/>
  <c r="P1520" i="1"/>
  <c r="P1524" i="1"/>
  <c r="P1528" i="1"/>
  <c r="P1532" i="1"/>
  <c r="P1536" i="1"/>
  <c r="P1540" i="1"/>
  <c r="P1546" i="1"/>
  <c r="T1548" i="1"/>
  <c r="W1548" i="1" s="1"/>
  <c r="P1548" i="1"/>
  <c r="P1549" i="1"/>
  <c r="W1549" i="1"/>
  <c r="P1554" i="1"/>
  <c r="T1556" i="1"/>
  <c r="W1556" i="1" s="1"/>
  <c r="P1556" i="1"/>
  <c r="P1562" i="1"/>
  <c r="T1564" i="1"/>
  <c r="W1564" i="1" s="1"/>
  <c r="P1564" i="1"/>
  <c r="W1565" i="1"/>
  <c r="P1570" i="1"/>
  <c r="T1572" i="1"/>
  <c r="W1572" i="1" s="1"/>
  <c r="P1572" i="1"/>
  <c r="P1578" i="1"/>
  <c r="T1580" i="1"/>
  <c r="W1580" i="1" s="1"/>
  <c r="P1580" i="1"/>
  <c r="W1581" i="1"/>
  <c r="P1586" i="1"/>
  <c r="T1588" i="1"/>
  <c r="W1588" i="1" s="1"/>
  <c r="P1588" i="1"/>
  <c r="P1594" i="1"/>
  <c r="T1596" i="1"/>
  <c r="W1596" i="1" s="1"/>
  <c r="P1596" i="1"/>
  <c r="W1597" i="1"/>
  <c r="P1602" i="1"/>
  <c r="T1604" i="1"/>
  <c r="W1604" i="1" s="1"/>
  <c r="P1604" i="1"/>
  <c r="P1610" i="1"/>
  <c r="T1612" i="1"/>
  <c r="W1612" i="1" s="1"/>
  <c r="P1612" i="1"/>
  <c r="W1613" i="1"/>
  <c r="P1618" i="1"/>
  <c r="T1620" i="1"/>
  <c r="W1620" i="1" s="1"/>
  <c r="P1620" i="1"/>
  <c r="P1626" i="1"/>
  <c r="T1628" i="1"/>
  <c r="W1628" i="1" s="1"/>
  <c r="P1628" i="1"/>
  <c r="W1629" i="1"/>
  <c r="P1634" i="1"/>
  <c r="T1636" i="1"/>
  <c r="W1636" i="1" s="1"/>
  <c r="P1636" i="1"/>
  <c r="P1643" i="1"/>
  <c r="T1645" i="1"/>
  <c r="W1645" i="1" s="1"/>
  <c r="P1645" i="1"/>
  <c r="T1648" i="1"/>
  <c r="W1648" i="1" s="1"/>
  <c r="P1648" i="1"/>
  <c r="P1659" i="1"/>
  <c r="T1661" i="1"/>
  <c r="W1661" i="1" s="1"/>
  <c r="P1661" i="1"/>
  <c r="T1664" i="1"/>
  <c r="W1664" i="1" s="1"/>
  <c r="P1664" i="1"/>
  <c r="W1674" i="1"/>
  <c r="P1675" i="1"/>
  <c r="T1677" i="1"/>
  <c r="W1677" i="1" s="1"/>
  <c r="P1677" i="1"/>
  <c r="W1682" i="1"/>
  <c r="W1685" i="1"/>
  <c r="T1687" i="1"/>
  <c r="W1687" i="1" s="1"/>
  <c r="P1687" i="1"/>
  <c r="T1692" i="1"/>
  <c r="W1692" i="1" s="1"/>
  <c r="P1692" i="1"/>
  <c r="W1698" i="1"/>
  <c r="W1701" i="1"/>
  <c r="T1703" i="1"/>
  <c r="W1703" i="1" s="1"/>
  <c r="P1703" i="1"/>
  <c r="T1708" i="1"/>
  <c r="W1708" i="1" s="1"/>
  <c r="P1708" i="1"/>
  <c r="W1714" i="1"/>
  <c r="W1717" i="1"/>
  <c r="T1719" i="1"/>
  <c r="W1719" i="1" s="1"/>
  <c r="P1719" i="1"/>
  <c r="T1724" i="1"/>
  <c r="W1724" i="1" s="1"/>
  <c r="P1724" i="1"/>
  <c r="W1730" i="1"/>
  <c r="W1733" i="1"/>
  <c r="T1735" i="1"/>
  <c r="W1735" i="1" s="1"/>
  <c r="P1735" i="1"/>
  <c r="T1740" i="1"/>
  <c r="W1740" i="1" s="1"/>
  <c r="P1740" i="1"/>
  <c r="W1749" i="1"/>
  <c r="T1751" i="1"/>
  <c r="W1751" i="1" s="1"/>
  <c r="P1751" i="1"/>
  <c r="T1756" i="1"/>
  <c r="W1756" i="1" s="1"/>
  <c r="P1756" i="1"/>
  <c r="W1762" i="1"/>
  <c r="W1765" i="1"/>
  <c r="T1767" i="1"/>
  <c r="W1767" i="1" s="1"/>
  <c r="P1767" i="1"/>
  <c r="T1772" i="1"/>
  <c r="W1772" i="1" s="1"/>
  <c r="P1772" i="1"/>
  <c r="W1778" i="1"/>
  <c r="W1781" i="1"/>
  <c r="T1783" i="1"/>
  <c r="W1783" i="1" s="1"/>
  <c r="P1783" i="1"/>
  <c r="T1788" i="1"/>
  <c r="W1788" i="1" s="1"/>
  <c r="P1788" i="1"/>
  <c r="W1794" i="1"/>
  <c r="T1799" i="1"/>
  <c r="W1799" i="1" s="1"/>
  <c r="P1799" i="1"/>
  <c r="T1804" i="1"/>
  <c r="W1804" i="1" s="1"/>
  <c r="P1804" i="1"/>
  <c r="W1810" i="1"/>
  <c r="W1813" i="1"/>
  <c r="T1815" i="1"/>
  <c r="W1815" i="1" s="1"/>
  <c r="P1815" i="1"/>
  <c r="T1820" i="1"/>
  <c r="W1820" i="1" s="1"/>
  <c r="P1820" i="1"/>
  <c r="W1829" i="1"/>
  <c r="T1831" i="1"/>
  <c r="W1831" i="1" s="1"/>
  <c r="P1831" i="1"/>
  <c r="T2008" i="1"/>
  <c r="W2008" i="1" s="1"/>
  <c r="P2008" i="1"/>
  <c r="T2040" i="1"/>
  <c r="W2040" i="1" s="1"/>
  <c r="P2040" i="1"/>
  <c r="T2072" i="1"/>
  <c r="W2072" i="1" s="1"/>
  <c r="P2072" i="1"/>
  <c r="T1568" i="1"/>
  <c r="W1568" i="1" s="1"/>
  <c r="P1568" i="1"/>
  <c r="W1569" i="1"/>
  <c r="T1576" i="1"/>
  <c r="W1576" i="1" s="1"/>
  <c r="P1576" i="1"/>
  <c r="T1584" i="1"/>
  <c r="W1584" i="1" s="1"/>
  <c r="P1584" i="1"/>
  <c r="T1592" i="1"/>
  <c r="W1592" i="1" s="1"/>
  <c r="P1592" i="1"/>
  <c r="T1600" i="1"/>
  <c r="W1600" i="1" s="1"/>
  <c r="P1600" i="1"/>
  <c r="T1608" i="1"/>
  <c r="W1608" i="1" s="1"/>
  <c r="P1608" i="1"/>
  <c r="T1616" i="1"/>
  <c r="W1616" i="1" s="1"/>
  <c r="P1616" i="1"/>
  <c r="T1624" i="1"/>
  <c r="W1624" i="1" s="1"/>
  <c r="P1624" i="1"/>
  <c r="W1633" i="1"/>
  <c r="T1653" i="1"/>
  <c r="W1653" i="1" s="1"/>
  <c r="P1653" i="1"/>
  <c r="W1669" i="1"/>
  <c r="T1684" i="1"/>
  <c r="W1684" i="1" s="1"/>
  <c r="P1684" i="1"/>
  <c r="W1709" i="1"/>
  <c r="W1725" i="1"/>
  <c r="T1759" i="1"/>
  <c r="W1759" i="1" s="1"/>
  <c r="P1759" i="1"/>
  <c r="T1764" i="1"/>
  <c r="W1764" i="1" s="1"/>
  <c r="P1764" i="1"/>
  <c r="W1773" i="1"/>
  <c r="T1796" i="1"/>
  <c r="W1796" i="1" s="1"/>
  <c r="P1796" i="1"/>
  <c r="T1807" i="1"/>
  <c r="W1807" i="1" s="1"/>
  <c r="P1807" i="1"/>
  <c r="T1812" i="1"/>
  <c r="W1812" i="1" s="1"/>
  <c r="P1812" i="1"/>
  <c r="W1821" i="1"/>
  <c r="T2024" i="1"/>
  <c r="W2024" i="1" s="1"/>
  <c r="P2024" i="1"/>
  <c r="T2056" i="1"/>
  <c r="W2056" i="1" s="1"/>
  <c r="P2056" i="1"/>
  <c r="T2321" i="1"/>
  <c r="W2321" i="1" s="1"/>
  <c r="P2321" i="1"/>
  <c r="P1499" i="1"/>
  <c r="P1523" i="1"/>
  <c r="P1527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P1543" i="1"/>
  <c r="S1549" i="1"/>
  <c r="P1551" i="1"/>
  <c r="S1557" i="1"/>
  <c r="P1559" i="1"/>
  <c r="S1565" i="1"/>
  <c r="P1567" i="1"/>
  <c r="S1573" i="1"/>
  <c r="P1575" i="1"/>
  <c r="S1581" i="1"/>
  <c r="P1583" i="1"/>
  <c r="S1589" i="1"/>
  <c r="P1591" i="1"/>
  <c r="S1597" i="1"/>
  <c r="P1599" i="1"/>
  <c r="S1605" i="1"/>
  <c r="P1607" i="1"/>
  <c r="S1613" i="1"/>
  <c r="P1615" i="1"/>
  <c r="S1621" i="1"/>
  <c r="P1623" i="1"/>
  <c r="S1629" i="1"/>
  <c r="P1631" i="1"/>
  <c r="S1637" i="1"/>
  <c r="S1641" i="1"/>
  <c r="W1646" i="1"/>
  <c r="P1647" i="1"/>
  <c r="T1649" i="1"/>
  <c r="W1649" i="1" s="1"/>
  <c r="P1649" i="1"/>
  <c r="T1652" i="1"/>
  <c r="W1652" i="1" s="1"/>
  <c r="P1652" i="1"/>
  <c r="S1657" i="1"/>
  <c r="W1662" i="1"/>
  <c r="P1663" i="1"/>
  <c r="T1665" i="1"/>
  <c r="W1665" i="1" s="1"/>
  <c r="P1665" i="1"/>
  <c r="T1668" i="1"/>
  <c r="W1668" i="1" s="1"/>
  <c r="P1668" i="1"/>
  <c r="S1673" i="1"/>
  <c r="W1678" i="1"/>
  <c r="P1679" i="1"/>
  <c r="W1681" i="1"/>
  <c r="T1683" i="1"/>
  <c r="W1683" i="1" s="1"/>
  <c r="P1683" i="1"/>
  <c r="T1688" i="1"/>
  <c r="W1688" i="1" s="1"/>
  <c r="P1688" i="1"/>
  <c r="W1697" i="1"/>
  <c r="T1699" i="1"/>
  <c r="W1699" i="1" s="1"/>
  <c r="P1699" i="1"/>
  <c r="T1704" i="1"/>
  <c r="W1704" i="1" s="1"/>
  <c r="P1704" i="1"/>
  <c r="W1713" i="1"/>
  <c r="T1715" i="1"/>
  <c r="W1715" i="1" s="1"/>
  <c r="P1715" i="1"/>
  <c r="T1720" i="1"/>
  <c r="W1720" i="1" s="1"/>
  <c r="P1720" i="1"/>
  <c r="T1731" i="1"/>
  <c r="W1731" i="1" s="1"/>
  <c r="P1731" i="1"/>
  <c r="T1736" i="1"/>
  <c r="W1736" i="1" s="1"/>
  <c r="P1736" i="1"/>
  <c r="W1745" i="1"/>
  <c r="T1747" i="1"/>
  <c r="W1747" i="1" s="1"/>
  <c r="P1747" i="1"/>
  <c r="T1752" i="1"/>
  <c r="W1752" i="1" s="1"/>
  <c r="P1752" i="1"/>
  <c r="T1763" i="1"/>
  <c r="W1763" i="1" s="1"/>
  <c r="P1763" i="1"/>
  <c r="T1768" i="1"/>
  <c r="W1768" i="1" s="1"/>
  <c r="P1768" i="1"/>
  <c r="W1777" i="1"/>
  <c r="T1779" i="1"/>
  <c r="W1779" i="1" s="1"/>
  <c r="P1779" i="1"/>
  <c r="T1784" i="1"/>
  <c r="W1784" i="1" s="1"/>
  <c r="P1784" i="1"/>
  <c r="W1793" i="1"/>
  <c r="T1795" i="1"/>
  <c r="W1795" i="1" s="1"/>
  <c r="P1795" i="1"/>
  <c r="T1800" i="1"/>
  <c r="W1800" i="1" s="1"/>
  <c r="P1800" i="1"/>
  <c r="W1806" i="1"/>
  <c r="W1809" i="1"/>
  <c r="T1811" i="1"/>
  <c r="W1811" i="1" s="1"/>
  <c r="P1811" i="1"/>
  <c r="T1816" i="1"/>
  <c r="W1816" i="1" s="1"/>
  <c r="P1816" i="1"/>
  <c r="W1822" i="1"/>
  <c r="W1825" i="1"/>
  <c r="T1827" i="1"/>
  <c r="W1827" i="1" s="1"/>
  <c r="P1827" i="1"/>
  <c r="T1832" i="1"/>
  <c r="W1832" i="1" s="1"/>
  <c r="P1832" i="1"/>
  <c r="P2084" i="1"/>
  <c r="T2084" i="1"/>
  <c r="W2084" i="1" s="1"/>
  <c r="T2103" i="1"/>
  <c r="W2103" i="1" s="1"/>
  <c r="P2103" i="1"/>
  <c r="T1988" i="1"/>
  <c r="W1988" i="1" s="1"/>
  <c r="P1988" i="1"/>
  <c r="T2004" i="1"/>
  <c r="W2004" i="1" s="1"/>
  <c r="P2004" i="1"/>
  <c r="T2020" i="1"/>
  <c r="W2020" i="1" s="1"/>
  <c r="P2020" i="1"/>
  <c r="T2036" i="1"/>
  <c r="W2036" i="1" s="1"/>
  <c r="P2036" i="1"/>
  <c r="T2052" i="1"/>
  <c r="W2052" i="1" s="1"/>
  <c r="P2052" i="1"/>
  <c r="T2055" i="1"/>
  <c r="W2055" i="1" s="1"/>
  <c r="S2060" i="1"/>
  <c r="T2068" i="1"/>
  <c r="W2068" i="1" s="1"/>
  <c r="P2068" i="1"/>
  <c r="T2071" i="1"/>
  <c r="W2071" i="1" s="1"/>
  <c r="S2076" i="1"/>
  <c r="T2082" i="1"/>
  <c r="W2082" i="1" s="1"/>
  <c r="T2095" i="1"/>
  <c r="W2095" i="1" s="1"/>
  <c r="P2095" i="1"/>
  <c r="P2108" i="1"/>
  <c r="T2108" i="1"/>
  <c r="S1992" i="1"/>
  <c r="T2000" i="1"/>
  <c r="W2000" i="1" s="1"/>
  <c r="P2000" i="1"/>
  <c r="T2003" i="1"/>
  <c r="W2003" i="1" s="1"/>
  <c r="S2008" i="1"/>
  <c r="T2016" i="1"/>
  <c r="W2016" i="1" s="1"/>
  <c r="P2016" i="1"/>
  <c r="T2019" i="1"/>
  <c r="W2019" i="1" s="1"/>
  <c r="S2024" i="1"/>
  <c r="T2032" i="1"/>
  <c r="W2032" i="1" s="1"/>
  <c r="P2032" i="1"/>
  <c r="T2035" i="1"/>
  <c r="W2035" i="1" s="1"/>
  <c r="S2040" i="1"/>
  <c r="T2048" i="1"/>
  <c r="P2048" i="1"/>
  <c r="W2048" i="1"/>
  <c r="T2051" i="1"/>
  <c r="W2051" i="1" s="1"/>
  <c r="S2056" i="1"/>
  <c r="T2064" i="1"/>
  <c r="W2064" i="1" s="1"/>
  <c r="P2064" i="1"/>
  <c r="T2067" i="1"/>
  <c r="W2067" i="1" s="1"/>
  <c r="S2072" i="1"/>
  <c r="T2080" i="1"/>
  <c r="P2080" i="1"/>
  <c r="W2080" i="1"/>
  <c r="T2087" i="1"/>
  <c r="W2087" i="1" s="1"/>
  <c r="P2087" i="1"/>
  <c r="P2100" i="1"/>
  <c r="T2100" i="1"/>
  <c r="W2100" i="1" s="1"/>
  <c r="T2106" i="1"/>
  <c r="W2106" i="1" s="1"/>
  <c r="P1681" i="1"/>
  <c r="P1685" i="1"/>
  <c r="P1689" i="1"/>
  <c r="P1693" i="1"/>
  <c r="P1697" i="1"/>
  <c r="P1701" i="1"/>
  <c r="P1705" i="1"/>
  <c r="P1709" i="1"/>
  <c r="P1713" i="1"/>
  <c r="P1717" i="1"/>
  <c r="P1721" i="1"/>
  <c r="P1725" i="1"/>
  <c r="P1729" i="1"/>
  <c r="P1733" i="1"/>
  <c r="P1737" i="1"/>
  <c r="P1741" i="1"/>
  <c r="P1745" i="1"/>
  <c r="P1749" i="1"/>
  <c r="P1753" i="1"/>
  <c r="P1757" i="1"/>
  <c r="P1761" i="1"/>
  <c r="P1765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25" i="1"/>
  <c r="P1829" i="1"/>
  <c r="T1835" i="1"/>
  <c r="W1835" i="1" s="1"/>
  <c r="P1835" i="1"/>
  <c r="T1836" i="1"/>
  <c r="W1836" i="1" s="1"/>
  <c r="P1836" i="1"/>
  <c r="T1839" i="1"/>
  <c r="W1839" i="1" s="1"/>
  <c r="P1839" i="1"/>
  <c r="T1840" i="1"/>
  <c r="W1840" i="1" s="1"/>
  <c r="P1840" i="1"/>
  <c r="T1843" i="1"/>
  <c r="W1843" i="1" s="1"/>
  <c r="P1843" i="1"/>
  <c r="T1844" i="1"/>
  <c r="W1844" i="1" s="1"/>
  <c r="P1844" i="1"/>
  <c r="T1847" i="1"/>
  <c r="W1847" i="1" s="1"/>
  <c r="P1847" i="1"/>
  <c r="T1848" i="1"/>
  <c r="W1848" i="1" s="1"/>
  <c r="P1848" i="1"/>
  <c r="T1851" i="1"/>
  <c r="W1851" i="1" s="1"/>
  <c r="P1851" i="1"/>
  <c r="T1852" i="1"/>
  <c r="W1852" i="1" s="1"/>
  <c r="P1852" i="1"/>
  <c r="T1855" i="1"/>
  <c r="W1855" i="1" s="1"/>
  <c r="P1855" i="1"/>
  <c r="T1856" i="1"/>
  <c r="W1856" i="1" s="1"/>
  <c r="P1856" i="1"/>
  <c r="T1859" i="1"/>
  <c r="W1859" i="1" s="1"/>
  <c r="P1859" i="1"/>
  <c r="T1860" i="1"/>
  <c r="W1860" i="1" s="1"/>
  <c r="P1860" i="1"/>
  <c r="T1863" i="1"/>
  <c r="W1863" i="1" s="1"/>
  <c r="P1863" i="1"/>
  <c r="T1864" i="1"/>
  <c r="P1864" i="1"/>
  <c r="W1864" i="1"/>
  <c r="T1867" i="1"/>
  <c r="W1867" i="1" s="1"/>
  <c r="P1867" i="1"/>
  <c r="T1868" i="1"/>
  <c r="W1868" i="1" s="1"/>
  <c r="P1868" i="1"/>
  <c r="T1871" i="1"/>
  <c r="W1871" i="1" s="1"/>
  <c r="P1871" i="1"/>
  <c r="T1872" i="1"/>
  <c r="W1872" i="1" s="1"/>
  <c r="P1872" i="1"/>
  <c r="T1875" i="1"/>
  <c r="W1875" i="1" s="1"/>
  <c r="P1875" i="1"/>
  <c r="T1876" i="1"/>
  <c r="W1876" i="1" s="1"/>
  <c r="P1876" i="1"/>
  <c r="T1879" i="1"/>
  <c r="W1879" i="1" s="1"/>
  <c r="P1879" i="1"/>
  <c r="T1880" i="1"/>
  <c r="W1880" i="1" s="1"/>
  <c r="P1880" i="1"/>
  <c r="T1883" i="1"/>
  <c r="W1883" i="1" s="1"/>
  <c r="P1883" i="1"/>
  <c r="T1884" i="1"/>
  <c r="W1884" i="1" s="1"/>
  <c r="P1884" i="1"/>
  <c r="T1887" i="1"/>
  <c r="W1887" i="1" s="1"/>
  <c r="P1887" i="1"/>
  <c r="T1888" i="1"/>
  <c r="W1888" i="1" s="1"/>
  <c r="P1888" i="1"/>
  <c r="T1891" i="1"/>
  <c r="W1891" i="1" s="1"/>
  <c r="P1891" i="1"/>
  <c r="T1892" i="1"/>
  <c r="W1892" i="1" s="1"/>
  <c r="P1892" i="1"/>
  <c r="T1895" i="1"/>
  <c r="W1895" i="1" s="1"/>
  <c r="P1895" i="1"/>
  <c r="T1896" i="1"/>
  <c r="W1896" i="1" s="1"/>
  <c r="P1896" i="1"/>
  <c r="T1899" i="1"/>
  <c r="W1899" i="1" s="1"/>
  <c r="P1899" i="1"/>
  <c r="T1900" i="1"/>
  <c r="W1900" i="1" s="1"/>
  <c r="P1900" i="1"/>
  <c r="T1903" i="1"/>
  <c r="W1903" i="1" s="1"/>
  <c r="P1903" i="1"/>
  <c r="T1904" i="1"/>
  <c r="W1904" i="1" s="1"/>
  <c r="P1904" i="1"/>
  <c r="T1907" i="1"/>
  <c r="W1907" i="1" s="1"/>
  <c r="P1907" i="1"/>
  <c r="T1908" i="1"/>
  <c r="W1908" i="1" s="1"/>
  <c r="P1908" i="1"/>
  <c r="T1911" i="1"/>
  <c r="W1911" i="1" s="1"/>
  <c r="P1911" i="1"/>
  <c r="T1912" i="1"/>
  <c r="W1912" i="1" s="1"/>
  <c r="P1912" i="1"/>
  <c r="T1915" i="1"/>
  <c r="W1915" i="1" s="1"/>
  <c r="P1915" i="1"/>
  <c r="T1916" i="1"/>
  <c r="P1916" i="1"/>
  <c r="W1916" i="1"/>
  <c r="T1919" i="1"/>
  <c r="W1919" i="1" s="1"/>
  <c r="P1919" i="1"/>
  <c r="T1920" i="1"/>
  <c r="W1920" i="1" s="1"/>
  <c r="P1920" i="1"/>
  <c r="T1923" i="1"/>
  <c r="W1923" i="1" s="1"/>
  <c r="P1923" i="1"/>
  <c r="T1924" i="1"/>
  <c r="W1924" i="1" s="1"/>
  <c r="P1924" i="1"/>
  <c r="T1927" i="1"/>
  <c r="W1927" i="1" s="1"/>
  <c r="P1927" i="1"/>
  <c r="T1928" i="1"/>
  <c r="P1928" i="1"/>
  <c r="W1928" i="1"/>
  <c r="T1931" i="1"/>
  <c r="W1931" i="1" s="1"/>
  <c r="P1931" i="1"/>
  <c r="T1932" i="1"/>
  <c r="W1932" i="1" s="1"/>
  <c r="P1932" i="1"/>
  <c r="T1935" i="1"/>
  <c r="W1935" i="1" s="1"/>
  <c r="P1935" i="1"/>
  <c r="T1936" i="1"/>
  <c r="W1936" i="1" s="1"/>
  <c r="P1936" i="1"/>
  <c r="T1939" i="1"/>
  <c r="W1939" i="1" s="1"/>
  <c r="P1939" i="1"/>
  <c r="T1940" i="1"/>
  <c r="W1940" i="1" s="1"/>
  <c r="P1940" i="1"/>
  <c r="T1943" i="1"/>
  <c r="W1943" i="1" s="1"/>
  <c r="P1943" i="1"/>
  <c r="T1944" i="1"/>
  <c r="W1944" i="1" s="1"/>
  <c r="P1944" i="1"/>
  <c r="T1947" i="1"/>
  <c r="W1947" i="1" s="1"/>
  <c r="P1947" i="1"/>
  <c r="T1948" i="1"/>
  <c r="W1948" i="1" s="1"/>
  <c r="P1948" i="1"/>
  <c r="T1951" i="1"/>
  <c r="W1951" i="1" s="1"/>
  <c r="P1951" i="1"/>
  <c r="T1952" i="1"/>
  <c r="W1952" i="1" s="1"/>
  <c r="P1952" i="1"/>
  <c r="T1955" i="1"/>
  <c r="W1955" i="1" s="1"/>
  <c r="P1955" i="1"/>
  <c r="T1956" i="1"/>
  <c r="W1956" i="1" s="1"/>
  <c r="P1956" i="1"/>
  <c r="T1959" i="1"/>
  <c r="W1959" i="1" s="1"/>
  <c r="P1959" i="1"/>
  <c r="T1960" i="1"/>
  <c r="W1960" i="1" s="1"/>
  <c r="P1960" i="1"/>
  <c r="T1963" i="1"/>
  <c r="W1963" i="1" s="1"/>
  <c r="P1963" i="1"/>
  <c r="T1964" i="1"/>
  <c r="W1964" i="1" s="1"/>
  <c r="P1964" i="1"/>
  <c r="T1967" i="1"/>
  <c r="W1967" i="1" s="1"/>
  <c r="P1967" i="1"/>
  <c r="T1968" i="1"/>
  <c r="W1968" i="1" s="1"/>
  <c r="P1968" i="1"/>
  <c r="T1971" i="1"/>
  <c r="W1971" i="1" s="1"/>
  <c r="P1971" i="1"/>
  <c r="T1972" i="1"/>
  <c r="W1972" i="1" s="1"/>
  <c r="P1972" i="1"/>
  <c r="T1975" i="1"/>
  <c r="W1975" i="1" s="1"/>
  <c r="P1975" i="1"/>
  <c r="T1976" i="1"/>
  <c r="W1976" i="1" s="1"/>
  <c r="P1976" i="1"/>
  <c r="T1979" i="1"/>
  <c r="W1979" i="1" s="1"/>
  <c r="P1979" i="1"/>
  <c r="T1980" i="1"/>
  <c r="P1980" i="1"/>
  <c r="W1980" i="1"/>
  <c r="T1984" i="1"/>
  <c r="W1984" i="1" s="1"/>
  <c r="P1984" i="1"/>
  <c r="T1987" i="1"/>
  <c r="W1987" i="1" s="1"/>
  <c r="S1988" i="1"/>
  <c r="T1996" i="1"/>
  <c r="W1996" i="1" s="1"/>
  <c r="P1996" i="1"/>
  <c r="T1999" i="1"/>
  <c r="W1999" i="1" s="1"/>
  <c r="S2004" i="1"/>
  <c r="T2012" i="1"/>
  <c r="W2012" i="1" s="1"/>
  <c r="P2012" i="1"/>
  <c r="T2015" i="1"/>
  <c r="W2015" i="1" s="1"/>
  <c r="S2020" i="1"/>
  <c r="T2028" i="1"/>
  <c r="W2028" i="1" s="1"/>
  <c r="P2028" i="1"/>
  <c r="T2031" i="1"/>
  <c r="W2031" i="1" s="1"/>
  <c r="S2036" i="1"/>
  <c r="T2044" i="1"/>
  <c r="P2044" i="1"/>
  <c r="W2044" i="1"/>
  <c r="T2047" i="1"/>
  <c r="W2047" i="1" s="1"/>
  <c r="S2052" i="1"/>
  <c r="T2060" i="1"/>
  <c r="W2060" i="1" s="1"/>
  <c r="P2060" i="1"/>
  <c r="T2063" i="1"/>
  <c r="W2063" i="1" s="1"/>
  <c r="S2068" i="1"/>
  <c r="T2076" i="1"/>
  <c r="P2076" i="1"/>
  <c r="W2076" i="1"/>
  <c r="T2079" i="1"/>
  <c r="W2079" i="1" s="1"/>
  <c r="P2092" i="1"/>
  <c r="T2092" i="1"/>
  <c r="W2092" i="1" s="1"/>
  <c r="T2098" i="1"/>
  <c r="W2098" i="1" s="1"/>
  <c r="T2111" i="1"/>
  <c r="W2111" i="1" s="1"/>
  <c r="P2111" i="1"/>
  <c r="P1983" i="1"/>
  <c r="P1987" i="1"/>
  <c r="P1991" i="1"/>
  <c r="P1995" i="1"/>
  <c r="P1999" i="1"/>
  <c r="P2003" i="1"/>
  <c r="P2007" i="1"/>
  <c r="P2011" i="1"/>
  <c r="P2015" i="1"/>
  <c r="P2019" i="1"/>
  <c r="P2023" i="1"/>
  <c r="P2027" i="1"/>
  <c r="P2031" i="1"/>
  <c r="P2035" i="1"/>
  <c r="P2039" i="1"/>
  <c r="P2043" i="1"/>
  <c r="P2047" i="1"/>
  <c r="P2051" i="1"/>
  <c r="P2055" i="1"/>
  <c r="P2059" i="1"/>
  <c r="P2063" i="1"/>
  <c r="P2067" i="1"/>
  <c r="P2071" i="1"/>
  <c r="P2075" i="1"/>
  <c r="P2079" i="1"/>
  <c r="P2082" i="1"/>
  <c r="S2088" i="1"/>
  <c r="P2090" i="1"/>
  <c r="S2096" i="1"/>
  <c r="P2098" i="1"/>
  <c r="S2104" i="1"/>
  <c r="P2106" i="1"/>
  <c r="S2112" i="1"/>
  <c r="T2118" i="1"/>
  <c r="W2118" i="1" s="1"/>
  <c r="P2118" i="1"/>
  <c r="T2122" i="1"/>
  <c r="W2122" i="1" s="1"/>
  <c r="P2122" i="1"/>
  <c r="T2126" i="1"/>
  <c r="W2126" i="1" s="1"/>
  <c r="P2126" i="1"/>
  <c r="T2130" i="1"/>
  <c r="W2130" i="1" s="1"/>
  <c r="P2130" i="1"/>
  <c r="T2083" i="1"/>
  <c r="W2083" i="1" s="1"/>
  <c r="P2083" i="1"/>
  <c r="T2091" i="1"/>
  <c r="W2091" i="1" s="1"/>
  <c r="P2091" i="1"/>
  <c r="T2099" i="1"/>
  <c r="W2099" i="1" s="1"/>
  <c r="P2099" i="1"/>
  <c r="T2107" i="1"/>
  <c r="W2107" i="1" s="1"/>
  <c r="P2107" i="1"/>
  <c r="W2108" i="1"/>
  <c r="T2120" i="1"/>
  <c r="W2120" i="1" s="1"/>
  <c r="P2120" i="1"/>
  <c r="T2124" i="1"/>
  <c r="W2124" i="1" s="1"/>
  <c r="P2124" i="1"/>
  <c r="T2128" i="1"/>
  <c r="W2128" i="1" s="1"/>
  <c r="P2128" i="1"/>
  <c r="T2132" i="1"/>
  <c r="W2132" i="1" s="1"/>
  <c r="P2132" i="1"/>
  <c r="S2084" i="1"/>
  <c r="S2092" i="1"/>
  <c r="S2100" i="1"/>
  <c r="S2108" i="1"/>
  <c r="T2115" i="1"/>
  <c r="W2115" i="1" s="1"/>
  <c r="P2115" i="1"/>
  <c r="T2116" i="1"/>
  <c r="W2116" i="1" s="1"/>
  <c r="P2116" i="1"/>
  <c r="T2121" i="1"/>
  <c r="W2121" i="1" s="1"/>
  <c r="P2121" i="1"/>
  <c r="T2125" i="1"/>
  <c r="W2125" i="1" s="1"/>
  <c r="P2125" i="1"/>
  <c r="T2129" i="1"/>
  <c r="W2129" i="1" s="1"/>
  <c r="P2129" i="1"/>
  <c r="T2133" i="1"/>
  <c r="W2133" i="1" s="1"/>
  <c r="P2133" i="1"/>
  <c r="T2329" i="1"/>
  <c r="W2329" i="1" s="1"/>
  <c r="P2329" i="1"/>
  <c r="T2134" i="1"/>
  <c r="W2134" i="1" s="1"/>
  <c r="P2134" i="1"/>
  <c r="T2137" i="1"/>
  <c r="W2137" i="1" s="1"/>
  <c r="P2137" i="1"/>
  <c r="T2138" i="1"/>
  <c r="W2138" i="1" s="1"/>
  <c r="P2138" i="1"/>
  <c r="T2141" i="1"/>
  <c r="W2141" i="1" s="1"/>
  <c r="P2141" i="1"/>
  <c r="T2142" i="1"/>
  <c r="W2142" i="1" s="1"/>
  <c r="P2142" i="1"/>
  <c r="T2145" i="1"/>
  <c r="W2145" i="1" s="1"/>
  <c r="P2145" i="1"/>
  <c r="T2146" i="1"/>
  <c r="W2146" i="1" s="1"/>
  <c r="P2146" i="1"/>
  <c r="T2149" i="1"/>
  <c r="W2149" i="1" s="1"/>
  <c r="P2149" i="1"/>
  <c r="T2150" i="1"/>
  <c r="W2150" i="1" s="1"/>
  <c r="P2150" i="1"/>
  <c r="T2153" i="1"/>
  <c r="W2153" i="1" s="1"/>
  <c r="P2153" i="1"/>
  <c r="T2154" i="1"/>
  <c r="P2154" i="1"/>
  <c r="W2154" i="1"/>
  <c r="T2157" i="1"/>
  <c r="W2157" i="1" s="1"/>
  <c r="P2157" i="1"/>
  <c r="T2158" i="1"/>
  <c r="W2158" i="1" s="1"/>
  <c r="P2158" i="1"/>
  <c r="T2161" i="1"/>
  <c r="W2161" i="1" s="1"/>
  <c r="P2161" i="1"/>
  <c r="T2162" i="1"/>
  <c r="P2162" i="1"/>
  <c r="W2162" i="1"/>
  <c r="T2165" i="1"/>
  <c r="W2165" i="1" s="1"/>
  <c r="P2165" i="1"/>
  <c r="T2166" i="1"/>
  <c r="W2166" i="1" s="1"/>
  <c r="P2166" i="1"/>
  <c r="T2169" i="1"/>
  <c r="W2169" i="1" s="1"/>
  <c r="P2169" i="1"/>
  <c r="T2170" i="1"/>
  <c r="W2170" i="1" s="1"/>
  <c r="P2170" i="1"/>
  <c r="T2173" i="1"/>
  <c r="W2173" i="1" s="1"/>
  <c r="P2173" i="1"/>
  <c r="T2174" i="1"/>
  <c r="W2174" i="1" s="1"/>
  <c r="P2174" i="1"/>
  <c r="T2177" i="1"/>
  <c r="W2177" i="1" s="1"/>
  <c r="P2177" i="1"/>
  <c r="T2178" i="1"/>
  <c r="W2178" i="1" s="1"/>
  <c r="P2178" i="1"/>
  <c r="T2181" i="1"/>
  <c r="W2181" i="1" s="1"/>
  <c r="P2181" i="1"/>
  <c r="T2182" i="1"/>
  <c r="W2182" i="1" s="1"/>
  <c r="P2182" i="1"/>
  <c r="T2185" i="1"/>
  <c r="W2185" i="1" s="1"/>
  <c r="P2185" i="1"/>
  <c r="T2186" i="1"/>
  <c r="P2186" i="1"/>
  <c r="W2186" i="1"/>
  <c r="T2189" i="1"/>
  <c r="W2189" i="1" s="1"/>
  <c r="P2189" i="1"/>
  <c r="T2190" i="1"/>
  <c r="W2190" i="1" s="1"/>
  <c r="P2190" i="1"/>
  <c r="T2193" i="1"/>
  <c r="W2193" i="1" s="1"/>
  <c r="P2193" i="1"/>
  <c r="T2194" i="1"/>
  <c r="P2194" i="1"/>
  <c r="W2194" i="1"/>
  <c r="T2197" i="1"/>
  <c r="W2197" i="1" s="1"/>
  <c r="P2197" i="1"/>
  <c r="T2198" i="1"/>
  <c r="W2198" i="1" s="1"/>
  <c r="P2198" i="1"/>
  <c r="T2201" i="1"/>
  <c r="W2201" i="1" s="1"/>
  <c r="P2201" i="1"/>
  <c r="T2202" i="1"/>
  <c r="W2202" i="1" s="1"/>
  <c r="P2202" i="1"/>
  <c r="T2205" i="1"/>
  <c r="W2205" i="1" s="1"/>
  <c r="P2205" i="1"/>
  <c r="T2206" i="1"/>
  <c r="W2206" i="1" s="1"/>
  <c r="P2206" i="1"/>
  <c r="T2209" i="1"/>
  <c r="W2209" i="1" s="1"/>
  <c r="P2209" i="1"/>
  <c r="T2210" i="1"/>
  <c r="W2210" i="1" s="1"/>
  <c r="P2210" i="1"/>
  <c r="T2213" i="1"/>
  <c r="W2213" i="1" s="1"/>
  <c r="P2213" i="1"/>
  <c r="T2214" i="1"/>
  <c r="W2214" i="1" s="1"/>
  <c r="P2214" i="1"/>
  <c r="T2217" i="1"/>
  <c r="W2217" i="1" s="1"/>
  <c r="P2217" i="1"/>
  <c r="T2218" i="1"/>
  <c r="P2218" i="1"/>
  <c r="W2218" i="1"/>
  <c r="T2221" i="1"/>
  <c r="W2221" i="1" s="1"/>
  <c r="P2221" i="1"/>
  <c r="T2222" i="1"/>
  <c r="W2222" i="1" s="1"/>
  <c r="P2222" i="1"/>
  <c r="T2225" i="1"/>
  <c r="W2225" i="1" s="1"/>
  <c r="P2225" i="1"/>
  <c r="T2226" i="1"/>
  <c r="P2226" i="1"/>
  <c r="W2226" i="1"/>
  <c r="T2229" i="1"/>
  <c r="W2229" i="1" s="1"/>
  <c r="P2229" i="1"/>
  <c r="T2230" i="1"/>
  <c r="W2230" i="1" s="1"/>
  <c r="P2230" i="1"/>
  <c r="T2233" i="1"/>
  <c r="W2233" i="1" s="1"/>
  <c r="P2233" i="1"/>
  <c r="T2234" i="1"/>
  <c r="W2234" i="1" s="1"/>
  <c r="P2234" i="1"/>
  <c r="T2237" i="1"/>
  <c r="W2237" i="1" s="1"/>
  <c r="P2237" i="1"/>
  <c r="T2238" i="1"/>
  <c r="W2238" i="1" s="1"/>
  <c r="P2238" i="1"/>
  <c r="T2241" i="1"/>
  <c r="W2241" i="1" s="1"/>
  <c r="P2241" i="1"/>
  <c r="T2242" i="1"/>
  <c r="W2242" i="1" s="1"/>
  <c r="P2242" i="1"/>
  <c r="T2245" i="1"/>
  <c r="W2245" i="1" s="1"/>
  <c r="P2245" i="1"/>
  <c r="T2246" i="1"/>
  <c r="W2246" i="1" s="1"/>
  <c r="P2246" i="1"/>
  <c r="T2249" i="1"/>
  <c r="W2249" i="1" s="1"/>
  <c r="P2249" i="1"/>
  <c r="T2250" i="1"/>
  <c r="P2250" i="1"/>
  <c r="W2250" i="1"/>
  <c r="T2253" i="1"/>
  <c r="W2253" i="1" s="1"/>
  <c r="P2253" i="1"/>
  <c r="T2254" i="1"/>
  <c r="W2254" i="1" s="1"/>
  <c r="P2254" i="1"/>
  <c r="T2257" i="1"/>
  <c r="W2257" i="1" s="1"/>
  <c r="P2257" i="1"/>
  <c r="T2258" i="1"/>
  <c r="P2258" i="1"/>
  <c r="W2258" i="1"/>
  <c r="T2261" i="1"/>
  <c r="W2261" i="1" s="1"/>
  <c r="P2261" i="1"/>
  <c r="T2262" i="1"/>
  <c r="W2262" i="1" s="1"/>
  <c r="P2262" i="1"/>
  <c r="T2265" i="1"/>
  <c r="W2265" i="1" s="1"/>
  <c r="P2265" i="1"/>
  <c r="W2322" i="1"/>
  <c r="T2324" i="1"/>
  <c r="W2324" i="1" s="1"/>
  <c r="P2324" i="1"/>
  <c r="W2330" i="1"/>
  <c r="T2332" i="1"/>
  <c r="W2332" i="1" s="1"/>
  <c r="P2332" i="1"/>
  <c r="W2334" i="1"/>
  <c r="W2338" i="1"/>
  <c r="W2342" i="1"/>
  <c r="W2119" i="1"/>
  <c r="W2123" i="1"/>
  <c r="W2127" i="1"/>
  <c r="W2131" i="1"/>
  <c r="W2135" i="1"/>
  <c r="P2136" i="1"/>
  <c r="W2139" i="1"/>
  <c r="P2140" i="1"/>
  <c r="W2143" i="1"/>
  <c r="P2144" i="1"/>
  <c r="W2147" i="1"/>
  <c r="P2148" i="1"/>
  <c r="W2151" i="1"/>
  <c r="P2152" i="1"/>
  <c r="W2155" i="1"/>
  <c r="P2156" i="1"/>
  <c r="W2159" i="1"/>
  <c r="P2160" i="1"/>
  <c r="W2163" i="1"/>
  <c r="P2164" i="1"/>
  <c r="W2167" i="1"/>
  <c r="P2168" i="1"/>
  <c r="W2171" i="1"/>
  <c r="P2172" i="1"/>
  <c r="W2175" i="1"/>
  <c r="P2176" i="1"/>
  <c r="W2179" i="1"/>
  <c r="P2180" i="1"/>
  <c r="W2183" i="1"/>
  <c r="P2184" i="1"/>
  <c r="W2187" i="1"/>
  <c r="P2188" i="1"/>
  <c r="W2191" i="1"/>
  <c r="P2192" i="1"/>
  <c r="W2195" i="1"/>
  <c r="P2196" i="1"/>
  <c r="W2199" i="1"/>
  <c r="P2200" i="1"/>
  <c r="W2203" i="1"/>
  <c r="P2204" i="1"/>
  <c r="W2207" i="1"/>
  <c r="P2208" i="1"/>
  <c r="W2211" i="1"/>
  <c r="P2212" i="1"/>
  <c r="W2215" i="1"/>
  <c r="P2216" i="1"/>
  <c r="W2219" i="1"/>
  <c r="P2220" i="1"/>
  <c r="W2223" i="1"/>
  <c r="P2224" i="1"/>
  <c r="W2227" i="1"/>
  <c r="P2228" i="1"/>
  <c r="W2231" i="1"/>
  <c r="P2232" i="1"/>
  <c r="W2235" i="1"/>
  <c r="P2236" i="1"/>
  <c r="W2239" i="1"/>
  <c r="P2240" i="1"/>
  <c r="W2243" i="1"/>
  <c r="P2244" i="1"/>
  <c r="W2247" i="1"/>
  <c r="P2248" i="1"/>
  <c r="W2251" i="1"/>
  <c r="P2252" i="1"/>
  <c r="W2255" i="1"/>
  <c r="P2256" i="1"/>
  <c r="W2259" i="1"/>
  <c r="P2260" i="1"/>
  <c r="W2263" i="1"/>
  <c r="P2264" i="1"/>
  <c r="T2266" i="1"/>
  <c r="W2266" i="1" s="1"/>
  <c r="P2266" i="1"/>
  <c r="T2269" i="1"/>
  <c r="W2269" i="1" s="1"/>
  <c r="P2269" i="1"/>
  <c r="W2319" i="1"/>
  <c r="T2325" i="1"/>
  <c r="W2325" i="1" s="1"/>
  <c r="P2325" i="1"/>
  <c r="W2327" i="1"/>
  <c r="T2333" i="1"/>
  <c r="W2333" i="1" s="1"/>
  <c r="P2333" i="1"/>
  <c r="S2118" i="1"/>
  <c r="S2122" i="1"/>
  <c r="S2126" i="1"/>
  <c r="S2130" i="1"/>
  <c r="S2134" i="1"/>
  <c r="S2138" i="1"/>
  <c r="S2142" i="1"/>
  <c r="S2146" i="1"/>
  <c r="S2150" i="1"/>
  <c r="S2154" i="1"/>
  <c r="S2158" i="1"/>
  <c r="S2162" i="1"/>
  <c r="S2166" i="1"/>
  <c r="S2170" i="1"/>
  <c r="S2174" i="1"/>
  <c r="S2178" i="1"/>
  <c r="S2182" i="1"/>
  <c r="S2186" i="1"/>
  <c r="S2190" i="1"/>
  <c r="S2194" i="1"/>
  <c r="S2198" i="1"/>
  <c r="S2202" i="1"/>
  <c r="S2206" i="1"/>
  <c r="S2210" i="1"/>
  <c r="S2214" i="1"/>
  <c r="S2218" i="1"/>
  <c r="S2222" i="1"/>
  <c r="S2226" i="1"/>
  <c r="S2230" i="1"/>
  <c r="S2234" i="1"/>
  <c r="S2238" i="1"/>
  <c r="S2242" i="1"/>
  <c r="S2246" i="1"/>
  <c r="S2250" i="1"/>
  <c r="S2254" i="1"/>
  <c r="S2258" i="1"/>
  <c r="S2262" i="1"/>
  <c r="T2270" i="1"/>
  <c r="W2270" i="1" s="1"/>
  <c r="P2270" i="1"/>
  <c r="T2273" i="1"/>
  <c r="W2273" i="1" s="1"/>
  <c r="P2273" i="1"/>
  <c r="T2274" i="1"/>
  <c r="W2274" i="1" s="1"/>
  <c r="P2274" i="1"/>
  <c r="T2277" i="1"/>
  <c r="W2277" i="1" s="1"/>
  <c r="P2277" i="1"/>
  <c r="T2278" i="1"/>
  <c r="W2278" i="1" s="1"/>
  <c r="P2278" i="1"/>
  <c r="T2281" i="1"/>
  <c r="W2281" i="1" s="1"/>
  <c r="P2281" i="1"/>
  <c r="T2282" i="1"/>
  <c r="W2282" i="1" s="1"/>
  <c r="P2282" i="1"/>
  <c r="T2285" i="1"/>
  <c r="W2285" i="1" s="1"/>
  <c r="P2285" i="1"/>
  <c r="T2286" i="1"/>
  <c r="W2286" i="1" s="1"/>
  <c r="P2286" i="1"/>
  <c r="T2289" i="1"/>
  <c r="W2289" i="1" s="1"/>
  <c r="P2289" i="1"/>
  <c r="T2290" i="1"/>
  <c r="P2290" i="1"/>
  <c r="W2290" i="1"/>
  <c r="T2293" i="1"/>
  <c r="W2293" i="1" s="1"/>
  <c r="P2293" i="1"/>
  <c r="T2294" i="1"/>
  <c r="P2294" i="1"/>
  <c r="W2294" i="1"/>
  <c r="T2297" i="1"/>
  <c r="W2297" i="1" s="1"/>
  <c r="P2297" i="1"/>
  <c r="T2298" i="1"/>
  <c r="W2298" i="1" s="1"/>
  <c r="P2298" i="1"/>
  <c r="T2301" i="1"/>
  <c r="W2301" i="1" s="1"/>
  <c r="P2301" i="1"/>
  <c r="T2302" i="1"/>
  <c r="W2302" i="1" s="1"/>
  <c r="P2302" i="1"/>
  <c r="T2305" i="1"/>
  <c r="W2305" i="1" s="1"/>
  <c r="P2305" i="1"/>
  <c r="T2306" i="1"/>
  <c r="W2306" i="1" s="1"/>
  <c r="P2306" i="1"/>
  <c r="T2309" i="1"/>
  <c r="W2309" i="1" s="1"/>
  <c r="P2309" i="1"/>
  <c r="T2310" i="1"/>
  <c r="W2310" i="1" s="1"/>
  <c r="P2310" i="1"/>
  <c r="T2313" i="1"/>
  <c r="W2313" i="1" s="1"/>
  <c r="P2313" i="1"/>
  <c r="T2314" i="1"/>
  <c r="W2314" i="1" s="1"/>
  <c r="P2314" i="1"/>
  <c r="T2317" i="1"/>
  <c r="W2317" i="1" s="1"/>
  <c r="P2317" i="1"/>
  <c r="W2318" i="1"/>
  <c r="T2320" i="1"/>
  <c r="W2320" i="1" s="1"/>
  <c r="P2320" i="1"/>
  <c r="W2326" i="1"/>
  <c r="T2328" i="1"/>
  <c r="W2328" i="1" s="1"/>
  <c r="P2328" i="1"/>
  <c r="P2337" i="1"/>
  <c r="P2341" i="1"/>
  <c r="P2346" i="1"/>
  <c r="T2348" i="1"/>
  <c r="W2348" i="1" s="1"/>
  <c r="P2348" i="1"/>
  <c r="P2349" i="1"/>
  <c r="W2349" i="1"/>
  <c r="P2354" i="1"/>
  <c r="T2356" i="1"/>
  <c r="W2356" i="1" s="1"/>
  <c r="P2356" i="1"/>
  <c r="P2357" i="1"/>
  <c r="W2357" i="1"/>
  <c r="P2362" i="1"/>
  <c r="W2366" i="1"/>
  <c r="P2367" i="1"/>
  <c r="T2369" i="1"/>
  <c r="W2369" i="1" s="1"/>
  <c r="P2369" i="1"/>
  <c r="T2372" i="1"/>
  <c r="W2372" i="1" s="1"/>
  <c r="P2372" i="1"/>
  <c r="W2382" i="1"/>
  <c r="P2383" i="1"/>
  <c r="T2385" i="1"/>
  <c r="P2385" i="1"/>
  <c r="W2385" i="1"/>
  <c r="T2388" i="1"/>
  <c r="W2388" i="1" s="1"/>
  <c r="P2388" i="1"/>
  <c r="W2398" i="1"/>
  <c r="P2399" i="1"/>
  <c r="T2401" i="1"/>
  <c r="W2401" i="1" s="1"/>
  <c r="P2401" i="1"/>
  <c r="T2404" i="1"/>
  <c r="W2404" i="1" s="1"/>
  <c r="P2404" i="1"/>
  <c r="P2318" i="1"/>
  <c r="P2322" i="1"/>
  <c r="P2326" i="1"/>
  <c r="P2330" i="1"/>
  <c r="P2334" i="1"/>
  <c r="P2338" i="1"/>
  <c r="P2342" i="1"/>
  <c r="T2344" i="1"/>
  <c r="W2344" i="1" s="1"/>
  <c r="S2349" i="1"/>
  <c r="P2351" i="1"/>
  <c r="S2357" i="1"/>
  <c r="P2359" i="1"/>
  <c r="S2365" i="1"/>
  <c r="W2370" i="1"/>
  <c r="P2371" i="1"/>
  <c r="T2373" i="1"/>
  <c r="W2373" i="1" s="1"/>
  <c r="P2373" i="1"/>
  <c r="T2376" i="1"/>
  <c r="W2376" i="1" s="1"/>
  <c r="P2376" i="1"/>
  <c r="S2381" i="1"/>
  <c r="W2386" i="1"/>
  <c r="P2387" i="1"/>
  <c r="T2389" i="1"/>
  <c r="W2389" i="1" s="1"/>
  <c r="P2389" i="1"/>
  <c r="T2392" i="1"/>
  <c r="W2392" i="1" s="1"/>
  <c r="P2392" i="1"/>
  <c r="S2397" i="1"/>
  <c r="W2402" i="1"/>
  <c r="P2403" i="1"/>
  <c r="T2405" i="1"/>
  <c r="W2405" i="1" s="1"/>
  <c r="P2405" i="1"/>
  <c r="T2408" i="1"/>
  <c r="W2408" i="1" s="1"/>
  <c r="P2408" i="1"/>
  <c r="T2417" i="1"/>
  <c r="W2417" i="1" s="1"/>
  <c r="P2417" i="1"/>
  <c r="W2421" i="1"/>
  <c r="W2429" i="1"/>
  <c r="W2437" i="1"/>
  <c r="W2345" i="1"/>
  <c r="T2352" i="1"/>
  <c r="W2352" i="1" s="1"/>
  <c r="P2352" i="1"/>
  <c r="W2353" i="1"/>
  <c r="T2360" i="1"/>
  <c r="W2360" i="1" s="1"/>
  <c r="P2360" i="1"/>
  <c r="W2361" i="1"/>
  <c r="T2364" i="1"/>
  <c r="W2364" i="1" s="1"/>
  <c r="P2364" i="1"/>
  <c r="T2377" i="1"/>
  <c r="W2377" i="1" s="1"/>
  <c r="P2377" i="1"/>
  <c r="T2380" i="1"/>
  <c r="W2380" i="1" s="1"/>
  <c r="P2380" i="1"/>
  <c r="T2393" i="1"/>
  <c r="W2393" i="1" s="1"/>
  <c r="P2393" i="1"/>
  <c r="T2396" i="1"/>
  <c r="W2396" i="1" s="1"/>
  <c r="P2396" i="1"/>
  <c r="T2409" i="1"/>
  <c r="P2409" i="1"/>
  <c r="W2409" i="1"/>
  <c r="T2413" i="1"/>
  <c r="W2413" i="1" s="1"/>
  <c r="P2413" i="1"/>
  <c r="P2336" i="1"/>
  <c r="P2340" i="1"/>
  <c r="P2347" i="1"/>
  <c r="P2355" i="1"/>
  <c r="P2363" i="1"/>
  <c r="T2365" i="1"/>
  <c r="W2365" i="1" s="1"/>
  <c r="P2365" i="1"/>
  <c r="T2368" i="1"/>
  <c r="W2368" i="1" s="1"/>
  <c r="P2368" i="1"/>
  <c r="W2378" i="1"/>
  <c r="P2379" i="1"/>
  <c r="T2381" i="1"/>
  <c r="W2381" i="1" s="1"/>
  <c r="P2381" i="1"/>
  <c r="T2384" i="1"/>
  <c r="W2384" i="1" s="1"/>
  <c r="P2384" i="1"/>
  <c r="W2394" i="1"/>
  <c r="P2395" i="1"/>
  <c r="T2397" i="1"/>
  <c r="P2397" i="1"/>
  <c r="W2397" i="1"/>
  <c r="T2400" i="1"/>
  <c r="W2400" i="1" s="1"/>
  <c r="P2400" i="1"/>
  <c r="W2410" i="1"/>
  <c r="W2425" i="1"/>
  <c r="W2433" i="1"/>
  <c r="P2421" i="1"/>
  <c r="P2425" i="1"/>
  <c r="P2429" i="1"/>
  <c r="P2433" i="1"/>
  <c r="P2437" i="1"/>
  <c r="T2442" i="1"/>
  <c r="W2442" i="1" s="1"/>
  <c r="P2442" i="1"/>
  <c r="P2443" i="1"/>
  <c r="W2443" i="1"/>
  <c r="T2450" i="1"/>
  <c r="W2450" i="1" s="1"/>
  <c r="P2450" i="1"/>
  <c r="P2451" i="1"/>
  <c r="W2451" i="1"/>
  <c r="T2458" i="1"/>
  <c r="W2458" i="1" s="1"/>
  <c r="P2458" i="1"/>
  <c r="P2459" i="1"/>
  <c r="W2459" i="1"/>
  <c r="T2466" i="1"/>
  <c r="W2466" i="1" s="1"/>
  <c r="P2466" i="1"/>
  <c r="P2467" i="1"/>
  <c r="W2467" i="1"/>
  <c r="T2470" i="1"/>
  <c r="W2470" i="1" s="1"/>
  <c r="T2474" i="1"/>
  <c r="W2474" i="1" s="1"/>
  <c r="T2478" i="1"/>
  <c r="W2478" i="1" s="1"/>
  <c r="T2481" i="1"/>
  <c r="W2481" i="1" s="1"/>
  <c r="P2481" i="1"/>
  <c r="W2486" i="1"/>
  <c r="T2488" i="1"/>
  <c r="W2488" i="1" s="1"/>
  <c r="P2488" i="1"/>
  <c r="T2497" i="1"/>
  <c r="W2497" i="1" s="1"/>
  <c r="P2497" i="1"/>
  <c r="W2502" i="1"/>
  <c r="T2504" i="1"/>
  <c r="W2504" i="1" s="1"/>
  <c r="P2504" i="1"/>
  <c r="W2526" i="1"/>
  <c r="W2542" i="1"/>
  <c r="S2443" i="1"/>
  <c r="S2451" i="1"/>
  <c r="S2459" i="1"/>
  <c r="S2467" i="1"/>
  <c r="T2472" i="1"/>
  <c r="W2472" i="1" s="1"/>
  <c r="P2472" i="1"/>
  <c r="T2476" i="1"/>
  <c r="W2476" i="1" s="1"/>
  <c r="P2476" i="1"/>
  <c r="T2480" i="1"/>
  <c r="W2480" i="1" s="1"/>
  <c r="P2480" i="1"/>
  <c r="W2482" i="1"/>
  <c r="T2484" i="1"/>
  <c r="W2484" i="1" s="1"/>
  <c r="P2484" i="1"/>
  <c r="T2493" i="1"/>
  <c r="W2493" i="1" s="1"/>
  <c r="P2493" i="1"/>
  <c r="W2498" i="1"/>
  <c r="T2500" i="1"/>
  <c r="W2500" i="1" s="1"/>
  <c r="P2500" i="1"/>
  <c r="T2509" i="1"/>
  <c r="W2509" i="1" s="1"/>
  <c r="P2509" i="1"/>
  <c r="W2514" i="1"/>
  <c r="W2530" i="1"/>
  <c r="W2546" i="1"/>
  <c r="T2446" i="1"/>
  <c r="W2446" i="1" s="1"/>
  <c r="P2446" i="1"/>
  <c r="T2454" i="1"/>
  <c r="W2454" i="1" s="1"/>
  <c r="P2454" i="1"/>
  <c r="T2462" i="1"/>
  <c r="W2462" i="1" s="1"/>
  <c r="P2462" i="1"/>
  <c r="T2489" i="1"/>
  <c r="W2489" i="1" s="1"/>
  <c r="P2489" i="1"/>
  <c r="W2494" i="1"/>
  <c r="T2496" i="1"/>
  <c r="W2496" i="1" s="1"/>
  <c r="P2496" i="1"/>
  <c r="T2505" i="1"/>
  <c r="W2505" i="1" s="1"/>
  <c r="P2505" i="1"/>
  <c r="W2510" i="1"/>
  <c r="T2512" i="1"/>
  <c r="W2512" i="1" s="1"/>
  <c r="P2512" i="1"/>
  <c r="W2518" i="1"/>
  <c r="W2534" i="1"/>
  <c r="W2550" i="1"/>
  <c r="P2412" i="1"/>
  <c r="P2416" i="1"/>
  <c r="P2420" i="1"/>
  <c r="P2424" i="1"/>
  <c r="P2428" i="1"/>
  <c r="P2432" i="1"/>
  <c r="P2436" i="1"/>
  <c r="P2440" i="1"/>
  <c r="P2441" i="1"/>
  <c r="S2447" i="1"/>
  <c r="P2449" i="1"/>
  <c r="S2455" i="1"/>
  <c r="P2457" i="1"/>
  <c r="S2463" i="1"/>
  <c r="P2465" i="1"/>
  <c r="S2471" i="1"/>
  <c r="S2475" i="1"/>
  <c r="S2479" i="1"/>
  <c r="T2485" i="1"/>
  <c r="W2485" i="1" s="1"/>
  <c r="P2485" i="1"/>
  <c r="W2487" i="1"/>
  <c r="W2490" i="1"/>
  <c r="T2492" i="1"/>
  <c r="W2492" i="1" s="1"/>
  <c r="P2492" i="1"/>
  <c r="T2501" i="1"/>
  <c r="W2501" i="1" s="1"/>
  <c r="P2501" i="1"/>
  <c r="W2503" i="1"/>
  <c r="W2506" i="1"/>
  <c r="T2508" i="1"/>
  <c r="W2508" i="1" s="1"/>
  <c r="P2508" i="1"/>
  <c r="W2522" i="1"/>
  <c r="W2538" i="1"/>
  <c r="P2470" i="1"/>
  <c r="P2474" i="1"/>
  <c r="P2478" i="1"/>
  <c r="P2482" i="1"/>
  <c r="P2486" i="1"/>
  <c r="P2490" i="1"/>
  <c r="P2494" i="1"/>
  <c r="P2498" i="1"/>
  <c r="P2502" i="1"/>
  <c r="P2506" i="1"/>
  <c r="P2510" i="1"/>
  <c r="P2514" i="1"/>
  <c r="P2518" i="1"/>
  <c r="P2522" i="1"/>
  <c r="P2526" i="1"/>
  <c r="P2530" i="1"/>
  <c r="P2534" i="1"/>
  <c r="P2538" i="1"/>
  <c r="P2542" i="1"/>
  <c r="P2546" i="1"/>
  <c r="P2550" i="1"/>
  <c r="W2592" i="1"/>
  <c r="T2598" i="1"/>
  <c r="W2598" i="1" s="1"/>
  <c r="P2598" i="1"/>
  <c r="W2600" i="1"/>
  <c r="T2606" i="1"/>
  <c r="W2606" i="1" s="1"/>
  <c r="P2606" i="1"/>
  <c r="W2608" i="1"/>
  <c r="T2614" i="1"/>
  <c r="W2614" i="1" s="1"/>
  <c r="P2614" i="1"/>
  <c r="W2616" i="1"/>
  <c r="T2622" i="1"/>
  <c r="W2622" i="1" s="1"/>
  <c r="P2622" i="1"/>
  <c r="W2624" i="1"/>
  <c r="T2552" i="1"/>
  <c r="W2552" i="1" s="1"/>
  <c r="T2554" i="1"/>
  <c r="W2554" i="1" s="1"/>
  <c r="P2554" i="1"/>
  <c r="T2555" i="1"/>
  <c r="P2555" i="1"/>
  <c r="W2555" i="1"/>
  <c r="T2558" i="1"/>
  <c r="W2558" i="1" s="1"/>
  <c r="P2558" i="1"/>
  <c r="T2559" i="1"/>
  <c r="W2559" i="1" s="1"/>
  <c r="P2559" i="1"/>
  <c r="T2562" i="1"/>
  <c r="W2562" i="1" s="1"/>
  <c r="P2562" i="1"/>
  <c r="T2563" i="1"/>
  <c r="W2563" i="1" s="1"/>
  <c r="P2563" i="1"/>
  <c r="T2566" i="1"/>
  <c r="W2566" i="1" s="1"/>
  <c r="P2566" i="1"/>
  <c r="T2567" i="1"/>
  <c r="W2567" i="1" s="1"/>
  <c r="P2567" i="1"/>
  <c r="T2570" i="1"/>
  <c r="W2570" i="1" s="1"/>
  <c r="P2570" i="1"/>
  <c r="T2571" i="1"/>
  <c r="W2571" i="1" s="1"/>
  <c r="P2571" i="1"/>
  <c r="T2574" i="1"/>
  <c r="W2574" i="1" s="1"/>
  <c r="P2574" i="1"/>
  <c r="T2575" i="1"/>
  <c r="W2575" i="1" s="1"/>
  <c r="P2575" i="1"/>
  <c r="T2578" i="1"/>
  <c r="W2578" i="1" s="1"/>
  <c r="P2578" i="1"/>
  <c r="T2579" i="1"/>
  <c r="P2579" i="1"/>
  <c r="W2579" i="1"/>
  <c r="T2582" i="1"/>
  <c r="W2582" i="1" s="1"/>
  <c r="P2582" i="1"/>
  <c r="T2583" i="1"/>
  <c r="W2583" i="1" s="1"/>
  <c r="P2583" i="1"/>
  <c r="T2586" i="1"/>
  <c r="W2586" i="1" s="1"/>
  <c r="P2586" i="1"/>
  <c r="T2587" i="1"/>
  <c r="P2587" i="1"/>
  <c r="W2587" i="1"/>
  <c r="T2590" i="1"/>
  <c r="W2590" i="1" s="1"/>
  <c r="P2590" i="1"/>
  <c r="T2591" i="1"/>
  <c r="W2591" i="1" s="1"/>
  <c r="P2591" i="1"/>
  <c r="T2593" i="1"/>
  <c r="W2593" i="1" s="1"/>
  <c r="P2593" i="1"/>
  <c r="W2599" i="1"/>
  <c r="T2601" i="1"/>
  <c r="W2601" i="1" s="1"/>
  <c r="P2601" i="1"/>
  <c r="W2607" i="1"/>
  <c r="T2609" i="1"/>
  <c r="W2609" i="1" s="1"/>
  <c r="P2609" i="1"/>
  <c r="W2615" i="1"/>
  <c r="T2617" i="1"/>
  <c r="W2617" i="1" s="1"/>
  <c r="P2617" i="1"/>
  <c r="W2623" i="1"/>
  <c r="T2625" i="1"/>
  <c r="W2625" i="1" s="1"/>
  <c r="P2625" i="1"/>
  <c r="P2516" i="1"/>
  <c r="P2520" i="1"/>
  <c r="P2524" i="1"/>
  <c r="P2528" i="1"/>
  <c r="P2532" i="1"/>
  <c r="P2536" i="1"/>
  <c r="P2540" i="1"/>
  <c r="P2544" i="1"/>
  <c r="P2548" i="1"/>
  <c r="P2553" i="1"/>
  <c r="W2556" i="1"/>
  <c r="P2557" i="1"/>
  <c r="W2560" i="1"/>
  <c r="P2561" i="1"/>
  <c r="W2564" i="1"/>
  <c r="P2565" i="1"/>
  <c r="W2568" i="1"/>
  <c r="P2569" i="1"/>
  <c r="W2572" i="1"/>
  <c r="P2573" i="1"/>
  <c r="W2576" i="1"/>
  <c r="P2577" i="1"/>
  <c r="W2580" i="1"/>
  <c r="P2581" i="1"/>
  <c r="W2584" i="1"/>
  <c r="P2585" i="1"/>
  <c r="W2588" i="1"/>
  <c r="P2589" i="1"/>
  <c r="T2594" i="1"/>
  <c r="W2594" i="1" s="1"/>
  <c r="P2594" i="1"/>
  <c r="W2596" i="1"/>
  <c r="T2602" i="1"/>
  <c r="W2602" i="1" s="1"/>
  <c r="P2602" i="1"/>
  <c r="W2604" i="1"/>
  <c r="T2610" i="1"/>
  <c r="W2610" i="1" s="1"/>
  <c r="P2610" i="1"/>
  <c r="W2612" i="1"/>
  <c r="T2618" i="1"/>
  <c r="W2618" i="1" s="1"/>
  <c r="P2618" i="1"/>
  <c r="W2620" i="1"/>
  <c r="T2626" i="1"/>
  <c r="W2626" i="1" s="1"/>
  <c r="P2626" i="1"/>
  <c r="W2628" i="1"/>
  <c r="P2513" i="1"/>
  <c r="P2517" i="1"/>
  <c r="P2521" i="1"/>
  <c r="P2525" i="1"/>
  <c r="P2529" i="1"/>
  <c r="P2533" i="1"/>
  <c r="P2537" i="1"/>
  <c r="P2541" i="1"/>
  <c r="P2545" i="1"/>
  <c r="P2549" i="1"/>
  <c r="W2595" i="1"/>
  <c r="T2597" i="1"/>
  <c r="W2597" i="1" s="1"/>
  <c r="P2597" i="1"/>
  <c r="W2603" i="1"/>
  <c r="T2605" i="1"/>
  <c r="W2605" i="1" s="1"/>
  <c r="P2605" i="1"/>
  <c r="W2611" i="1"/>
  <c r="T2613" i="1"/>
  <c r="W2613" i="1" s="1"/>
  <c r="P2613" i="1"/>
  <c r="W2619" i="1"/>
  <c r="T2621" i="1"/>
  <c r="W2621" i="1" s="1"/>
  <c r="P2621" i="1"/>
  <c r="W2627" i="1"/>
  <c r="T2629" i="1"/>
  <c r="W2629" i="1" s="1"/>
  <c r="P2629" i="1"/>
  <c r="W2631" i="1"/>
  <c r="W2635" i="1"/>
  <c r="W2639" i="1"/>
  <c r="W2643" i="1"/>
  <c r="W2647" i="1"/>
  <c r="W2651" i="1"/>
  <c r="W2655" i="1"/>
  <c r="W2659" i="1"/>
  <c r="W2663" i="1"/>
  <c r="P2630" i="1"/>
  <c r="P2634" i="1"/>
  <c r="P2638" i="1"/>
  <c r="P2642" i="1"/>
  <c r="P2646" i="1"/>
  <c r="P2650" i="1"/>
  <c r="P2654" i="1"/>
  <c r="P2658" i="1"/>
  <c r="P2662" i="1"/>
  <c r="T2665" i="1"/>
  <c r="W2665" i="1" s="1"/>
  <c r="P2665" i="1"/>
  <c r="P2666" i="1"/>
  <c r="W2666" i="1"/>
  <c r="P2671" i="1"/>
  <c r="T2673" i="1"/>
  <c r="W2673" i="1" s="1"/>
  <c r="P2673" i="1"/>
  <c r="P2674" i="1"/>
  <c r="W2674" i="1"/>
  <c r="P2679" i="1"/>
  <c r="T2681" i="1"/>
  <c r="W2681" i="1" s="1"/>
  <c r="P2681" i="1"/>
  <c r="P2682" i="1"/>
  <c r="W2682" i="1"/>
  <c r="W2689" i="1"/>
  <c r="T2691" i="1"/>
  <c r="W2691" i="1" s="1"/>
  <c r="P2691" i="1"/>
  <c r="W2701" i="1"/>
  <c r="W2705" i="1"/>
  <c r="W2709" i="1"/>
  <c r="W2713" i="1"/>
  <c r="W2717" i="1"/>
  <c r="P2595" i="1"/>
  <c r="P2599" i="1"/>
  <c r="P2603" i="1"/>
  <c r="P2607" i="1"/>
  <c r="P2611" i="1"/>
  <c r="P2615" i="1"/>
  <c r="P2619" i="1"/>
  <c r="P2623" i="1"/>
  <c r="P2627" i="1"/>
  <c r="P2631" i="1"/>
  <c r="P2635" i="1"/>
  <c r="P2639" i="1"/>
  <c r="P2643" i="1"/>
  <c r="P2647" i="1"/>
  <c r="P2651" i="1"/>
  <c r="P2655" i="1"/>
  <c r="P2659" i="1"/>
  <c r="P2663" i="1"/>
  <c r="S2666" i="1"/>
  <c r="P2668" i="1"/>
  <c r="S2674" i="1"/>
  <c r="P2676" i="1"/>
  <c r="S2682" i="1"/>
  <c r="P2684" i="1"/>
  <c r="T2687" i="1"/>
  <c r="W2687" i="1" s="1"/>
  <c r="P2687" i="1"/>
  <c r="T2696" i="1"/>
  <c r="W2696" i="1" s="1"/>
  <c r="P2696" i="1"/>
  <c r="T2669" i="1"/>
  <c r="W2669" i="1" s="1"/>
  <c r="P2669" i="1"/>
  <c r="W2670" i="1"/>
  <c r="T2677" i="1"/>
  <c r="W2677" i="1" s="1"/>
  <c r="P2677" i="1"/>
  <c r="W2678" i="1"/>
  <c r="T2685" i="1"/>
  <c r="W2685" i="1" s="1"/>
  <c r="P2685" i="1"/>
  <c r="W2686" i="1"/>
  <c r="T2692" i="1"/>
  <c r="W2692" i="1" s="1"/>
  <c r="P2692" i="1"/>
  <c r="W2697" i="1"/>
  <c r="P2633" i="1"/>
  <c r="P2637" i="1"/>
  <c r="P2641" i="1"/>
  <c r="P2645" i="1"/>
  <c r="P2649" i="1"/>
  <c r="P2653" i="1"/>
  <c r="P2657" i="1"/>
  <c r="P2661" i="1"/>
  <c r="P2672" i="1"/>
  <c r="P2680" i="1"/>
  <c r="W2690" i="1"/>
  <c r="W2693" i="1"/>
  <c r="T2695" i="1"/>
  <c r="W2695" i="1" s="1"/>
  <c r="P2695" i="1"/>
  <c r="T2732" i="1"/>
  <c r="W2732" i="1" s="1"/>
  <c r="P2732" i="1"/>
  <c r="W2737" i="1"/>
  <c r="T2739" i="1"/>
  <c r="W2739" i="1" s="1"/>
  <c r="P2739" i="1"/>
  <c r="T2748" i="1"/>
  <c r="W2748" i="1" s="1"/>
  <c r="P2748" i="1"/>
  <c r="W2753" i="1"/>
  <c r="T2755" i="1"/>
  <c r="W2755" i="1" s="1"/>
  <c r="P2755" i="1"/>
  <c r="W2761" i="1"/>
  <c r="P2699" i="1"/>
  <c r="P2703" i="1"/>
  <c r="P2707" i="1"/>
  <c r="P2711" i="1"/>
  <c r="P2715" i="1"/>
  <c r="P2719" i="1"/>
  <c r="T2721" i="1"/>
  <c r="W2721" i="1" s="1"/>
  <c r="P2721" i="1"/>
  <c r="W2722" i="1"/>
  <c r="T2724" i="1"/>
  <c r="W2724" i="1" s="1"/>
  <c r="T2726" i="1"/>
  <c r="T2727" i="1"/>
  <c r="W2727" i="1" s="1"/>
  <c r="P2727" i="1"/>
  <c r="W2730" i="1"/>
  <c r="W2733" i="1"/>
  <c r="T2735" i="1"/>
  <c r="W2735" i="1" s="1"/>
  <c r="P2735" i="1"/>
  <c r="T2744" i="1"/>
  <c r="W2744" i="1" s="1"/>
  <c r="P2744" i="1"/>
  <c r="W2746" i="1"/>
  <c r="W2749" i="1"/>
  <c r="T2751" i="1"/>
  <c r="W2751" i="1" s="1"/>
  <c r="P2751" i="1"/>
  <c r="W2765" i="1"/>
  <c r="P2700" i="1"/>
  <c r="P2704" i="1"/>
  <c r="P2708" i="1"/>
  <c r="P2712" i="1"/>
  <c r="P2716" i="1"/>
  <c r="W2726" i="1"/>
  <c r="P2728" i="1"/>
  <c r="W2729" i="1"/>
  <c r="T2731" i="1"/>
  <c r="W2731" i="1" s="1"/>
  <c r="P2731" i="1"/>
  <c r="T2740" i="1"/>
  <c r="W2740" i="1" s="1"/>
  <c r="P2740" i="1"/>
  <c r="W2745" i="1"/>
  <c r="T2747" i="1"/>
  <c r="W2747" i="1" s="1"/>
  <c r="P2747" i="1"/>
  <c r="T2756" i="1"/>
  <c r="W2756" i="1" s="1"/>
  <c r="P2756" i="1"/>
  <c r="W2769" i="1"/>
  <c r="P2689" i="1"/>
  <c r="P2693" i="1"/>
  <c r="P2697" i="1"/>
  <c r="P2701" i="1"/>
  <c r="P2705" i="1"/>
  <c r="P2709" i="1"/>
  <c r="P2713" i="1"/>
  <c r="P2717" i="1"/>
  <c r="W2718" i="1"/>
  <c r="P2723" i="1"/>
  <c r="S2726" i="1"/>
  <c r="T2736" i="1"/>
  <c r="W2736" i="1" s="1"/>
  <c r="P2736" i="1"/>
  <c r="W2738" i="1"/>
  <c r="W2741" i="1"/>
  <c r="T2743" i="1"/>
  <c r="W2743" i="1" s="1"/>
  <c r="P2743" i="1"/>
  <c r="T2752" i="1"/>
  <c r="W2752" i="1" s="1"/>
  <c r="P2752" i="1"/>
  <c r="W2754" i="1"/>
  <c r="W2757" i="1"/>
  <c r="P2725" i="1"/>
  <c r="P2729" i="1"/>
  <c r="P2733" i="1"/>
  <c r="P2737" i="1"/>
  <c r="P2741" i="1"/>
  <c r="P2745" i="1"/>
  <c r="P2749" i="1"/>
  <c r="P2753" i="1"/>
  <c r="P2757" i="1"/>
  <c r="P2761" i="1"/>
  <c r="P2765" i="1"/>
  <c r="P2769" i="1"/>
  <c r="S2773" i="1"/>
  <c r="S2777" i="1"/>
  <c r="S2781" i="1"/>
  <c r="S2785" i="1"/>
  <c r="T2787" i="1"/>
  <c r="W2787" i="1" s="1"/>
  <c r="P2787" i="1"/>
  <c r="W2789" i="1"/>
  <c r="W2792" i="1"/>
  <c r="T2794" i="1"/>
  <c r="W2794" i="1" s="1"/>
  <c r="P2794" i="1"/>
  <c r="W2816" i="1"/>
  <c r="W2788" i="1"/>
  <c r="T2790" i="1"/>
  <c r="W2790" i="1" s="1"/>
  <c r="P2790" i="1"/>
  <c r="T2799" i="1"/>
  <c r="W2799" i="1" s="1"/>
  <c r="P2799" i="1"/>
  <c r="W2804" i="1"/>
  <c r="W2820" i="1"/>
  <c r="P2759" i="1"/>
  <c r="P2763" i="1"/>
  <c r="P2767" i="1"/>
  <c r="P2771" i="1"/>
  <c r="T2773" i="1"/>
  <c r="W2773" i="1" s="1"/>
  <c r="T2774" i="1"/>
  <c r="W2774" i="1" s="1"/>
  <c r="P2774" i="1"/>
  <c r="T2775" i="1"/>
  <c r="W2775" i="1" s="1"/>
  <c r="T2777" i="1"/>
  <c r="W2777" i="1" s="1"/>
  <c r="T2778" i="1"/>
  <c r="W2778" i="1" s="1"/>
  <c r="P2778" i="1"/>
  <c r="T2779" i="1"/>
  <c r="W2779" i="1" s="1"/>
  <c r="T2781" i="1"/>
  <c r="T2782" i="1"/>
  <c r="W2782" i="1" s="1"/>
  <c r="P2782" i="1"/>
  <c r="T2783" i="1"/>
  <c r="W2783" i="1" s="1"/>
  <c r="T2785" i="1"/>
  <c r="T2786" i="1"/>
  <c r="W2786" i="1" s="1"/>
  <c r="P2786" i="1"/>
  <c r="T2795" i="1"/>
  <c r="W2795" i="1" s="1"/>
  <c r="P2795" i="1"/>
  <c r="W2797" i="1"/>
  <c r="W2800" i="1"/>
  <c r="T2802" i="1"/>
  <c r="W2802" i="1" s="1"/>
  <c r="P2802" i="1"/>
  <c r="W2808" i="1"/>
  <c r="P2760" i="1"/>
  <c r="P2764" i="1"/>
  <c r="P2768" i="1"/>
  <c r="T2772" i="1"/>
  <c r="W2772" i="1" s="1"/>
  <c r="P2772" i="1"/>
  <c r="W2781" i="1"/>
  <c r="W2785" i="1"/>
  <c r="T2791" i="1"/>
  <c r="W2791" i="1" s="1"/>
  <c r="P2791" i="1"/>
  <c r="W2796" i="1"/>
  <c r="T2798" i="1"/>
  <c r="W2798" i="1" s="1"/>
  <c r="P2798" i="1"/>
  <c r="W2812" i="1"/>
  <c r="P2806" i="1"/>
  <c r="P2810" i="1"/>
  <c r="P2814" i="1"/>
  <c r="P2818" i="1"/>
  <c r="P2822" i="1"/>
  <c r="T2824" i="1"/>
  <c r="W2824" i="1" s="1"/>
  <c r="P2824" i="1"/>
  <c r="W2825" i="1"/>
  <c r="P2830" i="1"/>
  <c r="T2832" i="1"/>
  <c r="W2832" i="1" s="1"/>
  <c r="P2832" i="1"/>
  <c r="S2833" i="1"/>
  <c r="S2837" i="1"/>
  <c r="W2857" i="1"/>
  <c r="P2803" i="1"/>
  <c r="P2807" i="1"/>
  <c r="P2811" i="1"/>
  <c r="P2815" i="1"/>
  <c r="P2819" i="1"/>
  <c r="P2827" i="1"/>
  <c r="S2845" i="1"/>
  <c r="W2850" i="1"/>
  <c r="W2861" i="1"/>
  <c r="W2866" i="1"/>
  <c r="P2776" i="1"/>
  <c r="P2780" i="1"/>
  <c r="P2784" i="1"/>
  <c r="P2788" i="1"/>
  <c r="P2792" i="1"/>
  <c r="P2796" i="1"/>
  <c r="P2800" i="1"/>
  <c r="P2804" i="1"/>
  <c r="P2808" i="1"/>
  <c r="P2812" i="1"/>
  <c r="P2816" i="1"/>
  <c r="P2820" i="1"/>
  <c r="W2821" i="1"/>
  <c r="P2826" i="1"/>
  <c r="T2828" i="1"/>
  <c r="W2828" i="1" s="1"/>
  <c r="P2828" i="1"/>
  <c r="W2829" i="1"/>
  <c r="T2834" i="1"/>
  <c r="W2834" i="1" s="1"/>
  <c r="P2834" i="1"/>
  <c r="T2838" i="1"/>
  <c r="W2838" i="1" s="1"/>
  <c r="P2838" i="1"/>
  <c r="T2842" i="1"/>
  <c r="W2842" i="1" s="1"/>
  <c r="P2842" i="1"/>
  <c r="T2849" i="1"/>
  <c r="P2849" i="1"/>
  <c r="W2849" i="1"/>
  <c r="W2854" i="1"/>
  <c r="W2865" i="1"/>
  <c r="W2833" i="1"/>
  <c r="W2837" i="1"/>
  <c r="W2841" i="1"/>
  <c r="T2845" i="1"/>
  <c r="W2845" i="1" s="1"/>
  <c r="P2845" i="1"/>
  <c r="W2853" i="1"/>
  <c r="W2858" i="1"/>
  <c r="T2870" i="1"/>
  <c r="P2870" i="1"/>
  <c r="W2870" i="1"/>
  <c r="T2873" i="1"/>
  <c r="W2873" i="1" s="1"/>
  <c r="P2873" i="1"/>
  <c r="T2874" i="1"/>
  <c r="W2874" i="1" s="1"/>
  <c r="P2874" i="1"/>
  <c r="T2877" i="1"/>
  <c r="W2877" i="1" s="1"/>
  <c r="P2877" i="1"/>
  <c r="T2878" i="1"/>
  <c r="W2878" i="1" s="1"/>
  <c r="P2878" i="1"/>
  <c r="T2881" i="1"/>
  <c r="W2881" i="1" s="1"/>
  <c r="P2881" i="1"/>
  <c r="T2882" i="1"/>
  <c r="W2882" i="1" s="1"/>
  <c r="P2882" i="1"/>
  <c r="T2885" i="1"/>
  <c r="W2885" i="1" s="1"/>
  <c r="P2885" i="1"/>
  <c r="T2886" i="1"/>
  <c r="W2886" i="1" s="1"/>
  <c r="P2886" i="1"/>
  <c r="T2889" i="1"/>
  <c r="W2889" i="1" s="1"/>
  <c r="P2889" i="1"/>
  <c r="T2890" i="1"/>
  <c r="W2890" i="1" s="1"/>
  <c r="P2890" i="1"/>
  <c r="T2893" i="1"/>
  <c r="W2893" i="1" s="1"/>
  <c r="P2893" i="1"/>
  <c r="T2894" i="1"/>
  <c r="P2894" i="1"/>
  <c r="W2894" i="1"/>
  <c r="T2897" i="1"/>
  <c r="W2897" i="1" s="1"/>
  <c r="P2897" i="1"/>
  <c r="T2898" i="1"/>
  <c r="W2898" i="1" s="1"/>
  <c r="P2898" i="1"/>
  <c r="T2900" i="1"/>
  <c r="W2900" i="1" s="1"/>
  <c r="P2900" i="1"/>
  <c r="P2836" i="1"/>
  <c r="P2840" i="1"/>
  <c r="P2844" i="1"/>
  <c r="P2848" i="1"/>
  <c r="P2852" i="1"/>
  <c r="P2856" i="1"/>
  <c r="P2860" i="1"/>
  <c r="P2864" i="1"/>
  <c r="W2871" i="1"/>
  <c r="P2872" i="1"/>
  <c r="W2875" i="1"/>
  <c r="P2876" i="1"/>
  <c r="W2879" i="1"/>
  <c r="P2880" i="1"/>
  <c r="W2883" i="1"/>
  <c r="P2884" i="1"/>
  <c r="W2887" i="1"/>
  <c r="P2888" i="1"/>
  <c r="W2891" i="1"/>
  <c r="P2892" i="1"/>
  <c r="W2895" i="1"/>
  <c r="P2896" i="1"/>
  <c r="T2901" i="1"/>
  <c r="W2901" i="1" s="1"/>
  <c r="P2901" i="1"/>
  <c r="W2903" i="1"/>
  <c r="P2853" i="1"/>
  <c r="P2857" i="1"/>
  <c r="P2861" i="1"/>
  <c r="P2865" i="1"/>
  <c r="W2902" i="1"/>
  <c r="T2904" i="1"/>
  <c r="W2904" i="1" s="1"/>
  <c r="P2904" i="1"/>
  <c r="W2906" i="1"/>
  <c r="W2910" i="1"/>
  <c r="W2914" i="1"/>
  <c r="W2918" i="1"/>
  <c r="P2846" i="1"/>
  <c r="P2850" i="1"/>
  <c r="P2854" i="1"/>
  <c r="P2858" i="1"/>
  <c r="P2862" i="1"/>
  <c r="P2866" i="1"/>
  <c r="P2869" i="1"/>
  <c r="W2899" i="1"/>
  <c r="T2905" i="1"/>
  <c r="W2905" i="1" s="1"/>
  <c r="P2905" i="1"/>
  <c r="P2909" i="1"/>
  <c r="P2913" i="1"/>
  <c r="P2917" i="1"/>
  <c r="P2925" i="1"/>
  <c r="T2926" i="1"/>
  <c r="W2926" i="1" s="1"/>
  <c r="P2926" i="1"/>
  <c r="W2936" i="1"/>
  <c r="P2937" i="1"/>
  <c r="T2939" i="1"/>
  <c r="W2939" i="1" s="1"/>
  <c r="P2939" i="1"/>
  <c r="T2942" i="1"/>
  <c r="W2942" i="1" s="1"/>
  <c r="P2942" i="1"/>
  <c r="W2948" i="1"/>
  <c r="P2902" i="1"/>
  <c r="P2906" i="1"/>
  <c r="P2910" i="1"/>
  <c r="P2914" i="1"/>
  <c r="P2918" i="1"/>
  <c r="P2924" i="1"/>
  <c r="T2927" i="1"/>
  <c r="W2927" i="1" s="1"/>
  <c r="P2927" i="1"/>
  <c r="T2930" i="1"/>
  <c r="W2930" i="1" s="1"/>
  <c r="P2930" i="1"/>
  <c r="S2935" i="1"/>
  <c r="W2940" i="1"/>
  <c r="P2941" i="1"/>
  <c r="W2944" i="1"/>
  <c r="W2947" i="1"/>
  <c r="T2931" i="1"/>
  <c r="W2931" i="1" s="1"/>
  <c r="P2931" i="1"/>
  <c r="T2934" i="1"/>
  <c r="W2934" i="1" s="1"/>
  <c r="P2934" i="1"/>
  <c r="W2943" i="1"/>
  <c r="T2945" i="1"/>
  <c r="W2945" i="1" s="1"/>
  <c r="P2945" i="1"/>
  <c r="T2959" i="1"/>
  <c r="W2959" i="1" s="1"/>
  <c r="P2959" i="1"/>
  <c r="P2908" i="1"/>
  <c r="P2912" i="1"/>
  <c r="P2916" i="1"/>
  <c r="T2922" i="1"/>
  <c r="W2922" i="1" s="1"/>
  <c r="P2922" i="1"/>
  <c r="T2935" i="1"/>
  <c r="W2935" i="1" s="1"/>
  <c r="P2935" i="1"/>
  <c r="T2938" i="1"/>
  <c r="W2938" i="1" s="1"/>
  <c r="P2938" i="1"/>
  <c r="T2946" i="1"/>
  <c r="W2946" i="1" s="1"/>
  <c r="P2946" i="1"/>
  <c r="T2951" i="1"/>
  <c r="W2951" i="1" s="1"/>
  <c r="P2951" i="1"/>
  <c r="T2956" i="1"/>
  <c r="W2956" i="1" s="1"/>
  <c r="P2956" i="1"/>
  <c r="W2957" i="1"/>
  <c r="T2950" i="1"/>
  <c r="W2950" i="1" s="1"/>
  <c r="S2954" i="1"/>
  <c r="T2958" i="1"/>
  <c r="P2943" i="1"/>
  <c r="P2947" i="1"/>
  <c r="T2949" i="1"/>
  <c r="W2949" i="1" s="1"/>
  <c r="P2949" i="1"/>
  <c r="T2957" i="1"/>
  <c r="P2957" i="1"/>
  <c r="W2958" i="1"/>
  <c r="T2964" i="1"/>
  <c r="W2964" i="1" s="1"/>
  <c r="P2964" i="1"/>
  <c r="T2965" i="1"/>
  <c r="W2965" i="1" s="1"/>
  <c r="P2965" i="1"/>
  <c r="P2968" i="1"/>
  <c r="T2968" i="1"/>
  <c r="T2970" i="1"/>
  <c r="W2970" i="1" s="1"/>
  <c r="P2970" i="1"/>
  <c r="T2953" i="1"/>
  <c r="W2953" i="1" s="1"/>
  <c r="P2953" i="1"/>
  <c r="W2954" i="1"/>
  <c r="T2961" i="1"/>
  <c r="W2961" i="1" s="1"/>
  <c r="P2961" i="1"/>
  <c r="S2968" i="1"/>
  <c r="T2971" i="1"/>
  <c r="W2971" i="1" s="1"/>
  <c r="P2971" i="1"/>
  <c r="T2974" i="1"/>
  <c r="W2974" i="1" s="1"/>
  <c r="P2974" i="1"/>
  <c r="T2975" i="1"/>
  <c r="P2975" i="1"/>
  <c r="W2975" i="1"/>
  <c r="T2978" i="1"/>
  <c r="W2978" i="1" s="1"/>
  <c r="P2978" i="1"/>
  <c r="T2979" i="1"/>
  <c r="W2979" i="1" s="1"/>
  <c r="P2979" i="1"/>
  <c r="T2982" i="1"/>
  <c r="W2982" i="1" s="1"/>
  <c r="P2982" i="1"/>
  <c r="T2983" i="1"/>
  <c r="W2983" i="1" s="1"/>
  <c r="P2983" i="1"/>
  <c r="T2986" i="1"/>
  <c r="W2986" i="1" s="1"/>
  <c r="P2986" i="1"/>
  <c r="T2987" i="1"/>
  <c r="W2987" i="1" s="1"/>
  <c r="P2987" i="1"/>
  <c r="T2990" i="1"/>
  <c r="W2990" i="1" s="1"/>
  <c r="P2990" i="1"/>
  <c r="T2991" i="1"/>
  <c r="W2991" i="1" s="1"/>
  <c r="P2991" i="1"/>
  <c r="T2994" i="1"/>
  <c r="W2994" i="1" s="1"/>
  <c r="P2994" i="1"/>
  <c r="T2995" i="1"/>
  <c r="P2995" i="1"/>
  <c r="W2995" i="1"/>
  <c r="T2998" i="1"/>
  <c r="W2998" i="1" s="1"/>
  <c r="P2998" i="1"/>
  <c r="T2999" i="1"/>
  <c r="W2999" i="1" s="1"/>
  <c r="P2999" i="1"/>
  <c r="W2968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F1484" i="2"/>
  <c r="E1484" i="2"/>
  <c r="B1484" i="2"/>
  <c r="A1484" i="2"/>
  <c r="F1483" i="2"/>
  <c r="E1483" i="2"/>
  <c r="B1483" i="2"/>
  <c r="A1483" i="2"/>
  <c r="F1482" i="2"/>
  <c r="E1482" i="2"/>
  <c r="B1482" i="2"/>
  <c r="A1482" i="2"/>
  <c r="F1481" i="2"/>
  <c r="E1481" i="2"/>
  <c r="B1481" i="2"/>
  <c r="A1481" i="2"/>
  <c r="F1480" i="2"/>
  <c r="E1480" i="2"/>
  <c r="B1480" i="2"/>
  <c r="A1480" i="2"/>
  <c r="F1479" i="2"/>
  <c r="E1479" i="2"/>
  <c r="B1479" i="2"/>
  <c r="A1479" i="2"/>
  <c r="F1478" i="2"/>
  <c r="E1478" i="2"/>
  <c r="B1478" i="2"/>
  <c r="A1478" i="2"/>
  <c r="F1477" i="2"/>
  <c r="E1477" i="2"/>
  <c r="B1477" i="2"/>
  <c r="A1477" i="2"/>
  <c r="F1476" i="2"/>
  <c r="E1476" i="2"/>
  <c r="B1476" i="2"/>
  <c r="A1476" i="2"/>
  <c r="F1475" i="2"/>
  <c r="E1475" i="2"/>
  <c r="B1475" i="2"/>
  <c r="A1475" i="2"/>
  <c r="F1474" i="2"/>
  <c r="E1474" i="2"/>
  <c r="B1474" i="2"/>
  <c r="A1474" i="2"/>
  <c r="F1473" i="2"/>
  <c r="E1473" i="2"/>
  <c r="B1473" i="2"/>
  <c r="A1473" i="2"/>
  <c r="F1472" i="2"/>
  <c r="E1472" i="2"/>
  <c r="B1472" i="2"/>
  <c r="A1472" i="2"/>
  <c r="F1471" i="2"/>
  <c r="E1471" i="2"/>
  <c r="B1471" i="2"/>
  <c r="A1471" i="2"/>
  <c r="F1470" i="2"/>
  <c r="E1470" i="2"/>
  <c r="B1470" i="2"/>
  <c r="A1470" i="2"/>
  <c r="F1469" i="2"/>
  <c r="E1469" i="2"/>
  <c r="B1469" i="2"/>
  <c r="A1469" i="2"/>
  <c r="F1468" i="2"/>
  <c r="E1468" i="2"/>
  <c r="B1468" i="2"/>
  <c r="A1468" i="2"/>
  <c r="F1467" i="2"/>
  <c r="E1467" i="2"/>
  <c r="B1467" i="2"/>
  <c r="A1467" i="2"/>
  <c r="F1466" i="2"/>
  <c r="E1466" i="2"/>
  <c r="B1466" i="2"/>
  <c r="A1466" i="2"/>
  <c r="F1465" i="2"/>
  <c r="E1465" i="2"/>
  <c r="B1465" i="2"/>
  <c r="A1465" i="2"/>
  <c r="F1464" i="2"/>
  <c r="E1464" i="2"/>
  <c r="B1464" i="2"/>
  <c r="A1464" i="2"/>
  <c r="F1463" i="2"/>
  <c r="E1463" i="2"/>
  <c r="B1463" i="2"/>
  <c r="A1463" i="2"/>
  <c r="F1462" i="2"/>
  <c r="E1462" i="2"/>
  <c r="B1462" i="2"/>
  <c r="A1462" i="2"/>
  <c r="F1461" i="2"/>
  <c r="E1461" i="2"/>
  <c r="B1461" i="2"/>
  <c r="A1461" i="2"/>
  <c r="F1460" i="2"/>
  <c r="E1460" i="2"/>
  <c r="B1460" i="2"/>
  <c r="A1460" i="2"/>
  <c r="F1459" i="2"/>
  <c r="E1459" i="2"/>
  <c r="B1459" i="2"/>
  <c r="A1459" i="2"/>
  <c r="F1458" i="2"/>
  <c r="E1458" i="2"/>
  <c r="B1458" i="2"/>
  <c r="A1458" i="2"/>
  <c r="F1457" i="2"/>
  <c r="E1457" i="2"/>
  <c r="B1457" i="2"/>
  <c r="A1457" i="2"/>
  <c r="F1456" i="2"/>
  <c r="E1456" i="2"/>
  <c r="B1456" i="2"/>
  <c r="A1456" i="2"/>
  <c r="F1455" i="2"/>
  <c r="E1455" i="2"/>
  <c r="B1455" i="2"/>
  <c r="A1455" i="2"/>
  <c r="F1454" i="2"/>
  <c r="E1454" i="2"/>
  <c r="B1454" i="2"/>
  <c r="A1454" i="2"/>
  <c r="F1453" i="2"/>
  <c r="E1453" i="2"/>
  <c r="B1453" i="2"/>
  <c r="A1453" i="2"/>
  <c r="F1452" i="2"/>
  <c r="E1452" i="2"/>
  <c r="B1452" i="2"/>
  <c r="A1452" i="2"/>
  <c r="F1451" i="2"/>
  <c r="E1451" i="2"/>
  <c r="B1451" i="2"/>
  <c r="A1451" i="2"/>
  <c r="F1450" i="2"/>
  <c r="E1450" i="2"/>
  <c r="B1450" i="2"/>
  <c r="A1450" i="2"/>
  <c r="F1449" i="2"/>
  <c r="E1449" i="2"/>
  <c r="B1449" i="2"/>
  <c r="A1449" i="2"/>
  <c r="F1448" i="2"/>
  <c r="E1448" i="2"/>
  <c r="B1448" i="2"/>
  <c r="A1448" i="2"/>
  <c r="F1447" i="2"/>
  <c r="E1447" i="2"/>
  <c r="B1447" i="2"/>
  <c r="A1447" i="2"/>
  <c r="F1446" i="2"/>
  <c r="E1446" i="2"/>
  <c r="B1446" i="2"/>
  <c r="A1446" i="2"/>
  <c r="F1445" i="2"/>
  <c r="E1445" i="2"/>
  <c r="B1445" i="2"/>
  <c r="A1445" i="2"/>
  <c r="F1444" i="2"/>
  <c r="E1444" i="2"/>
  <c r="B1444" i="2"/>
  <c r="A1444" i="2"/>
  <c r="F1443" i="2"/>
  <c r="E1443" i="2"/>
  <c r="B1443" i="2"/>
  <c r="A1443" i="2"/>
  <c r="F1442" i="2"/>
  <c r="E1442" i="2"/>
  <c r="B1442" i="2"/>
  <c r="A1442" i="2"/>
  <c r="F1441" i="2"/>
  <c r="E1441" i="2"/>
  <c r="B1441" i="2"/>
  <c r="A1441" i="2"/>
  <c r="F1440" i="2"/>
  <c r="E1440" i="2"/>
  <c r="B1440" i="2"/>
  <c r="A1440" i="2"/>
  <c r="F1439" i="2"/>
  <c r="E1439" i="2"/>
  <c r="B1439" i="2"/>
  <c r="A1439" i="2"/>
  <c r="F1438" i="2"/>
  <c r="E1438" i="2"/>
  <c r="B1438" i="2"/>
  <c r="A1438" i="2"/>
  <c r="F1437" i="2"/>
  <c r="E1437" i="2"/>
  <c r="B1437" i="2"/>
  <c r="A1437" i="2"/>
  <c r="F1436" i="2"/>
  <c r="E1436" i="2"/>
  <c r="B1436" i="2"/>
  <c r="A1436" i="2"/>
  <c r="F1435" i="2"/>
  <c r="E1435" i="2"/>
  <c r="B1435" i="2"/>
  <c r="A1435" i="2"/>
  <c r="F1434" i="2"/>
  <c r="E1434" i="2"/>
  <c r="B1434" i="2"/>
  <c r="A1434" i="2"/>
  <c r="F1433" i="2"/>
  <c r="E1433" i="2"/>
  <c r="B1433" i="2"/>
  <c r="A1433" i="2"/>
  <c r="F1432" i="2"/>
  <c r="E1432" i="2"/>
  <c r="B1432" i="2"/>
  <c r="A1432" i="2"/>
  <c r="F1431" i="2"/>
  <c r="E1431" i="2"/>
  <c r="B1431" i="2"/>
  <c r="A1431" i="2"/>
  <c r="F1430" i="2"/>
  <c r="E1430" i="2"/>
  <c r="B1430" i="2"/>
  <c r="A1430" i="2"/>
  <c r="F1429" i="2"/>
  <c r="E1429" i="2"/>
  <c r="B1429" i="2"/>
  <c r="A1429" i="2"/>
  <c r="F1428" i="2"/>
  <c r="E1428" i="2"/>
  <c r="B1428" i="2"/>
  <c r="A1428" i="2"/>
  <c r="F1427" i="2"/>
  <c r="E1427" i="2"/>
  <c r="B1427" i="2"/>
  <c r="A1427" i="2"/>
  <c r="F1426" i="2"/>
  <c r="E1426" i="2"/>
  <c r="B1426" i="2"/>
  <c r="A1426" i="2"/>
  <c r="F1425" i="2"/>
  <c r="E1425" i="2"/>
  <c r="B1425" i="2"/>
  <c r="A1425" i="2"/>
  <c r="F1424" i="2"/>
  <c r="E1424" i="2"/>
  <c r="B1424" i="2"/>
  <c r="A1424" i="2"/>
  <c r="F1423" i="2"/>
  <c r="E1423" i="2"/>
  <c r="B1423" i="2"/>
  <c r="A1423" i="2"/>
  <c r="F1422" i="2"/>
  <c r="E1422" i="2"/>
  <c r="B1422" i="2"/>
  <c r="A1422" i="2"/>
  <c r="F1421" i="2"/>
  <c r="E1421" i="2"/>
  <c r="B1421" i="2"/>
  <c r="A1421" i="2"/>
  <c r="F1420" i="2"/>
  <c r="E1420" i="2"/>
  <c r="B1420" i="2"/>
  <c r="A1420" i="2"/>
  <c r="F1419" i="2"/>
  <c r="E1419" i="2"/>
  <c r="B1419" i="2"/>
  <c r="A1419" i="2"/>
  <c r="F1418" i="2"/>
  <c r="E1418" i="2"/>
  <c r="B1418" i="2"/>
  <c r="A1418" i="2"/>
  <c r="F1417" i="2"/>
  <c r="E1417" i="2"/>
  <c r="B1417" i="2"/>
  <c r="A1417" i="2"/>
  <c r="F1416" i="2"/>
  <c r="E1416" i="2"/>
  <c r="B1416" i="2"/>
  <c r="A1416" i="2"/>
  <c r="F1415" i="2"/>
  <c r="E1415" i="2"/>
  <c r="B1415" i="2"/>
  <c r="A1415" i="2"/>
  <c r="F1414" i="2"/>
  <c r="E1414" i="2"/>
  <c r="B1414" i="2"/>
  <c r="A1414" i="2"/>
  <c r="F1413" i="2"/>
  <c r="E1413" i="2"/>
  <c r="B1413" i="2"/>
  <c r="A1413" i="2"/>
  <c r="F1412" i="2"/>
  <c r="E1412" i="2"/>
  <c r="B1412" i="2"/>
  <c r="A1412" i="2"/>
  <c r="F1411" i="2"/>
  <c r="E1411" i="2"/>
  <c r="B1411" i="2"/>
  <c r="A1411" i="2"/>
  <c r="F1410" i="2"/>
  <c r="E1410" i="2"/>
  <c r="B1410" i="2"/>
  <c r="A1410" i="2"/>
  <c r="F1409" i="2"/>
  <c r="E1409" i="2"/>
  <c r="B1409" i="2"/>
  <c r="A1409" i="2"/>
  <c r="F1408" i="2"/>
  <c r="E1408" i="2"/>
  <c r="B1408" i="2"/>
  <c r="A1408" i="2"/>
  <c r="F1407" i="2"/>
  <c r="E1407" i="2"/>
  <c r="B1407" i="2"/>
  <c r="A1407" i="2"/>
  <c r="F1406" i="2"/>
  <c r="E1406" i="2"/>
  <c r="B1406" i="2"/>
  <c r="A1406" i="2"/>
  <c r="F1405" i="2"/>
  <c r="E1405" i="2"/>
  <c r="B1405" i="2"/>
  <c r="A1405" i="2"/>
  <c r="F1404" i="2"/>
  <c r="E1404" i="2"/>
  <c r="B1404" i="2"/>
  <c r="A1404" i="2"/>
  <c r="F1403" i="2"/>
  <c r="E1403" i="2"/>
  <c r="B1403" i="2"/>
  <c r="A1403" i="2"/>
  <c r="F1402" i="2"/>
  <c r="E1402" i="2"/>
  <c r="B1402" i="2"/>
  <c r="A1402" i="2"/>
  <c r="F1401" i="2"/>
  <c r="E1401" i="2"/>
  <c r="B1401" i="2"/>
  <c r="A1401" i="2"/>
  <c r="F1400" i="2"/>
  <c r="E1400" i="2"/>
  <c r="B1400" i="2"/>
  <c r="A1400" i="2"/>
  <c r="F1399" i="2"/>
  <c r="E1399" i="2"/>
  <c r="B1399" i="2"/>
  <c r="A1399" i="2"/>
  <c r="F1398" i="2"/>
  <c r="E1398" i="2"/>
  <c r="B1398" i="2"/>
  <c r="A1398" i="2"/>
  <c r="F1397" i="2"/>
  <c r="E1397" i="2"/>
  <c r="B1397" i="2"/>
  <c r="A1397" i="2"/>
  <c r="F1396" i="2"/>
  <c r="E1396" i="2"/>
  <c r="B1396" i="2"/>
  <c r="A1396" i="2"/>
  <c r="F1395" i="2"/>
  <c r="E1395" i="2"/>
  <c r="B1395" i="2"/>
  <c r="A1395" i="2"/>
  <c r="F1394" i="2"/>
  <c r="E1394" i="2"/>
  <c r="B1394" i="2"/>
  <c r="A1394" i="2"/>
  <c r="F1393" i="2"/>
  <c r="E1393" i="2"/>
  <c r="B1393" i="2"/>
  <c r="A1393" i="2"/>
  <c r="F1392" i="2"/>
  <c r="E1392" i="2"/>
  <c r="B1392" i="2"/>
  <c r="A1392" i="2"/>
  <c r="F1391" i="2"/>
  <c r="E1391" i="2"/>
  <c r="B1391" i="2"/>
  <c r="A1391" i="2"/>
  <c r="F1390" i="2"/>
  <c r="E1390" i="2"/>
  <c r="B1390" i="2"/>
  <c r="A1390" i="2"/>
  <c r="F1389" i="2"/>
  <c r="E1389" i="2"/>
  <c r="B1389" i="2"/>
  <c r="A1389" i="2"/>
  <c r="F1388" i="2"/>
  <c r="E1388" i="2"/>
  <c r="B1388" i="2"/>
  <c r="A1388" i="2"/>
  <c r="F1387" i="2"/>
  <c r="E1387" i="2"/>
  <c r="B1387" i="2"/>
  <c r="A1387" i="2"/>
  <c r="F1386" i="2"/>
  <c r="E1386" i="2"/>
  <c r="B1386" i="2"/>
  <c r="A1386" i="2"/>
  <c r="F1385" i="2"/>
  <c r="E1385" i="2"/>
  <c r="B1385" i="2"/>
  <c r="A1385" i="2"/>
  <c r="F1384" i="2"/>
  <c r="E1384" i="2"/>
  <c r="B1384" i="2"/>
  <c r="A1384" i="2"/>
  <c r="F1383" i="2"/>
  <c r="E1383" i="2"/>
  <c r="B1383" i="2"/>
  <c r="A1383" i="2"/>
  <c r="F1382" i="2"/>
  <c r="E1382" i="2"/>
  <c r="B1382" i="2"/>
  <c r="A1382" i="2"/>
  <c r="F1381" i="2"/>
  <c r="E1381" i="2"/>
  <c r="B1381" i="2"/>
  <c r="A1381" i="2"/>
  <c r="F1380" i="2"/>
  <c r="E1380" i="2"/>
  <c r="B1380" i="2"/>
  <c r="A1380" i="2"/>
  <c r="F1379" i="2"/>
  <c r="E1379" i="2"/>
  <c r="B1379" i="2"/>
  <c r="A1379" i="2"/>
  <c r="F1378" i="2"/>
  <c r="E1378" i="2"/>
  <c r="B1378" i="2"/>
  <c r="A1378" i="2"/>
  <c r="F1377" i="2"/>
  <c r="E1377" i="2"/>
  <c r="B1377" i="2"/>
  <c r="A1377" i="2"/>
  <c r="F1376" i="2"/>
  <c r="E1376" i="2"/>
  <c r="B1376" i="2"/>
  <c r="A1376" i="2"/>
  <c r="F1375" i="2"/>
  <c r="E1375" i="2"/>
  <c r="B1375" i="2"/>
  <c r="A1375" i="2"/>
  <c r="F1374" i="2"/>
  <c r="E1374" i="2"/>
  <c r="B1374" i="2"/>
  <c r="A1374" i="2"/>
  <c r="F1373" i="2"/>
  <c r="E1373" i="2"/>
  <c r="B1373" i="2"/>
  <c r="A1373" i="2"/>
  <c r="F1372" i="2"/>
  <c r="E1372" i="2"/>
  <c r="B1372" i="2"/>
  <c r="A1372" i="2"/>
  <c r="F1371" i="2"/>
  <c r="E1371" i="2"/>
  <c r="B1371" i="2"/>
  <c r="A1371" i="2"/>
  <c r="F1370" i="2"/>
  <c r="E1370" i="2"/>
  <c r="B1370" i="2"/>
  <c r="A1370" i="2"/>
  <c r="F1369" i="2"/>
  <c r="E1369" i="2"/>
  <c r="B1369" i="2"/>
  <c r="A1369" i="2"/>
  <c r="F1368" i="2"/>
  <c r="E1368" i="2"/>
  <c r="B1368" i="2"/>
  <c r="A1368" i="2"/>
  <c r="F1367" i="2"/>
  <c r="E1367" i="2"/>
  <c r="B1367" i="2"/>
  <c r="A1367" i="2"/>
  <c r="F1366" i="2"/>
  <c r="E1366" i="2"/>
  <c r="B1366" i="2"/>
  <c r="A1366" i="2"/>
  <c r="F1365" i="2"/>
  <c r="E1365" i="2"/>
  <c r="B1365" i="2"/>
  <c r="A1365" i="2"/>
  <c r="F1364" i="2"/>
  <c r="E1364" i="2"/>
  <c r="B1364" i="2"/>
  <c r="A1364" i="2"/>
  <c r="F1363" i="2"/>
  <c r="E1363" i="2"/>
  <c r="B1363" i="2"/>
  <c r="A1363" i="2"/>
  <c r="F1362" i="2"/>
  <c r="E1362" i="2"/>
  <c r="B1362" i="2"/>
  <c r="A1362" i="2"/>
  <c r="F1361" i="2"/>
  <c r="E1361" i="2"/>
  <c r="B1361" i="2"/>
  <c r="A1361" i="2"/>
  <c r="F1360" i="2"/>
  <c r="E1360" i="2"/>
  <c r="B1360" i="2"/>
  <c r="A1360" i="2"/>
  <c r="F1359" i="2"/>
  <c r="E1359" i="2"/>
  <c r="B1359" i="2"/>
  <c r="A1359" i="2"/>
  <c r="F1358" i="2"/>
  <c r="E1358" i="2"/>
  <c r="B1358" i="2"/>
  <c r="A1358" i="2"/>
  <c r="F1357" i="2"/>
  <c r="E1357" i="2"/>
  <c r="B1357" i="2"/>
  <c r="A1357" i="2"/>
  <c r="F1356" i="2"/>
  <c r="E1356" i="2"/>
  <c r="B1356" i="2"/>
  <c r="A1356" i="2"/>
  <c r="F1355" i="2"/>
  <c r="E1355" i="2"/>
  <c r="B1355" i="2"/>
  <c r="A1355" i="2"/>
  <c r="F1354" i="2"/>
  <c r="E1354" i="2"/>
  <c r="B1354" i="2"/>
  <c r="A1354" i="2"/>
  <c r="F1353" i="2"/>
  <c r="E1353" i="2"/>
  <c r="B1353" i="2"/>
  <c r="A1353" i="2"/>
  <c r="F1352" i="2"/>
  <c r="E1352" i="2"/>
  <c r="B1352" i="2"/>
  <c r="A1352" i="2"/>
  <c r="F1351" i="2"/>
  <c r="E1351" i="2"/>
  <c r="B1351" i="2"/>
  <c r="A1351" i="2"/>
  <c r="F1350" i="2"/>
  <c r="E1350" i="2"/>
  <c r="B1350" i="2"/>
  <c r="A1350" i="2"/>
  <c r="F1349" i="2"/>
  <c r="E1349" i="2"/>
  <c r="B1349" i="2"/>
  <c r="A1349" i="2"/>
  <c r="F1348" i="2"/>
  <c r="E1348" i="2"/>
  <c r="B1348" i="2"/>
  <c r="A1348" i="2"/>
  <c r="F1347" i="2"/>
  <c r="E1347" i="2"/>
  <c r="B1347" i="2"/>
  <c r="A1347" i="2"/>
  <c r="F1346" i="2"/>
  <c r="E1346" i="2"/>
  <c r="B1346" i="2"/>
  <c r="A1346" i="2"/>
  <c r="F1345" i="2"/>
  <c r="E1345" i="2"/>
  <c r="B1345" i="2"/>
  <c r="A1345" i="2"/>
  <c r="F1344" i="2"/>
  <c r="E1344" i="2"/>
  <c r="B1344" i="2"/>
  <c r="A1344" i="2"/>
  <c r="F1343" i="2"/>
  <c r="E1343" i="2"/>
  <c r="B1343" i="2"/>
  <c r="A1343" i="2"/>
  <c r="F1342" i="2"/>
  <c r="E1342" i="2"/>
  <c r="B1342" i="2"/>
  <c r="A1342" i="2"/>
  <c r="F1341" i="2"/>
  <c r="E1341" i="2"/>
  <c r="B1341" i="2"/>
  <c r="A1341" i="2"/>
  <c r="F1340" i="2"/>
  <c r="E1340" i="2"/>
  <c r="B1340" i="2"/>
  <c r="A1340" i="2"/>
  <c r="F1339" i="2"/>
  <c r="E1339" i="2"/>
  <c r="B1339" i="2"/>
  <c r="A1339" i="2"/>
  <c r="F1338" i="2"/>
  <c r="E1338" i="2"/>
  <c r="B1338" i="2"/>
  <c r="A1338" i="2"/>
  <c r="F1337" i="2"/>
  <c r="E1337" i="2"/>
  <c r="B1337" i="2"/>
  <c r="A1337" i="2"/>
  <c r="F1336" i="2"/>
  <c r="E1336" i="2"/>
  <c r="B1336" i="2"/>
  <c r="A1336" i="2"/>
  <c r="F1335" i="2"/>
  <c r="E1335" i="2"/>
  <c r="B1335" i="2"/>
  <c r="A1335" i="2"/>
  <c r="F1334" i="2"/>
  <c r="E1334" i="2"/>
  <c r="B1334" i="2"/>
  <c r="A1334" i="2"/>
  <c r="F1333" i="2"/>
  <c r="E1333" i="2"/>
  <c r="B1333" i="2"/>
  <c r="A1333" i="2"/>
  <c r="F1332" i="2"/>
  <c r="E1332" i="2"/>
  <c r="B1332" i="2"/>
  <c r="A1332" i="2"/>
  <c r="F1331" i="2"/>
  <c r="E1331" i="2"/>
  <c r="B1331" i="2"/>
  <c r="A1331" i="2"/>
  <c r="F1330" i="2"/>
  <c r="E1330" i="2"/>
  <c r="B1330" i="2"/>
  <c r="A1330" i="2"/>
  <c r="F1329" i="2"/>
  <c r="E1329" i="2"/>
  <c r="B1329" i="2"/>
  <c r="A1329" i="2"/>
  <c r="F1328" i="2"/>
  <c r="E1328" i="2"/>
  <c r="B1328" i="2"/>
  <c r="A1328" i="2"/>
  <c r="F1327" i="2"/>
  <c r="E1327" i="2"/>
  <c r="B1327" i="2"/>
  <c r="A1327" i="2"/>
  <c r="F1326" i="2"/>
  <c r="E1326" i="2"/>
  <c r="B1326" i="2"/>
  <c r="A1326" i="2"/>
  <c r="F1325" i="2"/>
  <c r="E1325" i="2"/>
  <c r="B1325" i="2"/>
  <c r="A1325" i="2"/>
  <c r="F1324" i="2"/>
  <c r="E1324" i="2"/>
  <c r="B1324" i="2"/>
  <c r="A1324" i="2"/>
  <c r="F1323" i="2"/>
  <c r="E1323" i="2"/>
  <c r="B1323" i="2"/>
  <c r="A1323" i="2"/>
  <c r="F1322" i="2"/>
  <c r="E1322" i="2"/>
  <c r="B1322" i="2"/>
  <c r="A1322" i="2"/>
  <c r="F1321" i="2"/>
  <c r="E1321" i="2"/>
  <c r="B1321" i="2"/>
  <c r="A1321" i="2"/>
  <c r="F1320" i="2"/>
  <c r="E1320" i="2"/>
  <c r="B1320" i="2"/>
  <c r="A1320" i="2"/>
  <c r="F1319" i="2"/>
  <c r="E1319" i="2"/>
  <c r="B1319" i="2"/>
  <c r="A1319" i="2"/>
  <c r="F1318" i="2"/>
  <c r="E1318" i="2"/>
  <c r="B1318" i="2"/>
  <c r="A1318" i="2"/>
  <c r="F1317" i="2"/>
  <c r="E1317" i="2"/>
  <c r="B1317" i="2"/>
  <c r="A1317" i="2"/>
  <c r="F1316" i="2"/>
  <c r="E1316" i="2"/>
  <c r="B1316" i="2"/>
  <c r="A1316" i="2"/>
  <c r="F1315" i="2"/>
  <c r="E1315" i="2"/>
  <c r="B1315" i="2"/>
  <c r="A1315" i="2"/>
  <c r="F1314" i="2"/>
  <c r="E1314" i="2"/>
  <c r="B1314" i="2"/>
  <c r="A1314" i="2"/>
  <c r="F1313" i="2"/>
  <c r="E1313" i="2"/>
  <c r="B1313" i="2"/>
  <c r="A1313" i="2"/>
  <c r="F1312" i="2"/>
  <c r="E1312" i="2"/>
  <c r="B1312" i="2"/>
  <c r="A1312" i="2"/>
  <c r="F1311" i="2"/>
  <c r="E1311" i="2"/>
  <c r="B1311" i="2"/>
  <c r="A1311" i="2"/>
  <c r="F1310" i="2"/>
  <c r="E1310" i="2"/>
  <c r="B1310" i="2"/>
  <c r="A1310" i="2"/>
  <c r="F1309" i="2"/>
  <c r="E1309" i="2"/>
  <c r="B1309" i="2"/>
  <c r="A1309" i="2"/>
  <c r="F1308" i="2"/>
  <c r="E1308" i="2"/>
  <c r="B1308" i="2"/>
  <c r="A1308" i="2"/>
  <c r="F1307" i="2"/>
  <c r="E1307" i="2"/>
  <c r="B1307" i="2"/>
  <c r="A1307" i="2"/>
  <c r="F1306" i="2"/>
  <c r="E1306" i="2"/>
  <c r="B1306" i="2"/>
  <c r="A1306" i="2"/>
  <c r="F1305" i="2"/>
  <c r="E1305" i="2"/>
  <c r="B1305" i="2"/>
  <c r="A1305" i="2"/>
  <c r="F1304" i="2"/>
  <c r="E1304" i="2"/>
  <c r="B1304" i="2"/>
  <c r="A1304" i="2"/>
  <c r="F1303" i="2"/>
  <c r="E1303" i="2"/>
  <c r="B1303" i="2"/>
  <c r="A1303" i="2"/>
  <c r="F1302" i="2"/>
  <c r="E1302" i="2"/>
  <c r="B1302" i="2"/>
  <c r="A1302" i="2"/>
  <c r="F1301" i="2"/>
  <c r="E1301" i="2"/>
  <c r="B1301" i="2"/>
  <c r="A1301" i="2"/>
  <c r="F1300" i="2"/>
  <c r="E1300" i="2"/>
  <c r="B1300" i="2"/>
  <c r="A1300" i="2"/>
  <c r="F1299" i="2"/>
  <c r="E1299" i="2"/>
  <c r="B1299" i="2"/>
  <c r="A1299" i="2"/>
  <c r="F1298" i="2"/>
  <c r="E1298" i="2"/>
  <c r="B1298" i="2"/>
  <c r="A1298" i="2"/>
  <c r="F1297" i="2"/>
  <c r="E1297" i="2"/>
  <c r="B1297" i="2"/>
  <c r="A1297" i="2"/>
  <c r="F1296" i="2"/>
  <c r="E1296" i="2"/>
  <c r="B1296" i="2"/>
  <c r="A1296" i="2"/>
  <c r="F1295" i="2"/>
  <c r="E1295" i="2"/>
  <c r="B1295" i="2"/>
  <c r="A1295" i="2"/>
  <c r="F1294" i="2"/>
  <c r="E1294" i="2"/>
  <c r="B1294" i="2"/>
  <c r="A1294" i="2"/>
  <c r="F1293" i="2"/>
  <c r="E1293" i="2"/>
  <c r="B1293" i="2"/>
  <c r="A1293" i="2"/>
  <c r="F1292" i="2"/>
  <c r="E1292" i="2"/>
  <c r="B1292" i="2"/>
  <c r="A1292" i="2"/>
  <c r="F1291" i="2"/>
  <c r="E1291" i="2"/>
  <c r="B1291" i="2"/>
  <c r="A1291" i="2"/>
  <c r="F1290" i="2"/>
  <c r="E1290" i="2"/>
  <c r="B1290" i="2"/>
  <c r="A1290" i="2"/>
  <c r="F1289" i="2"/>
  <c r="E1289" i="2"/>
  <c r="B1289" i="2"/>
  <c r="A1289" i="2"/>
  <c r="F1288" i="2"/>
  <c r="E1288" i="2"/>
  <c r="B1288" i="2"/>
  <c r="A1288" i="2"/>
  <c r="F1287" i="2"/>
  <c r="E1287" i="2"/>
  <c r="B1287" i="2"/>
  <c r="A1287" i="2"/>
  <c r="F1286" i="2"/>
  <c r="E1286" i="2"/>
  <c r="B1286" i="2"/>
  <c r="A1286" i="2"/>
  <c r="F1285" i="2"/>
  <c r="E1285" i="2"/>
  <c r="B1285" i="2"/>
  <c r="A1285" i="2"/>
  <c r="F1284" i="2"/>
  <c r="E1284" i="2"/>
  <c r="B1284" i="2"/>
  <c r="A1284" i="2"/>
  <c r="F1283" i="2"/>
  <c r="E1283" i="2"/>
  <c r="B1283" i="2"/>
  <c r="A1283" i="2"/>
  <c r="F1282" i="2"/>
  <c r="E1282" i="2"/>
  <c r="B1282" i="2"/>
  <c r="A1282" i="2"/>
  <c r="F1281" i="2"/>
  <c r="E1281" i="2"/>
  <c r="B1281" i="2"/>
  <c r="A1281" i="2"/>
  <c r="F1280" i="2"/>
  <c r="E1280" i="2"/>
  <c r="B1280" i="2"/>
  <c r="A1280" i="2"/>
  <c r="F1279" i="2"/>
  <c r="E1279" i="2"/>
  <c r="B1279" i="2"/>
  <c r="A1279" i="2"/>
  <c r="F1278" i="2"/>
  <c r="E1278" i="2"/>
  <c r="B1278" i="2"/>
  <c r="A1278" i="2"/>
  <c r="F1277" i="2"/>
  <c r="E1277" i="2"/>
  <c r="B1277" i="2"/>
  <c r="A1277" i="2"/>
  <c r="F1276" i="2"/>
  <c r="E1276" i="2"/>
  <c r="B1276" i="2"/>
  <c r="A1276" i="2"/>
  <c r="F1275" i="2"/>
  <c r="E1275" i="2"/>
  <c r="B1275" i="2"/>
  <c r="A1275" i="2"/>
  <c r="F1274" i="2"/>
  <c r="E1274" i="2"/>
  <c r="B1274" i="2"/>
  <c r="A1274" i="2"/>
  <c r="F1273" i="2"/>
  <c r="E1273" i="2"/>
  <c r="B1273" i="2"/>
  <c r="A1273" i="2"/>
  <c r="F1272" i="2"/>
  <c r="E1272" i="2"/>
  <c r="B1272" i="2"/>
  <c r="A1272" i="2"/>
  <c r="F1271" i="2"/>
  <c r="E1271" i="2"/>
  <c r="B1271" i="2"/>
  <c r="A1271" i="2"/>
  <c r="F1270" i="2"/>
  <c r="E1270" i="2"/>
  <c r="B1270" i="2"/>
  <c r="A1270" i="2"/>
  <c r="F1269" i="2"/>
  <c r="E1269" i="2"/>
  <c r="B1269" i="2"/>
  <c r="A1269" i="2"/>
  <c r="F1268" i="2"/>
  <c r="E1268" i="2"/>
  <c r="B1268" i="2"/>
  <c r="A1268" i="2"/>
  <c r="F1267" i="2"/>
  <c r="E1267" i="2"/>
  <c r="B1267" i="2"/>
  <c r="A1267" i="2"/>
  <c r="F1266" i="2"/>
  <c r="E1266" i="2"/>
  <c r="B1266" i="2"/>
  <c r="A1266" i="2"/>
  <c r="F1265" i="2"/>
  <c r="E1265" i="2"/>
  <c r="B1265" i="2"/>
  <c r="A1265" i="2"/>
  <c r="F1264" i="2"/>
  <c r="E1264" i="2"/>
  <c r="B1264" i="2"/>
  <c r="A1264" i="2"/>
  <c r="F1263" i="2"/>
  <c r="E1263" i="2"/>
  <c r="B1263" i="2"/>
  <c r="A1263" i="2"/>
  <c r="F1262" i="2"/>
  <c r="E1262" i="2"/>
  <c r="B1262" i="2"/>
  <c r="A1262" i="2"/>
  <c r="F1261" i="2"/>
  <c r="E1261" i="2"/>
  <c r="B1261" i="2"/>
  <c r="A1261" i="2"/>
  <c r="F1260" i="2"/>
  <c r="E1260" i="2"/>
  <c r="B1260" i="2"/>
  <c r="A1260" i="2"/>
  <c r="F1259" i="2"/>
  <c r="E1259" i="2"/>
  <c r="B1259" i="2"/>
  <c r="A1259" i="2"/>
  <c r="F1258" i="2"/>
  <c r="E1258" i="2"/>
  <c r="B1258" i="2"/>
  <c r="A1258" i="2"/>
  <c r="F1257" i="2"/>
  <c r="E1257" i="2"/>
  <c r="B1257" i="2"/>
  <c r="A1257" i="2"/>
  <c r="F1256" i="2"/>
  <c r="E1256" i="2"/>
  <c r="B1256" i="2"/>
  <c r="A1256" i="2"/>
  <c r="F1255" i="2"/>
  <c r="E1255" i="2"/>
  <c r="B1255" i="2"/>
  <c r="A1255" i="2"/>
  <c r="F1254" i="2"/>
  <c r="E1254" i="2"/>
  <c r="B1254" i="2"/>
  <c r="A1254" i="2"/>
  <c r="F1253" i="2"/>
  <c r="E1253" i="2"/>
  <c r="B1253" i="2"/>
  <c r="A1253" i="2"/>
  <c r="F1252" i="2"/>
  <c r="E1252" i="2"/>
  <c r="B1252" i="2"/>
  <c r="A1252" i="2"/>
  <c r="F1251" i="2"/>
  <c r="E1251" i="2"/>
  <c r="B1251" i="2"/>
  <c r="A1251" i="2"/>
  <c r="F1250" i="2"/>
  <c r="E1250" i="2"/>
  <c r="B1250" i="2"/>
  <c r="A1250" i="2"/>
  <c r="F1249" i="2"/>
  <c r="E1249" i="2"/>
  <c r="B1249" i="2"/>
  <c r="A1249" i="2"/>
  <c r="F1248" i="2"/>
  <c r="E1248" i="2"/>
  <c r="B1248" i="2"/>
  <c r="A1248" i="2"/>
  <c r="F1247" i="2"/>
  <c r="E1247" i="2"/>
  <c r="B1247" i="2"/>
  <c r="A1247" i="2"/>
  <c r="F1246" i="2"/>
  <c r="E1246" i="2"/>
  <c r="B1246" i="2"/>
  <c r="A1246" i="2"/>
  <c r="F1245" i="2"/>
  <c r="E1245" i="2"/>
  <c r="B1245" i="2"/>
  <c r="A1245" i="2"/>
  <c r="F1244" i="2"/>
  <c r="E1244" i="2"/>
  <c r="B1244" i="2"/>
  <c r="A1244" i="2"/>
  <c r="F1243" i="2"/>
  <c r="E1243" i="2"/>
  <c r="B1243" i="2"/>
  <c r="A1243" i="2"/>
  <c r="F1242" i="2"/>
  <c r="E1242" i="2"/>
  <c r="B1242" i="2"/>
  <c r="A1242" i="2"/>
  <c r="F1241" i="2"/>
  <c r="E1241" i="2"/>
  <c r="B1241" i="2"/>
  <c r="A1241" i="2"/>
  <c r="F1240" i="2"/>
  <c r="E1240" i="2"/>
  <c r="B1240" i="2"/>
  <c r="A1240" i="2"/>
  <c r="F1239" i="2"/>
  <c r="E1239" i="2"/>
  <c r="B1239" i="2"/>
  <c r="A1239" i="2"/>
  <c r="F1238" i="2"/>
  <c r="E1238" i="2"/>
  <c r="B1238" i="2"/>
  <c r="A1238" i="2"/>
  <c r="F1237" i="2"/>
  <c r="E1237" i="2"/>
  <c r="B1237" i="2"/>
  <c r="A1237" i="2"/>
  <c r="F1236" i="2"/>
  <c r="E1236" i="2"/>
  <c r="B1236" i="2"/>
  <c r="A1236" i="2"/>
  <c r="F1235" i="2"/>
  <c r="E1235" i="2"/>
  <c r="B1235" i="2"/>
  <c r="A1235" i="2"/>
  <c r="F1234" i="2"/>
  <c r="E1234" i="2"/>
  <c r="B1234" i="2"/>
  <c r="A1234" i="2"/>
  <c r="F1233" i="2"/>
  <c r="E1233" i="2"/>
  <c r="B1233" i="2"/>
  <c r="A1233" i="2"/>
  <c r="F1232" i="2"/>
  <c r="E1232" i="2"/>
  <c r="B1232" i="2"/>
  <c r="A1232" i="2"/>
  <c r="F1231" i="2"/>
  <c r="E1231" i="2"/>
  <c r="B1231" i="2"/>
  <c r="A1231" i="2"/>
  <c r="F1230" i="2"/>
  <c r="E1230" i="2"/>
  <c r="B1230" i="2"/>
  <c r="A1230" i="2"/>
  <c r="F1229" i="2"/>
  <c r="E1229" i="2"/>
  <c r="B1229" i="2"/>
  <c r="A1229" i="2"/>
  <c r="F1228" i="2"/>
  <c r="E1228" i="2"/>
  <c r="B1228" i="2"/>
  <c r="A1228" i="2"/>
  <c r="F1227" i="2"/>
  <c r="E1227" i="2"/>
  <c r="B1227" i="2"/>
  <c r="A1227" i="2"/>
  <c r="F1226" i="2"/>
  <c r="E1226" i="2"/>
  <c r="B1226" i="2"/>
  <c r="A1226" i="2"/>
  <c r="F1225" i="2"/>
  <c r="E1225" i="2"/>
  <c r="B1225" i="2"/>
  <c r="A1225" i="2"/>
  <c r="F1224" i="2"/>
  <c r="E1224" i="2"/>
  <c r="B1224" i="2"/>
  <c r="A1224" i="2"/>
  <c r="F1223" i="2"/>
  <c r="E1223" i="2"/>
  <c r="B1223" i="2"/>
  <c r="A1223" i="2"/>
  <c r="F1222" i="2"/>
  <c r="E1222" i="2"/>
  <c r="B1222" i="2"/>
  <c r="A1222" i="2"/>
  <c r="F1221" i="2"/>
  <c r="E1221" i="2"/>
  <c r="B1221" i="2"/>
  <c r="A1221" i="2"/>
  <c r="F1220" i="2"/>
  <c r="E1220" i="2"/>
  <c r="B1220" i="2"/>
  <c r="A1220" i="2"/>
  <c r="F1219" i="2"/>
  <c r="E1219" i="2"/>
  <c r="B1219" i="2"/>
  <c r="A1219" i="2"/>
  <c r="F1218" i="2"/>
  <c r="E1218" i="2"/>
  <c r="B1218" i="2"/>
  <c r="A1218" i="2"/>
  <c r="F1217" i="2"/>
  <c r="E1217" i="2"/>
  <c r="B1217" i="2"/>
  <c r="A1217" i="2"/>
  <c r="F1216" i="2"/>
  <c r="E1216" i="2"/>
  <c r="B1216" i="2"/>
  <c r="A1216" i="2"/>
  <c r="F1215" i="2"/>
  <c r="E1215" i="2"/>
  <c r="B1215" i="2"/>
  <c r="A1215" i="2"/>
  <c r="F1214" i="2"/>
  <c r="E1214" i="2"/>
  <c r="B1214" i="2"/>
  <c r="A1214" i="2"/>
  <c r="F1213" i="2"/>
  <c r="E1213" i="2"/>
  <c r="B1213" i="2"/>
  <c r="A1213" i="2"/>
  <c r="F1212" i="2"/>
  <c r="E1212" i="2"/>
  <c r="B1212" i="2"/>
  <c r="A1212" i="2"/>
  <c r="F1211" i="2"/>
  <c r="E1211" i="2"/>
  <c r="B1211" i="2"/>
  <c r="A1211" i="2"/>
  <c r="F1210" i="2"/>
  <c r="E1210" i="2"/>
  <c r="B1210" i="2"/>
  <c r="A1210" i="2"/>
  <c r="F1209" i="2"/>
  <c r="E1209" i="2"/>
  <c r="B1209" i="2"/>
  <c r="A1209" i="2"/>
  <c r="F1208" i="2"/>
  <c r="E1208" i="2"/>
  <c r="B1208" i="2"/>
  <c r="A1208" i="2"/>
  <c r="F1207" i="2"/>
  <c r="E1207" i="2"/>
  <c r="B1207" i="2"/>
  <c r="A1207" i="2"/>
  <c r="F1206" i="2"/>
  <c r="E1206" i="2"/>
  <c r="B1206" i="2"/>
  <c r="A1206" i="2"/>
  <c r="F1205" i="2"/>
  <c r="E1205" i="2"/>
  <c r="B1205" i="2"/>
  <c r="A1205" i="2"/>
  <c r="F1204" i="2"/>
  <c r="E1204" i="2"/>
  <c r="B1204" i="2"/>
  <c r="A1204" i="2"/>
  <c r="F1203" i="2"/>
  <c r="E1203" i="2"/>
  <c r="B1203" i="2"/>
  <c r="A1203" i="2"/>
  <c r="F1202" i="2"/>
  <c r="E1202" i="2"/>
  <c r="B1202" i="2"/>
  <c r="A1202" i="2"/>
  <c r="F1201" i="2"/>
  <c r="E1201" i="2"/>
  <c r="B1201" i="2"/>
  <c r="A1201" i="2"/>
  <c r="F1200" i="2"/>
  <c r="E1200" i="2"/>
  <c r="B1200" i="2"/>
  <c r="A1200" i="2"/>
  <c r="F1199" i="2"/>
  <c r="E1199" i="2"/>
  <c r="B1199" i="2"/>
  <c r="A1199" i="2"/>
  <c r="F1198" i="2"/>
  <c r="E1198" i="2"/>
  <c r="B1198" i="2"/>
  <c r="A1198" i="2"/>
  <c r="F1197" i="2"/>
  <c r="E1197" i="2"/>
  <c r="B1197" i="2"/>
  <c r="A1197" i="2"/>
  <c r="F1196" i="2"/>
  <c r="E1196" i="2"/>
  <c r="B1196" i="2"/>
  <c r="A1196" i="2"/>
  <c r="F1195" i="2"/>
  <c r="E1195" i="2"/>
  <c r="B1195" i="2"/>
  <c r="A1195" i="2"/>
  <c r="F1194" i="2"/>
  <c r="E1194" i="2"/>
  <c r="B1194" i="2"/>
  <c r="A1194" i="2"/>
  <c r="F1193" i="2"/>
  <c r="E1193" i="2"/>
  <c r="B1193" i="2"/>
  <c r="A1193" i="2"/>
  <c r="F1192" i="2"/>
  <c r="E1192" i="2"/>
  <c r="B1192" i="2"/>
  <c r="A1192" i="2"/>
  <c r="F1191" i="2"/>
  <c r="E1191" i="2"/>
  <c r="B1191" i="2"/>
  <c r="A1191" i="2"/>
  <c r="F1190" i="2"/>
  <c r="E1190" i="2"/>
  <c r="B1190" i="2"/>
  <c r="A1190" i="2"/>
  <c r="F1189" i="2"/>
  <c r="E1189" i="2"/>
  <c r="B1189" i="2"/>
  <c r="A1189" i="2"/>
  <c r="F1188" i="2"/>
  <c r="E1188" i="2"/>
  <c r="B1188" i="2"/>
  <c r="A1188" i="2"/>
  <c r="F1187" i="2"/>
  <c r="E1187" i="2"/>
  <c r="B1187" i="2"/>
  <c r="A1187" i="2"/>
  <c r="F1186" i="2"/>
  <c r="E1186" i="2"/>
  <c r="B1186" i="2"/>
  <c r="A1186" i="2"/>
  <c r="F1185" i="2"/>
  <c r="E1185" i="2"/>
  <c r="B1185" i="2"/>
  <c r="A1185" i="2"/>
  <c r="F1184" i="2"/>
  <c r="E1184" i="2"/>
  <c r="B1184" i="2"/>
  <c r="A1184" i="2"/>
  <c r="F1183" i="2"/>
  <c r="E1183" i="2"/>
  <c r="B1183" i="2"/>
  <c r="A1183" i="2"/>
  <c r="F1182" i="2"/>
  <c r="E1182" i="2"/>
  <c r="B1182" i="2"/>
  <c r="A1182" i="2"/>
  <c r="F1181" i="2"/>
  <c r="E1181" i="2"/>
  <c r="B1181" i="2"/>
  <c r="A1181" i="2"/>
  <c r="F1180" i="2"/>
  <c r="E1180" i="2"/>
  <c r="B1180" i="2"/>
  <c r="A1180" i="2"/>
  <c r="F1179" i="2"/>
  <c r="E1179" i="2"/>
  <c r="B1179" i="2"/>
  <c r="A1179" i="2"/>
  <c r="F1178" i="2"/>
  <c r="E1178" i="2"/>
  <c r="B1178" i="2"/>
  <c r="A1178" i="2"/>
  <c r="F1177" i="2"/>
  <c r="E1177" i="2"/>
  <c r="B1177" i="2"/>
  <c r="A1177" i="2"/>
  <c r="F1176" i="2"/>
  <c r="E1176" i="2"/>
  <c r="B1176" i="2"/>
  <c r="A1176" i="2"/>
  <c r="F1175" i="2"/>
  <c r="E1175" i="2"/>
  <c r="B1175" i="2"/>
  <c r="A1175" i="2"/>
  <c r="F1174" i="2"/>
  <c r="E1174" i="2"/>
  <c r="B1174" i="2"/>
  <c r="A1174" i="2"/>
  <c r="F1173" i="2"/>
  <c r="E1173" i="2"/>
  <c r="B1173" i="2"/>
  <c r="A1173" i="2"/>
  <c r="F1172" i="2"/>
  <c r="E1172" i="2"/>
  <c r="B1172" i="2"/>
  <c r="A1172" i="2"/>
  <c r="F1171" i="2"/>
  <c r="E1171" i="2"/>
  <c r="B1171" i="2"/>
  <c r="A1171" i="2"/>
  <c r="F1170" i="2"/>
  <c r="E1170" i="2"/>
  <c r="B1170" i="2"/>
  <c r="A1170" i="2"/>
  <c r="F1169" i="2"/>
  <c r="E1169" i="2"/>
  <c r="B1169" i="2"/>
  <c r="A1169" i="2"/>
  <c r="F1168" i="2"/>
  <c r="E1168" i="2"/>
  <c r="B1168" i="2"/>
  <c r="A1168" i="2"/>
  <c r="F1167" i="2"/>
  <c r="E1167" i="2"/>
  <c r="B1167" i="2"/>
  <c r="A1167" i="2"/>
  <c r="F1166" i="2"/>
  <c r="E1166" i="2"/>
  <c r="B1166" i="2"/>
  <c r="A1166" i="2"/>
  <c r="F1165" i="2"/>
  <c r="E1165" i="2"/>
  <c r="B1165" i="2"/>
  <c r="A1165" i="2"/>
  <c r="F1164" i="2"/>
  <c r="E1164" i="2"/>
  <c r="B1164" i="2"/>
  <c r="A1164" i="2"/>
  <c r="F1163" i="2"/>
  <c r="E1163" i="2"/>
  <c r="B1163" i="2"/>
  <c r="A1163" i="2"/>
  <c r="F1162" i="2"/>
  <c r="E1162" i="2"/>
  <c r="B1162" i="2"/>
  <c r="A1162" i="2"/>
  <c r="F1161" i="2"/>
  <c r="E1161" i="2"/>
  <c r="B1161" i="2"/>
  <c r="A1161" i="2"/>
  <c r="F1160" i="2"/>
  <c r="E1160" i="2"/>
  <c r="B1160" i="2"/>
  <c r="A1160" i="2"/>
  <c r="F1159" i="2"/>
  <c r="E1159" i="2"/>
  <c r="B1159" i="2"/>
  <c r="A1159" i="2"/>
  <c r="F1158" i="2"/>
  <c r="E1158" i="2"/>
  <c r="B1158" i="2"/>
  <c r="A1158" i="2"/>
  <c r="F1157" i="2"/>
  <c r="E1157" i="2"/>
  <c r="B1157" i="2"/>
  <c r="A1157" i="2"/>
  <c r="F1156" i="2"/>
  <c r="E1156" i="2"/>
  <c r="B1156" i="2"/>
  <c r="A1156" i="2"/>
  <c r="F1155" i="2"/>
  <c r="E1155" i="2"/>
  <c r="B1155" i="2"/>
  <c r="A1155" i="2"/>
  <c r="F1154" i="2"/>
  <c r="E1154" i="2"/>
  <c r="B1154" i="2"/>
  <c r="A1154" i="2"/>
  <c r="F1153" i="2"/>
  <c r="E1153" i="2"/>
  <c r="B1153" i="2"/>
  <c r="A1153" i="2"/>
  <c r="F1152" i="2"/>
  <c r="E1152" i="2"/>
  <c r="B1152" i="2"/>
  <c r="A1152" i="2"/>
  <c r="F1151" i="2"/>
  <c r="E1151" i="2"/>
  <c r="B1151" i="2"/>
  <c r="A1151" i="2"/>
  <c r="F1150" i="2"/>
  <c r="E1150" i="2"/>
  <c r="B1150" i="2"/>
  <c r="A1150" i="2"/>
  <c r="F1149" i="2"/>
  <c r="E1149" i="2"/>
  <c r="B1149" i="2"/>
  <c r="A1149" i="2"/>
  <c r="F1148" i="2"/>
  <c r="E1148" i="2"/>
  <c r="B1148" i="2"/>
  <c r="A1148" i="2"/>
  <c r="F1147" i="2"/>
  <c r="E1147" i="2"/>
  <c r="B1147" i="2"/>
  <c r="A1147" i="2"/>
  <c r="F1146" i="2"/>
  <c r="E1146" i="2"/>
  <c r="B1146" i="2"/>
  <c r="A1146" i="2"/>
  <c r="F1145" i="2"/>
  <c r="E1145" i="2"/>
  <c r="B1145" i="2"/>
  <c r="A1145" i="2"/>
  <c r="F1144" i="2"/>
  <c r="E1144" i="2"/>
  <c r="B1144" i="2"/>
  <c r="A1144" i="2"/>
  <c r="F1143" i="2"/>
  <c r="E1143" i="2"/>
  <c r="B1143" i="2"/>
  <c r="A1143" i="2"/>
  <c r="F1142" i="2"/>
  <c r="E1142" i="2"/>
  <c r="B1142" i="2"/>
  <c r="A1142" i="2"/>
  <c r="F1141" i="2"/>
  <c r="E1141" i="2"/>
  <c r="B1141" i="2"/>
  <c r="A1141" i="2"/>
  <c r="F1140" i="2"/>
  <c r="E1140" i="2"/>
  <c r="B1140" i="2"/>
  <c r="A1140" i="2"/>
  <c r="F1139" i="2"/>
  <c r="E1139" i="2"/>
  <c r="B1139" i="2"/>
  <c r="A1139" i="2"/>
  <c r="F1138" i="2"/>
  <c r="E1138" i="2"/>
  <c r="B1138" i="2"/>
  <c r="A1138" i="2"/>
  <c r="F1137" i="2"/>
  <c r="E1137" i="2"/>
  <c r="B1137" i="2"/>
  <c r="A1137" i="2"/>
  <c r="F1136" i="2"/>
  <c r="E1136" i="2"/>
  <c r="B1136" i="2"/>
  <c r="A1136" i="2"/>
  <c r="F1135" i="2"/>
  <c r="E1135" i="2"/>
  <c r="B1135" i="2"/>
  <c r="A1135" i="2"/>
  <c r="F1134" i="2"/>
  <c r="E1134" i="2"/>
  <c r="B1134" i="2"/>
  <c r="A1134" i="2"/>
  <c r="F1133" i="2"/>
  <c r="E1133" i="2"/>
  <c r="B1133" i="2"/>
  <c r="A1133" i="2"/>
  <c r="F1132" i="2"/>
  <c r="E1132" i="2"/>
  <c r="B1132" i="2"/>
  <c r="A1132" i="2"/>
  <c r="F1131" i="2"/>
  <c r="E1131" i="2"/>
  <c r="B1131" i="2"/>
  <c r="A1131" i="2"/>
  <c r="F1130" i="2"/>
  <c r="E1130" i="2"/>
  <c r="B1130" i="2"/>
  <c r="A1130" i="2"/>
  <c r="F1129" i="2"/>
  <c r="E1129" i="2"/>
  <c r="B1129" i="2"/>
  <c r="A1129" i="2"/>
  <c r="F1128" i="2"/>
  <c r="E1128" i="2"/>
  <c r="B1128" i="2"/>
  <c r="A1128" i="2"/>
  <c r="F1127" i="2"/>
  <c r="E1127" i="2"/>
  <c r="B1127" i="2"/>
  <c r="A1127" i="2"/>
  <c r="F1126" i="2"/>
  <c r="E1126" i="2"/>
  <c r="B1126" i="2"/>
  <c r="A1126" i="2"/>
  <c r="F1125" i="2"/>
  <c r="E1125" i="2"/>
  <c r="B1125" i="2"/>
  <c r="A1125" i="2"/>
  <c r="F1124" i="2"/>
  <c r="E1124" i="2"/>
  <c r="B1124" i="2"/>
  <c r="A1124" i="2"/>
  <c r="F1123" i="2"/>
  <c r="E1123" i="2"/>
  <c r="B1123" i="2"/>
  <c r="A1123" i="2"/>
  <c r="F1122" i="2"/>
  <c r="E1122" i="2"/>
  <c r="B1122" i="2"/>
  <c r="A1122" i="2"/>
  <c r="F1121" i="2"/>
  <c r="E1121" i="2"/>
  <c r="B1121" i="2"/>
  <c r="A1121" i="2"/>
  <c r="F1120" i="2"/>
  <c r="E1120" i="2"/>
  <c r="B1120" i="2"/>
  <c r="A1120" i="2"/>
  <c r="F1119" i="2"/>
  <c r="E1119" i="2"/>
  <c r="B1119" i="2"/>
  <c r="A1119" i="2"/>
  <c r="F1118" i="2"/>
  <c r="E1118" i="2"/>
  <c r="B1118" i="2"/>
  <c r="A1118" i="2"/>
  <c r="F1117" i="2"/>
  <c r="E1117" i="2"/>
  <c r="B1117" i="2"/>
  <c r="A1117" i="2"/>
  <c r="F1116" i="2"/>
  <c r="E1116" i="2"/>
  <c r="B1116" i="2"/>
  <c r="A1116" i="2"/>
  <c r="F1115" i="2"/>
  <c r="E1115" i="2"/>
  <c r="B1115" i="2"/>
  <c r="A1115" i="2"/>
  <c r="F1114" i="2"/>
  <c r="E1114" i="2"/>
  <c r="B1114" i="2"/>
  <c r="A1114" i="2"/>
  <c r="F1113" i="2"/>
  <c r="E1113" i="2"/>
  <c r="B1113" i="2"/>
  <c r="A1113" i="2"/>
  <c r="F1112" i="2"/>
  <c r="E1112" i="2"/>
  <c r="B1112" i="2"/>
  <c r="A1112" i="2"/>
  <c r="F1111" i="2"/>
  <c r="E1111" i="2"/>
  <c r="B1111" i="2"/>
  <c r="A1111" i="2"/>
  <c r="F1110" i="2"/>
  <c r="E1110" i="2"/>
  <c r="B1110" i="2"/>
  <c r="A1110" i="2"/>
  <c r="F1109" i="2"/>
  <c r="E1109" i="2"/>
  <c r="B1109" i="2"/>
  <c r="A1109" i="2"/>
  <c r="F1108" i="2"/>
  <c r="E1108" i="2"/>
  <c r="B1108" i="2"/>
  <c r="A1108" i="2"/>
  <c r="F1107" i="2"/>
  <c r="E1107" i="2"/>
  <c r="B1107" i="2"/>
  <c r="A1107" i="2"/>
  <c r="F1106" i="2"/>
  <c r="E1106" i="2"/>
  <c r="B1106" i="2"/>
  <c r="A1106" i="2"/>
  <c r="F1105" i="2"/>
  <c r="E1105" i="2"/>
  <c r="B1105" i="2"/>
  <c r="A1105" i="2"/>
  <c r="F1104" i="2"/>
  <c r="E1104" i="2"/>
  <c r="B1104" i="2"/>
  <c r="A1104" i="2"/>
  <c r="F1103" i="2"/>
  <c r="E1103" i="2"/>
  <c r="B1103" i="2"/>
  <c r="A1103" i="2"/>
  <c r="F1102" i="2"/>
  <c r="E1102" i="2"/>
  <c r="B1102" i="2"/>
  <c r="A1102" i="2"/>
  <c r="F1101" i="2"/>
  <c r="E1101" i="2"/>
  <c r="B1101" i="2"/>
  <c r="A1101" i="2"/>
  <c r="F1100" i="2"/>
  <c r="E1100" i="2"/>
  <c r="B1100" i="2"/>
  <c r="A1100" i="2"/>
  <c r="F1099" i="2"/>
  <c r="E1099" i="2"/>
  <c r="B1099" i="2"/>
  <c r="A1099" i="2"/>
  <c r="F1098" i="2"/>
  <c r="E1098" i="2"/>
  <c r="B1098" i="2"/>
  <c r="A1098" i="2"/>
  <c r="F1097" i="2"/>
  <c r="E1097" i="2"/>
  <c r="B1097" i="2"/>
  <c r="A1097" i="2"/>
  <c r="F1096" i="2"/>
  <c r="E1096" i="2"/>
  <c r="B1096" i="2"/>
  <c r="A1096" i="2"/>
  <c r="F1095" i="2"/>
  <c r="E1095" i="2"/>
  <c r="B1095" i="2"/>
  <c r="A1095" i="2"/>
  <c r="F1094" i="2"/>
  <c r="E1094" i="2"/>
  <c r="B1094" i="2"/>
  <c r="A1094" i="2"/>
  <c r="F1093" i="2"/>
  <c r="E1093" i="2"/>
  <c r="B1093" i="2"/>
  <c r="A1093" i="2"/>
  <c r="F1092" i="2"/>
  <c r="E1092" i="2"/>
  <c r="B1092" i="2"/>
  <c r="A1092" i="2"/>
  <c r="F1091" i="2"/>
  <c r="E1091" i="2"/>
  <c r="B1091" i="2"/>
  <c r="A1091" i="2"/>
  <c r="F1090" i="2"/>
  <c r="E1090" i="2"/>
  <c r="B1090" i="2"/>
  <c r="A1090" i="2"/>
  <c r="F1089" i="2"/>
  <c r="E1089" i="2"/>
  <c r="B1089" i="2"/>
  <c r="A1089" i="2"/>
  <c r="F1088" i="2"/>
  <c r="E1088" i="2"/>
  <c r="B1088" i="2"/>
  <c r="A1088" i="2"/>
  <c r="F1087" i="2"/>
  <c r="E1087" i="2"/>
  <c r="B1087" i="2"/>
  <c r="A1087" i="2"/>
  <c r="F1086" i="2"/>
  <c r="E1086" i="2"/>
  <c r="B1086" i="2"/>
  <c r="A1086" i="2"/>
  <c r="F1085" i="2"/>
  <c r="E1085" i="2"/>
  <c r="B1085" i="2"/>
  <c r="A1085" i="2"/>
  <c r="F1084" i="2"/>
  <c r="E1084" i="2"/>
  <c r="B1084" i="2"/>
  <c r="A1084" i="2"/>
  <c r="F1083" i="2"/>
  <c r="E1083" i="2"/>
  <c r="B1083" i="2"/>
  <c r="A1083" i="2"/>
  <c r="F1082" i="2"/>
  <c r="E1082" i="2"/>
  <c r="B1082" i="2"/>
  <c r="A1082" i="2"/>
  <c r="F1081" i="2"/>
  <c r="E1081" i="2"/>
  <c r="B1081" i="2"/>
  <c r="A1081" i="2"/>
  <c r="F1080" i="2"/>
  <c r="E1080" i="2"/>
  <c r="B1080" i="2"/>
  <c r="A1080" i="2"/>
  <c r="F1079" i="2"/>
  <c r="E1079" i="2"/>
  <c r="B1079" i="2"/>
  <c r="A1079" i="2"/>
  <c r="F1078" i="2"/>
  <c r="E1078" i="2"/>
  <c r="B1078" i="2"/>
  <c r="A1078" i="2"/>
  <c r="F1077" i="2"/>
  <c r="E1077" i="2"/>
  <c r="B1077" i="2"/>
  <c r="A1077" i="2"/>
  <c r="F1076" i="2"/>
  <c r="E1076" i="2"/>
  <c r="B1076" i="2"/>
  <c r="A1076" i="2"/>
  <c r="F1075" i="2"/>
  <c r="E1075" i="2"/>
  <c r="B1075" i="2"/>
  <c r="A1075" i="2"/>
  <c r="F1074" i="2"/>
  <c r="E1074" i="2"/>
  <c r="B1074" i="2"/>
  <c r="A1074" i="2"/>
  <c r="F1073" i="2"/>
  <c r="E1073" i="2"/>
  <c r="B1073" i="2"/>
  <c r="A1073" i="2"/>
  <c r="F1072" i="2"/>
  <c r="E1072" i="2"/>
  <c r="B1072" i="2"/>
  <c r="A1072" i="2"/>
  <c r="F1071" i="2"/>
  <c r="E1071" i="2"/>
  <c r="B1071" i="2"/>
  <c r="A1071" i="2"/>
  <c r="F1070" i="2"/>
  <c r="E1070" i="2"/>
  <c r="B1070" i="2"/>
  <c r="A1070" i="2"/>
  <c r="F1069" i="2"/>
  <c r="E1069" i="2"/>
  <c r="B1069" i="2"/>
  <c r="A1069" i="2"/>
  <c r="F1068" i="2"/>
  <c r="E1068" i="2"/>
  <c r="B1068" i="2"/>
  <c r="A1068" i="2"/>
  <c r="F1067" i="2"/>
  <c r="E1067" i="2"/>
  <c r="B1067" i="2"/>
  <c r="A1067" i="2"/>
  <c r="F1066" i="2"/>
  <c r="E1066" i="2"/>
  <c r="B1066" i="2"/>
  <c r="A1066" i="2"/>
  <c r="F1065" i="2"/>
  <c r="E1065" i="2"/>
  <c r="B1065" i="2"/>
  <c r="A1065" i="2"/>
  <c r="F1064" i="2"/>
  <c r="E1064" i="2"/>
  <c r="B1064" i="2"/>
  <c r="A1064" i="2"/>
  <c r="F1063" i="2"/>
  <c r="E1063" i="2"/>
  <c r="B1063" i="2"/>
  <c r="A1063" i="2"/>
  <c r="F1062" i="2"/>
  <c r="E1062" i="2"/>
  <c r="B1062" i="2"/>
  <c r="A1062" i="2"/>
  <c r="F1061" i="2"/>
  <c r="E1061" i="2"/>
  <c r="B1061" i="2"/>
  <c r="A1061" i="2"/>
  <c r="F1060" i="2"/>
  <c r="E1060" i="2"/>
  <c r="B1060" i="2"/>
  <c r="A1060" i="2"/>
  <c r="F1059" i="2"/>
  <c r="E1059" i="2"/>
  <c r="B1059" i="2"/>
  <c r="A1059" i="2"/>
  <c r="F1058" i="2"/>
  <c r="E1058" i="2"/>
  <c r="B1058" i="2"/>
  <c r="A1058" i="2"/>
  <c r="F1057" i="2"/>
  <c r="E1057" i="2"/>
  <c r="B1057" i="2"/>
  <c r="A1057" i="2"/>
  <c r="F1056" i="2"/>
  <c r="E1056" i="2"/>
  <c r="B1056" i="2"/>
  <c r="A1056" i="2"/>
  <c r="F1055" i="2"/>
  <c r="E1055" i="2"/>
  <c r="B1055" i="2"/>
  <c r="A1055" i="2"/>
  <c r="F1054" i="2"/>
  <c r="E1054" i="2"/>
  <c r="B1054" i="2"/>
  <c r="A1054" i="2"/>
  <c r="F1053" i="2"/>
  <c r="E1053" i="2"/>
  <c r="B1053" i="2"/>
  <c r="A1053" i="2"/>
  <c r="F1052" i="2"/>
  <c r="E1052" i="2"/>
  <c r="B1052" i="2"/>
  <c r="A1052" i="2"/>
  <c r="F1051" i="2"/>
  <c r="E1051" i="2"/>
  <c r="B1051" i="2"/>
  <c r="A1051" i="2"/>
  <c r="F1050" i="2"/>
  <c r="E1050" i="2"/>
  <c r="B1050" i="2"/>
  <c r="A1050" i="2"/>
  <c r="F1049" i="2"/>
  <c r="E1049" i="2"/>
  <c r="B1049" i="2"/>
  <c r="A1049" i="2"/>
  <c r="F1048" i="2"/>
  <c r="E1048" i="2"/>
  <c r="B1048" i="2"/>
  <c r="A1048" i="2"/>
  <c r="F1047" i="2"/>
  <c r="E1047" i="2"/>
  <c r="B1047" i="2"/>
  <c r="A1047" i="2"/>
  <c r="F1046" i="2"/>
  <c r="E1046" i="2"/>
  <c r="B1046" i="2"/>
  <c r="A1046" i="2"/>
  <c r="F1045" i="2"/>
  <c r="E1045" i="2"/>
  <c r="B1045" i="2"/>
  <c r="A1045" i="2"/>
  <c r="F1044" i="2"/>
  <c r="E1044" i="2"/>
  <c r="B1044" i="2"/>
  <c r="A1044" i="2"/>
  <c r="F1043" i="2"/>
  <c r="E1043" i="2"/>
  <c r="B1043" i="2"/>
  <c r="A1043" i="2"/>
  <c r="F1042" i="2"/>
  <c r="E1042" i="2"/>
  <c r="B1042" i="2"/>
  <c r="A1042" i="2"/>
  <c r="F1041" i="2"/>
  <c r="E1041" i="2"/>
  <c r="B1041" i="2"/>
  <c r="A1041" i="2"/>
  <c r="F1040" i="2"/>
  <c r="E1040" i="2"/>
  <c r="B1040" i="2"/>
  <c r="A1040" i="2"/>
  <c r="F1039" i="2"/>
  <c r="E1039" i="2"/>
  <c r="B1039" i="2"/>
  <c r="A1039" i="2"/>
  <c r="F1038" i="2"/>
  <c r="E1038" i="2"/>
  <c r="B1038" i="2"/>
  <c r="A1038" i="2"/>
  <c r="F1037" i="2"/>
  <c r="E1037" i="2"/>
  <c r="B1037" i="2"/>
  <c r="A1037" i="2"/>
  <c r="F1036" i="2"/>
  <c r="E1036" i="2"/>
  <c r="B1036" i="2"/>
  <c r="A1036" i="2"/>
  <c r="F1035" i="2"/>
  <c r="E1035" i="2"/>
  <c r="B1035" i="2"/>
  <c r="A1035" i="2"/>
  <c r="F1034" i="2"/>
  <c r="E1034" i="2"/>
  <c r="B1034" i="2"/>
  <c r="A1034" i="2"/>
  <c r="F1033" i="2"/>
  <c r="E1033" i="2"/>
  <c r="B1033" i="2"/>
  <c r="A1033" i="2"/>
  <c r="F1032" i="2"/>
  <c r="E1032" i="2"/>
  <c r="B1032" i="2"/>
  <c r="A1032" i="2"/>
  <c r="F1031" i="2"/>
  <c r="E1031" i="2"/>
  <c r="B1031" i="2"/>
  <c r="A1031" i="2"/>
  <c r="F1030" i="2"/>
  <c r="E1030" i="2"/>
  <c r="B1030" i="2"/>
  <c r="A1030" i="2"/>
  <c r="F1029" i="2"/>
  <c r="E1029" i="2"/>
  <c r="B1029" i="2"/>
  <c r="A1029" i="2"/>
  <c r="F1028" i="2"/>
  <c r="E1028" i="2"/>
  <c r="B1028" i="2"/>
  <c r="A1028" i="2"/>
  <c r="F1027" i="2"/>
  <c r="E1027" i="2"/>
  <c r="B1027" i="2"/>
  <c r="A1027" i="2"/>
  <c r="F1026" i="2"/>
  <c r="E1026" i="2"/>
  <c r="B1026" i="2"/>
  <c r="A1026" i="2"/>
  <c r="F1025" i="2"/>
  <c r="E1025" i="2"/>
  <c r="B1025" i="2"/>
  <c r="A1025" i="2"/>
  <c r="F1024" i="2"/>
  <c r="E1024" i="2"/>
  <c r="B1024" i="2"/>
  <c r="A1024" i="2"/>
  <c r="F1023" i="2"/>
  <c r="E1023" i="2"/>
  <c r="B1023" i="2"/>
  <c r="A1023" i="2"/>
  <c r="F1022" i="2"/>
  <c r="E1022" i="2"/>
  <c r="B1022" i="2"/>
  <c r="A1022" i="2"/>
  <c r="F1021" i="2"/>
  <c r="E1021" i="2"/>
  <c r="B1021" i="2"/>
  <c r="A1021" i="2"/>
  <c r="F1020" i="2"/>
  <c r="E1020" i="2"/>
  <c r="B1020" i="2"/>
  <c r="A1020" i="2"/>
  <c r="F1019" i="2"/>
  <c r="E1019" i="2"/>
  <c r="B1019" i="2"/>
  <c r="A1019" i="2"/>
  <c r="F1018" i="2"/>
  <c r="E1018" i="2"/>
  <c r="B1018" i="2"/>
  <c r="A1018" i="2"/>
  <c r="F1017" i="2"/>
  <c r="E1017" i="2"/>
  <c r="B1017" i="2"/>
  <c r="A1017" i="2"/>
  <c r="F1016" i="2"/>
  <c r="E1016" i="2"/>
  <c r="B1016" i="2"/>
  <c r="A1016" i="2"/>
  <c r="F1015" i="2"/>
  <c r="E1015" i="2"/>
  <c r="B1015" i="2"/>
  <c r="A1015" i="2"/>
  <c r="F1014" i="2"/>
  <c r="E1014" i="2"/>
  <c r="B1014" i="2"/>
  <c r="A1014" i="2"/>
  <c r="F1013" i="2"/>
  <c r="E1013" i="2"/>
  <c r="B1013" i="2"/>
  <c r="A1013" i="2"/>
  <c r="F1012" i="2"/>
  <c r="E1012" i="2"/>
  <c r="B1012" i="2"/>
  <c r="A1012" i="2"/>
  <c r="F1011" i="2"/>
  <c r="E1011" i="2"/>
  <c r="B1011" i="2"/>
  <c r="A1011" i="2"/>
  <c r="F1010" i="2"/>
  <c r="E1010" i="2"/>
  <c r="B1010" i="2"/>
  <c r="A1010" i="2"/>
  <c r="F1009" i="2"/>
  <c r="E1009" i="2"/>
  <c r="B1009" i="2"/>
  <c r="A1009" i="2"/>
  <c r="F1008" i="2"/>
  <c r="E1008" i="2"/>
  <c r="B1008" i="2"/>
  <c r="A1008" i="2"/>
  <c r="F1007" i="2"/>
  <c r="E1007" i="2"/>
  <c r="B1007" i="2"/>
  <c r="A1007" i="2"/>
  <c r="F1006" i="2"/>
  <c r="E1006" i="2"/>
  <c r="B1006" i="2"/>
  <c r="A1006" i="2"/>
  <c r="F1005" i="2"/>
  <c r="E1005" i="2"/>
  <c r="B1005" i="2"/>
  <c r="A1005" i="2"/>
  <c r="F1004" i="2"/>
  <c r="E1004" i="2"/>
  <c r="B1004" i="2"/>
  <c r="A1004" i="2"/>
  <c r="F1003" i="2"/>
  <c r="E1003" i="2"/>
  <c r="B1003" i="2"/>
  <c r="A1003" i="2"/>
  <c r="F1002" i="2"/>
  <c r="E1002" i="2"/>
  <c r="B1002" i="2"/>
  <c r="A1002" i="2"/>
  <c r="F1001" i="2"/>
  <c r="E1001" i="2"/>
  <c r="B1001" i="2"/>
  <c r="A1001" i="2"/>
  <c r="F1000" i="2"/>
  <c r="E1000" i="2"/>
  <c r="B1000" i="2"/>
  <c r="A1000" i="2"/>
  <c r="F999" i="2"/>
  <c r="E999" i="2"/>
  <c r="B999" i="2"/>
  <c r="A999" i="2"/>
  <c r="F998" i="2"/>
  <c r="E998" i="2"/>
  <c r="B998" i="2"/>
  <c r="A998" i="2"/>
  <c r="F997" i="2"/>
  <c r="E997" i="2"/>
  <c r="B997" i="2"/>
  <c r="A997" i="2"/>
  <c r="F996" i="2"/>
  <c r="E996" i="2"/>
  <c r="B996" i="2"/>
  <c r="A996" i="2"/>
  <c r="F995" i="2"/>
  <c r="E995" i="2"/>
  <c r="B995" i="2"/>
  <c r="A995" i="2"/>
  <c r="F994" i="2"/>
  <c r="E994" i="2"/>
  <c r="B994" i="2"/>
  <c r="A994" i="2"/>
  <c r="F993" i="2"/>
  <c r="E993" i="2"/>
  <c r="B993" i="2"/>
  <c r="A993" i="2"/>
  <c r="F992" i="2"/>
  <c r="E992" i="2"/>
  <c r="B992" i="2"/>
  <c r="A992" i="2"/>
  <c r="F991" i="2"/>
  <c r="E991" i="2"/>
  <c r="B991" i="2"/>
  <c r="A991" i="2"/>
  <c r="F990" i="2"/>
  <c r="E990" i="2"/>
  <c r="B990" i="2"/>
  <c r="A990" i="2"/>
  <c r="F989" i="2"/>
  <c r="E989" i="2"/>
  <c r="B989" i="2"/>
  <c r="A989" i="2"/>
  <c r="F988" i="2"/>
  <c r="E988" i="2"/>
  <c r="B988" i="2"/>
  <c r="A988" i="2"/>
  <c r="F987" i="2"/>
  <c r="E987" i="2"/>
  <c r="B987" i="2"/>
  <c r="A987" i="2"/>
  <c r="F986" i="2"/>
  <c r="E986" i="2"/>
  <c r="B986" i="2"/>
  <c r="A986" i="2"/>
  <c r="F985" i="2"/>
  <c r="E985" i="2"/>
  <c r="B985" i="2"/>
  <c r="A985" i="2"/>
  <c r="F984" i="2"/>
  <c r="E984" i="2"/>
  <c r="B984" i="2"/>
  <c r="A984" i="2"/>
  <c r="F983" i="2"/>
  <c r="E983" i="2"/>
  <c r="B983" i="2"/>
  <c r="A983" i="2"/>
  <c r="F982" i="2"/>
  <c r="E982" i="2"/>
  <c r="B982" i="2"/>
  <c r="A982" i="2"/>
  <c r="F981" i="2"/>
  <c r="E981" i="2"/>
  <c r="B981" i="2"/>
  <c r="A981" i="2"/>
  <c r="F980" i="2"/>
  <c r="E980" i="2"/>
  <c r="B980" i="2"/>
  <c r="A980" i="2"/>
  <c r="F979" i="2"/>
  <c r="E979" i="2"/>
  <c r="B979" i="2"/>
  <c r="A979" i="2"/>
  <c r="F978" i="2"/>
  <c r="E978" i="2"/>
  <c r="B978" i="2"/>
  <c r="A978" i="2"/>
  <c r="F977" i="2"/>
  <c r="E977" i="2"/>
  <c r="B977" i="2"/>
  <c r="A977" i="2"/>
  <c r="F976" i="2"/>
  <c r="E976" i="2"/>
  <c r="B976" i="2"/>
  <c r="A976" i="2"/>
  <c r="F975" i="2"/>
  <c r="E975" i="2"/>
  <c r="B975" i="2"/>
  <c r="A975" i="2"/>
  <c r="F974" i="2"/>
  <c r="E974" i="2"/>
  <c r="B974" i="2"/>
  <c r="A974" i="2"/>
  <c r="F973" i="2"/>
  <c r="E973" i="2"/>
  <c r="B973" i="2"/>
  <c r="A973" i="2"/>
  <c r="F972" i="2"/>
  <c r="E972" i="2"/>
  <c r="B972" i="2"/>
  <c r="A972" i="2"/>
  <c r="F971" i="2"/>
  <c r="E971" i="2"/>
  <c r="B971" i="2"/>
  <c r="A971" i="2"/>
  <c r="F970" i="2"/>
  <c r="E970" i="2"/>
  <c r="B970" i="2"/>
  <c r="A970" i="2"/>
  <c r="F969" i="2"/>
  <c r="E969" i="2"/>
  <c r="B969" i="2"/>
  <c r="A969" i="2"/>
  <c r="F968" i="2"/>
  <c r="E968" i="2"/>
  <c r="B968" i="2"/>
  <c r="A968" i="2"/>
  <c r="F967" i="2"/>
  <c r="E967" i="2"/>
  <c r="B967" i="2"/>
  <c r="A967" i="2"/>
  <c r="F966" i="2"/>
  <c r="E966" i="2"/>
  <c r="B966" i="2"/>
  <c r="A966" i="2"/>
  <c r="F965" i="2"/>
  <c r="E965" i="2"/>
  <c r="B965" i="2"/>
  <c r="A965" i="2"/>
  <c r="F964" i="2"/>
  <c r="E964" i="2"/>
  <c r="B964" i="2"/>
  <c r="A964" i="2"/>
  <c r="F963" i="2"/>
  <c r="E963" i="2"/>
  <c r="B963" i="2"/>
  <c r="A963" i="2"/>
  <c r="F962" i="2"/>
  <c r="E962" i="2"/>
  <c r="B962" i="2"/>
  <c r="A962" i="2"/>
  <c r="F961" i="2"/>
  <c r="E961" i="2"/>
  <c r="B961" i="2"/>
  <c r="A961" i="2"/>
  <c r="F960" i="2"/>
  <c r="E960" i="2"/>
  <c r="B960" i="2"/>
  <c r="A960" i="2"/>
  <c r="F959" i="2"/>
  <c r="E959" i="2"/>
  <c r="B959" i="2"/>
  <c r="A959" i="2"/>
  <c r="F958" i="2"/>
  <c r="E958" i="2"/>
  <c r="B958" i="2"/>
  <c r="A958" i="2"/>
  <c r="F957" i="2"/>
  <c r="E957" i="2"/>
  <c r="B957" i="2"/>
  <c r="A957" i="2"/>
  <c r="F956" i="2"/>
  <c r="E956" i="2"/>
  <c r="B956" i="2"/>
  <c r="A956" i="2"/>
  <c r="F955" i="2"/>
  <c r="E955" i="2"/>
  <c r="B955" i="2"/>
  <c r="A955" i="2"/>
  <c r="F954" i="2"/>
  <c r="E954" i="2"/>
  <c r="B954" i="2"/>
  <c r="A954" i="2"/>
  <c r="F953" i="2"/>
  <c r="E953" i="2"/>
  <c r="B953" i="2"/>
  <c r="A953" i="2"/>
  <c r="F952" i="2"/>
  <c r="E952" i="2"/>
  <c r="B952" i="2"/>
  <c r="A952" i="2"/>
  <c r="F951" i="2"/>
  <c r="E951" i="2"/>
  <c r="B951" i="2"/>
  <c r="A951" i="2"/>
  <c r="F950" i="2"/>
  <c r="E950" i="2"/>
  <c r="B950" i="2"/>
  <c r="A950" i="2"/>
  <c r="F949" i="2"/>
  <c r="E949" i="2"/>
  <c r="B949" i="2"/>
  <c r="A949" i="2"/>
  <c r="F948" i="2"/>
  <c r="E948" i="2"/>
  <c r="B948" i="2"/>
  <c r="A948" i="2"/>
  <c r="F947" i="2"/>
  <c r="E947" i="2"/>
  <c r="B947" i="2"/>
  <c r="A947" i="2"/>
  <c r="F946" i="2"/>
  <c r="E946" i="2"/>
  <c r="B946" i="2"/>
  <c r="A946" i="2"/>
  <c r="F945" i="2"/>
  <c r="E945" i="2"/>
  <c r="B945" i="2"/>
  <c r="A945" i="2"/>
  <c r="F944" i="2"/>
  <c r="E944" i="2"/>
  <c r="B944" i="2"/>
  <c r="A944" i="2"/>
  <c r="F943" i="2"/>
  <c r="E943" i="2"/>
  <c r="B943" i="2"/>
  <c r="A943" i="2"/>
  <c r="F942" i="2"/>
  <c r="E942" i="2"/>
  <c r="B942" i="2"/>
  <c r="A942" i="2"/>
  <c r="F941" i="2"/>
  <c r="E941" i="2"/>
  <c r="B941" i="2"/>
  <c r="A941" i="2"/>
  <c r="F940" i="2"/>
  <c r="E940" i="2"/>
  <c r="B940" i="2"/>
  <c r="A940" i="2"/>
  <c r="F939" i="2"/>
  <c r="E939" i="2"/>
  <c r="B939" i="2"/>
  <c r="A939" i="2"/>
  <c r="F938" i="2"/>
  <c r="E938" i="2"/>
  <c r="B938" i="2"/>
  <c r="A938" i="2"/>
  <c r="F937" i="2"/>
  <c r="E937" i="2"/>
  <c r="B937" i="2"/>
  <c r="A937" i="2"/>
  <c r="F936" i="2"/>
  <c r="E936" i="2"/>
  <c r="B936" i="2"/>
  <c r="A936" i="2"/>
  <c r="F935" i="2"/>
  <c r="E935" i="2"/>
  <c r="B935" i="2"/>
  <c r="A935" i="2"/>
  <c r="F934" i="2"/>
  <c r="E934" i="2"/>
  <c r="B934" i="2"/>
  <c r="A934" i="2"/>
  <c r="F933" i="2"/>
  <c r="E933" i="2"/>
  <c r="B933" i="2"/>
  <c r="A933" i="2"/>
  <c r="F932" i="2"/>
  <c r="E932" i="2"/>
  <c r="B932" i="2"/>
  <c r="A932" i="2"/>
  <c r="F931" i="2"/>
  <c r="E931" i="2"/>
  <c r="B931" i="2"/>
  <c r="A931" i="2"/>
  <c r="F930" i="2"/>
  <c r="E930" i="2"/>
  <c r="B930" i="2"/>
  <c r="A930" i="2"/>
  <c r="F929" i="2"/>
  <c r="E929" i="2"/>
  <c r="B929" i="2"/>
  <c r="A929" i="2"/>
  <c r="F928" i="2"/>
  <c r="E928" i="2"/>
  <c r="B928" i="2"/>
  <c r="A928" i="2"/>
  <c r="F927" i="2"/>
  <c r="E927" i="2"/>
  <c r="B927" i="2"/>
  <c r="A927" i="2"/>
  <c r="F926" i="2"/>
  <c r="E926" i="2"/>
  <c r="B926" i="2"/>
  <c r="A926" i="2"/>
  <c r="F925" i="2"/>
  <c r="E925" i="2"/>
  <c r="B925" i="2"/>
  <c r="A925" i="2"/>
  <c r="F924" i="2"/>
  <c r="E924" i="2"/>
  <c r="B924" i="2"/>
  <c r="A924" i="2"/>
  <c r="F923" i="2"/>
  <c r="E923" i="2"/>
  <c r="B923" i="2"/>
  <c r="A923" i="2"/>
  <c r="F922" i="2"/>
  <c r="E922" i="2"/>
  <c r="B922" i="2"/>
  <c r="A922" i="2"/>
  <c r="F921" i="2"/>
  <c r="E921" i="2"/>
  <c r="B921" i="2"/>
  <c r="A921" i="2"/>
  <c r="F920" i="2"/>
  <c r="E920" i="2"/>
  <c r="B920" i="2"/>
  <c r="A920" i="2"/>
  <c r="F919" i="2"/>
  <c r="E919" i="2"/>
  <c r="B919" i="2"/>
  <c r="A919" i="2"/>
  <c r="F918" i="2"/>
  <c r="E918" i="2"/>
  <c r="B918" i="2"/>
  <c r="A918" i="2"/>
  <c r="F917" i="2"/>
  <c r="E917" i="2"/>
  <c r="B917" i="2"/>
  <c r="A917" i="2"/>
  <c r="F916" i="2"/>
  <c r="E916" i="2"/>
  <c r="B916" i="2"/>
  <c r="A916" i="2"/>
  <c r="F915" i="2"/>
  <c r="E915" i="2"/>
  <c r="B915" i="2"/>
  <c r="A915" i="2"/>
  <c r="F914" i="2"/>
  <c r="E914" i="2"/>
  <c r="B914" i="2"/>
  <c r="A914" i="2"/>
  <c r="F913" i="2"/>
  <c r="E913" i="2"/>
  <c r="B913" i="2"/>
  <c r="A913" i="2"/>
  <c r="F912" i="2"/>
  <c r="E912" i="2"/>
  <c r="B912" i="2"/>
  <c r="A912" i="2"/>
  <c r="F911" i="2"/>
  <c r="E911" i="2"/>
  <c r="B911" i="2"/>
  <c r="A911" i="2"/>
  <c r="F910" i="2"/>
  <c r="E910" i="2"/>
  <c r="B910" i="2"/>
  <c r="A910" i="2"/>
  <c r="F909" i="2"/>
  <c r="E909" i="2"/>
  <c r="B909" i="2"/>
  <c r="A909" i="2"/>
  <c r="F908" i="2"/>
  <c r="E908" i="2"/>
  <c r="B908" i="2"/>
  <c r="A908" i="2"/>
  <c r="F907" i="2"/>
  <c r="E907" i="2"/>
  <c r="B907" i="2"/>
  <c r="A907" i="2"/>
  <c r="F906" i="2"/>
  <c r="E906" i="2"/>
  <c r="B906" i="2"/>
  <c r="A906" i="2"/>
  <c r="F905" i="2"/>
  <c r="E905" i="2"/>
  <c r="B905" i="2"/>
  <c r="A905" i="2"/>
  <c r="F904" i="2"/>
  <c r="E904" i="2"/>
  <c r="B904" i="2"/>
  <c r="A904" i="2"/>
  <c r="F903" i="2"/>
  <c r="E903" i="2"/>
  <c r="B903" i="2"/>
  <c r="A903" i="2"/>
  <c r="F902" i="2"/>
  <c r="E902" i="2"/>
  <c r="B902" i="2"/>
  <c r="A902" i="2"/>
  <c r="F901" i="2"/>
  <c r="E901" i="2"/>
  <c r="B901" i="2"/>
  <c r="A901" i="2"/>
  <c r="F900" i="2"/>
  <c r="E900" i="2"/>
  <c r="B900" i="2"/>
  <c r="A900" i="2"/>
  <c r="F899" i="2"/>
  <c r="E899" i="2"/>
  <c r="B899" i="2"/>
  <c r="A899" i="2"/>
  <c r="F898" i="2"/>
  <c r="E898" i="2"/>
  <c r="B898" i="2"/>
  <c r="A898" i="2"/>
  <c r="F897" i="2"/>
  <c r="E897" i="2"/>
  <c r="B897" i="2"/>
  <c r="A897" i="2"/>
  <c r="F896" i="2"/>
  <c r="E896" i="2"/>
  <c r="B896" i="2"/>
  <c r="A896" i="2"/>
  <c r="F895" i="2"/>
  <c r="E895" i="2"/>
  <c r="B895" i="2"/>
  <c r="A895" i="2"/>
  <c r="F894" i="2"/>
  <c r="E894" i="2"/>
  <c r="B894" i="2"/>
  <c r="A894" i="2"/>
  <c r="F893" i="2"/>
  <c r="E893" i="2"/>
  <c r="B893" i="2"/>
  <c r="A893" i="2"/>
  <c r="F892" i="2"/>
  <c r="E892" i="2"/>
  <c r="B892" i="2"/>
  <c r="A892" i="2"/>
  <c r="F891" i="2"/>
  <c r="E891" i="2"/>
  <c r="B891" i="2"/>
  <c r="A891" i="2"/>
  <c r="F890" i="2"/>
  <c r="E890" i="2"/>
  <c r="B890" i="2"/>
  <c r="A890" i="2"/>
  <c r="F889" i="2"/>
  <c r="E889" i="2"/>
  <c r="B889" i="2"/>
  <c r="A889" i="2"/>
  <c r="F888" i="2"/>
  <c r="E888" i="2"/>
  <c r="B888" i="2"/>
  <c r="A888" i="2"/>
  <c r="F887" i="2"/>
  <c r="E887" i="2"/>
  <c r="B887" i="2"/>
  <c r="A887" i="2"/>
  <c r="F886" i="2"/>
  <c r="E886" i="2"/>
  <c r="B886" i="2"/>
  <c r="A886" i="2"/>
  <c r="F885" i="2"/>
  <c r="E885" i="2"/>
  <c r="B885" i="2"/>
  <c r="A885" i="2"/>
  <c r="F884" i="2"/>
  <c r="E884" i="2"/>
  <c r="B884" i="2"/>
  <c r="A884" i="2"/>
  <c r="F883" i="2"/>
  <c r="E883" i="2"/>
  <c r="B883" i="2"/>
  <c r="A883" i="2"/>
  <c r="F882" i="2"/>
  <c r="E882" i="2"/>
  <c r="B882" i="2"/>
  <c r="A882" i="2"/>
  <c r="F881" i="2"/>
  <c r="E881" i="2"/>
  <c r="B881" i="2"/>
  <c r="A881" i="2"/>
  <c r="F880" i="2"/>
  <c r="E880" i="2"/>
  <c r="B880" i="2"/>
  <c r="A880" i="2"/>
  <c r="F879" i="2"/>
  <c r="E879" i="2"/>
  <c r="B879" i="2"/>
  <c r="A879" i="2"/>
  <c r="F878" i="2"/>
  <c r="E878" i="2"/>
  <c r="B878" i="2"/>
  <c r="A878" i="2"/>
  <c r="F877" i="2"/>
  <c r="E877" i="2"/>
  <c r="B877" i="2"/>
  <c r="A877" i="2"/>
  <c r="F876" i="2"/>
  <c r="E876" i="2"/>
  <c r="B876" i="2"/>
  <c r="A876" i="2"/>
  <c r="F875" i="2"/>
  <c r="E875" i="2"/>
  <c r="B875" i="2"/>
  <c r="A875" i="2"/>
  <c r="F874" i="2"/>
  <c r="E874" i="2"/>
  <c r="B874" i="2"/>
  <c r="A874" i="2"/>
  <c r="F873" i="2"/>
  <c r="E873" i="2"/>
  <c r="B873" i="2"/>
  <c r="A873" i="2"/>
  <c r="F872" i="2"/>
  <c r="E872" i="2"/>
  <c r="B872" i="2"/>
  <c r="A872" i="2"/>
  <c r="F871" i="2"/>
  <c r="E871" i="2"/>
  <c r="B871" i="2"/>
  <c r="A871" i="2"/>
  <c r="F870" i="2"/>
  <c r="E870" i="2"/>
  <c r="B870" i="2"/>
  <c r="A870" i="2"/>
  <c r="F869" i="2"/>
  <c r="E869" i="2"/>
  <c r="B869" i="2"/>
  <c r="A869" i="2"/>
  <c r="F868" i="2"/>
  <c r="E868" i="2"/>
  <c r="B868" i="2"/>
  <c r="A868" i="2"/>
  <c r="F867" i="2"/>
  <c r="E867" i="2"/>
  <c r="B867" i="2"/>
  <c r="A867" i="2"/>
  <c r="F866" i="2"/>
  <c r="E866" i="2"/>
  <c r="B866" i="2"/>
  <c r="A866" i="2"/>
  <c r="F865" i="2"/>
  <c r="E865" i="2"/>
  <c r="B865" i="2"/>
  <c r="A865" i="2"/>
  <c r="F864" i="2"/>
  <c r="E864" i="2"/>
  <c r="B864" i="2"/>
  <c r="A864" i="2"/>
  <c r="F863" i="2"/>
  <c r="E863" i="2"/>
  <c r="B863" i="2"/>
  <c r="A863" i="2"/>
  <c r="F862" i="2"/>
  <c r="E862" i="2"/>
  <c r="B862" i="2"/>
  <c r="A862" i="2"/>
  <c r="F861" i="2"/>
  <c r="E861" i="2"/>
  <c r="B861" i="2"/>
  <c r="A861" i="2"/>
  <c r="F860" i="2"/>
  <c r="E860" i="2"/>
  <c r="B860" i="2"/>
  <c r="A860" i="2"/>
  <c r="F859" i="2"/>
  <c r="E859" i="2"/>
  <c r="B859" i="2"/>
  <c r="A859" i="2"/>
  <c r="F858" i="2"/>
  <c r="E858" i="2"/>
  <c r="B858" i="2"/>
  <c r="A858" i="2"/>
  <c r="F857" i="2"/>
  <c r="E857" i="2"/>
  <c r="B857" i="2"/>
  <c r="A857" i="2"/>
  <c r="F856" i="2"/>
  <c r="E856" i="2"/>
  <c r="B856" i="2"/>
  <c r="A856" i="2"/>
  <c r="F855" i="2"/>
  <c r="E855" i="2"/>
  <c r="B855" i="2"/>
  <c r="A855" i="2"/>
  <c r="F854" i="2"/>
  <c r="E854" i="2"/>
  <c r="B854" i="2"/>
  <c r="A854" i="2"/>
  <c r="F853" i="2"/>
  <c r="E853" i="2"/>
  <c r="B853" i="2"/>
  <c r="A853" i="2"/>
  <c r="F852" i="2"/>
  <c r="E852" i="2"/>
  <c r="B852" i="2"/>
  <c r="A852" i="2"/>
  <c r="F851" i="2"/>
  <c r="E851" i="2"/>
  <c r="B851" i="2"/>
  <c r="A851" i="2"/>
  <c r="F850" i="2"/>
  <c r="E850" i="2"/>
  <c r="B850" i="2"/>
  <c r="A850" i="2"/>
  <c r="F849" i="2"/>
  <c r="E849" i="2"/>
  <c r="B849" i="2"/>
  <c r="A849" i="2"/>
  <c r="F848" i="2"/>
  <c r="E848" i="2"/>
  <c r="B848" i="2"/>
  <c r="A848" i="2"/>
  <c r="F847" i="2"/>
  <c r="E847" i="2"/>
  <c r="B847" i="2"/>
  <c r="A847" i="2"/>
  <c r="F846" i="2"/>
  <c r="E846" i="2"/>
  <c r="B846" i="2"/>
  <c r="A846" i="2"/>
  <c r="F845" i="2"/>
  <c r="E845" i="2"/>
  <c r="B845" i="2"/>
  <c r="A845" i="2"/>
  <c r="F844" i="2"/>
  <c r="E844" i="2"/>
  <c r="B844" i="2"/>
  <c r="A844" i="2"/>
  <c r="F843" i="2"/>
  <c r="E843" i="2"/>
  <c r="B843" i="2"/>
  <c r="A843" i="2"/>
  <c r="F842" i="2"/>
  <c r="E842" i="2"/>
  <c r="B842" i="2"/>
  <c r="A842" i="2"/>
  <c r="F841" i="2"/>
  <c r="E841" i="2"/>
  <c r="B841" i="2"/>
  <c r="A841" i="2"/>
  <c r="F840" i="2"/>
  <c r="E840" i="2"/>
  <c r="B840" i="2"/>
  <c r="A840" i="2"/>
  <c r="F839" i="2"/>
  <c r="E839" i="2"/>
  <c r="B839" i="2"/>
  <c r="A839" i="2"/>
  <c r="F838" i="2"/>
  <c r="E838" i="2"/>
  <c r="B838" i="2"/>
  <c r="A838" i="2"/>
  <c r="F837" i="2"/>
  <c r="E837" i="2"/>
  <c r="B837" i="2"/>
  <c r="A837" i="2"/>
  <c r="F836" i="2"/>
  <c r="E836" i="2"/>
  <c r="B836" i="2"/>
  <c r="A836" i="2"/>
  <c r="F835" i="2"/>
  <c r="E835" i="2"/>
  <c r="B835" i="2"/>
  <c r="A835" i="2"/>
  <c r="F834" i="2"/>
  <c r="E834" i="2"/>
  <c r="B834" i="2"/>
  <c r="A834" i="2"/>
  <c r="F833" i="2"/>
  <c r="E833" i="2"/>
  <c r="B833" i="2"/>
  <c r="A833" i="2"/>
  <c r="F832" i="2"/>
  <c r="E832" i="2"/>
  <c r="B832" i="2"/>
  <c r="A832" i="2"/>
  <c r="F831" i="2"/>
  <c r="E831" i="2"/>
  <c r="B831" i="2"/>
  <c r="A831" i="2"/>
  <c r="F830" i="2"/>
  <c r="E830" i="2"/>
  <c r="B830" i="2"/>
  <c r="A830" i="2"/>
  <c r="F829" i="2"/>
  <c r="E829" i="2"/>
  <c r="B829" i="2"/>
  <c r="A829" i="2"/>
  <c r="F828" i="2"/>
  <c r="E828" i="2"/>
  <c r="B828" i="2"/>
  <c r="A828" i="2"/>
  <c r="F827" i="2"/>
  <c r="E827" i="2"/>
  <c r="B827" i="2"/>
  <c r="A827" i="2"/>
  <c r="F826" i="2"/>
  <c r="E826" i="2"/>
  <c r="B826" i="2"/>
  <c r="A826" i="2"/>
  <c r="F825" i="2"/>
  <c r="E825" i="2"/>
  <c r="B825" i="2"/>
  <c r="A825" i="2"/>
  <c r="F824" i="2"/>
  <c r="E824" i="2"/>
  <c r="B824" i="2"/>
  <c r="A824" i="2"/>
  <c r="F823" i="2"/>
  <c r="E823" i="2"/>
  <c r="B823" i="2"/>
  <c r="A823" i="2"/>
  <c r="F822" i="2"/>
  <c r="E822" i="2"/>
  <c r="B822" i="2"/>
  <c r="A822" i="2"/>
  <c r="F821" i="2"/>
  <c r="E821" i="2"/>
  <c r="B821" i="2"/>
  <c r="A821" i="2"/>
  <c r="F820" i="2"/>
  <c r="E820" i="2"/>
  <c r="B820" i="2"/>
  <c r="A820" i="2"/>
  <c r="F819" i="2"/>
  <c r="E819" i="2"/>
  <c r="B819" i="2"/>
  <c r="A819" i="2"/>
  <c r="F818" i="2"/>
  <c r="E818" i="2"/>
  <c r="B818" i="2"/>
  <c r="A818" i="2"/>
  <c r="F817" i="2"/>
  <c r="E817" i="2"/>
  <c r="B817" i="2"/>
  <c r="A817" i="2"/>
  <c r="F816" i="2"/>
  <c r="E816" i="2"/>
  <c r="B816" i="2"/>
  <c r="A816" i="2"/>
  <c r="F815" i="2"/>
  <c r="E815" i="2"/>
  <c r="B815" i="2"/>
  <c r="A815" i="2"/>
  <c r="F814" i="2"/>
  <c r="E814" i="2"/>
  <c r="B814" i="2"/>
  <c r="A814" i="2"/>
  <c r="F813" i="2"/>
  <c r="E813" i="2"/>
  <c r="B813" i="2"/>
  <c r="A813" i="2"/>
  <c r="F812" i="2"/>
  <c r="E812" i="2"/>
  <c r="B812" i="2"/>
  <c r="A812" i="2"/>
  <c r="F811" i="2"/>
  <c r="E811" i="2"/>
  <c r="B811" i="2"/>
  <c r="A811" i="2"/>
  <c r="F810" i="2"/>
  <c r="E810" i="2"/>
  <c r="B810" i="2"/>
  <c r="A810" i="2"/>
  <c r="F809" i="2"/>
  <c r="E809" i="2"/>
  <c r="B809" i="2"/>
  <c r="A809" i="2"/>
  <c r="F808" i="2"/>
  <c r="E808" i="2"/>
  <c r="B808" i="2"/>
  <c r="A808" i="2"/>
  <c r="F807" i="2"/>
  <c r="E807" i="2"/>
  <c r="B807" i="2"/>
  <c r="A807" i="2"/>
  <c r="F806" i="2"/>
  <c r="E806" i="2"/>
  <c r="B806" i="2"/>
  <c r="A806" i="2"/>
  <c r="F805" i="2"/>
  <c r="E805" i="2"/>
  <c r="B805" i="2"/>
  <c r="A805" i="2"/>
  <c r="F804" i="2"/>
  <c r="E804" i="2"/>
  <c r="B804" i="2"/>
  <c r="A804" i="2"/>
  <c r="F803" i="2"/>
  <c r="E803" i="2"/>
  <c r="B803" i="2"/>
  <c r="A803" i="2"/>
  <c r="F802" i="2"/>
  <c r="E802" i="2"/>
  <c r="B802" i="2"/>
  <c r="A802" i="2"/>
  <c r="F801" i="2"/>
  <c r="E801" i="2"/>
  <c r="B801" i="2"/>
  <c r="A801" i="2"/>
  <c r="F800" i="2"/>
  <c r="E800" i="2"/>
  <c r="B800" i="2"/>
  <c r="A800" i="2"/>
  <c r="F799" i="2"/>
  <c r="E799" i="2"/>
  <c r="B799" i="2"/>
  <c r="A799" i="2"/>
  <c r="F798" i="2"/>
  <c r="E798" i="2"/>
  <c r="B798" i="2"/>
  <c r="A798" i="2"/>
  <c r="F797" i="2"/>
  <c r="E797" i="2"/>
  <c r="B797" i="2"/>
  <c r="A797" i="2"/>
  <c r="F796" i="2"/>
  <c r="E796" i="2"/>
  <c r="B796" i="2"/>
  <c r="A796" i="2"/>
  <c r="F795" i="2"/>
  <c r="E795" i="2"/>
  <c r="B795" i="2"/>
  <c r="A795" i="2"/>
  <c r="F794" i="2"/>
  <c r="E794" i="2"/>
  <c r="B794" i="2"/>
  <c r="A794" i="2"/>
  <c r="F793" i="2"/>
  <c r="E793" i="2"/>
  <c r="B793" i="2"/>
  <c r="A793" i="2"/>
  <c r="F792" i="2"/>
  <c r="E792" i="2"/>
  <c r="B792" i="2"/>
  <c r="A792" i="2"/>
  <c r="F791" i="2"/>
  <c r="E791" i="2"/>
  <c r="B791" i="2"/>
  <c r="A791" i="2"/>
  <c r="F790" i="2"/>
  <c r="E790" i="2"/>
  <c r="B790" i="2"/>
  <c r="A790" i="2"/>
  <c r="F789" i="2"/>
  <c r="E789" i="2"/>
  <c r="B789" i="2"/>
  <c r="A789" i="2"/>
  <c r="F788" i="2"/>
  <c r="E788" i="2"/>
  <c r="B788" i="2"/>
  <c r="A788" i="2"/>
  <c r="F787" i="2"/>
  <c r="E787" i="2"/>
  <c r="B787" i="2"/>
  <c r="A787" i="2"/>
  <c r="F786" i="2"/>
  <c r="E786" i="2"/>
  <c r="B786" i="2"/>
  <c r="A786" i="2"/>
  <c r="F785" i="2"/>
  <c r="E785" i="2"/>
  <c r="B785" i="2"/>
  <c r="A785" i="2"/>
  <c r="F784" i="2"/>
  <c r="E784" i="2"/>
  <c r="B784" i="2"/>
  <c r="A784" i="2"/>
  <c r="F783" i="2"/>
  <c r="E783" i="2"/>
  <c r="B783" i="2"/>
  <c r="A783" i="2"/>
  <c r="F782" i="2"/>
  <c r="E782" i="2"/>
  <c r="B782" i="2"/>
  <c r="A782" i="2"/>
  <c r="F781" i="2"/>
  <c r="E781" i="2"/>
  <c r="B781" i="2"/>
  <c r="A781" i="2"/>
  <c r="F780" i="2"/>
  <c r="E780" i="2"/>
  <c r="B780" i="2"/>
  <c r="A780" i="2"/>
  <c r="F779" i="2"/>
  <c r="E779" i="2"/>
  <c r="B779" i="2"/>
  <c r="A779" i="2"/>
  <c r="F778" i="2"/>
  <c r="E778" i="2"/>
  <c r="B778" i="2"/>
  <c r="A778" i="2"/>
  <c r="F777" i="2"/>
  <c r="E777" i="2"/>
  <c r="B777" i="2"/>
  <c r="A777" i="2"/>
  <c r="F776" i="2"/>
  <c r="E776" i="2"/>
  <c r="B776" i="2"/>
  <c r="A776" i="2"/>
  <c r="F775" i="2"/>
  <c r="E775" i="2"/>
  <c r="B775" i="2"/>
  <c r="A775" i="2"/>
  <c r="F774" i="2"/>
  <c r="E774" i="2"/>
  <c r="B774" i="2"/>
  <c r="A774" i="2"/>
  <c r="F773" i="2"/>
  <c r="E773" i="2"/>
  <c r="B773" i="2"/>
  <c r="A773" i="2"/>
  <c r="F772" i="2"/>
  <c r="E772" i="2"/>
  <c r="B772" i="2"/>
  <c r="A772" i="2"/>
  <c r="F771" i="2"/>
  <c r="E771" i="2"/>
  <c r="B771" i="2"/>
  <c r="A771" i="2"/>
  <c r="F770" i="2"/>
  <c r="E770" i="2"/>
  <c r="B770" i="2"/>
  <c r="A770" i="2"/>
  <c r="F769" i="2"/>
  <c r="E769" i="2"/>
  <c r="B769" i="2"/>
  <c r="A769" i="2"/>
  <c r="F768" i="2"/>
  <c r="E768" i="2"/>
  <c r="B768" i="2"/>
  <c r="A768" i="2"/>
  <c r="F767" i="2"/>
  <c r="E767" i="2"/>
  <c r="B767" i="2"/>
  <c r="A767" i="2"/>
  <c r="F766" i="2"/>
  <c r="E766" i="2"/>
  <c r="B766" i="2"/>
  <c r="A766" i="2"/>
  <c r="F765" i="2"/>
  <c r="E765" i="2"/>
  <c r="B765" i="2"/>
  <c r="A765" i="2"/>
  <c r="F764" i="2"/>
  <c r="E764" i="2"/>
  <c r="B764" i="2"/>
  <c r="A764" i="2"/>
  <c r="F763" i="2"/>
  <c r="E763" i="2"/>
  <c r="B763" i="2"/>
  <c r="A763" i="2"/>
  <c r="F762" i="2"/>
  <c r="E762" i="2"/>
  <c r="B762" i="2"/>
  <c r="A762" i="2"/>
  <c r="F761" i="2"/>
  <c r="E761" i="2"/>
  <c r="B761" i="2"/>
  <c r="A761" i="2"/>
  <c r="F760" i="2"/>
  <c r="E760" i="2"/>
  <c r="B760" i="2"/>
  <c r="A760" i="2"/>
  <c r="F759" i="2"/>
  <c r="E759" i="2"/>
  <c r="B759" i="2"/>
  <c r="A759" i="2"/>
  <c r="F758" i="2"/>
  <c r="E758" i="2"/>
  <c r="B758" i="2"/>
  <c r="A758" i="2"/>
  <c r="F757" i="2"/>
  <c r="E757" i="2"/>
  <c r="B757" i="2"/>
  <c r="A757" i="2"/>
  <c r="F756" i="2"/>
  <c r="E756" i="2"/>
  <c r="B756" i="2"/>
  <c r="A756" i="2"/>
  <c r="F755" i="2"/>
  <c r="E755" i="2"/>
  <c r="B755" i="2"/>
  <c r="A755" i="2"/>
  <c r="F754" i="2"/>
  <c r="E754" i="2"/>
  <c r="B754" i="2"/>
  <c r="A754" i="2"/>
  <c r="F753" i="2"/>
  <c r="E753" i="2"/>
  <c r="B753" i="2"/>
  <c r="A753" i="2"/>
  <c r="F752" i="2"/>
  <c r="E752" i="2"/>
  <c r="B752" i="2"/>
  <c r="A752" i="2"/>
  <c r="F751" i="2"/>
  <c r="E751" i="2"/>
  <c r="B751" i="2"/>
  <c r="A751" i="2"/>
  <c r="F750" i="2"/>
  <c r="E750" i="2"/>
  <c r="B750" i="2"/>
  <c r="A750" i="2"/>
  <c r="F749" i="2"/>
  <c r="E749" i="2"/>
  <c r="B749" i="2"/>
  <c r="A749" i="2"/>
  <c r="F748" i="2"/>
  <c r="E748" i="2"/>
  <c r="B748" i="2"/>
  <c r="A748" i="2"/>
  <c r="F747" i="2"/>
  <c r="E747" i="2"/>
  <c r="B747" i="2"/>
  <c r="A747" i="2"/>
  <c r="F746" i="2"/>
  <c r="E746" i="2"/>
  <c r="B746" i="2"/>
  <c r="A746" i="2"/>
  <c r="F745" i="2"/>
  <c r="E745" i="2"/>
  <c r="B745" i="2"/>
  <c r="A745" i="2"/>
  <c r="F744" i="2"/>
  <c r="E744" i="2"/>
  <c r="B744" i="2"/>
  <c r="A744" i="2"/>
  <c r="F743" i="2"/>
  <c r="E743" i="2"/>
  <c r="B743" i="2"/>
  <c r="A743" i="2"/>
  <c r="F742" i="2"/>
  <c r="E742" i="2"/>
  <c r="B742" i="2"/>
  <c r="A742" i="2"/>
  <c r="F741" i="2"/>
  <c r="E741" i="2"/>
  <c r="B741" i="2"/>
  <c r="A741" i="2"/>
  <c r="F740" i="2"/>
  <c r="E740" i="2"/>
  <c r="B740" i="2"/>
  <c r="A740" i="2"/>
  <c r="F739" i="2"/>
  <c r="E739" i="2"/>
  <c r="B739" i="2"/>
  <c r="A739" i="2"/>
  <c r="F738" i="2"/>
  <c r="E738" i="2"/>
  <c r="B738" i="2"/>
  <c r="A738" i="2"/>
  <c r="F737" i="2"/>
  <c r="E737" i="2"/>
  <c r="B737" i="2"/>
  <c r="A737" i="2"/>
  <c r="F736" i="2"/>
  <c r="E736" i="2"/>
  <c r="B736" i="2"/>
  <c r="A736" i="2"/>
  <c r="F735" i="2"/>
  <c r="E735" i="2"/>
  <c r="B735" i="2"/>
  <c r="A735" i="2"/>
  <c r="F734" i="2"/>
  <c r="E734" i="2"/>
  <c r="B734" i="2"/>
  <c r="A734" i="2"/>
  <c r="F733" i="2"/>
  <c r="E733" i="2"/>
  <c r="B733" i="2"/>
  <c r="A733" i="2"/>
  <c r="F732" i="2"/>
  <c r="E732" i="2"/>
  <c r="B732" i="2"/>
  <c r="A732" i="2"/>
  <c r="F731" i="2"/>
  <c r="E731" i="2"/>
  <c r="B731" i="2"/>
  <c r="A731" i="2"/>
  <c r="F730" i="2"/>
  <c r="E730" i="2"/>
  <c r="B730" i="2"/>
  <c r="A730" i="2"/>
  <c r="F729" i="2"/>
  <c r="E729" i="2"/>
  <c r="B729" i="2"/>
  <c r="A729" i="2"/>
  <c r="F728" i="2"/>
  <c r="E728" i="2"/>
  <c r="B728" i="2"/>
  <c r="A728" i="2"/>
  <c r="F727" i="2"/>
  <c r="E727" i="2"/>
  <c r="B727" i="2"/>
  <c r="A727" i="2"/>
  <c r="F726" i="2"/>
  <c r="E726" i="2"/>
  <c r="B726" i="2"/>
  <c r="A726" i="2"/>
  <c r="F725" i="2"/>
  <c r="E725" i="2"/>
  <c r="B725" i="2"/>
  <c r="A725" i="2"/>
  <c r="F724" i="2"/>
  <c r="E724" i="2"/>
  <c r="B724" i="2"/>
  <c r="A724" i="2"/>
  <c r="F723" i="2"/>
  <c r="E723" i="2"/>
  <c r="B723" i="2"/>
  <c r="A723" i="2"/>
  <c r="F722" i="2"/>
  <c r="E722" i="2"/>
  <c r="B722" i="2"/>
  <c r="A722" i="2"/>
  <c r="F721" i="2"/>
  <c r="E721" i="2"/>
  <c r="B721" i="2"/>
  <c r="A721" i="2"/>
  <c r="F720" i="2"/>
  <c r="E720" i="2"/>
  <c r="B720" i="2"/>
  <c r="A720" i="2"/>
  <c r="F719" i="2"/>
  <c r="E719" i="2"/>
  <c r="B719" i="2"/>
  <c r="A719" i="2"/>
  <c r="F718" i="2"/>
  <c r="E718" i="2"/>
  <c r="B718" i="2"/>
  <c r="A718" i="2"/>
  <c r="F717" i="2"/>
  <c r="E717" i="2"/>
  <c r="B717" i="2"/>
  <c r="A717" i="2"/>
  <c r="F716" i="2"/>
  <c r="E716" i="2"/>
  <c r="B716" i="2"/>
  <c r="A716" i="2"/>
  <c r="F715" i="2"/>
  <c r="E715" i="2"/>
  <c r="B715" i="2"/>
  <c r="A715" i="2"/>
  <c r="F714" i="2"/>
  <c r="E714" i="2"/>
  <c r="B714" i="2"/>
  <c r="A714" i="2"/>
  <c r="F713" i="2"/>
  <c r="E713" i="2"/>
  <c r="B713" i="2"/>
  <c r="A713" i="2"/>
  <c r="F712" i="2"/>
  <c r="E712" i="2"/>
  <c r="B712" i="2"/>
  <c r="A712" i="2"/>
  <c r="F711" i="2"/>
  <c r="E711" i="2"/>
  <c r="B711" i="2"/>
  <c r="A711" i="2"/>
  <c r="F710" i="2"/>
  <c r="E710" i="2"/>
  <c r="B710" i="2"/>
  <c r="A710" i="2"/>
  <c r="F709" i="2"/>
  <c r="E709" i="2"/>
  <c r="B709" i="2"/>
  <c r="A709" i="2"/>
  <c r="F708" i="2"/>
  <c r="E708" i="2"/>
  <c r="B708" i="2"/>
  <c r="A708" i="2"/>
  <c r="F707" i="2"/>
  <c r="E707" i="2"/>
  <c r="B707" i="2"/>
  <c r="A707" i="2"/>
  <c r="F706" i="2"/>
  <c r="E706" i="2"/>
  <c r="B706" i="2"/>
  <c r="A706" i="2"/>
  <c r="F705" i="2"/>
  <c r="E705" i="2"/>
  <c r="B705" i="2"/>
  <c r="A705" i="2"/>
  <c r="F704" i="2"/>
  <c r="E704" i="2"/>
  <c r="B704" i="2"/>
  <c r="A704" i="2"/>
  <c r="F703" i="2"/>
  <c r="E703" i="2"/>
  <c r="B703" i="2"/>
  <c r="A703" i="2"/>
  <c r="F702" i="2"/>
  <c r="E702" i="2"/>
  <c r="B702" i="2"/>
  <c r="A702" i="2"/>
  <c r="F701" i="2"/>
  <c r="E701" i="2"/>
  <c r="B701" i="2"/>
  <c r="A701" i="2"/>
  <c r="F700" i="2"/>
  <c r="E700" i="2"/>
  <c r="B700" i="2"/>
  <c r="A700" i="2"/>
  <c r="F699" i="2"/>
  <c r="E699" i="2"/>
  <c r="B699" i="2"/>
  <c r="A699" i="2"/>
  <c r="F698" i="2"/>
  <c r="E698" i="2"/>
  <c r="B698" i="2"/>
  <c r="A698" i="2"/>
  <c r="F697" i="2"/>
  <c r="E697" i="2"/>
  <c r="B697" i="2"/>
  <c r="A697" i="2"/>
  <c r="F696" i="2"/>
  <c r="E696" i="2"/>
  <c r="B696" i="2"/>
  <c r="A696" i="2"/>
  <c r="F695" i="2"/>
  <c r="E695" i="2"/>
  <c r="B695" i="2"/>
  <c r="A695" i="2"/>
  <c r="F694" i="2"/>
  <c r="E694" i="2"/>
  <c r="B694" i="2"/>
  <c r="A694" i="2"/>
  <c r="F693" i="2"/>
  <c r="E693" i="2"/>
  <c r="B693" i="2"/>
  <c r="A693" i="2"/>
  <c r="F692" i="2"/>
  <c r="E692" i="2"/>
  <c r="B692" i="2"/>
  <c r="A692" i="2"/>
  <c r="F691" i="2"/>
  <c r="E691" i="2"/>
  <c r="B691" i="2"/>
  <c r="A691" i="2"/>
  <c r="F690" i="2"/>
  <c r="E690" i="2"/>
  <c r="B690" i="2"/>
  <c r="A690" i="2"/>
  <c r="F689" i="2"/>
  <c r="E689" i="2"/>
  <c r="B689" i="2"/>
  <c r="A689" i="2"/>
  <c r="F688" i="2"/>
  <c r="E688" i="2"/>
  <c r="B688" i="2"/>
  <c r="A688" i="2"/>
  <c r="F687" i="2"/>
  <c r="E687" i="2"/>
  <c r="B687" i="2"/>
  <c r="A687" i="2"/>
  <c r="F686" i="2"/>
  <c r="E686" i="2"/>
  <c r="B686" i="2"/>
  <c r="A686" i="2"/>
  <c r="F685" i="2"/>
  <c r="E685" i="2"/>
  <c r="B685" i="2"/>
  <c r="A685" i="2"/>
  <c r="F684" i="2"/>
  <c r="E684" i="2"/>
  <c r="B684" i="2"/>
  <c r="A684" i="2"/>
  <c r="F683" i="2"/>
  <c r="E683" i="2"/>
  <c r="B683" i="2"/>
  <c r="A683" i="2"/>
  <c r="F682" i="2"/>
  <c r="E682" i="2"/>
  <c r="B682" i="2"/>
  <c r="A682" i="2"/>
  <c r="F681" i="2"/>
  <c r="E681" i="2"/>
  <c r="B681" i="2"/>
  <c r="A681" i="2"/>
  <c r="F680" i="2"/>
  <c r="E680" i="2"/>
  <c r="B680" i="2"/>
  <c r="A680" i="2"/>
  <c r="F679" i="2"/>
  <c r="E679" i="2"/>
  <c r="B679" i="2"/>
  <c r="A679" i="2"/>
  <c r="F678" i="2"/>
  <c r="E678" i="2"/>
  <c r="B678" i="2"/>
  <c r="A678" i="2"/>
  <c r="F677" i="2"/>
  <c r="E677" i="2"/>
  <c r="B677" i="2"/>
  <c r="A677" i="2"/>
  <c r="F676" i="2"/>
  <c r="E676" i="2"/>
  <c r="B676" i="2"/>
  <c r="A676" i="2"/>
  <c r="F675" i="2"/>
  <c r="E675" i="2"/>
  <c r="B675" i="2"/>
  <c r="A675" i="2"/>
  <c r="F674" i="2"/>
  <c r="E674" i="2"/>
  <c r="B674" i="2"/>
  <c r="A674" i="2"/>
  <c r="F673" i="2"/>
  <c r="E673" i="2"/>
  <c r="B673" i="2"/>
  <c r="A673" i="2"/>
  <c r="F672" i="2"/>
  <c r="E672" i="2"/>
  <c r="B672" i="2"/>
  <c r="A672" i="2"/>
  <c r="F671" i="2"/>
  <c r="E671" i="2"/>
  <c r="B671" i="2"/>
  <c r="A671" i="2"/>
  <c r="F670" i="2"/>
  <c r="E670" i="2"/>
  <c r="B670" i="2"/>
  <c r="A670" i="2"/>
  <c r="F669" i="2"/>
  <c r="E669" i="2"/>
  <c r="B669" i="2"/>
  <c r="A669" i="2"/>
  <c r="F668" i="2"/>
  <c r="E668" i="2"/>
  <c r="B668" i="2"/>
  <c r="A668" i="2"/>
  <c r="F667" i="2"/>
  <c r="E667" i="2"/>
  <c r="B667" i="2"/>
  <c r="A667" i="2"/>
  <c r="F666" i="2"/>
  <c r="E666" i="2"/>
  <c r="B666" i="2"/>
  <c r="A666" i="2"/>
  <c r="F665" i="2"/>
  <c r="E665" i="2"/>
  <c r="B665" i="2"/>
  <c r="A665" i="2"/>
  <c r="F664" i="2"/>
  <c r="E664" i="2"/>
  <c r="B664" i="2"/>
  <c r="A664" i="2"/>
  <c r="F663" i="2"/>
  <c r="E663" i="2"/>
  <c r="B663" i="2"/>
  <c r="A663" i="2"/>
  <c r="F662" i="2"/>
  <c r="E662" i="2"/>
  <c r="B662" i="2"/>
  <c r="A662" i="2"/>
  <c r="F661" i="2"/>
  <c r="E661" i="2"/>
  <c r="B661" i="2"/>
  <c r="A661" i="2"/>
  <c r="F660" i="2"/>
  <c r="E660" i="2"/>
  <c r="B660" i="2"/>
  <c r="A660" i="2"/>
  <c r="F659" i="2"/>
  <c r="E659" i="2"/>
  <c r="B659" i="2"/>
  <c r="A659" i="2"/>
  <c r="F658" i="2"/>
  <c r="E658" i="2"/>
  <c r="B658" i="2"/>
  <c r="A658" i="2"/>
  <c r="F657" i="2"/>
  <c r="E657" i="2"/>
  <c r="B657" i="2"/>
  <c r="A657" i="2"/>
  <c r="F656" i="2"/>
  <c r="E656" i="2"/>
  <c r="B656" i="2"/>
  <c r="A656" i="2"/>
  <c r="F655" i="2"/>
  <c r="E655" i="2"/>
  <c r="B655" i="2"/>
  <c r="A655" i="2"/>
  <c r="F654" i="2"/>
  <c r="E654" i="2"/>
  <c r="B654" i="2"/>
  <c r="A654" i="2"/>
  <c r="F653" i="2"/>
  <c r="E653" i="2"/>
  <c r="B653" i="2"/>
  <c r="A653" i="2"/>
  <c r="F652" i="2"/>
  <c r="E652" i="2"/>
  <c r="B652" i="2"/>
  <c r="A652" i="2"/>
  <c r="F651" i="2"/>
  <c r="E651" i="2"/>
  <c r="B651" i="2"/>
  <c r="A651" i="2"/>
  <c r="F650" i="2"/>
  <c r="E650" i="2"/>
  <c r="B650" i="2"/>
  <c r="A650" i="2"/>
  <c r="F649" i="2"/>
  <c r="E649" i="2"/>
  <c r="B649" i="2"/>
  <c r="A649" i="2"/>
  <c r="F648" i="2"/>
  <c r="E648" i="2"/>
  <c r="B648" i="2"/>
  <c r="A648" i="2"/>
  <c r="F647" i="2"/>
  <c r="E647" i="2"/>
  <c r="B647" i="2"/>
  <c r="A647" i="2"/>
  <c r="F646" i="2"/>
  <c r="E646" i="2"/>
  <c r="B646" i="2"/>
  <c r="A646" i="2"/>
  <c r="F645" i="2"/>
  <c r="E645" i="2"/>
  <c r="B645" i="2"/>
  <c r="A645" i="2"/>
  <c r="F644" i="2"/>
  <c r="E644" i="2"/>
  <c r="B644" i="2"/>
  <c r="A644" i="2"/>
  <c r="F643" i="2"/>
  <c r="E643" i="2"/>
  <c r="B643" i="2"/>
  <c r="A643" i="2"/>
  <c r="F642" i="2"/>
  <c r="E642" i="2"/>
  <c r="B642" i="2"/>
  <c r="A642" i="2"/>
  <c r="F641" i="2"/>
  <c r="E641" i="2"/>
  <c r="B641" i="2"/>
  <c r="A641" i="2"/>
  <c r="F640" i="2"/>
  <c r="E640" i="2"/>
  <c r="B640" i="2"/>
  <c r="A640" i="2"/>
  <c r="F639" i="2"/>
  <c r="E639" i="2"/>
  <c r="B639" i="2"/>
  <c r="A639" i="2"/>
  <c r="F638" i="2"/>
  <c r="E638" i="2"/>
  <c r="B638" i="2"/>
  <c r="A638" i="2"/>
  <c r="F637" i="2"/>
  <c r="E637" i="2"/>
  <c r="B637" i="2"/>
  <c r="A637" i="2"/>
  <c r="F636" i="2"/>
  <c r="E636" i="2"/>
  <c r="B636" i="2"/>
  <c r="A636" i="2"/>
  <c r="F635" i="2"/>
  <c r="E635" i="2"/>
  <c r="B635" i="2"/>
  <c r="A635" i="2"/>
  <c r="F634" i="2"/>
  <c r="E634" i="2"/>
  <c r="B634" i="2"/>
  <c r="A634" i="2"/>
  <c r="F633" i="2"/>
  <c r="E633" i="2"/>
  <c r="B633" i="2"/>
  <c r="A633" i="2"/>
  <c r="F632" i="2"/>
  <c r="E632" i="2"/>
  <c r="B632" i="2"/>
  <c r="A632" i="2"/>
  <c r="F631" i="2"/>
  <c r="E631" i="2"/>
  <c r="B631" i="2"/>
  <c r="A631" i="2"/>
  <c r="F630" i="2"/>
  <c r="E630" i="2"/>
  <c r="B630" i="2"/>
  <c r="A630" i="2"/>
  <c r="F629" i="2"/>
  <c r="E629" i="2"/>
  <c r="B629" i="2"/>
  <c r="A629" i="2"/>
  <c r="F628" i="2"/>
  <c r="E628" i="2"/>
  <c r="B628" i="2"/>
  <c r="A628" i="2"/>
  <c r="F627" i="2"/>
  <c r="E627" i="2"/>
  <c r="B627" i="2"/>
  <c r="A627" i="2"/>
  <c r="F626" i="2"/>
  <c r="E626" i="2"/>
  <c r="B626" i="2"/>
  <c r="A626" i="2"/>
  <c r="F625" i="2"/>
  <c r="E625" i="2"/>
  <c r="B625" i="2"/>
  <c r="A625" i="2"/>
  <c r="F624" i="2"/>
  <c r="E624" i="2"/>
  <c r="B624" i="2"/>
  <c r="A624" i="2"/>
  <c r="F623" i="2"/>
  <c r="E623" i="2"/>
  <c r="B623" i="2"/>
  <c r="A623" i="2"/>
  <c r="F622" i="2"/>
  <c r="E622" i="2"/>
  <c r="B622" i="2"/>
  <c r="A622" i="2"/>
  <c r="F621" i="2"/>
  <c r="E621" i="2"/>
  <c r="B621" i="2"/>
  <c r="A621" i="2"/>
  <c r="F620" i="2"/>
  <c r="E620" i="2"/>
  <c r="B620" i="2"/>
  <c r="A620" i="2"/>
  <c r="F619" i="2"/>
  <c r="E619" i="2"/>
  <c r="B619" i="2"/>
  <c r="A619" i="2"/>
  <c r="F618" i="2"/>
  <c r="E618" i="2"/>
  <c r="B618" i="2"/>
  <c r="A618" i="2"/>
  <c r="F617" i="2"/>
  <c r="E617" i="2"/>
  <c r="B617" i="2"/>
  <c r="A617" i="2"/>
  <c r="F616" i="2"/>
  <c r="E616" i="2"/>
  <c r="B616" i="2"/>
  <c r="A616" i="2"/>
  <c r="F615" i="2"/>
  <c r="E615" i="2"/>
  <c r="B615" i="2"/>
  <c r="A615" i="2"/>
  <c r="F614" i="2"/>
  <c r="E614" i="2"/>
  <c r="B614" i="2"/>
  <c r="A614" i="2"/>
  <c r="F613" i="2"/>
  <c r="E613" i="2"/>
  <c r="B613" i="2"/>
  <c r="A613" i="2"/>
  <c r="F612" i="2"/>
  <c r="E612" i="2"/>
  <c r="B612" i="2"/>
  <c r="A612" i="2"/>
  <c r="F611" i="2"/>
  <c r="E611" i="2"/>
  <c r="B611" i="2"/>
  <c r="A611" i="2"/>
  <c r="F610" i="2"/>
  <c r="E610" i="2"/>
  <c r="B610" i="2"/>
  <c r="A610" i="2"/>
  <c r="F609" i="2"/>
  <c r="E609" i="2"/>
  <c r="B609" i="2"/>
  <c r="A609" i="2"/>
  <c r="F608" i="2"/>
  <c r="E608" i="2"/>
  <c r="B608" i="2"/>
  <c r="A608" i="2"/>
  <c r="F607" i="2"/>
  <c r="E607" i="2"/>
  <c r="B607" i="2"/>
  <c r="A607" i="2"/>
  <c r="F606" i="2"/>
  <c r="E606" i="2"/>
  <c r="B606" i="2"/>
  <c r="A606" i="2"/>
  <c r="F605" i="2"/>
  <c r="E605" i="2"/>
  <c r="B605" i="2"/>
  <c r="A605" i="2"/>
  <c r="F604" i="2"/>
  <c r="E604" i="2"/>
  <c r="B604" i="2"/>
  <c r="A604" i="2"/>
  <c r="F603" i="2"/>
  <c r="E603" i="2"/>
  <c r="B603" i="2"/>
  <c r="A603" i="2"/>
  <c r="F602" i="2"/>
  <c r="E602" i="2"/>
  <c r="B602" i="2"/>
  <c r="A602" i="2"/>
  <c r="F601" i="2"/>
  <c r="E601" i="2"/>
  <c r="B601" i="2"/>
  <c r="A601" i="2"/>
  <c r="F600" i="2"/>
  <c r="E600" i="2"/>
  <c r="B600" i="2"/>
  <c r="A600" i="2"/>
  <c r="F599" i="2"/>
  <c r="E599" i="2"/>
  <c r="B599" i="2"/>
  <c r="A599" i="2"/>
  <c r="F598" i="2"/>
  <c r="E598" i="2"/>
  <c r="B598" i="2"/>
  <c r="A598" i="2"/>
  <c r="F597" i="2"/>
  <c r="E597" i="2"/>
  <c r="B597" i="2"/>
  <c r="A597" i="2"/>
  <c r="F596" i="2"/>
  <c r="E596" i="2"/>
  <c r="B596" i="2"/>
  <c r="A596" i="2"/>
  <c r="F595" i="2"/>
  <c r="E595" i="2"/>
  <c r="B595" i="2"/>
  <c r="A595" i="2"/>
  <c r="F594" i="2"/>
  <c r="E594" i="2"/>
  <c r="B594" i="2"/>
  <c r="A594" i="2"/>
  <c r="F593" i="2"/>
  <c r="E593" i="2"/>
  <c r="B593" i="2"/>
  <c r="A593" i="2"/>
  <c r="F592" i="2"/>
  <c r="E592" i="2"/>
  <c r="B592" i="2"/>
  <c r="A592" i="2"/>
  <c r="F591" i="2"/>
  <c r="E591" i="2"/>
  <c r="B591" i="2"/>
  <c r="A591" i="2"/>
  <c r="F590" i="2"/>
  <c r="E590" i="2"/>
  <c r="B590" i="2"/>
  <c r="A590" i="2"/>
  <c r="F589" i="2"/>
  <c r="E589" i="2"/>
  <c r="B589" i="2"/>
  <c r="A589" i="2"/>
  <c r="F588" i="2"/>
  <c r="E588" i="2"/>
  <c r="B588" i="2"/>
  <c r="A588" i="2"/>
  <c r="F587" i="2"/>
  <c r="E587" i="2"/>
  <c r="B587" i="2"/>
  <c r="A587" i="2"/>
  <c r="F586" i="2"/>
  <c r="E586" i="2"/>
  <c r="B586" i="2"/>
  <c r="A586" i="2"/>
  <c r="F585" i="2"/>
  <c r="E585" i="2"/>
  <c r="B585" i="2"/>
  <c r="A585" i="2"/>
  <c r="F584" i="2"/>
  <c r="E584" i="2"/>
  <c r="B584" i="2"/>
  <c r="A584" i="2"/>
  <c r="F583" i="2"/>
  <c r="E583" i="2"/>
  <c r="B583" i="2"/>
  <c r="A583" i="2"/>
  <c r="F582" i="2"/>
  <c r="E582" i="2"/>
  <c r="B582" i="2"/>
  <c r="A582" i="2"/>
  <c r="F581" i="2"/>
  <c r="E581" i="2"/>
  <c r="B581" i="2"/>
  <c r="A581" i="2"/>
  <c r="F580" i="2"/>
  <c r="E580" i="2"/>
  <c r="B580" i="2"/>
  <c r="A580" i="2"/>
  <c r="F579" i="2"/>
  <c r="E579" i="2"/>
  <c r="B579" i="2"/>
  <c r="A579" i="2"/>
  <c r="F578" i="2"/>
  <c r="E578" i="2"/>
  <c r="B578" i="2"/>
  <c r="A578" i="2"/>
  <c r="F577" i="2"/>
  <c r="E577" i="2"/>
  <c r="B577" i="2"/>
  <c r="A577" i="2"/>
  <c r="F576" i="2"/>
  <c r="E576" i="2"/>
  <c r="B576" i="2"/>
  <c r="A576" i="2"/>
  <c r="F575" i="2"/>
  <c r="E575" i="2"/>
  <c r="B575" i="2"/>
  <c r="A575" i="2"/>
  <c r="F574" i="2"/>
  <c r="E574" i="2"/>
  <c r="B574" i="2"/>
  <c r="A574" i="2"/>
  <c r="F573" i="2"/>
  <c r="E573" i="2"/>
  <c r="B573" i="2"/>
  <c r="A573" i="2"/>
  <c r="F572" i="2"/>
  <c r="E572" i="2"/>
  <c r="B572" i="2"/>
  <c r="A572" i="2"/>
  <c r="F571" i="2"/>
  <c r="E571" i="2"/>
  <c r="B571" i="2"/>
  <c r="A571" i="2"/>
  <c r="F570" i="2"/>
  <c r="E570" i="2"/>
  <c r="B570" i="2"/>
  <c r="A570" i="2"/>
  <c r="F569" i="2"/>
  <c r="E569" i="2"/>
  <c r="B569" i="2"/>
  <c r="A569" i="2"/>
  <c r="F568" i="2"/>
  <c r="E568" i="2"/>
  <c r="B568" i="2"/>
  <c r="A568" i="2"/>
  <c r="F567" i="2"/>
  <c r="E567" i="2"/>
  <c r="B567" i="2"/>
  <c r="A567" i="2"/>
  <c r="F566" i="2"/>
  <c r="E566" i="2"/>
  <c r="B566" i="2"/>
  <c r="A566" i="2"/>
  <c r="F565" i="2"/>
  <c r="E565" i="2"/>
  <c r="B565" i="2"/>
  <c r="A565" i="2"/>
  <c r="F564" i="2"/>
  <c r="E564" i="2"/>
  <c r="B564" i="2"/>
  <c r="A564" i="2"/>
  <c r="F563" i="2"/>
  <c r="E563" i="2"/>
  <c r="B563" i="2"/>
  <c r="A563" i="2"/>
  <c r="F562" i="2"/>
  <c r="E562" i="2"/>
  <c r="B562" i="2"/>
  <c r="A562" i="2"/>
  <c r="F561" i="2"/>
  <c r="E561" i="2"/>
  <c r="B561" i="2"/>
  <c r="A561" i="2"/>
  <c r="F560" i="2"/>
  <c r="E560" i="2"/>
  <c r="B560" i="2"/>
  <c r="A560" i="2"/>
  <c r="F559" i="2"/>
  <c r="E559" i="2"/>
  <c r="B559" i="2"/>
  <c r="A559" i="2"/>
  <c r="F558" i="2"/>
  <c r="E558" i="2"/>
  <c r="B558" i="2"/>
  <c r="A558" i="2"/>
  <c r="F557" i="2"/>
  <c r="E557" i="2"/>
  <c r="B557" i="2"/>
  <c r="A557" i="2"/>
  <c r="F556" i="2"/>
  <c r="E556" i="2"/>
  <c r="B556" i="2"/>
  <c r="A556" i="2"/>
  <c r="F555" i="2"/>
  <c r="E555" i="2"/>
  <c r="B555" i="2"/>
  <c r="A555" i="2"/>
  <c r="F554" i="2"/>
  <c r="E554" i="2"/>
  <c r="B554" i="2"/>
  <c r="A554" i="2"/>
  <c r="F553" i="2"/>
  <c r="E553" i="2"/>
  <c r="B553" i="2"/>
  <c r="A553" i="2"/>
  <c r="F552" i="2"/>
  <c r="E552" i="2"/>
  <c r="B552" i="2"/>
  <c r="A552" i="2"/>
  <c r="F551" i="2"/>
  <c r="E551" i="2"/>
  <c r="B551" i="2"/>
  <c r="A551" i="2"/>
  <c r="F550" i="2"/>
  <c r="E550" i="2"/>
  <c r="B550" i="2"/>
  <c r="A550" i="2"/>
  <c r="F549" i="2"/>
  <c r="E549" i="2"/>
  <c r="B549" i="2"/>
  <c r="A549" i="2"/>
  <c r="F548" i="2"/>
  <c r="E548" i="2"/>
  <c r="B548" i="2"/>
  <c r="A548" i="2"/>
  <c r="F547" i="2"/>
  <c r="E547" i="2"/>
  <c r="B547" i="2"/>
  <c r="A547" i="2"/>
  <c r="F546" i="2"/>
  <c r="E546" i="2"/>
  <c r="B546" i="2"/>
  <c r="A546" i="2"/>
  <c r="F545" i="2"/>
  <c r="E545" i="2"/>
  <c r="B545" i="2"/>
  <c r="A545" i="2"/>
  <c r="F544" i="2"/>
  <c r="E544" i="2"/>
  <c r="B544" i="2"/>
  <c r="A544" i="2"/>
  <c r="F543" i="2"/>
  <c r="E543" i="2"/>
  <c r="B543" i="2"/>
  <c r="A543" i="2"/>
  <c r="F542" i="2"/>
  <c r="E542" i="2"/>
  <c r="B542" i="2"/>
  <c r="A542" i="2"/>
  <c r="F541" i="2"/>
  <c r="E541" i="2"/>
  <c r="B541" i="2"/>
  <c r="A541" i="2"/>
  <c r="F540" i="2"/>
  <c r="E540" i="2"/>
  <c r="B540" i="2"/>
  <c r="A540" i="2"/>
  <c r="F539" i="2"/>
  <c r="E539" i="2"/>
  <c r="B539" i="2"/>
  <c r="A539" i="2"/>
  <c r="F538" i="2"/>
  <c r="E538" i="2"/>
  <c r="B538" i="2"/>
  <c r="A538" i="2"/>
  <c r="F537" i="2"/>
  <c r="E537" i="2"/>
  <c r="B537" i="2"/>
  <c r="A537" i="2"/>
  <c r="F536" i="2"/>
  <c r="E536" i="2"/>
  <c r="B536" i="2"/>
  <c r="A536" i="2"/>
  <c r="F535" i="2"/>
  <c r="E535" i="2"/>
  <c r="B535" i="2"/>
  <c r="A535" i="2"/>
  <c r="F534" i="2"/>
  <c r="E534" i="2"/>
  <c r="B534" i="2"/>
  <c r="A534" i="2"/>
  <c r="F533" i="2"/>
  <c r="E533" i="2"/>
  <c r="B533" i="2"/>
  <c r="A533" i="2"/>
  <c r="F532" i="2"/>
  <c r="E532" i="2"/>
  <c r="B532" i="2"/>
  <c r="A532" i="2"/>
  <c r="F531" i="2"/>
  <c r="E531" i="2"/>
  <c r="B531" i="2"/>
  <c r="A531" i="2"/>
  <c r="F530" i="2"/>
  <c r="E530" i="2"/>
  <c r="B530" i="2"/>
  <c r="A530" i="2"/>
  <c r="F529" i="2"/>
  <c r="E529" i="2"/>
  <c r="B529" i="2"/>
  <c r="A529" i="2"/>
  <c r="F528" i="2"/>
  <c r="E528" i="2"/>
  <c r="B528" i="2"/>
  <c r="A528" i="2"/>
  <c r="F527" i="2"/>
  <c r="E527" i="2"/>
  <c r="B527" i="2"/>
  <c r="A527" i="2"/>
  <c r="F526" i="2"/>
  <c r="E526" i="2"/>
  <c r="B526" i="2"/>
  <c r="A526" i="2"/>
  <c r="F525" i="2"/>
  <c r="E525" i="2"/>
  <c r="B525" i="2"/>
  <c r="A525" i="2"/>
  <c r="F524" i="2"/>
  <c r="E524" i="2"/>
  <c r="B524" i="2"/>
  <c r="A524" i="2"/>
  <c r="F523" i="2"/>
  <c r="E523" i="2"/>
  <c r="B523" i="2"/>
  <c r="A523" i="2"/>
  <c r="F522" i="2"/>
  <c r="E522" i="2"/>
  <c r="B522" i="2"/>
  <c r="A522" i="2"/>
  <c r="F521" i="2"/>
  <c r="E521" i="2"/>
  <c r="B521" i="2"/>
  <c r="A521" i="2"/>
  <c r="F520" i="2"/>
  <c r="E520" i="2"/>
  <c r="B520" i="2"/>
  <c r="A520" i="2"/>
  <c r="F519" i="2"/>
  <c r="E519" i="2"/>
  <c r="B519" i="2"/>
  <c r="A519" i="2"/>
  <c r="F518" i="2"/>
  <c r="E518" i="2"/>
  <c r="B518" i="2"/>
  <c r="A518" i="2"/>
  <c r="F517" i="2"/>
  <c r="E517" i="2"/>
  <c r="B517" i="2"/>
  <c r="A517" i="2"/>
  <c r="F516" i="2"/>
  <c r="E516" i="2"/>
  <c r="B516" i="2"/>
  <c r="A516" i="2"/>
  <c r="F515" i="2"/>
  <c r="E515" i="2"/>
  <c r="B515" i="2"/>
  <c r="A515" i="2"/>
  <c r="F514" i="2"/>
  <c r="E514" i="2"/>
  <c r="B514" i="2"/>
  <c r="A514" i="2"/>
  <c r="F513" i="2"/>
  <c r="E513" i="2"/>
  <c r="B513" i="2"/>
  <c r="A513" i="2"/>
  <c r="F512" i="2"/>
  <c r="E512" i="2"/>
  <c r="B512" i="2"/>
  <c r="A512" i="2"/>
  <c r="F511" i="2"/>
  <c r="E511" i="2"/>
  <c r="B511" i="2"/>
  <c r="A511" i="2"/>
  <c r="F510" i="2"/>
  <c r="E510" i="2"/>
  <c r="B510" i="2"/>
  <c r="A510" i="2"/>
  <c r="F509" i="2"/>
  <c r="E509" i="2"/>
  <c r="B509" i="2"/>
  <c r="A509" i="2"/>
  <c r="F508" i="2"/>
  <c r="E508" i="2"/>
  <c r="B508" i="2"/>
  <c r="A508" i="2"/>
  <c r="F507" i="2"/>
  <c r="E507" i="2"/>
  <c r="B507" i="2"/>
  <c r="A507" i="2"/>
  <c r="F506" i="2"/>
  <c r="E506" i="2"/>
  <c r="B506" i="2"/>
  <c r="A506" i="2"/>
  <c r="F505" i="2"/>
  <c r="E505" i="2"/>
  <c r="B505" i="2"/>
  <c r="A505" i="2"/>
  <c r="F504" i="2"/>
  <c r="E504" i="2"/>
  <c r="B504" i="2"/>
  <c r="A504" i="2"/>
  <c r="F503" i="2"/>
  <c r="E503" i="2"/>
  <c r="B503" i="2"/>
  <c r="A503" i="2"/>
  <c r="F502" i="2"/>
  <c r="E502" i="2"/>
  <c r="B502" i="2"/>
  <c r="A502" i="2"/>
  <c r="F501" i="2"/>
  <c r="E501" i="2"/>
  <c r="B501" i="2"/>
  <c r="A501" i="2"/>
  <c r="F500" i="2"/>
  <c r="E500" i="2"/>
  <c r="B500" i="2"/>
  <c r="A500" i="2"/>
  <c r="F499" i="2"/>
  <c r="E499" i="2"/>
  <c r="B499" i="2"/>
  <c r="A499" i="2"/>
  <c r="F498" i="2"/>
  <c r="E498" i="2"/>
  <c r="B498" i="2"/>
  <c r="A498" i="2"/>
  <c r="F497" i="2"/>
  <c r="E497" i="2"/>
  <c r="B497" i="2"/>
  <c r="A497" i="2"/>
  <c r="F496" i="2"/>
  <c r="E496" i="2"/>
  <c r="B496" i="2"/>
  <c r="A496" i="2"/>
  <c r="F495" i="2"/>
  <c r="E495" i="2"/>
  <c r="B495" i="2"/>
  <c r="A495" i="2"/>
  <c r="F494" i="2"/>
  <c r="E494" i="2"/>
  <c r="B494" i="2"/>
  <c r="A494" i="2"/>
  <c r="F493" i="2"/>
  <c r="E493" i="2"/>
  <c r="B493" i="2"/>
  <c r="A493" i="2"/>
  <c r="F492" i="2"/>
  <c r="E492" i="2"/>
  <c r="B492" i="2"/>
  <c r="A492" i="2"/>
  <c r="F491" i="2"/>
  <c r="E491" i="2"/>
  <c r="B491" i="2"/>
  <c r="A491" i="2"/>
  <c r="F490" i="2"/>
  <c r="E490" i="2"/>
  <c r="B490" i="2"/>
  <c r="A490" i="2"/>
  <c r="F489" i="2"/>
  <c r="E489" i="2"/>
  <c r="B489" i="2"/>
  <c r="A489" i="2"/>
  <c r="F488" i="2"/>
  <c r="E488" i="2"/>
  <c r="B488" i="2"/>
  <c r="A488" i="2"/>
  <c r="F487" i="2"/>
  <c r="E487" i="2"/>
  <c r="B487" i="2"/>
  <c r="A487" i="2"/>
  <c r="F486" i="2"/>
  <c r="E486" i="2"/>
  <c r="B486" i="2"/>
  <c r="A486" i="2"/>
  <c r="F485" i="2"/>
  <c r="E485" i="2"/>
  <c r="B485" i="2"/>
  <c r="A485" i="2"/>
  <c r="F484" i="2"/>
  <c r="E484" i="2"/>
  <c r="B484" i="2"/>
  <c r="A484" i="2"/>
  <c r="F483" i="2"/>
  <c r="E483" i="2"/>
  <c r="B483" i="2"/>
  <c r="A483" i="2"/>
  <c r="F482" i="2"/>
  <c r="E482" i="2"/>
  <c r="B482" i="2"/>
  <c r="A482" i="2"/>
  <c r="F481" i="2"/>
  <c r="E481" i="2"/>
  <c r="B481" i="2"/>
  <c r="A481" i="2"/>
  <c r="F480" i="2"/>
  <c r="E480" i="2"/>
  <c r="B480" i="2"/>
  <c r="A480" i="2"/>
  <c r="F479" i="2"/>
  <c r="E479" i="2"/>
  <c r="B479" i="2"/>
  <c r="A479" i="2"/>
  <c r="F478" i="2"/>
  <c r="E478" i="2"/>
  <c r="B478" i="2"/>
  <c r="A478" i="2"/>
  <c r="F477" i="2"/>
  <c r="E477" i="2"/>
  <c r="B477" i="2"/>
  <c r="A477" i="2"/>
  <c r="F476" i="2"/>
  <c r="E476" i="2"/>
  <c r="B476" i="2"/>
  <c r="A476" i="2"/>
  <c r="F475" i="2"/>
  <c r="E475" i="2"/>
  <c r="B475" i="2"/>
  <c r="A475" i="2"/>
  <c r="F474" i="2"/>
  <c r="E474" i="2"/>
  <c r="B474" i="2"/>
  <c r="A474" i="2"/>
  <c r="F473" i="2"/>
  <c r="E473" i="2"/>
  <c r="B473" i="2"/>
  <c r="A473" i="2"/>
  <c r="F472" i="2"/>
  <c r="E472" i="2"/>
  <c r="B472" i="2"/>
  <c r="A472" i="2"/>
  <c r="F471" i="2"/>
  <c r="E471" i="2"/>
  <c r="B471" i="2"/>
  <c r="A471" i="2"/>
  <c r="F470" i="2"/>
  <c r="E470" i="2"/>
  <c r="B470" i="2"/>
  <c r="A470" i="2"/>
  <c r="F469" i="2"/>
  <c r="E469" i="2"/>
  <c r="B469" i="2"/>
  <c r="A469" i="2"/>
  <c r="F468" i="2"/>
  <c r="E468" i="2"/>
  <c r="B468" i="2"/>
  <c r="A468" i="2"/>
  <c r="F467" i="2"/>
  <c r="E467" i="2"/>
  <c r="B467" i="2"/>
  <c r="A467" i="2"/>
  <c r="F466" i="2"/>
  <c r="E466" i="2"/>
  <c r="B466" i="2"/>
  <c r="A466" i="2"/>
  <c r="F465" i="2"/>
  <c r="E465" i="2"/>
  <c r="B465" i="2"/>
  <c r="A465" i="2"/>
  <c r="F464" i="2"/>
  <c r="E464" i="2"/>
  <c r="B464" i="2"/>
  <c r="A464" i="2"/>
  <c r="F463" i="2"/>
  <c r="E463" i="2"/>
  <c r="B463" i="2"/>
  <c r="A463" i="2"/>
  <c r="F462" i="2"/>
  <c r="E462" i="2"/>
  <c r="B462" i="2"/>
  <c r="A462" i="2"/>
  <c r="F461" i="2"/>
  <c r="E461" i="2"/>
  <c r="B461" i="2"/>
  <c r="A461" i="2"/>
  <c r="F460" i="2"/>
  <c r="E460" i="2"/>
  <c r="B460" i="2"/>
  <c r="A460" i="2"/>
  <c r="F459" i="2"/>
  <c r="E459" i="2"/>
  <c r="B459" i="2"/>
  <c r="A459" i="2"/>
  <c r="F458" i="2"/>
  <c r="E458" i="2"/>
  <c r="B458" i="2"/>
  <c r="A458" i="2"/>
  <c r="F457" i="2"/>
  <c r="E457" i="2"/>
  <c r="B457" i="2"/>
  <c r="A457" i="2"/>
  <c r="F456" i="2"/>
  <c r="E456" i="2"/>
  <c r="B456" i="2"/>
  <c r="A456" i="2"/>
  <c r="F455" i="2"/>
  <c r="E455" i="2"/>
  <c r="B455" i="2"/>
  <c r="A455" i="2"/>
  <c r="F454" i="2"/>
  <c r="E454" i="2"/>
  <c r="B454" i="2"/>
  <c r="A454" i="2"/>
  <c r="F453" i="2"/>
  <c r="E453" i="2"/>
  <c r="B453" i="2"/>
  <c r="A453" i="2"/>
  <c r="F452" i="2"/>
  <c r="E452" i="2"/>
  <c r="B452" i="2"/>
  <c r="A452" i="2"/>
  <c r="F451" i="2"/>
  <c r="E451" i="2"/>
  <c r="B451" i="2"/>
  <c r="A451" i="2"/>
  <c r="F450" i="2"/>
  <c r="E450" i="2"/>
  <c r="B450" i="2"/>
  <c r="A450" i="2"/>
  <c r="F449" i="2"/>
  <c r="E449" i="2"/>
  <c r="B449" i="2"/>
  <c r="A449" i="2"/>
  <c r="F448" i="2"/>
  <c r="E448" i="2"/>
  <c r="B448" i="2"/>
  <c r="A448" i="2"/>
  <c r="F447" i="2"/>
  <c r="E447" i="2"/>
  <c r="B447" i="2"/>
  <c r="A447" i="2"/>
  <c r="F446" i="2"/>
  <c r="E446" i="2"/>
  <c r="B446" i="2"/>
  <c r="A446" i="2"/>
  <c r="F445" i="2"/>
  <c r="E445" i="2"/>
  <c r="B445" i="2"/>
  <c r="A445" i="2"/>
  <c r="F444" i="2"/>
  <c r="E444" i="2"/>
  <c r="B444" i="2"/>
  <c r="A444" i="2"/>
  <c r="F443" i="2"/>
  <c r="E443" i="2"/>
  <c r="B443" i="2"/>
  <c r="A443" i="2"/>
  <c r="F442" i="2"/>
  <c r="E442" i="2"/>
  <c r="B442" i="2"/>
  <c r="A442" i="2"/>
  <c r="F441" i="2"/>
  <c r="E441" i="2"/>
  <c r="B441" i="2"/>
  <c r="A441" i="2"/>
  <c r="F440" i="2"/>
  <c r="E440" i="2"/>
  <c r="B440" i="2"/>
  <c r="A440" i="2"/>
  <c r="F439" i="2"/>
  <c r="E439" i="2"/>
  <c r="B439" i="2"/>
  <c r="A439" i="2"/>
  <c r="F438" i="2"/>
  <c r="E438" i="2"/>
  <c r="B438" i="2"/>
  <c r="A438" i="2"/>
  <c r="F437" i="2"/>
  <c r="E437" i="2"/>
  <c r="B437" i="2"/>
  <c r="A437" i="2"/>
  <c r="F436" i="2"/>
  <c r="E436" i="2"/>
  <c r="B436" i="2"/>
  <c r="A436" i="2"/>
  <c r="F435" i="2"/>
  <c r="E435" i="2"/>
  <c r="B435" i="2"/>
  <c r="A435" i="2"/>
  <c r="F434" i="2"/>
  <c r="E434" i="2"/>
  <c r="B434" i="2"/>
  <c r="A434" i="2"/>
  <c r="F433" i="2"/>
  <c r="E433" i="2"/>
  <c r="B433" i="2"/>
  <c r="A433" i="2"/>
  <c r="F432" i="2"/>
  <c r="E432" i="2"/>
  <c r="B432" i="2"/>
  <c r="A432" i="2"/>
  <c r="F431" i="2"/>
  <c r="E431" i="2"/>
  <c r="B431" i="2"/>
  <c r="A431" i="2"/>
  <c r="F430" i="2"/>
  <c r="E430" i="2"/>
  <c r="B430" i="2"/>
  <c r="A430" i="2"/>
  <c r="F429" i="2"/>
  <c r="E429" i="2"/>
  <c r="B429" i="2"/>
  <c r="A429" i="2"/>
  <c r="F428" i="2"/>
  <c r="E428" i="2"/>
  <c r="B428" i="2"/>
  <c r="A428" i="2"/>
  <c r="F427" i="2"/>
  <c r="E427" i="2"/>
  <c r="B427" i="2"/>
  <c r="A427" i="2"/>
  <c r="F426" i="2"/>
  <c r="E426" i="2"/>
  <c r="B426" i="2"/>
  <c r="A426" i="2"/>
  <c r="F425" i="2"/>
  <c r="E425" i="2"/>
  <c r="B425" i="2"/>
  <c r="A425" i="2"/>
  <c r="F424" i="2"/>
  <c r="E424" i="2"/>
  <c r="B424" i="2"/>
  <c r="A424" i="2"/>
  <c r="F423" i="2"/>
  <c r="E423" i="2"/>
  <c r="B423" i="2"/>
  <c r="A423" i="2"/>
  <c r="F422" i="2"/>
  <c r="E422" i="2"/>
  <c r="B422" i="2"/>
  <c r="A422" i="2"/>
  <c r="F421" i="2"/>
  <c r="E421" i="2"/>
  <c r="B421" i="2"/>
  <c r="A421" i="2"/>
  <c r="F420" i="2"/>
  <c r="E420" i="2"/>
  <c r="B420" i="2"/>
  <c r="A420" i="2"/>
  <c r="F419" i="2"/>
  <c r="E419" i="2"/>
  <c r="B419" i="2"/>
  <c r="A419" i="2"/>
  <c r="F418" i="2"/>
  <c r="E418" i="2"/>
  <c r="B418" i="2"/>
  <c r="A418" i="2"/>
  <c r="F417" i="2"/>
  <c r="E417" i="2"/>
  <c r="B417" i="2"/>
  <c r="A417" i="2"/>
  <c r="F416" i="2"/>
  <c r="E416" i="2"/>
  <c r="B416" i="2"/>
  <c r="A416" i="2"/>
  <c r="F415" i="2"/>
  <c r="E415" i="2"/>
  <c r="B415" i="2"/>
  <c r="A415" i="2"/>
  <c r="F414" i="2"/>
  <c r="E414" i="2"/>
  <c r="B414" i="2"/>
  <c r="A414" i="2"/>
  <c r="F413" i="2"/>
  <c r="E413" i="2"/>
  <c r="B413" i="2"/>
  <c r="A413" i="2"/>
  <c r="F412" i="2"/>
  <c r="E412" i="2"/>
  <c r="B412" i="2"/>
  <c r="A412" i="2"/>
  <c r="F411" i="2"/>
  <c r="E411" i="2"/>
  <c r="B411" i="2"/>
  <c r="A411" i="2"/>
  <c r="F410" i="2"/>
  <c r="E410" i="2"/>
  <c r="B410" i="2"/>
  <c r="A410" i="2"/>
  <c r="F409" i="2"/>
  <c r="E409" i="2"/>
  <c r="B409" i="2"/>
  <c r="A409" i="2"/>
  <c r="F408" i="2"/>
  <c r="E408" i="2"/>
  <c r="B408" i="2"/>
  <c r="A408" i="2"/>
  <c r="F407" i="2"/>
  <c r="E407" i="2"/>
  <c r="B407" i="2"/>
  <c r="A407" i="2"/>
  <c r="F406" i="2"/>
  <c r="E406" i="2"/>
  <c r="B406" i="2"/>
  <c r="A406" i="2"/>
  <c r="F405" i="2"/>
  <c r="E405" i="2"/>
  <c r="B405" i="2"/>
  <c r="A405" i="2"/>
  <c r="F404" i="2"/>
  <c r="E404" i="2"/>
  <c r="B404" i="2"/>
  <c r="A404" i="2"/>
  <c r="F403" i="2"/>
  <c r="E403" i="2"/>
  <c r="B403" i="2"/>
  <c r="A403" i="2"/>
  <c r="F402" i="2"/>
  <c r="E402" i="2"/>
  <c r="B402" i="2"/>
  <c r="A402" i="2"/>
  <c r="F401" i="2"/>
  <c r="E401" i="2"/>
  <c r="B401" i="2"/>
  <c r="A401" i="2"/>
  <c r="F400" i="2"/>
  <c r="E400" i="2"/>
  <c r="B400" i="2"/>
  <c r="A400" i="2"/>
  <c r="F399" i="2"/>
  <c r="E399" i="2"/>
  <c r="B399" i="2"/>
  <c r="A399" i="2"/>
  <c r="F398" i="2"/>
  <c r="E398" i="2"/>
  <c r="B398" i="2"/>
  <c r="A398" i="2"/>
  <c r="F397" i="2"/>
  <c r="E397" i="2"/>
  <c r="B397" i="2"/>
  <c r="A397" i="2"/>
  <c r="F396" i="2"/>
  <c r="E396" i="2"/>
  <c r="B396" i="2"/>
  <c r="A396" i="2"/>
  <c r="F395" i="2"/>
  <c r="E395" i="2"/>
  <c r="B395" i="2"/>
  <c r="A395" i="2"/>
  <c r="F394" i="2"/>
  <c r="E394" i="2"/>
  <c r="B394" i="2"/>
  <c r="A394" i="2"/>
  <c r="F393" i="2"/>
  <c r="E393" i="2"/>
  <c r="B393" i="2"/>
  <c r="A393" i="2"/>
  <c r="F392" i="2"/>
  <c r="E392" i="2"/>
  <c r="B392" i="2"/>
  <c r="A392" i="2"/>
  <c r="F391" i="2"/>
  <c r="E391" i="2"/>
  <c r="B391" i="2"/>
  <c r="A391" i="2"/>
  <c r="F390" i="2"/>
  <c r="E390" i="2"/>
  <c r="B390" i="2"/>
  <c r="A390" i="2"/>
  <c r="F389" i="2"/>
  <c r="E389" i="2"/>
  <c r="B389" i="2"/>
  <c r="A389" i="2"/>
  <c r="F388" i="2"/>
  <c r="E388" i="2"/>
  <c r="B388" i="2"/>
  <c r="A388" i="2"/>
  <c r="F387" i="2"/>
  <c r="E387" i="2"/>
  <c r="B387" i="2"/>
  <c r="A387" i="2"/>
  <c r="F386" i="2"/>
  <c r="E386" i="2"/>
  <c r="B386" i="2"/>
  <c r="A386" i="2"/>
  <c r="F385" i="2"/>
  <c r="E385" i="2"/>
  <c r="B385" i="2"/>
  <c r="A385" i="2"/>
  <c r="F384" i="2"/>
  <c r="E384" i="2"/>
  <c r="B384" i="2"/>
  <c r="A384" i="2"/>
  <c r="F383" i="2"/>
  <c r="E383" i="2"/>
  <c r="B383" i="2"/>
  <c r="A383" i="2"/>
  <c r="F382" i="2"/>
  <c r="E382" i="2"/>
  <c r="B382" i="2"/>
  <c r="A382" i="2"/>
  <c r="F381" i="2"/>
  <c r="E381" i="2"/>
  <c r="B381" i="2"/>
  <c r="A381" i="2"/>
  <c r="F380" i="2"/>
  <c r="E380" i="2"/>
  <c r="B380" i="2"/>
  <c r="A380" i="2"/>
  <c r="F379" i="2"/>
  <c r="E379" i="2"/>
  <c r="B379" i="2"/>
  <c r="A379" i="2"/>
  <c r="F378" i="2"/>
  <c r="E378" i="2"/>
  <c r="B378" i="2"/>
  <c r="A378" i="2"/>
  <c r="F377" i="2"/>
  <c r="E377" i="2"/>
  <c r="B377" i="2"/>
  <c r="A377" i="2"/>
  <c r="F376" i="2"/>
  <c r="E376" i="2"/>
  <c r="B376" i="2"/>
  <c r="A376" i="2"/>
  <c r="F375" i="2"/>
  <c r="E375" i="2"/>
  <c r="B375" i="2"/>
  <c r="A375" i="2"/>
  <c r="F374" i="2"/>
  <c r="E374" i="2"/>
  <c r="B374" i="2"/>
  <c r="A374" i="2"/>
  <c r="F373" i="2"/>
  <c r="E373" i="2"/>
  <c r="B373" i="2"/>
  <c r="A373" i="2"/>
  <c r="F372" i="2"/>
  <c r="E372" i="2"/>
  <c r="B372" i="2"/>
  <c r="A372" i="2"/>
  <c r="F371" i="2"/>
  <c r="E371" i="2"/>
  <c r="B371" i="2"/>
  <c r="A371" i="2"/>
  <c r="F370" i="2"/>
  <c r="E370" i="2"/>
  <c r="B370" i="2"/>
  <c r="A370" i="2"/>
  <c r="F369" i="2"/>
  <c r="E369" i="2"/>
  <c r="B369" i="2"/>
  <c r="A369" i="2"/>
  <c r="F368" i="2"/>
  <c r="E368" i="2"/>
  <c r="B368" i="2"/>
  <c r="A368" i="2"/>
  <c r="F367" i="2"/>
  <c r="E367" i="2"/>
  <c r="B367" i="2"/>
  <c r="A367" i="2"/>
  <c r="F366" i="2"/>
  <c r="E366" i="2"/>
  <c r="B366" i="2"/>
  <c r="A366" i="2"/>
  <c r="F365" i="2"/>
  <c r="E365" i="2"/>
  <c r="B365" i="2"/>
  <c r="A365" i="2"/>
  <c r="F364" i="2"/>
  <c r="E364" i="2"/>
  <c r="B364" i="2"/>
  <c r="A364" i="2"/>
  <c r="F363" i="2"/>
  <c r="E363" i="2"/>
  <c r="B363" i="2"/>
  <c r="A363" i="2"/>
  <c r="F362" i="2"/>
  <c r="E362" i="2"/>
  <c r="B362" i="2"/>
  <c r="A362" i="2"/>
  <c r="F361" i="2"/>
  <c r="E361" i="2"/>
  <c r="B361" i="2"/>
  <c r="A361" i="2"/>
  <c r="F360" i="2"/>
  <c r="E360" i="2"/>
  <c r="B360" i="2"/>
  <c r="A360" i="2"/>
  <c r="F359" i="2"/>
  <c r="E359" i="2"/>
  <c r="B359" i="2"/>
  <c r="A359" i="2"/>
  <c r="F358" i="2"/>
  <c r="E358" i="2"/>
  <c r="B358" i="2"/>
  <c r="A358" i="2"/>
  <c r="F357" i="2"/>
  <c r="E357" i="2"/>
  <c r="B357" i="2"/>
  <c r="A357" i="2"/>
  <c r="F356" i="2"/>
  <c r="E356" i="2"/>
  <c r="B356" i="2"/>
  <c r="A356" i="2"/>
  <c r="F355" i="2"/>
  <c r="E355" i="2"/>
  <c r="B355" i="2"/>
  <c r="A355" i="2"/>
  <c r="F354" i="2"/>
  <c r="E354" i="2"/>
  <c r="B354" i="2"/>
  <c r="A354" i="2"/>
  <c r="F353" i="2"/>
  <c r="E353" i="2"/>
  <c r="B353" i="2"/>
  <c r="A353" i="2"/>
  <c r="F352" i="2"/>
  <c r="E352" i="2"/>
  <c r="B352" i="2"/>
  <c r="A352" i="2"/>
  <c r="F351" i="2"/>
  <c r="E351" i="2"/>
  <c r="B351" i="2"/>
  <c r="A351" i="2"/>
  <c r="F350" i="2"/>
  <c r="E350" i="2"/>
  <c r="B350" i="2"/>
  <c r="A350" i="2"/>
  <c r="F349" i="2"/>
  <c r="E349" i="2"/>
  <c r="B349" i="2"/>
  <c r="A349" i="2"/>
  <c r="F348" i="2"/>
  <c r="E348" i="2"/>
  <c r="B348" i="2"/>
  <c r="A348" i="2"/>
  <c r="F347" i="2"/>
  <c r="E347" i="2"/>
  <c r="B347" i="2"/>
  <c r="A347" i="2"/>
  <c r="F346" i="2"/>
  <c r="E346" i="2"/>
  <c r="B346" i="2"/>
  <c r="A346" i="2"/>
  <c r="F345" i="2"/>
  <c r="E345" i="2"/>
  <c r="B345" i="2"/>
  <c r="A345" i="2"/>
  <c r="F344" i="2"/>
  <c r="E344" i="2"/>
  <c r="B344" i="2"/>
  <c r="A344" i="2"/>
  <c r="F343" i="2"/>
  <c r="E343" i="2"/>
  <c r="B343" i="2"/>
  <c r="A343" i="2"/>
  <c r="F342" i="2"/>
  <c r="E342" i="2"/>
  <c r="B342" i="2"/>
  <c r="A342" i="2"/>
  <c r="F341" i="2"/>
  <c r="E341" i="2"/>
  <c r="B341" i="2"/>
  <c r="A341" i="2"/>
  <c r="F340" i="2"/>
  <c r="E340" i="2"/>
  <c r="B340" i="2"/>
  <c r="A340" i="2"/>
  <c r="F339" i="2"/>
  <c r="E339" i="2"/>
  <c r="B339" i="2"/>
  <c r="A339" i="2"/>
  <c r="F338" i="2"/>
  <c r="E338" i="2"/>
  <c r="B338" i="2"/>
  <c r="A338" i="2"/>
  <c r="F337" i="2"/>
  <c r="E337" i="2"/>
  <c r="B337" i="2"/>
  <c r="A337" i="2"/>
  <c r="F336" i="2"/>
  <c r="E336" i="2"/>
  <c r="B336" i="2"/>
  <c r="A336" i="2"/>
  <c r="F335" i="2"/>
  <c r="E335" i="2"/>
  <c r="B335" i="2"/>
  <c r="A335" i="2"/>
  <c r="F334" i="2"/>
  <c r="E334" i="2"/>
  <c r="B334" i="2"/>
  <c r="A334" i="2"/>
  <c r="F333" i="2"/>
  <c r="E333" i="2"/>
  <c r="B333" i="2"/>
  <c r="A333" i="2"/>
  <c r="F332" i="2"/>
  <c r="E332" i="2"/>
  <c r="B332" i="2"/>
  <c r="A332" i="2"/>
  <c r="F331" i="2"/>
  <c r="E331" i="2"/>
  <c r="B331" i="2"/>
  <c r="A331" i="2"/>
  <c r="F330" i="2"/>
  <c r="E330" i="2"/>
  <c r="B330" i="2"/>
  <c r="A330" i="2"/>
  <c r="F329" i="2"/>
  <c r="E329" i="2"/>
  <c r="B329" i="2"/>
  <c r="A329" i="2"/>
  <c r="F328" i="2"/>
  <c r="E328" i="2"/>
  <c r="B328" i="2"/>
  <c r="A328" i="2"/>
  <c r="F327" i="2"/>
  <c r="E327" i="2"/>
  <c r="B327" i="2"/>
  <c r="A327" i="2"/>
  <c r="F326" i="2"/>
  <c r="E326" i="2"/>
  <c r="B326" i="2"/>
  <c r="A326" i="2"/>
  <c r="F325" i="2"/>
  <c r="E325" i="2"/>
  <c r="B325" i="2"/>
  <c r="A325" i="2"/>
  <c r="F324" i="2"/>
  <c r="E324" i="2"/>
  <c r="B324" i="2"/>
  <c r="A324" i="2"/>
  <c r="F323" i="2"/>
  <c r="E323" i="2"/>
  <c r="B323" i="2"/>
  <c r="A323" i="2"/>
  <c r="F322" i="2"/>
  <c r="E322" i="2"/>
  <c r="B322" i="2"/>
  <c r="A322" i="2"/>
  <c r="F321" i="2"/>
  <c r="E321" i="2"/>
  <c r="B321" i="2"/>
  <c r="A321" i="2"/>
  <c r="F320" i="2"/>
  <c r="E320" i="2"/>
  <c r="B320" i="2"/>
  <c r="A320" i="2"/>
  <c r="F319" i="2"/>
  <c r="E319" i="2"/>
  <c r="B319" i="2"/>
  <c r="A319" i="2"/>
  <c r="F318" i="2"/>
  <c r="E318" i="2"/>
  <c r="B318" i="2"/>
  <c r="A318" i="2"/>
  <c r="F317" i="2"/>
  <c r="E317" i="2"/>
  <c r="B317" i="2"/>
  <c r="A317" i="2"/>
  <c r="F316" i="2"/>
  <c r="E316" i="2"/>
  <c r="B316" i="2"/>
  <c r="A316" i="2"/>
  <c r="F315" i="2"/>
  <c r="E315" i="2"/>
  <c r="B315" i="2"/>
  <c r="A315" i="2"/>
  <c r="F314" i="2"/>
  <c r="E314" i="2"/>
  <c r="B314" i="2"/>
  <c r="A314" i="2"/>
  <c r="F313" i="2"/>
  <c r="E313" i="2"/>
  <c r="B313" i="2"/>
  <c r="A313" i="2"/>
  <c r="F312" i="2"/>
  <c r="E312" i="2"/>
  <c r="B312" i="2"/>
  <c r="A312" i="2"/>
  <c r="F311" i="2"/>
  <c r="E311" i="2"/>
  <c r="B311" i="2"/>
  <c r="A311" i="2"/>
  <c r="F310" i="2"/>
  <c r="E310" i="2"/>
  <c r="B310" i="2"/>
  <c r="A310" i="2"/>
  <c r="F309" i="2"/>
  <c r="E309" i="2"/>
  <c r="B309" i="2"/>
  <c r="A309" i="2"/>
  <c r="F308" i="2"/>
  <c r="E308" i="2"/>
  <c r="B308" i="2"/>
  <c r="A308" i="2"/>
  <c r="F307" i="2"/>
  <c r="E307" i="2"/>
  <c r="B307" i="2"/>
  <c r="A307" i="2"/>
  <c r="F306" i="2"/>
  <c r="E306" i="2"/>
  <c r="B306" i="2"/>
  <c r="A306" i="2"/>
  <c r="F305" i="2"/>
  <c r="E305" i="2"/>
  <c r="B305" i="2"/>
  <c r="A305" i="2"/>
  <c r="F304" i="2"/>
  <c r="E304" i="2"/>
  <c r="B304" i="2"/>
  <c r="A304" i="2"/>
  <c r="F303" i="2"/>
  <c r="E303" i="2"/>
  <c r="B303" i="2"/>
  <c r="A303" i="2"/>
  <c r="F302" i="2"/>
  <c r="E302" i="2"/>
  <c r="B302" i="2"/>
  <c r="A302" i="2"/>
  <c r="F301" i="2"/>
  <c r="E301" i="2"/>
  <c r="B301" i="2"/>
  <c r="A301" i="2"/>
  <c r="F300" i="2"/>
  <c r="E300" i="2"/>
  <c r="B300" i="2"/>
  <c r="A300" i="2"/>
  <c r="F299" i="2"/>
  <c r="E299" i="2"/>
  <c r="B299" i="2"/>
  <c r="A299" i="2"/>
  <c r="F298" i="2"/>
  <c r="E298" i="2"/>
  <c r="B298" i="2"/>
  <c r="A298" i="2"/>
  <c r="F297" i="2"/>
  <c r="E297" i="2"/>
  <c r="B297" i="2"/>
  <c r="A297" i="2"/>
  <c r="F296" i="2"/>
  <c r="E296" i="2"/>
  <c r="B296" i="2"/>
  <c r="A296" i="2"/>
  <c r="F295" i="2"/>
  <c r="E295" i="2"/>
  <c r="B295" i="2"/>
  <c r="A295" i="2"/>
  <c r="F294" i="2"/>
  <c r="E294" i="2"/>
  <c r="B294" i="2"/>
  <c r="A294" i="2"/>
  <c r="F293" i="2"/>
  <c r="E293" i="2"/>
  <c r="B293" i="2"/>
  <c r="A293" i="2"/>
  <c r="F292" i="2"/>
  <c r="E292" i="2"/>
  <c r="B292" i="2"/>
  <c r="A292" i="2"/>
  <c r="F291" i="2"/>
  <c r="E291" i="2"/>
  <c r="B291" i="2"/>
  <c r="A291" i="2"/>
  <c r="F290" i="2"/>
  <c r="E290" i="2"/>
  <c r="B290" i="2"/>
  <c r="A290" i="2"/>
  <c r="F289" i="2"/>
  <c r="E289" i="2"/>
  <c r="B289" i="2"/>
  <c r="A289" i="2"/>
  <c r="F288" i="2"/>
  <c r="E288" i="2"/>
  <c r="B288" i="2"/>
  <c r="A288" i="2"/>
  <c r="F287" i="2"/>
  <c r="E287" i="2"/>
  <c r="B287" i="2"/>
  <c r="A287" i="2"/>
  <c r="F286" i="2"/>
  <c r="E286" i="2"/>
  <c r="B286" i="2"/>
  <c r="A286" i="2"/>
  <c r="F285" i="2"/>
  <c r="E285" i="2"/>
  <c r="B285" i="2"/>
  <c r="A285" i="2"/>
  <c r="F284" i="2"/>
  <c r="E284" i="2"/>
  <c r="B284" i="2"/>
  <c r="A284" i="2"/>
  <c r="F283" i="2"/>
  <c r="E283" i="2"/>
  <c r="B283" i="2"/>
  <c r="A283" i="2"/>
  <c r="F282" i="2"/>
  <c r="E282" i="2"/>
  <c r="B282" i="2"/>
  <c r="A282" i="2"/>
  <c r="F281" i="2"/>
  <c r="E281" i="2"/>
  <c r="B281" i="2"/>
  <c r="A281" i="2"/>
  <c r="F280" i="2"/>
  <c r="E280" i="2"/>
  <c r="B280" i="2"/>
  <c r="A280" i="2"/>
  <c r="F279" i="2"/>
  <c r="E279" i="2"/>
  <c r="B279" i="2"/>
  <c r="A279" i="2"/>
  <c r="F278" i="2"/>
  <c r="E278" i="2"/>
  <c r="B278" i="2"/>
  <c r="A278" i="2"/>
  <c r="F277" i="2"/>
  <c r="E277" i="2"/>
  <c r="B277" i="2"/>
  <c r="A277" i="2"/>
  <c r="F276" i="2"/>
  <c r="E276" i="2"/>
  <c r="B276" i="2"/>
  <c r="A276" i="2"/>
  <c r="F275" i="2"/>
  <c r="E275" i="2"/>
  <c r="B275" i="2"/>
  <c r="A275" i="2"/>
  <c r="F274" i="2"/>
  <c r="E274" i="2"/>
  <c r="B274" i="2"/>
  <c r="A274" i="2"/>
  <c r="F273" i="2"/>
  <c r="E273" i="2"/>
  <c r="B273" i="2"/>
  <c r="A273" i="2"/>
  <c r="F272" i="2"/>
  <c r="E272" i="2"/>
  <c r="B272" i="2"/>
  <c r="A272" i="2"/>
  <c r="F271" i="2"/>
  <c r="E271" i="2"/>
  <c r="B271" i="2"/>
  <c r="A271" i="2"/>
  <c r="F270" i="2"/>
  <c r="E270" i="2"/>
  <c r="B270" i="2"/>
  <c r="A270" i="2"/>
  <c r="F269" i="2"/>
  <c r="E269" i="2"/>
  <c r="B269" i="2"/>
  <c r="A269" i="2"/>
  <c r="F268" i="2"/>
  <c r="E268" i="2"/>
  <c r="B268" i="2"/>
  <c r="A268" i="2"/>
  <c r="F267" i="2"/>
  <c r="E267" i="2"/>
  <c r="B267" i="2"/>
  <c r="A267" i="2"/>
  <c r="F266" i="2"/>
  <c r="E266" i="2"/>
  <c r="B266" i="2"/>
  <c r="A266" i="2"/>
  <c r="F265" i="2"/>
  <c r="E265" i="2"/>
  <c r="B265" i="2"/>
  <c r="A265" i="2"/>
  <c r="F264" i="2"/>
  <c r="E264" i="2"/>
  <c r="B264" i="2"/>
  <c r="A264" i="2"/>
  <c r="F263" i="2"/>
  <c r="E263" i="2"/>
  <c r="B263" i="2"/>
  <c r="A263" i="2"/>
  <c r="F262" i="2"/>
  <c r="E262" i="2"/>
  <c r="B262" i="2"/>
  <c r="A262" i="2"/>
  <c r="F261" i="2"/>
  <c r="E261" i="2"/>
  <c r="B261" i="2"/>
  <c r="A261" i="2"/>
  <c r="F260" i="2"/>
  <c r="E260" i="2"/>
  <c r="B260" i="2"/>
  <c r="A260" i="2"/>
  <c r="F259" i="2"/>
  <c r="E259" i="2"/>
  <c r="B259" i="2"/>
  <c r="A259" i="2"/>
  <c r="F258" i="2"/>
  <c r="E258" i="2"/>
  <c r="B258" i="2"/>
  <c r="A258" i="2"/>
  <c r="F257" i="2"/>
  <c r="E257" i="2"/>
  <c r="B257" i="2"/>
  <c r="A257" i="2"/>
  <c r="F256" i="2"/>
  <c r="E256" i="2"/>
  <c r="B256" i="2"/>
  <c r="A256" i="2"/>
  <c r="F255" i="2"/>
  <c r="E255" i="2"/>
  <c r="B255" i="2"/>
  <c r="A255" i="2"/>
  <c r="F254" i="2"/>
  <c r="E254" i="2"/>
  <c r="B254" i="2"/>
  <c r="A254" i="2"/>
  <c r="F253" i="2"/>
  <c r="E253" i="2"/>
  <c r="B253" i="2"/>
  <c r="A253" i="2"/>
  <c r="F252" i="2"/>
  <c r="E252" i="2"/>
  <c r="B252" i="2"/>
  <c r="A252" i="2"/>
  <c r="F251" i="2"/>
  <c r="E251" i="2"/>
  <c r="B251" i="2"/>
  <c r="A251" i="2"/>
  <c r="F250" i="2"/>
  <c r="E250" i="2"/>
  <c r="B250" i="2"/>
  <c r="A250" i="2"/>
  <c r="F249" i="2"/>
  <c r="E249" i="2"/>
  <c r="B249" i="2"/>
  <c r="A249" i="2"/>
  <c r="F248" i="2"/>
  <c r="E248" i="2"/>
  <c r="B248" i="2"/>
  <c r="A248" i="2"/>
  <c r="F247" i="2"/>
  <c r="E247" i="2"/>
  <c r="B247" i="2"/>
  <c r="A247" i="2"/>
  <c r="F246" i="2"/>
  <c r="E246" i="2"/>
  <c r="B246" i="2"/>
  <c r="A246" i="2"/>
  <c r="F245" i="2"/>
  <c r="E245" i="2"/>
  <c r="B245" i="2"/>
  <c r="A245" i="2"/>
  <c r="F244" i="2"/>
  <c r="E244" i="2"/>
  <c r="B244" i="2"/>
  <c r="A244" i="2"/>
  <c r="F243" i="2"/>
  <c r="E243" i="2"/>
  <c r="B243" i="2"/>
  <c r="A243" i="2"/>
  <c r="F242" i="2"/>
  <c r="E242" i="2"/>
  <c r="B242" i="2"/>
  <c r="A242" i="2"/>
  <c r="F241" i="2"/>
  <c r="E241" i="2"/>
  <c r="B241" i="2"/>
  <c r="A241" i="2"/>
  <c r="F240" i="2"/>
  <c r="E240" i="2"/>
  <c r="B240" i="2"/>
  <c r="A240" i="2"/>
  <c r="F239" i="2"/>
  <c r="E239" i="2"/>
  <c r="B239" i="2"/>
  <c r="A239" i="2"/>
  <c r="F238" i="2"/>
  <c r="E238" i="2"/>
  <c r="B238" i="2"/>
  <c r="A238" i="2"/>
  <c r="F237" i="2"/>
  <c r="E237" i="2"/>
  <c r="B237" i="2"/>
  <c r="A237" i="2"/>
  <c r="F236" i="2"/>
  <c r="E236" i="2"/>
  <c r="B236" i="2"/>
  <c r="A236" i="2"/>
  <c r="F235" i="2"/>
  <c r="E235" i="2"/>
  <c r="B235" i="2"/>
  <c r="A235" i="2"/>
  <c r="F234" i="2"/>
  <c r="E234" i="2"/>
  <c r="B234" i="2"/>
  <c r="A234" i="2"/>
  <c r="F233" i="2"/>
  <c r="E233" i="2"/>
  <c r="B233" i="2"/>
  <c r="A233" i="2"/>
  <c r="F232" i="2"/>
  <c r="E232" i="2"/>
  <c r="B232" i="2"/>
  <c r="A232" i="2"/>
  <c r="F231" i="2"/>
  <c r="E231" i="2"/>
  <c r="B231" i="2"/>
  <c r="A231" i="2"/>
  <c r="F230" i="2"/>
  <c r="E230" i="2"/>
  <c r="B230" i="2"/>
  <c r="A230" i="2"/>
  <c r="F229" i="2"/>
  <c r="E229" i="2"/>
  <c r="B229" i="2"/>
  <c r="A229" i="2"/>
  <c r="F228" i="2"/>
  <c r="E228" i="2"/>
  <c r="B228" i="2"/>
  <c r="A228" i="2"/>
  <c r="F227" i="2"/>
  <c r="E227" i="2"/>
  <c r="B227" i="2"/>
  <c r="A227" i="2"/>
  <c r="F226" i="2"/>
  <c r="E226" i="2"/>
  <c r="B226" i="2"/>
  <c r="A226" i="2"/>
  <c r="F225" i="2"/>
  <c r="E225" i="2"/>
  <c r="B225" i="2"/>
  <c r="A225" i="2"/>
  <c r="F224" i="2"/>
  <c r="E224" i="2"/>
  <c r="B224" i="2"/>
  <c r="A224" i="2"/>
  <c r="F223" i="2"/>
  <c r="E223" i="2"/>
  <c r="B223" i="2"/>
  <c r="A223" i="2"/>
  <c r="F222" i="2"/>
  <c r="E222" i="2"/>
  <c r="B222" i="2"/>
  <c r="A222" i="2"/>
  <c r="F221" i="2"/>
  <c r="E221" i="2"/>
  <c r="B221" i="2"/>
  <c r="A221" i="2"/>
  <c r="F220" i="2"/>
  <c r="E220" i="2"/>
  <c r="B220" i="2"/>
  <c r="A220" i="2"/>
  <c r="F219" i="2"/>
  <c r="E219" i="2"/>
  <c r="B219" i="2"/>
  <c r="A219" i="2"/>
  <c r="F218" i="2"/>
  <c r="E218" i="2"/>
  <c r="B218" i="2"/>
  <c r="A218" i="2"/>
  <c r="F217" i="2"/>
  <c r="E217" i="2"/>
  <c r="B217" i="2"/>
  <c r="A217" i="2"/>
  <c r="F216" i="2"/>
  <c r="E216" i="2"/>
  <c r="B216" i="2"/>
  <c r="A216" i="2"/>
  <c r="F215" i="2"/>
  <c r="E215" i="2"/>
  <c r="B215" i="2"/>
  <c r="A215" i="2"/>
  <c r="F214" i="2"/>
  <c r="E214" i="2"/>
  <c r="B214" i="2"/>
  <c r="A214" i="2"/>
  <c r="F213" i="2"/>
  <c r="E213" i="2"/>
  <c r="B213" i="2"/>
  <c r="A213" i="2"/>
  <c r="F212" i="2"/>
  <c r="E212" i="2"/>
  <c r="B212" i="2"/>
  <c r="A212" i="2"/>
  <c r="F211" i="2"/>
  <c r="E211" i="2"/>
  <c r="B211" i="2"/>
  <c r="A211" i="2"/>
  <c r="F210" i="2"/>
  <c r="E210" i="2"/>
  <c r="B210" i="2"/>
  <c r="A210" i="2"/>
  <c r="F209" i="2"/>
  <c r="E209" i="2"/>
  <c r="B209" i="2"/>
  <c r="A209" i="2"/>
  <c r="F208" i="2"/>
  <c r="E208" i="2"/>
  <c r="B208" i="2"/>
  <c r="A208" i="2"/>
  <c r="F207" i="2"/>
  <c r="E207" i="2"/>
  <c r="B207" i="2"/>
  <c r="A207" i="2"/>
  <c r="F206" i="2"/>
  <c r="E206" i="2"/>
  <c r="B206" i="2"/>
  <c r="A206" i="2"/>
  <c r="F205" i="2"/>
  <c r="E205" i="2"/>
  <c r="B205" i="2"/>
  <c r="A205" i="2"/>
  <c r="F204" i="2"/>
  <c r="E204" i="2"/>
  <c r="B204" i="2"/>
  <c r="A204" i="2"/>
  <c r="F203" i="2"/>
  <c r="E203" i="2"/>
  <c r="B203" i="2"/>
  <c r="A203" i="2"/>
  <c r="F202" i="2"/>
  <c r="E202" i="2"/>
  <c r="B202" i="2"/>
  <c r="A202" i="2"/>
  <c r="F201" i="2"/>
  <c r="E201" i="2"/>
  <c r="B201" i="2"/>
  <c r="A201" i="2"/>
  <c r="F200" i="2"/>
  <c r="E200" i="2"/>
  <c r="B200" i="2"/>
  <c r="A200" i="2"/>
  <c r="F199" i="2"/>
  <c r="E199" i="2"/>
  <c r="B199" i="2"/>
  <c r="A199" i="2"/>
  <c r="F198" i="2"/>
  <c r="E198" i="2"/>
  <c r="B198" i="2"/>
  <c r="A198" i="2"/>
  <c r="F197" i="2"/>
  <c r="E197" i="2"/>
  <c r="B197" i="2"/>
  <c r="A197" i="2"/>
  <c r="F196" i="2"/>
  <c r="E196" i="2"/>
  <c r="B196" i="2"/>
  <c r="A196" i="2"/>
  <c r="F195" i="2"/>
  <c r="E195" i="2"/>
  <c r="B195" i="2"/>
  <c r="A195" i="2"/>
  <c r="F194" i="2"/>
  <c r="E194" i="2"/>
  <c r="B194" i="2"/>
  <c r="A194" i="2"/>
  <c r="F193" i="2"/>
  <c r="E193" i="2"/>
  <c r="B193" i="2"/>
  <c r="A193" i="2"/>
  <c r="F192" i="2"/>
  <c r="E192" i="2"/>
  <c r="B192" i="2"/>
  <c r="A192" i="2"/>
  <c r="F191" i="2"/>
  <c r="E191" i="2"/>
  <c r="B191" i="2"/>
  <c r="A191" i="2"/>
  <c r="F190" i="2"/>
  <c r="E190" i="2"/>
  <c r="B190" i="2"/>
  <c r="A190" i="2"/>
  <c r="F189" i="2"/>
  <c r="E189" i="2"/>
  <c r="B189" i="2"/>
  <c r="A189" i="2"/>
  <c r="F188" i="2"/>
  <c r="E188" i="2"/>
  <c r="B188" i="2"/>
  <c r="A188" i="2"/>
  <c r="F187" i="2"/>
  <c r="E187" i="2"/>
  <c r="B187" i="2"/>
  <c r="A187" i="2"/>
  <c r="F186" i="2"/>
  <c r="E186" i="2"/>
  <c r="B186" i="2"/>
  <c r="A186" i="2"/>
  <c r="F185" i="2"/>
  <c r="E185" i="2"/>
  <c r="B185" i="2"/>
  <c r="A185" i="2"/>
  <c r="F184" i="2"/>
  <c r="E184" i="2"/>
  <c r="B184" i="2"/>
  <c r="A184" i="2"/>
  <c r="F183" i="2"/>
  <c r="E183" i="2"/>
  <c r="B183" i="2"/>
  <c r="A183" i="2"/>
  <c r="F182" i="2"/>
  <c r="E182" i="2"/>
  <c r="B182" i="2"/>
  <c r="A182" i="2"/>
  <c r="F181" i="2"/>
  <c r="E181" i="2"/>
  <c r="B181" i="2"/>
  <c r="A181" i="2"/>
  <c r="F180" i="2"/>
  <c r="E180" i="2"/>
  <c r="B180" i="2"/>
  <c r="A180" i="2"/>
  <c r="F179" i="2"/>
  <c r="E179" i="2"/>
  <c r="B179" i="2"/>
  <c r="A179" i="2"/>
  <c r="F178" i="2"/>
  <c r="E178" i="2"/>
  <c r="B178" i="2"/>
  <c r="A178" i="2"/>
  <c r="F177" i="2"/>
  <c r="E177" i="2"/>
  <c r="B177" i="2"/>
  <c r="A177" i="2"/>
  <c r="F176" i="2"/>
  <c r="E176" i="2"/>
  <c r="B176" i="2"/>
  <c r="A176" i="2"/>
  <c r="F175" i="2"/>
  <c r="E175" i="2"/>
  <c r="B175" i="2"/>
  <c r="A175" i="2"/>
  <c r="F174" i="2"/>
  <c r="E174" i="2"/>
  <c r="B174" i="2"/>
  <c r="A174" i="2"/>
  <c r="F173" i="2"/>
  <c r="E173" i="2"/>
  <c r="B173" i="2"/>
  <c r="A173" i="2"/>
  <c r="F172" i="2"/>
  <c r="E172" i="2"/>
  <c r="B172" i="2"/>
  <c r="A172" i="2"/>
  <c r="F171" i="2"/>
  <c r="E171" i="2"/>
  <c r="B171" i="2"/>
  <c r="A171" i="2"/>
  <c r="F170" i="2"/>
  <c r="E170" i="2"/>
  <c r="B170" i="2"/>
  <c r="A170" i="2"/>
  <c r="F169" i="2"/>
  <c r="E169" i="2"/>
  <c r="B169" i="2"/>
  <c r="A169" i="2"/>
  <c r="F168" i="2"/>
  <c r="E168" i="2"/>
  <c r="B168" i="2"/>
  <c r="A168" i="2"/>
  <c r="F167" i="2"/>
  <c r="E167" i="2"/>
  <c r="B167" i="2"/>
  <c r="A167" i="2"/>
  <c r="F166" i="2"/>
  <c r="E166" i="2"/>
  <c r="B166" i="2"/>
  <c r="A166" i="2"/>
  <c r="F165" i="2"/>
  <c r="E165" i="2"/>
  <c r="B165" i="2"/>
  <c r="A165" i="2"/>
  <c r="F164" i="2"/>
  <c r="E164" i="2"/>
  <c r="B164" i="2"/>
  <c r="A164" i="2"/>
  <c r="F163" i="2"/>
  <c r="E163" i="2"/>
  <c r="B163" i="2"/>
  <c r="A163" i="2"/>
  <c r="F162" i="2"/>
  <c r="E162" i="2"/>
  <c r="B162" i="2"/>
  <c r="A162" i="2"/>
  <c r="F161" i="2"/>
  <c r="E161" i="2"/>
  <c r="B161" i="2"/>
  <c r="A161" i="2"/>
  <c r="F160" i="2"/>
  <c r="E160" i="2"/>
  <c r="B160" i="2"/>
  <c r="A160" i="2"/>
  <c r="F159" i="2"/>
  <c r="E159" i="2"/>
  <c r="B159" i="2"/>
  <c r="A159" i="2"/>
  <c r="F158" i="2"/>
  <c r="E158" i="2"/>
  <c r="B158" i="2"/>
  <c r="A158" i="2"/>
  <c r="F157" i="2"/>
  <c r="E157" i="2"/>
  <c r="B157" i="2"/>
  <c r="A157" i="2"/>
  <c r="F156" i="2"/>
  <c r="E156" i="2"/>
  <c r="B156" i="2"/>
  <c r="A156" i="2"/>
  <c r="F155" i="2"/>
  <c r="E155" i="2"/>
  <c r="B155" i="2"/>
  <c r="A155" i="2"/>
  <c r="F154" i="2"/>
  <c r="E154" i="2"/>
  <c r="B154" i="2"/>
  <c r="A154" i="2"/>
  <c r="F153" i="2"/>
  <c r="E153" i="2"/>
  <c r="B153" i="2"/>
  <c r="A153" i="2"/>
  <c r="F152" i="2"/>
  <c r="E152" i="2"/>
  <c r="B152" i="2"/>
  <c r="A152" i="2"/>
  <c r="F151" i="2"/>
  <c r="E151" i="2"/>
  <c r="B151" i="2"/>
  <c r="A151" i="2"/>
  <c r="F150" i="2"/>
  <c r="E150" i="2"/>
  <c r="B150" i="2"/>
  <c r="A150" i="2"/>
  <c r="F149" i="2"/>
  <c r="E149" i="2"/>
  <c r="B149" i="2"/>
  <c r="A149" i="2"/>
  <c r="F148" i="2"/>
  <c r="E148" i="2"/>
  <c r="B148" i="2"/>
  <c r="A148" i="2"/>
  <c r="F147" i="2"/>
  <c r="E147" i="2"/>
  <c r="B147" i="2"/>
  <c r="A147" i="2"/>
  <c r="F146" i="2"/>
  <c r="E146" i="2"/>
  <c r="B146" i="2"/>
  <c r="A146" i="2"/>
  <c r="F145" i="2"/>
  <c r="E145" i="2"/>
  <c r="B145" i="2"/>
  <c r="A145" i="2"/>
  <c r="F144" i="2"/>
  <c r="E144" i="2"/>
  <c r="B144" i="2"/>
  <c r="A144" i="2"/>
  <c r="F143" i="2"/>
  <c r="E143" i="2"/>
  <c r="B143" i="2"/>
  <c r="A143" i="2"/>
  <c r="F142" i="2"/>
  <c r="E142" i="2"/>
  <c r="B142" i="2"/>
  <c r="A142" i="2"/>
  <c r="F141" i="2"/>
  <c r="E141" i="2"/>
  <c r="B141" i="2"/>
  <c r="A141" i="2"/>
  <c r="F140" i="2"/>
  <c r="E140" i="2"/>
  <c r="B140" i="2"/>
  <c r="A140" i="2"/>
  <c r="F139" i="2"/>
  <c r="E139" i="2"/>
  <c r="B139" i="2"/>
  <c r="A139" i="2"/>
  <c r="F138" i="2"/>
  <c r="E138" i="2"/>
  <c r="B138" i="2"/>
  <c r="A138" i="2"/>
  <c r="F137" i="2"/>
  <c r="E137" i="2"/>
  <c r="B137" i="2"/>
  <c r="A137" i="2"/>
  <c r="F136" i="2"/>
  <c r="E136" i="2"/>
  <c r="B136" i="2"/>
  <c r="A136" i="2"/>
  <c r="F135" i="2"/>
  <c r="E135" i="2"/>
  <c r="B135" i="2"/>
  <c r="A135" i="2"/>
  <c r="F134" i="2"/>
  <c r="E134" i="2"/>
  <c r="B134" i="2"/>
  <c r="A134" i="2"/>
  <c r="F133" i="2"/>
  <c r="E133" i="2"/>
  <c r="B133" i="2"/>
  <c r="A133" i="2"/>
  <c r="F132" i="2"/>
  <c r="E132" i="2"/>
  <c r="B132" i="2"/>
  <c r="A132" i="2"/>
  <c r="F131" i="2"/>
  <c r="E131" i="2"/>
  <c r="B131" i="2"/>
  <c r="A131" i="2"/>
  <c r="F130" i="2"/>
  <c r="E130" i="2"/>
  <c r="B130" i="2"/>
  <c r="A130" i="2"/>
  <c r="F129" i="2"/>
  <c r="E129" i="2"/>
  <c r="B129" i="2"/>
  <c r="A129" i="2"/>
  <c r="F128" i="2"/>
  <c r="E128" i="2"/>
  <c r="B128" i="2"/>
  <c r="A128" i="2"/>
  <c r="F127" i="2"/>
  <c r="E127" i="2"/>
  <c r="B127" i="2"/>
  <c r="A127" i="2"/>
  <c r="F126" i="2"/>
  <c r="E126" i="2"/>
  <c r="B126" i="2"/>
  <c r="A126" i="2"/>
  <c r="F125" i="2"/>
  <c r="E125" i="2"/>
  <c r="B125" i="2"/>
  <c r="A125" i="2"/>
  <c r="F124" i="2"/>
  <c r="E124" i="2"/>
  <c r="B124" i="2"/>
  <c r="A124" i="2"/>
  <c r="F123" i="2"/>
  <c r="E123" i="2"/>
  <c r="B123" i="2"/>
  <c r="A123" i="2"/>
  <c r="F122" i="2"/>
  <c r="E122" i="2"/>
  <c r="B122" i="2"/>
  <c r="A122" i="2"/>
  <c r="F121" i="2"/>
  <c r="E121" i="2"/>
  <c r="B121" i="2"/>
  <c r="A121" i="2"/>
  <c r="F120" i="2"/>
  <c r="E120" i="2"/>
  <c r="B120" i="2"/>
  <c r="A120" i="2"/>
  <c r="F119" i="2"/>
  <c r="E119" i="2"/>
  <c r="B119" i="2"/>
  <c r="A119" i="2"/>
  <c r="F118" i="2"/>
  <c r="E118" i="2"/>
  <c r="B118" i="2"/>
  <c r="A118" i="2"/>
  <c r="F117" i="2"/>
  <c r="E117" i="2"/>
  <c r="B117" i="2"/>
  <c r="A117" i="2"/>
  <c r="F116" i="2"/>
  <c r="E116" i="2"/>
  <c r="B116" i="2"/>
  <c r="A116" i="2"/>
  <c r="F115" i="2"/>
  <c r="E115" i="2"/>
  <c r="B115" i="2"/>
  <c r="A115" i="2"/>
  <c r="F114" i="2"/>
  <c r="E114" i="2"/>
  <c r="B114" i="2"/>
  <c r="A114" i="2"/>
  <c r="F113" i="2"/>
  <c r="E113" i="2"/>
  <c r="B113" i="2"/>
  <c r="A113" i="2"/>
  <c r="F112" i="2"/>
  <c r="E112" i="2"/>
  <c r="B112" i="2"/>
  <c r="A112" i="2"/>
  <c r="F111" i="2"/>
  <c r="E111" i="2"/>
  <c r="B111" i="2"/>
  <c r="A111" i="2"/>
  <c r="F110" i="2"/>
  <c r="E110" i="2"/>
  <c r="B110" i="2"/>
  <c r="A110" i="2"/>
  <c r="F109" i="2"/>
  <c r="E109" i="2"/>
  <c r="B109" i="2"/>
  <c r="A109" i="2"/>
  <c r="F108" i="2"/>
  <c r="E108" i="2"/>
  <c r="B108" i="2"/>
  <c r="A108" i="2"/>
  <c r="F107" i="2"/>
  <c r="E107" i="2"/>
  <c r="B107" i="2"/>
  <c r="A107" i="2"/>
  <c r="F106" i="2"/>
  <c r="E106" i="2"/>
  <c r="B106" i="2"/>
  <c r="A106" i="2"/>
  <c r="F105" i="2"/>
  <c r="E105" i="2"/>
  <c r="B105" i="2"/>
  <c r="A105" i="2"/>
  <c r="F104" i="2"/>
  <c r="E104" i="2"/>
  <c r="B104" i="2"/>
  <c r="A104" i="2"/>
  <c r="F103" i="2"/>
  <c r="E103" i="2"/>
  <c r="B103" i="2"/>
  <c r="A103" i="2"/>
  <c r="F102" i="2"/>
  <c r="E102" i="2"/>
  <c r="B102" i="2"/>
  <c r="A102" i="2"/>
  <c r="F101" i="2"/>
  <c r="E101" i="2"/>
  <c r="B101" i="2"/>
  <c r="A101" i="2"/>
  <c r="F100" i="2"/>
  <c r="E100" i="2"/>
  <c r="B100" i="2"/>
  <c r="A100" i="2"/>
  <c r="F99" i="2"/>
  <c r="E99" i="2"/>
  <c r="B99" i="2"/>
  <c r="A99" i="2"/>
  <c r="F98" i="2"/>
  <c r="E98" i="2"/>
  <c r="B98" i="2"/>
  <c r="A98" i="2"/>
  <c r="F97" i="2"/>
  <c r="E97" i="2"/>
  <c r="B97" i="2"/>
  <c r="A97" i="2"/>
  <c r="F96" i="2"/>
  <c r="E96" i="2"/>
  <c r="B96" i="2"/>
  <c r="A96" i="2"/>
  <c r="F95" i="2"/>
  <c r="E95" i="2"/>
  <c r="B95" i="2"/>
  <c r="A95" i="2"/>
  <c r="F94" i="2"/>
  <c r="E94" i="2"/>
  <c r="B94" i="2"/>
  <c r="A94" i="2"/>
  <c r="F93" i="2"/>
  <c r="E93" i="2"/>
  <c r="B93" i="2"/>
  <c r="A93" i="2"/>
  <c r="F92" i="2"/>
  <c r="E92" i="2"/>
  <c r="B92" i="2"/>
  <c r="A92" i="2"/>
  <c r="F91" i="2"/>
  <c r="E91" i="2"/>
  <c r="B91" i="2"/>
  <c r="A91" i="2"/>
  <c r="F90" i="2"/>
  <c r="E90" i="2"/>
  <c r="B90" i="2"/>
  <c r="A90" i="2"/>
  <c r="F89" i="2"/>
  <c r="E89" i="2"/>
  <c r="B89" i="2"/>
  <c r="A89" i="2"/>
  <c r="F88" i="2"/>
  <c r="E88" i="2"/>
  <c r="B88" i="2"/>
  <c r="A88" i="2"/>
  <c r="F87" i="2"/>
  <c r="E87" i="2"/>
  <c r="B87" i="2"/>
  <c r="A87" i="2"/>
  <c r="F86" i="2"/>
  <c r="E86" i="2"/>
  <c r="B86" i="2"/>
  <c r="A86" i="2"/>
  <c r="F85" i="2"/>
  <c r="E85" i="2"/>
  <c r="B85" i="2"/>
  <c r="A85" i="2"/>
  <c r="F84" i="2"/>
  <c r="E84" i="2"/>
  <c r="B84" i="2"/>
  <c r="A84" i="2"/>
  <c r="F83" i="2"/>
  <c r="E83" i="2"/>
  <c r="B83" i="2"/>
  <c r="A83" i="2"/>
  <c r="F82" i="2"/>
  <c r="E82" i="2"/>
  <c r="B82" i="2"/>
  <c r="A82" i="2"/>
  <c r="F81" i="2"/>
  <c r="E81" i="2"/>
  <c r="B81" i="2"/>
  <c r="A81" i="2"/>
  <c r="F80" i="2"/>
  <c r="E80" i="2"/>
  <c r="B80" i="2"/>
  <c r="A80" i="2"/>
  <c r="F79" i="2"/>
  <c r="E79" i="2"/>
  <c r="B79" i="2"/>
  <c r="A79" i="2"/>
  <c r="F78" i="2"/>
  <c r="E78" i="2"/>
  <c r="B78" i="2"/>
  <c r="A78" i="2"/>
  <c r="F77" i="2"/>
  <c r="E77" i="2"/>
  <c r="B77" i="2"/>
  <c r="A77" i="2"/>
  <c r="F76" i="2"/>
  <c r="E76" i="2"/>
  <c r="B76" i="2"/>
  <c r="A76" i="2"/>
  <c r="F75" i="2"/>
  <c r="E75" i="2"/>
  <c r="B75" i="2"/>
  <c r="A75" i="2"/>
  <c r="F74" i="2"/>
  <c r="E74" i="2"/>
  <c r="B74" i="2"/>
  <c r="A74" i="2"/>
  <c r="F73" i="2"/>
  <c r="E73" i="2"/>
  <c r="B73" i="2"/>
  <c r="A73" i="2"/>
  <c r="F72" i="2"/>
  <c r="E72" i="2"/>
  <c r="B72" i="2"/>
  <c r="A72" i="2"/>
  <c r="F71" i="2"/>
  <c r="E71" i="2"/>
  <c r="B71" i="2"/>
  <c r="A71" i="2"/>
  <c r="F70" i="2"/>
  <c r="E70" i="2"/>
  <c r="B70" i="2"/>
  <c r="A70" i="2"/>
  <c r="F69" i="2"/>
  <c r="E69" i="2"/>
  <c r="B69" i="2"/>
  <c r="A69" i="2"/>
  <c r="F68" i="2"/>
  <c r="E68" i="2"/>
  <c r="B68" i="2"/>
  <c r="A68" i="2"/>
  <c r="F67" i="2"/>
  <c r="E67" i="2"/>
  <c r="B67" i="2"/>
  <c r="A67" i="2"/>
  <c r="F66" i="2"/>
  <c r="E66" i="2"/>
  <c r="B66" i="2"/>
  <c r="A66" i="2"/>
  <c r="F65" i="2"/>
  <c r="E65" i="2"/>
  <c r="B65" i="2"/>
  <c r="A65" i="2"/>
  <c r="F64" i="2"/>
  <c r="E64" i="2"/>
  <c r="B64" i="2"/>
  <c r="A64" i="2"/>
  <c r="F63" i="2"/>
  <c r="E63" i="2"/>
  <c r="B63" i="2"/>
  <c r="A63" i="2"/>
  <c r="F62" i="2"/>
  <c r="E62" i="2"/>
  <c r="B62" i="2"/>
  <c r="A62" i="2"/>
  <c r="F61" i="2"/>
  <c r="E61" i="2"/>
  <c r="B61" i="2"/>
  <c r="A61" i="2"/>
  <c r="F60" i="2"/>
  <c r="E60" i="2"/>
  <c r="B60" i="2"/>
  <c r="A60" i="2"/>
  <c r="F59" i="2"/>
  <c r="E59" i="2"/>
  <c r="B59" i="2"/>
  <c r="A59" i="2"/>
  <c r="F58" i="2"/>
  <c r="E58" i="2"/>
  <c r="B58" i="2"/>
  <c r="A58" i="2"/>
  <c r="F57" i="2"/>
  <c r="E57" i="2"/>
  <c r="B57" i="2"/>
  <c r="A57" i="2"/>
  <c r="F56" i="2"/>
  <c r="E56" i="2"/>
  <c r="B56" i="2"/>
  <c r="A56" i="2"/>
  <c r="F55" i="2"/>
  <c r="E55" i="2"/>
  <c r="B55" i="2"/>
  <c r="A55" i="2"/>
  <c r="F54" i="2"/>
  <c r="E54" i="2"/>
  <c r="B54" i="2"/>
  <c r="A54" i="2"/>
  <c r="F53" i="2"/>
  <c r="E53" i="2"/>
  <c r="B53" i="2"/>
  <c r="A53" i="2"/>
  <c r="F52" i="2"/>
  <c r="E52" i="2"/>
  <c r="B52" i="2"/>
  <c r="A52" i="2"/>
  <c r="F51" i="2"/>
  <c r="E51" i="2"/>
  <c r="B51" i="2"/>
  <c r="A51" i="2"/>
  <c r="F50" i="2"/>
  <c r="E50" i="2"/>
  <c r="B50" i="2"/>
  <c r="A50" i="2"/>
  <c r="F49" i="2"/>
  <c r="E49" i="2"/>
  <c r="B49" i="2"/>
  <c r="A49" i="2"/>
  <c r="F48" i="2"/>
  <c r="E48" i="2"/>
  <c r="B48" i="2"/>
  <c r="A48" i="2"/>
  <c r="F47" i="2"/>
  <c r="E47" i="2"/>
  <c r="B47" i="2"/>
  <c r="A47" i="2"/>
  <c r="F46" i="2"/>
  <c r="E46" i="2"/>
  <c r="B46" i="2"/>
  <c r="A46" i="2"/>
  <c r="F45" i="2"/>
  <c r="E45" i="2"/>
  <c r="B45" i="2"/>
  <c r="A45" i="2"/>
  <c r="F44" i="2"/>
  <c r="E44" i="2"/>
  <c r="B44" i="2"/>
  <c r="A44" i="2"/>
  <c r="F43" i="2"/>
  <c r="E43" i="2"/>
  <c r="B43" i="2"/>
  <c r="A43" i="2"/>
  <c r="F42" i="2"/>
  <c r="E42" i="2"/>
  <c r="B42" i="2"/>
  <c r="A42" i="2"/>
  <c r="F41" i="2"/>
  <c r="E41" i="2"/>
  <c r="B41" i="2"/>
  <c r="A41" i="2"/>
  <c r="F40" i="2"/>
  <c r="E40" i="2"/>
  <c r="B40" i="2"/>
  <c r="A40" i="2"/>
  <c r="F39" i="2"/>
  <c r="E39" i="2"/>
  <c r="B39" i="2"/>
  <c r="A39" i="2"/>
  <c r="F38" i="2"/>
  <c r="E38" i="2"/>
  <c r="B38" i="2"/>
  <c r="A38" i="2"/>
  <c r="F37" i="2"/>
  <c r="E37" i="2"/>
  <c r="B37" i="2"/>
  <c r="A37" i="2"/>
  <c r="F36" i="2"/>
  <c r="E36" i="2"/>
  <c r="B36" i="2"/>
  <c r="A36" i="2"/>
  <c r="F35" i="2"/>
  <c r="E35" i="2"/>
  <c r="B35" i="2"/>
  <c r="A35" i="2"/>
  <c r="F34" i="2"/>
  <c r="E34" i="2"/>
  <c r="B34" i="2"/>
  <c r="A34" i="2"/>
  <c r="F33" i="2"/>
  <c r="E33" i="2"/>
  <c r="B33" i="2"/>
  <c r="A33" i="2"/>
  <c r="F32" i="2"/>
  <c r="E32" i="2"/>
  <c r="B32" i="2"/>
  <c r="A32" i="2"/>
  <c r="F31" i="2"/>
  <c r="E31" i="2"/>
  <c r="B31" i="2"/>
  <c r="A31" i="2"/>
  <c r="F30" i="2"/>
  <c r="E30" i="2"/>
  <c r="B30" i="2"/>
  <c r="A30" i="2"/>
  <c r="F29" i="2"/>
  <c r="E29" i="2"/>
  <c r="B29" i="2"/>
  <c r="A29" i="2"/>
  <c r="F28" i="2"/>
  <c r="E28" i="2"/>
  <c r="B28" i="2"/>
  <c r="A28" i="2"/>
  <c r="F27" i="2"/>
  <c r="E27" i="2"/>
  <c r="B27" i="2"/>
  <c r="A27" i="2"/>
  <c r="F26" i="2"/>
  <c r="E26" i="2"/>
  <c r="B26" i="2"/>
  <c r="A26" i="2"/>
  <c r="F25" i="2"/>
  <c r="E25" i="2"/>
  <c r="B25" i="2"/>
  <c r="A25" i="2"/>
  <c r="F24" i="2"/>
  <c r="E24" i="2"/>
  <c r="B24" i="2"/>
  <c r="A24" i="2"/>
  <c r="F23" i="2"/>
  <c r="E23" i="2"/>
  <c r="B23" i="2"/>
  <c r="A23" i="2"/>
  <c r="F22" i="2"/>
  <c r="E22" i="2"/>
  <c r="B22" i="2"/>
  <c r="A22" i="2"/>
  <c r="F21" i="2"/>
  <c r="E21" i="2"/>
  <c r="B21" i="2"/>
  <c r="A21" i="2"/>
  <c r="F20" i="2"/>
  <c r="E20" i="2"/>
  <c r="B20" i="2"/>
  <c r="A20" i="2"/>
  <c r="F19" i="2"/>
  <c r="E19" i="2"/>
  <c r="B19" i="2"/>
  <c r="A19" i="2"/>
  <c r="F18" i="2"/>
  <c r="E18" i="2"/>
  <c r="B18" i="2"/>
  <c r="A18" i="2"/>
  <c r="F17" i="2"/>
  <c r="E17" i="2"/>
  <c r="B17" i="2"/>
  <c r="A17" i="2"/>
  <c r="F16" i="2"/>
  <c r="E16" i="2"/>
  <c r="B16" i="2"/>
  <c r="A16" i="2"/>
  <c r="F15" i="2"/>
  <c r="E15" i="2"/>
  <c r="B15" i="2"/>
  <c r="A15" i="2"/>
  <c r="F14" i="2"/>
  <c r="E14" i="2"/>
  <c r="B14" i="2"/>
  <c r="A14" i="2"/>
  <c r="F13" i="2"/>
  <c r="E13" i="2"/>
  <c r="B13" i="2"/>
  <c r="A13" i="2"/>
  <c r="F12" i="2"/>
  <c r="E12" i="2"/>
  <c r="B12" i="2"/>
  <c r="A12" i="2"/>
  <c r="F11" i="2"/>
  <c r="E11" i="2"/>
  <c r="B11" i="2"/>
  <c r="A11" i="2"/>
  <c r="F10" i="2"/>
  <c r="E10" i="2"/>
  <c r="B10" i="2"/>
  <c r="A10" i="2"/>
  <c r="F9" i="2"/>
  <c r="E9" i="2"/>
  <c r="B9" i="2"/>
  <c r="A9" i="2"/>
  <c r="F8" i="2"/>
  <c r="E8" i="2"/>
  <c r="B8" i="2"/>
  <c r="A8" i="2"/>
  <c r="F7" i="2"/>
  <c r="E7" i="2"/>
  <c r="B7" i="2"/>
  <c r="A7" i="2"/>
  <c r="F6" i="2"/>
  <c r="E6" i="2"/>
  <c r="B6" i="2"/>
  <c r="A6" i="2"/>
  <c r="F5" i="2"/>
  <c r="E5" i="2"/>
  <c r="B5" i="2"/>
  <c r="A5" i="2"/>
  <c r="AJ15" i="1"/>
  <c r="AK15" i="1" s="1"/>
  <c r="AL15" i="1" l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4" i="1"/>
  <c r="Q1464" i="1"/>
  <c r="R1463" i="1"/>
  <c r="Q1463" i="1"/>
  <c r="R1466" i="1"/>
  <c r="Q1466" i="1"/>
  <c r="R1465" i="1"/>
  <c r="Q1465" i="1"/>
  <c r="R1462" i="1"/>
  <c r="Q1462" i="1"/>
  <c r="R1460" i="1"/>
  <c r="Q1460" i="1"/>
  <c r="R1459" i="1"/>
  <c r="Q1459" i="1"/>
  <c r="R1458" i="1"/>
  <c r="Q1458" i="1"/>
  <c r="R1457" i="1"/>
  <c r="Q1457" i="1"/>
  <c r="R1461" i="1"/>
  <c r="Q1461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4" i="1"/>
  <c r="Q1344" i="1"/>
  <c r="R1345" i="1"/>
  <c r="Q1345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  <c r="V1482" i="1"/>
  <c r="U1482" i="1"/>
  <c r="V1481" i="1"/>
  <c r="U1481" i="1"/>
  <c r="V1480" i="1"/>
  <c r="U1480" i="1"/>
  <c r="V1479" i="1"/>
  <c r="U1479" i="1"/>
  <c r="V1478" i="1"/>
  <c r="U1478" i="1"/>
  <c r="V1477" i="1"/>
  <c r="U1477" i="1"/>
  <c r="V1476" i="1"/>
  <c r="U1476" i="1"/>
  <c r="V1475" i="1"/>
  <c r="U1475" i="1"/>
  <c r="V1474" i="1"/>
  <c r="U1474" i="1"/>
  <c r="V1473" i="1"/>
  <c r="U1473" i="1"/>
  <c r="V1472" i="1"/>
  <c r="U1472" i="1"/>
  <c r="V1471" i="1"/>
  <c r="U1471" i="1"/>
  <c r="V1470" i="1"/>
  <c r="U1470" i="1"/>
  <c r="V1469" i="1"/>
  <c r="U1469" i="1"/>
  <c r="V1468" i="1"/>
  <c r="U1468" i="1"/>
  <c r="V1467" i="1"/>
  <c r="U1467" i="1"/>
  <c r="V1464" i="1"/>
  <c r="U1464" i="1"/>
  <c r="V1463" i="1"/>
  <c r="U1463" i="1"/>
  <c r="V1466" i="1"/>
  <c r="U1466" i="1"/>
  <c r="S1466" i="1"/>
  <c r="V1465" i="1"/>
  <c r="U1465" i="1"/>
  <c r="V1462" i="1"/>
  <c r="U1462" i="1"/>
  <c r="V1460" i="1"/>
  <c r="U1460" i="1"/>
  <c r="V1459" i="1"/>
  <c r="U1459" i="1"/>
  <c r="V1458" i="1"/>
  <c r="U1458" i="1"/>
  <c r="V1457" i="1"/>
  <c r="U1457" i="1"/>
  <c r="V1461" i="1"/>
  <c r="U1461" i="1"/>
  <c r="V1456" i="1"/>
  <c r="U1456" i="1"/>
  <c r="V1455" i="1"/>
  <c r="U1455" i="1"/>
  <c r="V1454" i="1"/>
  <c r="U1454" i="1"/>
  <c r="V1453" i="1"/>
  <c r="U1453" i="1"/>
  <c r="V1452" i="1"/>
  <c r="U1452" i="1"/>
  <c r="T1452" i="1"/>
  <c r="V1451" i="1"/>
  <c r="U1451" i="1"/>
  <c r="V1450" i="1"/>
  <c r="U1450" i="1"/>
  <c r="V1449" i="1"/>
  <c r="U1449" i="1"/>
  <c r="V1448" i="1"/>
  <c r="U1448" i="1"/>
  <c r="P1448" i="1"/>
  <c r="V1447" i="1"/>
  <c r="U1447" i="1"/>
  <c r="V1446" i="1"/>
  <c r="U1446" i="1"/>
  <c r="V1445" i="1"/>
  <c r="U1445" i="1"/>
  <c r="V1444" i="1"/>
  <c r="U1444" i="1"/>
  <c r="P1444" i="1"/>
  <c r="V1443" i="1"/>
  <c r="U1443" i="1"/>
  <c r="V1442" i="1"/>
  <c r="U1442" i="1"/>
  <c r="V1441" i="1"/>
  <c r="U1441" i="1"/>
  <c r="V1440" i="1"/>
  <c r="U1440" i="1"/>
  <c r="P1440" i="1"/>
  <c r="V1439" i="1"/>
  <c r="U1439" i="1"/>
  <c r="V1438" i="1"/>
  <c r="U1438" i="1"/>
  <c r="V1437" i="1"/>
  <c r="U1437" i="1"/>
  <c r="V1436" i="1"/>
  <c r="U1436" i="1"/>
  <c r="P1436" i="1"/>
  <c r="V1435" i="1"/>
  <c r="U1435" i="1"/>
  <c r="V1434" i="1"/>
  <c r="U1434" i="1"/>
  <c r="V1433" i="1"/>
  <c r="U1433" i="1"/>
  <c r="V1432" i="1"/>
  <c r="U1432" i="1"/>
  <c r="S1432" i="1"/>
  <c r="V1431" i="1"/>
  <c r="U1431" i="1"/>
  <c r="V1430" i="1"/>
  <c r="U1430" i="1"/>
  <c r="V1429" i="1"/>
  <c r="U1429" i="1"/>
  <c r="V1428" i="1"/>
  <c r="U1428" i="1"/>
  <c r="V1427" i="1"/>
  <c r="U1427" i="1"/>
  <c r="V1426" i="1"/>
  <c r="U1426" i="1"/>
  <c r="V1425" i="1"/>
  <c r="U1425" i="1"/>
  <c r="V1424" i="1"/>
  <c r="U1424" i="1"/>
  <c r="V1423" i="1"/>
  <c r="U1423" i="1"/>
  <c r="V1422" i="1"/>
  <c r="U1422" i="1"/>
  <c r="S1422" i="1"/>
  <c r="V1421" i="1"/>
  <c r="U1421" i="1"/>
  <c r="V1420" i="1"/>
  <c r="U1420" i="1"/>
  <c r="V1419" i="1"/>
  <c r="U1419" i="1"/>
  <c r="V1418" i="1"/>
  <c r="U1418" i="1"/>
  <c r="V1417" i="1"/>
  <c r="U1417" i="1"/>
  <c r="V1416" i="1"/>
  <c r="U1416" i="1"/>
  <c r="V1415" i="1"/>
  <c r="U1415" i="1"/>
  <c r="V1414" i="1"/>
  <c r="U1414" i="1"/>
  <c r="V1413" i="1"/>
  <c r="U1413" i="1"/>
  <c r="V1412" i="1"/>
  <c r="U1412" i="1"/>
  <c r="V1411" i="1"/>
  <c r="U1411" i="1"/>
  <c r="V1410" i="1"/>
  <c r="U1410" i="1"/>
  <c r="V1409" i="1"/>
  <c r="U1409" i="1"/>
  <c r="V1408" i="1"/>
  <c r="U1408" i="1"/>
  <c r="V1407" i="1"/>
  <c r="U1407" i="1"/>
  <c r="V1406" i="1"/>
  <c r="U1406" i="1"/>
  <c r="V1405" i="1"/>
  <c r="U1405" i="1"/>
  <c r="V1404" i="1"/>
  <c r="U1404" i="1"/>
  <c r="V1403" i="1"/>
  <c r="U1403" i="1"/>
  <c r="V1402" i="1"/>
  <c r="U1402" i="1"/>
  <c r="V1401" i="1"/>
  <c r="U1401" i="1"/>
  <c r="V1400" i="1"/>
  <c r="U1400" i="1"/>
  <c r="V1399" i="1"/>
  <c r="U1399" i="1"/>
  <c r="V1398" i="1"/>
  <c r="U1398" i="1"/>
  <c r="V1397" i="1"/>
  <c r="U1397" i="1"/>
  <c r="V1396" i="1"/>
  <c r="U1396" i="1"/>
  <c r="V1395" i="1"/>
  <c r="U1395" i="1"/>
  <c r="V1394" i="1"/>
  <c r="U1394" i="1"/>
  <c r="V1393" i="1"/>
  <c r="U1393" i="1"/>
  <c r="V1392" i="1"/>
  <c r="U1392" i="1"/>
  <c r="V1391" i="1"/>
  <c r="U1391" i="1"/>
  <c r="V1390" i="1"/>
  <c r="U1390" i="1"/>
  <c r="V1389" i="1"/>
  <c r="U1389" i="1"/>
  <c r="V1388" i="1"/>
  <c r="U1388" i="1"/>
  <c r="V1387" i="1"/>
  <c r="U1387" i="1"/>
  <c r="V1386" i="1"/>
  <c r="U1386" i="1"/>
  <c r="V1385" i="1"/>
  <c r="U1385" i="1"/>
  <c r="V1384" i="1"/>
  <c r="U1384" i="1"/>
  <c r="S1384" i="1"/>
  <c r="V1383" i="1"/>
  <c r="U1383" i="1"/>
  <c r="V1382" i="1"/>
  <c r="U1382" i="1"/>
  <c r="S1382" i="1"/>
  <c r="V1381" i="1"/>
  <c r="U1381" i="1"/>
  <c r="V1380" i="1"/>
  <c r="U1380" i="1"/>
  <c r="P1380" i="1"/>
  <c r="V1379" i="1"/>
  <c r="U1379" i="1"/>
  <c r="V1378" i="1"/>
  <c r="U1378" i="1"/>
  <c r="V1377" i="1"/>
  <c r="U1377" i="1"/>
  <c r="V1376" i="1"/>
  <c r="U1376" i="1"/>
  <c r="P1376" i="1"/>
  <c r="V1375" i="1"/>
  <c r="U1375" i="1"/>
  <c r="V1374" i="1"/>
  <c r="U1374" i="1"/>
  <c r="V1373" i="1"/>
  <c r="U1373" i="1"/>
  <c r="V1372" i="1"/>
  <c r="U1372" i="1"/>
  <c r="P1372" i="1"/>
  <c r="V1371" i="1"/>
  <c r="U1371" i="1"/>
  <c r="V1370" i="1"/>
  <c r="U1370" i="1"/>
  <c r="V1369" i="1"/>
  <c r="U1369" i="1"/>
  <c r="V1368" i="1"/>
  <c r="U1368" i="1"/>
  <c r="T1368" i="1"/>
  <c r="V1367" i="1"/>
  <c r="U1367" i="1"/>
  <c r="V1366" i="1"/>
  <c r="U1366" i="1"/>
  <c r="V1365" i="1"/>
  <c r="U1365" i="1"/>
  <c r="V1364" i="1"/>
  <c r="U1364" i="1"/>
  <c r="T1364" i="1"/>
  <c r="V1363" i="1"/>
  <c r="U1363" i="1"/>
  <c r="V1362" i="1"/>
  <c r="U1362" i="1"/>
  <c r="V1361" i="1"/>
  <c r="U1361" i="1"/>
  <c r="V1360" i="1"/>
  <c r="U1360" i="1"/>
  <c r="T1360" i="1"/>
  <c r="V1359" i="1"/>
  <c r="U1359" i="1"/>
  <c r="V1358" i="1"/>
  <c r="U1358" i="1"/>
  <c r="V1357" i="1"/>
  <c r="U1357" i="1"/>
  <c r="V1356" i="1"/>
  <c r="U1356" i="1"/>
  <c r="T1356" i="1"/>
  <c r="V1355" i="1"/>
  <c r="U1355" i="1"/>
  <c r="V1354" i="1"/>
  <c r="U1354" i="1"/>
  <c r="V1353" i="1"/>
  <c r="U1353" i="1"/>
  <c r="V1352" i="1"/>
  <c r="U1352" i="1"/>
  <c r="S1352" i="1"/>
  <c r="V1351" i="1"/>
  <c r="U1351" i="1"/>
  <c r="V1350" i="1"/>
  <c r="U1350" i="1"/>
  <c r="S1350" i="1"/>
  <c r="V1349" i="1"/>
  <c r="U1349" i="1"/>
  <c r="V1348" i="1"/>
  <c r="U1348" i="1"/>
  <c r="V1347" i="1"/>
  <c r="U1347" i="1"/>
  <c r="V1346" i="1"/>
  <c r="U1346" i="1"/>
  <c r="V1344" i="1"/>
  <c r="U1344" i="1"/>
  <c r="V1345" i="1"/>
  <c r="U1345" i="1"/>
  <c r="V1343" i="1"/>
  <c r="U1343" i="1"/>
  <c r="V1342" i="1"/>
  <c r="U1342" i="1"/>
  <c r="V1341" i="1"/>
  <c r="U1341" i="1"/>
  <c r="V1340" i="1"/>
  <c r="U1340" i="1"/>
  <c r="V1339" i="1"/>
  <c r="U1339" i="1"/>
  <c r="V1338" i="1"/>
  <c r="U1338" i="1"/>
  <c r="V1337" i="1"/>
  <c r="U1337" i="1"/>
  <c r="V1336" i="1"/>
  <c r="U1336" i="1"/>
  <c r="V1335" i="1"/>
  <c r="U1335" i="1"/>
  <c r="V1334" i="1"/>
  <c r="U1334" i="1"/>
  <c r="V1333" i="1"/>
  <c r="U1333" i="1"/>
  <c r="V1332" i="1"/>
  <c r="U1332" i="1"/>
  <c r="V1331" i="1"/>
  <c r="U1331" i="1"/>
  <c r="V1330" i="1"/>
  <c r="U1330" i="1"/>
  <c r="V1329" i="1"/>
  <c r="U1329" i="1"/>
  <c r="V1328" i="1"/>
  <c r="U1328" i="1"/>
  <c r="V1327" i="1"/>
  <c r="U1327" i="1"/>
  <c r="V1326" i="1"/>
  <c r="U1326" i="1"/>
  <c r="V1325" i="1"/>
  <c r="U1325" i="1"/>
  <c r="V1324" i="1"/>
  <c r="U1324" i="1"/>
  <c r="V1323" i="1"/>
  <c r="U1323" i="1"/>
  <c r="V1322" i="1"/>
  <c r="U1322" i="1"/>
  <c r="V1321" i="1"/>
  <c r="U1321" i="1"/>
  <c r="V1320" i="1"/>
  <c r="U1320" i="1"/>
  <c r="V1319" i="1"/>
  <c r="U1319" i="1"/>
  <c r="V1318" i="1"/>
  <c r="U1318" i="1"/>
  <c r="S1318" i="1"/>
  <c r="V1317" i="1"/>
  <c r="U1317" i="1"/>
  <c r="V1316" i="1"/>
  <c r="U1316" i="1"/>
  <c r="P1316" i="1"/>
  <c r="V1315" i="1"/>
  <c r="U1315" i="1"/>
  <c r="V1314" i="1"/>
  <c r="U1314" i="1"/>
  <c r="V1313" i="1"/>
  <c r="U1313" i="1"/>
  <c r="V1312" i="1"/>
  <c r="U1312" i="1"/>
  <c r="P1312" i="1"/>
  <c r="V1311" i="1"/>
  <c r="U1311" i="1"/>
  <c r="V1310" i="1"/>
  <c r="U1310" i="1"/>
  <c r="V1309" i="1"/>
  <c r="U1309" i="1"/>
  <c r="V1308" i="1"/>
  <c r="U1308" i="1"/>
  <c r="P1308" i="1"/>
  <c r="V1307" i="1"/>
  <c r="U1307" i="1"/>
  <c r="V1306" i="1"/>
  <c r="U1306" i="1"/>
  <c r="V1305" i="1"/>
  <c r="U1305" i="1"/>
  <c r="V1304" i="1"/>
  <c r="U1304" i="1"/>
  <c r="T1304" i="1"/>
  <c r="V1303" i="1"/>
  <c r="U1303" i="1"/>
  <c r="V1302" i="1"/>
  <c r="U1302" i="1"/>
  <c r="V1301" i="1"/>
  <c r="U1301" i="1"/>
  <c r="V1300" i="1"/>
  <c r="U1300" i="1"/>
  <c r="T1300" i="1"/>
  <c r="V1299" i="1"/>
  <c r="U1299" i="1"/>
  <c r="V1298" i="1"/>
  <c r="U1298" i="1"/>
  <c r="V1297" i="1"/>
  <c r="U1297" i="1"/>
  <c r="V1296" i="1"/>
  <c r="U1296" i="1"/>
  <c r="T1296" i="1"/>
  <c r="V1295" i="1"/>
  <c r="U1295" i="1"/>
  <c r="V1294" i="1"/>
  <c r="U1294" i="1"/>
  <c r="V1293" i="1"/>
  <c r="U1293" i="1"/>
  <c r="V1292" i="1"/>
  <c r="U1292" i="1"/>
  <c r="T1292" i="1"/>
  <c r="V1291" i="1"/>
  <c r="U1291" i="1"/>
  <c r="V1290" i="1"/>
  <c r="U1290" i="1"/>
  <c r="V1289" i="1"/>
  <c r="U1289" i="1"/>
  <c r="V1288" i="1"/>
  <c r="U1288" i="1"/>
  <c r="S1288" i="1"/>
  <c r="V1287" i="1"/>
  <c r="U1287" i="1"/>
  <c r="V1286" i="1"/>
  <c r="U1286" i="1"/>
  <c r="S1286" i="1"/>
  <c r="V1285" i="1"/>
  <c r="U1285" i="1"/>
  <c r="V1284" i="1"/>
  <c r="U1284" i="1"/>
  <c r="V1283" i="1"/>
  <c r="U1283" i="1"/>
  <c r="V1282" i="1"/>
  <c r="U1282" i="1"/>
  <c r="V1281" i="1"/>
  <c r="U1281" i="1"/>
  <c r="V1280" i="1"/>
  <c r="U1280" i="1"/>
  <c r="V1279" i="1"/>
  <c r="U1279" i="1"/>
  <c r="V1278" i="1"/>
  <c r="U1278" i="1"/>
  <c r="V1277" i="1"/>
  <c r="U1277" i="1"/>
  <c r="V1276" i="1"/>
  <c r="U1276" i="1"/>
  <c r="V1275" i="1"/>
  <c r="U1275" i="1"/>
  <c r="V1274" i="1"/>
  <c r="U1274" i="1"/>
  <c r="V1273" i="1"/>
  <c r="U1273" i="1"/>
  <c r="V1272" i="1"/>
  <c r="U1272" i="1"/>
  <c r="V1271" i="1"/>
  <c r="U1271" i="1"/>
  <c r="V1270" i="1"/>
  <c r="U1270" i="1"/>
  <c r="V1269" i="1"/>
  <c r="U1269" i="1"/>
  <c r="V1268" i="1"/>
  <c r="U1268" i="1"/>
  <c r="V1267" i="1"/>
  <c r="U1267" i="1"/>
  <c r="V1266" i="1"/>
  <c r="U1266" i="1"/>
  <c r="V1265" i="1"/>
  <c r="U1265" i="1"/>
  <c r="V1264" i="1"/>
  <c r="U1264" i="1"/>
  <c r="V1263" i="1"/>
  <c r="U1263" i="1"/>
  <c r="V1262" i="1"/>
  <c r="U1262" i="1"/>
  <c r="V1261" i="1"/>
  <c r="U1261" i="1"/>
  <c r="V1260" i="1"/>
  <c r="U1260" i="1"/>
  <c r="V1259" i="1"/>
  <c r="U1259" i="1"/>
  <c r="V1258" i="1"/>
  <c r="U1258" i="1"/>
  <c r="V1257" i="1"/>
  <c r="U1257" i="1"/>
  <c r="V1256" i="1"/>
  <c r="U1256" i="1"/>
  <c r="V1255" i="1"/>
  <c r="U1255" i="1"/>
  <c r="V1254" i="1"/>
  <c r="U1254" i="1"/>
  <c r="S1254" i="1"/>
  <c r="V1253" i="1"/>
  <c r="U1253" i="1"/>
  <c r="V1252" i="1"/>
  <c r="U1252" i="1"/>
  <c r="P1252" i="1"/>
  <c r="V1251" i="1"/>
  <c r="U1251" i="1"/>
  <c r="V1250" i="1"/>
  <c r="U1250" i="1"/>
  <c r="V1249" i="1"/>
  <c r="U1249" i="1"/>
  <c r="V1248" i="1"/>
  <c r="U1248" i="1"/>
  <c r="P1248" i="1"/>
  <c r="V1247" i="1"/>
  <c r="U1247" i="1"/>
  <c r="V1246" i="1"/>
  <c r="U1246" i="1"/>
  <c r="V1245" i="1"/>
  <c r="U1245" i="1"/>
  <c r="V1244" i="1"/>
  <c r="U1244" i="1"/>
  <c r="P1244" i="1"/>
  <c r="V1243" i="1"/>
  <c r="U1243" i="1"/>
  <c r="V1242" i="1"/>
  <c r="U1242" i="1"/>
  <c r="V1241" i="1"/>
  <c r="U1241" i="1"/>
  <c r="V1240" i="1"/>
  <c r="U1240" i="1"/>
  <c r="T1240" i="1"/>
  <c r="V1239" i="1"/>
  <c r="U1239" i="1"/>
  <c r="V1238" i="1"/>
  <c r="U1238" i="1"/>
  <c r="V1237" i="1"/>
  <c r="U1237" i="1"/>
  <c r="V1236" i="1"/>
  <c r="U1236" i="1"/>
  <c r="T1236" i="1"/>
  <c r="V1235" i="1"/>
  <c r="U1235" i="1"/>
  <c r="V1234" i="1"/>
  <c r="U1234" i="1"/>
  <c r="V1233" i="1"/>
  <c r="U1233" i="1"/>
  <c r="V1232" i="1"/>
  <c r="U1232" i="1"/>
  <c r="T1232" i="1"/>
  <c r="V1231" i="1"/>
  <c r="U1231" i="1"/>
  <c r="V1230" i="1"/>
  <c r="U1230" i="1"/>
  <c r="V1229" i="1"/>
  <c r="U1229" i="1"/>
  <c r="V1228" i="1"/>
  <c r="U1228" i="1"/>
  <c r="T1228" i="1"/>
  <c r="V1227" i="1"/>
  <c r="U1227" i="1"/>
  <c r="V1226" i="1"/>
  <c r="U1226" i="1"/>
  <c r="V1225" i="1"/>
  <c r="U1225" i="1"/>
  <c r="V1224" i="1"/>
  <c r="U1224" i="1"/>
  <c r="S1224" i="1"/>
  <c r="V1223" i="1"/>
  <c r="U1223" i="1"/>
  <c r="V1222" i="1"/>
  <c r="U1222" i="1"/>
  <c r="S1222" i="1"/>
  <c r="V1221" i="1"/>
  <c r="U1221" i="1"/>
  <c r="V1220" i="1"/>
  <c r="U1220" i="1"/>
  <c r="V1219" i="1"/>
  <c r="U1219" i="1"/>
  <c r="V1218" i="1"/>
  <c r="U1218" i="1"/>
  <c r="V1217" i="1"/>
  <c r="U1217" i="1"/>
  <c r="V1216" i="1"/>
  <c r="U1216" i="1"/>
  <c r="V1215" i="1"/>
  <c r="U1215" i="1"/>
  <c r="V1214" i="1"/>
  <c r="U1214" i="1"/>
  <c r="T1214" i="1"/>
  <c r="V1213" i="1"/>
  <c r="U1213" i="1"/>
  <c r="V1212" i="1"/>
  <c r="U1212" i="1"/>
  <c r="V1211" i="1"/>
  <c r="U1211" i="1"/>
  <c r="V1210" i="1"/>
  <c r="U1210" i="1"/>
  <c r="V1209" i="1"/>
  <c r="U1209" i="1"/>
  <c r="V1208" i="1"/>
  <c r="U1208" i="1"/>
  <c r="V1207" i="1"/>
  <c r="U1207" i="1"/>
  <c r="V1206" i="1"/>
  <c r="U1206" i="1"/>
  <c r="V1205" i="1"/>
  <c r="U1205" i="1"/>
  <c r="V1204" i="1"/>
  <c r="U1204" i="1"/>
  <c r="V1203" i="1"/>
  <c r="U1203" i="1"/>
  <c r="V1202" i="1"/>
  <c r="U1202" i="1"/>
  <c r="V1201" i="1"/>
  <c r="U1201" i="1"/>
  <c r="V1200" i="1"/>
  <c r="U1200" i="1"/>
  <c r="V1199" i="1"/>
  <c r="U1199" i="1"/>
  <c r="V1198" i="1"/>
  <c r="U1198" i="1"/>
  <c r="V1197" i="1"/>
  <c r="U1197" i="1"/>
  <c r="V1196" i="1"/>
  <c r="U1196" i="1"/>
  <c r="V1195" i="1"/>
  <c r="U1195" i="1"/>
  <c r="V1194" i="1"/>
  <c r="U1194" i="1"/>
  <c r="V1193" i="1"/>
  <c r="U1193" i="1"/>
  <c r="V1192" i="1"/>
  <c r="U1192" i="1"/>
  <c r="V1191" i="1"/>
  <c r="U1191" i="1"/>
  <c r="V1190" i="1"/>
  <c r="U1190" i="1"/>
  <c r="S1190" i="1"/>
  <c r="P1190" i="1"/>
  <c r="V1189" i="1"/>
  <c r="U1189" i="1"/>
  <c r="V1188" i="1"/>
  <c r="U1188" i="1"/>
  <c r="P1188" i="1"/>
  <c r="V1187" i="1"/>
  <c r="U1187" i="1"/>
  <c r="V1186" i="1"/>
  <c r="U1186" i="1"/>
  <c r="V1185" i="1"/>
  <c r="U1185" i="1"/>
  <c r="V1184" i="1"/>
  <c r="U1184" i="1"/>
  <c r="P1184" i="1"/>
  <c r="V1183" i="1"/>
  <c r="U1183" i="1"/>
  <c r="V1182" i="1"/>
  <c r="U1182" i="1"/>
  <c r="V1181" i="1"/>
  <c r="U1181" i="1"/>
  <c r="V1180" i="1"/>
  <c r="U1180" i="1"/>
  <c r="V1179" i="1"/>
  <c r="U1179" i="1"/>
  <c r="V1178" i="1"/>
  <c r="U1178" i="1"/>
  <c r="V1177" i="1"/>
  <c r="U1177" i="1"/>
  <c r="V1176" i="1"/>
  <c r="U1176" i="1"/>
  <c r="V1175" i="1"/>
  <c r="U1175" i="1"/>
  <c r="V1174" i="1"/>
  <c r="U1174" i="1"/>
  <c r="V1173" i="1"/>
  <c r="U1173" i="1"/>
  <c r="V1172" i="1"/>
  <c r="U1172" i="1"/>
  <c r="V1171" i="1"/>
  <c r="U1171" i="1"/>
  <c r="V1170" i="1"/>
  <c r="U1170" i="1"/>
  <c r="T1170" i="1"/>
  <c r="V1169" i="1"/>
  <c r="U1169" i="1"/>
  <c r="V1168" i="1"/>
  <c r="U1168" i="1"/>
  <c r="V1167" i="1"/>
  <c r="U1167" i="1"/>
  <c r="V1166" i="1"/>
  <c r="U1166" i="1"/>
  <c r="V1165" i="1"/>
  <c r="U1165" i="1"/>
  <c r="V1164" i="1"/>
  <c r="U1164" i="1"/>
  <c r="V1163" i="1"/>
  <c r="U1163" i="1"/>
  <c r="V1162" i="1"/>
  <c r="U1162" i="1"/>
  <c r="V1161" i="1"/>
  <c r="U1161" i="1"/>
  <c r="V1160" i="1"/>
  <c r="U1160" i="1"/>
  <c r="V1159" i="1"/>
  <c r="U1159" i="1"/>
  <c r="V1158" i="1"/>
  <c r="U1158" i="1"/>
  <c r="V1157" i="1"/>
  <c r="U1157" i="1"/>
  <c r="V1156" i="1"/>
  <c r="U1156" i="1"/>
  <c r="V1155" i="1"/>
  <c r="U1155" i="1"/>
  <c r="V1154" i="1"/>
  <c r="U1154" i="1"/>
  <c r="V1153" i="1"/>
  <c r="U1153" i="1"/>
  <c r="V1152" i="1"/>
  <c r="U1152" i="1"/>
  <c r="V1151" i="1"/>
  <c r="U1151" i="1"/>
  <c r="V1150" i="1"/>
  <c r="U1150" i="1"/>
  <c r="V1149" i="1"/>
  <c r="U1149" i="1"/>
  <c r="V1148" i="1"/>
  <c r="U1148" i="1"/>
  <c r="V1147" i="1"/>
  <c r="U1147" i="1"/>
  <c r="T1147" i="1"/>
  <c r="V1146" i="1"/>
  <c r="U1146" i="1"/>
  <c r="V1145" i="1"/>
  <c r="U1145" i="1"/>
  <c r="V1144" i="1"/>
  <c r="U1144" i="1"/>
  <c r="V1143" i="1"/>
  <c r="U1143" i="1"/>
  <c r="V1142" i="1"/>
  <c r="U1142" i="1"/>
  <c r="V1141" i="1"/>
  <c r="U1141" i="1"/>
  <c r="V1140" i="1"/>
  <c r="U1140" i="1"/>
  <c r="V1139" i="1"/>
  <c r="U1139" i="1"/>
  <c r="V1138" i="1"/>
  <c r="U1138" i="1"/>
  <c r="S1138" i="1"/>
  <c r="V1137" i="1"/>
  <c r="U1137" i="1"/>
  <c r="V1136" i="1"/>
  <c r="U1136" i="1"/>
  <c r="V1135" i="1"/>
  <c r="U1135" i="1"/>
  <c r="V1134" i="1"/>
  <c r="U1134" i="1"/>
  <c r="S1134" i="1"/>
  <c r="V1133" i="1"/>
  <c r="U1133" i="1"/>
  <c r="V1132" i="1"/>
  <c r="U1132" i="1"/>
  <c r="V1131" i="1"/>
  <c r="U1131" i="1"/>
  <c r="V1130" i="1"/>
  <c r="U1130" i="1"/>
  <c r="V1129" i="1"/>
  <c r="U1129" i="1"/>
  <c r="V1128" i="1"/>
  <c r="U1128" i="1"/>
  <c r="V1127" i="1"/>
  <c r="U1127" i="1"/>
  <c r="V1126" i="1"/>
  <c r="U1126" i="1"/>
  <c r="V1125" i="1"/>
  <c r="U1125" i="1"/>
  <c r="V1124" i="1"/>
  <c r="U1124" i="1"/>
  <c r="V1123" i="1"/>
  <c r="U1123" i="1"/>
  <c r="V1122" i="1"/>
  <c r="U1122" i="1"/>
  <c r="P1122" i="1"/>
  <c r="V1121" i="1"/>
  <c r="U1121" i="1"/>
  <c r="V1120" i="1"/>
  <c r="U1120" i="1"/>
  <c r="V1119" i="1"/>
  <c r="U1119" i="1"/>
  <c r="V1118" i="1"/>
  <c r="U1118" i="1"/>
  <c r="V1117" i="1"/>
  <c r="U1117" i="1"/>
  <c r="V1116" i="1"/>
  <c r="U1116" i="1"/>
  <c r="V1115" i="1"/>
  <c r="U1115" i="1"/>
  <c r="V1114" i="1"/>
  <c r="U1114" i="1"/>
  <c r="V1113" i="1"/>
  <c r="U1113" i="1"/>
  <c r="V1112" i="1"/>
  <c r="U1112" i="1"/>
  <c r="V1111" i="1"/>
  <c r="U1111" i="1"/>
  <c r="V1110" i="1"/>
  <c r="U1110" i="1"/>
  <c r="V1109" i="1"/>
  <c r="U1109" i="1"/>
  <c r="V1108" i="1"/>
  <c r="U1108" i="1"/>
  <c r="V1107" i="1"/>
  <c r="U1107" i="1"/>
  <c r="V1106" i="1"/>
  <c r="U1106" i="1"/>
  <c r="T1106" i="1"/>
  <c r="V1105" i="1"/>
  <c r="U1105" i="1"/>
  <c r="V1104" i="1"/>
  <c r="U1104" i="1"/>
  <c r="V1103" i="1"/>
  <c r="U1103" i="1"/>
  <c r="V1102" i="1"/>
  <c r="U1102" i="1"/>
  <c r="V1101" i="1"/>
  <c r="U1101" i="1"/>
  <c r="V1100" i="1"/>
  <c r="U1100" i="1"/>
  <c r="V1099" i="1"/>
  <c r="U1099" i="1"/>
  <c r="P1099" i="1"/>
  <c r="V1098" i="1"/>
  <c r="U1098" i="1"/>
  <c r="V1097" i="1"/>
  <c r="U1097" i="1"/>
  <c r="V1096" i="1"/>
  <c r="U1096" i="1"/>
  <c r="V1095" i="1"/>
  <c r="U1095" i="1"/>
  <c r="V1094" i="1"/>
  <c r="U1094" i="1"/>
  <c r="V1093" i="1"/>
  <c r="U1093" i="1"/>
  <c r="V1092" i="1"/>
  <c r="U1092" i="1"/>
  <c r="V1091" i="1"/>
  <c r="U1091" i="1"/>
  <c r="V1090" i="1"/>
  <c r="U1090" i="1"/>
  <c r="V1089" i="1"/>
  <c r="U1089" i="1"/>
  <c r="V1088" i="1"/>
  <c r="U1088" i="1"/>
  <c r="V1087" i="1"/>
  <c r="U1087" i="1"/>
  <c r="V1086" i="1"/>
  <c r="U1086" i="1"/>
  <c r="V1085" i="1"/>
  <c r="U1085" i="1"/>
  <c r="V1084" i="1"/>
  <c r="U1084" i="1"/>
  <c r="V1083" i="1"/>
  <c r="U1083" i="1"/>
  <c r="V1082" i="1"/>
  <c r="U1082" i="1"/>
  <c r="V1081" i="1"/>
  <c r="U1081" i="1"/>
  <c r="V1080" i="1"/>
  <c r="U1080" i="1"/>
  <c r="V1079" i="1"/>
  <c r="U1079" i="1"/>
  <c r="V1078" i="1"/>
  <c r="U1078" i="1"/>
  <c r="V1077" i="1"/>
  <c r="U1077" i="1"/>
  <c r="V1076" i="1"/>
  <c r="U1076" i="1"/>
  <c r="V1075" i="1"/>
  <c r="U1075" i="1"/>
  <c r="V1074" i="1"/>
  <c r="U1074" i="1"/>
  <c r="V1073" i="1"/>
  <c r="U1073" i="1"/>
  <c r="V1072" i="1"/>
  <c r="U1072" i="1"/>
  <c r="V1071" i="1"/>
  <c r="U1071" i="1"/>
  <c r="V1070" i="1"/>
  <c r="U1070" i="1"/>
  <c r="V1069" i="1"/>
  <c r="U1069" i="1"/>
  <c r="V1068" i="1"/>
  <c r="U1068" i="1"/>
  <c r="V1067" i="1"/>
  <c r="U1067" i="1"/>
  <c r="V1066" i="1"/>
  <c r="U1066" i="1"/>
  <c r="V1065" i="1"/>
  <c r="U1065" i="1"/>
  <c r="V1064" i="1"/>
  <c r="U1064" i="1"/>
  <c r="V1063" i="1"/>
  <c r="U1063" i="1"/>
  <c r="P1063" i="1"/>
  <c r="V1062" i="1"/>
  <c r="U1062" i="1"/>
  <c r="V1061" i="1"/>
  <c r="U1061" i="1"/>
  <c r="V1060" i="1"/>
  <c r="U1060" i="1"/>
  <c r="V1059" i="1"/>
  <c r="U1059" i="1"/>
  <c r="V1058" i="1"/>
  <c r="U1058" i="1"/>
  <c r="P1058" i="1"/>
  <c r="V1057" i="1"/>
  <c r="U1057" i="1"/>
  <c r="V1056" i="1"/>
  <c r="U1056" i="1"/>
  <c r="V1055" i="1"/>
  <c r="U1055" i="1"/>
  <c r="V1054" i="1"/>
  <c r="U1054" i="1"/>
  <c r="V1053" i="1"/>
  <c r="U1053" i="1"/>
  <c r="V1052" i="1"/>
  <c r="U1052" i="1"/>
  <c r="V1051" i="1"/>
  <c r="U1051" i="1"/>
  <c r="V1050" i="1"/>
  <c r="U1050" i="1"/>
  <c r="V1049" i="1"/>
  <c r="U1049" i="1"/>
  <c r="V1048" i="1"/>
  <c r="U1048" i="1"/>
  <c r="V1047" i="1"/>
  <c r="U1047" i="1"/>
  <c r="V1046" i="1"/>
  <c r="U1046" i="1"/>
  <c r="V1045" i="1"/>
  <c r="U1045" i="1"/>
  <c r="V1044" i="1"/>
  <c r="U1044" i="1"/>
  <c r="V1043" i="1"/>
  <c r="U1043" i="1"/>
  <c r="V1042" i="1"/>
  <c r="U1042" i="1"/>
  <c r="V1041" i="1"/>
  <c r="U1041" i="1"/>
  <c r="V1040" i="1"/>
  <c r="U1040" i="1"/>
  <c r="V1039" i="1"/>
  <c r="U1039" i="1"/>
  <c r="V1038" i="1"/>
  <c r="U1038" i="1"/>
  <c r="V1037" i="1"/>
  <c r="U1037" i="1"/>
  <c r="V1036" i="1"/>
  <c r="U1036" i="1"/>
  <c r="V1035" i="1"/>
  <c r="U1035" i="1"/>
  <c r="V1034" i="1"/>
  <c r="U1034" i="1"/>
  <c r="S1034" i="1"/>
  <c r="V1033" i="1"/>
  <c r="U1033" i="1"/>
  <c r="V1032" i="1"/>
  <c r="U1032" i="1"/>
  <c r="T1032" i="1"/>
  <c r="V1031" i="1"/>
  <c r="U1031" i="1"/>
  <c r="V1030" i="1"/>
  <c r="U1030" i="1"/>
  <c r="V1029" i="1"/>
  <c r="U1029" i="1"/>
  <c r="V1028" i="1"/>
  <c r="U1028" i="1"/>
  <c r="T1028" i="1"/>
  <c r="V1027" i="1"/>
  <c r="U1027" i="1"/>
  <c r="V1026" i="1"/>
  <c r="U1026" i="1"/>
  <c r="V1025" i="1"/>
  <c r="U1025" i="1"/>
  <c r="V1024" i="1"/>
  <c r="U1024" i="1"/>
  <c r="T1024" i="1"/>
  <c r="V1023" i="1"/>
  <c r="U1023" i="1"/>
  <c r="V1022" i="1"/>
  <c r="U1022" i="1"/>
  <c r="V1021" i="1"/>
  <c r="U1021" i="1"/>
  <c r="V1020" i="1"/>
  <c r="U1020" i="1"/>
  <c r="T1020" i="1"/>
  <c r="V1019" i="1"/>
  <c r="U1019" i="1"/>
  <c r="V1018" i="1"/>
  <c r="U1018" i="1"/>
  <c r="V1017" i="1"/>
  <c r="U1017" i="1"/>
  <c r="V1016" i="1"/>
  <c r="U1016" i="1"/>
  <c r="T1016" i="1"/>
  <c r="V1015" i="1"/>
  <c r="U1015" i="1"/>
  <c r="V1014" i="1"/>
  <c r="U1014" i="1"/>
  <c r="V1013" i="1"/>
  <c r="U1013" i="1"/>
  <c r="V1012" i="1"/>
  <c r="U1012" i="1"/>
  <c r="T1012" i="1"/>
  <c r="V1011" i="1"/>
  <c r="U1011" i="1"/>
  <c r="V1010" i="1"/>
  <c r="U1010" i="1"/>
  <c r="V1009" i="1"/>
  <c r="U1009" i="1"/>
  <c r="V1008" i="1"/>
  <c r="U1008" i="1"/>
  <c r="V1007" i="1"/>
  <c r="U1007" i="1"/>
  <c r="V1006" i="1"/>
  <c r="U1006" i="1"/>
  <c r="S1006" i="1"/>
  <c r="V1005" i="1"/>
  <c r="U1005" i="1"/>
  <c r="V1004" i="1"/>
  <c r="U1004" i="1"/>
  <c r="V1003" i="1"/>
  <c r="U1003" i="1"/>
  <c r="V1002" i="1"/>
  <c r="U1002" i="1"/>
  <c r="T1002" i="1"/>
  <c r="V1001" i="1"/>
  <c r="U1001" i="1"/>
  <c r="V1000" i="1"/>
  <c r="U1000" i="1"/>
  <c r="V999" i="1"/>
  <c r="U999" i="1"/>
  <c r="V998" i="1"/>
  <c r="U998" i="1"/>
  <c r="V997" i="1"/>
  <c r="U997" i="1"/>
  <c r="V996" i="1"/>
  <c r="U996" i="1"/>
  <c r="V995" i="1"/>
  <c r="U995" i="1"/>
  <c r="V994" i="1"/>
  <c r="U994" i="1"/>
  <c r="V993" i="1"/>
  <c r="U993" i="1"/>
  <c r="V992" i="1"/>
  <c r="U992" i="1"/>
  <c r="V991" i="1"/>
  <c r="U991" i="1"/>
  <c r="V990" i="1"/>
  <c r="U990" i="1"/>
  <c r="V989" i="1"/>
  <c r="U989" i="1"/>
  <c r="V988" i="1"/>
  <c r="U988" i="1"/>
  <c r="V987" i="1"/>
  <c r="U987" i="1"/>
  <c r="V986" i="1"/>
  <c r="U986" i="1"/>
  <c r="V985" i="1"/>
  <c r="U985" i="1"/>
  <c r="V984" i="1"/>
  <c r="U984" i="1"/>
  <c r="V983" i="1"/>
  <c r="U983" i="1"/>
  <c r="V982" i="1"/>
  <c r="U982" i="1"/>
  <c r="V981" i="1"/>
  <c r="U981" i="1"/>
  <c r="V980" i="1"/>
  <c r="U980" i="1"/>
  <c r="S980" i="1"/>
  <c r="T980" i="1"/>
  <c r="V979" i="1"/>
  <c r="U979" i="1"/>
  <c r="V978" i="1"/>
  <c r="U978" i="1"/>
  <c r="V977" i="1"/>
  <c r="U977" i="1"/>
  <c r="V976" i="1"/>
  <c r="U976" i="1"/>
  <c r="T976" i="1"/>
  <c r="V975" i="1"/>
  <c r="U975" i="1"/>
  <c r="V974" i="1"/>
  <c r="U974" i="1"/>
  <c r="V973" i="1"/>
  <c r="U973" i="1"/>
  <c r="V972" i="1"/>
  <c r="U972" i="1"/>
  <c r="T972" i="1"/>
  <c r="V971" i="1"/>
  <c r="U971" i="1"/>
  <c r="V970" i="1"/>
  <c r="U970" i="1"/>
  <c r="V969" i="1"/>
  <c r="U969" i="1"/>
  <c r="V968" i="1"/>
  <c r="U968" i="1"/>
  <c r="T968" i="1"/>
  <c r="V967" i="1"/>
  <c r="U967" i="1"/>
  <c r="V966" i="1"/>
  <c r="U966" i="1"/>
  <c r="V965" i="1"/>
  <c r="U965" i="1"/>
  <c r="V964" i="1"/>
  <c r="U964" i="1"/>
  <c r="T964" i="1"/>
  <c r="V963" i="1"/>
  <c r="U963" i="1"/>
  <c r="V962" i="1"/>
  <c r="U962" i="1"/>
  <c r="V961" i="1"/>
  <c r="U961" i="1"/>
  <c r="V960" i="1"/>
  <c r="U960" i="1"/>
  <c r="V959" i="1"/>
  <c r="U959" i="1"/>
  <c r="V958" i="1"/>
  <c r="U958" i="1"/>
  <c r="V957" i="1"/>
  <c r="U957" i="1"/>
  <c r="V956" i="1"/>
  <c r="U956" i="1"/>
  <c r="V955" i="1"/>
  <c r="U955" i="1"/>
  <c r="V954" i="1"/>
  <c r="U954" i="1"/>
  <c r="V953" i="1"/>
  <c r="U953" i="1"/>
  <c r="V952" i="1"/>
  <c r="U952" i="1"/>
  <c r="V951" i="1"/>
  <c r="U951" i="1"/>
  <c r="V950" i="1"/>
  <c r="U950" i="1"/>
  <c r="V949" i="1"/>
  <c r="U949" i="1"/>
  <c r="V948" i="1"/>
  <c r="U948" i="1"/>
  <c r="V947" i="1"/>
  <c r="U947" i="1"/>
  <c r="V946" i="1"/>
  <c r="U946" i="1"/>
  <c r="V945" i="1"/>
  <c r="U945" i="1"/>
  <c r="V944" i="1"/>
  <c r="U944" i="1"/>
  <c r="V943" i="1"/>
  <c r="U943" i="1"/>
  <c r="V942" i="1"/>
  <c r="U942" i="1"/>
  <c r="V941" i="1"/>
  <c r="U941" i="1"/>
  <c r="V940" i="1"/>
  <c r="U940" i="1"/>
  <c r="V939" i="1"/>
  <c r="U939" i="1"/>
  <c r="V938" i="1"/>
  <c r="U938" i="1"/>
  <c r="V937" i="1"/>
  <c r="U937" i="1"/>
  <c r="V936" i="1"/>
  <c r="U936" i="1"/>
  <c r="V935" i="1"/>
  <c r="U935" i="1"/>
  <c r="V934" i="1"/>
  <c r="U934" i="1"/>
  <c r="V933" i="1"/>
  <c r="U933" i="1"/>
  <c r="V932" i="1"/>
  <c r="U932" i="1"/>
  <c r="V931" i="1"/>
  <c r="U931" i="1"/>
  <c r="V930" i="1"/>
  <c r="U930" i="1"/>
  <c r="S930" i="1"/>
  <c r="V929" i="1"/>
  <c r="U929" i="1"/>
  <c r="V928" i="1"/>
  <c r="U928" i="1"/>
  <c r="V927" i="1"/>
  <c r="U927" i="1"/>
  <c r="V926" i="1"/>
  <c r="U926" i="1"/>
  <c r="V925" i="1"/>
  <c r="U925" i="1"/>
  <c r="V924" i="1"/>
  <c r="U924" i="1"/>
  <c r="V923" i="1"/>
  <c r="U923" i="1"/>
  <c r="V922" i="1"/>
  <c r="U922" i="1"/>
  <c r="V921" i="1"/>
  <c r="U921" i="1"/>
  <c r="V920" i="1"/>
  <c r="U920" i="1"/>
  <c r="V919" i="1"/>
  <c r="U919" i="1"/>
  <c r="V918" i="1"/>
  <c r="U918" i="1"/>
  <c r="V917" i="1"/>
  <c r="U917" i="1"/>
  <c r="V916" i="1"/>
  <c r="U916" i="1"/>
  <c r="V915" i="1"/>
  <c r="U915" i="1"/>
  <c r="V914" i="1"/>
  <c r="U914" i="1"/>
  <c r="V913" i="1"/>
  <c r="U913" i="1"/>
  <c r="V912" i="1"/>
  <c r="U912" i="1"/>
  <c r="V911" i="1"/>
  <c r="U911" i="1"/>
  <c r="V910" i="1"/>
  <c r="U910" i="1"/>
  <c r="V909" i="1"/>
  <c r="U909" i="1"/>
  <c r="V908" i="1"/>
  <c r="U908" i="1"/>
  <c r="V907" i="1"/>
  <c r="U907" i="1"/>
  <c r="V906" i="1"/>
  <c r="U906" i="1"/>
  <c r="V905" i="1"/>
  <c r="U905" i="1"/>
  <c r="V904" i="1"/>
  <c r="U904" i="1"/>
  <c r="V903" i="1"/>
  <c r="U903" i="1"/>
  <c r="V902" i="1"/>
  <c r="U902" i="1"/>
  <c r="V901" i="1"/>
  <c r="U901" i="1"/>
  <c r="V900" i="1"/>
  <c r="U900" i="1"/>
  <c r="V899" i="1"/>
  <c r="U899" i="1"/>
  <c r="V898" i="1"/>
  <c r="U898" i="1"/>
  <c r="S898" i="1"/>
  <c r="V897" i="1"/>
  <c r="U897" i="1"/>
  <c r="V896" i="1"/>
  <c r="U896" i="1"/>
  <c r="V895" i="1"/>
  <c r="U895" i="1"/>
  <c r="V894" i="1"/>
  <c r="U894" i="1"/>
  <c r="V893" i="1"/>
  <c r="U893" i="1"/>
  <c r="V892" i="1"/>
  <c r="U892" i="1"/>
  <c r="V891" i="1"/>
  <c r="U891" i="1"/>
  <c r="V890" i="1"/>
  <c r="U890" i="1"/>
  <c r="V889" i="1"/>
  <c r="U889" i="1"/>
  <c r="V888" i="1"/>
  <c r="U888" i="1"/>
  <c r="V887" i="1"/>
  <c r="U887" i="1"/>
  <c r="V886" i="1"/>
  <c r="U886" i="1"/>
  <c r="V885" i="1"/>
  <c r="U885" i="1"/>
  <c r="V884" i="1"/>
  <c r="U884" i="1"/>
  <c r="V883" i="1"/>
  <c r="U883" i="1"/>
  <c r="V882" i="1"/>
  <c r="U882" i="1"/>
  <c r="S882" i="1"/>
  <c r="V881" i="1"/>
  <c r="U881" i="1"/>
  <c r="V880" i="1"/>
  <c r="U880" i="1"/>
  <c r="V879" i="1"/>
  <c r="U879" i="1"/>
  <c r="V878" i="1"/>
  <c r="U878" i="1"/>
  <c r="V877" i="1"/>
  <c r="U877" i="1"/>
  <c r="V876" i="1"/>
  <c r="U876" i="1"/>
  <c r="V875" i="1"/>
  <c r="U875" i="1"/>
  <c r="V874" i="1"/>
  <c r="U874" i="1"/>
  <c r="V873" i="1"/>
  <c r="U873" i="1"/>
  <c r="V872" i="1"/>
  <c r="U872" i="1"/>
  <c r="V871" i="1"/>
  <c r="U871" i="1"/>
  <c r="V870" i="1"/>
  <c r="U870" i="1"/>
  <c r="V869" i="1"/>
  <c r="U869" i="1"/>
  <c r="V868" i="1"/>
  <c r="U868" i="1"/>
  <c r="V867" i="1"/>
  <c r="U867" i="1"/>
  <c r="V866" i="1"/>
  <c r="U866" i="1"/>
  <c r="V865" i="1"/>
  <c r="U865" i="1"/>
  <c r="V864" i="1"/>
  <c r="U864" i="1"/>
  <c r="V863" i="1"/>
  <c r="U863" i="1"/>
  <c r="V862" i="1"/>
  <c r="U862" i="1"/>
  <c r="V861" i="1"/>
  <c r="U861" i="1"/>
  <c r="V860" i="1"/>
  <c r="U860" i="1"/>
  <c r="V859" i="1"/>
  <c r="U859" i="1"/>
  <c r="V858" i="1"/>
  <c r="U858" i="1"/>
  <c r="T858" i="1"/>
  <c r="V857" i="1"/>
  <c r="U857" i="1"/>
  <c r="V856" i="1"/>
  <c r="U856" i="1"/>
  <c r="V855" i="1"/>
  <c r="U855" i="1"/>
  <c r="V854" i="1"/>
  <c r="U854" i="1"/>
  <c r="V853" i="1"/>
  <c r="U853" i="1"/>
  <c r="V852" i="1"/>
  <c r="U852" i="1"/>
  <c r="V851" i="1"/>
  <c r="U851" i="1"/>
  <c r="V850" i="1"/>
  <c r="U850" i="1"/>
  <c r="S850" i="1"/>
  <c r="V849" i="1"/>
  <c r="U849" i="1"/>
  <c r="V848" i="1"/>
  <c r="U848" i="1"/>
  <c r="V847" i="1"/>
  <c r="U847" i="1"/>
  <c r="V846" i="1"/>
  <c r="U846" i="1"/>
  <c r="V845" i="1"/>
  <c r="U845" i="1"/>
  <c r="V844" i="1"/>
  <c r="U844" i="1"/>
  <c r="V843" i="1"/>
  <c r="U843" i="1"/>
  <c r="V842" i="1"/>
  <c r="U842" i="1"/>
  <c r="V841" i="1"/>
  <c r="U841" i="1"/>
  <c r="V840" i="1"/>
  <c r="U840" i="1"/>
  <c r="V839" i="1"/>
  <c r="U839" i="1"/>
  <c r="V838" i="1"/>
  <c r="U838" i="1"/>
  <c r="V837" i="1"/>
  <c r="U837" i="1"/>
  <c r="V836" i="1"/>
  <c r="U836" i="1"/>
  <c r="V835" i="1"/>
  <c r="U835" i="1"/>
  <c r="V834" i="1"/>
  <c r="U834" i="1"/>
  <c r="V833" i="1"/>
  <c r="U833" i="1"/>
  <c r="V832" i="1"/>
  <c r="U832" i="1"/>
  <c r="V831" i="1"/>
  <c r="U831" i="1"/>
  <c r="V830" i="1"/>
  <c r="U830" i="1"/>
  <c r="V829" i="1"/>
  <c r="U829" i="1"/>
  <c r="V828" i="1"/>
  <c r="U828" i="1"/>
  <c r="V827" i="1"/>
  <c r="U827" i="1"/>
  <c r="V826" i="1"/>
  <c r="U826" i="1"/>
  <c r="V825" i="1"/>
  <c r="U825" i="1"/>
  <c r="V824" i="1"/>
  <c r="U824" i="1"/>
  <c r="V823" i="1"/>
  <c r="U823" i="1"/>
  <c r="V822" i="1"/>
  <c r="U822" i="1"/>
  <c r="V821" i="1"/>
  <c r="U821" i="1"/>
  <c r="V820" i="1"/>
  <c r="U820" i="1"/>
  <c r="V819" i="1"/>
  <c r="U819" i="1"/>
  <c r="V818" i="1"/>
  <c r="U818" i="1"/>
  <c r="S818" i="1"/>
  <c r="V817" i="1"/>
  <c r="U817" i="1"/>
  <c r="V816" i="1"/>
  <c r="U816" i="1"/>
  <c r="V815" i="1"/>
  <c r="U815" i="1"/>
  <c r="V814" i="1"/>
  <c r="U814" i="1"/>
  <c r="V813" i="1"/>
  <c r="U813" i="1"/>
  <c r="V812" i="1"/>
  <c r="U812" i="1"/>
  <c r="V811" i="1"/>
  <c r="U811" i="1"/>
  <c r="V810" i="1"/>
  <c r="U810" i="1"/>
  <c r="V809" i="1"/>
  <c r="U809" i="1"/>
  <c r="V808" i="1"/>
  <c r="U808" i="1"/>
  <c r="V807" i="1"/>
  <c r="U807" i="1"/>
  <c r="V806" i="1"/>
  <c r="U806" i="1"/>
  <c r="V805" i="1"/>
  <c r="U805" i="1"/>
  <c r="V804" i="1"/>
  <c r="U804" i="1"/>
  <c r="V803" i="1"/>
  <c r="U803" i="1"/>
  <c r="V802" i="1"/>
  <c r="U802" i="1"/>
  <c r="V801" i="1"/>
  <c r="U801" i="1"/>
  <c r="V800" i="1"/>
  <c r="U800" i="1"/>
  <c r="V799" i="1"/>
  <c r="U799" i="1"/>
  <c r="V798" i="1"/>
  <c r="U798" i="1"/>
  <c r="V797" i="1"/>
  <c r="U797" i="1"/>
  <c r="V796" i="1"/>
  <c r="U796" i="1"/>
  <c r="V795" i="1"/>
  <c r="U795" i="1"/>
  <c r="V794" i="1"/>
  <c r="U794" i="1"/>
  <c r="V793" i="1"/>
  <c r="U793" i="1"/>
  <c r="V792" i="1"/>
  <c r="U792" i="1"/>
  <c r="V791" i="1"/>
  <c r="U791" i="1"/>
  <c r="V790" i="1"/>
  <c r="U790" i="1"/>
  <c r="V789" i="1"/>
  <c r="U789" i="1"/>
  <c r="V788" i="1"/>
  <c r="U788" i="1"/>
  <c r="V787" i="1"/>
  <c r="U787" i="1"/>
  <c r="V786" i="1"/>
  <c r="U786" i="1"/>
  <c r="S786" i="1"/>
  <c r="V785" i="1"/>
  <c r="U785" i="1"/>
  <c r="V784" i="1"/>
  <c r="U784" i="1"/>
  <c r="V783" i="1"/>
  <c r="U783" i="1"/>
  <c r="V782" i="1"/>
  <c r="U782" i="1"/>
  <c r="V781" i="1"/>
  <c r="U781" i="1"/>
  <c r="V780" i="1"/>
  <c r="U780" i="1"/>
  <c r="V779" i="1"/>
  <c r="U779" i="1"/>
  <c r="V778" i="1"/>
  <c r="U778" i="1"/>
  <c r="V777" i="1"/>
  <c r="U777" i="1"/>
  <c r="V776" i="1"/>
  <c r="U776" i="1"/>
  <c r="V775" i="1"/>
  <c r="U775" i="1"/>
  <c r="V774" i="1"/>
  <c r="U774" i="1"/>
  <c r="V773" i="1"/>
  <c r="U773" i="1"/>
  <c r="V772" i="1"/>
  <c r="U772" i="1"/>
  <c r="V771" i="1"/>
  <c r="U771" i="1"/>
  <c r="V770" i="1"/>
  <c r="U770" i="1"/>
  <c r="V769" i="1"/>
  <c r="U769" i="1"/>
  <c r="V768" i="1"/>
  <c r="U768" i="1"/>
  <c r="V767" i="1"/>
  <c r="U767" i="1"/>
  <c r="V766" i="1"/>
  <c r="U766" i="1"/>
  <c r="V765" i="1"/>
  <c r="U765" i="1"/>
  <c r="V764" i="1"/>
  <c r="U764" i="1"/>
  <c r="V763" i="1"/>
  <c r="U763" i="1"/>
  <c r="V762" i="1"/>
  <c r="U762" i="1"/>
  <c r="V761" i="1"/>
  <c r="U761" i="1"/>
  <c r="V760" i="1"/>
  <c r="U760" i="1"/>
  <c r="V759" i="1"/>
  <c r="U759" i="1"/>
  <c r="V758" i="1"/>
  <c r="U758" i="1"/>
  <c r="V757" i="1"/>
  <c r="U757" i="1"/>
  <c r="V756" i="1"/>
  <c r="U756" i="1"/>
  <c r="V755" i="1"/>
  <c r="U755" i="1"/>
  <c r="V754" i="1"/>
  <c r="U754" i="1"/>
  <c r="S754" i="1"/>
  <c r="V753" i="1"/>
  <c r="U753" i="1"/>
  <c r="V752" i="1"/>
  <c r="U752" i="1"/>
  <c r="V751" i="1"/>
  <c r="U751" i="1"/>
  <c r="V750" i="1"/>
  <c r="U750" i="1"/>
  <c r="V749" i="1"/>
  <c r="U749" i="1"/>
  <c r="V748" i="1"/>
  <c r="U748" i="1"/>
  <c r="V747" i="1"/>
  <c r="U747" i="1"/>
  <c r="V746" i="1"/>
  <c r="U746" i="1"/>
  <c r="V745" i="1"/>
  <c r="U745" i="1"/>
  <c r="V744" i="1"/>
  <c r="U744" i="1"/>
  <c r="V743" i="1"/>
  <c r="U743" i="1"/>
  <c r="V742" i="1"/>
  <c r="U742" i="1"/>
  <c r="V741" i="1"/>
  <c r="U741" i="1"/>
  <c r="V740" i="1"/>
  <c r="U740" i="1"/>
  <c r="V739" i="1"/>
  <c r="U739" i="1"/>
  <c r="V738" i="1"/>
  <c r="U738" i="1"/>
  <c r="V737" i="1"/>
  <c r="U737" i="1"/>
  <c r="V736" i="1"/>
  <c r="U736" i="1"/>
  <c r="V735" i="1"/>
  <c r="U735" i="1"/>
  <c r="V734" i="1"/>
  <c r="U734" i="1"/>
  <c r="V733" i="1"/>
  <c r="U733" i="1"/>
  <c r="V732" i="1"/>
  <c r="U732" i="1"/>
  <c r="V731" i="1"/>
  <c r="U731" i="1"/>
  <c r="V730" i="1"/>
  <c r="U730" i="1"/>
  <c r="V729" i="1"/>
  <c r="U729" i="1"/>
  <c r="V728" i="1"/>
  <c r="U728" i="1"/>
  <c r="V727" i="1"/>
  <c r="U727" i="1"/>
  <c r="V726" i="1"/>
  <c r="U726" i="1"/>
  <c r="V725" i="1"/>
  <c r="U725" i="1"/>
  <c r="V724" i="1"/>
  <c r="U724" i="1"/>
  <c r="V723" i="1"/>
  <c r="U723" i="1"/>
  <c r="V722" i="1"/>
  <c r="U722" i="1"/>
  <c r="S722" i="1"/>
  <c r="V721" i="1"/>
  <c r="U721" i="1"/>
  <c r="V720" i="1"/>
  <c r="U720" i="1"/>
  <c r="V719" i="1"/>
  <c r="U719" i="1"/>
  <c r="V718" i="1"/>
  <c r="U718" i="1"/>
  <c r="V717" i="1"/>
  <c r="U717" i="1"/>
  <c r="V716" i="1"/>
  <c r="U716" i="1"/>
  <c r="V715" i="1"/>
  <c r="U715" i="1"/>
  <c r="V714" i="1"/>
  <c r="U714" i="1"/>
  <c r="V713" i="1"/>
  <c r="U713" i="1"/>
  <c r="V712" i="1"/>
  <c r="U712" i="1"/>
  <c r="V711" i="1"/>
  <c r="U711" i="1"/>
  <c r="V710" i="1"/>
  <c r="U710" i="1"/>
  <c r="V709" i="1"/>
  <c r="U709" i="1"/>
  <c r="V708" i="1"/>
  <c r="U708" i="1"/>
  <c r="V707" i="1"/>
  <c r="U707" i="1"/>
  <c r="V706" i="1"/>
  <c r="U706" i="1"/>
  <c r="V705" i="1"/>
  <c r="U705" i="1"/>
  <c r="V704" i="1"/>
  <c r="U704" i="1"/>
  <c r="V703" i="1"/>
  <c r="U703" i="1"/>
  <c r="V702" i="1"/>
  <c r="U702" i="1"/>
  <c r="V701" i="1"/>
  <c r="U701" i="1"/>
  <c r="V700" i="1"/>
  <c r="U700" i="1"/>
  <c r="V699" i="1"/>
  <c r="U699" i="1"/>
  <c r="V698" i="1"/>
  <c r="U698" i="1"/>
  <c r="V697" i="1"/>
  <c r="U697" i="1"/>
  <c r="V696" i="1"/>
  <c r="U696" i="1"/>
  <c r="V695" i="1"/>
  <c r="U695" i="1"/>
  <c r="V694" i="1"/>
  <c r="U694" i="1"/>
  <c r="V693" i="1"/>
  <c r="U693" i="1"/>
  <c r="V692" i="1"/>
  <c r="U692" i="1"/>
  <c r="V691" i="1"/>
  <c r="U691" i="1"/>
  <c r="V690" i="1"/>
  <c r="U690" i="1"/>
  <c r="V689" i="1"/>
  <c r="U689" i="1"/>
  <c r="V688" i="1"/>
  <c r="U688" i="1"/>
  <c r="V687" i="1"/>
  <c r="U687" i="1"/>
  <c r="V686" i="1"/>
  <c r="U686" i="1"/>
  <c r="V685" i="1"/>
  <c r="U685" i="1"/>
  <c r="V684" i="1"/>
  <c r="U684" i="1"/>
  <c r="V683" i="1"/>
  <c r="U683" i="1"/>
  <c r="V682" i="1"/>
  <c r="U682" i="1"/>
  <c r="S682" i="1"/>
  <c r="V681" i="1"/>
  <c r="U681" i="1"/>
  <c r="V680" i="1"/>
  <c r="U680" i="1"/>
  <c r="V679" i="1"/>
  <c r="U679" i="1"/>
  <c r="V678" i="1"/>
  <c r="U678" i="1"/>
  <c r="V677" i="1"/>
  <c r="U677" i="1"/>
  <c r="V676" i="1"/>
  <c r="U676" i="1"/>
  <c r="V675" i="1"/>
  <c r="U675" i="1"/>
  <c r="V674" i="1"/>
  <c r="U674" i="1"/>
  <c r="V673" i="1"/>
  <c r="U673" i="1"/>
  <c r="V672" i="1"/>
  <c r="U672" i="1"/>
  <c r="V671" i="1"/>
  <c r="U671" i="1"/>
  <c r="V670" i="1"/>
  <c r="U670" i="1"/>
  <c r="V669" i="1"/>
  <c r="U669" i="1"/>
  <c r="V668" i="1"/>
  <c r="U668" i="1"/>
  <c r="V667" i="1"/>
  <c r="U667" i="1"/>
  <c r="V666" i="1"/>
  <c r="U666" i="1"/>
  <c r="V665" i="1"/>
  <c r="U665" i="1"/>
  <c r="V664" i="1"/>
  <c r="U664" i="1"/>
  <c r="V663" i="1"/>
  <c r="U663" i="1"/>
  <c r="V662" i="1"/>
  <c r="U662" i="1"/>
  <c r="S662" i="1"/>
  <c r="V661" i="1"/>
  <c r="U661" i="1"/>
  <c r="V660" i="1"/>
  <c r="U660" i="1"/>
  <c r="V659" i="1"/>
  <c r="U659" i="1"/>
  <c r="V658" i="1"/>
  <c r="U658" i="1"/>
  <c r="V657" i="1"/>
  <c r="U657" i="1"/>
  <c r="V656" i="1"/>
  <c r="U656" i="1"/>
  <c r="V655" i="1"/>
  <c r="U655" i="1"/>
  <c r="V654" i="1"/>
  <c r="U654" i="1"/>
  <c r="V653" i="1"/>
  <c r="U653" i="1"/>
  <c r="V652" i="1"/>
  <c r="U652" i="1"/>
  <c r="V651" i="1"/>
  <c r="U651" i="1"/>
  <c r="V650" i="1"/>
  <c r="U650" i="1"/>
  <c r="V649" i="1"/>
  <c r="U649" i="1"/>
  <c r="V648" i="1"/>
  <c r="U648" i="1"/>
  <c r="V647" i="1"/>
  <c r="U647" i="1"/>
  <c r="V646" i="1"/>
  <c r="U646" i="1"/>
  <c r="V645" i="1"/>
  <c r="U645" i="1"/>
  <c r="V644" i="1"/>
  <c r="U644" i="1"/>
  <c r="V643" i="1"/>
  <c r="U643" i="1"/>
  <c r="V642" i="1"/>
  <c r="U642" i="1"/>
  <c r="V641" i="1"/>
  <c r="U641" i="1"/>
  <c r="V640" i="1"/>
  <c r="U640" i="1"/>
  <c r="V639" i="1"/>
  <c r="U639" i="1"/>
  <c r="V638" i="1"/>
  <c r="U638" i="1"/>
  <c r="V637" i="1"/>
  <c r="U637" i="1"/>
  <c r="V636" i="1"/>
  <c r="U636" i="1"/>
  <c r="V635" i="1"/>
  <c r="U635" i="1"/>
  <c r="V634" i="1"/>
  <c r="U634" i="1"/>
  <c r="S634" i="1"/>
  <c r="V633" i="1"/>
  <c r="U633" i="1"/>
  <c r="V632" i="1"/>
  <c r="U632" i="1"/>
  <c r="V631" i="1"/>
  <c r="U631" i="1"/>
  <c r="V630" i="1"/>
  <c r="U630" i="1"/>
  <c r="V629" i="1"/>
  <c r="U629" i="1"/>
  <c r="V628" i="1"/>
  <c r="U628" i="1"/>
  <c r="V627" i="1"/>
  <c r="U627" i="1"/>
  <c r="V626" i="1"/>
  <c r="U626" i="1"/>
  <c r="S626" i="1"/>
  <c r="V625" i="1"/>
  <c r="U625" i="1"/>
  <c r="V624" i="1"/>
  <c r="U624" i="1"/>
  <c r="V623" i="1"/>
  <c r="U623" i="1"/>
  <c r="V622" i="1"/>
  <c r="U622" i="1"/>
  <c r="V621" i="1"/>
  <c r="U621" i="1"/>
  <c r="V620" i="1"/>
  <c r="U620" i="1"/>
  <c r="V619" i="1"/>
  <c r="U619" i="1"/>
  <c r="V618" i="1"/>
  <c r="U618" i="1"/>
  <c r="V617" i="1"/>
  <c r="U617" i="1"/>
  <c r="V616" i="1"/>
  <c r="U616" i="1"/>
  <c r="V615" i="1"/>
  <c r="U615" i="1"/>
  <c r="V614" i="1"/>
  <c r="U614" i="1"/>
  <c r="S614" i="1"/>
  <c r="V613" i="1"/>
  <c r="U613" i="1"/>
  <c r="V612" i="1"/>
  <c r="U612" i="1"/>
  <c r="V611" i="1"/>
  <c r="U611" i="1"/>
  <c r="V610" i="1"/>
  <c r="U610" i="1"/>
  <c r="V609" i="1"/>
  <c r="U609" i="1"/>
  <c r="V608" i="1"/>
  <c r="U608" i="1"/>
  <c r="V607" i="1"/>
  <c r="U607" i="1"/>
  <c r="V606" i="1"/>
  <c r="U606" i="1"/>
  <c r="V605" i="1"/>
  <c r="U605" i="1"/>
  <c r="V604" i="1"/>
  <c r="U604" i="1"/>
  <c r="V603" i="1"/>
  <c r="U603" i="1"/>
  <c r="V602" i="1"/>
  <c r="U602" i="1"/>
  <c r="V601" i="1"/>
  <c r="U601" i="1"/>
  <c r="V600" i="1"/>
  <c r="U600" i="1"/>
  <c r="V599" i="1"/>
  <c r="U599" i="1"/>
  <c r="V598" i="1"/>
  <c r="U598" i="1"/>
  <c r="V597" i="1"/>
  <c r="U597" i="1"/>
  <c r="V596" i="1"/>
  <c r="U596" i="1"/>
  <c r="S596" i="1"/>
  <c r="V595" i="1"/>
  <c r="U595" i="1"/>
  <c r="V594" i="1"/>
  <c r="U594" i="1"/>
  <c r="V593" i="1"/>
  <c r="U593" i="1"/>
  <c r="V592" i="1"/>
  <c r="U592" i="1"/>
  <c r="V591" i="1"/>
  <c r="U591" i="1"/>
  <c r="V590" i="1"/>
  <c r="U590" i="1"/>
  <c r="V589" i="1"/>
  <c r="U589" i="1"/>
  <c r="V588" i="1"/>
  <c r="U588" i="1"/>
  <c r="V587" i="1"/>
  <c r="U587" i="1"/>
  <c r="V586" i="1"/>
  <c r="U586" i="1"/>
  <c r="T586" i="1"/>
  <c r="V585" i="1"/>
  <c r="U585" i="1"/>
  <c r="V584" i="1"/>
  <c r="U584" i="1"/>
  <c r="V583" i="1"/>
  <c r="U583" i="1"/>
  <c r="V582" i="1"/>
  <c r="U582" i="1"/>
  <c r="V581" i="1"/>
  <c r="U581" i="1"/>
  <c r="V580" i="1"/>
  <c r="U580" i="1"/>
  <c r="V579" i="1"/>
  <c r="U579" i="1"/>
  <c r="V578" i="1"/>
  <c r="U578" i="1"/>
  <c r="S578" i="1"/>
  <c r="V577" i="1"/>
  <c r="U577" i="1"/>
  <c r="V576" i="1"/>
  <c r="U576" i="1"/>
  <c r="V575" i="1"/>
  <c r="U575" i="1"/>
  <c r="V574" i="1"/>
  <c r="U574" i="1"/>
  <c r="V573" i="1"/>
  <c r="U573" i="1"/>
  <c r="V572" i="1"/>
  <c r="U572" i="1"/>
  <c r="V571" i="1"/>
  <c r="U571" i="1"/>
  <c r="V570" i="1"/>
  <c r="U570" i="1"/>
  <c r="V569" i="1"/>
  <c r="U569" i="1"/>
  <c r="V568" i="1"/>
  <c r="U568" i="1"/>
  <c r="V567" i="1"/>
  <c r="U567" i="1"/>
  <c r="V566" i="1"/>
  <c r="U566" i="1"/>
  <c r="S566" i="1"/>
  <c r="V565" i="1"/>
  <c r="U565" i="1"/>
  <c r="V564" i="1"/>
  <c r="U564" i="1"/>
  <c r="V563" i="1"/>
  <c r="U563" i="1"/>
  <c r="V562" i="1"/>
  <c r="U562" i="1"/>
  <c r="V561" i="1"/>
  <c r="U561" i="1"/>
  <c r="V560" i="1"/>
  <c r="U560" i="1"/>
  <c r="V559" i="1"/>
  <c r="U559" i="1"/>
  <c r="V558" i="1"/>
  <c r="U558" i="1"/>
  <c r="V557" i="1"/>
  <c r="U557" i="1"/>
  <c r="V556" i="1"/>
  <c r="U556" i="1"/>
  <c r="V555" i="1"/>
  <c r="U555" i="1"/>
  <c r="V554" i="1"/>
  <c r="U554" i="1"/>
  <c r="V553" i="1"/>
  <c r="U553" i="1"/>
  <c r="V552" i="1"/>
  <c r="U552" i="1"/>
  <c r="S552" i="1"/>
  <c r="V551" i="1"/>
  <c r="U551" i="1"/>
  <c r="V550" i="1"/>
  <c r="U550" i="1"/>
  <c r="V549" i="1"/>
  <c r="U549" i="1"/>
  <c r="V548" i="1"/>
  <c r="U548" i="1"/>
  <c r="V547" i="1"/>
  <c r="U547" i="1"/>
  <c r="V546" i="1"/>
  <c r="U546" i="1"/>
  <c r="V545" i="1"/>
  <c r="U545" i="1"/>
  <c r="V544" i="1"/>
  <c r="U544" i="1"/>
  <c r="V543" i="1"/>
  <c r="U543" i="1"/>
  <c r="V542" i="1"/>
  <c r="U542" i="1"/>
  <c r="V541" i="1"/>
  <c r="U541" i="1"/>
  <c r="V540" i="1"/>
  <c r="U540" i="1"/>
  <c r="S540" i="1"/>
  <c r="V539" i="1"/>
  <c r="U539" i="1"/>
  <c r="V538" i="1"/>
  <c r="U538" i="1"/>
  <c r="V537" i="1"/>
  <c r="U537" i="1"/>
  <c r="V536" i="1"/>
  <c r="U536" i="1"/>
  <c r="V535" i="1"/>
  <c r="U535" i="1"/>
  <c r="V534" i="1"/>
  <c r="U534" i="1"/>
  <c r="V533" i="1"/>
  <c r="U533" i="1"/>
  <c r="V532" i="1"/>
  <c r="U532" i="1"/>
  <c r="V531" i="1"/>
  <c r="U531" i="1"/>
  <c r="V530" i="1"/>
  <c r="U530" i="1"/>
  <c r="S530" i="1"/>
  <c r="V529" i="1"/>
  <c r="U529" i="1"/>
  <c r="V528" i="1"/>
  <c r="U528" i="1"/>
  <c r="V527" i="1"/>
  <c r="U527" i="1"/>
  <c r="V526" i="1"/>
  <c r="U526" i="1"/>
  <c r="V525" i="1"/>
  <c r="U525" i="1"/>
  <c r="V524" i="1"/>
  <c r="U524" i="1"/>
  <c r="V523" i="1"/>
  <c r="U523" i="1"/>
  <c r="V522" i="1"/>
  <c r="U522" i="1"/>
  <c r="V521" i="1"/>
  <c r="U521" i="1"/>
  <c r="V520" i="1"/>
  <c r="U520" i="1"/>
  <c r="V519" i="1"/>
  <c r="U519" i="1"/>
  <c r="V518" i="1"/>
  <c r="U518" i="1"/>
  <c r="V517" i="1"/>
  <c r="U517" i="1"/>
  <c r="V516" i="1"/>
  <c r="U516" i="1"/>
  <c r="S516" i="1"/>
  <c r="V515" i="1"/>
  <c r="U515" i="1"/>
  <c r="V514" i="1"/>
  <c r="U514" i="1"/>
  <c r="V513" i="1"/>
  <c r="U513" i="1"/>
  <c r="V512" i="1"/>
  <c r="U512" i="1"/>
  <c r="V511" i="1"/>
  <c r="U511" i="1"/>
  <c r="V510" i="1"/>
  <c r="U510" i="1"/>
  <c r="V509" i="1"/>
  <c r="U509" i="1"/>
  <c r="V508" i="1"/>
  <c r="U508" i="1"/>
  <c r="V507" i="1"/>
  <c r="U507" i="1"/>
  <c r="V506" i="1"/>
  <c r="U506" i="1"/>
  <c r="V505" i="1"/>
  <c r="U505" i="1"/>
  <c r="V504" i="1"/>
  <c r="U504" i="1"/>
  <c r="S504" i="1"/>
  <c r="V503" i="1"/>
  <c r="U503" i="1"/>
  <c r="V502" i="1"/>
  <c r="U502" i="1"/>
  <c r="V501" i="1"/>
  <c r="U501" i="1"/>
  <c r="V500" i="1"/>
  <c r="U500" i="1"/>
  <c r="V499" i="1"/>
  <c r="U499" i="1"/>
  <c r="V498" i="1"/>
  <c r="U498" i="1"/>
  <c r="V497" i="1"/>
  <c r="U497" i="1"/>
  <c r="V496" i="1"/>
  <c r="U496" i="1"/>
  <c r="V495" i="1"/>
  <c r="U495" i="1"/>
  <c r="V494" i="1"/>
  <c r="U494" i="1"/>
  <c r="V493" i="1"/>
  <c r="U493" i="1"/>
  <c r="V492" i="1"/>
  <c r="U492" i="1"/>
  <c r="V491" i="1"/>
  <c r="U491" i="1"/>
  <c r="V490" i="1"/>
  <c r="U490" i="1"/>
  <c r="V489" i="1"/>
  <c r="U489" i="1"/>
  <c r="V488" i="1"/>
  <c r="U488" i="1"/>
  <c r="V487" i="1"/>
  <c r="U487" i="1"/>
  <c r="V486" i="1"/>
  <c r="U486" i="1"/>
  <c r="V485" i="1"/>
  <c r="U485" i="1"/>
  <c r="V484" i="1"/>
  <c r="U484" i="1"/>
  <c r="V483" i="1"/>
  <c r="U483" i="1"/>
  <c r="V482" i="1"/>
  <c r="U482" i="1"/>
  <c r="S482" i="1"/>
  <c r="V481" i="1"/>
  <c r="U481" i="1"/>
  <c r="V480" i="1"/>
  <c r="U480" i="1"/>
  <c r="V479" i="1"/>
  <c r="U479" i="1"/>
  <c r="V478" i="1"/>
  <c r="U478" i="1"/>
  <c r="V477" i="1"/>
  <c r="U477" i="1"/>
  <c r="V476" i="1"/>
  <c r="U476" i="1"/>
  <c r="V475" i="1"/>
  <c r="U475" i="1"/>
  <c r="V474" i="1"/>
  <c r="U474" i="1"/>
  <c r="V473" i="1"/>
  <c r="U473" i="1"/>
  <c r="V472" i="1"/>
  <c r="U472" i="1"/>
  <c r="V471" i="1"/>
  <c r="U471" i="1"/>
  <c r="V470" i="1"/>
  <c r="U470" i="1"/>
  <c r="V469" i="1"/>
  <c r="U469" i="1"/>
  <c r="V468" i="1"/>
  <c r="U468" i="1"/>
  <c r="S468" i="1"/>
  <c r="V467" i="1"/>
  <c r="U467" i="1"/>
  <c r="V466" i="1"/>
  <c r="U466" i="1"/>
  <c r="V465" i="1"/>
  <c r="U465" i="1"/>
  <c r="V464" i="1"/>
  <c r="U464" i="1"/>
  <c r="V463" i="1"/>
  <c r="U463" i="1"/>
  <c r="V462" i="1"/>
  <c r="U462" i="1"/>
  <c r="V461" i="1"/>
  <c r="U461" i="1"/>
  <c r="V460" i="1"/>
  <c r="U460" i="1"/>
  <c r="V459" i="1"/>
  <c r="U459" i="1"/>
  <c r="V458" i="1"/>
  <c r="U458" i="1"/>
  <c r="V457" i="1"/>
  <c r="U457" i="1"/>
  <c r="V456" i="1"/>
  <c r="U456" i="1"/>
  <c r="V455" i="1"/>
  <c r="U455" i="1"/>
  <c r="V454" i="1"/>
  <c r="U454" i="1"/>
  <c r="V453" i="1"/>
  <c r="U453" i="1"/>
  <c r="V452" i="1"/>
  <c r="U452" i="1"/>
  <c r="V451" i="1"/>
  <c r="U451" i="1"/>
  <c r="V450" i="1"/>
  <c r="U450" i="1"/>
  <c r="V449" i="1"/>
  <c r="U449" i="1"/>
  <c r="V448" i="1"/>
  <c r="U448" i="1"/>
  <c r="V447" i="1"/>
  <c r="U447" i="1"/>
  <c r="V446" i="1"/>
  <c r="U446" i="1"/>
  <c r="V445" i="1"/>
  <c r="U445" i="1"/>
  <c r="V444" i="1"/>
  <c r="U444" i="1"/>
  <c r="S444" i="1"/>
  <c r="V443" i="1"/>
  <c r="U443" i="1"/>
  <c r="V442" i="1"/>
  <c r="U442" i="1"/>
  <c r="V441" i="1"/>
  <c r="U441" i="1"/>
  <c r="V440" i="1"/>
  <c r="U440" i="1"/>
  <c r="V439" i="1"/>
  <c r="U439" i="1"/>
  <c r="V438" i="1"/>
  <c r="U438" i="1"/>
  <c r="V437" i="1"/>
  <c r="U437" i="1"/>
  <c r="V436" i="1"/>
  <c r="U436" i="1"/>
  <c r="V435" i="1"/>
  <c r="U435" i="1"/>
  <c r="V434" i="1"/>
  <c r="U434" i="1"/>
  <c r="V433" i="1"/>
  <c r="U433" i="1"/>
  <c r="V432" i="1"/>
  <c r="U432" i="1"/>
  <c r="V431" i="1"/>
  <c r="U431" i="1"/>
  <c r="V430" i="1"/>
  <c r="U430" i="1"/>
  <c r="V429" i="1"/>
  <c r="U429" i="1"/>
  <c r="V428" i="1"/>
  <c r="U428" i="1"/>
  <c r="V427" i="1"/>
  <c r="U427" i="1"/>
  <c r="V426" i="1"/>
  <c r="U426" i="1"/>
  <c r="V425" i="1"/>
  <c r="U425" i="1"/>
  <c r="V424" i="1"/>
  <c r="U424" i="1"/>
  <c r="V423" i="1"/>
  <c r="U423" i="1"/>
  <c r="V422" i="1"/>
  <c r="U422" i="1"/>
  <c r="V421" i="1"/>
  <c r="U421" i="1"/>
  <c r="V420" i="1"/>
  <c r="U420" i="1"/>
  <c r="V419" i="1"/>
  <c r="U419" i="1"/>
  <c r="V418" i="1"/>
  <c r="U418" i="1"/>
  <c r="V417" i="1"/>
  <c r="U417" i="1"/>
  <c r="V416" i="1"/>
  <c r="U416" i="1"/>
  <c r="S416" i="1"/>
  <c r="V415" i="1"/>
  <c r="U415" i="1"/>
  <c r="V414" i="1"/>
  <c r="U414" i="1"/>
  <c r="V413" i="1"/>
  <c r="U413" i="1"/>
  <c r="V412" i="1"/>
  <c r="U412" i="1"/>
  <c r="V411" i="1"/>
  <c r="U411" i="1"/>
  <c r="V410" i="1"/>
  <c r="U410" i="1"/>
  <c r="V409" i="1"/>
  <c r="U409" i="1"/>
  <c r="V408" i="1"/>
  <c r="U408" i="1"/>
  <c r="V407" i="1"/>
  <c r="U407" i="1"/>
  <c r="V406" i="1"/>
  <c r="U406" i="1"/>
  <c r="V405" i="1"/>
  <c r="U405" i="1"/>
  <c r="V404" i="1"/>
  <c r="U404" i="1"/>
  <c r="V403" i="1"/>
  <c r="U403" i="1"/>
  <c r="V402" i="1"/>
  <c r="U402" i="1"/>
  <c r="V401" i="1"/>
  <c r="U401" i="1"/>
  <c r="V400" i="1"/>
  <c r="U400" i="1"/>
  <c r="V399" i="1"/>
  <c r="U399" i="1"/>
  <c r="V398" i="1"/>
  <c r="U398" i="1"/>
  <c r="V397" i="1"/>
  <c r="U397" i="1"/>
  <c r="V396" i="1"/>
  <c r="U396" i="1"/>
  <c r="V395" i="1"/>
  <c r="U395" i="1"/>
  <c r="V394" i="1"/>
  <c r="U394" i="1"/>
  <c r="V393" i="1"/>
  <c r="U393" i="1"/>
  <c r="V392" i="1"/>
  <c r="U392" i="1"/>
  <c r="V391" i="1"/>
  <c r="U391" i="1"/>
  <c r="V390" i="1"/>
  <c r="U390" i="1"/>
  <c r="S390" i="1"/>
  <c r="V389" i="1"/>
  <c r="U389" i="1"/>
  <c r="V388" i="1"/>
  <c r="U388" i="1"/>
  <c r="V387" i="1"/>
  <c r="U387" i="1"/>
  <c r="V386" i="1"/>
  <c r="U386" i="1"/>
  <c r="V385" i="1"/>
  <c r="U385" i="1"/>
  <c r="V384" i="1"/>
  <c r="U384" i="1"/>
  <c r="V383" i="1"/>
  <c r="U383" i="1"/>
  <c r="V382" i="1"/>
  <c r="U382" i="1"/>
  <c r="V381" i="1"/>
  <c r="U381" i="1"/>
  <c r="V380" i="1"/>
  <c r="U380" i="1"/>
  <c r="V379" i="1"/>
  <c r="U379" i="1"/>
  <c r="V378" i="1"/>
  <c r="U378" i="1"/>
  <c r="V377" i="1"/>
  <c r="U377" i="1"/>
  <c r="V376" i="1"/>
  <c r="U376" i="1"/>
  <c r="V375" i="1"/>
  <c r="U375" i="1"/>
  <c r="V374" i="1"/>
  <c r="U374" i="1"/>
  <c r="V373" i="1"/>
  <c r="U373" i="1"/>
  <c r="V372" i="1"/>
  <c r="U372" i="1"/>
  <c r="V371" i="1"/>
  <c r="U371" i="1"/>
  <c r="V370" i="1"/>
  <c r="U370" i="1"/>
  <c r="V369" i="1"/>
  <c r="U369" i="1"/>
  <c r="V368" i="1"/>
  <c r="U368" i="1"/>
  <c r="V367" i="1"/>
  <c r="U367" i="1"/>
  <c r="V366" i="1"/>
  <c r="U366" i="1"/>
  <c r="V365" i="1"/>
  <c r="U365" i="1"/>
  <c r="V364" i="1"/>
  <c r="U364" i="1"/>
  <c r="V363" i="1"/>
  <c r="U363" i="1"/>
  <c r="V362" i="1"/>
  <c r="U362" i="1"/>
  <c r="T362" i="1"/>
  <c r="V361" i="1"/>
  <c r="U361" i="1"/>
  <c r="V360" i="1"/>
  <c r="U360" i="1"/>
  <c r="V359" i="1"/>
  <c r="U359" i="1"/>
  <c r="V358" i="1"/>
  <c r="U358" i="1"/>
  <c r="V357" i="1"/>
  <c r="U357" i="1"/>
  <c r="V356" i="1"/>
  <c r="U356" i="1"/>
  <c r="S356" i="1"/>
  <c r="V355" i="1"/>
  <c r="U355" i="1"/>
  <c r="V354" i="1"/>
  <c r="U354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S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S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T133" i="1"/>
  <c r="V132" i="1"/>
  <c r="U132" i="1"/>
  <c r="S132" i="1"/>
  <c r="V131" i="1"/>
  <c r="U131" i="1"/>
  <c r="V130" i="1"/>
  <c r="U130" i="1"/>
  <c r="V129" i="1"/>
  <c r="U129" i="1"/>
  <c r="P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P123" i="1"/>
  <c r="V122" i="1"/>
  <c r="U122" i="1"/>
  <c r="V121" i="1"/>
  <c r="U121" i="1"/>
  <c r="T121" i="1"/>
  <c r="V120" i="1"/>
  <c r="U120" i="1"/>
  <c r="V119" i="1"/>
  <c r="U119" i="1"/>
  <c r="V118" i="1"/>
  <c r="U118" i="1"/>
  <c r="V117" i="1"/>
  <c r="U117" i="1"/>
  <c r="T117" i="1"/>
  <c r="V116" i="1"/>
  <c r="U116" i="1"/>
  <c r="V115" i="1"/>
  <c r="U115" i="1"/>
  <c r="V114" i="1"/>
  <c r="U114" i="1"/>
  <c r="V113" i="1"/>
  <c r="U113" i="1"/>
  <c r="P113" i="1"/>
  <c r="V112" i="1"/>
  <c r="U112" i="1"/>
  <c r="V111" i="1"/>
  <c r="U111" i="1"/>
  <c r="V110" i="1"/>
  <c r="U110" i="1"/>
  <c r="V109" i="1"/>
  <c r="U109" i="1"/>
  <c r="T109" i="1"/>
  <c r="V108" i="1"/>
  <c r="U108" i="1"/>
  <c r="V107" i="1"/>
  <c r="U107" i="1"/>
  <c r="P107" i="1"/>
  <c r="V106" i="1"/>
  <c r="U106" i="1"/>
  <c r="V105" i="1"/>
  <c r="U105" i="1"/>
  <c r="P105" i="1"/>
  <c r="V104" i="1"/>
  <c r="U104" i="1"/>
  <c r="V103" i="1"/>
  <c r="U103" i="1"/>
  <c r="V102" i="1"/>
  <c r="U102" i="1"/>
  <c r="V101" i="1"/>
  <c r="U101" i="1"/>
  <c r="T101" i="1"/>
  <c r="V100" i="1"/>
  <c r="U100" i="1"/>
  <c r="V99" i="1"/>
  <c r="U99" i="1"/>
  <c r="V98" i="1"/>
  <c r="U98" i="1"/>
  <c r="V97" i="1"/>
  <c r="U97" i="1"/>
  <c r="T97" i="1"/>
  <c r="V96" i="1"/>
  <c r="U96" i="1"/>
  <c r="V95" i="1"/>
  <c r="U95" i="1"/>
  <c r="V94" i="1"/>
  <c r="U94" i="1"/>
  <c r="V93" i="1"/>
  <c r="U93" i="1"/>
  <c r="T93" i="1"/>
  <c r="V92" i="1"/>
  <c r="U92" i="1"/>
  <c r="V91" i="1"/>
  <c r="U91" i="1"/>
  <c r="P91" i="1"/>
  <c r="V90" i="1"/>
  <c r="U90" i="1"/>
  <c r="V89" i="1"/>
  <c r="U89" i="1"/>
  <c r="P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P81" i="1"/>
  <c r="V80" i="1"/>
  <c r="U80" i="1"/>
  <c r="V79" i="1"/>
  <c r="U79" i="1"/>
  <c r="V78" i="1"/>
  <c r="U78" i="1"/>
  <c r="V77" i="1"/>
  <c r="U77" i="1"/>
  <c r="T77" i="1"/>
  <c r="V76" i="1"/>
  <c r="U76" i="1"/>
  <c r="V75" i="1"/>
  <c r="U75" i="1"/>
  <c r="P75" i="1"/>
  <c r="V74" i="1"/>
  <c r="U74" i="1"/>
  <c r="V73" i="1"/>
  <c r="U73" i="1"/>
  <c r="P73" i="1"/>
  <c r="V72" i="1"/>
  <c r="U72" i="1"/>
  <c r="V71" i="1"/>
  <c r="U71" i="1"/>
  <c r="V70" i="1"/>
  <c r="U70" i="1"/>
  <c r="V69" i="1"/>
  <c r="U69" i="1"/>
  <c r="T69" i="1"/>
  <c r="V68" i="1"/>
  <c r="U68" i="1"/>
  <c r="V67" i="1"/>
  <c r="U67" i="1"/>
  <c r="V66" i="1"/>
  <c r="U66" i="1"/>
  <c r="V65" i="1"/>
  <c r="U65" i="1"/>
  <c r="P65" i="1"/>
  <c r="V64" i="1"/>
  <c r="U64" i="1"/>
  <c r="V63" i="1"/>
  <c r="U63" i="1"/>
  <c r="V62" i="1"/>
  <c r="U62" i="1"/>
  <c r="V61" i="1"/>
  <c r="U61" i="1"/>
  <c r="V60" i="1"/>
  <c r="U60" i="1"/>
  <c r="V59" i="1"/>
  <c r="U59" i="1"/>
  <c r="P59" i="1"/>
  <c r="V58" i="1"/>
  <c r="U58" i="1"/>
  <c r="V57" i="1"/>
  <c r="U57" i="1"/>
  <c r="T57" i="1"/>
  <c r="V56" i="1"/>
  <c r="U56" i="1"/>
  <c r="V55" i="1"/>
  <c r="U55" i="1"/>
  <c r="V54" i="1"/>
  <c r="U54" i="1"/>
  <c r="V53" i="1"/>
  <c r="U53" i="1"/>
  <c r="T53" i="1"/>
  <c r="V52" i="1"/>
  <c r="U52" i="1"/>
  <c r="V51" i="1"/>
  <c r="U51" i="1"/>
  <c r="V50" i="1"/>
  <c r="U50" i="1"/>
  <c r="V49" i="1"/>
  <c r="U49" i="1"/>
  <c r="P49" i="1"/>
  <c r="V48" i="1"/>
  <c r="U48" i="1"/>
  <c r="V47" i="1"/>
  <c r="U47" i="1"/>
  <c r="V46" i="1"/>
  <c r="U46" i="1"/>
  <c r="V45" i="1"/>
  <c r="U45" i="1"/>
  <c r="T45" i="1"/>
  <c r="V44" i="1"/>
  <c r="U44" i="1"/>
  <c r="V43" i="1"/>
  <c r="U43" i="1"/>
  <c r="P43" i="1"/>
  <c r="V42" i="1"/>
  <c r="U42" i="1"/>
  <c r="V41" i="1"/>
  <c r="U41" i="1"/>
  <c r="P41" i="1"/>
  <c r="V40" i="1"/>
  <c r="U40" i="1"/>
  <c r="V39" i="1"/>
  <c r="U39" i="1"/>
  <c r="V38" i="1"/>
  <c r="U38" i="1"/>
  <c r="V37" i="1"/>
  <c r="U37" i="1"/>
  <c r="T37" i="1"/>
  <c r="V36" i="1"/>
  <c r="U36" i="1"/>
  <c r="V35" i="1"/>
  <c r="U35" i="1"/>
  <c r="V34" i="1"/>
  <c r="U34" i="1"/>
  <c r="V33" i="1"/>
  <c r="U33" i="1"/>
  <c r="T33" i="1"/>
  <c r="V32" i="1"/>
  <c r="U32" i="1"/>
  <c r="V31" i="1"/>
  <c r="U31" i="1"/>
  <c r="V30" i="1"/>
  <c r="U30" i="1"/>
  <c r="V29" i="1"/>
  <c r="U29" i="1"/>
  <c r="T29" i="1"/>
  <c r="V28" i="1"/>
  <c r="U28" i="1"/>
  <c r="V27" i="1"/>
  <c r="U27" i="1"/>
  <c r="V26" i="1"/>
  <c r="U26" i="1"/>
  <c r="V25" i="1"/>
  <c r="U25" i="1"/>
  <c r="T25" i="1"/>
  <c r="V24" i="1"/>
  <c r="U24" i="1"/>
  <c r="V23" i="1"/>
  <c r="U23" i="1"/>
  <c r="V22" i="1"/>
  <c r="U22" i="1"/>
  <c r="S22" i="1"/>
  <c r="V21" i="1"/>
  <c r="U21" i="1"/>
  <c r="T21" i="1"/>
  <c r="V20" i="1"/>
  <c r="U20" i="1"/>
  <c r="V19" i="1"/>
  <c r="U19" i="1"/>
  <c r="V18" i="1"/>
  <c r="U18" i="1"/>
  <c r="V17" i="1"/>
  <c r="U17" i="1"/>
  <c r="T17" i="1"/>
  <c r="V16" i="1"/>
  <c r="U16" i="1"/>
  <c r="V15" i="1"/>
  <c r="U15" i="1"/>
  <c r="V14" i="1"/>
  <c r="U14" i="1"/>
  <c r="V13" i="1"/>
  <c r="U13" i="1"/>
  <c r="V12" i="1"/>
  <c r="U12" i="1"/>
  <c r="V11" i="1"/>
  <c r="U11" i="1"/>
  <c r="V10" i="1"/>
  <c r="U10" i="1"/>
  <c r="V9" i="1"/>
  <c r="U9" i="1"/>
  <c r="T9" i="1"/>
  <c r="V8" i="1"/>
  <c r="U8" i="1"/>
  <c r="V7" i="1"/>
  <c r="U7" i="1"/>
  <c r="V6" i="1"/>
  <c r="U6" i="1"/>
  <c r="V5" i="1"/>
  <c r="U5" i="1"/>
  <c r="V4" i="1"/>
  <c r="U4" i="1"/>
  <c r="V3" i="1"/>
  <c r="U3" i="1"/>
  <c r="AK24" i="1" l="1"/>
  <c r="AK21" i="1"/>
  <c r="AI18" i="1"/>
  <c r="AJ24" i="1"/>
  <c r="AJ21" i="1"/>
  <c r="AL18" i="1"/>
  <c r="AI24" i="1"/>
  <c r="AM21" i="1"/>
  <c r="AI21" i="1"/>
  <c r="AK18" i="1"/>
  <c r="AJ23" i="1"/>
  <c r="AJ25" i="1" s="1"/>
  <c r="AL24" i="1"/>
  <c r="AJ18" i="1"/>
  <c r="AL21" i="1"/>
  <c r="S191" i="1"/>
  <c r="I193" i="2" s="1"/>
  <c r="S253" i="1"/>
  <c r="I255" i="2" s="1"/>
  <c r="S255" i="1"/>
  <c r="S313" i="1"/>
  <c r="I315" i="2" s="1"/>
  <c r="S315" i="1"/>
  <c r="I317" i="2" s="1"/>
  <c r="S529" i="1"/>
  <c r="S531" i="1"/>
  <c r="S1075" i="1"/>
  <c r="S189" i="1"/>
  <c r="I1077" i="2"/>
  <c r="I484" i="2"/>
  <c r="I542" i="2"/>
  <c r="I1386" i="2"/>
  <c r="I257" i="2"/>
  <c r="I134" i="2"/>
  <c r="I1192" i="2"/>
  <c r="I1468" i="2"/>
  <c r="I24" i="2"/>
  <c r="I598" i="2"/>
  <c r="I788" i="2"/>
  <c r="I884" i="2"/>
  <c r="I982" i="2"/>
  <c r="I1136" i="2"/>
  <c r="I1290" i="2"/>
  <c r="I1320" i="2"/>
  <c r="I1424" i="2"/>
  <c r="I636" i="2"/>
  <c r="I1288" i="2"/>
  <c r="I533" i="2"/>
  <c r="I554" i="2"/>
  <c r="I222" i="2"/>
  <c r="I358" i="2"/>
  <c r="I446" i="2"/>
  <c r="I518" i="2"/>
  <c r="I568" i="2"/>
  <c r="I616" i="2"/>
  <c r="I684" i="2"/>
  <c r="I820" i="2"/>
  <c r="I900" i="2"/>
  <c r="I1036" i="2"/>
  <c r="I1140" i="2"/>
  <c r="I1224" i="2"/>
  <c r="I1352" i="2"/>
  <c r="I1434" i="2"/>
  <c r="S52" i="1"/>
  <c r="S98" i="1"/>
  <c r="S104" i="1"/>
  <c r="S120" i="1"/>
  <c r="S122" i="1"/>
  <c r="S158" i="1"/>
  <c r="S164" i="1"/>
  <c r="S198" i="1"/>
  <c r="S238" i="1"/>
  <c r="S244" i="1"/>
  <c r="S258" i="1"/>
  <c r="S278" i="1"/>
  <c r="S288" i="1"/>
  <c r="S312" i="1"/>
  <c r="S314" i="1"/>
  <c r="S316" i="1"/>
  <c r="S322" i="1"/>
  <c r="S350" i="1"/>
  <c r="S384" i="1"/>
  <c r="S410" i="1"/>
  <c r="S436" i="1"/>
  <c r="S450" i="1"/>
  <c r="S476" i="1"/>
  <c r="S496" i="1"/>
  <c r="S510" i="1"/>
  <c r="S528" i="1"/>
  <c r="S532" i="1"/>
  <c r="S546" i="1"/>
  <c r="S558" i="1"/>
  <c r="S572" i="1"/>
  <c r="S590" i="1"/>
  <c r="S598" i="1"/>
  <c r="S616" i="1"/>
  <c r="S628" i="1"/>
  <c r="S644" i="1"/>
  <c r="S664" i="1"/>
  <c r="S704" i="1"/>
  <c r="S728" i="1"/>
  <c r="S760" i="1"/>
  <c r="S792" i="1"/>
  <c r="S824" i="1"/>
  <c r="S856" i="1"/>
  <c r="S888" i="1"/>
  <c r="S916" i="1"/>
  <c r="S948" i="1"/>
  <c r="S990" i="1"/>
  <c r="S1008" i="1"/>
  <c r="S1036" i="1"/>
  <c r="S1078" i="1"/>
  <c r="S1166" i="1"/>
  <c r="S1192" i="1"/>
  <c r="S1256" i="1"/>
  <c r="I392" i="2"/>
  <c r="I756" i="2"/>
  <c r="I191" i="2"/>
  <c r="I418" i="2"/>
  <c r="I506" i="2"/>
  <c r="I664" i="2"/>
  <c r="I296" i="2"/>
  <c r="I470" i="2"/>
  <c r="I532" i="2"/>
  <c r="I580" i="2"/>
  <c r="I628" i="2"/>
  <c r="I724" i="2"/>
  <c r="I852" i="2"/>
  <c r="I932" i="2"/>
  <c r="I1008" i="2"/>
  <c r="I1226" i="2"/>
  <c r="I1256" i="2"/>
  <c r="I1354" i="2"/>
  <c r="I1384" i="2"/>
  <c r="S1320" i="1"/>
  <c r="S1454" i="1"/>
  <c r="G43" i="2"/>
  <c r="G51" i="2"/>
  <c r="G67" i="2"/>
  <c r="G75" i="2"/>
  <c r="G83" i="2"/>
  <c r="G91" i="2"/>
  <c r="G107" i="2"/>
  <c r="G115" i="2"/>
  <c r="G131" i="2"/>
  <c r="G1374" i="2"/>
  <c r="G1378" i="2"/>
  <c r="G1382" i="2"/>
  <c r="G1438" i="2"/>
  <c r="G1442" i="2"/>
  <c r="G1446" i="2"/>
  <c r="G1450" i="2"/>
  <c r="G1065" i="2"/>
  <c r="G1192" i="2"/>
  <c r="G1310" i="2"/>
  <c r="G1314" i="2"/>
  <c r="G1318" i="2"/>
  <c r="G1124" i="2"/>
  <c r="G1186" i="2"/>
  <c r="G1190" i="2"/>
  <c r="G45" i="2"/>
  <c r="G61" i="2"/>
  <c r="G77" i="2"/>
  <c r="G93" i="2"/>
  <c r="G109" i="2"/>
  <c r="G125" i="2"/>
  <c r="G1060" i="2"/>
  <c r="G1101" i="2"/>
  <c r="G1246" i="2"/>
  <c r="G1250" i="2"/>
  <c r="G1254" i="2"/>
  <c r="AM15" i="1"/>
  <c r="W121" i="1"/>
  <c r="S4" i="1"/>
  <c r="S6" i="1"/>
  <c r="S8" i="1"/>
  <c r="S10" i="1"/>
  <c r="S12" i="1"/>
  <c r="S14" i="1"/>
  <c r="S16" i="1"/>
  <c r="S18" i="1"/>
  <c r="S20" i="1"/>
  <c r="S24" i="1"/>
  <c r="S26" i="1"/>
  <c r="S28" i="1"/>
  <c r="S30" i="1"/>
  <c r="S32" i="1"/>
  <c r="S34" i="1"/>
  <c r="S36" i="1"/>
  <c r="S38" i="1"/>
  <c r="S40" i="1"/>
  <c r="S42" i="1"/>
  <c r="S44" i="1"/>
  <c r="S46" i="1"/>
  <c r="S48" i="1"/>
  <c r="S50" i="1"/>
  <c r="S54" i="1"/>
  <c r="S56" i="1"/>
  <c r="S58" i="1"/>
  <c r="S60" i="1"/>
  <c r="S62" i="1"/>
  <c r="S64" i="1"/>
  <c r="S66" i="1"/>
  <c r="S68" i="1"/>
  <c r="S70" i="1"/>
  <c r="S72" i="1"/>
  <c r="S74" i="1"/>
  <c r="S76" i="1"/>
  <c r="S78" i="1"/>
  <c r="S80" i="1"/>
  <c r="S82" i="1"/>
  <c r="S84" i="1"/>
  <c r="S86" i="1"/>
  <c r="S88" i="1"/>
  <c r="S90" i="1"/>
  <c r="S92" i="1"/>
  <c r="S94" i="1"/>
  <c r="S96" i="1"/>
  <c r="S100" i="1"/>
  <c r="S102" i="1"/>
  <c r="S106" i="1"/>
  <c r="S108" i="1"/>
  <c r="S110" i="1"/>
  <c r="S112" i="1"/>
  <c r="S114" i="1"/>
  <c r="S116" i="1"/>
  <c r="S118" i="1"/>
  <c r="S124" i="1"/>
  <c r="S126" i="1"/>
  <c r="S128" i="1"/>
  <c r="S130" i="1"/>
  <c r="S134" i="1"/>
  <c r="S136" i="1"/>
  <c r="S138" i="1"/>
  <c r="S140" i="1"/>
  <c r="S142" i="1"/>
  <c r="S144" i="1"/>
  <c r="S146" i="1"/>
  <c r="S148" i="1"/>
  <c r="S150" i="1"/>
  <c r="S152" i="1"/>
  <c r="S154" i="1"/>
  <c r="S156" i="1"/>
  <c r="S160" i="1"/>
  <c r="S162" i="1"/>
  <c r="S166" i="1"/>
  <c r="S168" i="1"/>
  <c r="S170" i="1"/>
  <c r="S172" i="1"/>
  <c r="S174" i="1"/>
  <c r="S176" i="1"/>
  <c r="S178" i="1"/>
  <c r="S180" i="1"/>
  <c r="S182" i="1"/>
  <c r="S184" i="1"/>
  <c r="S186" i="1"/>
  <c r="S188" i="1"/>
  <c r="S190" i="1"/>
  <c r="S192" i="1"/>
  <c r="S194" i="1"/>
  <c r="S196" i="1"/>
  <c r="S200" i="1"/>
  <c r="S202" i="1"/>
  <c r="S204" i="1"/>
  <c r="S206" i="1"/>
  <c r="S208" i="1"/>
  <c r="S210" i="1"/>
  <c r="S212" i="1"/>
  <c r="S214" i="1"/>
  <c r="S216" i="1"/>
  <c r="S218" i="1"/>
  <c r="S222" i="1"/>
  <c r="S224" i="1"/>
  <c r="S226" i="1"/>
  <c r="S228" i="1"/>
  <c r="S230" i="1"/>
  <c r="S232" i="1"/>
  <c r="S234" i="1"/>
  <c r="S236" i="1"/>
  <c r="S240" i="1"/>
  <c r="S242" i="1"/>
  <c r="S246" i="1"/>
  <c r="S248" i="1"/>
  <c r="S250" i="1"/>
  <c r="S252" i="1"/>
  <c r="S254" i="1"/>
  <c r="S256" i="1"/>
  <c r="S260" i="1"/>
  <c r="S262" i="1"/>
  <c r="S264" i="1"/>
  <c r="S266" i="1"/>
  <c r="S268" i="1"/>
  <c r="S270" i="1"/>
  <c r="S272" i="1"/>
  <c r="S274" i="1"/>
  <c r="S276" i="1"/>
  <c r="S280" i="1"/>
  <c r="S282" i="1"/>
  <c r="S284" i="1"/>
  <c r="S286" i="1"/>
  <c r="S290" i="1"/>
  <c r="S292" i="1"/>
  <c r="S296" i="1"/>
  <c r="S298" i="1"/>
  <c r="S300" i="1"/>
  <c r="S302" i="1"/>
  <c r="S304" i="1"/>
  <c r="S306" i="1"/>
  <c r="S308" i="1"/>
  <c r="S310" i="1"/>
  <c r="S318" i="1"/>
  <c r="S320" i="1"/>
  <c r="S324" i="1"/>
  <c r="S326" i="1"/>
  <c r="S328" i="1"/>
  <c r="S330" i="1"/>
  <c r="S332" i="1"/>
  <c r="S334" i="1"/>
  <c r="S336" i="1"/>
  <c r="S338" i="1"/>
  <c r="S340" i="1"/>
  <c r="S342" i="1"/>
  <c r="S344" i="1"/>
  <c r="S346" i="1"/>
  <c r="S348" i="1"/>
  <c r="S352" i="1"/>
  <c r="S354" i="1"/>
  <c r="S358" i="1"/>
  <c r="S360" i="1"/>
  <c r="S362" i="1"/>
  <c r="S364" i="1"/>
  <c r="S366" i="1"/>
  <c r="S368" i="1"/>
  <c r="S370" i="1"/>
  <c r="S372" i="1"/>
  <c r="S374" i="1"/>
  <c r="S376" i="1"/>
  <c r="S378" i="1"/>
  <c r="S380" i="1"/>
  <c r="S382" i="1"/>
  <c r="S386" i="1"/>
  <c r="S388" i="1"/>
  <c r="S392" i="1"/>
  <c r="S394" i="1"/>
  <c r="S396" i="1"/>
  <c r="S398" i="1"/>
  <c r="S400" i="1"/>
  <c r="S402" i="1"/>
  <c r="S404" i="1"/>
  <c r="S406" i="1"/>
  <c r="S408" i="1"/>
  <c r="S412" i="1"/>
  <c r="S414" i="1"/>
  <c r="S418" i="1"/>
  <c r="S420" i="1"/>
  <c r="S422" i="1"/>
  <c r="S424" i="1"/>
  <c r="S426" i="1"/>
  <c r="S428" i="1"/>
  <c r="S430" i="1"/>
  <c r="S432" i="1"/>
  <c r="S434" i="1"/>
  <c r="S438" i="1"/>
  <c r="S440" i="1"/>
  <c r="S442" i="1"/>
  <c r="S446" i="1"/>
  <c r="S448" i="1"/>
  <c r="S452" i="1"/>
  <c r="S454" i="1"/>
  <c r="S456" i="1"/>
  <c r="S458" i="1"/>
  <c r="S460" i="1"/>
  <c r="S462" i="1"/>
  <c r="S464" i="1"/>
  <c r="S466" i="1"/>
  <c r="S470" i="1"/>
  <c r="S472" i="1"/>
  <c r="S474" i="1"/>
  <c r="S478" i="1"/>
  <c r="S480" i="1"/>
  <c r="S484" i="1"/>
  <c r="S486" i="1"/>
  <c r="S488" i="1"/>
  <c r="S490" i="1"/>
  <c r="S492" i="1"/>
  <c r="S494" i="1"/>
  <c r="S498" i="1"/>
  <c r="S500" i="1"/>
  <c r="S502" i="1"/>
  <c r="S506" i="1"/>
  <c r="S508" i="1"/>
  <c r="S512" i="1"/>
  <c r="S514" i="1"/>
  <c r="S518" i="1"/>
  <c r="S520" i="1"/>
  <c r="S522" i="1"/>
  <c r="S524" i="1"/>
  <c r="S526" i="1"/>
  <c r="S534" i="1"/>
  <c r="S536" i="1"/>
  <c r="S538" i="1"/>
  <c r="S542" i="1"/>
  <c r="S544" i="1"/>
  <c r="S548" i="1"/>
  <c r="S550" i="1"/>
  <c r="S554" i="1"/>
  <c r="S556" i="1"/>
  <c r="S560" i="1"/>
  <c r="S562" i="1"/>
  <c r="S564" i="1"/>
  <c r="S568" i="1"/>
  <c r="S570" i="1"/>
  <c r="S574" i="1"/>
  <c r="S576" i="1"/>
  <c r="S580" i="1"/>
  <c r="S582" i="1"/>
  <c r="S584" i="1"/>
  <c r="S586" i="1"/>
  <c r="S588" i="1"/>
  <c r="S592" i="1"/>
  <c r="S594" i="1"/>
  <c r="S600" i="1"/>
  <c r="S602" i="1"/>
  <c r="S604" i="1"/>
  <c r="S606" i="1"/>
  <c r="S608" i="1"/>
  <c r="S610" i="1"/>
  <c r="S612" i="1"/>
  <c r="S618" i="1"/>
  <c r="S620" i="1"/>
  <c r="S622" i="1"/>
  <c r="S624" i="1"/>
  <c r="S630" i="1"/>
  <c r="S632" i="1"/>
  <c r="S636" i="1"/>
  <c r="S638" i="1"/>
  <c r="S640" i="1"/>
  <c r="S642" i="1"/>
  <c r="S646" i="1"/>
  <c r="S648" i="1"/>
  <c r="S650" i="1"/>
  <c r="S652" i="1"/>
  <c r="S654" i="1"/>
  <c r="S656" i="1"/>
  <c r="S658" i="1"/>
  <c r="S660" i="1"/>
  <c r="S666" i="1"/>
  <c r="S668" i="1"/>
  <c r="S670" i="1"/>
  <c r="S672" i="1"/>
  <c r="S674" i="1"/>
  <c r="S676" i="1"/>
  <c r="S678" i="1"/>
  <c r="S680" i="1"/>
  <c r="S684" i="1"/>
  <c r="S686" i="1"/>
  <c r="S688" i="1"/>
  <c r="S690" i="1"/>
  <c r="S692" i="1"/>
  <c r="S694" i="1"/>
  <c r="S696" i="1"/>
  <c r="S698" i="1"/>
  <c r="S700" i="1"/>
  <c r="S702" i="1"/>
  <c r="S706" i="1"/>
  <c r="S708" i="1"/>
  <c r="S710" i="1"/>
  <c r="S712" i="1"/>
  <c r="S714" i="1"/>
  <c r="T156" i="1"/>
  <c r="W156" i="1" s="1"/>
  <c r="T188" i="1"/>
  <c r="W188" i="1" s="1"/>
  <c r="T284" i="1"/>
  <c r="W284" i="1" s="1"/>
  <c r="T348" i="1"/>
  <c r="T600" i="1"/>
  <c r="W600" i="1" s="1"/>
  <c r="T692" i="1"/>
  <c r="W692" i="1" s="1"/>
  <c r="S716" i="1"/>
  <c r="S718" i="1"/>
  <c r="S720" i="1"/>
  <c r="S724" i="1"/>
  <c r="S726" i="1"/>
  <c r="S730" i="1"/>
  <c r="S732" i="1"/>
  <c r="S734" i="1"/>
  <c r="S736" i="1"/>
  <c r="S738" i="1"/>
  <c r="S740" i="1"/>
  <c r="S742" i="1"/>
  <c r="S744" i="1"/>
  <c r="S746" i="1"/>
  <c r="S748" i="1"/>
  <c r="S750" i="1"/>
  <c r="S752" i="1"/>
  <c r="S756" i="1"/>
  <c r="S758" i="1"/>
  <c r="S762" i="1"/>
  <c r="S764" i="1"/>
  <c r="S766" i="1"/>
  <c r="S768" i="1"/>
  <c r="S770" i="1"/>
  <c r="S772" i="1"/>
  <c r="S774" i="1"/>
  <c r="S776" i="1"/>
  <c r="S778" i="1"/>
  <c r="S780" i="1"/>
  <c r="S782" i="1"/>
  <c r="S784" i="1"/>
  <c r="S788" i="1"/>
  <c r="S790" i="1"/>
  <c r="S794" i="1"/>
  <c r="S796" i="1"/>
  <c r="S798" i="1"/>
  <c r="S800" i="1"/>
  <c r="S802" i="1"/>
  <c r="S804" i="1"/>
  <c r="S806" i="1"/>
  <c r="S808" i="1"/>
  <c r="S810" i="1"/>
  <c r="S812" i="1"/>
  <c r="S814" i="1"/>
  <c r="S816" i="1"/>
  <c r="S820" i="1"/>
  <c r="S822" i="1"/>
  <c r="S826" i="1"/>
  <c r="S828" i="1"/>
  <c r="S830" i="1"/>
  <c r="S832" i="1"/>
  <c r="S834" i="1"/>
  <c r="S836" i="1"/>
  <c r="S838" i="1"/>
  <c r="S840" i="1"/>
  <c r="S842" i="1"/>
  <c r="S844" i="1"/>
  <c r="S846" i="1"/>
  <c r="S848" i="1"/>
  <c r="S852" i="1"/>
  <c r="S854" i="1"/>
  <c r="S858" i="1"/>
  <c r="S860" i="1"/>
  <c r="S862" i="1"/>
  <c r="S864" i="1"/>
  <c r="S866" i="1"/>
  <c r="S868" i="1"/>
  <c r="S870" i="1"/>
  <c r="S872" i="1"/>
  <c r="S874" i="1"/>
  <c r="S876" i="1"/>
  <c r="S878" i="1"/>
  <c r="S880" i="1"/>
  <c r="S884" i="1"/>
  <c r="S886" i="1"/>
  <c r="S890" i="1"/>
  <c r="S892" i="1"/>
  <c r="S894" i="1"/>
  <c r="S896" i="1"/>
  <c r="S900" i="1"/>
  <c r="S902" i="1"/>
  <c r="S904" i="1"/>
  <c r="S906" i="1"/>
  <c r="S908" i="1"/>
  <c r="W97" i="1"/>
  <c r="S910" i="1"/>
  <c r="S912" i="1"/>
  <c r="S914" i="1"/>
  <c r="S918" i="1"/>
  <c r="S920" i="1"/>
  <c r="S922" i="1"/>
  <c r="S924" i="1"/>
  <c r="S926" i="1"/>
  <c r="S928" i="1"/>
  <c r="S932" i="1"/>
  <c r="S934" i="1"/>
  <c r="S936" i="1"/>
  <c r="S938" i="1"/>
  <c r="S940" i="1"/>
  <c r="S942" i="1"/>
  <c r="S944" i="1"/>
  <c r="S946" i="1"/>
  <c r="S950" i="1"/>
  <c r="S952" i="1"/>
  <c r="S954" i="1"/>
  <c r="S956" i="1"/>
  <c r="S958" i="1"/>
  <c r="S960" i="1"/>
  <c r="S962" i="1"/>
  <c r="S964" i="1"/>
  <c r="S966" i="1"/>
  <c r="S968" i="1"/>
  <c r="S970" i="1"/>
  <c r="S972" i="1"/>
  <c r="S974" i="1"/>
  <c r="S976" i="1"/>
  <c r="S978" i="1"/>
  <c r="S982" i="1"/>
  <c r="S984" i="1"/>
  <c r="S986" i="1"/>
  <c r="S988" i="1"/>
  <c r="S992" i="1"/>
  <c r="S994" i="1"/>
  <c r="S996" i="1"/>
  <c r="S998" i="1"/>
  <c r="S1000" i="1"/>
  <c r="S1002" i="1"/>
  <c r="S1004" i="1"/>
  <c r="S1010" i="1"/>
  <c r="S1012" i="1"/>
  <c r="S1014" i="1"/>
  <c r="S1016" i="1"/>
  <c r="S1018" i="1"/>
  <c r="S1020" i="1"/>
  <c r="S1022" i="1"/>
  <c r="S1024" i="1"/>
  <c r="S1026" i="1"/>
  <c r="S1028" i="1"/>
  <c r="T164" i="1"/>
  <c r="S1030" i="1"/>
  <c r="S1032" i="1"/>
  <c r="S1038" i="1"/>
  <c r="S1040" i="1"/>
  <c r="S1042" i="1"/>
  <c r="S1044" i="1"/>
  <c r="S1046" i="1"/>
  <c r="S1048" i="1"/>
  <c r="S1050" i="1"/>
  <c r="S1054" i="1"/>
  <c r="S1058" i="1"/>
  <c r="S1062" i="1"/>
  <c r="S1066" i="1"/>
  <c r="S1070" i="1"/>
  <c r="S1074" i="1"/>
  <c r="S1082" i="1"/>
  <c r="S1086" i="1"/>
  <c r="S1090" i="1"/>
  <c r="S1094" i="1"/>
  <c r="S1098" i="1"/>
  <c r="S1102" i="1"/>
  <c r="S1106" i="1"/>
  <c r="S1110" i="1"/>
  <c r="S1114" i="1"/>
  <c r="S1118" i="1"/>
  <c r="S1122" i="1"/>
  <c r="S1126" i="1"/>
  <c r="S1130" i="1"/>
  <c r="S1142" i="1"/>
  <c r="S1146" i="1"/>
  <c r="S1150" i="1"/>
  <c r="S1154" i="1"/>
  <c r="S1158" i="1"/>
  <c r="S1162" i="1"/>
  <c r="S1170" i="1"/>
  <c r="S1174" i="1"/>
  <c r="S1178" i="1"/>
  <c r="S1182" i="1"/>
  <c r="S1184" i="1"/>
  <c r="S1186" i="1"/>
  <c r="S1188" i="1"/>
  <c r="S1194" i="1"/>
  <c r="S1196" i="1"/>
  <c r="S1198" i="1"/>
  <c r="S1200" i="1"/>
  <c r="S1202" i="1"/>
  <c r="S1204" i="1"/>
  <c r="S1206" i="1"/>
  <c r="S1208" i="1"/>
  <c r="S1210" i="1"/>
  <c r="S1212" i="1"/>
  <c r="S1214" i="1"/>
  <c r="S1216" i="1"/>
  <c r="S1218" i="1"/>
  <c r="S1220" i="1"/>
  <c r="S1226" i="1"/>
  <c r="S1228" i="1"/>
  <c r="S1230" i="1"/>
  <c r="S1232" i="1"/>
  <c r="S1234" i="1"/>
  <c r="S1236" i="1"/>
  <c r="S1238" i="1"/>
  <c r="S1240" i="1"/>
  <c r="S1242" i="1"/>
  <c r="S1244" i="1"/>
  <c r="S1246" i="1"/>
  <c r="S1248" i="1"/>
  <c r="S1250" i="1"/>
  <c r="S1252" i="1"/>
  <c r="S1258" i="1"/>
  <c r="S1260" i="1"/>
  <c r="S1262" i="1"/>
  <c r="S1264" i="1"/>
  <c r="S1266" i="1"/>
  <c r="S1268" i="1"/>
  <c r="S1270" i="1"/>
  <c r="S1272" i="1"/>
  <c r="S1274" i="1"/>
  <c r="S1276" i="1"/>
  <c r="S1278" i="1"/>
  <c r="S1280" i="1"/>
  <c r="S1282" i="1"/>
  <c r="S1284" i="1"/>
  <c r="S1290" i="1"/>
  <c r="S1292" i="1"/>
  <c r="T292" i="1"/>
  <c r="W292" i="1" s="1"/>
  <c r="T332" i="1"/>
  <c r="W332" i="1" s="1"/>
  <c r="T340" i="1"/>
  <c r="W340" i="1" s="1"/>
  <c r="T336" i="1"/>
  <c r="W336" i="1" s="1"/>
  <c r="S1294" i="1"/>
  <c r="S1296" i="1"/>
  <c r="S1298" i="1"/>
  <c r="S1300" i="1"/>
  <c r="S1302" i="1"/>
  <c r="S1304" i="1"/>
  <c r="S1306" i="1"/>
  <c r="S1308" i="1"/>
  <c r="S1310" i="1"/>
  <c r="S1312" i="1"/>
  <c r="S1314" i="1"/>
  <c r="S1316" i="1"/>
  <c r="S1322" i="1"/>
  <c r="S1324" i="1"/>
  <c r="S1326" i="1"/>
  <c r="S1328" i="1"/>
  <c r="S1330" i="1"/>
  <c r="S1332" i="1"/>
  <c r="S1334" i="1"/>
  <c r="S1336" i="1"/>
  <c r="S1338" i="1"/>
  <c r="S1340" i="1"/>
  <c r="S1342" i="1"/>
  <c r="S1345" i="1"/>
  <c r="S1346" i="1"/>
  <c r="S1348" i="1"/>
  <c r="S1354" i="1"/>
  <c r="S1356" i="1"/>
  <c r="S1358" i="1"/>
  <c r="S1360" i="1"/>
  <c r="S1362" i="1"/>
  <c r="S1364" i="1"/>
  <c r="S1366" i="1"/>
  <c r="S1368" i="1"/>
  <c r="S1370" i="1"/>
  <c r="S1372" i="1"/>
  <c r="S1374" i="1"/>
  <c r="S1376" i="1"/>
  <c r="S1378" i="1"/>
  <c r="S1380" i="1"/>
  <c r="S1386" i="1"/>
  <c r="S1388" i="1"/>
  <c r="S1390" i="1"/>
  <c r="S1392" i="1"/>
  <c r="S1394" i="1"/>
  <c r="S1396" i="1"/>
  <c r="S1398" i="1"/>
  <c r="S1400" i="1"/>
  <c r="S1402" i="1"/>
  <c r="S1404" i="1"/>
  <c r="S1406" i="1"/>
  <c r="S1408" i="1"/>
  <c r="S1410" i="1"/>
  <c r="S1412" i="1"/>
  <c r="S1414" i="1"/>
  <c r="S1416" i="1"/>
  <c r="S1418" i="1"/>
  <c r="S1420" i="1"/>
  <c r="S1424" i="1"/>
  <c r="S1426" i="1"/>
  <c r="S1428" i="1"/>
  <c r="S1430" i="1"/>
  <c r="S1434" i="1"/>
  <c r="S1436" i="1"/>
  <c r="S1438" i="1"/>
  <c r="S1440" i="1"/>
  <c r="S1442" i="1"/>
  <c r="S1444" i="1"/>
  <c r="S1446" i="1"/>
  <c r="S1448" i="1"/>
  <c r="S1450" i="1"/>
  <c r="S1452" i="1"/>
  <c r="S1456" i="1"/>
  <c r="S1457" i="1"/>
  <c r="S1459" i="1"/>
  <c r="S1462" i="1"/>
  <c r="S1464" i="1"/>
  <c r="S1468" i="1"/>
  <c r="S1470" i="1"/>
  <c r="S1472" i="1"/>
  <c r="S1474" i="1"/>
  <c r="S1476" i="1"/>
  <c r="S1478" i="1"/>
  <c r="S1480" i="1"/>
  <c r="S1482" i="1"/>
  <c r="P16" i="1"/>
  <c r="T148" i="1"/>
  <c r="W148" i="1" s="1"/>
  <c r="T276" i="1"/>
  <c r="W276" i="1" s="1"/>
  <c r="T512" i="1"/>
  <c r="W512" i="1" s="1"/>
  <c r="T908" i="1"/>
  <c r="W908" i="1" s="1"/>
  <c r="H910" i="2" s="1"/>
  <c r="T420" i="1"/>
  <c r="W420" i="1" s="1"/>
  <c r="T492" i="1"/>
  <c r="W492" i="1" s="1"/>
  <c r="T628" i="1"/>
  <c r="W628" i="1" s="1"/>
  <c r="T960" i="1"/>
  <c r="W960" i="1" s="1"/>
  <c r="H962" i="2" s="1"/>
  <c r="P20" i="1"/>
  <c r="T144" i="1"/>
  <c r="W144" i="1" s="1"/>
  <c r="T268" i="1"/>
  <c r="W268" i="1" s="1"/>
  <c r="T900" i="1"/>
  <c r="W900" i="1" s="1"/>
  <c r="H902" i="2" s="1"/>
  <c r="T912" i="1"/>
  <c r="W912" i="1" s="1"/>
  <c r="H914" i="2" s="1"/>
  <c r="T440" i="1"/>
  <c r="W440" i="1" s="1"/>
  <c r="T452" i="1"/>
  <c r="W452" i="1" s="1"/>
  <c r="T456" i="1"/>
  <c r="W456" i="1" s="1"/>
  <c r="T480" i="1"/>
  <c r="W480" i="1" s="1"/>
  <c r="T636" i="1"/>
  <c r="W636" i="1" s="1"/>
  <c r="T640" i="1"/>
  <c r="W640" i="1" s="1"/>
  <c r="T644" i="1"/>
  <c r="T684" i="1"/>
  <c r="W684" i="1" s="1"/>
  <c r="T688" i="1"/>
  <c r="W688" i="1" s="1"/>
  <c r="T732" i="1"/>
  <c r="W732" i="1" s="1"/>
  <c r="T736" i="1"/>
  <c r="W736" i="1" s="1"/>
  <c r="T740" i="1"/>
  <c r="W740" i="1" s="1"/>
  <c r="T744" i="1"/>
  <c r="W744" i="1" s="1"/>
  <c r="T748" i="1"/>
  <c r="W748" i="1" s="1"/>
  <c r="T752" i="1"/>
  <c r="W752" i="1" s="1"/>
  <c r="T796" i="1"/>
  <c r="T800" i="1"/>
  <c r="W800" i="1" s="1"/>
  <c r="H802" i="2" s="1"/>
  <c r="T804" i="1"/>
  <c r="W804" i="1" s="1"/>
  <c r="H806" i="2" s="1"/>
  <c r="T808" i="1"/>
  <c r="W808" i="1" s="1"/>
  <c r="H810" i="2" s="1"/>
  <c r="T812" i="1"/>
  <c r="W812" i="1" s="1"/>
  <c r="H814" i="2" s="1"/>
  <c r="T816" i="1"/>
  <c r="W816" i="1" s="1"/>
  <c r="H818" i="2" s="1"/>
  <c r="T860" i="1"/>
  <c r="W860" i="1" s="1"/>
  <c r="H862" i="2" s="1"/>
  <c r="T864" i="1"/>
  <c r="W864" i="1" s="1"/>
  <c r="H866" i="2" s="1"/>
  <c r="T868" i="1"/>
  <c r="W868" i="1" s="1"/>
  <c r="H870" i="2" s="1"/>
  <c r="T872" i="1"/>
  <c r="W872" i="1" s="1"/>
  <c r="H874" i="2" s="1"/>
  <c r="T876" i="1"/>
  <c r="W876" i="1" s="1"/>
  <c r="H878" i="2" s="1"/>
  <c r="T880" i="1"/>
  <c r="W880" i="1" s="1"/>
  <c r="H882" i="2" s="1"/>
  <c r="T896" i="1"/>
  <c r="W896" i="1" s="1"/>
  <c r="H898" i="2" s="1"/>
  <c r="T12" i="1"/>
  <c r="W12" i="1" s="1"/>
  <c r="H14" i="2" s="1"/>
  <c r="T140" i="1"/>
  <c r="W140" i="1" s="1"/>
  <c r="T272" i="1"/>
  <c r="W272" i="1" s="1"/>
  <c r="T500" i="1"/>
  <c r="W500" i="1" s="1"/>
  <c r="T516" i="1"/>
  <c r="W516" i="1" s="1"/>
  <c r="T904" i="1"/>
  <c r="W904" i="1" s="1"/>
  <c r="H906" i="2" s="1"/>
  <c r="T916" i="1"/>
  <c r="W916" i="1" s="1"/>
  <c r="H918" i="2" s="1"/>
  <c r="W9" i="1"/>
  <c r="H11" i="2" s="1"/>
  <c r="T200" i="1"/>
  <c r="W200" i="1" s="1"/>
  <c r="T204" i="1"/>
  <c r="W204" i="1" s="1"/>
  <c r="T216" i="1"/>
  <c r="W216" i="1" s="1"/>
  <c r="T240" i="1"/>
  <c r="W240" i="1" s="1"/>
  <c r="T356" i="1"/>
  <c r="W356" i="1" s="1"/>
  <c r="T380" i="1"/>
  <c r="W380" i="1" s="1"/>
  <c r="T392" i="1"/>
  <c r="W392" i="1" s="1"/>
  <c r="T396" i="1"/>
  <c r="W396" i="1" s="1"/>
  <c r="T400" i="1"/>
  <c r="W400" i="1" s="1"/>
  <c r="T416" i="1"/>
  <c r="W416" i="1" s="1"/>
  <c r="T544" i="1"/>
  <c r="W544" i="1" s="1"/>
  <c r="T560" i="1"/>
  <c r="W560" i="1" s="1"/>
  <c r="T564" i="1"/>
  <c r="W564" i="1" s="1"/>
  <c r="T576" i="1"/>
  <c r="W576" i="1" s="1"/>
  <c r="T620" i="1"/>
  <c r="W620" i="1" s="1"/>
  <c r="T624" i="1"/>
  <c r="W624" i="1" s="1"/>
  <c r="T256" i="1"/>
  <c r="W256" i="1" s="1"/>
  <c r="T344" i="1"/>
  <c r="W344" i="1" s="1"/>
  <c r="T444" i="1"/>
  <c r="W444" i="1" s="1"/>
  <c r="T464" i="1"/>
  <c r="W464" i="1" s="1"/>
  <c r="T504" i="1"/>
  <c r="W504" i="1" s="1"/>
  <c r="T524" i="1"/>
  <c r="W524" i="1" s="1"/>
  <c r="T648" i="1"/>
  <c r="W648" i="1" s="1"/>
  <c r="T660" i="1"/>
  <c r="W660" i="1" s="1"/>
  <c r="T700" i="1"/>
  <c r="W700" i="1" s="1"/>
  <c r="T760" i="1"/>
  <c r="W760" i="1" s="1"/>
  <c r="H762" i="2" s="1"/>
  <c r="T820" i="1"/>
  <c r="W820" i="1" s="1"/>
  <c r="H822" i="2" s="1"/>
  <c r="T884" i="1"/>
  <c r="W884" i="1" s="1"/>
  <c r="H886" i="2" s="1"/>
  <c r="T924" i="1"/>
  <c r="W924" i="1" s="1"/>
  <c r="H926" i="2" s="1"/>
  <c r="T984" i="1"/>
  <c r="W984" i="1" s="1"/>
  <c r="H986" i="2" s="1"/>
  <c r="T988" i="1"/>
  <c r="W988" i="1" s="1"/>
  <c r="H990" i="2" s="1"/>
  <c r="T1036" i="1"/>
  <c r="W1036" i="1" s="1"/>
  <c r="H1038" i="2" s="1"/>
  <c r="T1192" i="1"/>
  <c r="W1192" i="1" s="1"/>
  <c r="H1194" i="2" s="1"/>
  <c r="P1256" i="1"/>
  <c r="P1320" i="1"/>
  <c r="P1384" i="1"/>
  <c r="T1456" i="1"/>
  <c r="W1456" i="1" s="1"/>
  <c r="H1458" i="2" s="1"/>
  <c r="T1459" i="1"/>
  <c r="W1459" i="1" s="1"/>
  <c r="H1461" i="2" s="1"/>
  <c r="T1466" i="1"/>
  <c r="W1466" i="1" s="1"/>
  <c r="H1468" i="2" s="1"/>
  <c r="T13" i="1"/>
  <c r="W13" i="1" s="1"/>
  <c r="H15" i="2" s="1"/>
  <c r="T49" i="1"/>
  <c r="W49" i="1" s="1"/>
  <c r="H51" i="2" s="1"/>
  <c r="T73" i="1"/>
  <c r="W73" i="1" s="1"/>
  <c r="P4" i="1"/>
  <c r="T65" i="1"/>
  <c r="W65" i="1" s="1"/>
  <c r="T280" i="1"/>
  <c r="W280" i="1" s="1"/>
  <c r="T320" i="1"/>
  <c r="W320" i="1" s="1"/>
  <c r="T384" i="1"/>
  <c r="W384" i="1" s="1"/>
  <c r="T408" i="1"/>
  <c r="T460" i="1"/>
  <c r="W460" i="1" s="1"/>
  <c r="T520" i="1"/>
  <c r="T580" i="1"/>
  <c r="W580" i="1" s="1"/>
  <c r="T588" i="1"/>
  <c r="W588" i="1" s="1"/>
  <c r="T656" i="1"/>
  <c r="W656" i="1" s="1"/>
  <c r="T888" i="1"/>
  <c r="W888" i="1" s="1"/>
  <c r="H890" i="2" s="1"/>
  <c r="T928" i="1"/>
  <c r="W928" i="1" s="1"/>
  <c r="H930" i="2" s="1"/>
  <c r="T41" i="1"/>
  <c r="W41" i="1" s="1"/>
  <c r="H43" i="2" s="1"/>
  <c r="T168" i="1"/>
  <c r="W168" i="1" s="1"/>
  <c r="T172" i="1"/>
  <c r="T208" i="1"/>
  <c r="W208" i="1" s="1"/>
  <c r="T224" i="1"/>
  <c r="W224" i="1" s="1"/>
  <c r="T228" i="1"/>
  <c r="W228" i="1" s="1"/>
  <c r="T232" i="1"/>
  <c r="T260" i="1"/>
  <c r="W260" i="1" s="1"/>
  <c r="T296" i="1"/>
  <c r="W296" i="1" s="1"/>
  <c r="T300" i="1"/>
  <c r="W300" i="1" s="1"/>
  <c r="T324" i="1"/>
  <c r="W324" i="1" s="1"/>
  <c r="T360" i="1"/>
  <c r="W360" i="1" s="1"/>
  <c r="T364" i="1"/>
  <c r="T388" i="1"/>
  <c r="W388" i="1" s="1"/>
  <c r="T424" i="1"/>
  <c r="W424" i="1" s="1"/>
  <c r="T448" i="1"/>
  <c r="W448" i="1" s="1"/>
  <c r="T472" i="1"/>
  <c r="W472" i="1" s="1"/>
  <c r="T484" i="1"/>
  <c r="W484" i="1" s="1"/>
  <c r="T488" i="1"/>
  <c r="W488" i="1" s="1"/>
  <c r="T508" i="1"/>
  <c r="W508" i="1" s="1"/>
  <c r="T536" i="1"/>
  <c r="T548" i="1"/>
  <c r="W548" i="1" s="1"/>
  <c r="T552" i="1"/>
  <c r="W552" i="1" s="1"/>
  <c r="T568" i="1"/>
  <c r="W568" i="1" s="1"/>
  <c r="T592" i="1"/>
  <c r="W592" i="1" s="1"/>
  <c r="T596" i="1"/>
  <c r="W596" i="1" s="1"/>
  <c r="T604" i="1"/>
  <c r="W604" i="1" s="1"/>
  <c r="T608" i="1"/>
  <c r="W608" i="1" s="1"/>
  <c r="T612" i="1"/>
  <c r="W612" i="1" s="1"/>
  <c r="T664" i="1"/>
  <c r="W664" i="1" s="1"/>
  <c r="T708" i="1"/>
  <c r="W708" i="1" s="1"/>
  <c r="T712" i="1"/>
  <c r="W712" i="1" s="1"/>
  <c r="T716" i="1"/>
  <c r="W716" i="1" s="1"/>
  <c r="T720" i="1"/>
  <c r="W720" i="1" s="1"/>
  <c r="T764" i="1"/>
  <c r="W764" i="1" s="1"/>
  <c r="H766" i="2" s="1"/>
  <c r="T768" i="1"/>
  <c r="W768" i="1" s="1"/>
  <c r="H770" i="2" s="1"/>
  <c r="T772" i="1"/>
  <c r="W772" i="1" s="1"/>
  <c r="H774" i="2" s="1"/>
  <c r="T776" i="1"/>
  <c r="W776" i="1" s="1"/>
  <c r="H778" i="2" s="1"/>
  <c r="T780" i="1"/>
  <c r="T784" i="1"/>
  <c r="W784" i="1" s="1"/>
  <c r="H786" i="2" s="1"/>
  <c r="T828" i="1"/>
  <c r="W828" i="1" s="1"/>
  <c r="H830" i="2" s="1"/>
  <c r="T832" i="1"/>
  <c r="W832" i="1" s="1"/>
  <c r="H834" i="2" s="1"/>
  <c r="T836" i="1"/>
  <c r="W836" i="1" s="1"/>
  <c r="H838" i="2" s="1"/>
  <c r="T840" i="1"/>
  <c r="W840" i="1" s="1"/>
  <c r="H842" i="2" s="1"/>
  <c r="T844" i="1"/>
  <c r="W844" i="1" s="1"/>
  <c r="H846" i="2" s="1"/>
  <c r="T848" i="1"/>
  <c r="W848" i="1" s="1"/>
  <c r="H850" i="2" s="1"/>
  <c r="T892" i="1"/>
  <c r="W892" i="1" s="1"/>
  <c r="H894" i="2" s="1"/>
  <c r="T932" i="1"/>
  <c r="W932" i="1" s="1"/>
  <c r="H934" i="2" s="1"/>
  <c r="T936" i="1"/>
  <c r="W936" i="1" s="1"/>
  <c r="H938" i="2" s="1"/>
  <c r="T940" i="1"/>
  <c r="W940" i="1" s="1"/>
  <c r="H942" i="2" s="1"/>
  <c r="T944" i="1"/>
  <c r="T948" i="1"/>
  <c r="W948" i="1" s="1"/>
  <c r="H950" i="2" s="1"/>
  <c r="T992" i="1"/>
  <c r="W992" i="1" s="1"/>
  <c r="H994" i="2" s="1"/>
  <c r="T996" i="1"/>
  <c r="W996" i="1" s="1"/>
  <c r="H998" i="2" s="1"/>
  <c r="T1000" i="1"/>
  <c r="W1000" i="1" s="1"/>
  <c r="H1002" i="2" s="1"/>
  <c r="T1004" i="1"/>
  <c r="W1004" i="1" s="1"/>
  <c r="H1006" i="2" s="1"/>
  <c r="T1040" i="1"/>
  <c r="W1040" i="1" s="1"/>
  <c r="H1042" i="2" s="1"/>
  <c r="T1044" i="1"/>
  <c r="W1044" i="1" s="1"/>
  <c r="H1046" i="2" s="1"/>
  <c r="T1048" i="1"/>
  <c r="W1048" i="1" s="1"/>
  <c r="H1050" i="2" s="1"/>
  <c r="P1200" i="1"/>
  <c r="P1204" i="1"/>
  <c r="T1208" i="1"/>
  <c r="W1208" i="1" s="1"/>
  <c r="H1210" i="2" s="1"/>
  <c r="T1216" i="1"/>
  <c r="W1216" i="1" s="1"/>
  <c r="H1218" i="2" s="1"/>
  <c r="P1220" i="1"/>
  <c r="T1260" i="1"/>
  <c r="W1260" i="1" s="1"/>
  <c r="H1262" i="2" s="1"/>
  <c r="T1264" i="1"/>
  <c r="W1264" i="1" s="1"/>
  <c r="H1266" i="2" s="1"/>
  <c r="T1268" i="1"/>
  <c r="W1268" i="1" s="1"/>
  <c r="H1270" i="2" s="1"/>
  <c r="T1272" i="1"/>
  <c r="W1272" i="1" s="1"/>
  <c r="H1274" i="2" s="1"/>
  <c r="P1276" i="1"/>
  <c r="P1280" i="1"/>
  <c r="P1284" i="1"/>
  <c r="T1324" i="1"/>
  <c r="W1324" i="1" s="1"/>
  <c r="H1326" i="2" s="1"/>
  <c r="T1328" i="1"/>
  <c r="W1328" i="1" s="1"/>
  <c r="H1330" i="2" s="1"/>
  <c r="T1332" i="1"/>
  <c r="W1332" i="1" s="1"/>
  <c r="H1334" i="2" s="1"/>
  <c r="T1336" i="1"/>
  <c r="W1336" i="1" s="1"/>
  <c r="H1338" i="2" s="1"/>
  <c r="P1340" i="1"/>
  <c r="P1345" i="1"/>
  <c r="P1348" i="1"/>
  <c r="T1388" i="1"/>
  <c r="W1388" i="1" s="1"/>
  <c r="H1390" i="2" s="1"/>
  <c r="T1392" i="1"/>
  <c r="W1392" i="1" s="1"/>
  <c r="H1394" i="2" s="1"/>
  <c r="T1396" i="1"/>
  <c r="W1396" i="1" s="1"/>
  <c r="H1398" i="2" s="1"/>
  <c r="T1400" i="1"/>
  <c r="W1400" i="1" s="1"/>
  <c r="H1402" i="2" s="1"/>
  <c r="P1404" i="1"/>
  <c r="P1408" i="1"/>
  <c r="P1412" i="1"/>
  <c r="P1416" i="1"/>
  <c r="T1420" i="1"/>
  <c r="W1420" i="1" s="1"/>
  <c r="H1422" i="2" s="1"/>
  <c r="T1468" i="1"/>
  <c r="W1468" i="1" s="1"/>
  <c r="H1470" i="2" s="1"/>
  <c r="T1472" i="1"/>
  <c r="W1472" i="1" s="1"/>
  <c r="H1474" i="2" s="1"/>
  <c r="T1476" i="1"/>
  <c r="W1476" i="1" s="1"/>
  <c r="H1478" i="2" s="1"/>
  <c r="P1480" i="1"/>
  <c r="T24" i="1"/>
  <c r="W24" i="1" s="1"/>
  <c r="H26" i="2" s="1"/>
  <c r="T152" i="1"/>
  <c r="W152" i="1" s="1"/>
  <c r="T220" i="1"/>
  <c r="W220" i="1" s="1"/>
  <c r="T244" i="1"/>
  <c r="W244" i="1" s="1"/>
  <c r="T404" i="1"/>
  <c r="W404" i="1" s="1"/>
  <c r="T468" i="1"/>
  <c r="T528" i="1"/>
  <c r="W528" i="1" s="1"/>
  <c r="T532" i="1"/>
  <c r="W532" i="1" s="1"/>
  <c r="T584" i="1"/>
  <c r="W584" i="1" s="1"/>
  <c r="T652" i="1"/>
  <c r="W652" i="1" s="1"/>
  <c r="T696" i="1"/>
  <c r="W696" i="1" s="1"/>
  <c r="T704" i="1"/>
  <c r="T756" i="1"/>
  <c r="W756" i="1" s="1"/>
  <c r="T824" i="1"/>
  <c r="W824" i="1" s="1"/>
  <c r="H826" i="2" s="1"/>
  <c r="T920" i="1"/>
  <c r="W920" i="1" s="1"/>
  <c r="H922" i="2" s="1"/>
  <c r="T8" i="1"/>
  <c r="W8" i="1" s="1"/>
  <c r="H10" i="2" s="1"/>
  <c r="T28" i="1"/>
  <c r="W28" i="1" s="1"/>
  <c r="H30" i="2" s="1"/>
  <c r="T105" i="1"/>
  <c r="W105" i="1" s="1"/>
  <c r="T136" i="1"/>
  <c r="W136" i="1" s="1"/>
  <c r="T160" i="1"/>
  <c r="W160" i="1" s="1"/>
  <c r="T176" i="1"/>
  <c r="W176" i="1" s="1"/>
  <c r="T180" i="1"/>
  <c r="W180" i="1" s="1"/>
  <c r="T184" i="1"/>
  <c r="W184" i="1" s="1"/>
  <c r="T192" i="1"/>
  <c r="T196" i="1"/>
  <c r="W196" i="1" s="1"/>
  <c r="T212" i="1"/>
  <c r="W212" i="1" s="1"/>
  <c r="T236" i="1"/>
  <c r="W236" i="1" s="1"/>
  <c r="T248" i="1"/>
  <c r="W248" i="1" s="1"/>
  <c r="T252" i="1"/>
  <c r="W252" i="1" s="1"/>
  <c r="T264" i="1"/>
  <c r="W264" i="1" s="1"/>
  <c r="T288" i="1"/>
  <c r="W288" i="1" s="1"/>
  <c r="T304" i="1"/>
  <c r="T308" i="1"/>
  <c r="W308" i="1" s="1"/>
  <c r="T312" i="1"/>
  <c r="W312" i="1" s="1"/>
  <c r="T316" i="1"/>
  <c r="W316" i="1" s="1"/>
  <c r="T328" i="1"/>
  <c r="W328" i="1" s="1"/>
  <c r="T352" i="1"/>
  <c r="W352" i="1" s="1"/>
  <c r="T368" i="1"/>
  <c r="W368" i="1" s="1"/>
  <c r="T372" i="1"/>
  <c r="W372" i="1" s="1"/>
  <c r="T376" i="1"/>
  <c r="W376" i="1" s="1"/>
  <c r="T412" i="1"/>
  <c r="W412" i="1" s="1"/>
  <c r="T428" i="1"/>
  <c r="W428" i="1" s="1"/>
  <c r="T432" i="1"/>
  <c r="W432" i="1" s="1"/>
  <c r="T436" i="1"/>
  <c r="W436" i="1" s="1"/>
  <c r="T476" i="1"/>
  <c r="W476" i="1" s="1"/>
  <c r="T496" i="1"/>
  <c r="W496" i="1" s="1"/>
  <c r="T540" i="1"/>
  <c r="W540" i="1" s="1"/>
  <c r="T556" i="1"/>
  <c r="T572" i="1"/>
  <c r="W572" i="1" s="1"/>
  <c r="T616" i="1"/>
  <c r="W616" i="1" s="1"/>
  <c r="T632" i="1"/>
  <c r="W632" i="1" s="1"/>
  <c r="T668" i="1"/>
  <c r="W668" i="1" s="1"/>
  <c r="T672" i="1"/>
  <c r="W672" i="1" s="1"/>
  <c r="T676" i="1"/>
  <c r="W676" i="1" s="1"/>
  <c r="T680" i="1"/>
  <c r="W680" i="1" s="1"/>
  <c r="T724" i="1"/>
  <c r="W724" i="1" s="1"/>
  <c r="T728" i="1"/>
  <c r="W728" i="1" s="1"/>
  <c r="T788" i="1"/>
  <c r="W788" i="1" s="1"/>
  <c r="H790" i="2" s="1"/>
  <c r="T792" i="1"/>
  <c r="W792" i="1" s="1"/>
  <c r="H794" i="2" s="1"/>
  <c r="T852" i="1"/>
  <c r="W852" i="1" s="1"/>
  <c r="H854" i="2" s="1"/>
  <c r="T856" i="1"/>
  <c r="W856" i="1" s="1"/>
  <c r="H858" i="2" s="1"/>
  <c r="T952" i="1"/>
  <c r="W952" i="1" s="1"/>
  <c r="H954" i="2" s="1"/>
  <c r="T956" i="1"/>
  <c r="W956" i="1" s="1"/>
  <c r="H958" i="2" s="1"/>
  <c r="T1008" i="1"/>
  <c r="W1008" i="1" s="1"/>
  <c r="H1010" i="2" s="1"/>
  <c r="P1224" i="1"/>
  <c r="P1288" i="1"/>
  <c r="P1352" i="1"/>
  <c r="T1424" i="1"/>
  <c r="W1424" i="1" s="1"/>
  <c r="H1426" i="2" s="1"/>
  <c r="T1428" i="1"/>
  <c r="W1428" i="1" s="1"/>
  <c r="H1430" i="2" s="1"/>
  <c r="T1432" i="1"/>
  <c r="W1432" i="1" s="1"/>
  <c r="H1434" i="2" s="1"/>
  <c r="S9" i="1"/>
  <c r="S13" i="1"/>
  <c r="S15" i="1"/>
  <c r="S19" i="1"/>
  <c r="S141" i="1"/>
  <c r="S143" i="1"/>
  <c r="S157" i="1"/>
  <c r="S159" i="1"/>
  <c r="S173" i="1"/>
  <c r="S175" i="1"/>
  <c r="S205" i="1"/>
  <c r="S207" i="1"/>
  <c r="S221" i="1"/>
  <c r="S223" i="1"/>
  <c r="S237" i="1"/>
  <c r="S239" i="1"/>
  <c r="S269" i="1"/>
  <c r="S271" i="1"/>
  <c r="S285" i="1"/>
  <c r="S287" i="1"/>
  <c r="S299" i="1"/>
  <c r="S329" i="1"/>
  <c r="S341" i="1"/>
  <c r="S343" i="1"/>
  <c r="S357" i="1"/>
  <c r="S359" i="1"/>
  <c r="S369" i="1"/>
  <c r="S371" i="1"/>
  <c r="S385" i="1"/>
  <c r="S387" i="1"/>
  <c r="S397" i="1"/>
  <c r="S399" i="1"/>
  <c r="S413" i="1"/>
  <c r="S415" i="1"/>
  <c r="S427" i="1"/>
  <c r="S441" i="1"/>
  <c r="S443" i="1"/>
  <c r="S457" i="1"/>
  <c r="S469" i="1"/>
  <c r="S471" i="1"/>
  <c r="S489" i="1"/>
  <c r="S493" i="1"/>
  <c r="S495" i="1"/>
  <c r="S565" i="1"/>
  <c r="S567" i="1"/>
  <c r="S601" i="1"/>
  <c r="S603" i="1"/>
  <c r="S637" i="1"/>
  <c r="S639" i="1"/>
  <c r="S673" i="1"/>
  <c r="S675" i="1"/>
  <c r="S709" i="1"/>
  <c r="S711" i="1"/>
  <c r="S715" i="1"/>
  <c r="S745" i="1"/>
  <c r="S749" i="1"/>
  <c r="S751" i="1"/>
  <c r="S785" i="1"/>
  <c r="S787" i="1"/>
  <c r="S821" i="1"/>
  <c r="S823" i="1"/>
  <c r="S827" i="1"/>
  <c r="S881" i="1"/>
  <c r="S933" i="1"/>
  <c r="S935" i="1"/>
  <c r="T129" i="1"/>
  <c r="W129" i="1" s="1"/>
  <c r="T113" i="1"/>
  <c r="W113" i="1" s="1"/>
  <c r="W25" i="1"/>
  <c r="H27" i="2" s="1"/>
  <c r="T81" i="1"/>
  <c r="W81" i="1" s="1"/>
  <c r="T89" i="1"/>
  <c r="W89" i="1" s="1"/>
  <c r="W33" i="1"/>
  <c r="H35" i="2" s="1"/>
  <c r="W57" i="1"/>
  <c r="T5" i="1"/>
  <c r="W5" i="1" s="1"/>
  <c r="H7" i="2" s="1"/>
  <c r="P33" i="1"/>
  <c r="P57" i="1"/>
  <c r="T61" i="1"/>
  <c r="W61" i="1" s="1"/>
  <c r="T85" i="1"/>
  <c r="W85" i="1" s="1"/>
  <c r="P97" i="1"/>
  <c r="P121" i="1"/>
  <c r="T125" i="1"/>
  <c r="W125" i="1" s="1"/>
  <c r="W1147" i="1"/>
  <c r="H1149" i="2" s="1"/>
  <c r="S987" i="1"/>
  <c r="S1009" i="1"/>
  <c r="S1095" i="1"/>
  <c r="S1139" i="1"/>
  <c r="S1159" i="1"/>
  <c r="S1189" i="1"/>
  <c r="S1215" i="1"/>
  <c r="S1225" i="1"/>
  <c r="S1227" i="1"/>
  <c r="S1241" i="1"/>
  <c r="S1243" i="1"/>
  <c r="S1257" i="1"/>
  <c r="S1259" i="1"/>
  <c r="S1273" i="1"/>
  <c r="S1275" i="1"/>
  <c r="S1289" i="1"/>
  <c r="S1291" i="1"/>
  <c r="S1305" i="1"/>
  <c r="S1307" i="1"/>
  <c r="S1321" i="1"/>
  <c r="S1323" i="1"/>
  <c r="S1337" i="1"/>
  <c r="S1339" i="1"/>
  <c r="S1353" i="1"/>
  <c r="S1355" i="1"/>
  <c r="S1369" i="1"/>
  <c r="S1371" i="1"/>
  <c r="S1385" i="1"/>
  <c r="S1387" i="1"/>
  <c r="S1401" i="1"/>
  <c r="S1403" i="1"/>
  <c r="S1417" i="1"/>
  <c r="S1419" i="1"/>
  <c r="S1433" i="1"/>
  <c r="S1435" i="1"/>
  <c r="S1449" i="1"/>
  <c r="S1451" i="1"/>
  <c r="S1463" i="1"/>
  <c r="S1467" i="1"/>
  <c r="S1481" i="1"/>
  <c r="T31" i="1"/>
  <c r="W31" i="1" s="1"/>
  <c r="H33" i="2" s="1"/>
  <c r="T35" i="1"/>
  <c r="W35" i="1" s="1"/>
  <c r="H37" i="2" s="1"/>
  <c r="T43" i="1"/>
  <c r="W43" i="1" s="1"/>
  <c r="H45" i="2" s="1"/>
  <c r="T47" i="1"/>
  <c r="W47" i="1" s="1"/>
  <c r="H49" i="2" s="1"/>
  <c r="T51" i="1"/>
  <c r="W51" i="1" s="1"/>
  <c r="T59" i="1"/>
  <c r="W59" i="1" s="1"/>
  <c r="T63" i="1"/>
  <c r="W63" i="1" s="1"/>
  <c r="T67" i="1"/>
  <c r="W67" i="1" s="1"/>
  <c r="T75" i="1"/>
  <c r="W75" i="1" s="1"/>
  <c r="T79" i="1"/>
  <c r="W79" i="1" s="1"/>
  <c r="T83" i="1"/>
  <c r="W83" i="1" s="1"/>
  <c r="T91" i="1"/>
  <c r="W91" i="1" s="1"/>
  <c r="T95" i="1"/>
  <c r="W95" i="1" s="1"/>
  <c r="T99" i="1"/>
  <c r="W99" i="1" s="1"/>
  <c r="T107" i="1"/>
  <c r="W107" i="1" s="1"/>
  <c r="T111" i="1"/>
  <c r="W111" i="1" s="1"/>
  <c r="T115" i="1"/>
  <c r="W115" i="1" s="1"/>
  <c r="T123" i="1"/>
  <c r="W123" i="1" s="1"/>
  <c r="T127" i="1"/>
  <c r="W127" i="1" s="1"/>
  <c r="T131" i="1"/>
  <c r="W131" i="1" s="1"/>
  <c r="T1055" i="1"/>
  <c r="W1055" i="1" s="1"/>
  <c r="H1057" i="2" s="1"/>
  <c r="T1067" i="1"/>
  <c r="W1067" i="1" s="1"/>
  <c r="H1069" i="2" s="1"/>
  <c r="T1071" i="1"/>
  <c r="W1071" i="1" s="1"/>
  <c r="H1073" i="2" s="1"/>
  <c r="P1083" i="1"/>
  <c r="T1099" i="1"/>
  <c r="W1099" i="1" s="1"/>
  <c r="H1101" i="2" s="1"/>
  <c r="P1103" i="1"/>
  <c r="T1115" i="1"/>
  <c r="W1115" i="1" s="1"/>
  <c r="H1117" i="2" s="1"/>
  <c r="T1119" i="1"/>
  <c r="W1119" i="1" s="1"/>
  <c r="H1121" i="2" s="1"/>
  <c r="T1131" i="1"/>
  <c r="W1131" i="1" s="1"/>
  <c r="H1133" i="2" s="1"/>
  <c r="T1135" i="1"/>
  <c r="W1135" i="1" s="1"/>
  <c r="H1137" i="2" s="1"/>
  <c r="P1147" i="1"/>
  <c r="T1151" i="1"/>
  <c r="W1151" i="1" s="1"/>
  <c r="H1153" i="2" s="1"/>
  <c r="P1167" i="1"/>
  <c r="T1179" i="1"/>
  <c r="W1179" i="1" s="1"/>
  <c r="H1181" i="2" s="1"/>
  <c r="T55" i="1"/>
  <c r="W55" i="1" s="1"/>
  <c r="T119" i="1"/>
  <c r="W119" i="1" s="1"/>
  <c r="T1051" i="1"/>
  <c r="W1051" i="1" s="1"/>
  <c r="H1053" i="2" s="1"/>
  <c r="T1087" i="1"/>
  <c r="W1087" i="1" s="1"/>
  <c r="H1089" i="2" s="1"/>
  <c r="T1163" i="1"/>
  <c r="W1163" i="1" s="1"/>
  <c r="H1165" i="2" s="1"/>
  <c r="P8" i="1"/>
  <c r="W21" i="1"/>
  <c r="H23" i="2" s="1"/>
  <c r="W37" i="1"/>
  <c r="H39" i="2" s="1"/>
  <c r="W53" i="1"/>
  <c r="W69" i="1"/>
  <c r="W101" i="1"/>
  <c r="W117" i="1"/>
  <c r="W133" i="1"/>
  <c r="P1127" i="1"/>
  <c r="P1163" i="1"/>
  <c r="P1468" i="1"/>
  <c r="P1472" i="1"/>
  <c r="P1476" i="1"/>
  <c r="T39" i="1"/>
  <c r="W39" i="1" s="1"/>
  <c r="H41" i="2" s="1"/>
  <c r="T71" i="1"/>
  <c r="W71" i="1" s="1"/>
  <c r="T103" i="1"/>
  <c r="W103" i="1" s="1"/>
  <c r="P35" i="1"/>
  <c r="P67" i="1"/>
  <c r="P83" i="1"/>
  <c r="P99" i="1"/>
  <c r="P115" i="1"/>
  <c r="P131" i="1"/>
  <c r="P1055" i="1"/>
  <c r="T1103" i="1"/>
  <c r="W1103" i="1" s="1"/>
  <c r="H1105" i="2" s="1"/>
  <c r="T1480" i="1"/>
  <c r="W1480" i="1" s="1"/>
  <c r="H1482" i="2" s="1"/>
  <c r="T87" i="1"/>
  <c r="W87" i="1" s="1"/>
  <c r="P51" i="1"/>
  <c r="P24" i="1"/>
  <c r="W29" i="1"/>
  <c r="H31" i="2" s="1"/>
  <c r="W45" i="1"/>
  <c r="H47" i="2" s="1"/>
  <c r="W77" i="1"/>
  <c r="W93" i="1"/>
  <c r="W109" i="1"/>
  <c r="T1083" i="1"/>
  <c r="W1083" i="1" s="1"/>
  <c r="H1085" i="2" s="1"/>
  <c r="P1119" i="1"/>
  <c r="T1167" i="1"/>
  <c r="W1167" i="1" s="1"/>
  <c r="H1169" i="2" s="1"/>
  <c r="T4" i="1"/>
  <c r="W4" i="1" s="1"/>
  <c r="H6" i="2" s="1"/>
  <c r="W17" i="1"/>
  <c r="H19" i="2" s="1"/>
  <c r="P29" i="1"/>
  <c r="P37" i="1"/>
  <c r="P45" i="1"/>
  <c r="P53" i="1"/>
  <c r="P61" i="1"/>
  <c r="P69" i="1"/>
  <c r="P77" i="1"/>
  <c r="P85" i="1"/>
  <c r="P93" i="1"/>
  <c r="P101" i="1"/>
  <c r="P109" i="1"/>
  <c r="P117" i="1"/>
  <c r="P125" i="1"/>
  <c r="P133" i="1"/>
  <c r="P1051" i="1"/>
  <c r="P1071" i="1"/>
  <c r="P1095" i="1"/>
  <c r="P1115" i="1"/>
  <c r="P1135" i="1"/>
  <c r="P1159" i="1"/>
  <c r="P1179" i="1"/>
  <c r="T1184" i="1"/>
  <c r="W1184" i="1" s="1"/>
  <c r="H1186" i="2" s="1"/>
  <c r="T1188" i="1"/>
  <c r="W1188" i="1" s="1"/>
  <c r="H1190" i="2" s="1"/>
  <c r="P1192" i="1"/>
  <c r="T1200" i="1"/>
  <c r="W1200" i="1" s="1"/>
  <c r="H1202" i="2" s="1"/>
  <c r="P1208" i="1"/>
  <c r="P1216" i="1"/>
  <c r="T1224" i="1"/>
  <c r="W1224" i="1" s="1"/>
  <c r="H1226" i="2" s="1"/>
  <c r="P1228" i="1"/>
  <c r="P1232" i="1"/>
  <c r="P1236" i="1"/>
  <c r="P1240" i="1"/>
  <c r="T1244" i="1"/>
  <c r="W1244" i="1" s="1"/>
  <c r="H1246" i="2" s="1"/>
  <c r="T1248" i="1"/>
  <c r="W1248" i="1" s="1"/>
  <c r="H1250" i="2" s="1"/>
  <c r="T1252" i="1"/>
  <c r="W1252" i="1" s="1"/>
  <c r="H1254" i="2" s="1"/>
  <c r="T1256" i="1"/>
  <c r="W1256" i="1" s="1"/>
  <c r="H1258" i="2" s="1"/>
  <c r="P1260" i="1"/>
  <c r="P1264" i="1"/>
  <c r="P1268" i="1"/>
  <c r="P1272" i="1"/>
  <c r="T1276" i="1"/>
  <c r="W1276" i="1" s="1"/>
  <c r="H1278" i="2" s="1"/>
  <c r="T1280" i="1"/>
  <c r="W1280" i="1" s="1"/>
  <c r="H1282" i="2" s="1"/>
  <c r="T1284" i="1"/>
  <c r="W1284" i="1" s="1"/>
  <c r="H1286" i="2" s="1"/>
  <c r="T1288" i="1"/>
  <c r="W1288" i="1" s="1"/>
  <c r="H1290" i="2" s="1"/>
  <c r="P1292" i="1"/>
  <c r="P1296" i="1"/>
  <c r="P1300" i="1"/>
  <c r="P1304" i="1"/>
  <c r="T1308" i="1"/>
  <c r="W1308" i="1" s="1"/>
  <c r="H1310" i="2" s="1"/>
  <c r="T1312" i="1"/>
  <c r="W1312" i="1" s="1"/>
  <c r="H1314" i="2" s="1"/>
  <c r="T1316" i="1"/>
  <c r="W1316" i="1" s="1"/>
  <c r="H1318" i="2" s="1"/>
  <c r="T1320" i="1"/>
  <c r="W1320" i="1" s="1"/>
  <c r="H1322" i="2" s="1"/>
  <c r="P1324" i="1"/>
  <c r="P1328" i="1"/>
  <c r="P1332" i="1"/>
  <c r="P1336" i="1"/>
  <c r="T1340" i="1"/>
  <c r="W1340" i="1" s="1"/>
  <c r="H1342" i="2" s="1"/>
  <c r="T1345" i="1"/>
  <c r="W1345" i="1" s="1"/>
  <c r="H1347" i="2" s="1"/>
  <c r="T1348" i="1"/>
  <c r="W1348" i="1" s="1"/>
  <c r="H1350" i="2" s="1"/>
  <c r="T1352" i="1"/>
  <c r="W1352" i="1" s="1"/>
  <c r="H1354" i="2" s="1"/>
  <c r="P1356" i="1"/>
  <c r="P1360" i="1"/>
  <c r="P1364" i="1"/>
  <c r="P1368" i="1"/>
  <c r="T1372" i="1"/>
  <c r="W1372" i="1" s="1"/>
  <c r="H1374" i="2" s="1"/>
  <c r="T1376" i="1"/>
  <c r="W1376" i="1" s="1"/>
  <c r="H1378" i="2" s="1"/>
  <c r="T1380" i="1"/>
  <c r="W1380" i="1" s="1"/>
  <c r="H1382" i="2" s="1"/>
  <c r="T1384" i="1"/>
  <c r="W1384" i="1" s="1"/>
  <c r="H1386" i="2" s="1"/>
  <c r="P1388" i="1"/>
  <c r="P1392" i="1"/>
  <c r="P1396" i="1"/>
  <c r="P1400" i="1"/>
  <c r="T1404" i="1"/>
  <c r="W1404" i="1" s="1"/>
  <c r="H1406" i="2" s="1"/>
  <c r="T1408" i="1"/>
  <c r="W1408" i="1" s="1"/>
  <c r="H1410" i="2" s="1"/>
  <c r="T1412" i="1"/>
  <c r="W1412" i="1" s="1"/>
  <c r="H1414" i="2" s="1"/>
  <c r="T1416" i="1"/>
  <c r="W1416" i="1" s="1"/>
  <c r="H1418" i="2" s="1"/>
  <c r="P1420" i="1"/>
  <c r="P1424" i="1"/>
  <c r="P1428" i="1"/>
  <c r="P1432" i="1"/>
  <c r="T1436" i="1"/>
  <c r="W1436" i="1" s="1"/>
  <c r="H1438" i="2" s="1"/>
  <c r="T1440" i="1"/>
  <c r="W1440" i="1" s="1"/>
  <c r="H1442" i="2" s="1"/>
  <c r="T1444" i="1"/>
  <c r="W1444" i="1" s="1"/>
  <c r="H1446" i="2" s="1"/>
  <c r="T1448" i="1"/>
  <c r="W1448" i="1" s="1"/>
  <c r="H1450" i="2" s="1"/>
  <c r="P1452" i="1"/>
  <c r="P1456" i="1"/>
  <c r="P1459" i="1"/>
  <c r="P1466" i="1"/>
  <c r="S3" i="1"/>
  <c r="S5" i="1"/>
  <c r="S7" i="1"/>
  <c r="S11" i="1"/>
  <c r="S17" i="1"/>
  <c r="S21" i="1"/>
  <c r="S23" i="1"/>
  <c r="S25" i="1"/>
  <c r="S27" i="1"/>
  <c r="S29" i="1"/>
  <c r="S31" i="1"/>
  <c r="S33" i="1"/>
  <c r="S35" i="1"/>
  <c r="S37" i="1"/>
  <c r="S39" i="1"/>
  <c r="S41" i="1"/>
  <c r="S43" i="1"/>
  <c r="S45" i="1"/>
  <c r="S47" i="1"/>
  <c r="S49" i="1"/>
  <c r="S51" i="1"/>
  <c r="S53" i="1"/>
  <c r="S55" i="1"/>
  <c r="S57" i="1"/>
  <c r="S59" i="1"/>
  <c r="S61" i="1"/>
  <c r="S63" i="1"/>
  <c r="S65" i="1"/>
  <c r="S67" i="1"/>
  <c r="S69" i="1"/>
  <c r="P31" i="1"/>
  <c r="P39" i="1"/>
  <c r="P47" i="1"/>
  <c r="P55" i="1"/>
  <c r="P63" i="1"/>
  <c r="P71" i="1"/>
  <c r="P79" i="1"/>
  <c r="P87" i="1"/>
  <c r="P95" i="1"/>
  <c r="P103" i="1"/>
  <c r="P111" i="1"/>
  <c r="P119" i="1"/>
  <c r="P127" i="1"/>
  <c r="P1067" i="1"/>
  <c r="P1087" i="1"/>
  <c r="P1107" i="1"/>
  <c r="P1131" i="1"/>
  <c r="P1151" i="1"/>
  <c r="P1171" i="1"/>
  <c r="P12" i="1"/>
  <c r="P1075" i="1"/>
  <c r="P113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5" i="1"/>
  <c r="S117" i="1"/>
  <c r="S119" i="1"/>
  <c r="S121" i="1"/>
  <c r="S123" i="1"/>
  <c r="S125" i="1"/>
  <c r="S127" i="1"/>
  <c r="S129" i="1"/>
  <c r="S131" i="1"/>
  <c r="S133" i="1"/>
  <c r="S135" i="1"/>
  <c r="S137" i="1"/>
  <c r="S139" i="1"/>
  <c r="S145" i="1"/>
  <c r="S147" i="1"/>
  <c r="S149" i="1"/>
  <c r="S151" i="1"/>
  <c r="S153" i="1"/>
  <c r="S155" i="1"/>
  <c r="S161" i="1"/>
  <c r="S163" i="1"/>
  <c r="S165" i="1"/>
  <c r="S167" i="1"/>
  <c r="S169" i="1"/>
  <c r="S171" i="1"/>
  <c r="S177" i="1"/>
  <c r="S179" i="1"/>
  <c r="S181" i="1"/>
  <c r="S183" i="1"/>
  <c r="S185" i="1"/>
  <c r="S187" i="1"/>
  <c r="S193" i="1"/>
  <c r="S195" i="1"/>
  <c r="S197" i="1"/>
  <c r="S199" i="1"/>
  <c r="S201" i="1"/>
  <c r="S203" i="1"/>
  <c r="S209" i="1"/>
  <c r="S211" i="1"/>
  <c r="S213" i="1"/>
  <c r="S215" i="1"/>
  <c r="S217" i="1"/>
  <c r="S219" i="1"/>
  <c r="S225" i="1"/>
  <c r="S227" i="1"/>
  <c r="S229" i="1"/>
  <c r="S231" i="1"/>
  <c r="S233" i="1"/>
  <c r="S235" i="1"/>
  <c r="S241" i="1"/>
  <c r="S243" i="1"/>
  <c r="S245" i="1"/>
  <c r="S247" i="1"/>
  <c r="S249" i="1"/>
  <c r="S251" i="1"/>
  <c r="S257" i="1"/>
  <c r="S259" i="1"/>
  <c r="S261" i="1"/>
  <c r="S263" i="1"/>
  <c r="S265" i="1"/>
  <c r="S267" i="1"/>
  <c r="S273" i="1"/>
  <c r="S275" i="1"/>
  <c r="S277" i="1"/>
  <c r="S279" i="1"/>
  <c r="S281" i="1"/>
  <c r="S283" i="1"/>
  <c r="S289" i="1"/>
  <c r="S291" i="1"/>
  <c r="S293" i="1"/>
  <c r="S295" i="1"/>
  <c r="S297" i="1"/>
  <c r="S301" i="1"/>
  <c r="S303" i="1"/>
  <c r="S305" i="1"/>
  <c r="S307" i="1"/>
  <c r="S309" i="1"/>
  <c r="S311" i="1"/>
  <c r="S317" i="1"/>
  <c r="S319" i="1"/>
  <c r="S321" i="1"/>
  <c r="S323" i="1"/>
  <c r="S325" i="1"/>
  <c r="S327" i="1"/>
  <c r="S331" i="1"/>
  <c r="S333" i="1"/>
  <c r="S335" i="1"/>
  <c r="S337" i="1"/>
  <c r="S339" i="1"/>
  <c r="S345" i="1"/>
  <c r="S347" i="1"/>
  <c r="S349" i="1"/>
  <c r="S351" i="1"/>
  <c r="S353" i="1"/>
  <c r="S355" i="1"/>
  <c r="S361" i="1"/>
  <c r="S363" i="1"/>
  <c r="S365" i="1"/>
  <c r="S367" i="1"/>
  <c r="S373" i="1"/>
  <c r="S375" i="1"/>
  <c r="S377" i="1"/>
  <c r="S379" i="1"/>
  <c r="S381" i="1"/>
  <c r="S383" i="1"/>
  <c r="S389" i="1"/>
  <c r="S391" i="1"/>
  <c r="S393" i="1"/>
  <c r="S395" i="1"/>
  <c r="S401" i="1"/>
  <c r="S403" i="1"/>
  <c r="S405" i="1"/>
  <c r="S407" i="1"/>
  <c r="S409" i="1"/>
  <c r="S411" i="1"/>
  <c r="S417" i="1"/>
  <c r="S419" i="1"/>
  <c r="S421" i="1"/>
  <c r="S423" i="1"/>
  <c r="S425" i="1"/>
  <c r="S429" i="1"/>
  <c r="S431" i="1"/>
  <c r="S433" i="1"/>
  <c r="S435" i="1"/>
  <c r="S437" i="1"/>
  <c r="S439" i="1"/>
  <c r="S445" i="1"/>
  <c r="S447" i="1"/>
  <c r="S449" i="1"/>
  <c r="S451" i="1"/>
  <c r="S453" i="1"/>
  <c r="S455" i="1"/>
  <c r="S459" i="1"/>
  <c r="S461" i="1"/>
  <c r="S463" i="1"/>
  <c r="S465" i="1"/>
  <c r="S467" i="1"/>
  <c r="S473" i="1"/>
  <c r="S475" i="1"/>
  <c r="S477" i="1"/>
  <c r="S479" i="1"/>
  <c r="S481" i="1"/>
  <c r="S483" i="1"/>
  <c r="S485" i="1"/>
  <c r="S487" i="1"/>
  <c r="S491" i="1"/>
  <c r="S497" i="1"/>
  <c r="S499" i="1"/>
  <c r="S501" i="1"/>
  <c r="S503" i="1"/>
  <c r="S505" i="1"/>
  <c r="S507" i="1"/>
  <c r="S509" i="1"/>
  <c r="S511" i="1"/>
  <c r="S513" i="1"/>
  <c r="S515" i="1"/>
  <c r="S517" i="1"/>
  <c r="S519" i="1"/>
  <c r="S521" i="1"/>
  <c r="S523" i="1"/>
  <c r="S525" i="1"/>
  <c r="S527" i="1"/>
  <c r="S533" i="1"/>
  <c r="S535" i="1"/>
  <c r="S537" i="1"/>
  <c r="S539" i="1"/>
  <c r="S541" i="1"/>
  <c r="S543" i="1"/>
  <c r="S545" i="1"/>
  <c r="S547" i="1"/>
  <c r="S549" i="1"/>
  <c r="S551" i="1"/>
  <c r="S553" i="1"/>
  <c r="S555" i="1"/>
  <c r="S557" i="1"/>
  <c r="S559" i="1"/>
  <c r="S561" i="1"/>
  <c r="S563" i="1"/>
  <c r="S569" i="1"/>
  <c r="S571" i="1"/>
  <c r="S573" i="1"/>
  <c r="S575" i="1"/>
  <c r="S577" i="1"/>
  <c r="S579" i="1"/>
  <c r="S581" i="1"/>
  <c r="S583" i="1"/>
  <c r="S585" i="1"/>
  <c r="S587" i="1"/>
  <c r="S589" i="1"/>
  <c r="S591" i="1"/>
  <c r="S593" i="1"/>
  <c r="S595" i="1"/>
  <c r="S597" i="1"/>
  <c r="S599" i="1"/>
  <c r="S605" i="1"/>
  <c r="S607" i="1"/>
  <c r="S609" i="1"/>
  <c r="S611" i="1"/>
  <c r="S613" i="1"/>
  <c r="S615" i="1"/>
  <c r="S617" i="1"/>
  <c r="S619" i="1"/>
  <c r="S621" i="1"/>
  <c r="S623" i="1"/>
  <c r="S625" i="1"/>
  <c r="S627" i="1"/>
  <c r="S629" i="1"/>
  <c r="S631" i="1"/>
  <c r="S633" i="1"/>
  <c r="S635" i="1"/>
  <c r="S641" i="1"/>
  <c r="S643" i="1"/>
  <c r="S645" i="1"/>
  <c r="S647" i="1"/>
  <c r="S649" i="1"/>
  <c r="S651" i="1"/>
  <c r="S653" i="1"/>
  <c r="S655" i="1"/>
  <c r="S657" i="1"/>
  <c r="S659" i="1"/>
  <c r="S661" i="1"/>
  <c r="S663" i="1"/>
  <c r="S665" i="1"/>
  <c r="S667" i="1"/>
  <c r="S669" i="1"/>
  <c r="S671" i="1"/>
  <c r="S677" i="1"/>
  <c r="S679" i="1"/>
  <c r="S681" i="1"/>
  <c r="S683" i="1"/>
  <c r="S685" i="1"/>
  <c r="S687" i="1"/>
  <c r="S689" i="1"/>
  <c r="S691" i="1"/>
  <c r="S693" i="1"/>
  <c r="S695" i="1"/>
  <c r="S697" i="1"/>
  <c r="S699" i="1"/>
  <c r="S701" i="1"/>
  <c r="S703" i="1"/>
  <c r="S705" i="1"/>
  <c r="S707" i="1"/>
  <c r="S713" i="1"/>
  <c r="S717" i="1"/>
  <c r="S719" i="1"/>
  <c r="S721" i="1"/>
  <c r="S723" i="1"/>
  <c r="S725" i="1"/>
  <c r="S727" i="1"/>
  <c r="S729" i="1"/>
  <c r="S731" i="1"/>
  <c r="S733" i="1"/>
  <c r="S735" i="1"/>
  <c r="S737" i="1"/>
  <c r="S739" i="1"/>
  <c r="S741" i="1"/>
  <c r="S743" i="1"/>
  <c r="S747" i="1"/>
  <c r="S753" i="1"/>
  <c r="S755" i="1"/>
  <c r="S757" i="1"/>
  <c r="S759" i="1"/>
  <c r="S761" i="1"/>
  <c r="S763" i="1"/>
  <c r="S765" i="1"/>
  <c r="S767" i="1"/>
  <c r="S769" i="1"/>
  <c r="S771" i="1"/>
  <c r="S773" i="1"/>
  <c r="S775" i="1"/>
  <c r="S777" i="1"/>
  <c r="S779" i="1"/>
  <c r="S781" i="1"/>
  <c r="S783" i="1"/>
  <c r="S789" i="1"/>
  <c r="S791" i="1"/>
  <c r="S793" i="1"/>
  <c r="S795" i="1"/>
  <c r="S797" i="1"/>
  <c r="S799" i="1"/>
  <c r="S801" i="1"/>
  <c r="S803" i="1"/>
  <c r="S805" i="1"/>
  <c r="S807" i="1"/>
  <c r="S809" i="1"/>
  <c r="S811" i="1"/>
  <c r="S813" i="1"/>
  <c r="S815" i="1"/>
  <c r="S817" i="1"/>
  <c r="S819" i="1"/>
  <c r="S825" i="1"/>
  <c r="S829" i="1"/>
  <c r="S831" i="1"/>
  <c r="S833" i="1"/>
  <c r="S835" i="1"/>
  <c r="S837" i="1"/>
  <c r="S839" i="1"/>
  <c r="S841" i="1"/>
  <c r="S843" i="1"/>
  <c r="S845" i="1"/>
  <c r="S847" i="1"/>
  <c r="S849" i="1"/>
  <c r="S851" i="1"/>
  <c r="S853" i="1"/>
  <c r="S855" i="1"/>
  <c r="S857" i="1"/>
  <c r="S859" i="1"/>
  <c r="S861" i="1"/>
  <c r="S863" i="1"/>
  <c r="S865" i="1"/>
  <c r="S867" i="1"/>
  <c r="S869" i="1"/>
  <c r="S871" i="1"/>
  <c r="S873" i="1"/>
  <c r="S875" i="1"/>
  <c r="S877" i="1"/>
  <c r="S879" i="1"/>
  <c r="S883" i="1"/>
  <c r="S885" i="1"/>
  <c r="S887" i="1"/>
  <c r="S889" i="1"/>
  <c r="S891" i="1"/>
  <c r="S893" i="1"/>
  <c r="S895" i="1"/>
  <c r="S897" i="1"/>
  <c r="S899" i="1"/>
  <c r="S901" i="1"/>
  <c r="S903" i="1"/>
  <c r="S905" i="1"/>
  <c r="S907" i="1"/>
  <c r="S909" i="1"/>
  <c r="S911" i="1"/>
  <c r="S913" i="1"/>
  <c r="S915" i="1"/>
  <c r="S917" i="1"/>
  <c r="S919" i="1"/>
  <c r="S921" i="1"/>
  <c r="S923" i="1"/>
  <c r="S925" i="1"/>
  <c r="S927" i="1"/>
  <c r="S929" i="1"/>
  <c r="S931" i="1"/>
  <c r="S937" i="1"/>
  <c r="S939" i="1"/>
  <c r="S941" i="1"/>
  <c r="S943" i="1"/>
  <c r="S945" i="1"/>
  <c r="S947" i="1"/>
  <c r="S949" i="1"/>
  <c r="S951" i="1"/>
  <c r="S953" i="1"/>
  <c r="S955" i="1"/>
  <c r="S957" i="1"/>
  <c r="S959" i="1"/>
  <c r="S961" i="1"/>
  <c r="S963" i="1"/>
  <c r="S965" i="1"/>
  <c r="S967" i="1"/>
  <c r="S969" i="1"/>
  <c r="S971" i="1"/>
  <c r="S973" i="1"/>
  <c r="S975" i="1"/>
  <c r="S977" i="1"/>
  <c r="S979" i="1"/>
  <c r="S981" i="1"/>
  <c r="S983" i="1"/>
  <c r="S985" i="1"/>
  <c r="S989" i="1"/>
  <c r="S991" i="1"/>
  <c r="S993" i="1"/>
  <c r="S995" i="1"/>
  <c r="S997" i="1"/>
  <c r="S999" i="1"/>
  <c r="S1001" i="1"/>
  <c r="S1003" i="1"/>
  <c r="S1005" i="1"/>
  <c r="S1007" i="1"/>
  <c r="S1011" i="1"/>
  <c r="S1013" i="1"/>
  <c r="S1015" i="1"/>
  <c r="S1017" i="1"/>
  <c r="S1019" i="1"/>
  <c r="S1021" i="1"/>
  <c r="S1023" i="1"/>
  <c r="S1025" i="1"/>
  <c r="S1027" i="1"/>
  <c r="S1029" i="1"/>
  <c r="S1031" i="1"/>
  <c r="S1033" i="1"/>
  <c r="S1035" i="1"/>
  <c r="S1037" i="1"/>
  <c r="S1039" i="1"/>
  <c r="S1041" i="1"/>
  <c r="S1043" i="1"/>
  <c r="S1045" i="1"/>
  <c r="S1047" i="1"/>
  <c r="S1049" i="1"/>
  <c r="S1051" i="1"/>
  <c r="S1053" i="1"/>
  <c r="S1055" i="1"/>
  <c r="S1057" i="1"/>
  <c r="S1059" i="1"/>
  <c r="S1061" i="1"/>
  <c r="S1063" i="1"/>
  <c r="S1065" i="1"/>
  <c r="S1067" i="1"/>
  <c r="S1069" i="1"/>
  <c r="S1071" i="1"/>
  <c r="S1073" i="1"/>
  <c r="S1077" i="1"/>
  <c r="S1079" i="1"/>
  <c r="S1081" i="1"/>
  <c r="S1083" i="1"/>
  <c r="S1085" i="1"/>
  <c r="S1087" i="1"/>
  <c r="S1089" i="1"/>
  <c r="S1091" i="1"/>
  <c r="S1093" i="1"/>
  <c r="S1097" i="1"/>
  <c r="S1099" i="1"/>
  <c r="S1101" i="1"/>
  <c r="S1103" i="1"/>
  <c r="S1105" i="1"/>
  <c r="S1107" i="1"/>
  <c r="S1109" i="1"/>
  <c r="S1111" i="1"/>
  <c r="S1113" i="1"/>
  <c r="S1115" i="1"/>
  <c r="S1117" i="1"/>
  <c r="S1119" i="1"/>
  <c r="S1121" i="1"/>
  <c r="S1123" i="1"/>
  <c r="S1125" i="1"/>
  <c r="S1127" i="1"/>
  <c r="S1129" i="1"/>
  <c r="S1131" i="1"/>
  <c r="S1133" i="1"/>
  <c r="S1135" i="1"/>
  <c r="S1137" i="1"/>
  <c r="S1141" i="1"/>
  <c r="S1143" i="1"/>
  <c r="S1145" i="1"/>
  <c r="S1147" i="1"/>
  <c r="S1149" i="1"/>
  <c r="S1151" i="1"/>
  <c r="S1153" i="1"/>
  <c r="S1155" i="1"/>
  <c r="S1157" i="1"/>
  <c r="S1161" i="1"/>
  <c r="S1163" i="1"/>
  <c r="S1165" i="1"/>
  <c r="S1167" i="1"/>
  <c r="S1169" i="1"/>
  <c r="S1171" i="1"/>
  <c r="S1173" i="1"/>
  <c r="S1175" i="1"/>
  <c r="S1177" i="1"/>
  <c r="S1179" i="1"/>
  <c r="S1181" i="1"/>
  <c r="S1183" i="1"/>
  <c r="S1185" i="1"/>
  <c r="S1187" i="1"/>
  <c r="S1191" i="1"/>
  <c r="S1193" i="1"/>
  <c r="S1195" i="1"/>
  <c r="S1197" i="1"/>
  <c r="S1199" i="1"/>
  <c r="S1201" i="1"/>
  <c r="S1203" i="1"/>
  <c r="S1205" i="1"/>
  <c r="S1207" i="1"/>
  <c r="S1209" i="1"/>
  <c r="S1211" i="1"/>
  <c r="S1213" i="1"/>
  <c r="S1217" i="1"/>
  <c r="S1219" i="1"/>
  <c r="S1221" i="1"/>
  <c r="S1223" i="1"/>
  <c r="S1229" i="1"/>
  <c r="S1231" i="1"/>
  <c r="S1233" i="1"/>
  <c r="S1235" i="1"/>
  <c r="S1237" i="1"/>
  <c r="S1239" i="1"/>
  <c r="S1245" i="1"/>
  <c r="S1247" i="1"/>
  <c r="S1249" i="1"/>
  <c r="S1251" i="1"/>
  <c r="S1253" i="1"/>
  <c r="P10" i="1"/>
  <c r="P14" i="1"/>
  <c r="T18" i="1"/>
  <c r="W18" i="1" s="1"/>
  <c r="H20" i="2" s="1"/>
  <c r="T22" i="1"/>
  <c r="W22" i="1" s="1"/>
  <c r="H24" i="2" s="1"/>
  <c r="P26" i="1"/>
  <c r="S1255" i="1"/>
  <c r="S1261" i="1"/>
  <c r="S1263" i="1"/>
  <c r="S1265" i="1"/>
  <c r="S1267" i="1"/>
  <c r="S1269" i="1"/>
  <c r="S1271" i="1"/>
  <c r="S1277" i="1"/>
  <c r="S1279" i="1"/>
  <c r="S1281" i="1"/>
  <c r="S1283" i="1"/>
  <c r="S1285" i="1"/>
  <c r="S1287" i="1"/>
  <c r="S1293" i="1"/>
  <c r="S1295" i="1"/>
  <c r="S1297" i="1"/>
  <c r="S1299" i="1"/>
  <c r="S1301" i="1"/>
  <c r="S1303" i="1"/>
  <c r="S1309" i="1"/>
  <c r="S1311" i="1"/>
  <c r="S1313" i="1"/>
  <c r="S1315" i="1"/>
  <c r="S1317" i="1"/>
  <c r="S1319" i="1"/>
  <c r="S1325" i="1"/>
  <c r="S1327" i="1"/>
  <c r="S1329" i="1"/>
  <c r="S1331" i="1"/>
  <c r="S1333" i="1"/>
  <c r="S1335" i="1"/>
  <c r="S1341" i="1"/>
  <c r="S1343" i="1"/>
  <c r="S1344" i="1"/>
  <c r="S1347" i="1"/>
  <c r="S1349" i="1"/>
  <c r="S1351" i="1"/>
  <c r="S1357" i="1"/>
  <c r="S1359" i="1"/>
  <c r="S1361" i="1"/>
  <c r="S1363" i="1"/>
  <c r="S1365" i="1"/>
  <c r="S1367" i="1"/>
  <c r="S1373" i="1"/>
  <c r="S1375" i="1"/>
  <c r="S1377" i="1"/>
  <c r="S1379" i="1"/>
  <c r="S1381" i="1"/>
  <c r="S1383" i="1"/>
  <c r="S1389" i="1"/>
  <c r="S1391" i="1"/>
  <c r="S1393" i="1"/>
  <c r="S1395" i="1"/>
  <c r="S1397" i="1"/>
  <c r="S1399" i="1"/>
  <c r="S1405" i="1"/>
  <c r="S1407" i="1"/>
  <c r="S1409" i="1"/>
  <c r="S1411" i="1"/>
  <c r="S1413" i="1"/>
  <c r="S1415" i="1"/>
  <c r="S1421" i="1"/>
  <c r="S1423" i="1"/>
  <c r="S1425" i="1"/>
  <c r="S1427" i="1"/>
  <c r="S1429" i="1"/>
  <c r="S1431" i="1"/>
  <c r="S1437" i="1"/>
  <c r="S1439" i="1"/>
  <c r="S1441" i="1"/>
  <c r="S1443" i="1"/>
  <c r="S1445" i="1"/>
  <c r="S1447" i="1"/>
  <c r="S1453" i="1"/>
  <c r="S1455" i="1"/>
  <c r="S1461" i="1"/>
  <c r="S1458" i="1"/>
  <c r="S1460" i="1"/>
  <c r="S1465" i="1"/>
  <c r="S1469" i="1"/>
  <c r="S1471" i="1"/>
  <c r="S1473" i="1"/>
  <c r="S1475" i="1"/>
  <c r="S1477" i="1"/>
  <c r="S1479" i="1"/>
  <c r="T138" i="1"/>
  <c r="W138" i="1" s="1"/>
  <c r="T142" i="1"/>
  <c r="W142" i="1" s="1"/>
  <c r="T150" i="1"/>
  <c r="W150" i="1" s="1"/>
  <c r="T154" i="1"/>
  <c r="W154" i="1" s="1"/>
  <c r="T158" i="1"/>
  <c r="W158" i="1" s="1"/>
  <c r="T166" i="1"/>
  <c r="W166" i="1" s="1"/>
  <c r="T170" i="1"/>
  <c r="W170" i="1" s="1"/>
  <c r="T174" i="1"/>
  <c r="W174" i="1" s="1"/>
  <c r="T182" i="1"/>
  <c r="W182" i="1" s="1"/>
  <c r="T186" i="1"/>
  <c r="W186" i="1" s="1"/>
  <c r="T190" i="1"/>
  <c r="W190" i="1" s="1"/>
  <c r="T198" i="1"/>
  <c r="W198" i="1" s="1"/>
  <c r="T202" i="1"/>
  <c r="W202" i="1" s="1"/>
  <c r="T206" i="1"/>
  <c r="W206" i="1" s="1"/>
  <c r="T214" i="1"/>
  <c r="W214" i="1" s="1"/>
  <c r="T218" i="1"/>
  <c r="W218" i="1" s="1"/>
  <c r="T222" i="1"/>
  <c r="W222" i="1" s="1"/>
  <c r="T230" i="1"/>
  <c r="W230" i="1" s="1"/>
  <c r="T234" i="1"/>
  <c r="W234" i="1" s="1"/>
  <c r="T238" i="1"/>
  <c r="W238" i="1" s="1"/>
  <c r="T246" i="1"/>
  <c r="T250" i="1"/>
  <c r="W250" i="1" s="1"/>
  <c r="T254" i="1"/>
  <c r="W254" i="1" s="1"/>
  <c r="T262" i="1"/>
  <c r="W262" i="1" s="1"/>
  <c r="T266" i="1"/>
  <c r="W266" i="1" s="1"/>
  <c r="T270" i="1"/>
  <c r="W270" i="1" s="1"/>
  <c r="T278" i="1"/>
  <c r="W278" i="1" s="1"/>
  <c r="T282" i="1"/>
  <c r="W282" i="1" s="1"/>
  <c r="T286" i="1"/>
  <c r="W286" i="1" s="1"/>
  <c r="T294" i="1"/>
  <c r="W294" i="1" s="1"/>
  <c r="T298" i="1"/>
  <c r="W298" i="1" s="1"/>
  <c r="T306" i="1"/>
  <c r="W306" i="1" s="1"/>
  <c r="T310" i="1"/>
  <c r="W310" i="1" s="1"/>
  <c r="T314" i="1"/>
  <c r="W314" i="1" s="1"/>
  <c r="T322" i="1"/>
  <c r="W322" i="1" s="1"/>
  <c r="T326" i="1"/>
  <c r="W326" i="1" s="1"/>
  <c r="T330" i="1"/>
  <c r="W330" i="1" s="1"/>
  <c r="T334" i="1"/>
  <c r="W334" i="1" s="1"/>
  <c r="T338" i="1"/>
  <c r="W338" i="1" s="1"/>
  <c r="T342" i="1"/>
  <c r="W342" i="1" s="1"/>
  <c r="T350" i="1"/>
  <c r="W350" i="1" s="1"/>
  <c r="T354" i="1"/>
  <c r="W354" i="1" s="1"/>
  <c r="T358" i="1"/>
  <c r="W358" i="1" s="1"/>
  <c r="T366" i="1"/>
  <c r="W366" i="1" s="1"/>
  <c r="T370" i="1"/>
  <c r="W370" i="1" s="1"/>
  <c r="T378" i="1"/>
  <c r="W378" i="1" s="1"/>
  <c r="T382" i="1"/>
  <c r="W382" i="1" s="1"/>
  <c r="T386" i="1"/>
  <c r="W386" i="1" s="1"/>
  <c r="T394" i="1"/>
  <c r="W394" i="1" s="1"/>
  <c r="T398" i="1"/>
  <c r="W398" i="1" s="1"/>
  <c r="T406" i="1"/>
  <c r="W406" i="1" s="1"/>
  <c r="T410" i="1"/>
  <c r="W410" i="1" s="1"/>
  <c r="T414" i="1"/>
  <c r="T422" i="1"/>
  <c r="W422" i="1" s="1"/>
  <c r="T426" i="1"/>
  <c r="W426" i="1" s="1"/>
  <c r="T434" i="1"/>
  <c r="W434" i="1" s="1"/>
  <c r="T438" i="1"/>
  <c r="W438" i="1" s="1"/>
  <c r="T442" i="1"/>
  <c r="W442" i="1" s="1"/>
  <c r="T450" i="1"/>
  <c r="W450" i="1" s="1"/>
  <c r="T454" i="1"/>
  <c r="W454" i="1" s="1"/>
  <c r="T458" i="1"/>
  <c r="W458" i="1" s="1"/>
  <c r="T462" i="1"/>
  <c r="W462" i="1" s="1"/>
  <c r="T466" i="1"/>
  <c r="W466" i="1" s="1"/>
  <c r="T470" i="1"/>
  <c r="W470" i="1" s="1"/>
  <c r="T482" i="1"/>
  <c r="W482" i="1" s="1"/>
  <c r="T486" i="1"/>
  <c r="W486" i="1" s="1"/>
  <c r="T490" i="1"/>
  <c r="W490" i="1" s="1"/>
  <c r="T494" i="1"/>
  <c r="W494" i="1" s="1"/>
  <c r="T498" i="1"/>
  <c r="W498" i="1" s="1"/>
  <c r="T502" i="1"/>
  <c r="W502" i="1" s="1"/>
  <c r="T506" i="1"/>
  <c r="T510" i="1"/>
  <c r="W510" i="1" s="1"/>
  <c r="T518" i="1"/>
  <c r="W518" i="1" s="1"/>
  <c r="T522" i="1"/>
  <c r="W522" i="1" s="1"/>
  <c r="T526" i="1"/>
  <c r="W526" i="1" s="1"/>
  <c r="T530" i="1"/>
  <c r="W530" i="1" s="1"/>
  <c r="T534" i="1"/>
  <c r="W534" i="1" s="1"/>
  <c r="T538" i="1"/>
  <c r="W538" i="1" s="1"/>
  <c r="T542" i="1"/>
  <c r="W542" i="1" s="1"/>
  <c r="T546" i="1"/>
  <c r="W546" i="1" s="1"/>
  <c r="T558" i="1"/>
  <c r="W558" i="1" s="1"/>
  <c r="T562" i="1"/>
  <c r="W562" i="1" s="1"/>
  <c r="T566" i="1"/>
  <c r="W566" i="1" s="1"/>
  <c r="T570" i="1"/>
  <c r="W570" i="1" s="1"/>
  <c r="T574" i="1"/>
  <c r="W574" i="1" s="1"/>
  <c r="T578" i="1"/>
  <c r="W578" i="1" s="1"/>
  <c r="T582" i="1"/>
  <c r="W582" i="1" s="1"/>
  <c r="T594" i="1"/>
  <c r="W594" i="1" s="1"/>
  <c r="T598" i="1"/>
  <c r="T602" i="1"/>
  <c r="W602" i="1" s="1"/>
  <c r="T606" i="1"/>
  <c r="W606" i="1" s="1"/>
  <c r="T610" i="1"/>
  <c r="W610" i="1" s="1"/>
  <c r="T614" i="1"/>
  <c r="W614" i="1" s="1"/>
  <c r="T618" i="1"/>
  <c r="W618" i="1" s="1"/>
  <c r="T622" i="1"/>
  <c r="T630" i="1"/>
  <c r="W630" i="1" s="1"/>
  <c r="T634" i="1"/>
  <c r="W634" i="1" s="1"/>
  <c r="T638" i="1"/>
  <c r="W638" i="1" s="1"/>
  <c r="T642" i="1"/>
  <c r="W642" i="1" s="1"/>
  <c r="T646" i="1"/>
  <c r="W646" i="1" s="1"/>
  <c r="T650" i="1"/>
  <c r="W650" i="1" s="1"/>
  <c r="T654" i="1"/>
  <c r="W654" i="1" s="1"/>
  <c r="T658" i="1"/>
  <c r="W658" i="1" s="1"/>
  <c r="T666" i="1"/>
  <c r="W666" i="1" s="1"/>
  <c r="T670" i="1"/>
  <c r="W670" i="1" s="1"/>
  <c r="T674" i="1"/>
  <c r="W674" i="1" s="1"/>
  <c r="T678" i="1"/>
  <c r="W678" i="1" s="1"/>
  <c r="T682" i="1"/>
  <c r="W682" i="1" s="1"/>
  <c r="T686" i="1"/>
  <c r="W686" i="1" s="1"/>
  <c r="T690" i="1"/>
  <c r="W690" i="1" s="1"/>
  <c r="T694" i="1"/>
  <c r="W694" i="1" s="1"/>
  <c r="T702" i="1"/>
  <c r="W702" i="1" s="1"/>
  <c r="T706" i="1"/>
  <c r="W706" i="1" s="1"/>
  <c r="T710" i="1"/>
  <c r="W710" i="1" s="1"/>
  <c r="T714" i="1"/>
  <c r="T718" i="1"/>
  <c r="W718" i="1" s="1"/>
  <c r="T722" i="1"/>
  <c r="W722" i="1" s="1"/>
  <c r="T726" i="1"/>
  <c r="W726" i="1" s="1"/>
  <c r="T730" i="1"/>
  <c r="W730" i="1" s="1"/>
  <c r="T738" i="1"/>
  <c r="W738" i="1" s="1"/>
  <c r="T742" i="1"/>
  <c r="W742" i="1" s="1"/>
  <c r="T746" i="1"/>
  <c r="W746" i="1" s="1"/>
  <c r="T750" i="1"/>
  <c r="T754" i="1"/>
  <c r="W754" i="1" s="1"/>
  <c r="T758" i="1"/>
  <c r="W758" i="1" s="1"/>
  <c r="T762" i="1"/>
  <c r="W762" i="1" s="1"/>
  <c r="H764" i="2" s="1"/>
  <c r="T766" i="1"/>
  <c r="W766" i="1" s="1"/>
  <c r="H768" i="2" s="1"/>
  <c r="T774" i="1"/>
  <c r="W774" i="1" s="1"/>
  <c r="H776" i="2" s="1"/>
  <c r="T778" i="1"/>
  <c r="W778" i="1" s="1"/>
  <c r="H780" i="2" s="1"/>
  <c r="T782" i="1"/>
  <c r="W782" i="1" s="1"/>
  <c r="H784" i="2" s="1"/>
  <c r="T786" i="1"/>
  <c r="W786" i="1" s="1"/>
  <c r="H788" i="2" s="1"/>
  <c r="T790" i="1"/>
  <c r="W790" i="1" s="1"/>
  <c r="H792" i="2" s="1"/>
  <c r="T794" i="1"/>
  <c r="W794" i="1" s="1"/>
  <c r="H796" i="2" s="1"/>
  <c r="T798" i="1"/>
  <c r="W798" i="1" s="1"/>
  <c r="H800" i="2" s="1"/>
  <c r="T802" i="1"/>
  <c r="T814" i="1"/>
  <c r="W814" i="1" s="1"/>
  <c r="H816" i="2" s="1"/>
  <c r="T818" i="1"/>
  <c r="W818" i="1" s="1"/>
  <c r="H820" i="2" s="1"/>
  <c r="T822" i="1"/>
  <c r="W822" i="1" s="1"/>
  <c r="H824" i="2" s="1"/>
  <c r="T826" i="1"/>
  <c r="W826" i="1" s="1"/>
  <c r="H828" i="2" s="1"/>
  <c r="T830" i="1"/>
  <c r="W830" i="1" s="1"/>
  <c r="H832" i="2" s="1"/>
  <c r="T834" i="1"/>
  <c r="W834" i="1" s="1"/>
  <c r="H836" i="2" s="1"/>
  <c r="T838" i="1"/>
  <c r="W838" i="1" s="1"/>
  <c r="H840" i="2" s="1"/>
  <c r="T842" i="1"/>
  <c r="W842" i="1" s="1"/>
  <c r="H844" i="2" s="1"/>
  <c r="T846" i="1"/>
  <c r="W846" i="1" s="1"/>
  <c r="H848" i="2" s="1"/>
  <c r="T850" i="1"/>
  <c r="W850" i="1" s="1"/>
  <c r="H852" i="2" s="1"/>
  <c r="T854" i="1"/>
  <c r="W854" i="1" s="1"/>
  <c r="H856" i="2" s="1"/>
  <c r="T870" i="1"/>
  <c r="W870" i="1" s="1"/>
  <c r="H872" i="2" s="1"/>
  <c r="T874" i="1"/>
  <c r="W874" i="1" s="1"/>
  <c r="H876" i="2" s="1"/>
  <c r="T878" i="1"/>
  <c r="W878" i="1" s="1"/>
  <c r="H880" i="2" s="1"/>
  <c r="T882" i="1"/>
  <c r="W882" i="1" s="1"/>
  <c r="H884" i="2" s="1"/>
  <c r="T886" i="1"/>
  <c r="W886" i="1" s="1"/>
  <c r="H888" i="2" s="1"/>
  <c r="T890" i="1"/>
  <c r="W890" i="1" s="1"/>
  <c r="H892" i="2" s="1"/>
  <c r="T894" i="1"/>
  <c r="W894" i="1" s="1"/>
  <c r="H896" i="2" s="1"/>
  <c r="T898" i="1"/>
  <c r="W898" i="1" s="1"/>
  <c r="H900" i="2" s="1"/>
  <c r="T902" i="1"/>
  <c r="W902" i="1" s="1"/>
  <c r="H904" i="2" s="1"/>
  <c r="T906" i="1"/>
  <c r="W906" i="1" s="1"/>
  <c r="H908" i="2" s="1"/>
  <c r="T910" i="1"/>
  <c r="W910" i="1" s="1"/>
  <c r="H912" i="2" s="1"/>
  <c r="T918" i="1"/>
  <c r="W918" i="1" s="1"/>
  <c r="H920" i="2" s="1"/>
  <c r="T922" i="1"/>
  <c r="W922" i="1" s="1"/>
  <c r="H924" i="2" s="1"/>
  <c r="T930" i="1"/>
  <c r="W930" i="1" s="1"/>
  <c r="H932" i="2" s="1"/>
  <c r="T934" i="1"/>
  <c r="W934" i="1" s="1"/>
  <c r="H936" i="2" s="1"/>
  <c r="T938" i="1"/>
  <c r="W938" i="1" s="1"/>
  <c r="H940" i="2" s="1"/>
  <c r="T942" i="1"/>
  <c r="W942" i="1" s="1"/>
  <c r="H944" i="2" s="1"/>
  <c r="T946" i="1"/>
  <c r="W946" i="1" s="1"/>
  <c r="H948" i="2" s="1"/>
  <c r="T950" i="1"/>
  <c r="W950" i="1" s="1"/>
  <c r="H952" i="2" s="1"/>
  <c r="T954" i="1"/>
  <c r="W954" i="1" s="1"/>
  <c r="H956" i="2" s="1"/>
  <c r="T958" i="1"/>
  <c r="W958" i="1" s="1"/>
  <c r="H960" i="2" s="1"/>
  <c r="T962" i="1"/>
  <c r="W962" i="1" s="1"/>
  <c r="H964" i="2" s="1"/>
  <c r="T966" i="1"/>
  <c r="W966" i="1" s="1"/>
  <c r="H968" i="2" s="1"/>
  <c r="T970" i="1"/>
  <c r="W970" i="1" s="1"/>
  <c r="H972" i="2" s="1"/>
  <c r="T974" i="1"/>
  <c r="W974" i="1" s="1"/>
  <c r="H976" i="2" s="1"/>
  <c r="T978" i="1"/>
  <c r="W978" i="1" s="1"/>
  <c r="H980" i="2" s="1"/>
  <c r="T982" i="1"/>
  <c r="W982" i="1" s="1"/>
  <c r="H984" i="2" s="1"/>
  <c r="T986" i="1"/>
  <c r="W986" i="1" s="1"/>
  <c r="H988" i="2" s="1"/>
  <c r="T990" i="1"/>
  <c r="W990" i="1" s="1"/>
  <c r="H992" i="2" s="1"/>
  <c r="T994" i="1"/>
  <c r="W994" i="1" s="1"/>
  <c r="H996" i="2" s="1"/>
  <c r="T998" i="1"/>
  <c r="W998" i="1" s="1"/>
  <c r="H1000" i="2" s="1"/>
  <c r="T1006" i="1"/>
  <c r="W1006" i="1" s="1"/>
  <c r="H1008" i="2" s="1"/>
  <c r="T1010" i="1"/>
  <c r="W1010" i="1" s="1"/>
  <c r="H1012" i="2" s="1"/>
  <c r="T1014" i="1"/>
  <c r="W1014" i="1" s="1"/>
  <c r="H1016" i="2" s="1"/>
  <c r="T1018" i="1"/>
  <c r="W1018" i="1" s="1"/>
  <c r="H1020" i="2" s="1"/>
  <c r="T1022" i="1"/>
  <c r="W1022" i="1" s="1"/>
  <c r="H1024" i="2" s="1"/>
  <c r="T1026" i="1"/>
  <c r="W1026" i="1" s="1"/>
  <c r="H1028" i="2" s="1"/>
  <c r="T1030" i="1"/>
  <c r="W1030" i="1" s="1"/>
  <c r="H1032" i="2" s="1"/>
  <c r="T1034" i="1"/>
  <c r="W1034" i="1" s="1"/>
  <c r="H1036" i="2" s="1"/>
  <c r="T1038" i="1"/>
  <c r="W1038" i="1" s="1"/>
  <c r="H1040" i="2" s="1"/>
  <c r="T1046" i="1"/>
  <c r="T1050" i="1"/>
  <c r="W1050" i="1" s="1"/>
  <c r="H1052" i="2" s="1"/>
  <c r="T1058" i="1"/>
  <c r="W1058" i="1" s="1"/>
  <c r="H1060" i="2" s="1"/>
  <c r="P1074" i="1"/>
  <c r="T1090" i="1"/>
  <c r="W1090" i="1" s="1"/>
  <c r="H1092" i="2" s="1"/>
  <c r="P1106" i="1"/>
  <c r="T1122" i="1"/>
  <c r="W1122" i="1" s="1"/>
  <c r="H1124" i="2" s="1"/>
  <c r="P1138" i="1"/>
  <c r="T1154" i="1"/>
  <c r="W1154" i="1" s="1"/>
  <c r="H1156" i="2" s="1"/>
  <c r="P1170" i="1"/>
  <c r="T1186" i="1"/>
  <c r="W1186" i="1" s="1"/>
  <c r="H1188" i="2" s="1"/>
  <c r="T1190" i="1"/>
  <c r="W1190" i="1" s="1"/>
  <c r="H1192" i="2" s="1"/>
  <c r="P1198" i="1"/>
  <c r="P1214" i="1"/>
  <c r="T1059" i="1"/>
  <c r="W1059" i="1" s="1"/>
  <c r="H1061" i="2" s="1"/>
  <c r="P1059" i="1"/>
  <c r="T1111" i="1"/>
  <c r="W1111" i="1" s="1"/>
  <c r="H1113" i="2" s="1"/>
  <c r="P1111" i="1"/>
  <c r="T1196" i="1"/>
  <c r="W1196" i="1" s="1"/>
  <c r="H1198" i="2" s="1"/>
  <c r="P1196" i="1"/>
  <c r="T162" i="1"/>
  <c r="W162" i="1" s="1"/>
  <c r="T178" i="1"/>
  <c r="W178" i="1" s="1"/>
  <c r="T210" i="1"/>
  <c r="W210" i="1" s="1"/>
  <c r="T242" i="1"/>
  <c r="W242" i="1" s="1"/>
  <c r="T258" i="1"/>
  <c r="W258" i="1" s="1"/>
  <c r="T302" i="1"/>
  <c r="W302" i="1" s="1"/>
  <c r="T318" i="1"/>
  <c r="W318" i="1" s="1"/>
  <c r="T346" i="1"/>
  <c r="W346" i="1" s="1"/>
  <c r="T418" i="1"/>
  <c r="W418" i="1" s="1"/>
  <c r="T478" i="1"/>
  <c r="W478" i="1" s="1"/>
  <c r="T550" i="1"/>
  <c r="W550" i="1" s="1"/>
  <c r="T698" i="1"/>
  <c r="W698" i="1" s="1"/>
  <c r="T770" i="1"/>
  <c r="W770" i="1" s="1"/>
  <c r="H772" i="2" s="1"/>
  <c r="T810" i="1"/>
  <c r="W810" i="1" s="1"/>
  <c r="H812" i="2" s="1"/>
  <c r="T866" i="1"/>
  <c r="W866" i="1" s="1"/>
  <c r="H868" i="2" s="1"/>
  <c r="P1062" i="1"/>
  <c r="T1062" i="1"/>
  <c r="W1062" i="1" s="1"/>
  <c r="H1064" i="2" s="1"/>
  <c r="T1070" i="1"/>
  <c r="W1070" i="1" s="1"/>
  <c r="H1072" i="2" s="1"/>
  <c r="P1070" i="1"/>
  <c r="T1130" i="1"/>
  <c r="W1130" i="1" s="1"/>
  <c r="H1132" i="2" s="1"/>
  <c r="P1130" i="1"/>
  <c r="P1142" i="1"/>
  <c r="T1142" i="1"/>
  <c r="W1142" i="1" s="1"/>
  <c r="H1144" i="2" s="1"/>
  <c r="P1146" i="1"/>
  <c r="T1146" i="1"/>
  <c r="W1146" i="1" s="1"/>
  <c r="H1148" i="2" s="1"/>
  <c r="P1158" i="1"/>
  <c r="T1158" i="1"/>
  <c r="W1158" i="1" s="1"/>
  <c r="H1160" i="2" s="1"/>
  <c r="T1166" i="1"/>
  <c r="W1166" i="1" s="1"/>
  <c r="H1168" i="2" s="1"/>
  <c r="P1166" i="1"/>
  <c r="P1174" i="1"/>
  <c r="T1174" i="1"/>
  <c r="W1174" i="1" s="1"/>
  <c r="H1176" i="2" s="1"/>
  <c r="P1194" i="1"/>
  <c r="T1194" i="1"/>
  <c r="W1194" i="1" s="1"/>
  <c r="H1196" i="2" s="1"/>
  <c r="P1222" i="1"/>
  <c r="T1222" i="1"/>
  <c r="W1222" i="1" s="1"/>
  <c r="H1224" i="2" s="1"/>
  <c r="T10" i="1"/>
  <c r="W10" i="1" s="1"/>
  <c r="H12" i="2" s="1"/>
  <c r="T1198" i="1"/>
  <c r="W1198" i="1" s="1"/>
  <c r="H1200" i="2" s="1"/>
  <c r="T194" i="1"/>
  <c r="W194" i="1" s="1"/>
  <c r="T274" i="1"/>
  <c r="W274" i="1" s="1"/>
  <c r="T374" i="1"/>
  <c r="W374" i="1" s="1"/>
  <c r="T446" i="1"/>
  <c r="W446" i="1" s="1"/>
  <c r="T474" i="1"/>
  <c r="W474" i="1" s="1"/>
  <c r="T514" i="1"/>
  <c r="W514" i="1" s="1"/>
  <c r="T590" i="1"/>
  <c r="W590" i="1" s="1"/>
  <c r="T626" i="1"/>
  <c r="W626" i="1" s="1"/>
  <c r="T662" i="1"/>
  <c r="W662" i="1" s="1"/>
  <c r="T806" i="1"/>
  <c r="W806" i="1" s="1"/>
  <c r="H808" i="2" s="1"/>
  <c r="T862" i="1"/>
  <c r="W862" i="1" s="1"/>
  <c r="H864" i="2" s="1"/>
  <c r="T914" i="1"/>
  <c r="W914" i="1" s="1"/>
  <c r="H916" i="2" s="1"/>
  <c r="T1042" i="1"/>
  <c r="W1042" i="1" s="1"/>
  <c r="H1044" i="2" s="1"/>
  <c r="T1066" i="1"/>
  <c r="W1066" i="1" s="1"/>
  <c r="H1068" i="2" s="1"/>
  <c r="P1066" i="1"/>
  <c r="P1078" i="1"/>
  <c r="T1078" i="1"/>
  <c r="W1078" i="1" s="1"/>
  <c r="H1080" i="2" s="1"/>
  <c r="T1086" i="1"/>
  <c r="W1086" i="1" s="1"/>
  <c r="H1088" i="2" s="1"/>
  <c r="P1086" i="1"/>
  <c r="T1098" i="1"/>
  <c r="W1098" i="1" s="1"/>
  <c r="H1100" i="2" s="1"/>
  <c r="P1098" i="1"/>
  <c r="P1110" i="1"/>
  <c r="T1110" i="1"/>
  <c r="W1110" i="1" s="1"/>
  <c r="H1112" i="2" s="1"/>
  <c r="T1118" i="1"/>
  <c r="W1118" i="1" s="1"/>
  <c r="H1120" i="2" s="1"/>
  <c r="P1118" i="1"/>
  <c r="T1150" i="1"/>
  <c r="W1150" i="1" s="1"/>
  <c r="H1152" i="2" s="1"/>
  <c r="P1150" i="1"/>
  <c r="T1162" i="1"/>
  <c r="W1162" i="1" s="1"/>
  <c r="H1164" i="2" s="1"/>
  <c r="P1162" i="1"/>
  <c r="P1178" i="1"/>
  <c r="T1178" i="1"/>
  <c r="W1178" i="1" s="1"/>
  <c r="H1180" i="2" s="1"/>
  <c r="P1202" i="1"/>
  <c r="T1202" i="1"/>
  <c r="W1202" i="1" s="1"/>
  <c r="H1204" i="2" s="1"/>
  <c r="P1210" i="1"/>
  <c r="T1210" i="1"/>
  <c r="W1210" i="1" s="1"/>
  <c r="H1212" i="2" s="1"/>
  <c r="T20" i="1"/>
  <c r="W20" i="1" s="1"/>
  <c r="H22" i="2" s="1"/>
  <c r="T1074" i="1"/>
  <c r="W1074" i="1" s="1"/>
  <c r="H1076" i="2" s="1"/>
  <c r="T1079" i="1"/>
  <c r="W1079" i="1" s="1"/>
  <c r="H1081" i="2" s="1"/>
  <c r="P1079" i="1"/>
  <c r="P1090" i="1"/>
  <c r="T1091" i="1"/>
  <c r="W1091" i="1" s="1"/>
  <c r="H1093" i="2" s="1"/>
  <c r="P1091" i="1"/>
  <c r="T1138" i="1"/>
  <c r="W1138" i="1" s="1"/>
  <c r="H1140" i="2" s="1"/>
  <c r="T1143" i="1"/>
  <c r="W1143" i="1" s="1"/>
  <c r="H1145" i="2" s="1"/>
  <c r="P1143" i="1"/>
  <c r="P1154" i="1"/>
  <c r="T1155" i="1"/>
  <c r="W1155" i="1" s="1"/>
  <c r="H1157" i="2" s="1"/>
  <c r="P1155" i="1"/>
  <c r="P1186" i="1"/>
  <c r="T1123" i="1"/>
  <c r="W1123" i="1" s="1"/>
  <c r="H1125" i="2" s="1"/>
  <c r="P1123" i="1"/>
  <c r="T1175" i="1"/>
  <c r="W1175" i="1" s="1"/>
  <c r="H1177" i="2" s="1"/>
  <c r="P1175" i="1"/>
  <c r="T6" i="1"/>
  <c r="W6" i="1" s="1"/>
  <c r="H8" i="2" s="1"/>
  <c r="T146" i="1"/>
  <c r="W146" i="1" s="1"/>
  <c r="T226" i="1"/>
  <c r="W226" i="1" s="1"/>
  <c r="T290" i="1"/>
  <c r="W290" i="1" s="1"/>
  <c r="T390" i="1"/>
  <c r="W390" i="1" s="1"/>
  <c r="T402" i="1"/>
  <c r="W402" i="1" s="1"/>
  <c r="T430" i="1"/>
  <c r="T554" i="1"/>
  <c r="W554" i="1" s="1"/>
  <c r="T734" i="1"/>
  <c r="W734" i="1" s="1"/>
  <c r="T926" i="1"/>
  <c r="W926" i="1" s="1"/>
  <c r="H928" i="2" s="1"/>
  <c r="T1054" i="1"/>
  <c r="W1054" i="1" s="1"/>
  <c r="H1056" i="2" s="1"/>
  <c r="P1054" i="1"/>
  <c r="P1082" i="1"/>
  <c r="T1082" i="1"/>
  <c r="W1082" i="1" s="1"/>
  <c r="H1084" i="2" s="1"/>
  <c r="P1094" i="1"/>
  <c r="T1094" i="1"/>
  <c r="W1094" i="1" s="1"/>
  <c r="H1096" i="2" s="1"/>
  <c r="T1102" i="1"/>
  <c r="W1102" i="1" s="1"/>
  <c r="H1104" i="2" s="1"/>
  <c r="P1102" i="1"/>
  <c r="P1114" i="1"/>
  <c r="T1114" i="1"/>
  <c r="W1114" i="1" s="1"/>
  <c r="H1116" i="2" s="1"/>
  <c r="P1126" i="1"/>
  <c r="T1126" i="1"/>
  <c r="W1126" i="1" s="1"/>
  <c r="H1128" i="2" s="1"/>
  <c r="T1134" i="1"/>
  <c r="W1134" i="1" s="1"/>
  <c r="H1136" i="2" s="1"/>
  <c r="P1134" i="1"/>
  <c r="T1182" i="1"/>
  <c r="W1182" i="1" s="1"/>
  <c r="H1184" i="2" s="1"/>
  <c r="P1182" i="1"/>
  <c r="P1206" i="1"/>
  <c r="T1206" i="1"/>
  <c r="W1206" i="1" s="1"/>
  <c r="H1208" i="2" s="1"/>
  <c r="P1218" i="1"/>
  <c r="T1218" i="1"/>
  <c r="W1218" i="1" s="1"/>
  <c r="H1220" i="2" s="1"/>
  <c r="T16" i="1"/>
  <c r="W16" i="1" s="1"/>
  <c r="H18" i="2" s="1"/>
  <c r="P18" i="1"/>
  <c r="T26" i="1"/>
  <c r="W26" i="1" s="1"/>
  <c r="H28" i="2" s="1"/>
  <c r="T1212" i="1"/>
  <c r="W1212" i="1" s="1"/>
  <c r="H1214" i="2" s="1"/>
  <c r="P1212" i="1"/>
  <c r="T1063" i="1"/>
  <c r="W1063" i="1" s="1"/>
  <c r="H1065" i="2" s="1"/>
  <c r="T1075" i="1"/>
  <c r="W1075" i="1" s="1"/>
  <c r="H1077" i="2" s="1"/>
  <c r="T1095" i="1"/>
  <c r="W1095" i="1" s="1"/>
  <c r="H1097" i="2" s="1"/>
  <c r="T1107" i="1"/>
  <c r="W1107" i="1" s="1"/>
  <c r="H1109" i="2" s="1"/>
  <c r="T1127" i="1"/>
  <c r="W1127" i="1" s="1"/>
  <c r="H1129" i="2" s="1"/>
  <c r="T1139" i="1"/>
  <c r="W1139" i="1" s="1"/>
  <c r="H1141" i="2" s="1"/>
  <c r="T1159" i="1"/>
  <c r="W1159" i="1" s="1"/>
  <c r="H1161" i="2" s="1"/>
  <c r="T1171" i="1"/>
  <c r="W1171" i="1" s="1"/>
  <c r="H1173" i="2" s="1"/>
  <c r="T1204" i="1"/>
  <c r="W1204" i="1" s="1"/>
  <c r="H1206" i="2" s="1"/>
  <c r="T1220" i="1"/>
  <c r="W1220" i="1" s="1"/>
  <c r="H1222" i="2" s="1"/>
  <c r="W1232" i="1"/>
  <c r="H1234" i="2" s="1"/>
  <c r="W1240" i="1"/>
  <c r="H1242" i="2" s="1"/>
  <c r="W1296" i="1"/>
  <c r="H1298" i="2" s="1"/>
  <c r="W1304" i="1"/>
  <c r="H1306" i="2" s="1"/>
  <c r="W1360" i="1"/>
  <c r="H1362" i="2" s="1"/>
  <c r="W1368" i="1"/>
  <c r="H1370" i="2" s="1"/>
  <c r="W1228" i="1"/>
  <c r="H1230" i="2" s="1"/>
  <c r="W1236" i="1"/>
  <c r="H1238" i="2" s="1"/>
  <c r="W1292" i="1"/>
  <c r="H1294" i="2" s="1"/>
  <c r="W1300" i="1"/>
  <c r="H1302" i="2" s="1"/>
  <c r="W1356" i="1"/>
  <c r="H1358" i="2" s="1"/>
  <c r="W1364" i="1"/>
  <c r="H1366" i="2" s="1"/>
  <c r="W1452" i="1"/>
  <c r="H1454" i="2" s="1"/>
  <c r="W1106" i="1"/>
  <c r="H1108" i="2" s="1"/>
  <c r="W1170" i="1"/>
  <c r="H1172" i="2" s="1"/>
  <c r="P1226" i="1"/>
  <c r="T1226" i="1"/>
  <c r="W1226" i="1" s="1"/>
  <c r="H1228" i="2" s="1"/>
  <c r="P1230" i="1"/>
  <c r="T1230" i="1"/>
  <c r="W1230" i="1" s="1"/>
  <c r="H1232" i="2" s="1"/>
  <c r="P1234" i="1"/>
  <c r="T1234" i="1"/>
  <c r="W1234" i="1" s="1"/>
  <c r="H1236" i="2" s="1"/>
  <c r="P1238" i="1"/>
  <c r="T1238" i="1"/>
  <c r="W1238" i="1" s="1"/>
  <c r="H1240" i="2" s="1"/>
  <c r="P1242" i="1"/>
  <c r="T1242" i="1"/>
  <c r="W1242" i="1" s="1"/>
  <c r="H1244" i="2" s="1"/>
  <c r="P1246" i="1"/>
  <c r="T1246" i="1"/>
  <c r="W1246" i="1" s="1"/>
  <c r="H1248" i="2" s="1"/>
  <c r="P1250" i="1"/>
  <c r="T1250" i="1"/>
  <c r="W1250" i="1" s="1"/>
  <c r="H1252" i="2" s="1"/>
  <c r="P1254" i="1"/>
  <c r="T1254" i="1"/>
  <c r="W1254" i="1" s="1"/>
  <c r="H1256" i="2" s="1"/>
  <c r="P1258" i="1"/>
  <c r="T1258" i="1"/>
  <c r="W1258" i="1" s="1"/>
  <c r="H1260" i="2" s="1"/>
  <c r="P1262" i="1"/>
  <c r="T1262" i="1"/>
  <c r="W1262" i="1" s="1"/>
  <c r="H1264" i="2" s="1"/>
  <c r="P1266" i="1"/>
  <c r="T1266" i="1"/>
  <c r="W1266" i="1" s="1"/>
  <c r="H1268" i="2" s="1"/>
  <c r="P1270" i="1"/>
  <c r="T1270" i="1"/>
  <c r="W1270" i="1" s="1"/>
  <c r="H1272" i="2" s="1"/>
  <c r="P1274" i="1"/>
  <c r="T1274" i="1"/>
  <c r="W1274" i="1" s="1"/>
  <c r="H1276" i="2" s="1"/>
  <c r="P1278" i="1"/>
  <c r="T1278" i="1"/>
  <c r="W1278" i="1" s="1"/>
  <c r="H1280" i="2" s="1"/>
  <c r="P1282" i="1"/>
  <c r="T1282" i="1"/>
  <c r="W1282" i="1" s="1"/>
  <c r="H1284" i="2" s="1"/>
  <c r="P1286" i="1"/>
  <c r="T1286" i="1"/>
  <c r="W1286" i="1" s="1"/>
  <c r="H1288" i="2" s="1"/>
  <c r="P1290" i="1"/>
  <c r="T1290" i="1"/>
  <c r="W1290" i="1" s="1"/>
  <c r="H1292" i="2" s="1"/>
  <c r="P1294" i="1"/>
  <c r="T1294" i="1"/>
  <c r="W1294" i="1" s="1"/>
  <c r="H1296" i="2" s="1"/>
  <c r="P1298" i="1"/>
  <c r="T1298" i="1"/>
  <c r="W1298" i="1" s="1"/>
  <c r="H1300" i="2" s="1"/>
  <c r="P1302" i="1"/>
  <c r="T1302" i="1"/>
  <c r="W1302" i="1" s="1"/>
  <c r="H1304" i="2" s="1"/>
  <c r="P1306" i="1"/>
  <c r="T1306" i="1"/>
  <c r="W1306" i="1" s="1"/>
  <c r="H1308" i="2" s="1"/>
  <c r="P1310" i="1"/>
  <c r="T1310" i="1"/>
  <c r="W1310" i="1" s="1"/>
  <c r="H1312" i="2" s="1"/>
  <c r="P1314" i="1"/>
  <c r="T1314" i="1"/>
  <c r="W1314" i="1" s="1"/>
  <c r="H1316" i="2" s="1"/>
  <c r="P1318" i="1"/>
  <c r="T1318" i="1"/>
  <c r="W1318" i="1" s="1"/>
  <c r="H1320" i="2" s="1"/>
  <c r="P1322" i="1"/>
  <c r="T1322" i="1"/>
  <c r="W1322" i="1" s="1"/>
  <c r="H1324" i="2" s="1"/>
  <c r="P1326" i="1"/>
  <c r="T1326" i="1"/>
  <c r="W1326" i="1" s="1"/>
  <c r="H1328" i="2" s="1"/>
  <c r="P1330" i="1"/>
  <c r="T1330" i="1"/>
  <c r="W1330" i="1" s="1"/>
  <c r="H1332" i="2" s="1"/>
  <c r="P1334" i="1"/>
  <c r="T1334" i="1"/>
  <c r="W1334" i="1" s="1"/>
  <c r="H1336" i="2" s="1"/>
  <c r="P1338" i="1"/>
  <c r="T1338" i="1"/>
  <c r="W1338" i="1" s="1"/>
  <c r="H1340" i="2" s="1"/>
  <c r="P1342" i="1"/>
  <c r="T1342" i="1"/>
  <c r="W1342" i="1" s="1"/>
  <c r="H1344" i="2" s="1"/>
  <c r="P1346" i="1"/>
  <c r="T1346" i="1"/>
  <c r="W1346" i="1" s="1"/>
  <c r="H1348" i="2" s="1"/>
  <c r="P1350" i="1"/>
  <c r="T1350" i="1"/>
  <c r="W1350" i="1" s="1"/>
  <c r="H1352" i="2" s="1"/>
  <c r="P1354" i="1"/>
  <c r="T1354" i="1"/>
  <c r="W1354" i="1" s="1"/>
  <c r="H1356" i="2" s="1"/>
  <c r="P1358" i="1"/>
  <c r="T1358" i="1"/>
  <c r="W1358" i="1" s="1"/>
  <c r="H1360" i="2" s="1"/>
  <c r="P1362" i="1"/>
  <c r="T1362" i="1"/>
  <c r="W1362" i="1" s="1"/>
  <c r="H1364" i="2" s="1"/>
  <c r="P1366" i="1"/>
  <c r="T1366" i="1"/>
  <c r="W1366" i="1" s="1"/>
  <c r="H1368" i="2" s="1"/>
  <c r="P1370" i="1"/>
  <c r="T1370" i="1"/>
  <c r="W1370" i="1" s="1"/>
  <c r="H1372" i="2" s="1"/>
  <c r="P1374" i="1"/>
  <c r="T1374" i="1"/>
  <c r="W1374" i="1" s="1"/>
  <c r="H1376" i="2" s="1"/>
  <c r="P1378" i="1"/>
  <c r="T1378" i="1"/>
  <c r="W1378" i="1" s="1"/>
  <c r="H1380" i="2" s="1"/>
  <c r="P1382" i="1"/>
  <c r="T1382" i="1"/>
  <c r="W1382" i="1" s="1"/>
  <c r="H1384" i="2" s="1"/>
  <c r="P1386" i="1"/>
  <c r="T1386" i="1"/>
  <c r="W1386" i="1" s="1"/>
  <c r="H1388" i="2" s="1"/>
  <c r="P1390" i="1"/>
  <c r="T1390" i="1"/>
  <c r="W1390" i="1" s="1"/>
  <c r="H1392" i="2" s="1"/>
  <c r="P1394" i="1"/>
  <c r="T1394" i="1"/>
  <c r="W1394" i="1" s="1"/>
  <c r="H1396" i="2" s="1"/>
  <c r="P1398" i="1"/>
  <c r="T1398" i="1"/>
  <c r="W1398" i="1" s="1"/>
  <c r="H1400" i="2" s="1"/>
  <c r="P1402" i="1"/>
  <c r="T1402" i="1"/>
  <c r="W1402" i="1" s="1"/>
  <c r="H1404" i="2" s="1"/>
  <c r="P1406" i="1"/>
  <c r="T1406" i="1"/>
  <c r="W1406" i="1" s="1"/>
  <c r="H1408" i="2" s="1"/>
  <c r="P1410" i="1"/>
  <c r="T1410" i="1"/>
  <c r="W1410" i="1" s="1"/>
  <c r="H1412" i="2" s="1"/>
  <c r="P1414" i="1"/>
  <c r="T1414" i="1"/>
  <c r="W1414" i="1" s="1"/>
  <c r="H1416" i="2" s="1"/>
  <c r="P1418" i="1"/>
  <c r="T1418" i="1"/>
  <c r="W1418" i="1" s="1"/>
  <c r="H1420" i="2" s="1"/>
  <c r="P1422" i="1"/>
  <c r="T1422" i="1"/>
  <c r="W1422" i="1" s="1"/>
  <c r="H1424" i="2" s="1"/>
  <c r="P1426" i="1"/>
  <c r="T1426" i="1"/>
  <c r="W1426" i="1" s="1"/>
  <c r="H1428" i="2" s="1"/>
  <c r="P1430" i="1"/>
  <c r="T1430" i="1"/>
  <c r="W1430" i="1" s="1"/>
  <c r="H1432" i="2" s="1"/>
  <c r="P1434" i="1"/>
  <c r="T1434" i="1"/>
  <c r="W1434" i="1" s="1"/>
  <c r="H1436" i="2" s="1"/>
  <c r="P1438" i="1"/>
  <c r="T1438" i="1"/>
  <c r="W1438" i="1" s="1"/>
  <c r="H1440" i="2" s="1"/>
  <c r="P1442" i="1"/>
  <c r="T1442" i="1"/>
  <c r="W1442" i="1" s="1"/>
  <c r="H1444" i="2" s="1"/>
  <c r="P1446" i="1"/>
  <c r="T1446" i="1"/>
  <c r="W1446" i="1" s="1"/>
  <c r="H1448" i="2" s="1"/>
  <c r="P1450" i="1"/>
  <c r="T1450" i="1"/>
  <c r="W1450" i="1" s="1"/>
  <c r="H1452" i="2" s="1"/>
  <c r="P1454" i="1"/>
  <c r="T1454" i="1"/>
  <c r="W1454" i="1" s="1"/>
  <c r="H1456" i="2" s="1"/>
  <c r="P1457" i="1"/>
  <c r="T1457" i="1"/>
  <c r="W1457" i="1" s="1"/>
  <c r="H1459" i="2" s="1"/>
  <c r="P1462" i="1"/>
  <c r="T1462" i="1"/>
  <c r="W1462" i="1" s="1"/>
  <c r="H1464" i="2" s="1"/>
  <c r="P1464" i="1"/>
  <c r="T1464" i="1"/>
  <c r="W1464" i="1" s="1"/>
  <c r="H1466" i="2" s="1"/>
  <c r="P1470" i="1"/>
  <c r="T1470" i="1"/>
  <c r="W1470" i="1" s="1"/>
  <c r="H1472" i="2" s="1"/>
  <c r="P1474" i="1"/>
  <c r="T1474" i="1"/>
  <c r="W1474" i="1" s="1"/>
  <c r="H1476" i="2" s="1"/>
  <c r="P1478" i="1"/>
  <c r="T1478" i="1"/>
  <c r="W1478" i="1" s="1"/>
  <c r="H1480" i="2" s="1"/>
  <c r="P1482" i="1"/>
  <c r="T1482" i="1"/>
  <c r="W1482" i="1" s="1"/>
  <c r="H1484" i="2" s="1"/>
  <c r="P6" i="1"/>
  <c r="T14" i="1"/>
  <c r="W14" i="1" s="1"/>
  <c r="H16" i="2" s="1"/>
  <c r="P22" i="1"/>
  <c r="W1214" i="1"/>
  <c r="H1216" i="2" s="1"/>
  <c r="W232" i="1"/>
  <c r="W520" i="1"/>
  <c r="W536" i="1"/>
  <c r="W944" i="1"/>
  <c r="H946" i="2" s="1"/>
  <c r="T3" i="1"/>
  <c r="W3" i="1" s="1"/>
  <c r="P3" i="1"/>
  <c r="T11" i="1"/>
  <c r="W11" i="1" s="1"/>
  <c r="H13" i="2" s="1"/>
  <c r="P11" i="1"/>
  <c r="T19" i="1"/>
  <c r="W19" i="1" s="1"/>
  <c r="H21" i="2" s="1"/>
  <c r="P19" i="1"/>
  <c r="T27" i="1"/>
  <c r="W27" i="1" s="1"/>
  <c r="H29" i="2" s="1"/>
  <c r="P27" i="1"/>
  <c r="W192" i="1"/>
  <c r="W304" i="1"/>
  <c r="W408" i="1"/>
  <c r="W704" i="1"/>
  <c r="W968" i="1"/>
  <c r="H970" i="2" s="1"/>
  <c r="W976" i="1"/>
  <c r="H978" i="2" s="1"/>
  <c r="W1016" i="1"/>
  <c r="H1018" i="2" s="1"/>
  <c r="W1024" i="1"/>
  <c r="H1026" i="2" s="1"/>
  <c r="W1032" i="1"/>
  <c r="H1034" i="2" s="1"/>
  <c r="W164" i="1"/>
  <c r="W172" i="1"/>
  <c r="W348" i="1"/>
  <c r="W364" i="1"/>
  <c r="W468" i="1"/>
  <c r="W556" i="1"/>
  <c r="W644" i="1"/>
  <c r="W780" i="1"/>
  <c r="H782" i="2" s="1"/>
  <c r="W796" i="1"/>
  <c r="H798" i="2" s="1"/>
  <c r="W964" i="1"/>
  <c r="H966" i="2" s="1"/>
  <c r="W972" i="1"/>
  <c r="H974" i="2" s="1"/>
  <c r="W980" i="1"/>
  <c r="H982" i="2" s="1"/>
  <c r="W1012" i="1"/>
  <c r="H1014" i="2" s="1"/>
  <c r="W1020" i="1"/>
  <c r="H1022" i="2" s="1"/>
  <c r="W1028" i="1"/>
  <c r="H1030" i="2" s="1"/>
  <c r="T7" i="1"/>
  <c r="W7" i="1" s="1"/>
  <c r="H9" i="2" s="1"/>
  <c r="P7" i="1"/>
  <c r="T15" i="1"/>
  <c r="W15" i="1" s="1"/>
  <c r="H17" i="2" s="1"/>
  <c r="P15" i="1"/>
  <c r="T23" i="1"/>
  <c r="W23" i="1" s="1"/>
  <c r="H25" i="2" s="1"/>
  <c r="P23" i="1"/>
  <c r="P1052" i="1"/>
  <c r="T1052" i="1"/>
  <c r="W1052" i="1" s="1"/>
  <c r="H1054" i="2" s="1"/>
  <c r="T1061" i="1"/>
  <c r="W1061" i="1" s="1"/>
  <c r="H1063" i="2" s="1"/>
  <c r="P1061" i="1"/>
  <c r="P1068" i="1"/>
  <c r="T1068" i="1"/>
  <c r="W1068" i="1" s="1"/>
  <c r="H1070" i="2" s="1"/>
  <c r="T1077" i="1"/>
  <c r="W1077" i="1" s="1"/>
  <c r="H1079" i="2" s="1"/>
  <c r="P1077" i="1"/>
  <c r="P1084" i="1"/>
  <c r="T1084" i="1"/>
  <c r="W1084" i="1" s="1"/>
  <c r="H1086" i="2" s="1"/>
  <c r="T1093" i="1"/>
  <c r="W1093" i="1" s="1"/>
  <c r="H1095" i="2" s="1"/>
  <c r="P1093" i="1"/>
  <c r="P1100" i="1"/>
  <c r="T1100" i="1"/>
  <c r="W1100" i="1" s="1"/>
  <c r="H1102" i="2" s="1"/>
  <c r="T1109" i="1"/>
  <c r="W1109" i="1" s="1"/>
  <c r="H1111" i="2" s="1"/>
  <c r="P1109" i="1"/>
  <c r="P1116" i="1"/>
  <c r="T1116" i="1"/>
  <c r="W1116" i="1" s="1"/>
  <c r="H1118" i="2" s="1"/>
  <c r="T1125" i="1"/>
  <c r="W1125" i="1" s="1"/>
  <c r="H1127" i="2" s="1"/>
  <c r="P1125" i="1"/>
  <c r="P1132" i="1"/>
  <c r="T1132" i="1"/>
  <c r="W1132" i="1" s="1"/>
  <c r="H1134" i="2" s="1"/>
  <c r="T1141" i="1"/>
  <c r="W1141" i="1" s="1"/>
  <c r="H1143" i="2" s="1"/>
  <c r="P1141" i="1"/>
  <c r="P1148" i="1"/>
  <c r="T1148" i="1"/>
  <c r="W1148" i="1" s="1"/>
  <c r="H1150" i="2" s="1"/>
  <c r="T1157" i="1"/>
  <c r="W1157" i="1" s="1"/>
  <c r="H1159" i="2" s="1"/>
  <c r="P1157" i="1"/>
  <c r="P1164" i="1"/>
  <c r="T1164" i="1"/>
  <c r="W1164" i="1" s="1"/>
  <c r="H1166" i="2" s="1"/>
  <c r="T1173" i="1"/>
  <c r="W1173" i="1" s="1"/>
  <c r="H1175" i="2" s="1"/>
  <c r="P1173" i="1"/>
  <c r="P1180" i="1"/>
  <c r="T1180" i="1"/>
  <c r="W1180" i="1" s="1"/>
  <c r="H1182" i="2" s="1"/>
  <c r="T135" i="1"/>
  <c r="W135" i="1" s="1"/>
  <c r="P135" i="1"/>
  <c r="T139" i="1"/>
  <c r="W139" i="1" s="1"/>
  <c r="P139" i="1"/>
  <c r="T143" i="1"/>
  <c r="W143" i="1" s="1"/>
  <c r="P143" i="1"/>
  <c r="T147" i="1"/>
  <c r="W147" i="1" s="1"/>
  <c r="P147" i="1"/>
  <c r="T151" i="1"/>
  <c r="W151" i="1" s="1"/>
  <c r="P151" i="1"/>
  <c r="T155" i="1"/>
  <c r="W155" i="1" s="1"/>
  <c r="P155" i="1"/>
  <c r="T159" i="1"/>
  <c r="W159" i="1" s="1"/>
  <c r="P159" i="1"/>
  <c r="T163" i="1"/>
  <c r="W163" i="1" s="1"/>
  <c r="P163" i="1"/>
  <c r="T167" i="1"/>
  <c r="W167" i="1" s="1"/>
  <c r="P167" i="1"/>
  <c r="T171" i="1"/>
  <c r="W171" i="1" s="1"/>
  <c r="P171" i="1"/>
  <c r="T175" i="1"/>
  <c r="W175" i="1" s="1"/>
  <c r="P175" i="1"/>
  <c r="T179" i="1"/>
  <c r="W179" i="1" s="1"/>
  <c r="P179" i="1"/>
  <c r="T183" i="1"/>
  <c r="W183" i="1" s="1"/>
  <c r="P183" i="1"/>
  <c r="T187" i="1"/>
  <c r="W187" i="1" s="1"/>
  <c r="P187" i="1"/>
  <c r="T191" i="1"/>
  <c r="W191" i="1" s="1"/>
  <c r="P191" i="1"/>
  <c r="T195" i="1"/>
  <c r="W195" i="1" s="1"/>
  <c r="P195" i="1"/>
  <c r="T199" i="1"/>
  <c r="W199" i="1" s="1"/>
  <c r="P199" i="1"/>
  <c r="T203" i="1"/>
  <c r="W203" i="1" s="1"/>
  <c r="P203" i="1"/>
  <c r="T207" i="1"/>
  <c r="W207" i="1" s="1"/>
  <c r="P207" i="1"/>
  <c r="T211" i="1"/>
  <c r="W211" i="1" s="1"/>
  <c r="P211" i="1"/>
  <c r="T215" i="1"/>
  <c r="W215" i="1" s="1"/>
  <c r="P215" i="1"/>
  <c r="T219" i="1"/>
  <c r="W219" i="1" s="1"/>
  <c r="P219" i="1"/>
  <c r="T223" i="1"/>
  <c r="W223" i="1" s="1"/>
  <c r="P223" i="1"/>
  <c r="T227" i="1"/>
  <c r="W227" i="1" s="1"/>
  <c r="P227" i="1"/>
  <c r="T231" i="1"/>
  <c r="W231" i="1" s="1"/>
  <c r="P231" i="1"/>
  <c r="T235" i="1"/>
  <c r="W235" i="1" s="1"/>
  <c r="P235" i="1"/>
  <c r="T239" i="1"/>
  <c r="W239" i="1" s="1"/>
  <c r="P239" i="1"/>
  <c r="T243" i="1"/>
  <c r="W243" i="1" s="1"/>
  <c r="P243" i="1"/>
  <c r="T247" i="1"/>
  <c r="W247" i="1" s="1"/>
  <c r="P247" i="1"/>
  <c r="T251" i="1"/>
  <c r="W251" i="1" s="1"/>
  <c r="P251" i="1"/>
  <c r="T255" i="1"/>
  <c r="W255" i="1" s="1"/>
  <c r="P255" i="1"/>
  <c r="T259" i="1"/>
  <c r="W259" i="1" s="1"/>
  <c r="P259" i="1"/>
  <c r="T263" i="1"/>
  <c r="W263" i="1" s="1"/>
  <c r="P263" i="1"/>
  <c r="T267" i="1"/>
  <c r="W267" i="1" s="1"/>
  <c r="P267" i="1"/>
  <c r="T271" i="1"/>
  <c r="W271" i="1" s="1"/>
  <c r="P271" i="1"/>
  <c r="T275" i="1"/>
  <c r="W275" i="1" s="1"/>
  <c r="P275" i="1"/>
  <c r="T279" i="1"/>
  <c r="W279" i="1" s="1"/>
  <c r="P279" i="1"/>
  <c r="T283" i="1"/>
  <c r="W283" i="1" s="1"/>
  <c r="P283" i="1"/>
  <c r="T287" i="1"/>
  <c r="W287" i="1" s="1"/>
  <c r="P287" i="1"/>
  <c r="T291" i="1"/>
  <c r="W291" i="1" s="1"/>
  <c r="P291" i="1"/>
  <c r="T295" i="1"/>
  <c r="W295" i="1" s="1"/>
  <c r="P295" i="1"/>
  <c r="T299" i="1"/>
  <c r="W299" i="1" s="1"/>
  <c r="P299" i="1"/>
  <c r="T303" i="1"/>
  <c r="W303" i="1" s="1"/>
  <c r="P303" i="1"/>
  <c r="T307" i="1"/>
  <c r="W307" i="1" s="1"/>
  <c r="P307" i="1"/>
  <c r="T311" i="1"/>
  <c r="W311" i="1" s="1"/>
  <c r="P311" i="1"/>
  <c r="T315" i="1"/>
  <c r="W315" i="1" s="1"/>
  <c r="P315" i="1"/>
  <c r="T319" i="1"/>
  <c r="W319" i="1" s="1"/>
  <c r="P319" i="1"/>
  <c r="T323" i="1"/>
  <c r="W323" i="1" s="1"/>
  <c r="P323" i="1"/>
  <c r="T327" i="1"/>
  <c r="W327" i="1" s="1"/>
  <c r="P327" i="1"/>
  <c r="T331" i="1"/>
  <c r="W331" i="1" s="1"/>
  <c r="P331" i="1"/>
  <c r="T335" i="1"/>
  <c r="W335" i="1" s="1"/>
  <c r="P335" i="1"/>
  <c r="T339" i="1"/>
  <c r="W339" i="1" s="1"/>
  <c r="P339" i="1"/>
  <c r="T343" i="1"/>
  <c r="W343" i="1" s="1"/>
  <c r="P343" i="1"/>
  <c r="T347" i="1"/>
  <c r="W347" i="1" s="1"/>
  <c r="P347" i="1"/>
  <c r="T351" i="1"/>
  <c r="W351" i="1" s="1"/>
  <c r="P351" i="1"/>
  <c r="T355" i="1"/>
  <c r="W355" i="1" s="1"/>
  <c r="P355" i="1"/>
  <c r="T359" i="1"/>
  <c r="W359" i="1" s="1"/>
  <c r="P359" i="1"/>
  <c r="T363" i="1"/>
  <c r="W363" i="1" s="1"/>
  <c r="P363" i="1"/>
  <c r="T367" i="1"/>
  <c r="W367" i="1" s="1"/>
  <c r="P367" i="1"/>
  <c r="T371" i="1"/>
  <c r="W371" i="1" s="1"/>
  <c r="P371" i="1"/>
  <c r="T375" i="1"/>
  <c r="W375" i="1" s="1"/>
  <c r="P375" i="1"/>
  <c r="T379" i="1"/>
  <c r="W379" i="1" s="1"/>
  <c r="P379" i="1"/>
  <c r="T383" i="1"/>
  <c r="W383" i="1" s="1"/>
  <c r="P383" i="1"/>
  <c r="T387" i="1"/>
  <c r="W387" i="1" s="1"/>
  <c r="P387" i="1"/>
  <c r="T391" i="1"/>
  <c r="W391" i="1" s="1"/>
  <c r="P391" i="1"/>
  <c r="T395" i="1"/>
  <c r="W395" i="1" s="1"/>
  <c r="P395" i="1"/>
  <c r="T399" i="1"/>
  <c r="W399" i="1" s="1"/>
  <c r="P399" i="1"/>
  <c r="T403" i="1"/>
  <c r="W403" i="1" s="1"/>
  <c r="P403" i="1"/>
  <c r="T407" i="1"/>
  <c r="W407" i="1" s="1"/>
  <c r="P407" i="1"/>
  <c r="T411" i="1"/>
  <c r="W411" i="1" s="1"/>
  <c r="P411" i="1"/>
  <c r="T415" i="1"/>
  <c r="W415" i="1" s="1"/>
  <c r="P415" i="1"/>
  <c r="T419" i="1"/>
  <c r="W419" i="1" s="1"/>
  <c r="P419" i="1"/>
  <c r="T423" i="1"/>
  <c r="W423" i="1" s="1"/>
  <c r="P423" i="1"/>
  <c r="T427" i="1"/>
  <c r="W427" i="1" s="1"/>
  <c r="P427" i="1"/>
  <c r="T431" i="1"/>
  <c r="W431" i="1" s="1"/>
  <c r="P431" i="1"/>
  <c r="T435" i="1"/>
  <c r="W435" i="1" s="1"/>
  <c r="P435" i="1"/>
  <c r="T439" i="1"/>
  <c r="W439" i="1" s="1"/>
  <c r="P439" i="1"/>
  <c r="T443" i="1"/>
  <c r="W443" i="1" s="1"/>
  <c r="P443" i="1"/>
  <c r="T447" i="1"/>
  <c r="W447" i="1" s="1"/>
  <c r="P447" i="1"/>
  <c r="T451" i="1"/>
  <c r="W451" i="1" s="1"/>
  <c r="P451" i="1"/>
  <c r="T455" i="1"/>
  <c r="W455" i="1" s="1"/>
  <c r="P455" i="1"/>
  <c r="T459" i="1"/>
  <c r="W459" i="1" s="1"/>
  <c r="P459" i="1"/>
  <c r="T463" i="1"/>
  <c r="W463" i="1" s="1"/>
  <c r="P463" i="1"/>
  <c r="T467" i="1"/>
  <c r="W467" i="1" s="1"/>
  <c r="P467" i="1"/>
  <c r="T471" i="1"/>
  <c r="W471" i="1" s="1"/>
  <c r="P471" i="1"/>
  <c r="T475" i="1"/>
  <c r="W475" i="1" s="1"/>
  <c r="P475" i="1"/>
  <c r="T479" i="1"/>
  <c r="W479" i="1" s="1"/>
  <c r="P479" i="1"/>
  <c r="T483" i="1"/>
  <c r="W483" i="1" s="1"/>
  <c r="P483" i="1"/>
  <c r="T487" i="1"/>
  <c r="W487" i="1" s="1"/>
  <c r="P487" i="1"/>
  <c r="T491" i="1"/>
  <c r="W491" i="1" s="1"/>
  <c r="P491" i="1"/>
  <c r="T495" i="1"/>
  <c r="W495" i="1" s="1"/>
  <c r="P495" i="1"/>
  <c r="T499" i="1"/>
  <c r="W499" i="1" s="1"/>
  <c r="P499" i="1"/>
  <c r="T503" i="1"/>
  <c r="W503" i="1" s="1"/>
  <c r="P503" i="1"/>
  <c r="T507" i="1"/>
  <c r="W507" i="1" s="1"/>
  <c r="P507" i="1"/>
  <c r="T511" i="1"/>
  <c r="W511" i="1" s="1"/>
  <c r="P511" i="1"/>
  <c r="T515" i="1"/>
  <c r="W515" i="1" s="1"/>
  <c r="P515" i="1"/>
  <c r="T519" i="1"/>
  <c r="W519" i="1" s="1"/>
  <c r="P519" i="1"/>
  <c r="T523" i="1"/>
  <c r="W523" i="1" s="1"/>
  <c r="P523" i="1"/>
  <c r="T527" i="1"/>
  <c r="W527" i="1" s="1"/>
  <c r="P527" i="1"/>
  <c r="T531" i="1"/>
  <c r="W531" i="1" s="1"/>
  <c r="P531" i="1"/>
  <c r="T535" i="1"/>
  <c r="W535" i="1" s="1"/>
  <c r="P535" i="1"/>
  <c r="T539" i="1"/>
  <c r="W539" i="1" s="1"/>
  <c r="P539" i="1"/>
  <c r="T543" i="1"/>
  <c r="W543" i="1" s="1"/>
  <c r="P543" i="1"/>
  <c r="T547" i="1"/>
  <c r="W547" i="1" s="1"/>
  <c r="P547" i="1"/>
  <c r="T551" i="1"/>
  <c r="W551" i="1" s="1"/>
  <c r="P551" i="1"/>
  <c r="T555" i="1"/>
  <c r="W555" i="1" s="1"/>
  <c r="P555" i="1"/>
  <c r="T559" i="1"/>
  <c r="W559" i="1" s="1"/>
  <c r="P559" i="1"/>
  <c r="T563" i="1"/>
  <c r="W563" i="1" s="1"/>
  <c r="P563" i="1"/>
  <c r="T567" i="1"/>
  <c r="W567" i="1" s="1"/>
  <c r="P567" i="1"/>
  <c r="T571" i="1"/>
  <c r="W571" i="1" s="1"/>
  <c r="P571" i="1"/>
  <c r="T575" i="1"/>
  <c r="W575" i="1" s="1"/>
  <c r="P575" i="1"/>
  <c r="T579" i="1"/>
  <c r="W579" i="1" s="1"/>
  <c r="P579" i="1"/>
  <c r="T583" i="1"/>
  <c r="W583" i="1" s="1"/>
  <c r="P583" i="1"/>
  <c r="T587" i="1"/>
  <c r="W587" i="1" s="1"/>
  <c r="P587" i="1"/>
  <c r="T591" i="1"/>
  <c r="W591" i="1" s="1"/>
  <c r="P591" i="1"/>
  <c r="T595" i="1"/>
  <c r="W595" i="1" s="1"/>
  <c r="P595" i="1"/>
  <c r="T599" i="1"/>
  <c r="W599" i="1" s="1"/>
  <c r="P599" i="1"/>
  <c r="T603" i="1"/>
  <c r="W603" i="1" s="1"/>
  <c r="P603" i="1"/>
  <c r="T607" i="1"/>
  <c r="W607" i="1" s="1"/>
  <c r="P607" i="1"/>
  <c r="T611" i="1"/>
  <c r="W611" i="1" s="1"/>
  <c r="P611" i="1"/>
  <c r="T615" i="1"/>
  <c r="W615" i="1" s="1"/>
  <c r="P615" i="1"/>
  <c r="T619" i="1"/>
  <c r="W619" i="1" s="1"/>
  <c r="P619" i="1"/>
  <c r="T623" i="1"/>
  <c r="W623" i="1" s="1"/>
  <c r="P623" i="1"/>
  <c r="T627" i="1"/>
  <c r="W627" i="1" s="1"/>
  <c r="P627" i="1"/>
  <c r="T631" i="1"/>
  <c r="W631" i="1" s="1"/>
  <c r="P631" i="1"/>
  <c r="T635" i="1"/>
  <c r="W635" i="1" s="1"/>
  <c r="P635" i="1"/>
  <c r="T639" i="1"/>
  <c r="W639" i="1" s="1"/>
  <c r="P639" i="1"/>
  <c r="T643" i="1"/>
  <c r="W643" i="1" s="1"/>
  <c r="P643" i="1"/>
  <c r="T647" i="1"/>
  <c r="W647" i="1" s="1"/>
  <c r="P647" i="1"/>
  <c r="T651" i="1"/>
  <c r="W651" i="1" s="1"/>
  <c r="P651" i="1"/>
  <c r="T655" i="1"/>
  <c r="W655" i="1" s="1"/>
  <c r="P655" i="1"/>
  <c r="T659" i="1"/>
  <c r="W659" i="1" s="1"/>
  <c r="P659" i="1"/>
  <c r="T663" i="1"/>
  <c r="W663" i="1" s="1"/>
  <c r="P663" i="1"/>
  <c r="T667" i="1"/>
  <c r="W667" i="1" s="1"/>
  <c r="P667" i="1"/>
  <c r="T671" i="1"/>
  <c r="W671" i="1" s="1"/>
  <c r="P671" i="1"/>
  <c r="T675" i="1"/>
  <c r="W675" i="1" s="1"/>
  <c r="P675" i="1"/>
  <c r="T679" i="1"/>
  <c r="W679" i="1" s="1"/>
  <c r="P679" i="1"/>
  <c r="T683" i="1"/>
  <c r="W683" i="1" s="1"/>
  <c r="P683" i="1"/>
  <c r="T687" i="1"/>
  <c r="W687" i="1" s="1"/>
  <c r="P687" i="1"/>
  <c r="T691" i="1"/>
  <c r="W691" i="1" s="1"/>
  <c r="P691" i="1"/>
  <c r="T695" i="1"/>
  <c r="W695" i="1" s="1"/>
  <c r="P695" i="1"/>
  <c r="T699" i="1"/>
  <c r="W699" i="1" s="1"/>
  <c r="P699" i="1"/>
  <c r="T703" i="1"/>
  <c r="W703" i="1" s="1"/>
  <c r="P703" i="1"/>
  <c r="T707" i="1"/>
  <c r="W707" i="1" s="1"/>
  <c r="P707" i="1"/>
  <c r="T711" i="1"/>
  <c r="W711" i="1" s="1"/>
  <c r="P711" i="1"/>
  <c r="T715" i="1"/>
  <c r="W715" i="1" s="1"/>
  <c r="P715" i="1"/>
  <c r="T719" i="1"/>
  <c r="W719" i="1" s="1"/>
  <c r="P719" i="1"/>
  <c r="T723" i="1"/>
  <c r="W723" i="1" s="1"/>
  <c r="P723" i="1"/>
  <c r="T727" i="1"/>
  <c r="W727" i="1" s="1"/>
  <c r="P727" i="1"/>
  <c r="T731" i="1"/>
  <c r="W731" i="1" s="1"/>
  <c r="P731" i="1"/>
  <c r="T735" i="1"/>
  <c r="W735" i="1" s="1"/>
  <c r="P735" i="1"/>
  <c r="T739" i="1"/>
  <c r="W739" i="1" s="1"/>
  <c r="P739" i="1"/>
  <c r="T743" i="1"/>
  <c r="W743" i="1" s="1"/>
  <c r="P743" i="1"/>
  <c r="T747" i="1"/>
  <c r="W747" i="1" s="1"/>
  <c r="P747" i="1"/>
  <c r="T751" i="1"/>
  <c r="W751" i="1" s="1"/>
  <c r="P751" i="1"/>
  <c r="T755" i="1"/>
  <c r="W755" i="1" s="1"/>
  <c r="P755" i="1"/>
  <c r="T759" i="1"/>
  <c r="W759" i="1" s="1"/>
  <c r="H761" i="2" s="1"/>
  <c r="P759" i="1"/>
  <c r="T763" i="1"/>
  <c r="W763" i="1" s="1"/>
  <c r="H765" i="2" s="1"/>
  <c r="P763" i="1"/>
  <c r="T767" i="1"/>
  <c r="W767" i="1" s="1"/>
  <c r="H769" i="2" s="1"/>
  <c r="P767" i="1"/>
  <c r="T771" i="1"/>
  <c r="W771" i="1" s="1"/>
  <c r="H773" i="2" s="1"/>
  <c r="P771" i="1"/>
  <c r="T775" i="1"/>
  <c r="W775" i="1" s="1"/>
  <c r="H777" i="2" s="1"/>
  <c r="P775" i="1"/>
  <c r="T779" i="1"/>
  <c r="W779" i="1" s="1"/>
  <c r="H781" i="2" s="1"/>
  <c r="P779" i="1"/>
  <c r="T783" i="1"/>
  <c r="W783" i="1" s="1"/>
  <c r="H785" i="2" s="1"/>
  <c r="P783" i="1"/>
  <c r="T787" i="1"/>
  <c r="W787" i="1" s="1"/>
  <c r="H789" i="2" s="1"/>
  <c r="P787" i="1"/>
  <c r="T791" i="1"/>
  <c r="W791" i="1" s="1"/>
  <c r="H793" i="2" s="1"/>
  <c r="P791" i="1"/>
  <c r="T795" i="1"/>
  <c r="W795" i="1" s="1"/>
  <c r="H797" i="2" s="1"/>
  <c r="P795" i="1"/>
  <c r="T799" i="1"/>
  <c r="W799" i="1" s="1"/>
  <c r="H801" i="2" s="1"/>
  <c r="P799" i="1"/>
  <c r="T803" i="1"/>
  <c r="W803" i="1" s="1"/>
  <c r="H805" i="2" s="1"/>
  <c r="P803" i="1"/>
  <c r="T807" i="1"/>
  <c r="W807" i="1" s="1"/>
  <c r="H809" i="2" s="1"/>
  <c r="P807" i="1"/>
  <c r="T811" i="1"/>
  <c r="W811" i="1" s="1"/>
  <c r="H813" i="2" s="1"/>
  <c r="P811" i="1"/>
  <c r="T815" i="1"/>
  <c r="W815" i="1" s="1"/>
  <c r="H817" i="2" s="1"/>
  <c r="P815" i="1"/>
  <c r="T819" i="1"/>
  <c r="W819" i="1" s="1"/>
  <c r="H821" i="2" s="1"/>
  <c r="P819" i="1"/>
  <c r="T823" i="1"/>
  <c r="W823" i="1" s="1"/>
  <c r="H825" i="2" s="1"/>
  <c r="P823" i="1"/>
  <c r="T827" i="1"/>
  <c r="W827" i="1" s="1"/>
  <c r="H829" i="2" s="1"/>
  <c r="P827" i="1"/>
  <c r="T831" i="1"/>
  <c r="W831" i="1" s="1"/>
  <c r="H833" i="2" s="1"/>
  <c r="P831" i="1"/>
  <c r="T835" i="1"/>
  <c r="W835" i="1" s="1"/>
  <c r="H837" i="2" s="1"/>
  <c r="P835" i="1"/>
  <c r="T839" i="1"/>
  <c r="W839" i="1" s="1"/>
  <c r="H841" i="2" s="1"/>
  <c r="P839" i="1"/>
  <c r="T843" i="1"/>
  <c r="W843" i="1" s="1"/>
  <c r="H845" i="2" s="1"/>
  <c r="P843" i="1"/>
  <c r="T847" i="1"/>
  <c r="W847" i="1" s="1"/>
  <c r="H849" i="2" s="1"/>
  <c r="P847" i="1"/>
  <c r="T851" i="1"/>
  <c r="W851" i="1" s="1"/>
  <c r="H853" i="2" s="1"/>
  <c r="P851" i="1"/>
  <c r="T855" i="1"/>
  <c r="W855" i="1" s="1"/>
  <c r="H857" i="2" s="1"/>
  <c r="P855" i="1"/>
  <c r="T859" i="1"/>
  <c r="W859" i="1" s="1"/>
  <c r="H861" i="2" s="1"/>
  <c r="P859" i="1"/>
  <c r="T863" i="1"/>
  <c r="W863" i="1" s="1"/>
  <c r="H865" i="2" s="1"/>
  <c r="P863" i="1"/>
  <c r="T867" i="1"/>
  <c r="W867" i="1" s="1"/>
  <c r="H869" i="2" s="1"/>
  <c r="P867" i="1"/>
  <c r="T871" i="1"/>
  <c r="W871" i="1" s="1"/>
  <c r="H873" i="2" s="1"/>
  <c r="P871" i="1"/>
  <c r="T875" i="1"/>
  <c r="W875" i="1" s="1"/>
  <c r="H877" i="2" s="1"/>
  <c r="P875" i="1"/>
  <c r="T879" i="1"/>
  <c r="W879" i="1" s="1"/>
  <c r="H881" i="2" s="1"/>
  <c r="P879" i="1"/>
  <c r="T883" i="1"/>
  <c r="W883" i="1" s="1"/>
  <c r="H885" i="2" s="1"/>
  <c r="P883" i="1"/>
  <c r="T887" i="1"/>
  <c r="W887" i="1" s="1"/>
  <c r="H889" i="2" s="1"/>
  <c r="P887" i="1"/>
  <c r="T891" i="1"/>
  <c r="W891" i="1" s="1"/>
  <c r="H893" i="2" s="1"/>
  <c r="P891" i="1"/>
  <c r="T895" i="1"/>
  <c r="W895" i="1" s="1"/>
  <c r="H897" i="2" s="1"/>
  <c r="P895" i="1"/>
  <c r="T899" i="1"/>
  <c r="W899" i="1" s="1"/>
  <c r="H901" i="2" s="1"/>
  <c r="P899" i="1"/>
  <c r="T903" i="1"/>
  <c r="W903" i="1" s="1"/>
  <c r="H905" i="2" s="1"/>
  <c r="P903" i="1"/>
  <c r="T907" i="1"/>
  <c r="W907" i="1" s="1"/>
  <c r="H909" i="2" s="1"/>
  <c r="P907" i="1"/>
  <c r="T911" i="1"/>
  <c r="W911" i="1" s="1"/>
  <c r="H913" i="2" s="1"/>
  <c r="P911" i="1"/>
  <c r="T915" i="1"/>
  <c r="W915" i="1" s="1"/>
  <c r="H917" i="2" s="1"/>
  <c r="P915" i="1"/>
  <c r="T919" i="1"/>
  <c r="W919" i="1" s="1"/>
  <c r="H921" i="2" s="1"/>
  <c r="P919" i="1"/>
  <c r="T923" i="1"/>
  <c r="W923" i="1" s="1"/>
  <c r="H925" i="2" s="1"/>
  <c r="P923" i="1"/>
  <c r="T927" i="1"/>
  <c r="W927" i="1" s="1"/>
  <c r="H929" i="2" s="1"/>
  <c r="P927" i="1"/>
  <c r="T931" i="1"/>
  <c r="W931" i="1" s="1"/>
  <c r="H933" i="2" s="1"/>
  <c r="P931" i="1"/>
  <c r="T935" i="1"/>
  <c r="W935" i="1" s="1"/>
  <c r="H937" i="2" s="1"/>
  <c r="P935" i="1"/>
  <c r="T939" i="1"/>
  <c r="W939" i="1" s="1"/>
  <c r="H941" i="2" s="1"/>
  <c r="P939" i="1"/>
  <c r="T943" i="1"/>
  <c r="W943" i="1" s="1"/>
  <c r="H945" i="2" s="1"/>
  <c r="P943" i="1"/>
  <c r="T947" i="1"/>
  <c r="W947" i="1" s="1"/>
  <c r="H949" i="2" s="1"/>
  <c r="P947" i="1"/>
  <c r="T951" i="1"/>
  <c r="W951" i="1" s="1"/>
  <c r="H953" i="2" s="1"/>
  <c r="P951" i="1"/>
  <c r="T955" i="1"/>
  <c r="W955" i="1" s="1"/>
  <c r="H957" i="2" s="1"/>
  <c r="P955" i="1"/>
  <c r="T959" i="1"/>
  <c r="W959" i="1" s="1"/>
  <c r="H961" i="2" s="1"/>
  <c r="P959" i="1"/>
  <c r="T963" i="1"/>
  <c r="W963" i="1" s="1"/>
  <c r="H965" i="2" s="1"/>
  <c r="P963" i="1"/>
  <c r="T967" i="1"/>
  <c r="W967" i="1" s="1"/>
  <c r="H969" i="2" s="1"/>
  <c r="P967" i="1"/>
  <c r="T971" i="1"/>
  <c r="W971" i="1" s="1"/>
  <c r="H973" i="2" s="1"/>
  <c r="P971" i="1"/>
  <c r="T975" i="1"/>
  <c r="W975" i="1" s="1"/>
  <c r="H977" i="2" s="1"/>
  <c r="P975" i="1"/>
  <c r="T979" i="1"/>
  <c r="W979" i="1" s="1"/>
  <c r="H981" i="2" s="1"/>
  <c r="P979" i="1"/>
  <c r="T983" i="1"/>
  <c r="W983" i="1" s="1"/>
  <c r="H985" i="2" s="1"/>
  <c r="P983" i="1"/>
  <c r="T987" i="1"/>
  <c r="W987" i="1" s="1"/>
  <c r="H989" i="2" s="1"/>
  <c r="P987" i="1"/>
  <c r="T991" i="1"/>
  <c r="W991" i="1" s="1"/>
  <c r="H993" i="2" s="1"/>
  <c r="P991" i="1"/>
  <c r="T995" i="1"/>
  <c r="W995" i="1" s="1"/>
  <c r="H997" i="2" s="1"/>
  <c r="P995" i="1"/>
  <c r="T999" i="1"/>
  <c r="W999" i="1" s="1"/>
  <c r="H1001" i="2" s="1"/>
  <c r="P999" i="1"/>
  <c r="T1003" i="1"/>
  <c r="W1003" i="1" s="1"/>
  <c r="H1005" i="2" s="1"/>
  <c r="P1003" i="1"/>
  <c r="T1007" i="1"/>
  <c r="W1007" i="1" s="1"/>
  <c r="H1009" i="2" s="1"/>
  <c r="P1007" i="1"/>
  <c r="T1011" i="1"/>
  <c r="W1011" i="1" s="1"/>
  <c r="H1013" i="2" s="1"/>
  <c r="P1011" i="1"/>
  <c r="T1015" i="1"/>
  <c r="W1015" i="1" s="1"/>
  <c r="H1017" i="2" s="1"/>
  <c r="P1015" i="1"/>
  <c r="T1019" i="1"/>
  <c r="W1019" i="1" s="1"/>
  <c r="H1021" i="2" s="1"/>
  <c r="P1019" i="1"/>
  <c r="T1023" i="1"/>
  <c r="W1023" i="1" s="1"/>
  <c r="H1025" i="2" s="1"/>
  <c r="P1023" i="1"/>
  <c r="T1027" i="1"/>
  <c r="W1027" i="1" s="1"/>
  <c r="H1029" i="2" s="1"/>
  <c r="P1027" i="1"/>
  <c r="T1031" i="1"/>
  <c r="W1031" i="1" s="1"/>
  <c r="H1033" i="2" s="1"/>
  <c r="P1031" i="1"/>
  <c r="T1035" i="1"/>
  <c r="W1035" i="1" s="1"/>
  <c r="H1037" i="2" s="1"/>
  <c r="P1035" i="1"/>
  <c r="T1039" i="1"/>
  <c r="W1039" i="1" s="1"/>
  <c r="H1041" i="2" s="1"/>
  <c r="P1039" i="1"/>
  <c r="T1043" i="1"/>
  <c r="W1043" i="1" s="1"/>
  <c r="H1045" i="2" s="1"/>
  <c r="P1043" i="1"/>
  <c r="T1047" i="1"/>
  <c r="W1047" i="1" s="1"/>
  <c r="H1049" i="2" s="1"/>
  <c r="P1047" i="1"/>
  <c r="T1057" i="1"/>
  <c r="W1057" i="1" s="1"/>
  <c r="H1059" i="2" s="1"/>
  <c r="P1057" i="1"/>
  <c r="P1064" i="1"/>
  <c r="T1064" i="1"/>
  <c r="W1064" i="1" s="1"/>
  <c r="H1066" i="2" s="1"/>
  <c r="T1073" i="1"/>
  <c r="W1073" i="1" s="1"/>
  <c r="H1075" i="2" s="1"/>
  <c r="P1073" i="1"/>
  <c r="P1080" i="1"/>
  <c r="T1080" i="1"/>
  <c r="W1080" i="1" s="1"/>
  <c r="H1082" i="2" s="1"/>
  <c r="T1089" i="1"/>
  <c r="W1089" i="1" s="1"/>
  <c r="H1091" i="2" s="1"/>
  <c r="P1089" i="1"/>
  <c r="P1096" i="1"/>
  <c r="T1096" i="1"/>
  <c r="W1096" i="1" s="1"/>
  <c r="H1098" i="2" s="1"/>
  <c r="T1105" i="1"/>
  <c r="W1105" i="1" s="1"/>
  <c r="H1107" i="2" s="1"/>
  <c r="P1105" i="1"/>
  <c r="P1112" i="1"/>
  <c r="T1112" i="1"/>
  <c r="W1112" i="1" s="1"/>
  <c r="H1114" i="2" s="1"/>
  <c r="T1121" i="1"/>
  <c r="W1121" i="1" s="1"/>
  <c r="H1123" i="2" s="1"/>
  <c r="P1121" i="1"/>
  <c r="P1128" i="1"/>
  <c r="T1128" i="1"/>
  <c r="W1128" i="1" s="1"/>
  <c r="H1130" i="2" s="1"/>
  <c r="T1137" i="1"/>
  <c r="W1137" i="1" s="1"/>
  <c r="H1139" i="2" s="1"/>
  <c r="P1137" i="1"/>
  <c r="P1144" i="1"/>
  <c r="T1144" i="1"/>
  <c r="W1144" i="1" s="1"/>
  <c r="H1146" i="2" s="1"/>
  <c r="T1153" i="1"/>
  <c r="W1153" i="1" s="1"/>
  <c r="H1155" i="2" s="1"/>
  <c r="P1153" i="1"/>
  <c r="P1160" i="1"/>
  <c r="T1160" i="1"/>
  <c r="W1160" i="1" s="1"/>
  <c r="H1162" i="2" s="1"/>
  <c r="T1169" i="1"/>
  <c r="W1169" i="1" s="1"/>
  <c r="H1171" i="2" s="1"/>
  <c r="P1169" i="1"/>
  <c r="P1176" i="1"/>
  <c r="T1176" i="1"/>
  <c r="W1176" i="1" s="1"/>
  <c r="H1178" i="2" s="1"/>
  <c r="T30" i="1"/>
  <c r="W30" i="1" s="1"/>
  <c r="H32" i="2" s="1"/>
  <c r="P30" i="1"/>
  <c r="T32" i="1"/>
  <c r="W32" i="1" s="1"/>
  <c r="H34" i="2" s="1"/>
  <c r="P32" i="1"/>
  <c r="T34" i="1"/>
  <c r="W34" i="1" s="1"/>
  <c r="H36" i="2" s="1"/>
  <c r="P34" i="1"/>
  <c r="T36" i="1"/>
  <c r="W36" i="1" s="1"/>
  <c r="H38" i="2" s="1"/>
  <c r="P36" i="1"/>
  <c r="T38" i="1"/>
  <c r="W38" i="1" s="1"/>
  <c r="H40" i="2" s="1"/>
  <c r="P38" i="1"/>
  <c r="T40" i="1"/>
  <c r="W40" i="1" s="1"/>
  <c r="H42" i="2" s="1"/>
  <c r="P40" i="1"/>
  <c r="T42" i="1"/>
  <c r="W42" i="1" s="1"/>
  <c r="H44" i="2" s="1"/>
  <c r="P42" i="1"/>
  <c r="T44" i="1"/>
  <c r="W44" i="1" s="1"/>
  <c r="H46" i="2" s="1"/>
  <c r="P44" i="1"/>
  <c r="T46" i="1"/>
  <c r="W46" i="1" s="1"/>
  <c r="H48" i="2" s="1"/>
  <c r="P46" i="1"/>
  <c r="T48" i="1"/>
  <c r="W48" i="1" s="1"/>
  <c r="H50" i="2" s="1"/>
  <c r="P48" i="1"/>
  <c r="T50" i="1"/>
  <c r="W50" i="1" s="1"/>
  <c r="H52" i="2" s="1"/>
  <c r="P50" i="1"/>
  <c r="T52" i="1"/>
  <c r="W52" i="1" s="1"/>
  <c r="P52" i="1"/>
  <c r="T54" i="1"/>
  <c r="W54" i="1" s="1"/>
  <c r="P54" i="1"/>
  <c r="T56" i="1"/>
  <c r="W56" i="1" s="1"/>
  <c r="P56" i="1"/>
  <c r="T58" i="1"/>
  <c r="W58" i="1" s="1"/>
  <c r="P58" i="1"/>
  <c r="T60" i="1"/>
  <c r="W60" i="1" s="1"/>
  <c r="P60" i="1"/>
  <c r="T62" i="1"/>
  <c r="W62" i="1" s="1"/>
  <c r="P62" i="1"/>
  <c r="T64" i="1"/>
  <c r="W64" i="1" s="1"/>
  <c r="P64" i="1"/>
  <c r="T66" i="1"/>
  <c r="W66" i="1" s="1"/>
  <c r="P66" i="1"/>
  <c r="T68" i="1"/>
  <c r="W68" i="1" s="1"/>
  <c r="P68" i="1"/>
  <c r="T70" i="1"/>
  <c r="W70" i="1" s="1"/>
  <c r="P70" i="1"/>
  <c r="T72" i="1"/>
  <c r="W72" i="1" s="1"/>
  <c r="P72" i="1"/>
  <c r="T74" i="1"/>
  <c r="W74" i="1" s="1"/>
  <c r="P74" i="1"/>
  <c r="T76" i="1"/>
  <c r="W76" i="1" s="1"/>
  <c r="P76" i="1"/>
  <c r="T78" i="1"/>
  <c r="W78" i="1" s="1"/>
  <c r="P78" i="1"/>
  <c r="T80" i="1"/>
  <c r="W80" i="1" s="1"/>
  <c r="P80" i="1"/>
  <c r="T82" i="1"/>
  <c r="W82" i="1" s="1"/>
  <c r="P82" i="1"/>
  <c r="T84" i="1"/>
  <c r="W84" i="1" s="1"/>
  <c r="P84" i="1"/>
  <c r="T86" i="1"/>
  <c r="W86" i="1" s="1"/>
  <c r="P86" i="1"/>
  <c r="T88" i="1"/>
  <c r="W88" i="1" s="1"/>
  <c r="P88" i="1"/>
  <c r="T90" i="1"/>
  <c r="W90" i="1" s="1"/>
  <c r="P90" i="1"/>
  <c r="T92" i="1"/>
  <c r="W92" i="1" s="1"/>
  <c r="P92" i="1"/>
  <c r="T94" i="1"/>
  <c r="W94" i="1" s="1"/>
  <c r="P94" i="1"/>
  <c r="T96" i="1"/>
  <c r="W96" i="1" s="1"/>
  <c r="P96" i="1"/>
  <c r="T98" i="1"/>
  <c r="W98" i="1" s="1"/>
  <c r="P98" i="1"/>
  <c r="T100" i="1"/>
  <c r="W100" i="1" s="1"/>
  <c r="P100" i="1"/>
  <c r="T102" i="1"/>
  <c r="W102" i="1" s="1"/>
  <c r="P102" i="1"/>
  <c r="T104" i="1"/>
  <c r="W104" i="1" s="1"/>
  <c r="P104" i="1"/>
  <c r="T106" i="1"/>
  <c r="W106" i="1" s="1"/>
  <c r="P106" i="1"/>
  <c r="T108" i="1"/>
  <c r="W108" i="1" s="1"/>
  <c r="P108" i="1"/>
  <c r="T110" i="1"/>
  <c r="W110" i="1" s="1"/>
  <c r="P110" i="1"/>
  <c r="T112" i="1"/>
  <c r="W112" i="1" s="1"/>
  <c r="P112" i="1"/>
  <c r="T114" i="1"/>
  <c r="W114" i="1" s="1"/>
  <c r="P114" i="1"/>
  <c r="T116" i="1"/>
  <c r="W116" i="1" s="1"/>
  <c r="P116" i="1"/>
  <c r="T118" i="1"/>
  <c r="W118" i="1" s="1"/>
  <c r="P118" i="1"/>
  <c r="T120" i="1"/>
  <c r="W120" i="1" s="1"/>
  <c r="P120" i="1"/>
  <c r="T122" i="1"/>
  <c r="W122" i="1" s="1"/>
  <c r="P122" i="1"/>
  <c r="T124" i="1"/>
  <c r="W124" i="1" s="1"/>
  <c r="P124" i="1"/>
  <c r="T126" i="1"/>
  <c r="W126" i="1" s="1"/>
  <c r="P126" i="1"/>
  <c r="T128" i="1"/>
  <c r="W128" i="1" s="1"/>
  <c r="P128" i="1"/>
  <c r="T130" i="1"/>
  <c r="W130" i="1" s="1"/>
  <c r="P130" i="1"/>
  <c r="T132" i="1"/>
  <c r="W132" i="1" s="1"/>
  <c r="P132" i="1"/>
  <c r="T134" i="1"/>
  <c r="W134" i="1" s="1"/>
  <c r="P134" i="1"/>
  <c r="W246" i="1"/>
  <c r="W362" i="1"/>
  <c r="W414" i="1"/>
  <c r="W430" i="1"/>
  <c r="W506" i="1"/>
  <c r="W586" i="1"/>
  <c r="W598" i="1"/>
  <c r="W622" i="1"/>
  <c r="W714" i="1"/>
  <c r="W750" i="1"/>
  <c r="W802" i="1"/>
  <c r="H804" i="2" s="1"/>
  <c r="W858" i="1"/>
  <c r="H860" i="2" s="1"/>
  <c r="W1002" i="1"/>
  <c r="H1004" i="2" s="1"/>
  <c r="W1046" i="1"/>
  <c r="H1048" i="2" s="1"/>
  <c r="T1053" i="1"/>
  <c r="W1053" i="1" s="1"/>
  <c r="H1055" i="2" s="1"/>
  <c r="P1053" i="1"/>
  <c r="P1060" i="1"/>
  <c r="T1060" i="1"/>
  <c r="W1060" i="1" s="1"/>
  <c r="H1062" i="2" s="1"/>
  <c r="T1069" i="1"/>
  <c r="W1069" i="1" s="1"/>
  <c r="H1071" i="2" s="1"/>
  <c r="P1069" i="1"/>
  <c r="P1076" i="1"/>
  <c r="T1076" i="1"/>
  <c r="W1076" i="1" s="1"/>
  <c r="H1078" i="2" s="1"/>
  <c r="T1085" i="1"/>
  <c r="W1085" i="1" s="1"/>
  <c r="H1087" i="2" s="1"/>
  <c r="P1085" i="1"/>
  <c r="P1092" i="1"/>
  <c r="T1092" i="1"/>
  <c r="W1092" i="1" s="1"/>
  <c r="H1094" i="2" s="1"/>
  <c r="T1101" i="1"/>
  <c r="W1101" i="1" s="1"/>
  <c r="H1103" i="2" s="1"/>
  <c r="P1101" i="1"/>
  <c r="P1108" i="1"/>
  <c r="T1108" i="1"/>
  <c r="W1108" i="1" s="1"/>
  <c r="H1110" i="2" s="1"/>
  <c r="T1117" i="1"/>
  <c r="W1117" i="1" s="1"/>
  <c r="H1119" i="2" s="1"/>
  <c r="P1117" i="1"/>
  <c r="P1124" i="1"/>
  <c r="T1124" i="1"/>
  <c r="W1124" i="1" s="1"/>
  <c r="H1126" i="2" s="1"/>
  <c r="T1133" i="1"/>
  <c r="W1133" i="1" s="1"/>
  <c r="H1135" i="2" s="1"/>
  <c r="P1133" i="1"/>
  <c r="P1140" i="1"/>
  <c r="T1140" i="1"/>
  <c r="W1140" i="1" s="1"/>
  <c r="H1142" i="2" s="1"/>
  <c r="T1149" i="1"/>
  <c r="W1149" i="1" s="1"/>
  <c r="H1151" i="2" s="1"/>
  <c r="P1149" i="1"/>
  <c r="P1156" i="1"/>
  <c r="T1156" i="1"/>
  <c r="W1156" i="1" s="1"/>
  <c r="H1158" i="2" s="1"/>
  <c r="T1165" i="1"/>
  <c r="W1165" i="1" s="1"/>
  <c r="H1167" i="2" s="1"/>
  <c r="P1165" i="1"/>
  <c r="P1172" i="1"/>
  <c r="T1172" i="1"/>
  <c r="W1172" i="1" s="1"/>
  <c r="H1174" i="2" s="1"/>
  <c r="T1181" i="1"/>
  <c r="W1181" i="1" s="1"/>
  <c r="H1183" i="2" s="1"/>
  <c r="P1181" i="1"/>
  <c r="P5" i="1"/>
  <c r="P9" i="1"/>
  <c r="P13" i="1"/>
  <c r="P17" i="1"/>
  <c r="P21" i="1"/>
  <c r="P25" i="1"/>
  <c r="P28" i="1"/>
  <c r="T137" i="1"/>
  <c r="W137" i="1" s="1"/>
  <c r="P137" i="1"/>
  <c r="T141" i="1"/>
  <c r="W141" i="1" s="1"/>
  <c r="P141" i="1"/>
  <c r="T145" i="1"/>
  <c r="W145" i="1" s="1"/>
  <c r="P145" i="1"/>
  <c r="T149" i="1"/>
  <c r="W149" i="1" s="1"/>
  <c r="P149" i="1"/>
  <c r="T153" i="1"/>
  <c r="W153" i="1" s="1"/>
  <c r="P153" i="1"/>
  <c r="T157" i="1"/>
  <c r="W157" i="1" s="1"/>
  <c r="P157" i="1"/>
  <c r="T161" i="1"/>
  <c r="W161" i="1" s="1"/>
  <c r="P161" i="1"/>
  <c r="T165" i="1"/>
  <c r="W165" i="1" s="1"/>
  <c r="P165" i="1"/>
  <c r="T169" i="1"/>
  <c r="W169" i="1" s="1"/>
  <c r="P169" i="1"/>
  <c r="T173" i="1"/>
  <c r="W173" i="1" s="1"/>
  <c r="P173" i="1"/>
  <c r="T177" i="1"/>
  <c r="W177" i="1" s="1"/>
  <c r="P177" i="1"/>
  <c r="T181" i="1"/>
  <c r="W181" i="1" s="1"/>
  <c r="P181" i="1"/>
  <c r="T185" i="1"/>
  <c r="W185" i="1" s="1"/>
  <c r="P185" i="1"/>
  <c r="T189" i="1"/>
  <c r="W189" i="1" s="1"/>
  <c r="P189" i="1"/>
  <c r="T193" i="1"/>
  <c r="W193" i="1" s="1"/>
  <c r="P193" i="1"/>
  <c r="T197" i="1"/>
  <c r="W197" i="1" s="1"/>
  <c r="P197" i="1"/>
  <c r="T201" i="1"/>
  <c r="W201" i="1" s="1"/>
  <c r="P201" i="1"/>
  <c r="T205" i="1"/>
  <c r="W205" i="1" s="1"/>
  <c r="P205" i="1"/>
  <c r="T209" i="1"/>
  <c r="W209" i="1" s="1"/>
  <c r="P209" i="1"/>
  <c r="T213" i="1"/>
  <c r="W213" i="1" s="1"/>
  <c r="P213" i="1"/>
  <c r="T217" i="1"/>
  <c r="W217" i="1" s="1"/>
  <c r="P217" i="1"/>
  <c r="T221" i="1"/>
  <c r="W221" i="1" s="1"/>
  <c r="P221" i="1"/>
  <c r="T225" i="1"/>
  <c r="W225" i="1" s="1"/>
  <c r="P225" i="1"/>
  <c r="T229" i="1"/>
  <c r="W229" i="1" s="1"/>
  <c r="P229" i="1"/>
  <c r="T233" i="1"/>
  <c r="W233" i="1" s="1"/>
  <c r="P233" i="1"/>
  <c r="T237" i="1"/>
  <c r="W237" i="1" s="1"/>
  <c r="P237" i="1"/>
  <c r="T241" i="1"/>
  <c r="W241" i="1" s="1"/>
  <c r="P241" i="1"/>
  <c r="T245" i="1"/>
  <c r="W245" i="1" s="1"/>
  <c r="P245" i="1"/>
  <c r="T249" i="1"/>
  <c r="W249" i="1" s="1"/>
  <c r="P249" i="1"/>
  <c r="T253" i="1"/>
  <c r="W253" i="1" s="1"/>
  <c r="P253" i="1"/>
  <c r="T257" i="1"/>
  <c r="W257" i="1" s="1"/>
  <c r="P257" i="1"/>
  <c r="T261" i="1"/>
  <c r="W261" i="1" s="1"/>
  <c r="P261" i="1"/>
  <c r="T265" i="1"/>
  <c r="W265" i="1" s="1"/>
  <c r="P265" i="1"/>
  <c r="T269" i="1"/>
  <c r="W269" i="1" s="1"/>
  <c r="P269" i="1"/>
  <c r="T273" i="1"/>
  <c r="W273" i="1" s="1"/>
  <c r="P273" i="1"/>
  <c r="T277" i="1"/>
  <c r="W277" i="1" s="1"/>
  <c r="P277" i="1"/>
  <c r="T281" i="1"/>
  <c r="W281" i="1" s="1"/>
  <c r="P281" i="1"/>
  <c r="T285" i="1"/>
  <c r="W285" i="1" s="1"/>
  <c r="P285" i="1"/>
  <c r="T289" i="1"/>
  <c r="W289" i="1" s="1"/>
  <c r="P289" i="1"/>
  <c r="T293" i="1"/>
  <c r="W293" i="1" s="1"/>
  <c r="P293" i="1"/>
  <c r="T297" i="1"/>
  <c r="W297" i="1" s="1"/>
  <c r="P297" i="1"/>
  <c r="T301" i="1"/>
  <c r="W301" i="1" s="1"/>
  <c r="P301" i="1"/>
  <c r="T305" i="1"/>
  <c r="W305" i="1" s="1"/>
  <c r="P305" i="1"/>
  <c r="T309" i="1"/>
  <c r="W309" i="1" s="1"/>
  <c r="P309" i="1"/>
  <c r="T313" i="1"/>
  <c r="W313" i="1" s="1"/>
  <c r="P313" i="1"/>
  <c r="T317" i="1"/>
  <c r="W317" i="1" s="1"/>
  <c r="P317" i="1"/>
  <c r="T321" i="1"/>
  <c r="W321" i="1" s="1"/>
  <c r="P321" i="1"/>
  <c r="T325" i="1"/>
  <c r="W325" i="1" s="1"/>
  <c r="P325" i="1"/>
  <c r="T329" i="1"/>
  <c r="W329" i="1" s="1"/>
  <c r="P329" i="1"/>
  <c r="T333" i="1"/>
  <c r="W333" i="1" s="1"/>
  <c r="P333" i="1"/>
  <c r="T337" i="1"/>
  <c r="W337" i="1" s="1"/>
  <c r="P337" i="1"/>
  <c r="T341" i="1"/>
  <c r="W341" i="1" s="1"/>
  <c r="P341" i="1"/>
  <c r="T345" i="1"/>
  <c r="W345" i="1" s="1"/>
  <c r="P345" i="1"/>
  <c r="T349" i="1"/>
  <c r="W349" i="1" s="1"/>
  <c r="P349" i="1"/>
  <c r="T353" i="1"/>
  <c r="W353" i="1" s="1"/>
  <c r="P353" i="1"/>
  <c r="T357" i="1"/>
  <c r="W357" i="1" s="1"/>
  <c r="P357" i="1"/>
  <c r="T361" i="1"/>
  <c r="W361" i="1" s="1"/>
  <c r="P361" i="1"/>
  <c r="T365" i="1"/>
  <c r="W365" i="1" s="1"/>
  <c r="P365" i="1"/>
  <c r="T369" i="1"/>
  <c r="W369" i="1" s="1"/>
  <c r="P369" i="1"/>
  <c r="T373" i="1"/>
  <c r="W373" i="1" s="1"/>
  <c r="P373" i="1"/>
  <c r="T377" i="1"/>
  <c r="W377" i="1" s="1"/>
  <c r="P377" i="1"/>
  <c r="T381" i="1"/>
  <c r="W381" i="1" s="1"/>
  <c r="P381" i="1"/>
  <c r="T385" i="1"/>
  <c r="W385" i="1" s="1"/>
  <c r="P385" i="1"/>
  <c r="T389" i="1"/>
  <c r="W389" i="1" s="1"/>
  <c r="P389" i="1"/>
  <c r="T393" i="1"/>
  <c r="W393" i="1" s="1"/>
  <c r="P393" i="1"/>
  <c r="T397" i="1"/>
  <c r="W397" i="1" s="1"/>
  <c r="P397" i="1"/>
  <c r="T401" i="1"/>
  <c r="W401" i="1" s="1"/>
  <c r="P401" i="1"/>
  <c r="T405" i="1"/>
  <c r="W405" i="1" s="1"/>
  <c r="P405" i="1"/>
  <c r="T409" i="1"/>
  <c r="W409" i="1" s="1"/>
  <c r="P409" i="1"/>
  <c r="T413" i="1"/>
  <c r="W413" i="1" s="1"/>
  <c r="P413" i="1"/>
  <c r="T417" i="1"/>
  <c r="W417" i="1" s="1"/>
  <c r="P417" i="1"/>
  <c r="T421" i="1"/>
  <c r="W421" i="1" s="1"/>
  <c r="P421" i="1"/>
  <c r="T425" i="1"/>
  <c r="W425" i="1" s="1"/>
  <c r="P425" i="1"/>
  <c r="T429" i="1"/>
  <c r="W429" i="1" s="1"/>
  <c r="P429" i="1"/>
  <c r="T433" i="1"/>
  <c r="W433" i="1" s="1"/>
  <c r="P433" i="1"/>
  <c r="T437" i="1"/>
  <c r="W437" i="1" s="1"/>
  <c r="P437" i="1"/>
  <c r="T441" i="1"/>
  <c r="W441" i="1" s="1"/>
  <c r="P441" i="1"/>
  <c r="T445" i="1"/>
  <c r="W445" i="1" s="1"/>
  <c r="P445" i="1"/>
  <c r="T449" i="1"/>
  <c r="W449" i="1" s="1"/>
  <c r="P449" i="1"/>
  <c r="T453" i="1"/>
  <c r="W453" i="1" s="1"/>
  <c r="P453" i="1"/>
  <c r="T457" i="1"/>
  <c r="W457" i="1" s="1"/>
  <c r="P457" i="1"/>
  <c r="T461" i="1"/>
  <c r="W461" i="1" s="1"/>
  <c r="P461" i="1"/>
  <c r="T465" i="1"/>
  <c r="W465" i="1" s="1"/>
  <c r="P465" i="1"/>
  <c r="T469" i="1"/>
  <c r="W469" i="1" s="1"/>
  <c r="P469" i="1"/>
  <c r="T473" i="1"/>
  <c r="W473" i="1" s="1"/>
  <c r="P473" i="1"/>
  <c r="T477" i="1"/>
  <c r="W477" i="1" s="1"/>
  <c r="P477" i="1"/>
  <c r="T481" i="1"/>
  <c r="W481" i="1" s="1"/>
  <c r="P481" i="1"/>
  <c r="T485" i="1"/>
  <c r="W485" i="1" s="1"/>
  <c r="P485" i="1"/>
  <c r="T489" i="1"/>
  <c r="W489" i="1" s="1"/>
  <c r="P489" i="1"/>
  <c r="T493" i="1"/>
  <c r="W493" i="1" s="1"/>
  <c r="P493" i="1"/>
  <c r="T497" i="1"/>
  <c r="W497" i="1" s="1"/>
  <c r="P497" i="1"/>
  <c r="T501" i="1"/>
  <c r="W501" i="1" s="1"/>
  <c r="P501" i="1"/>
  <c r="T505" i="1"/>
  <c r="W505" i="1" s="1"/>
  <c r="P505" i="1"/>
  <c r="T509" i="1"/>
  <c r="W509" i="1" s="1"/>
  <c r="P509" i="1"/>
  <c r="T513" i="1"/>
  <c r="W513" i="1" s="1"/>
  <c r="P513" i="1"/>
  <c r="T517" i="1"/>
  <c r="W517" i="1" s="1"/>
  <c r="P517" i="1"/>
  <c r="T521" i="1"/>
  <c r="W521" i="1" s="1"/>
  <c r="P521" i="1"/>
  <c r="T525" i="1"/>
  <c r="W525" i="1" s="1"/>
  <c r="P525" i="1"/>
  <c r="T529" i="1"/>
  <c r="W529" i="1" s="1"/>
  <c r="P529" i="1"/>
  <c r="T533" i="1"/>
  <c r="W533" i="1" s="1"/>
  <c r="P533" i="1"/>
  <c r="T537" i="1"/>
  <c r="W537" i="1" s="1"/>
  <c r="P537" i="1"/>
  <c r="T541" i="1"/>
  <c r="W541" i="1" s="1"/>
  <c r="P541" i="1"/>
  <c r="T545" i="1"/>
  <c r="W545" i="1" s="1"/>
  <c r="P545" i="1"/>
  <c r="T549" i="1"/>
  <c r="W549" i="1" s="1"/>
  <c r="P549" i="1"/>
  <c r="T553" i="1"/>
  <c r="W553" i="1" s="1"/>
  <c r="P553" i="1"/>
  <c r="T557" i="1"/>
  <c r="W557" i="1" s="1"/>
  <c r="P557" i="1"/>
  <c r="T561" i="1"/>
  <c r="W561" i="1" s="1"/>
  <c r="P561" i="1"/>
  <c r="T565" i="1"/>
  <c r="W565" i="1" s="1"/>
  <c r="P565" i="1"/>
  <c r="T569" i="1"/>
  <c r="W569" i="1" s="1"/>
  <c r="P569" i="1"/>
  <c r="T573" i="1"/>
  <c r="W573" i="1" s="1"/>
  <c r="P573" i="1"/>
  <c r="T577" i="1"/>
  <c r="W577" i="1" s="1"/>
  <c r="P577" i="1"/>
  <c r="T581" i="1"/>
  <c r="W581" i="1" s="1"/>
  <c r="P581" i="1"/>
  <c r="T585" i="1"/>
  <c r="W585" i="1" s="1"/>
  <c r="P585" i="1"/>
  <c r="T589" i="1"/>
  <c r="W589" i="1" s="1"/>
  <c r="P589" i="1"/>
  <c r="T593" i="1"/>
  <c r="W593" i="1" s="1"/>
  <c r="P593" i="1"/>
  <c r="T597" i="1"/>
  <c r="W597" i="1" s="1"/>
  <c r="P597" i="1"/>
  <c r="T601" i="1"/>
  <c r="W601" i="1" s="1"/>
  <c r="P601" i="1"/>
  <c r="T605" i="1"/>
  <c r="W605" i="1" s="1"/>
  <c r="P605" i="1"/>
  <c r="T609" i="1"/>
  <c r="W609" i="1" s="1"/>
  <c r="P609" i="1"/>
  <c r="T613" i="1"/>
  <c r="W613" i="1" s="1"/>
  <c r="P613" i="1"/>
  <c r="T617" i="1"/>
  <c r="W617" i="1" s="1"/>
  <c r="P617" i="1"/>
  <c r="T621" i="1"/>
  <c r="W621" i="1" s="1"/>
  <c r="P621" i="1"/>
  <c r="T625" i="1"/>
  <c r="W625" i="1" s="1"/>
  <c r="P625" i="1"/>
  <c r="T629" i="1"/>
  <c r="W629" i="1" s="1"/>
  <c r="P629" i="1"/>
  <c r="T633" i="1"/>
  <c r="W633" i="1" s="1"/>
  <c r="P633" i="1"/>
  <c r="T637" i="1"/>
  <c r="W637" i="1" s="1"/>
  <c r="P637" i="1"/>
  <c r="T641" i="1"/>
  <c r="W641" i="1" s="1"/>
  <c r="P641" i="1"/>
  <c r="T645" i="1"/>
  <c r="W645" i="1" s="1"/>
  <c r="P645" i="1"/>
  <c r="T649" i="1"/>
  <c r="W649" i="1" s="1"/>
  <c r="P649" i="1"/>
  <c r="T653" i="1"/>
  <c r="W653" i="1" s="1"/>
  <c r="P653" i="1"/>
  <c r="T657" i="1"/>
  <c r="W657" i="1" s="1"/>
  <c r="P657" i="1"/>
  <c r="T661" i="1"/>
  <c r="W661" i="1" s="1"/>
  <c r="P661" i="1"/>
  <c r="T665" i="1"/>
  <c r="W665" i="1" s="1"/>
  <c r="P665" i="1"/>
  <c r="T669" i="1"/>
  <c r="W669" i="1" s="1"/>
  <c r="P669" i="1"/>
  <c r="T673" i="1"/>
  <c r="W673" i="1" s="1"/>
  <c r="P673" i="1"/>
  <c r="T677" i="1"/>
  <c r="W677" i="1" s="1"/>
  <c r="P677" i="1"/>
  <c r="T681" i="1"/>
  <c r="W681" i="1" s="1"/>
  <c r="P681" i="1"/>
  <c r="T685" i="1"/>
  <c r="W685" i="1" s="1"/>
  <c r="P685" i="1"/>
  <c r="T689" i="1"/>
  <c r="W689" i="1" s="1"/>
  <c r="P689" i="1"/>
  <c r="T693" i="1"/>
  <c r="W693" i="1" s="1"/>
  <c r="P693" i="1"/>
  <c r="T697" i="1"/>
  <c r="W697" i="1" s="1"/>
  <c r="P697" i="1"/>
  <c r="T701" i="1"/>
  <c r="W701" i="1" s="1"/>
  <c r="P701" i="1"/>
  <c r="T705" i="1"/>
  <c r="W705" i="1" s="1"/>
  <c r="P705" i="1"/>
  <c r="T709" i="1"/>
  <c r="W709" i="1" s="1"/>
  <c r="P709" i="1"/>
  <c r="T713" i="1"/>
  <c r="W713" i="1" s="1"/>
  <c r="P713" i="1"/>
  <c r="T717" i="1"/>
  <c r="W717" i="1" s="1"/>
  <c r="P717" i="1"/>
  <c r="T721" i="1"/>
  <c r="W721" i="1" s="1"/>
  <c r="P721" i="1"/>
  <c r="T725" i="1"/>
  <c r="W725" i="1" s="1"/>
  <c r="P725" i="1"/>
  <c r="T729" i="1"/>
  <c r="W729" i="1" s="1"/>
  <c r="P729" i="1"/>
  <c r="T733" i="1"/>
  <c r="W733" i="1" s="1"/>
  <c r="P733" i="1"/>
  <c r="T737" i="1"/>
  <c r="W737" i="1" s="1"/>
  <c r="P737" i="1"/>
  <c r="T741" i="1"/>
  <c r="W741" i="1" s="1"/>
  <c r="P741" i="1"/>
  <c r="T745" i="1"/>
  <c r="W745" i="1" s="1"/>
  <c r="P745" i="1"/>
  <c r="T749" i="1"/>
  <c r="W749" i="1" s="1"/>
  <c r="P749" i="1"/>
  <c r="T753" i="1"/>
  <c r="W753" i="1" s="1"/>
  <c r="P753" i="1"/>
  <c r="T757" i="1"/>
  <c r="W757" i="1" s="1"/>
  <c r="P757" i="1"/>
  <c r="T761" i="1"/>
  <c r="W761" i="1" s="1"/>
  <c r="H763" i="2" s="1"/>
  <c r="P761" i="1"/>
  <c r="T765" i="1"/>
  <c r="W765" i="1" s="1"/>
  <c r="H767" i="2" s="1"/>
  <c r="P765" i="1"/>
  <c r="T769" i="1"/>
  <c r="W769" i="1" s="1"/>
  <c r="H771" i="2" s="1"/>
  <c r="P769" i="1"/>
  <c r="T773" i="1"/>
  <c r="W773" i="1" s="1"/>
  <c r="H775" i="2" s="1"/>
  <c r="P773" i="1"/>
  <c r="T777" i="1"/>
  <c r="W777" i="1" s="1"/>
  <c r="H779" i="2" s="1"/>
  <c r="P777" i="1"/>
  <c r="T781" i="1"/>
  <c r="W781" i="1" s="1"/>
  <c r="H783" i="2" s="1"/>
  <c r="P781" i="1"/>
  <c r="T785" i="1"/>
  <c r="W785" i="1" s="1"/>
  <c r="H787" i="2" s="1"/>
  <c r="P785" i="1"/>
  <c r="T789" i="1"/>
  <c r="W789" i="1" s="1"/>
  <c r="H791" i="2" s="1"/>
  <c r="P789" i="1"/>
  <c r="T793" i="1"/>
  <c r="W793" i="1" s="1"/>
  <c r="H795" i="2" s="1"/>
  <c r="P793" i="1"/>
  <c r="T797" i="1"/>
  <c r="W797" i="1" s="1"/>
  <c r="H799" i="2" s="1"/>
  <c r="P797" i="1"/>
  <c r="T801" i="1"/>
  <c r="W801" i="1" s="1"/>
  <c r="H803" i="2" s="1"/>
  <c r="P801" i="1"/>
  <c r="T805" i="1"/>
  <c r="W805" i="1" s="1"/>
  <c r="H807" i="2" s="1"/>
  <c r="P805" i="1"/>
  <c r="T809" i="1"/>
  <c r="W809" i="1" s="1"/>
  <c r="H811" i="2" s="1"/>
  <c r="P809" i="1"/>
  <c r="T813" i="1"/>
  <c r="W813" i="1" s="1"/>
  <c r="H815" i="2" s="1"/>
  <c r="P813" i="1"/>
  <c r="T817" i="1"/>
  <c r="W817" i="1" s="1"/>
  <c r="H819" i="2" s="1"/>
  <c r="P817" i="1"/>
  <c r="T821" i="1"/>
  <c r="W821" i="1" s="1"/>
  <c r="H823" i="2" s="1"/>
  <c r="P821" i="1"/>
  <c r="T825" i="1"/>
  <c r="W825" i="1" s="1"/>
  <c r="H827" i="2" s="1"/>
  <c r="P825" i="1"/>
  <c r="T829" i="1"/>
  <c r="W829" i="1" s="1"/>
  <c r="H831" i="2" s="1"/>
  <c r="P829" i="1"/>
  <c r="T833" i="1"/>
  <c r="W833" i="1" s="1"/>
  <c r="H835" i="2" s="1"/>
  <c r="P833" i="1"/>
  <c r="T837" i="1"/>
  <c r="W837" i="1" s="1"/>
  <c r="H839" i="2" s="1"/>
  <c r="P837" i="1"/>
  <c r="T841" i="1"/>
  <c r="W841" i="1" s="1"/>
  <c r="H843" i="2" s="1"/>
  <c r="P841" i="1"/>
  <c r="T845" i="1"/>
  <c r="W845" i="1" s="1"/>
  <c r="H847" i="2" s="1"/>
  <c r="P845" i="1"/>
  <c r="T849" i="1"/>
  <c r="W849" i="1" s="1"/>
  <c r="H851" i="2" s="1"/>
  <c r="P849" i="1"/>
  <c r="T853" i="1"/>
  <c r="W853" i="1" s="1"/>
  <c r="H855" i="2" s="1"/>
  <c r="P853" i="1"/>
  <c r="T857" i="1"/>
  <c r="W857" i="1" s="1"/>
  <c r="H859" i="2" s="1"/>
  <c r="P857" i="1"/>
  <c r="T861" i="1"/>
  <c r="W861" i="1" s="1"/>
  <c r="H863" i="2" s="1"/>
  <c r="P861" i="1"/>
  <c r="T865" i="1"/>
  <c r="W865" i="1" s="1"/>
  <c r="H867" i="2" s="1"/>
  <c r="P865" i="1"/>
  <c r="T869" i="1"/>
  <c r="W869" i="1" s="1"/>
  <c r="H871" i="2" s="1"/>
  <c r="P869" i="1"/>
  <c r="T873" i="1"/>
  <c r="W873" i="1" s="1"/>
  <c r="H875" i="2" s="1"/>
  <c r="P873" i="1"/>
  <c r="T877" i="1"/>
  <c r="W877" i="1" s="1"/>
  <c r="H879" i="2" s="1"/>
  <c r="P877" i="1"/>
  <c r="T881" i="1"/>
  <c r="W881" i="1" s="1"/>
  <c r="H883" i="2" s="1"/>
  <c r="P881" i="1"/>
  <c r="T885" i="1"/>
  <c r="W885" i="1" s="1"/>
  <c r="H887" i="2" s="1"/>
  <c r="P885" i="1"/>
  <c r="T889" i="1"/>
  <c r="W889" i="1" s="1"/>
  <c r="H891" i="2" s="1"/>
  <c r="P889" i="1"/>
  <c r="T893" i="1"/>
  <c r="W893" i="1" s="1"/>
  <c r="H895" i="2" s="1"/>
  <c r="P893" i="1"/>
  <c r="T897" i="1"/>
  <c r="W897" i="1" s="1"/>
  <c r="H899" i="2" s="1"/>
  <c r="P897" i="1"/>
  <c r="T901" i="1"/>
  <c r="W901" i="1" s="1"/>
  <c r="H903" i="2" s="1"/>
  <c r="P901" i="1"/>
  <c r="T905" i="1"/>
  <c r="W905" i="1" s="1"/>
  <c r="H907" i="2" s="1"/>
  <c r="P905" i="1"/>
  <c r="T909" i="1"/>
  <c r="W909" i="1" s="1"/>
  <c r="H911" i="2" s="1"/>
  <c r="P909" i="1"/>
  <c r="T913" i="1"/>
  <c r="W913" i="1" s="1"/>
  <c r="H915" i="2" s="1"/>
  <c r="P913" i="1"/>
  <c r="T917" i="1"/>
  <c r="W917" i="1" s="1"/>
  <c r="H919" i="2" s="1"/>
  <c r="P917" i="1"/>
  <c r="T921" i="1"/>
  <c r="W921" i="1" s="1"/>
  <c r="H923" i="2" s="1"/>
  <c r="P921" i="1"/>
  <c r="T925" i="1"/>
  <c r="W925" i="1" s="1"/>
  <c r="H927" i="2" s="1"/>
  <c r="P925" i="1"/>
  <c r="T929" i="1"/>
  <c r="W929" i="1" s="1"/>
  <c r="H931" i="2" s="1"/>
  <c r="P929" i="1"/>
  <c r="T933" i="1"/>
  <c r="W933" i="1" s="1"/>
  <c r="H935" i="2" s="1"/>
  <c r="P933" i="1"/>
  <c r="T937" i="1"/>
  <c r="W937" i="1" s="1"/>
  <c r="H939" i="2" s="1"/>
  <c r="P937" i="1"/>
  <c r="T941" i="1"/>
  <c r="W941" i="1" s="1"/>
  <c r="H943" i="2" s="1"/>
  <c r="P941" i="1"/>
  <c r="T945" i="1"/>
  <c r="W945" i="1" s="1"/>
  <c r="H947" i="2" s="1"/>
  <c r="P945" i="1"/>
  <c r="T949" i="1"/>
  <c r="W949" i="1" s="1"/>
  <c r="H951" i="2" s="1"/>
  <c r="P949" i="1"/>
  <c r="T953" i="1"/>
  <c r="W953" i="1" s="1"/>
  <c r="H955" i="2" s="1"/>
  <c r="P953" i="1"/>
  <c r="T957" i="1"/>
  <c r="W957" i="1" s="1"/>
  <c r="H959" i="2" s="1"/>
  <c r="P957" i="1"/>
  <c r="T961" i="1"/>
  <c r="W961" i="1" s="1"/>
  <c r="H963" i="2" s="1"/>
  <c r="P961" i="1"/>
  <c r="T965" i="1"/>
  <c r="W965" i="1" s="1"/>
  <c r="H967" i="2" s="1"/>
  <c r="P965" i="1"/>
  <c r="T969" i="1"/>
  <c r="W969" i="1" s="1"/>
  <c r="H971" i="2" s="1"/>
  <c r="P969" i="1"/>
  <c r="T973" i="1"/>
  <c r="W973" i="1" s="1"/>
  <c r="H975" i="2" s="1"/>
  <c r="P973" i="1"/>
  <c r="T977" i="1"/>
  <c r="W977" i="1" s="1"/>
  <c r="H979" i="2" s="1"/>
  <c r="P977" i="1"/>
  <c r="T981" i="1"/>
  <c r="W981" i="1" s="1"/>
  <c r="H983" i="2" s="1"/>
  <c r="P981" i="1"/>
  <c r="T985" i="1"/>
  <c r="W985" i="1" s="1"/>
  <c r="H987" i="2" s="1"/>
  <c r="P985" i="1"/>
  <c r="T989" i="1"/>
  <c r="W989" i="1" s="1"/>
  <c r="H991" i="2" s="1"/>
  <c r="P989" i="1"/>
  <c r="T993" i="1"/>
  <c r="W993" i="1" s="1"/>
  <c r="H995" i="2" s="1"/>
  <c r="P993" i="1"/>
  <c r="T997" i="1"/>
  <c r="W997" i="1" s="1"/>
  <c r="H999" i="2" s="1"/>
  <c r="P997" i="1"/>
  <c r="T1001" i="1"/>
  <c r="W1001" i="1" s="1"/>
  <c r="H1003" i="2" s="1"/>
  <c r="P1001" i="1"/>
  <c r="T1005" i="1"/>
  <c r="W1005" i="1" s="1"/>
  <c r="H1007" i="2" s="1"/>
  <c r="P1005" i="1"/>
  <c r="T1009" i="1"/>
  <c r="W1009" i="1" s="1"/>
  <c r="H1011" i="2" s="1"/>
  <c r="P1009" i="1"/>
  <c r="T1013" i="1"/>
  <c r="W1013" i="1" s="1"/>
  <c r="H1015" i="2" s="1"/>
  <c r="P1013" i="1"/>
  <c r="T1017" i="1"/>
  <c r="W1017" i="1" s="1"/>
  <c r="H1019" i="2" s="1"/>
  <c r="P1017" i="1"/>
  <c r="T1021" i="1"/>
  <c r="W1021" i="1" s="1"/>
  <c r="H1023" i="2" s="1"/>
  <c r="P1021" i="1"/>
  <c r="T1025" i="1"/>
  <c r="W1025" i="1" s="1"/>
  <c r="H1027" i="2" s="1"/>
  <c r="P1025" i="1"/>
  <c r="T1029" i="1"/>
  <c r="W1029" i="1" s="1"/>
  <c r="H1031" i="2" s="1"/>
  <c r="P1029" i="1"/>
  <c r="T1033" i="1"/>
  <c r="W1033" i="1" s="1"/>
  <c r="H1035" i="2" s="1"/>
  <c r="P1033" i="1"/>
  <c r="T1037" i="1"/>
  <c r="W1037" i="1" s="1"/>
  <c r="H1039" i="2" s="1"/>
  <c r="P1037" i="1"/>
  <c r="T1041" i="1"/>
  <c r="W1041" i="1" s="1"/>
  <c r="H1043" i="2" s="1"/>
  <c r="P1041" i="1"/>
  <c r="T1045" i="1"/>
  <c r="W1045" i="1" s="1"/>
  <c r="H1047" i="2" s="1"/>
  <c r="P1045" i="1"/>
  <c r="T1049" i="1"/>
  <c r="W1049" i="1" s="1"/>
  <c r="H1051" i="2" s="1"/>
  <c r="P1049" i="1"/>
  <c r="P1056" i="1"/>
  <c r="T1056" i="1"/>
  <c r="W1056" i="1" s="1"/>
  <c r="H1058" i="2" s="1"/>
  <c r="T1065" i="1"/>
  <c r="W1065" i="1" s="1"/>
  <c r="H1067" i="2" s="1"/>
  <c r="P1065" i="1"/>
  <c r="P1072" i="1"/>
  <c r="T1072" i="1"/>
  <c r="W1072" i="1" s="1"/>
  <c r="H1074" i="2" s="1"/>
  <c r="T1081" i="1"/>
  <c r="W1081" i="1" s="1"/>
  <c r="H1083" i="2" s="1"/>
  <c r="P1081" i="1"/>
  <c r="P1088" i="1"/>
  <c r="T1088" i="1"/>
  <c r="W1088" i="1" s="1"/>
  <c r="H1090" i="2" s="1"/>
  <c r="T1097" i="1"/>
  <c r="W1097" i="1" s="1"/>
  <c r="H1099" i="2" s="1"/>
  <c r="P1097" i="1"/>
  <c r="P1104" i="1"/>
  <c r="T1104" i="1"/>
  <c r="W1104" i="1" s="1"/>
  <c r="H1106" i="2" s="1"/>
  <c r="T1113" i="1"/>
  <c r="W1113" i="1" s="1"/>
  <c r="H1115" i="2" s="1"/>
  <c r="P1113" i="1"/>
  <c r="P1120" i="1"/>
  <c r="T1120" i="1"/>
  <c r="W1120" i="1" s="1"/>
  <c r="H1122" i="2" s="1"/>
  <c r="T1129" i="1"/>
  <c r="W1129" i="1" s="1"/>
  <c r="H1131" i="2" s="1"/>
  <c r="P1129" i="1"/>
  <c r="P1136" i="1"/>
  <c r="T1136" i="1"/>
  <c r="W1136" i="1" s="1"/>
  <c r="H1138" i="2" s="1"/>
  <c r="T1145" i="1"/>
  <c r="W1145" i="1" s="1"/>
  <c r="H1147" i="2" s="1"/>
  <c r="P1145" i="1"/>
  <c r="P1152" i="1"/>
  <c r="T1152" i="1"/>
  <c r="W1152" i="1" s="1"/>
  <c r="H1154" i="2" s="1"/>
  <c r="T1161" i="1"/>
  <c r="W1161" i="1" s="1"/>
  <c r="H1163" i="2" s="1"/>
  <c r="P1161" i="1"/>
  <c r="P1168" i="1"/>
  <c r="T1168" i="1"/>
  <c r="W1168" i="1" s="1"/>
  <c r="H1170" i="2" s="1"/>
  <c r="T1177" i="1"/>
  <c r="W1177" i="1" s="1"/>
  <c r="H1179" i="2" s="1"/>
  <c r="P1177" i="1"/>
  <c r="T1183" i="1"/>
  <c r="W1183" i="1" s="1"/>
  <c r="H1185" i="2" s="1"/>
  <c r="P1183" i="1"/>
  <c r="T1185" i="1"/>
  <c r="W1185" i="1" s="1"/>
  <c r="H1187" i="2" s="1"/>
  <c r="P1185" i="1"/>
  <c r="T1187" i="1"/>
  <c r="W1187" i="1" s="1"/>
  <c r="H1189" i="2" s="1"/>
  <c r="P1187" i="1"/>
  <c r="T1189" i="1"/>
  <c r="W1189" i="1" s="1"/>
  <c r="H1191" i="2" s="1"/>
  <c r="P1189" i="1"/>
  <c r="T1191" i="1"/>
  <c r="W1191" i="1" s="1"/>
  <c r="H1193" i="2" s="1"/>
  <c r="P1191" i="1"/>
  <c r="T1193" i="1"/>
  <c r="W1193" i="1" s="1"/>
  <c r="H1195" i="2" s="1"/>
  <c r="P1193" i="1"/>
  <c r="T1195" i="1"/>
  <c r="W1195" i="1" s="1"/>
  <c r="H1197" i="2" s="1"/>
  <c r="P1195" i="1"/>
  <c r="T1197" i="1"/>
  <c r="W1197" i="1" s="1"/>
  <c r="H1199" i="2" s="1"/>
  <c r="P1197" i="1"/>
  <c r="T1199" i="1"/>
  <c r="W1199" i="1" s="1"/>
  <c r="H1201" i="2" s="1"/>
  <c r="P1199" i="1"/>
  <c r="T1201" i="1"/>
  <c r="W1201" i="1" s="1"/>
  <c r="H1203" i="2" s="1"/>
  <c r="P1201" i="1"/>
  <c r="T1203" i="1"/>
  <c r="W1203" i="1" s="1"/>
  <c r="H1205" i="2" s="1"/>
  <c r="P1203" i="1"/>
  <c r="T1205" i="1"/>
  <c r="W1205" i="1" s="1"/>
  <c r="H1207" i="2" s="1"/>
  <c r="P1205" i="1"/>
  <c r="T1207" i="1"/>
  <c r="W1207" i="1" s="1"/>
  <c r="H1209" i="2" s="1"/>
  <c r="P1207" i="1"/>
  <c r="T1209" i="1"/>
  <c r="W1209" i="1" s="1"/>
  <c r="H1211" i="2" s="1"/>
  <c r="P1209" i="1"/>
  <c r="T1211" i="1"/>
  <c r="W1211" i="1" s="1"/>
  <c r="H1213" i="2" s="1"/>
  <c r="P1211" i="1"/>
  <c r="T1213" i="1"/>
  <c r="W1213" i="1" s="1"/>
  <c r="H1215" i="2" s="1"/>
  <c r="P1213" i="1"/>
  <c r="T1215" i="1"/>
  <c r="W1215" i="1" s="1"/>
  <c r="H1217" i="2" s="1"/>
  <c r="P1215" i="1"/>
  <c r="T1217" i="1"/>
  <c r="W1217" i="1" s="1"/>
  <c r="H1219" i="2" s="1"/>
  <c r="P1217" i="1"/>
  <c r="T1219" i="1"/>
  <c r="W1219" i="1" s="1"/>
  <c r="H1221" i="2" s="1"/>
  <c r="P1219" i="1"/>
  <c r="T1221" i="1"/>
  <c r="W1221" i="1" s="1"/>
  <c r="H1223" i="2" s="1"/>
  <c r="P1221" i="1"/>
  <c r="T1223" i="1"/>
  <c r="W1223" i="1" s="1"/>
  <c r="H1225" i="2" s="1"/>
  <c r="P1223" i="1"/>
  <c r="T1225" i="1"/>
  <c r="W1225" i="1" s="1"/>
  <c r="H1227" i="2" s="1"/>
  <c r="P1225" i="1"/>
  <c r="T1227" i="1"/>
  <c r="W1227" i="1" s="1"/>
  <c r="H1229" i="2" s="1"/>
  <c r="P1227" i="1"/>
  <c r="T1229" i="1"/>
  <c r="W1229" i="1" s="1"/>
  <c r="H1231" i="2" s="1"/>
  <c r="P1229" i="1"/>
  <c r="T1231" i="1"/>
  <c r="W1231" i="1" s="1"/>
  <c r="H1233" i="2" s="1"/>
  <c r="P1231" i="1"/>
  <c r="T1233" i="1"/>
  <c r="W1233" i="1" s="1"/>
  <c r="H1235" i="2" s="1"/>
  <c r="P1233" i="1"/>
  <c r="T1235" i="1"/>
  <c r="W1235" i="1" s="1"/>
  <c r="H1237" i="2" s="1"/>
  <c r="P1235" i="1"/>
  <c r="T1237" i="1"/>
  <c r="W1237" i="1" s="1"/>
  <c r="H1239" i="2" s="1"/>
  <c r="P1237" i="1"/>
  <c r="T1239" i="1"/>
  <c r="W1239" i="1" s="1"/>
  <c r="H1241" i="2" s="1"/>
  <c r="P1239" i="1"/>
  <c r="T1241" i="1"/>
  <c r="W1241" i="1" s="1"/>
  <c r="H1243" i="2" s="1"/>
  <c r="P1241" i="1"/>
  <c r="T1243" i="1"/>
  <c r="W1243" i="1" s="1"/>
  <c r="H1245" i="2" s="1"/>
  <c r="P1243" i="1"/>
  <c r="T1245" i="1"/>
  <c r="W1245" i="1" s="1"/>
  <c r="H1247" i="2" s="1"/>
  <c r="P1245" i="1"/>
  <c r="T1247" i="1"/>
  <c r="W1247" i="1" s="1"/>
  <c r="H1249" i="2" s="1"/>
  <c r="P1247" i="1"/>
  <c r="T1249" i="1"/>
  <c r="W1249" i="1" s="1"/>
  <c r="H1251" i="2" s="1"/>
  <c r="P1249" i="1"/>
  <c r="T1251" i="1"/>
  <c r="W1251" i="1" s="1"/>
  <c r="H1253" i="2" s="1"/>
  <c r="P1251" i="1"/>
  <c r="T1253" i="1"/>
  <c r="W1253" i="1" s="1"/>
  <c r="H1255" i="2" s="1"/>
  <c r="P1253" i="1"/>
  <c r="T1255" i="1"/>
  <c r="W1255" i="1" s="1"/>
  <c r="H1257" i="2" s="1"/>
  <c r="P1255" i="1"/>
  <c r="T1257" i="1"/>
  <c r="W1257" i="1" s="1"/>
  <c r="H1259" i="2" s="1"/>
  <c r="P1257" i="1"/>
  <c r="T1259" i="1"/>
  <c r="W1259" i="1" s="1"/>
  <c r="H1261" i="2" s="1"/>
  <c r="P1259" i="1"/>
  <c r="T1261" i="1"/>
  <c r="W1261" i="1" s="1"/>
  <c r="H1263" i="2" s="1"/>
  <c r="P1261" i="1"/>
  <c r="T1263" i="1"/>
  <c r="W1263" i="1" s="1"/>
  <c r="H1265" i="2" s="1"/>
  <c r="P1263" i="1"/>
  <c r="T1265" i="1"/>
  <c r="W1265" i="1" s="1"/>
  <c r="H1267" i="2" s="1"/>
  <c r="P1265" i="1"/>
  <c r="T1267" i="1"/>
  <c r="W1267" i="1" s="1"/>
  <c r="H1269" i="2" s="1"/>
  <c r="P1267" i="1"/>
  <c r="T1269" i="1"/>
  <c r="W1269" i="1" s="1"/>
  <c r="H1271" i="2" s="1"/>
  <c r="P1269" i="1"/>
  <c r="T1271" i="1"/>
  <c r="W1271" i="1" s="1"/>
  <c r="H1273" i="2" s="1"/>
  <c r="P1271" i="1"/>
  <c r="T1273" i="1"/>
  <c r="W1273" i="1" s="1"/>
  <c r="H1275" i="2" s="1"/>
  <c r="P1273" i="1"/>
  <c r="T1275" i="1"/>
  <c r="W1275" i="1" s="1"/>
  <c r="H1277" i="2" s="1"/>
  <c r="P1275" i="1"/>
  <c r="T1277" i="1"/>
  <c r="W1277" i="1" s="1"/>
  <c r="H1279" i="2" s="1"/>
  <c r="P1277" i="1"/>
  <c r="T1279" i="1"/>
  <c r="W1279" i="1" s="1"/>
  <c r="H1281" i="2" s="1"/>
  <c r="P1279" i="1"/>
  <c r="T1281" i="1"/>
  <c r="W1281" i="1" s="1"/>
  <c r="H1283" i="2" s="1"/>
  <c r="P1281" i="1"/>
  <c r="T1283" i="1"/>
  <c r="W1283" i="1" s="1"/>
  <c r="H1285" i="2" s="1"/>
  <c r="P1283" i="1"/>
  <c r="T1285" i="1"/>
  <c r="W1285" i="1" s="1"/>
  <c r="H1287" i="2" s="1"/>
  <c r="P1285" i="1"/>
  <c r="T1287" i="1"/>
  <c r="W1287" i="1" s="1"/>
  <c r="H1289" i="2" s="1"/>
  <c r="P1287" i="1"/>
  <c r="T1289" i="1"/>
  <c r="W1289" i="1" s="1"/>
  <c r="H1291" i="2" s="1"/>
  <c r="P1289" i="1"/>
  <c r="T1291" i="1"/>
  <c r="W1291" i="1" s="1"/>
  <c r="H1293" i="2" s="1"/>
  <c r="P1291" i="1"/>
  <c r="T1293" i="1"/>
  <c r="W1293" i="1" s="1"/>
  <c r="H1295" i="2" s="1"/>
  <c r="P1293" i="1"/>
  <c r="T1295" i="1"/>
  <c r="W1295" i="1" s="1"/>
  <c r="H1297" i="2" s="1"/>
  <c r="P1295" i="1"/>
  <c r="T1297" i="1"/>
  <c r="W1297" i="1" s="1"/>
  <c r="H1299" i="2" s="1"/>
  <c r="P1297" i="1"/>
  <c r="T1299" i="1"/>
  <c r="W1299" i="1" s="1"/>
  <c r="H1301" i="2" s="1"/>
  <c r="P1299" i="1"/>
  <c r="T1301" i="1"/>
  <c r="W1301" i="1" s="1"/>
  <c r="H1303" i="2" s="1"/>
  <c r="P1301" i="1"/>
  <c r="T1303" i="1"/>
  <c r="W1303" i="1" s="1"/>
  <c r="H1305" i="2" s="1"/>
  <c r="P1303" i="1"/>
  <c r="T1305" i="1"/>
  <c r="W1305" i="1" s="1"/>
  <c r="H1307" i="2" s="1"/>
  <c r="P1305" i="1"/>
  <c r="T1307" i="1"/>
  <c r="W1307" i="1" s="1"/>
  <c r="H1309" i="2" s="1"/>
  <c r="P1307" i="1"/>
  <c r="T1309" i="1"/>
  <c r="W1309" i="1" s="1"/>
  <c r="H1311" i="2" s="1"/>
  <c r="P1309" i="1"/>
  <c r="T1311" i="1"/>
  <c r="W1311" i="1" s="1"/>
  <c r="H1313" i="2" s="1"/>
  <c r="P1311" i="1"/>
  <c r="T1313" i="1"/>
  <c r="W1313" i="1" s="1"/>
  <c r="H1315" i="2" s="1"/>
  <c r="P1313" i="1"/>
  <c r="T1315" i="1"/>
  <c r="W1315" i="1" s="1"/>
  <c r="H1317" i="2" s="1"/>
  <c r="P1315" i="1"/>
  <c r="T1317" i="1"/>
  <c r="W1317" i="1" s="1"/>
  <c r="H1319" i="2" s="1"/>
  <c r="P1317" i="1"/>
  <c r="T1319" i="1"/>
  <c r="W1319" i="1" s="1"/>
  <c r="H1321" i="2" s="1"/>
  <c r="P1319" i="1"/>
  <c r="T1321" i="1"/>
  <c r="W1321" i="1" s="1"/>
  <c r="H1323" i="2" s="1"/>
  <c r="P1321" i="1"/>
  <c r="T1323" i="1"/>
  <c r="W1323" i="1" s="1"/>
  <c r="H1325" i="2" s="1"/>
  <c r="P1323" i="1"/>
  <c r="T1325" i="1"/>
  <c r="W1325" i="1" s="1"/>
  <c r="H1327" i="2" s="1"/>
  <c r="P1325" i="1"/>
  <c r="T1327" i="1"/>
  <c r="W1327" i="1" s="1"/>
  <c r="H1329" i="2" s="1"/>
  <c r="P1327" i="1"/>
  <c r="T1329" i="1"/>
  <c r="W1329" i="1" s="1"/>
  <c r="H1331" i="2" s="1"/>
  <c r="P1329" i="1"/>
  <c r="T1331" i="1"/>
  <c r="W1331" i="1" s="1"/>
  <c r="H1333" i="2" s="1"/>
  <c r="P1331" i="1"/>
  <c r="T1333" i="1"/>
  <c r="W1333" i="1" s="1"/>
  <c r="H1335" i="2" s="1"/>
  <c r="P1333" i="1"/>
  <c r="T1335" i="1"/>
  <c r="W1335" i="1" s="1"/>
  <c r="H1337" i="2" s="1"/>
  <c r="P1335" i="1"/>
  <c r="T1337" i="1"/>
  <c r="W1337" i="1" s="1"/>
  <c r="H1339" i="2" s="1"/>
  <c r="P1337" i="1"/>
  <c r="T1339" i="1"/>
  <c r="W1339" i="1" s="1"/>
  <c r="H1341" i="2" s="1"/>
  <c r="P1339" i="1"/>
  <c r="T1341" i="1"/>
  <c r="W1341" i="1" s="1"/>
  <c r="H1343" i="2" s="1"/>
  <c r="P1341" i="1"/>
  <c r="T1343" i="1"/>
  <c r="W1343" i="1" s="1"/>
  <c r="H1345" i="2" s="1"/>
  <c r="P1343" i="1"/>
  <c r="T1344" i="1"/>
  <c r="W1344" i="1" s="1"/>
  <c r="H1346" i="2" s="1"/>
  <c r="P1344" i="1"/>
  <c r="T1347" i="1"/>
  <c r="W1347" i="1" s="1"/>
  <c r="H1349" i="2" s="1"/>
  <c r="P1347" i="1"/>
  <c r="T1349" i="1"/>
  <c r="W1349" i="1" s="1"/>
  <c r="H1351" i="2" s="1"/>
  <c r="P1349" i="1"/>
  <c r="T1351" i="1"/>
  <c r="W1351" i="1" s="1"/>
  <c r="H1353" i="2" s="1"/>
  <c r="P1351" i="1"/>
  <c r="T1353" i="1"/>
  <c r="W1353" i="1" s="1"/>
  <c r="H1355" i="2" s="1"/>
  <c r="P1353" i="1"/>
  <c r="T1355" i="1"/>
  <c r="W1355" i="1" s="1"/>
  <c r="H1357" i="2" s="1"/>
  <c r="P1355" i="1"/>
  <c r="T1357" i="1"/>
  <c r="W1357" i="1" s="1"/>
  <c r="H1359" i="2" s="1"/>
  <c r="P1357" i="1"/>
  <c r="T1359" i="1"/>
  <c r="W1359" i="1" s="1"/>
  <c r="H1361" i="2" s="1"/>
  <c r="P1359" i="1"/>
  <c r="T1361" i="1"/>
  <c r="W1361" i="1" s="1"/>
  <c r="H1363" i="2" s="1"/>
  <c r="P1361" i="1"/>
  <c r="T1363" i="1"/>
  <c r="W1363" i="1" s="1"/>
  <c r="H1365" i="2" s="1"/>
  <c r="P1363" i="1"/>
  <c r="T1365" i="1"/>
  <c r="W1365" i="1" s="1"/>
  <c r="H1367" i="2" s="1"/>
  <c r="P1365" i="1"/>
  <c r="T1367" i="1"/>
  <c r="W1367" i="1" s="1"/>
  <c r="H1369" i="2" s="1"/>
  <c r="P1367" i="1"/>
  <c r="T1369" i="1"/>
  <c r="W1369" i="1" s="1"/>
  <c r="H1371" i="2" s="1"/>
  <c r="P1369" i="1"/>
  <c r="T1371" i="1"/>
  <c r="W1371" i="1" s="1"/>
  <c r="H1373" i="2" s="1"/>
  <c r="P1371" i="1"/>
  <c r="T1373" i="1"/>
  <c r="W1373" i="1" s="1"/>
  <c r="H1375" i="2" s="1"/>
  <c r="P1373" i="1"/>
  <c r="T1375" i="1"/>
  <c r="W1375" i="1" s="1"/>
  <c r="H1377" i="2" s="1"/>
  <c r="P1375" i="1"/>
  <c r="T1377" i="1"/>
  <c r="W1377" i="1" s="1"/>
  <c r="H1379" i="2" s="1"/>
  <c r="P1377" i="1"/>
  <c r="T1379" i="1"/>
  <c r="W1379" i="1" s="1"/>
  <c r="H1381" i="2" s="1"/>
  <c r="P1379" i="1"/>
  <c r="T1381" i="1"/>
  <c r="W1381" i="1" s="1"/>
  <c r="H1383" i="2" s="1"/>
  <c r="P1381" i="1"/>
  <c r="T1383" i="1"/>
  <c r="W1383" i="1" s="1"/>
  <c r="H1385" i="2" s="1"/>
  <c r="P1383" i="1"/>
  <c r="T1385" i="1"/>
  <c r="W1385" i="1" s="1"/>
  <c r="H1387" i="2" s="1"/>
  <c r="P1385" i="1"/>
  <c r="T1387" i="1"/>
  <c r="W1387" i="1" s="1"/>
  <c r="H1389" i="2" s="1"/>
  <c r="P1387" i="1"/>
  <c r="T1389" i="1"/>
  <c r="W1389" i="1" s="1"/>
  <c r="H1391" i="2" s="1"/>
  <c r="P1389" i="1"/>
  <c r="T1391" i="1"/>
  <c r="W1391" i="1" s="1"/>
  <c r="H1393" i="2" s="1"/>
  <c r="P1391" i="1"/>
  <c r="T1393" i="1"/>
  <c r="W1393" i="1" s="1"/>
  <c r="H1395" i="2" s="1"/>
  <c r="P1393" i="1"/>
  <c r="T1395" i="1"/>
  <c r="W1395" i="1" s="1"/>
  <c r="H1397" i="2" s="1"/>
  <c r="P1395" i="1"/>
  <c r="T1397" i="1"/>
  <c r="W1397" i="1" s="1"/>
  <c r="H1399" i="2" s="1"/>
  <c r="P1397" i="1"/>
  <c r="T1399" i="1"/>
  <c r="W1399" i="1" s="1"/>
  <c r="H1401" i="2" s="1"/>
  <c r="P1399" i="1"/>
  <c r="T1401" i="1"/>
  <c r="W1401" i="1" s="1"/>
  <c r="H1403" i="2" s="1"/>
  <c r="P1401" i="1"/>
  <c r="T1403" i="1"/>
  <c r="W1403" i="1" s="1"/>
  <c r="H1405" i="2" s="1"/>
  <c r="P1403" i="1"/>
  <c r="T1405" i="1"/>
  <c r="W1405" i="1" s="1"/>
  <c r="H1407" i="2" s="1"/>
  <c r="P1405" i="1"/>
  <c r="T1407" i="1"/>
  <c r="W1407" i="1" s="1"/>
  <c r="H1409" i="2" s="1"/>
  <c r="P1407" i="1"/>
  <c r="T1409" i="1"/>
  <c r="W1409" i="1" s="1"/>
  <c r="H1411" i="2" s="1"/>
  <c r="P1409" i="1"/>
  <c r="T1411" i="1"/>
  <c r="W1411" i="1" s="1"/>
  <c r="H1413" i="2" s="1"/>
  <c r="P1411" i="1"/>
  <c r="T1413" i="1"/>
  <c r="W1413" i="1" s="1"/>
  <c r="H1415" i="2" s="1"/>
  <c r="P1413" i="1"/>
  <c r="T1415" i="1"/>
  <c r="W1415" i="1" s="1"/>
  <c r="H1417" i="2" s="1"/>
  <c r="P1415" i="1"/>
  <c r="T1417" i="1"/>
  <c r="W1417" i="1" s="1"/>
  <c r="H1419" i="2" s="1"/>
  <c r="P1417" i="1"/>
  <c r="T1419" i="1"/>
  <c r="W1419" i="1" s="1"/>
  <c r="H1421" i="2" s="1"/>
  <c r="P1419" i="1"/>
  <c r="T1421" i="1"/>
  <c r="W1421" i="1" s="1"/>
  <c r="H1423" i="2" s="1"/>
  <c r="P1421" i="1"/>
  <c r="T1423" i="1"/>
  <c r="W1423" i="1" s="1"/>
  <c r="H1425" i="2" s="1"/>
  <c r="P1423" i="1"/>
  <c r="T1425" i="1"/>
  <c r="W1425" i="1" s="1"/>
  <c r="H1427" i="2" s="1"/>
  <c r="P1425" i="1"/>
  <c r="T1427" i="1"/>
  <c r="W1427" i="1" s="1"/>
  <c r="H1429" i="2" s="1"/>
  <c r="P1427" i="1"/>
  <c r="T1429" i="1"/>
  <c r="W1429" i="1" s="1"/>
  <c r="H1431" i="2" s="1"/>
  <c r="P1429" i="1"/>
  <c r="T1431" i="1"/>
  <c r="W1431" i="1" s="1"/>
  <c r="H1433" i="2" s="1"/>
  <c r="P1431" i="1"/>
  <c r="T1433" i="1"/>
  <c r="W1433" i="1" s="1"/>
  <c r="H1435" i="2" s="1"/>
  <c r="P1433" i="1"/>
  <c r="T1435" i="1"/>
  <c r="W1435" i="1" s="1"/>
  <c r="H1437" i="2" s="1"/>
  <c r="P1435" i="1"/>
  <c r="T1437" i="1"/>
  <c r="W1437" i="1" s="1"/>
  <c r="H1439" i="2" s="1"/>
  <c r="P1437" i="1"/>
  <c r="T1439" i="1"/>
  <c r="W1439" i="1" s="1"/>
  <c r="H1441" i="2" s="1"/>
  <c r="P1439" i="1"/>
  <c r="T1441" i="1"/>
  <c r="W1441" i="1" s="1"/>
  <c r="H1443" i="2" s="1"/>
  <c r="P1441" i="1"/>
  <c r="T1443" i="1"/>
  <c r="W1443" i="1" s="1"/>
  <c r="H1445" i="2" s="1"/>
  <c r="P1443" i="1"/>
  <c r="T1445" i="1"/>
  <c r="W1445" i="1" s="1"/>
  <c r="H1447" i="2" s="1"/>
  <c r="P1445" i="1"/>
  <c r="T1447" i="1"/>
  <c r="W1447" i="1" s="1"/>
  <c r="H1449" i="2" s="1"/>
  <c r="P1447" i="1"/>
  <c r="T1449" i="1"/>
  <c r="W1449" i="1" s="1"/>
  <c r="H1451" i="2" s="1"/>
  <c r="P1449" i="1"/>
  <c r="T1451" i="1"/>
  <c r="W1451" i="1" s="1"/>
  <c r="H1453" i="2" s="1"/>
  <c r="P1451" i="1"/>
  <c r="T1453" i="1"/>
  <c r="W1453" i="1" s="1"/>
  <c r="H1455" i="2" s="1"/>
  <c r="P1453" i="1"/>
  <c r="T1455" i="1"/>
  <c r="W1455" i="1" s="1"/>
  <c r="H1457" i="2" s="1"/>
  <c r="P1455" i="1"/>
  <c r="T1461" i="1"/>
  <c r="W1461" i="1" s="1"/>
  <c r="H1463" i="2" s="1"/>
  <c r="P1461" i="1"/>
  <c r="T1458" i="1"/>
  <c r="W1458" i="1" s="1"/>
  <c r="H1460" i="2" s="1"/>
  <c r="P1458" i="1"/>
  <c r="T1460" i="1"/>
  <c r="W1460" i="1" s="1"/>
  <c r="H1462" i="2" s="1"/>
  <c r="P1460" i="1"/>
  <c r="T1465" i="1"/>
  <c r="W1465" i="1" s="1"/>
  <c r="H1467" i="2" s="1"/>
  <c r="P1465" i="1"/>
  <c r="T1463" i="1"/>
  <c r="W1463" i="1" s="1"/>
  <c r="H1465" i="2" s="1"/>
  <c r="P1463" i="1"/>
  <c r="T1467" i="1"/>
  <c r="W1467" i="1" s="1"/>
  <c r="H1469" i="2" s="1"/>
  <c r="P1467" i="1"/>
  <c r="T1469" i="1"/>
  <c r="W1469" i="1" s="1"/>
  <c r="H1471" i="2" s="1"/>
  <c r="P1469" i="1"/>
  <c r="T1471" i="1"/>
  <c r="W1471" i="1" s="1"/>
  <c r="H1473" i="2" s="1"/>
  <c r="P1471" i="1"/>
  <c r="T1473" i="1"/>
  <c r="W1473" i="1" s="1"/>
  <c r="P1473" i="1"/>
  <c r="T1475" i="1"/>
  <c r="W1475" i="1" s="1"/>
  <c r="H1477" i="2" s="1"/>
  <c r="P1475" i="1"/>
  <c r="T1477" i="1"/>
  <c r="W1477" i="1" s="1"/>
  <c r="H1479" i="2" s="1"/>
  <c r="P1477" i="1"/>
  <c r="T1479" i="1"/>
  <c r="W1479" i="1" s="1"/>
  <c r="H1481" i="2" s="1"/>
  <c r="P1479" i="1"/>
  <c r="T1481" i="1"/>
  <c r="W1481" i="1" s="1"/>
  <c r="H1483" i="2" s="1"/>
  <c r="P1481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172" i="1"/>
  <c r="P174" i="1"/>
  <c r="P176" i="1"/>
  <c r="P178" i="1"/>
  <c r="P180" i="1"/>
  <c r="P182" i="1"/>
  <c r="P184" i="1"/>
  <c r="P186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P224" i="1"/>
  <c r="P226" i="1"/>
  <c r="P228" i="1"/>
  <c r="P230" i="1"/>
  <c r="P232" i="1"/>
  <c r="P234" i="1"/>
  <c r="P236" i="1"/>
  <c r="P238" i="1"/>
  <c r="P240" i="1"/>
  <c r="P242" i="1"/>
  <c r="P244" i="1"/>
  <c r="P246" i="1"/>
  <c r="P248" i="1"/>
  <c r="P250" i="1"/>
  <c r="P252" i="1"/>
  <c r="P254" i="1"/>
  <c r="P256" i="1"/>
  <c r="P258" i="1"/>
  <c r="P260" i="1"/>
  <c r="P262" i="1"/>
  <c r="P264" i="1"/>
  <c r="P266" i="1"/>
  <c r="P268" i="1"/>
  <c r="P270" i="1"/>
  <c r="P272" i="1"/>
  <c r="P274" i="1"/>
  <c r="P276" i="1"/>
  <c r="P278" i="1"/>
  <c r="P280" i="1"/>
  <c r="P282" i="1"/>
  <c r="P284" i="1"/>
  <c r="P286" i="1"/>
  <c r="P288" i="1"/>
  <c r="P290" i="1"/>
  <c r="P292" i="1"/>
  <c r="P294" i="1"/>
  <c r="P296" i="1"/>
  <c r="P298" i="1"/>
  <c r="P300" i="1"/>
  <c r="P302" i="1"/>
  <c r="P304" i="1"/>
  <c r="P306" i="1"/>
  <c r="P308" i="1"/>
  <c r="P310" i="1"/>
  <c r="P312" i="1"/>
  <c r="P314" i="1"/>
  <c r="P316" i="1"/>
  <c r="P318" i="1"/>
  <c r="P320" i="1"/>
  <c r="P322" i="1"/>
  <c r="P324" i="1"/>
  <c r="P326" i="1"/>
  <c r="P328" i="1"/>
  <c r="P330" i="1"/>
  <c r="P332" i="1"/>
  <c r="P334" i="1"/>
  <c r="P336" i="1"/>
  <c r="P338" i="1"/>
  <c r="P340" i="1"/>
  <c r="P342" i="1"/>
  <c r="P344" i="1"/>
  <c r="P346" i="1"/>
  <c r="P348" i="1"/>
  <c r="P350" i="1"/>
  <c r="P352" i="1"/>
  <c r="P354" i="1"/>
  <c r="P356" i="1"/>
  <c r="P358" i="1"/>
  <c r="P360" i="1"/>
  <c r="P362" i="1"/>
  <c r="P364" i="1"/>
  <c r="P366" i="1"/>
  <c r="P368" i="1"/>
  <c r="P370" i="1"/>
  <c r="P372" i="1"/>
  <c r="P374" i="1"/>
  <c r="P376" i="1"/>
  <c r="P378" i="1"/>
  <c r="P380" i="1"/>
  <c r="P382" i="1"/>
  <c r="P384" i="1"/>
  <c r="P386" i="1"/>
  <c r="P388" i="1"/>
  <c r="P390" i="1"/>
  <c r="P392" i="1"/>
  <c r="P394" i="1"/>
  <c r="P396" i="1"/>
  <c r="P398" i="1"/>
  <c r="P400" i="1"/>
  <c r="P402" i="1"/>
  <c r="P404" i="1"/>
  <c r="P406" i="1"/>
  <c r="P408" i="1"/>
  <c r="P410" i="1"/>
  <c r="P412" i="1"/>
  <c r="P414" i="1"/>
  <c r="P416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P498" i="1"/>
  <c r="P500" i="1"/>
  <c r="P502" i="1"/>
  <c r="P504" i="1"/>
  <c r="P506" i="1"/>
  <c r="P508" i="1"/>
  <c r="P510" i="1"/>
  <c r="P512" i="1"/>
  <c r="P514" i="1"/>
  <c r="P516" i="1"/>
  <c r="P518" i="1"/>
  <c r="P520" i="1"/>
  <c r="P522" i="1"/>
  <c r="P524" i="1"/>
  <c r="P526" i="1"/>
  <c r="P528" i="1"/>
  <c r="P530" i="1"/>
  <c r="P532" i="1"/>
  <c r="P534" i="1"/>
  <c r="P536" i="1"/>
  <c r="P538" i="1"/>
  <c r="P540" i="1"/>
  <c r="P542" i="1"/>
  <c r="P544" i="1"/>
  <c r="P546" i="1"/>
  <c r="P548" i="1"/>
  <c r="P550" i="1"/>
  <c r="P552" i="1"/>
  <c r="P554" i="1"/>
  <c r="P556" i="1"/>
  <c r="P558" i="1"/>
  <c r="P560" i="1"/>
  <c r="P562" i="1"/>
  <c r="P564" i="1"/>
  <c r="P566" i="1"/>
  <c r="P568" i="1"/>
  <c r="P570" i="1"/>
  <c r="P572" i="1"/>
  <c r="P574" i="1"/>
  <c r="P576" i="1"/>
  <c r="P578" i="1"/>
  <c r="P580" i="1"/>
  <c r="P582" i="1"/>
  <c r="P584" i="1"/>
  <c r="P586" i="1"/>
  <c r="P588" i="1"/>
  <c r="P590" i="1"/>
  <c r="P592" i="1"/>
  <c r="P594" i="1"/>
  <c r="P596" i="1"/>
  <c r="P598" i="1"/>
  <c r="P600" i="1"/>
  <c r="P602" i="1"/>
  <c r="P604" i="1"/>
  <c r="P606" i="1"/>
  <c r="P608" i="1"/>
  <c r="P610" i="1"/>
  <c r="P612" i="1"/>
  <c r="P614" i="1"/>
  <c r="P616" i="1"/>
  <c r="P618" i="1"/>
  <c r="P620" i="1"/>
  <c r="P622" i="1"/>
  <c r="P624" i="1"/>
  <c r="P626" i="1"/>
  <c r="P628" i="1"/>
  <c r="P630" i="1"/>
  <c r="P632" i="1"/>
  <c r="P634" i="1"/>
  <c r="P636" i="1"/>
  <c r="P638" i="1"/>
  <c r="P640" i="1"/>
  <c r="P642" i="1"/>
  <c r="P644" i="1"/>
  <c r="P646" i="1"/>
  <c r="P648" i="1"/>
  <c r="P650" i="1"/>
  <c r="P652" i="1"/>
  <c r="P654" i="1"/>
  <c r="P656" i="1"/>
  <c r="P658" i="1"/>
  <c r="P660" i="1"/>
  <c r="P662" i="1"/>
  <c r="P664" i="1"/>
  <c r="P666" i="1"/>
  <c r="P668" i="1"/>
  <c r="P670" i="1"/>
  <c r="P672" i="1"/>
  <c r="P674" i="1"/>
  <c r="P676" i="1"/>
  <c r="P678" i="1"/>
  <c r="P680" i="1"/>
  <c r="P682" i="1"/>
  <c r="P684" i="1"/>
  <c r="P686" i="1"/>
  <c r="P688" i="1"/>
  <c r="P690" i="1"/>
  <c r="P692" i="1"/>
  <c r="P694" i="1"/>
  <c r="P696" i="1"/>
  <c r="P698" i="1"/>
  <c r="P700" i="1"/>
  <c r="P702" i="1"/>
  <c r="P704" i="1"/>
  <c r="P706" i="1"/>
  <c r="P708" i="1"/>
  <c r="P710" i="1"/>
  <c r="P712" i="1"/>
  <c r="P714" i="1"/>
  <c r="P716" i="1"/>
  <c r="P718" i="1"/>
  <c r="P720" i="1"/>
  <c r="P722" i="1"/>
  <c r="P724" i="1"/>
  <c r="P726" i="1"/>
  <c r="P728" i="1"/>
  <c r="P730" i="1"/>
  <c r="P732" i="1"/>
  <c r="P734" i="1"/>
  <c r="P736" i="1"/>
  <c r="P738" i="1"/>
  <c r="P740" i="1"/>
  <c r="P742" i="1"/>
  <c r="P744" i="1"/>
  <c r="P746" i="1"/>
  <c r="P748" i="1"/>
  <c r="P750" i="1"/>
  <c r="P752" i="1"/>
  <c r="P754" i="1"/>
  <c r="P756" i="1"/>
  <c r="P758" i="1"/>
  <c r="P760" i="1"/>
  <c r="P762" i="1"/>
  <c r="P764" i="1"/>
  <c r="P766" i="1"/>
  <c r="P768" i="1"/>
  <c r="P770" i="1"/>
  <c r="P772" i="1"/>
  <c r="P774" i="1"/>
  <c r="P776" i="1"/>
  <c r="P778" i="1"/>
  <c r="P780" i="1"/>
  <c r="P782" i="1"/>
  <c r="P784" i="1"/>
  <c r="P786" i="1"/>
  <c r="P788" i="1"/>
  <c r="P790" i="1"/>
  <c r="P792" i="1"/>
  <c r="P794" i="1"/>
  <c r="P796" i="1"/>
  <c r="P798" i="1"/>
  <c r="P800" i="1"/>
  <c r="P802" i="1"/>
  <c r="P804" i="1"/>
  <c r="P806" i="1"/>
  <c r="P808" i="1"/>
  <c r="P810" i="1"/>
  <c r="P812" i="1"/>
  <c r="P814" i="1"/>
  <c r="P816" i="1"/>
  <c r="P818" i="1"/>
  <c r="P820" i="1"/>
  <c r="P822" i="1"/>
  <c r="P824" i="1"/>
  <c r="P826" i="1"/>
  <c r="P828" i="1"/>
  <c r="P830" i="1"/>
  <c r="P832" i="1"/>
  <c r="P834" i="1"/>
  <c r="P836" i="1"/>
  <c r="P838" i="1"/>
  <c r="P840" i="1"/>
  <c r="P842" i="1"/>
  <c r="P844" i="1"/>
  <c r="P846" i="1"/>
  <c r="P848" i="1"/>
  <c r="P850" i="1"/>
  <c r="P852" i="1"/>
  <c r="P854" i="1"/>
  <c r="P856" i="1"/>
  <c r="P858" i="1"/>
  <c r="P860" i="1"/>
  <c r="P862" i="1"/>
  <c r="P864" i="1"/>
  <c r="P866" i="1"/>
  <c r="P868" i="1"/>
  <c r="P870" i="1"/>
  <c r="P872" i="1"/>
  <c r="P874" i="1"/>
  <c r="P876" i="1"/>
  <c r="P878" i="1"/>
  <c r="P880" i="1"/>
  <c r="P882" i="1"/>
  <c r="P884" i="1"/>
  <c r="P886" i="1"/>
  <c r="P888" i="1"/>
  <c r="P890" i="1"/>
  <c r="P892" i="1"/>
  <c r="P894" i="1"/>
  <c r="P896" i="1"/>
  <c r="P898" i="1"/>
  <c r="P900" i="1"/>
  <c r="P902" i="1"/>
  <c r="P904" i="1"/>
  <c r="P906" i="1"/>
  <c r="P908" i="1"/>
  <c r="P910" i="1"/>
  <c r="P912" i="1"/>
  <c r="P914" i="1"/>
  <c r="P916" i="1"/>
  <c r="P918" i="1"/>
  <c r="P920" i="1"/>
  <c r="P922" i="1"/>
  <c r="P924" i="1"/>
  <c r="P926" i="1"/>
  <c r="P928" i="1"/>
  <c r="P930" i="1"/>
  <c r="P932" i="1"/>
  <c r="P934" i="1"/>
  <c r="P936" i="1"/>
  <c r="P938" i="1"/>
  <c r="P940" i="1"/>
  <c r="P942" i="1"/>
  <c r="P944" i="1"/>
  <c r="P946" i="1"/>
  <c r="P948" i="1"/>
  <c r="P950" i="1"/>
  <c r="P952" i="1"/>
  <c r="P954" i="1"/>
  <c r="P956" i="1"/>
  <c r="P958" i="1"/>
  <c r="P960" i="1"/>
  <c r="P962" i="1"/>
  <c r="P964" i="1"/>
  <c r="P966" i="1"/>
  <c r="P968" i="1"/>
  <c r="P970" i="1"/>
  <c r="P972" i="1"/>
  <c r="P974" i="1"/>
  <c r="P976" i="1"/>
  <c r="P978" i="1"/>
  <c r="P980" i="1"/>
  <c r="P982" i="1"/>
  <c r="P984" i="1"/>
  <c r="P986" i="1"/>
  <c r="P988" i="1"/>
  <c r="P990" i="1"/>
  <c r="P992" i="1"/>
  <c r="P994" i="1"/>
  <c r="P996" i="1"/>
  <c r="P998" i="1"/>
  <c r="P1000" i="1"/>
  <c r="P1002" i="1"/>
  <c r="P1004" i="1"/>
  <c r="P1006" i="1"/>
  <c r="P1008" i="1"/>
  <c r="P1010" i="1"/>
  <c r="P1012" i="1"/>
  <c r="P1014" i="1"/>
  <c r="P1016" i="1"/>
  <c r="P1018" i="1"/>
  <c r="P1020" i="1"/>
  <c r="P1022" i="1"/>
  <c r="P1024" i="1"/>
  <c r="P1026" i="1"/>
  <c r="P1028" i="1"/>
  <c r="P1030" i="1"/>
  <c r="P1032" i="1"/>
  <c r="P1034" i="1"/>
  <c r="P1036" i="1"/>
  <c r="P1038" i="1"/>
  <c r="P1040" i="1"/>
  <c r="P1042" i="1"/>
  <c r="P1044" i="1"/>
  <c r="P1046" i="1"/>
  <c r="P1048" i="1"/>
  <c r="P1050" i="1"/>
  <c r="S1052" i="1"/>
  <c r="S1056" i="1"/>
  <c r="S1060" i="1"/>
  <c r="S1064" i="1"/>
  <c r="S1068" i="1"/>
  <c r="S1072" i="1"/>
  <c r="S1076" i="1"/>
  <c r="S1080" i="1"/>
  <c r="S1084" i="1"/>
  <c r="S1088" i="1"/>
  <c r="S1092" i="1"/>
  <c r="S1096" i="1"/>
  <c r="S1100" i="1"/>
  <c r="S1104" i="1"/>
  <c r="S1108" i="1"/>
  <c r="S1112" i="1"/>
  <c r="S1116" i="1"/>
  <c r="S1120" i="1"/>
  <c r="S1124" i="1"/>
  <c r="S1128" i="1"/>
  <c r="S1132" i="1"/>
  <c r="S1136" i="1"/>
  <c r="S1140" i="1"/>
  <c r="S1144" i="1"/>
  <c r="S1148" i="1"/>
  <c r="S1152" i="1"/>
  <c r="S1156" i="1"/>
  <c r="S1160" i="1"/>
  <c r="S1164" i="1"/>
  <c r="S1168" i="1"/>
  <c r="S1172" i="1"/>
  <c r="S1176" i="1"/>
  <c r="S1180" i="1"/>
  <c r="AE2188" i="1" l="1"/>
  <c r="AE2096" i="1"/>
  <c r="AE2113" i="1"/>
  <c r="AE2094" i="1"/>
  <c r="AE2156" i="1"/>
  <c r="AE2039" i="1"/>
  <c r="AE2065" i="1"/>
  <c r="AE1962" i="1"/>
  <c r="AE2043" i="1"/>
  <c r="AE2148" i="1"/>
  <c r="AE2090" i="1"/>
  <c r="AE2355" i="1"/>
  <c r="AE2444" i="1"/>
  <c r="AE2457" i="1"/>
  <c r="AE2276" i="1"/>
  <c r="AE2308" i="1"/>
  <c r="AE2412" i="1"/>
  <c r="AE2440" i="1"/>
  <c r="AE2452" i="1"/>
  <c r="AE2464" i="1"/>
  <c r="AE2529" i="1"/>
  <c r="AE2105" i="1"/>
  <c r="AE2172" i="1"/>
  <c r="AE1938" i="1"/>
  <c r="AE2053" i="1"/>
  <c r="AE2074" i="1"/>
  <c r="AE2196" i="1"/>
  <c r="AE2085" i="1"/>
  <c r="AE2117" i="1"/>
  <c r="AE1978" i="1"/>
  <c r="AE2078" i="1"/>
  <c r="AE2109" i="1"/>
  <c r="AE2059" i="1"/>
  <c r="AE2042" i="1"/>
  <c r="AE2077" i="1"/>
  <c r="AE1954" i="1"/>
  <c r="AE1982" i="1"/>
  <c r="AE2070" i="1"/>
  <c r="AE2180" i="1"/>
  <c r="AE1922" i="1"/>
  <c r="AE2110" i="1"/>
  <c r="AE2054" i="1"/>
  <c r="AE2140" i="1"/>
  <c r="AE2101" i="1"/>
  <c r="AE2045" i="1"/>
  <c r="AE2097" i="1"/>
  <c r="AE2010" i="1"/>
  <c r="AE2062" i="1"/>
  <c r="AE2075" i="1"/>
  <c r="AE2086" i="1"/>
  <c r="AE2136" i="1"/>
  <c r="AE2164" i="1"/>
  <c r="AE2058" i="1"/>
  <c r="AE2089" i="1"/>
  <c r="AE2102" i="1"/>
  <c r="AE2114" i="1"/>
  <c r="AE2144" i="1"/>
  <c r="AE2152" i="1"/>
  <c r="AE2160" i="1"/>
  <c r="AE2168" i="1"/>
  <c r="AE2176" i="1"/>
  <c r="AE2184" i="1"/>
  <c r="AE2192" i="1"/>
  <c r="AE2200" i="1"/>
  <c r="AE2208" i="1"/>
  <c r="AE2216" i="1"/>
  <c r="AE2224" i="1"/>
  <c r="AE2232" i="1"/>
  <c r="AE2240" i="1"/>
  <c r="AE2248" i="1"/>
  <c r="AE2256" i="1"/>
  <c r="AE2264" i="1"/>
  <c r="AE2387" i="1"/>
  <c r="AE2544" i="1"/>
  <c r="AE2284" i="1"/>
  <c r="AE2316" i="1"/>
  <c r="AE2331" i="1"/>
  <c r="AE2341" i="1"/>
  <c r="AE2351" i="1"/>
  <c r="AE2358" i="1"/>
  <c r="AE2379" i="1"/>
  <c r="AE2411" i="1"/>
  <c r="AE2424" i="1"/>
  <c r="AE2432" i="1"/>
  <c r="AE2439" i="1"/>
  <c r="AE2469" i="1"/>
  <c r="AE2346" i="1"/>
  <c r="AE2473" i="1"/>
  <c r="AE2268" i="1"/>
  <c r="AE2337" i="1"/>
  <c r="AE2212" i="1"/>
  <c r="AE2228" i="1"/>
  <c r="AE2244" i="1"/>
  <c r="AE2260" i="1"/>
  <c r="AE2336" i="1"/>
  <c r="AE2371" i="1"/>
  <c r="AE2399" i="1"/>
  <c r="AE2296" i="1"/>
  <c r="AE2363" i="1"/>
  <c r="AE2395" i="1"/>
  <c r="AE2453" i="1"/>
  <c r="AE2519" i="1"/>
  <c r="AE2535" i="1"/>
  <c r="AE2551" i="1"/>
  <c r="AE2565" i="1"/>
  <c r="AE2671" i="1"/>
  <c r="AE2461" i="1"/>
  <c r="AE2540" i="1"/>
  <c r="AE2585" i="1"/>
  <c r="AE2573" i="1"/>
  <c r="AE2517" i="1"/>
  <c r="AE2577" i="1"/>
  <c r="AE2688" i="1"/>
  <c r="AE2704" i="1"/>
  <c r="AE2712" i="1"/>
  <c r="AE2823" i="1"/>
  <c r="AE2637" i="1"/>
  <c r="AE2645" i="1"/>
  <c r="AE2653" i="1"/>
  <c r="AE2661" i="1"/>
  <c r="AE2728" i="1"/>
  <c r="AE2771" i="1"/>
  <c r="AE2809" i="1"/>
  <c r="AE2292" i="1"/>
  <c r="AE2416" i="1"/>
  <c r="AE2431" i="1"/>
  <c r="AE2362" i="1"/>
  <c r="AE2288" i="1"/>
  <c r="AE2354" i="1"/>
  <c r="AE2419" i="1"/>
  <c r="AE2427" i="1"/>
  <c r="AE2435" i="1"/>
  <c r="AE2455" i="1"/>
  <c r="AE2513" i="1"/>
  <c r="AE2477" i="1"/>
  <c r="AE2520" i="1"/>
  <c r="AE2536" i="1"/>
  <c r="AE2581" i="1"/>
  <c r="AE2684" i="1"/>
  <c r="AE2524" i="1"/>
  <c r="AE2541" i="1"/>
  <c r="AE2805" i="1"/>
  <c r="AE2548" i="1"/>
  <c r="AE2672" i="1"/>
  <c r="AE2725" i="1"/>
  <c r="AE2634" i="1"/>
  <c r="AE2642" i="1"/>
  <c r="AE2650" i="1"/>
  <c r="AE2658" i="1"/>
  <c r="AE2668" i="1"/>
  <c r="AE2675" i="1"/>
  <c r="AE2699" i="1"/>
  <c r="AE2807" i="1"/>
  <c r="AE2839" i="1"/>
  <c r="AE2719" i="1"/>
  <c r="AE2776" i="1"/>
  <c r="AE2810" i="1"/>
  <c r="AE2359" i="1"/>
  <c r="AE2383" i="1"/>
  <c r="AE2300" i="1"/>
  <c r="AE2391" i="1"/>
  <c r="AE2465" i="1"/>
  <c r="AE2204" i="1"/>
  <c r="AE2220" i="1"/>
  <c r="AE2236" i="1"/>
  <c r="AE2252" i="1"/>
  <c r="AE2340" i="1"/>
  <c r="AE2367" i="1"/>
  <c r="AE2403" i="1"/>
  <c r="AE2441" i="1"/>
  <c r="AE2280" i="1"/>
  <c r="AE2312" i="1"/>
  <c r="AE2375" i="1"/>
  <c r="AE2407" i="1"/>
  <c r="AE2420" i="1"/>
  <c r="AE2428" i="1"/>
  <c r="AE2436" i="1"/>
  <c r="AE2448" i="1"/>
  <c r="AE2468" i="1"/>
  <c r="AE2479" i="1"/>
  <c r="AE2491" i="1"/>
  <c r="AE2521" i="1"/>
  <c r="AE2537" i="1"/>
  <c r="AE2525" i="1"/>
  <c r="AE2553" i="1"/>
  <c r="AE2806" i="1"/>
  <c r="AE2680" i="1"/>
  <c r="AE2532" i="1"/>
  <c r="AE2549" i="1"/>
  <c r="AE2676" i="1"/>
  <c r="AE2700" i="1"/>
  <c r="AE2708" i="1"/>
  <c r="AE2716" i="1"/>
  <c r="AE2633" i="1"/>
  <c r="AE2641" i="1"/>
  <c r="AE2649" i="1"/>
  <c r="AE2657" i="1"/>
  <c r="AE2679" i="1"/>
  <c r="AE2766" i="1"/>
  <c r="AE2347" i="1"/>
  <c r="AE2423" i="1"/>
  <c r="AE2445" i="1"/>
  <c r="AE2460" i="1"/>
  <c r="AE2528" i="1"/>
  <c r="AE2272" i="1"/>
  <c r="AE2304" i="1"/>
  <c r="AE2449" i="1"/>
  <c r="AE2569" i="1"/>
  <c r="AE2545" i="1"/>
  <c r="AE2557" i="1"/>
  <c r="AE2516" i="1"/>
  <c r="AE2533" i="1"/>
  <c r="AE2561" i="1"/>
  <c r="AE2589" i="1"/>
  <c r="AE2750" i="1"/>
  <c r="AE2630" i="1"/>
  <c r="AE2638" i="1"/>
  <c r="AE2646" i="1"/>
  <c r="AE2654" i="1"/>
  <c r="AE2662" i="1"/>
  <c r="AE2768" i="1"/>
  <c r="AE2767" i="1"/>
  <c r="AE2835" i="1"/>
  <c r="AE2694" i="1"/>
  <c r="AE2770" i="1"/>
  <c r="AE2780" i="1"/>
  <c r="AE2847" i="1"/>
  <c r="AE2814" i="1"/>
  <c r="AE2826" i="1"/>
  <c r="AE2764" i="1"/>
  <c r="AE2803" i="1"/>
  <c r="AE2819" i="1"/>
  <c r="AE2911" i="1"/>
  <c r="AE2916" i="1"/>
  <c r="AE2925" i="1"/>
  <c r="AE2941" i="1"/>
  <c r="AE2988" i="1"/>
  <c r="AE3001" i="1"/>
  <c r="AE2863" i="1"/>
  <c r="AE2921" i="1"/>
  <c r="AE2963" i="1"/>
  <c r="AE2843" i="1"/>
  <c r="AE2855" i="1"/>
  <c r="AE2872" i="1"/>
  <c r="AE2960" i="1"/>
  <c r="AE2976" i="1"/>
  <c r="AE2011" i="1"/>
  <c r="AE1902" i="1"/>
  <c r="AE1934" i="1"/>
  <c r="AE1966" i="1"/>
  <c r="AE2093" i="1"/>
  <c r="AE2046" i="1"/>
  <c r="AE2784" i="1"/>
  <c r="AE2836" i="1"/>
  <c r="AE2720" i="1"/>
  <c r="AE2759" i="1"/>
  <c r="AE2815" i="1"/>
  <c r="AE2827" i="1"/>
  <c r="AE2707" i="1"/>
  <c r="AE2715" i="1"/>
  <c r="AE2859" i="1"/>
  <c r="AE2896" i="1"/>
  <c r="AE2907" i="1"/>
  <c r="AE2912" i="1"/>
  <c r="AE2933" i="1"/>
  <c r="AE2952" i="1"/>
  <c r="AE2864" i="1"/>
  <c r="AE2884" i="1"/>
  <c r="AE2856" i="1"/>
  <c r="AE2892" i="1"/>
  <c r="AE2909" i="1"/>
  <c r="AE2917" i="1"/>
  <c r="AE2989" i="1"/>
  <c r="AE1910" i="1"/>
  <c r="AE1942" i="1"/>
  <c r="AE1974" i="1"/>
  <c r="AE2066" i="1"/>
  <c r="AE2030" i="1"/>
  <c r="AE2811" i="1"/>
  <c r="AE2760" i="1"/>
  <c r="AE2762" i="1"/>
  <c r="AE2817" i="1"/>
  <c r="AE2822" i="1"/>
  <c r="AE2860" i="1"/>
  <c r="AE2908" i="1"/>
  <c r="AE2919" i="1"/>
  <c r="AE2923" i="1"/>
  <c r="AE2937" i="1"/>
  <c r="AE2972" i="1"/>
  <c r="AE2848" i="1"/>
  <c r="AE2967" i="1"/>
  <c r="AE2851" i="1"/>
  <c r="AE2888" i="1"/>
  <c r="AE2993" i="1"/>
  <c r="AE2867" i="1"/>
  <c r="AE2969" i="1"/>
  <c r="AE2997" i="1"/>
  <c r="AE1918" i="1"/>
  <c r="AE1950" i="1"/>
  <c r="AE2014" i="1"/>
  <c r="AE2415" i="1"/>
  <c r="AE2483" i="1"/>
  <c r="AE2703" i="1"/>
  <c r="AE2920" i="1"/>
  <c r="AE2844" i="1"/>
  <c r="AE2876" i="1"/>
  <c r="AE2034" i="1"/>
  <c r="AE1998" i="1"/>
  <c r="AE2711" i="1"/>
  <c r="AE2818" i="1"/>
  <c r="AE2862" i="1"/>
  <c r="AE2924" i="1"/>
  <c r="AE2840" i="1"/>
  <c r="AE2928" i="1"/>
  <c r="AE2831" i="1"/>
  <c r="AE2915" i="1"/>
  <c r="AE2981" i="1"/>
  <c r="AE2913" i="1"/>
  <c r="AE2830" i="1"/>
  <c r="AE2763" i="1"/>
  <c r="AE2868" i="1"/>
  <c r="AE2985" i="1"/>
  <c r="AE2852" i="1"/>
  <c r="AE2929" i="1"/>
  <c r="AE2007" i="1"/>
  <c r="AE1926" i="1"/>
  <c r="AE2499" i="1"/>
  <c r="AE2742" i="1"/>
  <c r="AE2793" i="1"/>
  <c r="AE2973" i="1"/>
  <c r="AE2977" i="1"/>
  <c r="AE2801" i="1"/>
  <c r="AE2880" i="1"/>
  <c r="AE2869" i="1"/>
  <c r="AE1958" i="1"/>
  <c r="AE2050" i="1"/>
  <c r="AE2991" i="1"/>
  <c r="AE2942" i="1"/>
  <c r="AE2897" i="1"/>
  <c r="AE2930" i="1"/>
  <c r="AE2832" i="1"/>
  <c r="AE2733" i="1"/>
  <c r="AE2623" i="1"/>
  <c r="AE2582" i="1"/>
  <c r="AE2931" i="1"/>
  <c r="AE2900" i="1"/>
  <c r="AE2970" i="1"/>
  <c r="AE2866" i="1"/>
  <c r="AE2751" i="1"/>
  <c r="AE2681" i="1"/>
  <c r="AE2812" i="1"/>
  <c r="AE2655" i="1"/>
  <c r="AE2597" i="1"/>
  <c r="AE2610" i="1"/>
  <c r="AE2572" i="1"/>
  <c r="AE2458" i="1"/>
  <c r="AE2980" i="1"/>
  <c r="AE2961" i="1"/>
  <c r="AE2947" i="1"/>
  <c r="AE2906" i="1"/>
  <c r="AE2893" i="1"/>
  <c r="AE2877" i="1"/>
  <c r="AE2828" i="1"/>
  <c r="AE2775" i="1"/>
  <c r="AE2794" i="1"/>
  <c r="AE2736" i="1"/>
  <c r="AE2749" i="1"/>
  <c r="AE2693" i="1"/>
  <c r="AE2678" i="1"/>
  <c r="AE2627" i="1"/>
  <c r="AE2591" i="1"/>
  <c r="AE2570" i="1"/>
  <c r="AE2622" i="1"/>
  <c r="AE2490" i="1"/>
  <c r="AE2546" i="1"/>
  <c r="AE2478" i="1"/>
  <c r="AE2376" i="1"/>
  <c r="AE2332" i="1"/>
  <c r="AE2249" i="1"/>
  <c r="AE2233" i="1"/>
  <c r="AE2206" i="1"/>
  <c r="AE2185" i="1"/>
  <c r="AE2169" i="1"/>
  <c r="AE2142" i="1"/>
  <c r="AE1976" i="1"/>
  <c r="AE1960" i="1"/>
  <c r="AE1944" i="1"/>
  <c r="AE1916" i="1"/>
  <c r="AE1903" i="1"/>
  <c r="AE1961" i="1"/>
  <c r="AE1990" i="1"/>
  <c r="AE2476" i="1"/>
  <c r="AE2061" i="1"/>
  <c r="AE2990" i="1"/>
  <c r="AE2954" i="1"/>
  <c r="AE2938" i="1"/>
  <c r="AE2927" i="1"/>
  <c r="AE2887" i="1"/>
  <c r="AE2833" i="1"/>
  <c r="AE2825" i="1"/>
  <c r="AE2808" i="1"/>
  <c r="AE2790" i="1"/>
  <c r="AE2741" i="1"/>
  <c r="AE2753" i="1"/>
  <c r="AE2631" i="1"/>
  <c r="AE2594" i="1"/>
  <c r="AE2560" i="1"/>
  <c r="AE2617" i="1"/>
  <c r="AE2554" i="1"/>
  <c r="AE2506" i="1"/>
  <c r="AE2494" i="1"/>
  <c r="AE2480" i="1"/>
  <c r="AE2392" i="1"/>
  <c r="AE1989" i="1"/>
  <c r="AE1930" i="1"/>
  <c r="AE2414" i="1"/>
  <c r="AE2984" i="1"/>
  <c r="AE2426" i="1"/>
  <c r="AE2492" i="1"/>
  <c r="AE2999" i="1"/>
  <c r="AE2956" i="1"/>
  <c r="AE2904" i="1"/>
  <c r="AE2882" i="1"/>
  <c r="AE2865" i="1"/>
  <c r="AE2850" i="1"/>
  <c r="AE2791" i="1"/>
  <c r="AE2778" i="1"/>
  <c r="AE2789" i="1"/>
  <c r="AE2740" i="1"/>
  <c r="AE2727" i="1"/>
  <c r="AE2737" i="1"/>
  <c r="AE2697" i="1"/>
  <c r="AE2666" i="1"/>
  <c r="AE2621" i="1"/>
  <c r="AE2593" i="1"/>
  <c r="AE2567" i="1"/>
  <c r="AE2624" i="1"/>
  <c r="AE2484" i="1"/>
  <c r="AE2408" i="1"/>
  <c r="AE2317" i="1"/>
  <c r="AE2301" i="1"/>
  <c r="AE2278" i="1"/>
  <c r="AE2063" i="1"/>
  <c r="AE2723" i="1"/>
  <c r="AE2443" i="1"/>
  <c r="AE2421" i="1"/>
  <c r="AE2372" i="1"/>
  <c r="AE2294" i="1"/>
  <c r="AE2266" i="1"/>
  <c r="AE2235" i="1"/>
  <c r="AE2203" i="1"/>
  <c r="AE2171" i="1"/>
  <c r="AE2139" i="1"/>
  <c r="AE2254" i="1"/>
  <c r="AE2190" i="1"/>
  <c r="AE2128" i="1"/>
  <c r="AE2122" i="1"/>
  <c r="AE2028" i="1"/>
  <c r="AE1924" i="1"/>
  <c r="AE2082" i="1"/>
  <c r="AE2056" i="1"/>
  <c r="AE1995" i="1"/>
  <c r="AE1925" i="1"/>
  <c r="AE1973" i="1"/>
  <c r="AE2515" i="1"/>
  <c r="AE2291" i="1"/>
  <c r="AE2527" i="1"/>
  <c r="AE2698" i="1"/>
  <c r="AE2463" i="1"/>
  <c r="AE2041" i="1"/>
  <c r="AE2450" i="1"/>
  <c r="AE2405" i="1"/>
  <c r="AE2401" i="1"/>
  <c r="AE2328" i="1"/>
  <c r="AE2306" i="1"/>
  <c r="AE2289" i="1"/>
  <c r="AE2273" i="1"/>
  <c r="AE2334" i="1"/>
  <c r="AE2242" i="1"/>
  <c r="AE2218" i="1"/>
  <c r="AE2205" i="1"/>
  <c r="AE2178" i="1"/>
  <c r="AE2154" i="1"/>
  <c r="AE2141" i="1"/>
  <c r="AE2129" i="1"/>
  <c r="AE2083" i="1"/>
  <c r="AE1980" i="1"/>
  <c r="AE1967" i="1"/>
  <c r="AE1951" i="1"/>
  <c r="AE1935" i="1"/>
  <c r="AE1904" i="1"/>
  <c r="AE2000" i="1"/>
  <c r="AE1993" i="1"/>
  <c r="AE1953" i="1"/>
  <c r="AE1914" i="1"/>
  <c r="AE2430" i="1"/>
  <c r="AE2962" i="1"/>
  <c r="AE3000" i="1"/>
  <c r="AE2636" i="1"/>
  <c r="AE2303" i="1"/>
  <c r="AE2467" i="1"/>
  <c r="AE2394" i="1"/>
  <c r="AE2380" i="1"/>
  <c r="AE2417" i="1"/>
  <c r="AE2356" i="1"/>
  <c r="AE2255" i="1"/>
  <c r="AE2223" i="1"/>
  <c r="AE2191" i="1"/>
  <c r="AE2159" i="1"/>
  <c r="AE2119" i="1"/>
  <c r="AE2253" i="1"/>
  <c r="AE2189" i="1"/>
  <c r="AE2108" i="1"/>
  <c r="AE2015" i="1"/>
  <c r="AE1927" i="1"/>
  <c r="AE2087" i="1"/>
  <c r="AE2071" i="1"/>
  <c r="AE2040" i="1"/>
  <c r="AE2027" i="1"/>
  <c r="AE1949" i="1"/>
  <c r="AE2009" i="1"/>
  <c r="AE1986" i="1"/>
  <c r="AE2475" i="1"/>
  <c r="AE2275" i="1"/>
  <c r="AE2069" i="1"/>
  <c r="AE2648" i="1"/>
  <c r="AE2374" i="1"/>
  <c r="AE2983" i="1"/>
  <c r="AE2901" i="1"/>
  <c r="AE2802" i="1"/>
  <c r="AE2910" i="1"/>
  <c r="AE2824" i="1"/>
  <c r="AE2721" i="1"/>
  <c r="AE2601" i="1"/>
  <c r="AE2987" i="1"/>
  <c r="AE2891" i="1"/>
  <c r="AE2946" i="1"/>
  <c r="AE2744" i="1"/>
  <c r="AE2926" i="1"/>
  <c r="AE2781" i="1"/>
  <c r="AE2799" i="1"/>
  <c r="AE2639" i="1"/>
  <c r="AE2596" i="1"/>
  <c r="AE2564" i="1"/>
  <c r="AE2600" i="1"/>
  <c r="AE2489" i="1"/>
  <c r="AE2080" i="1"/>
  <c r="AE2112" i="1"/>
  <c r="AE2957" i="1"/>
  <c r="AE2948" i="1"/>
  <c r="AE2889" i="1"/>
  <c r="AE2873" i="1"/>
  <c r="AE2800" i="1"/>
  <c r="AE2787" i="1"/>
  <c r="AE2718" i="1"/>
  <c r="AE2730" i="1"/>
  <c r="AE2687" i="1"/>
  <c r="AE2717" i="1"/>
  <c r="AE2673" i="1"/>
  <c r="AE2605" i="1"/>
  <c r="AE2618" i="1"/>
  <c r="AE2579" i="1"/>
  <c r="AE2566" i="1"/>
  <c r="AE2608" i="1"/>
  <c r="AE2534" i="1"/>
  <c r="AE2514" i="1"/>
  <c r="AE2442" i="1"/>
  <c r="AE2413" i="1"/>
  <c r="AE2370" i="1"/>
  <c r="AE2325" i="1"/>
  <c r="AE2322" i="1"/>
  <c r="AE2245" i="1"/>
  <c r="AE2229" i="1"/>
  <c r="AE2202" i="1"/>
  <c r="AE2181" i="1"/>
  <c r="AE2165" i="1"/>
  <c r="AE2138" i="1"/>
  <c r="AE1972" i="1"/>
  <c r="AE1956" i="1"/>
  <c r="AE1940" i="1"/>
  <c r="AE1915" i="1"/>
  <c r="AE2032" i="1"/>
  <c r="AE1945" i="1"/>
  <c r="AE2025" i="1"/>
  <c r="AE2100" i="1"/>
  <c r="AE2968" i="1"/>
  <c r="AE2986" i="1"/>
  <c r="AE2965" i="1"/>
  <c r="AE2939" i="1"/>
  <c r="AE2918" i="1"/>
  <c r="AE2879" i="1"/>
  <c r="AE2898" i="1"/>
  <c r="AE2849" i="1"/>
  <c r="AE2797" i="1"/>
  <c r="AE2792" i="1"/>
  <c r="AE2769" i="1"/>
  <c r="AE2746" i="1"/>
  <c r="AE2739" i="1"/>
  <c r="AE2686" i="1"/>
  <c r="AE2665" i="1"/>
  <c r="AE2613" i="1"/>
  <c r="AE2584" i="1"/>
  <c r="AE2607" i="1"/>
  <c r="AE2616" i="1"/>
  <c r="AE2487" i="1"/>
  <c r="AE2462" i="1"/>
  <c r="AE2472" i="1"/>
  <c r="AE2386" i="1"/>
  <c r="AE2348" i="1"/>
  <c r="AE1981" i="1"/>
  <c r="AE1905" i="1"/>
  <c r="AE2339" i="1"/>
  <c r="AE2758" i="1"/>
  <c r="AE2323" i="1"/>
  <c r="AE2550" i="1"/>
  <c r="AE2975" i="1"/>
  <c r="AE2922" i="1"/>
  <c r="AE2878" i="1"/>
  <c r="AE2829" i="1"/>
  <c r="AE2774" i="1"/>
  <c r="AE2757" i="1"/>
  <c r="AE2729" i="1"/>
  <c r="AE2677" i="1"/>
  <c r="AE2611" i="1"/>
  <c r="AE2620" i="1"/>
  <c r="AE2590" i="1"/>
  <c r="AE2563" i="1"/>
  <c r="AE2606" i="1"/>
  <c r="AE2505" i="1"/>
  <c r="AE2504" i="1"/>
  <c r="AE2402" i="1"/>
  <c r="AE2313" i="1"/>
  <c r="AE2297" i="1"/>
  <c r="AE2274" i="1"/>
  <c r="AE2004" i="1"/>
  <c r="AE2497" i="1"/>
  <c r="AE2384" i="1"/>
  <c r="AE2409" i="1"/>
  <c r="AE2344" i="1"/>
  <c r="AE2349" i="1"/>
  <c r="AE2293" i="1"/>
  <c r="AE2259" i="1"/>
  <c r="AE2227" i="1"/>
  <c r="AE2195" i="1"/>
  <c r="AE2163" i="1"/>
  <c r="AE2127" i="1"/>
  <c r="AE2226" i="1"/>
  <c r="AE2162" i="1"/>
  <c r="AE2120" i="1"/>
  <c r="AE2012" i="1"/>
  <c r="AE1920" i="1"/>
  <c r="AE2068" i="1"/>
  <c r="AE2072" i="1"/>
  <c r="AE1969" i="1"/>
  <c r="AE1909" i="1"/>
  <c r="AE1906" i="1"/>
  <c r="AE2438" i="1"/>
  <c r="AE2057" i="1"/>
  <c r="AE2104" i="1"/>
  <c r="AE2656" i="1"/>
  <c r="AE2418" i="1"/>
  <c r="AE2502" i="1"/>
  <c r="AE2433" i="1"/>
  <c r="AE2389" i="1"/>
  <c r="AE2382" i="1"/>
  <c r="AE2318" i="1"/>
  <c r="AE2302" i="1"/>
  <c r="AE2285" i="1"/>
  <c r="AE2327" i="1"/>
  <c r="AE2265" i="1"/>
  <c r="AE2238" i="1"/>
  <c r="AE2217" i="1"/>
  <c r="AE2201" i="1"/>
  <c r="AE2174" i="1"/>
  <c r="AE2153" i="1"/>
  <c r="AE2137" i="1"/>
  <c r="AE2125" i="1"/>
  <c r="AE2111" i="1"/>
  <c r="AE1979" i="1"/>
  <c r="AE1963" i="1"/>
  <c r="AE1947" i="1"/>
  <c r="AE1931" i="1"/>
  <c r="AE1900" i="1"/>
  <c r="AE2095" i="1"/>
  <c r="AE2022" i="1"/>
  <c r="AE1937" i="1"/>
  <c r="AE2001" i="1"/>
  <c r="AE2350" i="1"/>
  <c r="AE2706" i="1"/>
  <c r="AE2932" i="1"/>
  <c r="AE2523" i="1"/>
  <c r="AE2271" i="1"/>
  <c r="AE2451" i="1"/>
  <c r="AE2381" i="1"/>
  <c r="AE2360" i="1"/>
  <c r="AE2326" i="1"/>
  <c r="AE2247" i="1"/>
  <c r="AE2215" i="1"/>
  <c r="AE2183" i="1"/>
  <c r="AE2151" i="1"/>
  <c r="AE2324" i="1"/>
  <c r="AE2222" i="1"/>
  <c r="AE2158" i="1"/>
  <c r="AE2091" i="1"/>
  <c r="AE1999" i="1"/>
  <c r="AE1923" i="1"/>
  <c r="AE2064" i="1"/>
  <c r="AE2052" i="1"/>
  <c r="AE1991" i="1"/>
  <c r="AE2021" i="1"/>
  <c r="AE1933" i="1"/>
  <c r="AE1985" i="1"/>
  <c r="AE2026" i="1"/>
  <c r="AE2422" i="1"/>
  <c r="AE2734" i="1"/>
  <c r="AE2996" i="1"/>
  <c r="AE2632" i="1"/>
  <c r="AE2295" i="1"/>
  <c r="AE2953" i="1"/>
  <c r="AE2754" i="1"/>
  <c r="AE2587" i="1"/>
  <c r="AE2883" i="1"/>
  <c r="AE2935" i="1"/>
  <c r="AE2796" i="1"/>
  <c r="AE2899" i="1"/>
  <c r="AE2556" i="1"/>
  <c r="AE2482" i="1"/>
  <c r="AE2998" i="1"/>
  <c r="AE2936" i="1"/>
  <c r="AE2837" i="1"/>
  <c r="AE2820" i="1"/>
  <c r="AE2755" i="1"/>
  <c r="AE2595" i="1"/>
  <c r="AE2578" i="1"/>
  <c r="AE2508" i="1"/>
  <c r="AE2510" i="1"/>
  <c r="AE2410" i="1"/>
  <c r="AE2388" i="1"/>
  <c r="AE2262" i="1"/>
  <c r="AE2214" i="1"/>
  <c r="AE2177" i="1"/>
  <c r="AE2134" i="1"/>
  <c r="AE1952" i="1"/>
  <c r="AE1911" i="1"/>
  <c r="AE1929" i="1"/>
  <c r="AE2512" i="1"/>
  <c r="AE2995" i="1"/>
  <c r="AE2958" i="1"/>
  <c r="AE2871" i="1"/>
  <c r="AE2842" i="1"/>
  <c r="AE2722" i="1"/>
  <c r="AE2669" i="1"/>
  <c r="AE2663" i="1"/>
  <c r="AE2626" i="1"/>
  <c r="AE2598" i="1"/>
  <c r="AE2542" i="1"/>
  <c r="AE2531" i="1"/>
  <c r="AE2660" i="1"/>
  <c r="AE2003" i="1"/>
  <c r="AE2945" i="1"/>
  <c r="AE2874" i="1"/>
  <c r="AE2857" i="1"/>
  <c r="AE2575" i="1"/>
  <c r="AE2592" i="1"/>
  <c r="AE2530" i="1"/>
  <c r="AE2286" i="1"/>
  <c r="AE2098" i="1"/>
  <c r="AE2474" i="1"/>
  <c r="AE2377" i="1"/>
  <c r="AE2251" i="1"/>
  <c r="AE2187" i="1"/>
  <c r="AE2338" i="1"/>
  <c r="AE2161" i="1"/>
  <c r="AE1996" i="1"/>
  <c r="AE2055" i="1"/>
  <c r="AE1957" i="1"/>
  <c r="AE2992" i="1"/>
  <c r="AE2966" i="1"/>
  <c r="AE2640" i="1"/>
  <c r="AE2470" i="1"/>
  <c r="AE2396" i="1"/>
  <c r="AE2366" i="1"/>
  <c r="AE2298" i="1"/>
  <c r="AE2234" i="1"/>
  <c r="AE2197" i="1"/>
  <c r="AE2149" i="1"/>
  <c r="AE2121" i="1"/>
  <c r="AE2060" i="1"/>
  <c r="AE1959" i="1"/>
  <c r="AE1912" i="1"/>
  <c r="AE2020" i="1"/>
  <c r="AE1921" i="1"/>
  <c r="AE2315" i="1"/>
  <c r="AE2667" i="1"/>
  <c r="AE2488" i="1"/>
  <c r="AE2368" i="1"/>
  <c r="AE2269" i="1"/>
  <c r="AE2207" i="1"/>
  <c r="AE2143" i="1"/>
  <c r="AE2194" i="1"/>
  <c r="AE2126" i="1"/>
  <c r="AE1987" i="1"/>
  <c r="AE2048" i="1"/>
  <c r="AE1983" i="1"/>
  <c r="AE1917" i="1"/>
  <c r="AE1946" i="1"/>
  <c r="AE2702" i="1"/>
  <c r="AE2511" i="1"/>
  <c r="AE2964" i="1"/>
  <c r="AE2689" i="1"/>
  <c r="AE2773" i="1"/>
  <c r="AE2619" i="1"/>
  <c r="AE2743" i="1"/>
  <c r="AE2682" i="1"/>
  <c r="AE2493" i="1"/>
  <c r="AE2146" i="1"/>
  <c r="AE1932" i="1"/>
  <c r="AE2714" i="1"/>
  <c r="AE2895" i="1"/>
  <c r="AE2804" i="1"/>
  <c r="AE2568" i="1"/>
  <c r="AE2357" i="1"/>
  <c r="AE2267" i="1"/>
  <c r="AE2914" i="1"/>
  <c r="AE2761" i="1"/>
  <c r="AE2643" i="1"/>
  <c r="AE2552" i="1"/>
  <c r="AE2305" i="1"/>
  <c r="AE2365" i="1"/>
  <c r="AE2319" i="1"/>
  <c r="AE2147" i="1"/>
  <c r="AE2130" i="1"/>
  <c r="AE2029" i="1"/>
  <c r="AE2335" i="1"/>
  <c r="AE2310" i="1"/>
  <c r="AE2166" i="1"/>
  <c r="AE1971" i="1"/>
  <c r="AE1965" i="1"/>
  <c r="AE2081" i="1"/>
  <c r="AE2437" i="1"/>
  <c r="AE2167" i="1"/>
  <c r="AE2031" i="1"/>
  <c r="AE2024" i="1"/>
  <c r="AE2307" i="1"/>
  <c r="AE2943" i="1"/>
  <c r="AE2959" i="1"/>
  <c r="AE2586" i="1"/>
  <c r="AE2940" i="1"/>
  <c r="AE2745" i="1"/>
  <c r="AE2853" i="1"/>
  <c r="AE2756" i="1"/>
  <c r="AE2628" i="1"/>
  <c r="AE2526" i="1"/>
  <c r="AE2971" i="1"/>
  <c r="AE2894" i="1"/>
  <c r="AE2854" i="1"/>
  <c r="AE2785" i="1"/>
  <c r="AE2816" i="1"/>
  <c r="AE2765" i="1"/>
  <c r="AE2732" i="1"/>
  <c r="AE2574" i="1"/>
  <c r="AE2501" i="1"/>
  <c r="AE2496" i="1"/>
  <c r="AE2250" i="1"/>
  <c r="AE2210" i="1"/>
  <c r="AE2173" i="1"/>
  <c r="AE2099" i="1"/>
  <c r="AE1948" i="1"/>
  <c r="AE1907" i="1"/>
  <c r="AE1913" i="1"/>
  <c r="AE2454" i="1"/>
  <c r="AE2994" i="1"/>
  <c r="AE2949" i="1"/>
  <c r="AE2834" i="1"/>
  <c r="AE2772" i="1"/>
  <c r="AE2752" i="1"/>
  <c r="AE2696" i="1"/>
  <c r="AE2647" i="1"/>
  <c r="AE2612" i="1"/>
  <c r="AE2522" i="1"/>
  <c r="AE2518" i="1"/>
  <c r="AE2486" i="1"/>
  <c r="AE1992" i="1"/>
  <c r="AE2447" i="1"/>
  <c r="AE2644" i="1"/>
  <c r="AE2543" i="1"/>
  <c r="AE2858" i="1"/>
  <c r="AE2798" i="1"/>
  <c r="AE2788" i="1"/>
  <c r="AE2735" i="1"/>
  <c r="AE2571" i="1"/>
  <c r="AE2503" i="1"/>
  <c r="AE2509" i="1"/>
  <c r="AE2282" i="1"/>
  <c r="AE2076" i="1"/>
  <c r="AE2459" i="1"/>
  <c r="AE2361" i="1"/>
  <c r="AE2320" i="1"/>
  <c r="AE2243" i="1"/>
  <c r="AE2179" i="1"/>
  <c r="AE2330" i="1"/>
  <c r="AE2157" i="1"/>
  <c r="AE1984" i="1"/>
  <c r="AE2084" i="1"/>
  <c r="AE1941" i="1"/>
  <c r="AE2683" i="1"/>
  <c r="AE2710" i="1"/>
  <c r="AE2539" i="1"/>
  <c r="AE2466" i="1"/>
  <c r="AE2352" i="1"/>
  <c r="AE2290" i="1"/>
  <c r="AE2123" i="1"/>
  <c r="AE2230" i="1"/>
  <c r="AE2182" i="1"/>
  <c r="AE2145" i="1"/>
  <c r="AE2116" i="1"/>
  <c r="AE2044" i="1"/>
  <c r="AE1955" i="1"/>
  <c r="AE1908" i="1"/>
  <c r="AE1988" i="1"/>
  <c r="AE2017" i="1"/>
  <c r="AE2283" i="1"/>
  <c r="AE2652" i="1"/>
  <c r="AE2481" i="1"/>
  <c r="AE2263" i="1"/>
  <c r="AE2199" i="1"/>
  <c r="AE2135" i="1"/>
  <c r="AE2193" i="1"/>
  <c r="AE2118" i="1"/>
  <c r="AE1928" i="1"/>
  <c r="AE2016" i="1"/>
  <c r="AE2033" i="1"/>
  <c r="AE2002" i="1"/>
  <c r="AE2547" i="1"/>
  <c r="AE2471" i="1"/>
  <c r="AE2434" i="1"/>
  <c r="AE2795" i="1"/>
  <c r="AE2838" i="1"/>
  <c r="AE2695" i="1"/>
  <c r="AE2580" i="1"/>
  <c r="AE1994" i="1"/>
  <c r="AE2881" i="1"/>
  <c r="AE2779" i="1"/>
  <c r="AE2692" i="1"/>
  <c r="AE2635" i="1"/>
  <c r="AE2558" i="1"/>
  <c r="AE2342" i="1"/>
  <c r="AE2186" i="1"/>
  <c r="AE1964" i="1"/>
  <c r="AE2538" i="1"/>
  <c r="AE2944" i="1"/>
  <c r="AE2726" i="1"/>
  <c r="AE2555" i="1"/>
  <c r="AE1977" i="1"/>
  <c r="AE2073" i="1"/>
  <c r="AE2886" i="1"/>
  <c r="AE2782" i="1"/>
  <c r="AE2691" i="1"/>
  <c r="AE2353" i="1"/>
  <c r="AE2037" i="1"/>
  <c r="AE2385" i="1"/>
  <c r="AE2221" i="1"/>
  <c r="AE2047" i="1"/>
  <c r="AE1970" i="1"/>
  <c r="AE2279" i="1"/>
  <c r="AE2277" i="1"/>
  <c r="AE2246" i="1"/>
  <c r="AE2133" i="1"/>
  <c r="AE1939" i="1"/>
  <c r="AE2507" i="1"/>
  <c r="AE2406" i="1"/>
  <c r="AE2231" i="1"/>
  <c r="AE2124" i="1"/>
  <c r="AE2106" i="1"/>
  <c r="AE2018" i="1"/>
  <c r="AE2875" i="1"/>
  <c r="AE2902" i="1"/>
  <c r="AE2685" i="1"/>
  <c r="AE2979" i="1"/>
  <c r="AE2841" i="1"/>
  <c r="AE2705" i="1"/>
  <c r="AE2777" i="1"/>
  <c r="AE2748" i="1"/>
  <c r="AE2629" i="1"/>
  <c r="AE2588" i="1"/>
  <c r="AE2485" i="1"/>
  <c r="AE2023" i="1"/>
  <c r="AE2951" i="1"/>
  <c r="AE2885" i="1"/>
  <c r="AE2861" i="1"/>
  <c r="AE2783" i="1"/>
  <c r="AE2724" i="1"/>
  <c r="AE2701" i="1"/>
  <c r="AE2651" i="1"/>
  <c r="AE2604" i="1"/>
  <c r="AE2609" i="1"/>
  <c r="AE2562" i="1"/>
  <c r="AE2500" i="1"/>
  <c r="AE2393" i="1"/>
  <c r="AE2131" i="1"/>
  <c r="AE2241" i="1"/>
  <c r="AE2198" i="1"/>
  <c r="AE2150" i="1"/>
  <c r="AE1968" i="1"/>
  <c r="AE1936" i="1"/>
  <c r="AE2321" i="1"/>
  <c r="AE2614" i="1"/>
  <c r="AE2038" i="1"/>
  <c r="AE2982" i="1"/>
  <c r="AE2934" i="1"/>
  <c r="AE2903" i="1"/>
  <c r="AE2870" i="1"/>
  <c r="AE2731" i="1"/>
  <c r="AE2690" i="1"/>
  <c r="AE2713" i="1"/>
  <c r="AE2603" i="1"/>
  <c r="AE2576" i="1"/>
  <c r="AE2583" i="1"/>
  <c r="AE2446" i="1"/>
  <c r="AE2404" i="1"/>
  <c r="AE2005" i="1"/>
  <c r="AE2299" i="1"/>
  <c r="AE2287" i="1"/>
  <c r="AE2974" i="1"/>
  <c r="AE2905" i="1"/>
  <c r="AE2890" i="1"/>
  <c r="AE2821" i="1"/>
  <c r="AE2786" i="1"/>
  <c r="AE2738" i="1"/>
  <c r="AE2709" i="1"/>
  <c r="AE2659" i="1"/>
  <c r="AE2602" i="1"/>
  <c r="AE2625" i="1"/>
  <c r="AE2559" i="1"/>
  <c r="AE2364" i="1"/>
  <c r="AE2309" i="1"/>
  <c r="AE2270" i="1"/>
  <c r="AE2103" i="1"/>
  <c r="AE2378" i="1"/>
  <c r="AE2398" i="1"/>
  <c r="AE2333" i="1"/>
  <c r="AE2219" i="1"/>
  <c r="AE2155" i="1"/>
  <c r="AE2225" i="1"/>
  <c r="AE2107" i="1"/>
  <c r="AE2092" i="1"/>
  <c r="AE2067" i="1"/>
  <c r="AE2008" i="1"/>
  <c r="AE1997" i="1"/>
  <c r="AE2390" i="1"/>
  <c r="AE2049" i="1"/>
  <c r="AE2311" i="1"/>
  <c r="AE2400" i="1"/>
  <c r="AE2373" i="1"/>
  <c r="AE2314" i="1"/>
  <c r="AE2281" i="1"/>
  <c r="AE2261" i="1"/>
  <c r="AE2213" i="1"/>
  <c r="AE2170" i="1"/>
  <c r="AE2329" i="1"/>
  <c r="AE1975" i="1"/>
  <c r="AE1943" i="1"/>
  <c r="AE2051" i="1"/>
  <c r="AE2013" i="1"/>
  <c r="AE2846" i="1"/>
  <c r="AE2495" i="1"/>
  <c r="AE2456" i="1"/>
  <c r="AE2425" i="1"/>
  <c r="AE2345" i="1"/>
  <c r="AE2369" i="1"/>
  <c r="AE2239" i="1"/>
  <c r="AE2175" i="1"/>
  <c r="AE2258" i="1"/>
  <c r="AE2132" i="1"/>
  <c r="AE2079" i="1"/>
  <c r="AE1919" i="1"/>
  <c r="AE2036" i="1"/>
  <c r="AE2006" i="1"/>
  <c r="AE1901" i="1"/>
  <c r="AE2343" i="1"/>
  <c r="AE2813" i="1"/>
  <c r="AE2088" i="1"/>
  <c r="AE2670" i="1"/>
  <c r="AE2599" i="1"/>
  <c r="AE2429" i="1"/>
  <c r="AE2237" i="1"/>
  <c r="AE2978" i="1"/>
  <c r="AE2845" i="1"/>
  <c r="AE2674" i="1"/>
  <c r="AE2498" i="1"/>
  <c r="AE2950" i="1"/>
  <c r="AE2747" i="1"/>
  <c r="AE2615" i="1"/>
  <c r="AE2115" i="1"/>
  <c r="AE2211" i="1"/>
  <c r="AE2019" i="1"/>
  <c r="AE2955" i="1"/>
  <c r="AE2209" i="1"/>
  <c r="AE2035" i="1"/>
  <c r="AE2397" i="1"/>
  <c r="AE2257" i="1"/>
  <c r="AE2664" i="1"/>
  <c r="AM24" i="1"/>
  <c r="AM18" i="1"/>
  <c r="I531" i="2"/>
  <c r="I1166" i="2"/>
  <c r="I1054" i="2"/>
  <c r="I1481" i="2"/>
  <c r="I1441" i="2"/>
  <c r="I1377" i="2"/>
  <c r="I1321" i="2"/>
  <c r="I1269" i="2"/>
  <c r="I1231" i="2"/>
  <c r="I1193" i="2"/>
  <c r="I1167" i="2"/>
  <c r="I1131" i="2"/>
  <c r="I1099" i="2"/>
  <c r="I1063" i="2"/>
  <c r="I1031" i="2"/>
  <c r="I1005" i="2"/>
  <c r="I979" i="2"/>
  <c r="I947" i="2"/>
  <c r="I919" i="2"/>
  <c r="I887" i="2"/>
  <c r="I861" i="2"/>
  <c r="I845" i="2"/>
  <c r="I799" i="2"/>
  <c r="I771" i="2"/>
  <c r="I741" i="2"/>
  <c r="I703" i="2"/>
  <c r="I679" i="2"/>
  <c r="I651" i="2"/>
  <c r="I631" i="2"/>
  <c r="I607" i="2"/>
  <c r="I559" i="2"/>
  <c r="I543" i="2"/>
  <c r="I507" i="2"/>
  <c r="I477" i="2"/>
  <c r="I447" i="2"/>
  <c r="I413" i="2"/>
  <c r="I357" i="2"/>
  <c r="I327" i="2"/>
  <c r="I285" i="2"/>
  <c r="I245" i="2"/>
  <c r="I213" i="2"/>
  <c r="I189" i="2"/>
  <c r="I157" i="2"/>
  <c r="I129" i="2"/>
  <c r="I97" i="2"/>
  <c r="I73" i="2"/>
  <c r="I69" i="2"/>
  <c r="I45" i="2"/>
  <c r="I5" i="2"/>
  <c r="I1465" i="2"/>
  <c r="I1371" i="2"/>
  <c r="I1275" i="2"/>
  <c r="I1011" i="2"/>
  <c r="I789" i="2"/>
  <c r="I605" i="2"/>
  <c r="I429" i="2"/>
  <c r="I287" i="2"/>
  <c r="I159" i="2"/>
  <c r="I1478" i="2"/>
  <c r="I1450" i="2"/>
  <c r="I1422" i="2"/>
  <c r="I1398" i="2"/>
  <c r="I1370" i="2"/>
  <c r="I1334" i="2"/>
  <c r="I1270" i="2"/>
  <c r="I1242" i="2"/>
  <c r="I1206" i="2"/>
  <c r="I1172" i="2"/>
  <c r="I1112" i="2"/>
  <c r="I1060" i="2"/>
  <c r="I1030" i="2"/>
  <c r="I994" i="2"/>
  <c r="I966" i="2"/>
  <c r="I940" i="2"/>
  <c r="I908" i="2"/>
  <c r="I878" i="2"/>
  <c r="I850" i="2"/>
  <c r="I824" i="2"/>
  <c r="I786" i="2"/>
  <c r="I760" i="2"/>
  <c r="I734" i="2"/>
  <c r="I714" i="2"/>
  <c r="I696" i="2"/>
  <c r="I670" i="2"/>
  <c r="I626" i="2"/>
  <c r="I594" i="2"/>
  <c r="I562" i="2"/>
  <c r="I538" i="2"/>
  <c r="I502" i="2"/>
  <c r="I492" i="2"/>
  <c r="I472" i="2"/>
  <c r="I462" i="2"/>
  <c r="I454" i="2"/>
  <c r="I442" i="2"/>
  <c r="I432" i="2"/>
  <c r="I424" i="2"/>
  <c r="I414" i="2"/>
  <c r="I404" i="2"/>
  <c r="I396" i="2"/>
  <c r="I384" i="2"/>
  <c r="I376" i="2"/>
  <c r="I368" i="2"/>
  <c r="I360" i="2"/>
  <c r="I348" i="2"/>
  <c r="I340" i="2"/>
  <c r="I332" i="2"/>
  <c r="I322" i="2"/>
  <c r="I308" i="2"/>
  <c r="I300" i="2"/>
  <c r="I288" i="2"/>
  <c r="I278" i="2"/>
  <c r="I270" i="2"/>
  <c r="I262" i="2"/>
  <c r="I252" i="2"/>
  <c r="I242" i="2"/>
  <c r="I232" i="2"/>
  <c r="I224" i="2"/>
  <c r="I214" i="2"/>
  <c r="I206" i="2"/>
  <c r="I196" i="2"/>
  <c r="I188" i="2"/>
  <c r="I180" i="2"/>
  <c r="I172" i="2"/>
  <c r="I162" i="2"/>
  <c r="I152" i="2"/>
  <c r="I144" i="2"/>
  <c r="I136" i="2"/>
  <c r="I126" i="2"/>
  <c r="I114" i="2"/>
  <c r="I104" i="2"/>
  <c r="I94" i="2"/>
  <c r="I86" i="2"/>
  <c r="I78" i="2"/>
  <c r="I70" i="2"/>
  <c r="I62" i="2"/>
  <c r="I52" i="2"/>
  <c r="I44" i="2"/>
  <c r="I36" i="2"/>
  <c r="I28" i="2"/>
  <c r="I1134" i="2"/>
  <c r="I1070" i="2"/>
  <c r="I1473" i="2"/>
  <c r="I1429" i="2"/>
  <c r="I1365" i="2"/>
  <c r="I1333" i="2"/>
  <c r="I1289" i="2"/>
  <c r="I1251" i="2"/>
  <c r="I1201" i="2"/>
  <c r="I1157" i="2"/>
  <c r="I1123" i="2"/>
  <c r="I1089" i="2"/>
  <c r="I1071" i="2"/>
  <c r="I1039" i="2"/>
  <c r="I1015" i="2"/>
  <c r="I987" i="2"/>
  <c r="I955" i="2"/>
  <c r="I927" i="2"/>
  <c r="I895" i="2"/>
  <c r="I869" i="2"/>
  <c r="I837" i="2"/>
  <c r="I807" i="2"/>
  <c r="I779" i="2"/>
  <c r="I755" i="2"/>
  <c r="I715" i="2"/>
  <c r="I687" i="2"/>
  <c r="I659" i="2"/>
  <c r="I623" i="2"/>
  <c r="I595" i="2"/>
  <c r="I571" i="2"/>
  <c r="I535" i="2"/>
  <c r="I499" i="2"/>
  <c r="I465" i="2"/>
  <c r="I435" i="2"/>
  <c r="I393" i="2"/>
  <c r="I369" i="2"/>
  <c r="I337" i="2"/>
  <c r="I297" i="2"/>
  <c r="I265" i="2"/>
  <c r="I221" i="2"/>
  <c r="I181" i="2"/>
  <c r="I149" i="2"/>
  <c r="I113" i="2"/>
  <c r="I89" i="2"/>
  <c r="I53" i="2"/>
  <c r="I29" i="2"/>
  <c r="I1403" i="2"/>
  <c r="I1307" i="2"/>
  <c r="I747" i="2"/>
  <c r="I497" i="2"/>
  <c r="I371" i="2"/>
  <c r="I239" i="2"/>
  <c r="I1470" i="2"/>
  <c r="I1442" i="2"/>
  <c r="I1414" i="2"/>
  <c r="I1390" i="2"/>
  <c r="I1350" i="2"/>
  <c r="I1326" i="2"/>
  <c r="I1298" i="2"/>
  <c r="I1278" i="2"/>
  <c r="I1250" i="2"/>
  <c r="I1222" i="2"/>
  <c r="I1186" i="2"/>
  <c r="I1128" i="2"/>
  <c r="I1076" i="2"/>
  <c r="I1040" i="2"/>
  <c r="I1002" i="2"/>
  <c r="I974" i="2"/>
  <c r="I948" i="2"/>
  <c r="I922" i="2"/>
  <c r="I888" i="2"/>
  <c r="I862" i="2"/>
  <c r="I834" i="2"/>
  <c r="I806" i="2"/>
  <c r="I770" i="2"/>
  <c r="I742" i="2"/>
  <c r="I688" i="2"/>
  <c r="I658" i="2"/>
  <c r="I614" i="2"/>
  <c r="I584" i="2"/>
  <c r="I550" i="2"/>
  <c r="I524" i="2"/>
  <c r="I482" i="2"/>
  <c r="I18" i="2"/>
  <c r="I1178" i="2"/>
  <c r="I1146" i="2"/>
  <c r="I1098" i="2"/>
  <c r="I1066" i="2"/>
  <c r="I1479" i="2"/>
  <c r="I1471" i="2"/>
  <c r="I1463" i="2"/>
  <c r="I1447" i="2"/>
  <c r="I1439" i="2"/>
  <c r="I1427" i="2"/>
  <c r="I1415" i="2"/>
  <c r="I1407" i="2"/>
  <c r="I1395" i="2"/>
  <c r="I1383" i="2"/>
  <c r="I1375" i="2"/>
  <c r="I1363" i="2"/>
  <c r="I1351" i="2"/>
  <c r="I1343" i="2"/>
  <c r="I1331" i="2"/>
  <c r="I1319" i="2"/>
  <c r="I1311" i="2"/>
  <c r="I1299" i="2"/>
  <c r="I1287" i="2"/>
  <c r="I1279" i="2"/>
  <c r="I1267" i="2"/>
  <c r="I1249" i="2"/>
  <c r="I1237" i="2"/>
  <c r="I1225" i="2"/>
  <c r="I1215" i="2"/>
  <c r="I1207" i="2"/>
  <c r="I1199" i="2"/>
  <c r="I1189" i="2"/>
  <c r="I1181" i="2"/>
  <c r="I1173" i="2"/>
  <c r="I1165" i="2"/>
  <c r="I1155" i="2"/>
  <c r="I1147" i="2"/>
  <c r="I1137" i="2"/>
  <c r="I1129" i="2"/>
  <c r="I1121" i="2"/>
  <c r="I1113" i="2"/>
  <c r="I1105" i="2"/>
  <c r="I1095" i="2"/>
  <c r="I1087" i="2"/>
  <c r="I1079" i="2"/>
  <c r="I1069" i="2"/>
  <c r="I1061" i="2"/>
  <c r="I1053" i="2"/>
  <c r="I1045" i="2"/>
  <c r="I1037" i="2"/>
  <c r="I1029" i="2"/>
  <c r="I1021" i="2"/>
  <c r="I1013" i="2"/>
  <c r="I1003" i="2"/>
  <c r="I995" i="2"/>
  <c r="I985" i="2"/>
  <c r="I977" i="2"/>
  <c r="I969" i="2"/>
  <c r="I961" i="2"/>
  <c r="I953" i="2"/>
  <c r="I945" i="2"/>
  <c r="I933" i="2"/>
  <c r="I925" i="2"/>
  <c r="I917" i="2"/>
  <c r="I909" i="2"/>
  <c r="I901" i="2"/>
  <c r="I893" i="2"/>
  <c r="I885" i="2"/>
  <c r="I875" i="2"/>
  <c r="I867" i="2"/>
  <c r="I859" i="2"/>
  <c r="I851" i="2"/>
  <c r="I843" i="2"/>
  <c r="I835" i="2"/>
  <c r="I821" i="2"/>
  <c r="I813" i="2"/>
  <c r="I805" i="2"/>
  <c r="I797" i="2"/>
  <c r="I785" i="2"/>
  <c r="I777" i="2"/>
  <c r="I769" i="2"/>
  <c r="I761" i="2"/>
  <c r="I749" i="2"/>
  <c r="I739" i="2"/>
  <c r="I731" i="2"/>
  <c r="I723" i="2"/>
  <c r="I709" i="2"/>
  <c r="I701" i="2"/>
  <c r="I693" i="2"/>
  <c r="I685" i="2"/>
  <c r="I673" i="2"/>
  <c r="I665" i="2"/>
  <c r="I657" i="2"/>
  <c r="I649" i="2"/>
  <c r="I637" i="2"/>
  <c r="I629" i="2"/>
  <c r="I621" i="2"/>
  <c r="I613" i="2"/>
  <c r="I601" i="2"/>
  <c r="I593" i="2"/>
  <c r="I585" i="2"/>
  <c r="I577" i="2"/>
  <c r="I565" i="2"/>
  <c r="I557" i="2"/>
  <c r="I549" i="2"/>
  <c r="I541" i="2"/>
  <c r="I529" i="2"/>
  <c r="I521" i="2"/>
  <c r="I513" i="2"/>
  <c r="I505" i="2"/>
  <c r="I493" i="2"/>
  <c r="I483" i="2"/>
  <c r="I475" i="2"/>
  <c r="I463" i="2"/>
  <c r="I453" i="2"/>
  <c r="I441" i="2"/>
  <c r="I433" i="2"/>
  <c r="I423" i="2"/>
  <c r="I411" i="2"/>
  <c r="I403" i="2"/>
  <c r="I391" i="2"/>
  <c r="I379" i="2"/>
  <c r="I367" i="2"/>
  <c r="I355" i="2"/>
  <c r="I347" i="2"/>
  <c r="I335" i="2"/>
  <c r="I325" i="2"/>
  <c r="I313" i="2"/>
  <c r="I305" i="2"/>
  <c r="I295" i="2"/>
  <c r="I283" i="2"/>
  <c r="I275" i="2"/>
  <c r="I263" i="2"/>
  <c r="I251" i="2"/>
  <c r="I243" i="2"/>
  <c r="I231" i="2"/>
  <c r="I219" i="2"/>
  <c r="I211" i="2"/>
  <c r="I199" i="2"/>
  <c r="I187" i="2"/>
  <c r="I179" i="2"/>
  <c r="I167" i="2"/>
  <c r="I155" i="2"/>
  <c r="I147" i="2"/>
  <c r="I135" i="2"/>
  <c r="I127" i="2"/>
  <c r="I119" i="2"/>
  <c r="I111" i="2"/>
  <c r="I103" i="2"/>
  <c r="I95" i="2"/>
  <c r="I87" i="2"/>
  <c r="I79" i="2"/>
  <c r="I67" i="2"/>
  <c r="I59" i="2"/>
  <c r="I51" i="2"/>
  <c r="I43" i="2"/>
  <c r="I35" i="2"/>
  <c r="I27" i="2"/>
  <c r="I13" i="2"/>
  <c r="I1453" i="2"/>
  <c r="I1421" i="2"/>
  <c r="I1389" i="2"/>
  <c r="I1357" i="2"/>
  <c r="I1325" i="2"/>
  <c r="I1293" i="2"/>
  <c r="I1261" i="2"/>
  <c r="I1229" i="2"/>
  <c r="I1161" i="2"/>
  <c r="I989" i="2"/>
  <c r="I829" i="2"/>
  <c r="I787" i="2"/>
  <c r="I717" i="2"/>
  <c r="I675" i="2"/>
  <c r="I603" i="2"/>
  <c r="I495" i="2"/>
  <c r="I459" i="2"/>
  <c r="I417" i="2"/>
  <c r="I389" i="2"/>
  <c r="I361" i="2"/>
  <c r="I331" i="2"/>
  <c r="I273" i="2"/>
  <c r="I225" i="2"/>
  <c r="I177" i="2"/>
  <c r="I145" i="2"/>
  <c r="I15" i="2"/>
  <c r="I1484" i="2"/>
  <c r="I1476" i="2"/>
  <c r="I1466" i="2"/>
  <c r="I1458" i="2"/>
  <c r="I1448" i="2"/>
  <c r="I1440" i="2"/>
  <c r="I1430" i="2"/>
  <c r="I1420" i="2"/>
  <c r="I1412" i="2"/>
  <c r="I1404" i="2"/>
  <c r="I1396" i="2"/>
  <c r="I1388" i="2"/>
  <c r="I1376" i="2"/>
  <c r="I1368" i="2"/>
  <c r="I1360" i="2"/>
  <c r="I1348" i="2"/>
  <c r="I1340" i="2"/>
  <c r="I1332" i="2"/>
  <c r="I1324" i="2"/>
  <c r="I1312" i="2"/>
  <c r="I1304" i="2"/>
  <c r="I1296" i="2"/>
  <c r="I1284" i="2"/>
  <c r="I1276" i="2"/>
  <c r="I1268" i="2"/>
  <c r="I1260" i="2"/>
  <c r="I1248" i="2"/>
  <c r="I1240" i="2"/>
  <c r="I1232" i="2"/>
  <c r="I1220" i="2"/>
  <c r="I1212" i="2"/>
  <c r="I1204" i="2"/>
  <c r="I1196" i="2"/>
  <c r="I1184" i="2"/>
  <c r="I1164" i="2"/>
  <c r="I1148" i="2"/>
  <c r="I1124" i="2"/>
  <c r="I1108" i="2"/>
  <c r="I1092" i="2"/>
  <c r="I1072" i="2"/>
  <c r="I1056" i="2"/>
  <c r="I1046" i="2"/>
  <c r="I1034" i="2"/>
  <c r="I1028" i="2"/>
  <c r="I1020" i="2"/>
  <c r="I1012" i="2"/>
  <c r="I1000" i="2"/>
  <c r="I990" i="2"/>
  <c r="I980" i="2"/>
  <c r="I972" i="2"/>
  <c r="I964" i="2"/>
  <c r="I956" i="2"/>
  <c r="I946" i="2"/>
  <c r="I938" i="2"/>
  <c r="I928" i="2"/>
  <c r="I920" i="2"/>
  <c r="I906" i="2"/>
  <c r="I896" i="2"/>
  <c r="I886" i="2"/>
  <c r="I876" i="2"/>
  <c r="I868" i="2"/>
  <c r="I860" i="2"/>
  <c r="I848" i="2"/>
  <c r="I840" i="2"/>
  <c r="I832" i="2"/>
  <c r="I822" i="2"/>
  <c r="I812" i="2"/>
  <c r="I804" i="2"/>
  <c r="I796" i="2"/>
  <c r="I784" i="2"/>
  <c r="I776" i="2"/>
  <c r="I768" i="2"/>
  <c r="I758" i="2"/>
  <c r="I748" i="2"/>
  <c r="I740" i="2"/>
  <c r="I732" i="2"/>
  <c r="I720" i="2"/>
  <c r="I712" i="2"/>
  <c r="I702" i="2"/>
  <c r="I694" i="2"/>
  <c r="I686" i="2"/>
  <c r="I676" i="2"/>
  <c r="I668" i="2"/>
  <c r="I656" i="2"/>
  <c r="I648" i="2"/>
  <c r="I638" i="2"/>
  <c r="I624" i="2"/>
  <c r="I612" i="2"/>
  <c r="I604" i="2"/>
  <c r="I590" i="2"/>
  <c r="I582" i="2"/>
  <c r="I570" i="2"/>
  <c r="I558" i="2"/>
  <c r="I546" i="2"/>
  <c r="I536" i="2"/>
  <c r="I522" i="2"/>
  <c r="I510" i="2"/>
  <c r="I500" i="2"/>
  <c r="I490" i="2"/>
  <c r="I480" i="2"/>
  <c r="I468" i="2"/>
  <c r="I460" i="2"/>
  <c r="I450" i="2"/>
  <c r="I440" i="2"/>
  <c r="I430" i="2"/>
  <c r="I422" i="2"/>
  <c r="I410" i="2"/>
  <c r="I402" i="2"/>
  <c r="I394" i="2"/>
  <c r="I382" i="2"/>
  <c r="I374" i="2"/>
  <c r="I366" i="2"/>
  <c r="I356" i="2"/>
  <c r="I346" i="2"/>
  <c r="I338" i="2"/>
  <c r="I330" i="2"/>
  <c r="I320" i="2"/>
  <c r="I306" i="2"/>
  <c r="I298" i="2"/>
  <c r="I286" i="2"/>
  <c r="I276" i="2"/>
  <c r="I268" i="2"/>
  <c r="I258" i="2"/>
  <c r="I250" i="2"/>
  <c r="I238" i="2"/>
  <c r="I1182" i="2"/>
  <c r="I1118" i="2"/>
  <c r="I1086" i="2"/>
  <c r="I1449" i="2"/>
  <c r="I1409" i="2"/>
  <c r="I1385" i="2"/>
  <c r="I1345" i="2"/>
  <c r="I1301" i="2"/>
  <c r="I1257" i="2"/>
  <c r="I1239" i="2"/>
  <c r="I1209" i="2"/>
  <c r="I1175" i="2"/>
  <c r="I1149" i="2"/>
  <c r="I1139" i="2"/>
  <c r="I1107" i="2"/>
  <c r="I1081" i="2"/>
  <c r="I1055" i="2"/>
  <c r="I1047" i="2"/>
  <c r="I1023" i="2"/>
  <c r="I997" i="2"/>
  <c r="I971" i="2"/>
  <c r="I963" i="2"/>
  <c r="I939" i="2"/>
  <c r="I911" i="2"/>
  <c r="I903" i="2"/>
  <c r="I877" i="2"/>
  <c r="I853" i="2"/>
  <c r="I827" i="2"/>
  <c r="I815" i="2"/>
  <c r="I791" i="2"/>
  <c r="I763" i="2"/>
  <c r="I733" i="2"/>
  <c r="I725" i="2"/>
  <c r="I695" i="2"/>
  <c r="I667" i="2"/>
  <c r="I643" i="2"/>
  <c r="I615" i="2"/>
  <c r="I587" i="2"/>
  <c r="I579" i="2"/>
  <c r="I551" i="2"/>
  <c r="I523" i="2"/>
  <c r="I515" i="2"/>
  <c r="I485" i="2"/>
  <c r="I455" i="2"/>
  <c r="I425" i="2"/>
  <c r="I405" i="2"/>
  <c r="I381" i="2"/>
  <c r="I349" i="2"/>
  <c r="I319" i="2"/>
  <c r="I277" i="2"/>
  <c r="I253" i="2"/>
  <c r="I233" i="2"/>
  <c r="I201" i="2"/>
  <c r="I169" i="2"/>
  <c r="I137" i="2"/>
  <c r="I121" i="2"/>
  <c r="I105" i="2"/>
  <c r="I81" i="2"/>
  <c r="I61" i="2"/>
  <c r="I37" i="2"/>
  <c r="I19" i="2"/>
  <c r="I1435" i="2"/>
  <c r="I1339" i="2"/>
  <c r="I1243" i="2"/>
  <c r="I1191" i="2"/>
  <c r="I883" i="2"/>
  <c r="I677" i="2"/>
  <c r="I471" i="2"/>
  <c r="I399" i="2"/>
  <c r="I343" i="2"/>
  <c r="I207" i="2"/>
  <c r="I17" i="2"/>
  <c r="I1459" i="2"/>
  <c r="I1432" i="2"/>
  <c r="I1406" i="2"/>
  <c r="I1378" i="2"/>
  <c r="I1362" i="2"/>
  <c r="I1342" i="2"/>
  <c r="I1314" i="2"/>
  <c r="I1306" i="2"/>
  <c r="I1286" i="2"/>
  <c r="I1262" i="2"/>
  <c r="I1234" i="2"/>
  <c r="I1214" i="2"/>
  <c r="I1198" i="2"/>
  <c r="I1152" i="2"/>
  <c r="I1096" i="2"/>
  <c r="I1048" i="2"/>
  <c r="I1022" i="2"/>
  <c r="I1014" i="2"/>
  <c r="I984" i="2"/>
  <c r="I958" i="2"/>
  <c r="I930" i="2"/>
  <c r="I912" i="2"/>
  <c r="I898" i="2"/>
  <c r="I870" i="2"/>
  <c r="I842" i="2"/>
  <c r="I814" i="2"/>
  <c r="I798" i="2"/>
  <c r="I778" i="2"/>
  <c r="I750" i="2"/>
  <c r="I722" i="2"/>
  <c r="I704" i="2"/>
  <c r="I678" i="2"/>
  <c r="I650" i="2"/>
  <c r="I640" i="2"/>
  <c r="I606" i="2"/>
  <c r="I572" i="2"/>
  <c r="I514" i="2"/>
  <c r="I10" i="2"/>
  <c r="I1162" i="2"/>
  <c r="I1130" i="2"/>
  <c r="I1114" i="2"/>
  <c r="I1082" i="2"/>
  <c r="I1174" i="2"/>
  <c r="I1158" i="2"/>
  <c r="I1142" i="2"/>
  <c r="I1126" i="2"/>
  <c r="I1110" i="2"/>
  <c r="I1094" i="2"/>
  <c r="I1078" i="2"/>
  <c r="I1062" i="2"/>
  <c r="I1477" i="2"/>
  <c r="I1467" i="2"/>
  <c r="I1457" i="2"/>
  <c r="I1445" i="2"/>
  <c r="I1433" i="2"/>
  <c r="I1425" i="2"/>
  <c r="I1413" i="2"/>
  <c r="I1401" i="2"/>
  <c r="I1393" i="2"/>
  <c r="I1381" i="2"/>
  <c r="I1369" i="2"/>
  <c r="I1361" i="2"/>
  <c r="I1349" i="2"/>
  <c r="I1337" i="2"/>
  <c r="I1329" i="2"/>
  <c r="I1317" i="2"/>
  <c r="I1305" i="2"/>
  <c r="I1297" i="2"/>
  <c r="I1285" i="2"/>
  <c r="I1273" i="2"/>
  <c r="I1265" i="2"/>
  <c r="I1255" i="2"/>
  <c r="I1247" i="2"/>
  <c r="I1235" i="2"/>
  <c r="I1223" i="2"/>
  <c r="I1213" i="2"/>
  <c r="I1205" i="2"/>
  <c r="I1197" i="2"/>
  <c r="I1187" i="2"/>
  <c r="I1179" i="2"/>
  <c r="I1171" i="2"/>
  <c r="I1163" i="2"/>
  <c r="I1153" i="2"/>
  <c r="I1145" i="2"/>
  <c r="I1135" i="2"/>
  <c r="I1127" i="2"/>
  <c r="I1119" i="2"/>
  <c r="I1111" i="2"/>
  <c r="I1103" i="2"/>
  <c r="I1093" i="2"/>
  <c r="I1085" i="2"/>
  <c r="I1075" i="2"/>
  <c r="I1067" i="2"/>
  <c r="I1059" i="2"/>
  <c r="I1051" i="2"/>
  <c r="I1043" i="2"/>
  <c r="I1035" i="2"/>
  <c r="I1027" i="2"/>
  <c r="I1019" i="2"/>
  <c r="I1009" i="2"/>
  <c r="I1001" i="2"/>
  <c r="I993" i="2"/>
  <c r="I983" i="2"/>
  <c r="I975" i="2"/>
  <c r="I967" i="2"/>
  <c r="I959" i="2"/>
  <c r="I951" i="2"/>
  <c r="I943" i="2"/>
  <c r="I931" i="2"/>
  <c r="I923" i="2"/>
  <c r="I915" i="2"/>
  <c r="I907" i="2"/>
  <c r="I899" i="2"/>
  <c r="I891" i="2"/>
  <c r="I881" i="2"/>
  <c r="I873" i="2"/>
  <c r="I865" i="2"/>
  <c r="I857" i="2"/>
  <c r="I849" i="2"/>
  <c r="I841" i="2"/>
  <c r="I833" i="2"/>
  <c r="I819" i="2"/>
  <c r="I811" i="2"/>
  <c r="I803" i="2"/>
  <c r="I795" i="2"/>
  <c r="I783" i="2"/>
  <c r="I775" i="2"/>
  <c r="I767" i="2"/>
  <c r="I759" i="2"/>
  <c r="I745" i="2"/>
  <c r="I737" i="2"/>
  <c r="I729" i="2"/>
  <c r="I721" i="2"/>
  <c r="I707" i="2"/>
  <c r="I699" i="2"/>
  <c r="I691" i="2"/>
  <c r="I683" i="2"/>
  <c r="I671" i="2"/>
  <c r="I663" i="2"/>
  <c r="I655" i="2"/>
  <c r="I647" i="2"/>
  <c r="I635" i="2"/>
  <c r="I627" i="2"/>
  <c r="I619" i="2"/>
  <c r="I611" i="2"/>
  <c r="I599" i="2"/>
  <c r="I591" i="2"/>
  <c r="I583" i="2"/>
  <c r="I575" i="2"/>
  <c r="I563" i="2"/>
  <c r="I555" i="2"/>
  <c r="I547" i="2"/>
  <c r="I539" i="2"/>
  <c r="I527" i="2"/>
  <c r="I519" i="2"/>
  <c r="I511" i="2"/>
  <c r="I503" i="2"/>
  <c r="I489" i="2"/>
  <c r="I481" i="2"/>
  <c r="I469" i="2"/>
  <c r="I461" i="2"/>
  <c r="I451" i="2"/>
  <c r="I439" i="2"/>
  <c r="I431" i="2"/>
  <c r="I421" i="2"/>
  <c r="I409" i="2"/>
  <c r="I397" i="2"/>
  <c r="I385" i="2"/>
  <c r="I377" i="2"/>
  <c r="I365" i="2"/>
  <c r="I353" i="2"/>
  <c r="I341" i="2"/>
  <c r="I333" i="2"/>
  <c r="I323" i="2"/>
  <c r="I311" i="2"/>
  <c r="I303" i="2"/>
  <c r="I293" i="2"/>
  <c r="I281" i="2"/>
  <c r="I269" i="2"/>
  <c r="I261" i="2"/>
  <c r="I249" i="2"/>
  <c r="I237" i="2"/>
  <c r="I229" i="2"/>
  <c r="I217" i="2"/>
  <c r="I205" i="2"/>
  <c r="I197" i="2"/>
  <c r="I185" i="2"/>
  <c r="I173" i="2"/>
  <c r="I165" i="2"/>
  <c r="I153" i="2"/>
  <c r="I141" i="2"/>
  <c r="I133" i="2"/>
  <c r="I125" i="2"/>
  <c r="I117" i="2"/>
  <c r="I109" i="2"/>
  <c r="I101" i="2"/>
  <c r="I93" i="2"/>
  <c r="I85" i="2"/>
  <c r="I77" i="2"/>
  <c r="I65" i="2"/>
  <c r="I57" i="2"/>
  <c r="I49" i="2"/>
  <c r="I41" i="2"/>
  <c r="I33" i="2"/>
  <c r="I25" i="2"/>
  <c r="I9" i="2"/>
  <c r="I1483" i="2"/>
  <c r="I1451" i="2"/>
  <c r="I1419" i="2"/>
  <c r="I1387" i="2"/>
  <c r="I1355" i="2"/>
  <c r="I1323" i="2"/>
  <c r="I1291" i="2"/>
  <c r="I1259" i="2"/>
  <c r="I1227" i="2"/>
  <c r="I1141" i="2"/>
  <c r="I937" i="2"/>
  <c r="I825" i="2"/>
  <c r="I753" i="2"/>
  <c r="I713" i="2"/>
  <c r="I641" i="2"/>
  <c r="I569" i="2"/>
  <c r="I491" i="2"/>
  <c r="I445" i="2"/>
  <c r="I415" i="2"/>
  <c r="I387" i="2"/>
  <c r="I359" i="2"/>
  <c r="I301" i="2"/>
  <c r="I271" i="2"/>
  <c r="I223" i="2"/>
  <c r="I175" i="2"/>
  <c r="I143" i="2"/>
  <c r="I11" i="2"/>
  <c r="I1482" i="2"/>
  <c r="I1474" i="2"/>
  <c r="I1464" i="2"/>
  <c r="I1454" i="2"/>
  <c r="I1446" i="2"/>
  <c r="I1438" i="2"/>
  <c r="I1428" i="2"/>
  <c r="I1418" i="2"/>
  <c r="I1410" i="2"/>
  <c r="I1402" i="2"/>
  <c r="I1394" i="2"/>
  <c r="I1382" i="2"/>
  <c r="I1374" i="2"/>
  <c r="I1366" i="2"/>
  <c r="I1358" i="2"/>
  <c r="I1347" i="2"/>
  <c r="I1338" i="2"/>
  <c r="I1330" i="2"/>
  <c r="I1318" i="2"/>
  <c r="I1310" i="2"/>
  <c r="I1302" i="2"/>
  <c r="I1294" i="2"/>
  <c r="I1282" i="2"/>
  <c r="I1274" i="2"/>
  <c r="I1266" i="2"/>
  <c r="I1254" i="2"/>
  <c r="I1246" i="2"/>
  <c r="I1238" i="2"/>
  <c r="I1230" i="2"/>
  <c r="I1218" i="2"/>
  <c r="I1210" i="2"/>
  <c r="I1202" i="2"/>
  <c r="I1190" i="2"/>
  <c r="I1180" i="2"/>
  <c r="I1160" i="2"/>
  <c r="I1144" i="2"/>
  <c r="I1120" i="2"/>
  <c r="I1104" i="2"/>
  <c r="I1088" i="2"/>
  <c r="I1068" i="2"/>
  <c r="I1052" i="2"/>
  <c r="I1044" i="2"/>
  <c r="I1032" i="2"/>
  <c r="I1026" i="2"/>
  <c r="I1018" i="2"/>
  <c r="I1006" i="2"/>
  <c r="I998" i="2"/>
  <c r="I988" i="2"/>
  <c r="I978" i="2"/>
  <c r="I970" i="2"/>
  <c r="I962" i="2"/>
  <c r="I954" i="2"/>
  <c r="I944" i="2"/>
  <c r="I936" i="2"/>
  <c r="I926" i="2"/>
  <c r="I916" i="2"/>
  <c r="I1168" i="2"/>
  <c r="I992" i="2"/>
  <c r="I858" i="2"/>
  <c r="I730" i="2"/>
  <c r="I630" i="2"/>
  <c r="I574" i="2"/>
  <c r="I530" i="2"/>
  <c r="I452" i="2"/>
  <c r="I352" i="2"/>
  <c r="I314" i="2"/>
  <c r="I246" i="2"/>
  <c r="I160" i="2"/>
  <c r="I100" i="2"/>
  <c r="I1150" i="2"/>
  <c r="I1102" i="2"/>
  <c r="I1460" i="2"/>
  <c r="I1417" i="2"/>
  <c r="I1397" i="2"/>
  <c r="I1353" i="2"/>
  <c r="I1313" i="2"/>
  <c r="I1281" i="2"/>
  <c r="I1219" i="2"/>
  <c r="I1183" i="2"/>
  <c r="I1115" i="2"/>
  <c r="I307" i="2"/>
  <c r="I1170" i="2"/>
  <c r="I1154" i="2"/>
  <c r="I1138" i="2"/>
  <c r="I1122" i="2"/>
  <c r="I1106" i="2"/>
  <c r="I1090" i="2"/>
  <c r="I1074" i="2"/>
  <c r="I1058" i="2"/>
  <c r="I1475" i="2"/>
  <c r="I1462" i="2"/>
  <c r="I1455" i="2"/>
  <c r="I1443" i="2"/>
  <c r="I1431" i="2"/>
  <c r="I1423" i="2"/>
  <c r="I1411" i="2"/>
  <c r="I1399" i="2"/>
  <c r="I1391" i="2"/>
  <c r="I1379" i="2"/>
  <c r="I1367" i="2"/>
  <c r="I1359" i="2"/>
  <c r="I1346" i="2"/>
  <c r="I1335" i="2"/>
  <c r="I1327" i="2"/>
  <c r="I1315" i="2"/>
  <c r="I1303" i="2"/>
  <c r="I1295" i="2"/>
  <c r="I1283" i="2"/>
  <c r="I1271" i="2"/>
  <c r="I1263" i="2"/>
  <c r="I1253" i="2"/>
  <c r="I1241" i="2"/>
  <c r="I1233" i="2"/>
  <c r="I1221" i="2"/>
  <c r="I1211" i="2"/>
  <c r="I1203" i="2"/>
  <c r="I1195" i="2"/>
  <c r="I1185" i="2"/>
  <c r="I1177" i="2"/>
  <c r="I1169" i="2"/>
  <c r="I1159" i="2"/>
  <c r="I1151" i="2"/>
  <c r="I1143" i="2"/>
  <c r="I1133" i="2"/>
  <c r="I1125" i="2"/>
  <c r="I1117" i="2"/>
  <c r="I1109" i="2"/>
  <c r="I1101" i="2"/>
  <c r="I1091" i="2"/>
  <c r="I1083" i="2"/>
  <c r="I1073" i="2"/>
  <c r="I1065" i="2"/>
  <c r="I1057" i="2"/>
  <c r="I1049" i="2"/>
  <c r="I1041" i="2"/>
  <c r="I1033" i="2"/>
  <c r="I1025" i="2"/>
  <c r="I1017" i="2"/>
  <c r="I1007" i="2"/>
  <c r="I999" i="2"/>
  <c r="I991" i="2"/>
  <c r="I981" i="2"/>
  <c r="I973" i="2"/>
  <c r="I965" i="2"/>
  <c r="I957" i="2"/>
  <c r="I949" i="2"/>
  <c r="I941" i="2"/>
  <c r="I929" i="2"/>
  <c r="I921" i="2"/>
  <c r="I913" i="2"/>
  <c r="I905" i="2"/>
  <c r="I897" i="2"/>
  <c r="I889" i="2"/>
  <c r="I879" i="2"/>
  <c r="I871" i="2"/>
  <c r="I863" i="2"/>
  <c r="I855" i="2"/>
  <c r="I847" i="2"/>
  <c r="I839" i="2"/>
  <c r="I831" i="2"/>
  <c r="I817" i="2"/>
  <c r="I809" i="2"/>
  <c r="I801" i="2"/>
  <c r="I793" i="2"/>
  <c r="I781" i="2"/>
  <c r="I773" i="2"/>
  <c r="I765" i="2"/>
  <c r="I757" i="2"/>
  <c r="I743" i="2"/>
  <c r="I735" i="2"/>
  <c r="I727" i="2"/>
  <c r="I719" i="2"/>
  <c r="I705" i="2"/>
  <c r="I697" i="2"/>
  <c r="I689" i="2"/>
  <c r="I681" i="2"/>
  <c r="I669" i="2"/>
  <c r="I661" i="2"/>
  <c r="I653" i="2"/>
  <c r="I645" i="2"/>
  <c r="I633" i="2"/>
  <c r="I625" i="2"/>
  <c r="I617" i="2"/>
  <c r="I609" i="2"/>
  <c r="I597" i="2"/>
  <c r="I589" i="2"/>
  <c r="I581" i="2"/>
  <c r="I573" i="2"/>
  <c r="I561" i="2"/>
  <c r="I553" i="2"/>
  <c r="I545" i="2"/>
  <c r="I537" i="2"/>
  <c r="I525" i="2"/>
  <c r="I517" i="2"/>
  <c r="I509" i="2"/>
  <c r="I501" i="2"/>
  <c r="I487" i="2"/>
  <c r="I479" i="2"/>
  <c r="I467" i="2"/>
  <c r="I457" i="2"/>
  <c r="I449" i="2"/>
  <c r="I437" i="2"/>
  <c r="I427" i="2"/>
  <c r="I419" i="2"/>
  <c r="I407" i="2"/>
  <c r="I395" i="2"/>
  <c r="I383" i="2"/>
  <c r="I375" i="2"/>
  <c r="I363" i="2"/>
  <c r="I351" i="2"/>
  <c r="I339" i="2"/>
  <c r="I329" i="2"/>
  <c r="I321" i="2"/>
  <c r="I309" i="2"/>
  <c r="I299" i="2"/>
  <c r="I291" i="2"/>
  <c r="I279" i="2"/>
  <c r="I267" i="2"/>
  <c r="I259" i="2"/>
  <c r="I247" i="2"/>
  <c r="I235" i="2"/>
  <c r="I227" i="2"/>
  <c r="I215" i="2"/>
  <c r="I203" i="2"/>
  <c r="I195" i="2"/>
  <c r="I183" i="2"/>
  <c r="I171" i="2"/>
  <c r="I163" i="2"/>
  <c r="I151" i="2"/>
  <c r="I139" i="2"/>
  <c r="I131" i="2"/>
  <c r="I123" i="2"/>
  <c r="I115" i="2"/>
  <c r="I107" i="2"/>
  <c r="I99" i="2"/>
  <c r="I91" i="2"/>
  <c r="I83" i="2"/>
  <c r="I75" i="2"/>
  <c r="I71" i="2"/>
  <c r="I63" i="2"/>
  <c r="I55" i="2"/>
  <c r="I47" i="2"/>
  <c r="I39" i="2"/>
  <c r="I31" i="2"/>
  <c r="I23" i="2"/>
  <c r="I7" i="2"/>
  <c r="I1469" i="2"/>
  <c r="I1437" i="2"/>
  <c r="I1405" i="2"/>
  <c r="I1373" i="2"/>
  <c r="I1341" i="2"/>
  <c r="I1309" i="2"/>
  <c r="I1277" i="2"/>
  <c r="I1245" i="2"/>
  <c r="I1217" i="2"/>
  <c r="I1097" i="2"/>
  <c r="I935" i="2"/>
  <c r="I823" i="2"/>
  <c r="I751" i="2"/>
  <c r="I711" i="2"/>
  <c r="I639" i="2"/>
  <c r="I567" i="2"/>
  <c r="I473" i="2"/>
  <c r="I443" i="2"/>
  <c r="I401" i="2"/>
  <c r="I373" i="2"/>
  <c r="I345" i="2"/>
  <c r="I289" i="2"/>
  <c r="I241" i="2"/>
  <c r="I209" i="2"/>
  <c r="I161" i="2"/>
  <c r="I21" i="2"/>
  <c r="I1480" i="2"/>
  <c r="I1472" i="2"/>
  <c r="I1461" i="2"/>
  <c r="I1452" i="2"/>
  <c r="I1444" i="2"/>
  <c r="I1436" i="2"/>
  <c r="I1426" i="2"/>
  <c r="I1416" i="2"/>
  <c r="I1408" i="2"/>
  <c r="I1400" i="2"/>
  <c r="I1392" i="2"/>
  <c r="I1380" i="2"/>
  <c r="I1372" i="2"/>
  <c r="I1364" i="2"/>
  <c r="I1356" i="2"/>
  <c r="I1344" i="2"/>
  <c r="I1336" i="2"/>
  <c r="I1328" i="2"/>
  <c r="I1316" i="2"/>
  <c r="I1308" i="2"/>
  <c r="I1300" i="2"/>
  <c r="I1292" i="2"/>
  <c r="I1280" i="2"/>
  <c r="I1272" i="2"/>
  <c r="I1264" i="2"/>
  <c r="I1252" i="2"/>
  <c r="I1244" i="2"/>
  <c r="I1236" i="2"/>
  <c r="I1228" i="2"/>
  <c r="I1216" i="2"/>
  <c r="I1208" i="2"/>
  <c r="I1200" i="2"/>
  <c r="I1188" i="2"/>
  <c r="I1176" i="2"/>
  <c r="I1156" i="2"/>
  <c r="I1132" i="2"/>
  <c r="I1116" i="2"/>
  <c r="I1100" i="2"/>
  <c r="I1084" i="2"/>
  <c r="I1064" i="2"/>
  <c r="I1050" i="2"/>
  <c r="I1042" i="2"/>
  <c r="I1024" i="2"/>
  <c r="I1016" i="2"/>
  <c r="I1004" i="2"/>
  <c r="I996" i="2"/>
  <c r="I986" i="2"/>
  <c r="I976" i="2"/>
  <c r="I968" i="2"/>
  <c r="I960" i="2"/>
  <c r="I952" i="2"/>
  <c r="I942" i="2"/>
  <c r="I934" i="2"/>
  <c r="I924" i="2"/>
  <c r="I914" i="2"/>
  <c r="I910" i="2"/>
  <c r="I902" i="2"/>
  <c r="I892" i="2"/>
  <c r="I880" i="2"/>
  <c r="I872" i="2"/>
  <c r="I864" i="2"/>
  <c r="I854" i="2"/>
  <c r="I844" i="2"/>
  <c r="I836" i="2"/>
  <c r="I828" i="2"/>
  <c r="I816" i="2"/>
  <c r="I808" i="2"/>
  <c r="I800" i="2"/>
  <c r="I790" i="2"/>
  <c r="I780" i="2"/>
  <c r="I772" i="2"/>
  <c r="I764" i="2"/>
  <c r="I752" i="2"/>
  <c r="I744" i="2"/>
  <c r="I736" i="2"/>
  <c r="I726" i="2"/>
  <c r="I716" i="2"/>
  <c r="I708" i="2"/>
  <c r="I698" i="2"/>
  <c r="I690" i="2"/>
  <c r="I680" i="2"/>
  <c r="I672" i="2"/>
  <c r="I660" i="2"/>
  <c r="I652" i="2"/>
  <c r="I642" i="2"/>
  <c r="I632" i="2"/>
  <c r="I620" i="2"/>
  <c r="I608" i="2"/>
  <c r="I596" i="2"/>
  <c r="I586" i="2"/>
  <c r="I576" i="2"/>
  <c r="I564" i="2"/>
  <c r="I552" i="2"/>
  <c r="I540" i="2"/>
  <c r="I526" i="2"/>
  <c r="I516" i="2"/>
  <c r="I504" i="2"/>
  <c r="I494" i="2"/>
  <c r="I486" i="2"/>
  <c r="I474" i="2"/>
  <c r="I464" i="2"/>
  <c r="I456" i="2"/>
  <c r="I444" i="2"/>
  <c r="I434" i="2"/>
  <c r="I426" i="2"/>
  <c r="I416" i="2"/>
  <c r="I406" i="2"/>
  <c r="I398" i="2"/>
  <c r="I388" i="2"/>
  <c r="I378" i="2"/>
  <c r="I370" i="2"/>
  <c r="I362" i="2"/>
  <c r="I350" i="2"/>
  <c r="I342" i="2"/>
  <c r="I334" i="2"/>
  <c r="I326" i="2"/>
  <c r="I310" i="2"/>
  <c r="I302" i="2"/>
  <c r="I292" i="2"/>
  <c r="I282" i="2"/>
  <c r="I272" i="2"/>
  <c r="I264" i="2"/>
  <c r="I254" i="2"/>
  <c r="I244" i="2"/>
  <c r="I234" i="2"/>
  <c r="I226" i="2"/>
  <c r="I216" i="2"/>
  <c r="I208" i="2"/>
  <c r="I198" i="2"/>
  <c r="I190" i="2"/>
  <c r="I182" i="2"/>
  <c r="I174" i="2"/>
  <c r="I164" i="2"/>
  <c r="I154" i="2"/>
  <c r="I146" i="2"/>
  <c r="I138" i="2"/>
  <c r="I128" i="2"/>
  <c r="I116" i="2"/>
  <c r="I108" i="2"/>
  <c r="I96" i="2"/>
  <c r="I88" i="2"/>
  <c r="I80" i="2"/>
  <c r="I72" i="2"/>
  <c r="I64" i="2"/>
  <c r="I56" i="2"/>
  <c r="I46" i="2"/>
  <c r="I38" i="2"/>
  <c r="I30" i="2"/>
  <c r="I20" i="2"/>
  <c r="I12" i="2"/>
  <c r="I230" i="2"/>
  <c r="I220" i="2"/>
  <c r="I212" i="2"/>
  <c r="I204" i="2"/>
  <c r="I194" i="2"/>
  <c r="I186" i="2"/>
  <c r="I178" i="2"/>
  <c r="I170" i="2"/>
  <c r="I158" i="2"/>
  <c r="I150" i="2"/>
  <c r="I142" i="2"/>
  <c r="I132" i="2"/>
  <c r="I120" i="2"/>
  <c r="I112" i="2"/>
  <c r="I102" i="2"/>
  <c r="I92" i="2"/>
  <c r="I84" i="2"/>
  <c r="I76" i="2"/>
  <c r="I68" i="2"/>
  <c r="I60" i="2"/>
  <c r="I50" i="2"/>
  <c r="I42" i="2"/>
  <c r="I34" i="2"/>
  <c r="I26" i="2"/>
  <c r="I16" i="2"/>
  <c r="I8" i="2"/>
  <c r="I1080" i="2"/>
  <c r="I950" i="2"/>
  <c r="I826" i="2"/>
  <c r="I706" i="2"/>
  <c r="I618" i="2"/>
  <c r="I560" i="2"/>
  <c r="I512" i="2"/>
  <c r="I438" i="2"/>
  <c r="I324" i="2"/>
  <c r="I290" i="2"/>
  <c r="I240" i="2"/>
  <c r="I124" i="2"/>
  <c r="I54" i="2"/>
  <c r="I904" i="2"/>
  <c r="I894" i="2"/>
  <c r="I882" i="2"/>
  <c r="I874" i="2"/>
  <c r="I866" i="2"/>
  <c r="I856" i="2"/>
  <c r="I846" i="2"/>
  <c r="I838" i="2"/>
  <c r="I830" i="2"/>
  <c r="I818" i="2"/>
  <c r="I810" i="2"/>
  <c r="I802" i="2"/>
  <c r="I792" i="2"/>
  <c r="I782" i="2"/>
  <c r="I774" i="2"/>
  <c r="I766" i="2"/>
  <c r="I754" i="2"/>
  <c r="I746" i="2"/>
  <c r="I738" i="2"/>
  <c r="I728" i="2"/>
  <c r="I718" i="2"/>
  <c r="I710" i="2"/>
  <c r="I700" i="2"/>
  <c r="I692" i="2"/>
  <c r="I682" i="2"/>
  <c r="I674" i="2"/>
  <c r="I662" i="2"/>
  <c r="I654" i="2"/>
  <c r="I644" i="2"/>
  <c r="I634" i="2"/>
  <c r="I622" i="2"/>
  <c r="I610" i="2"/>
  <c r="I602" i="2"/>
  <c r="I588" i="2"/>
  <c r="I578" i="2"/>
  <c r="I566" i="2"/>
  <c r="I556" i="2"/>
  <c r="I544" i="2"/>
  <c r="I528" i="2"/>
  <c r="I520" i="2"/>
  <c r="I508" i="2"/>
  <c r="I496" i="2"/>
  <c r="I488" i="2"/>
  <c r="I476" i="2"/>
  <c r="I466" i="2"/>
  <c r="I458" i="2"/>
  <c r="I448" i="2"/>
  <c r="I436" i="2"/>
  <c r="I428" i="2"/>
  <c r="I420" i="2"/>
  <c r="I408" i="2"/>
  <c r="I400" i="2"/>
  <c r="I390" i="2"/>
  <c r="I380" i="2"/>
  <c r="I372" i="2"/>
  <c r="I364" i="2"/>
  <c r="I354" i="2"/>
  <c r="I344" i="2"/>
  <c r="I336" i="2"/>
  <c r="I328" i="2"/>
  <c r="I312" i="2"/>
  <c r="I304" i="2"/>
  <c r="I294" i="2"/>
  <c r="I284" i="2"/>
  <c r="I274" i="2"/>
  <c r="I266" i="2"/>
  <c r="I256" i="2"/>
  <c r="I248" i="2"/>
  <c r="I236" i="2"/>
  <c r="I228" i="2"/>
  <c r="I218" i="2"/>
  <c r="I210" i="2"/>
  <c r="I202" i="2"/>
  <c r="I192" i="2"/>
  <c r="I184" i="2"/>
  <c r="I176" i="2"/>
  <c r="I168" i="2"/>
  <c r="I156" i="2"/>
  <c r="I148" i="2"/>
  <c r="I140" i="2"/>
  <c r="I130" i="2"/>
  <c r="I118" i="2"/>
  <c r="I110" i="2"/>
  <c r="I98" i="2"/>
  <c r="I90" i="2"/>
  <c r="I82" i="2"/>
  <c r="I74" i="2"/>
  <c r="I66" i="2"/>
  <c r="I58" i="2"/>
  <c r="I48" i="2"/>
  <c r="I40" i="2"/>
  <c r="I32" i="2"/>
  <c r="I22" i="2"/>
  <c r="I14" i="2"/>
  <c r="I6" i="2"/>
  <c r="I1456" i="2"/>
  <c r="I1258" i="2"/>
  <c r="I1038" i="2"/>
  <c r="I918" i="2"/>
  <c r="I794" i="2"/>
  <c r="I666" i="2"/>
  <c r="I600" i="2"/>
  <c r="I548" i="2"/>
  <c r="I498" i="2"/>
  <c r="I412" i="2"/>
  <c r="I318" i="2"/>
  <c r="I280" i="2"/>
  <c r="I200" i="2"/>
  <c r="I122" i="2"/>
  <c r="I1322" i="2"/>
  <c r="I1194" i="2"/>
  <c r="I1010" i="2"/>
  <c r="I890" i="2"/>
  <c r="I762" i="2"/>
  <c r="I646" i="2"/>
  <c r="I592" i="2"/>
  <c r="I534" i="2"/>
  <c r="I478" i="2"/>
  <c r="I386" i="2"/>
  <c r="I316" i="2"/>
  <c r="I260" i="2"/>
  <c r="I166" i="2"/>
  <c r="I106" i="2"/>
  <c r="H674" i="2"/>
  <c r="H178" i="2"/>
  <c r="H714" i="2"/>
  <c r="H386" i="2"/>
  <c r="H650" i="2"/>
  <c r="H622" i="2"/>
  <c r="H394" i="2"/>
  <c r="H218" i="2"/>
  <c r="H274" i="2"/>
  <c r="H754" i="2"/>
  <c r="H458" i="2"/>
  <c r="H334" i="2"/>
  <c r="G1036" i="2"/>
  <c r="G1004" i="2"/>
  <c r="G980" i="2"/>
  <c r="G940" i="2"/>
  <c r="G916" i="2"/>
  <c r="G892" i="2"/>
  <c r="G876" i="2"/>
  <c r="G852" i="2"/>
  <c r="G812" i="2"/>
  <c r="G788" i="2"/>
  <c r="G764" i="2"/>
  <c r="G740" i="2"/>
  <c r="G716" i="2"/>
  <c r="G676" i="2"/>
  <c r="G660" i="2"/>
  <c r="G644" i="2"/>
  <c r="G620" i="2"/>
  <c r="G588" i="2"/>
  <c r="G556" i="2"/>
  <c r="G532" i="2"/>
  <c r="G508" i="2"/>
  <c r="G484" i="2"/>
  <c r="G460" i="2"/>
  <c r="G436" i="2"/>
  <c r="G420" i="2"/>
  <c r="G396" i="2"/>
  <c r="G372" i="2"/>
  <c r="G340" i="2"/>
  <c r="G316" i="2"/>
  <c r="G292" i="2"/>
  <c r="G260" i="2"/>
  <c r="G236" i="2"/>
  <c r="G212" i="2"/>
  <c r="G196" i="2"/>
  <c r="G156" i="2"/>
  <c r="G1481" i="2"/>
  <c r="G1469" i="2"/>
  <c r="G1457" i="2"/>
  <c r="G1445" i="2"/>
  <c r="G1429" i="2"/>
  <c r="G1413" i="2"/>
  <c r="G1401" i="2"/>
  <c r="G1389" i="2"/>
  <c r="G1377" i="2"/>
  <c r="G1365" i="2"/>
  <c r="G1353" i="2"/>
  <c r="G1341" i="2"/>
  <c r="G1329" i="2"/>
  <c r="G1313" i="2"/>
  <c r="G1301" i="2"/>
  <c r="G1293" i="2"/>
  <c r="G1277" i="2"/>
  <c r="G1261" i="2"/>
  <c r="G1249" i="2"/>
  <c r="G1237" i="2"/>
  <c r="G1225" i="2"/>
  <c r="G1213" i="2"/>
  <c r="G1201" i="2"/>
  <c r="G1189" i="2"/>
  <c r="G1039" i="2"/>
  <c r="G1015" i="2"/>
  <c r="G975" i="2"/>
  <c r="G951" i="2"/>
  <c r="G927" i="2"/>
  <c r="G903" i="2"/>
  <c r="G895" i="2"/>
  <c r="G871" i="2"/>
  <c r="G831" i="2"/>
  <c r="G807" i="2"/>
  <c r="G783" i="2"/>
  <c r="G759" i="2"/>
  <c r="G735" i="2"/>
  <c r="G695" i="2"/>
  <c r="G671" i="2"/>
  <c r="G663" i="2"/>
  <c r="G631" i="2"/>
  <c r="G599" i="2"/>
  <c r="G575" i="2"/>
  <c r="G551" i="2"/>
  <c r="G527" i="2"/>
  <c r="G503" i="2"/>
  <c r="G479" i="2"/>
  <c r="G455" i="2"/>
  <c r="G431" i="2"/>
  <c r="G407" i="2"/>
  <c r="G375" i="2"/>
  <c r="G343" i="2"/>
  <c r="G319" i="2"/>
  <c r="G295" i="2"/>
  <c r="G263" i="2"/>
  <c r="G239" i="2"/>
  <c r="G215" i="2"/>
  <c r="G191" i="2"/>
  <c r="G167" i="2"/>
  <c r="G143" i="2"/>
  <c r="G7" i="2"/>
  <c r="G1110" i="2"/>
  <c r="H760" i="2"/>
  <c r="H364" i="2"/>
  <c r="H130" i="2"/>
  <c r="H118" i="2"/>
  <c r="H98" i="2"/>
  <c r="H86" i="2"/>
  <c r="H74" i="2"/>
  <c r="H62" i="2"/>
  <c r="H757" i="2"/>
  <c r="H741" i="2"/>
  <c r="H717" i="2"/>
  <c r="H693" i="2"/>
  <c r="H661" i="2"/>
  <c r="H645" i="2"/>
  <c r="H621" i="2"/>
  <c r="H597" i="2"/>
  <c r="H573" i="2"/>
  <c r="H549" i="2"/>
  <c r="H525" i="2"/>
  <c r="H501" i="2"/>
  <c r="H469" i="2"/>
  <c r="H445" i="2"/>
  <c r="H421" i="2"/>
  <c r="H397" i="2"/>
  <c r="H373" i="2"/>
  <c r="H349" i="2"/>
  <c r="H325" i="2"/>
  <c r="H293" i="2"/>
  <c r="H261" i="2"/>
  <c r="H237" i="2"/>
  <c r="H213" i="2"/>
  <c r="H173" i="2"/>
  <c r="H149" i="2"/>
  <c r="G1166" i="2"/>
  <c r="G1118" i="2"/>
  <c r="G1054" i="2"/>
  <c r="H582" i="2"/>
  <c r="H738" i="2"/>
  <c r="H292" i="2"/>
  <c r="G1145" i="2"/>
  <c r="G1100" i="2"/>
  <c r="H664" i="2"/>
  <c r="G1224" i="2"/>
  <c r="G1144" i="2"/>
  <c r="H480" i="2"/>
  <c r="G1113" i="2"/>
  <c r="G1108" i="2"/>
  <c r="H756" i="2"/>
  <c r="H704" i="2"/>
  <c r="H648" i="2"/>
  <c r="H612" i="2"/>
  <c r="H548" i="2"/>
  <c r="H472" i="2"/>
  <c r="H412" i="2"/>
  <c r="H344" i="2"/>
  <c r="H284" i="2"/>
  <c r="H220" i="2"/>
  <c r="H156" i="2"/>
  <c r="G113" i="2"/>
  <c r="G1390" i="2"/>
  <c r="G127" i="2"/>
  <c r="G31" i="2"/>
  <c r="H79" i="2"/>
  <c r="G85" i="2"/>
  <c r="H119" i="2"/>
  <c r="H81" i="2"/>
  <c r="G59" i="2"/>
  <c r="H730" i="2"/>
  <c r="H478" i="2"/>
  <c r="H254" i="2"/>
  <c r="H586" i="2"/>
  <c r="H362" i="2"/>
  <c r="G6" i="2"/>
  <c r="G18" i="2"/>
  <c r="G1042" i="2"/>
  <c r="G1018" i="2"/>
  <c r="G994" i="2"/>
  <c r="G970" i="2"/>
  <c r="G946" i="2"/>
  <c r="G922" i="2"/>
  <c r="G898" i="2"/>
  <c r="G874" i="2"/>
  <c r="G850" i="2"/>
  <c r="G818" i="2"/>
  <c r="G794" i="2"/>
  <c r="G770" i="2"/>
  <c r="G746" i="2"/>
  <c r="G714" i="2"/>
  <c r="G690" i="2"/>
  <c r="G658" i="2"/>
  <c r="G634" i="2"/>
  <c r="G610" i="2"/>
  <c r="G586" i="2"/>
  <c r="G562" i="2"/>
  <c r="G538" i="2"/>
  <c r="G514" i="2"/>
  <c r="G490" i="2"/>
  <c r="G466" i="2"/>
  <c r="G442" i="2"/>
  <c r="G418" i="2"/>
  <c r="G394" i="2"/>
  <c r="G354" i="2"/>
  <c r="G330" i="2"/>
  <c r="G306" i="2"/>
  <c r="G282" i="2"/>
  <c r="G258" i="2"/>
  <c r="G218" i="2"/>
  <c r="G194" i="2"/>
  <c r="G154" i="2"/>
  <c r="G1170" i="2"/>
  <c r="G1058" i="2"/>
  <c r="H759" i="2"/>
  <c r="H751" i="2"/>
  <c r="H743" i="2"/>
  <c r="H735" i="2"/>
  <c r="H727" i="2"/>
  <c r="H719" i="2"/>
  <c r="H695" i="2"/>
  <c r="H687" i="2"/>
  <c r="H679" i="2"/>
  <c r="H671" i="2"/>
  <c r="H663" i="2"/>
  <c r="H655" i="2"/>
  <c r="H647" i="2"/>
  <c r="H639" i="2"/>
  <c r="H631" i="2"/>
  <c r="H623" i="2"/>
  <c r="H615" i="2"/>
  <c r="H607" i="2"/>
  <c r="H599" i="2"/>
  <c r="H591" i="2"/>
  <c r="H583" i="2"/>
  <c r="H575" i="2"/>
  <c r="H567" i="2"/>
  <c r="H559" i="2"/>
  <c r="H551" i="2"/>
  <c r="H543" i="2"/>
  <c r="H535" i="2"/>
  <c r="H527" i="2"/>
  <c r="H519" i="2"/>
  <c r="H511" i="2"/>
  <c r="H503" i="2"/>
  <c r="H495" i="2"/>
  <c r="H487" i="2"/>
  <c r="H479" i="2"/>
  <c r="H471" i="2"/>
  <c r="H463" i="2"/>
  <c r="H455" i="2"/>
  <c r="H447" i="2"/>
  <c r="H439" i="2"/>
  <c r="H431" i="2"/>
  <c r="H423" i="2"/>
  <c r="H415" i="2"/>
  <c r="H407" i="2"/>
  <c r="H399" i="2"/>
  <c r="H391" i="2"/>
  <c r="H383" i="2"/>
  <c r="H375" i="2"/>
  <c r="H367" i="2"/>
  <c r="H359" i="2"/>
  <c r="H351" i="2"/>
  <c r="H343" i="2"/>
  <c r="H335" i="2"/>
  <c r="H327" i="2"/>
  <c r="H319" i="2"/>
  <c r="H311" i="2"/>
  <c r="H303" i="2"/>
  <c r="H295" i="2"/>
  <c r="H287" i="2"/>
  <c r="H279" i="2"/>
  <c r="H271" i="2"/>
  <c r="H263" i="2"/>
  <c r="H255" i="2"/>
  <c r="H247" i="2"/>
  <c r="H239" i="2"/>
  <c r="H231" i="2"/>
  <c r="H223" i="2"/>
  <c r="H215" i="2"/>
  <c r="H207" i="2"/>
  <c r="H199" i="2"/>
  <c r="H191" i="2"/>
  <c r="H183" i="2"/>
  <c r="H175" i="2"/>
  <c r="H167" i="2"/>
  <c r="H159" i="2"/>
  <c r="H151" i="2"/>
  <c r="H143" i="2"/>
  <c r="G27" i="2"/>
  <c r="G15" i="2"/>
  <c r="G1183" i="2"/>
  <c r="G1167" i="2"/>
  <c r="G1151" i="2"/>
  <c r="G1135" i="2"/>
  <c r="G1119" i="2"/>
  <c r="G1103" i="2"/>
  <c r="G1087" i="2"/>
  <c r="G1071" i="2"/>
  <c r="G1062" i="2"/>
  <c r="H752" i="2"/>
  <c r="H624" i="2"/>
  <c r="H508" i="2"/>
  <c r="H352" i="2"/>
  <c r="G136" i="2"/>
  <c r="G132" i="2"/>
  <c r="G128" i="2"/>
  <c r="G124" i="2"/>
  <c r="G120" i="2"/>
  <c r="G116" i="2"/>
  <c r="G112" i="2"/>
  <c r="G108" i="2"/>
  <c r="G104" i="2"/>
  <c r="G100" i="2"/>
  <c r="G96" i="2"/>
  <c r="G92" i="2"/>
  <c r="G88" i="2"/>
  <c r="G84" i="2"/>
  <c r="G80" i="2"/>
  <c r="G76" i="2"/>
  <c r="G72" i="2"/>
  <c r="G68" i="2"/>
  <c r="G64" i="2"/>
  <c r="G60" i="2"/>
  <c r="G56" i="2"/>
  <c r="G52" i="2"/>
  <c r="G48" i="2"/>
  <c r="G44" i="2"/>
  <c r="G40" i="2"/>
  <c r="G36" i="2"/>
  <c r="G32" i="2"/>
  <c r="G1178" i="2"/>
  <c r="G1162" i="2"/>
  <c r="G1146" i="2"/>
  <c r="G1130" i="2"/>
  <c r="G1114" i="2"/>
  <c r="G1049" i="2"/>
  <c r="G1041" i="2"/>
  <c r="G1033" i="2"/>
  <c r="G1025" i="2"/>
  <c r="G1017" i="2"/>
  <c r="G1009" i="2"/>
  <c r="G1001" i="2"/>
  <c r="G993" i="2"/>
  <c r="G985" i="2"/>
  <c r="G977" i="2"/>
  <c r="G969" i="2"/>
  <c r="G961" i="2"/>
  <c r="G953" i="2"/>
  <c r="G945" i="2"/>
  <c r="G937" i="2"/>
  <c r="G929" i="2"/>
  <c r="G921" i="2"/>
  <c r="G913" i="2"/>
  <c r="G905" i="2"/>
  <c r="G897" i="2"/>
  <c r="G889" i="2"/>
  <c r="G881" i="2"/>
  <c r="G873" i="2"/>
  <c r="G865" i="2"/>
  <c r="G857" i="2"/>
  <c r="G849" i="2"/>
  <c r="G841" i="2"/>
  <c r="G833" i="2"/>
  <c r="G825" i="2"/>
  <c r="G817" i="2"/>
  <c r="G809" i="2"/>
  <c r="G801" i="2"/>
  <c r="G793" i="2"/>
  <c r="G785" i="2"/>
  <c r="G777" i="2"/>
  <c r="G769" i="2"/>
  <c r="G761" i="2"/>
  <c r="G753" i="2"/>
  <c r="G745" i="2"/>
  <c r="G737" i="2"/>
  <c r="G729" i="2"/>
  <c r="G721" i="2"/>
  <c r="G713" i="2"/>
  <c r="G705" i="2"/>
  <c r="G697" i="2"/>
  <c r="G689" i="2"/>
  <c r="G681" i="2"/>
  <c r="G673" i="2"/>
  <c r="G665" i="2"/>
  <c r="G657" i="2"/>
  <c r="G649" i="2"/>
  <c r="G641" i="2"/>
  <c r="G633" i="2"/>
  <c r="G625" i="2"/>
  <c r="G617" i="2"/>
  <c r="G609" i="2"/>
  <c r="G601" i="2"/>
  <c r="G593" i="2"/>
  <c r="G585" i="2"/>
  <c r="G577" i="2"/>
  <c r="G569" i="2"/>
  <c r="G561" i="2"/>
  <c r="G553" i="2"/>
  <c r="G545" i="2"/>
  <c r="G537" i="2"/>
  <c r="G529" i="2"/>
  <c r="G521" i="2"/>
  <c r="G513" i="2"/>
  <c r="G505" i="2"/>
  <c r="G497" i="2"/>
  <c r="G489" i="2"/>
  <c r="G481" i="2"/>
  <c r="G473" i="2"/>
  <c r="G465" i="2"/>
  <c r="G457" i="2"/>
  <c r="G449" i="2"/>
  <c r="G441" i="2"/>
  <c r="G433" i="2"/>
  <c r="G425" i="2"/>
  <c r="G417" i="2"/>
  <c r="G409" i="2"/>
  <c r="G401" i="2"/>
  <c r="G393" i="2"/>
  <c r="G385" i="2"/>
  <c r="G377" i="2"/>
  <c r="G369" i="2"/>
  <c r="G361" i="2"/>
  <c r="G353" i="2"/>
  <c r="G345" i="2"/>
  <c r="G337" i="2"/>
  <c r="G329" i="2"/>
  <c r="G321" i="2"/>
  <c r="G313" i="2"/>
  <c r="G305" i="2"/>
  <c r="G297" i="2"/>
  <c r="G289" i="2"/>
  <c r="G281" i="2"/>
  <c r="G273" i="2"/>
  <c r="G265" i="2"/>
  <c r="G257" i="2"/>
  <c r="G249" i="2"/>
  <c r="G241" i="2"/>
  <c r="G233" i="2"/>
  <c r="G225" i="2"/>
  <c r="G217" i="2"/>
  <c r="G209" i="2"/>
  <c r="G201" i="2"/>
  <c r="G193" i="2"/>
  <c r="G185" i="2"/>
  <c r="G177" i="2"/>
  <c r="G169" i="2"/>
  <c r="G161" i="2"/>
  <c r="G153" i="2"/>
  <c r="G145" i="2"/>
  <c r="G137" i="2"/>
  <c r="G1175" i="2"/>
  <c r="G1159" i="2"/>
  <c r="G1143" i="2"/>
  <c r="G1127" i="2"/>
  <c r="G1111" i="2"/>
  <c r="G1095" i="2"/>
  <c r="G1079" i="2"/>
  <c r="G1063" i="2"/>
  <c r="G25" i="2"/>
  <c r="G9" i="2"/>
  <c r="H702" i="2"/>
  <c r="H638" i="2"/>
  <c r="H558" i="2"/>
  <c r="H430" i="2"/>
  <c r="H350" i="2"/>
  <c r="H286" i="2"/>
  <c r="H166" i="2"/>
  <c r="H658" i="2"/>
  <c r="H506" i="2"/>
  <c r="H434" i="2"/>
  <c r="H306" i="2"/>
  <c r="G21" i="2"/>
  <c r="H682" i="2"/>
  <c r="G8" i="2"/>
  <c r="G1480" i="2"/>
  <c r="G1472" i="2"/>
  <c r="G1464" i="2"/>
  <c r="G1456" i="2"/>
  <c r="G1448" i="2"/>
  <c r="G1440" i="2"/>
  <c r="G1432" i="2"/>
  <c r="G1424" i="2"/>
  <c r="G1416" i="2"/>
  <c r="G1408" i="2"/>
  <c r="G1400" i="2"/>
  <c r="G1392" i="2"/>
  <c r="G1384" i="2"/>
  <c r="G1376" i="2"/>
  <c r="G1368" i="2"/>
  <c r="G1360" i="2"/>
  <c r="G1352" i="2"/>
  <c r="G1344" i="2"/>
  <c r="G1336" i="2"/>
  <c r="G1328" i="2"/>
  <c r="G1320" i="2"/>
  <c r="G1312" i="2"/>
  <c r="G1304" i="2"/>
  <c r="G1296" i="2"/>
  <c r="G1288" i="2"/>
  <c r="G1280" i="2"/>
  <c r="G1272" i="2"/>
  <c r="G1264" i="2"/>
  <c r="G1256" i="2"/>
  <c r="G1248" i="2"/>
  <c r="G1240" i="2"/>
  <c r="G1232" i="2"/>
  <c r="G1214" i="2"/>
  <c r="G1208" i="2"/>
  <c r="G1116" i="2"/>
  <c r="G1096" i="2"/>
  <c r="H228" i="2"/>
  <c r="G1157" i="2"/>
  <c r="G1092" i="2"/>
  <c r="G1204" i="2"/>
  <c r="G1080" i="2"/>
  <c r="H628" i="2"/>
  <c r="H448" i="2"/>
  <c r="G1168" i="2"/>
  <c r="G1132" i="2"/>
  <c r="H420" i="2"/>
  <c r="H260" i="2"/>
  <c r="H164" i="2"/>
  <c r="G1200" i="2"/>
  <c r="H732" i="2"/>
  <c r="H696" i="2"/>
  <c r="H680" i="2"/>
  <c r="H660" i="2"/>
  <c r="H644" i="2"/>
  <c r="H608" i="2"/>
  <c r="H584" i="2"/>
  <c r="H568" i="2"/>
  <c r="H544" i="2"/>
  <c r="H528" i="2"/>
  <c r="H492" i="2"/>
  <c r="H468" i="2"/>
  <c r="H452" i="2"/>
  <c r="H428" i="2"/>
  <c r="H408" i="2"/>
  <c r="H384" i="2"/>
  <c r="H360" i="2"/>
  <c r="H340" i="2"/>
  <c r="H324" i="2"/>
  <c r="H300" i="2"/>
  <c r="H280" i="2"/>
  <c r="H256" i="2"/>
  <c r="H236" i="2"/>
  <c r="H216" i="2"/>
  <c r="H192" i="2"/>
  <c r="H172" i="2"/>
  <c r="H152" i="2"/>
  <c r="G28" i="2"/>
  <c r="G12" i="2"/>
  <c r="G1141" i="2"/>
  <c r="G1153" i="2"/>
  <c r="G1069" i="2"/>
  <c r="G105" i="2"/>
  <c r="G73" i="2"/>
  <c r="G41" i="2"/>
  <c r="G1468" i="2"/>
  <c r="G1434" i="2"/>
  <c r="G1402" i="2"/>
  <c r="G1370" i="2"/>
  <c r="G1338" i="2"/>
  <c r="G1306" i="2"/>
  <c r="G1274" i="2"/>
  <c r="G1242" i="2"/>
  <c r="G1194" i="2"/>
  <c r="G1161" i="2"/>
  <c r="G1073" i="2"/>
  <c r="G119" i="2"/>
  <c r="G87" i="2"/>
  <c r="G55" i="2"/>
  <c r="H89" i="2"/>
  <c r="G133" i="2"/>
  <c r="G69" i="2"/>
  <c r="G1165" i="2"/>
  <c r="H103" i="2"/>
  <c r="G1169" i="2"/>
  <c r="H117" i="2"/>
  <c r="H97" i="2"/>
  <c r="H77" i="2"/>
  <c r="H53" i="2"/>
  <c r="G99" i="2"/>
  <c r="G35" i="2"/>
  <c r="H91" i="2"/>
  <c r="H131" i="2"/>
  <c r="H726" i="2"/>
  <c r="H670" i="2"/>
  <c r="H438" i="2"/>
  <c r="H378" i="2"/>
  <c r="H330" i="2"/>
  <c r="H250" i="2"/>
  <c r="H162" i="2"/>
  <c r="H534" i="2"/>
  <c r="H246" i="2"/>
  <c r="G1482" i="2"/>
  <c r="G1406" i="2"/>
  <c r="G1286" i="2"/>
  <c r="H710" i="2"/>
  <c r="H606" i="2"/>
  <c r="H554" i="2"/>
  <c r="H490" i="2"/>
  <c r="H426" i="2"/>
  <c r="H326" i="2"/>
  <c r="H322" i="2"/>
  <c r="H75" i="2"/>
  <c r="G1258" i="2"/>
  <c r="H526" i="2"/>
  <c r="H346" i="2"/>
  <c r="H578" i="2"/>
  <c r="H418" i="2"/>
  <c r="H382" i="2"/>
  <c r="H206" i="2"/>
  <c r="H142" i="2"/>
  <c r="H750" i="2"/>
  <c r="H734" i="2"/>
  <c r="H642" i="2"/>
  <c r="H454" i="2"/>
  <c r="H270" i="2"/>
  <c r="H630" i="2"/>
  <c r="H514" i="2"/>
  <c r="H294" i="2"/>
  <c r="H99" i="2"/>
  <c r="G1044" i="2"/>
  <c r="G1020" i="2"/>
  <c r="G996" i="2"/>
  <c r="G972" i="2"/>
  <c r="G956" i="2"/>
  <c r="G932" i="2"/>
  <c r="G908" i="2"/>
  <c r="G884" i="2"/>
  <c r="G860" i="2"/>
  <c r="G836" i="2"/>
  <c r="G828" i="2"/>
  <c r="G804" i="2"/>
  <c r="G780" i="2"/>
  <c r="G756" i="2"/>
  <c r="G724" i="2"/>
  <c r="G708" i="2"/>
  <c r="G692" i="2"/>
  <c r="G668" i="2"/>
  <c r="G636" i="2"/>
  <c r="G612" i="2"/>
  <c r="G596" i="2"/>
  <c r="G564" i="2"/>
  <c r="G540" i="2"/>
  <c r="G516" i="2"/>
  <c r="G500" i="2"/>
  <c r="G468" i="2"/>
  <c r="G452" i="2"/>
  <c r="G428" i="2"/>
  <c r="G404" i="2"/>
  <c r="G380" i="2"/>
  <c r="G356" i="2"/>
  <c r="G332" i="2"/>
  <c r="G308" i="2"/>
  <c r="G284" i="2"/>
  <c r="G268" i="2"/>
  <c r="G244" i="2"/>
  <c r="G220" i="2"/>
  <c r="G188" i="2"/>
  <c r="G172" i="2"/>
  <c r="G148" i="2"/>
  <c r="G1473" i="2"/>
  <c r="G1460" i="2"/>
  <c r="G1449" i="2"/>
  <c r="G1437" i="2"/>
  <c r="G1425" i="2"/>
  <c r="G1417" i="2"/>
  <c r="G1405" i="2"/>
  <c r="G1393" i="2"/>
  <c r="G1385" i="2"/>
  <c r="G1373" i="2"/>
  <c r="G1361" i="2"/>
  <c r="G1349" i="2"/>
  <c r="G1337" i="2"/>
  <c r="G1325" i="2"/>
  <c r="G1317" i="2"/>
  <c r="G1305" i="2"/>
  <c r="G1289" i="2"/>
  <c r="G1281" i="2"/>
  <c r="G1269" i="2"/>
  <c r="G1257" i="2"/>
  <c r="G1245" i="2"/>
  <c r="G1233" i="2"/>
  <c r="G1221" i="2"/>
  <c r="G1209" i="2"/>
  <c r="G1193" i="2"/>
  <c r="G1047" i="2"/>
  <c r="G1023" i="2"/>
  <c r="G999" i="2"/>
  <c r="G983" i="2"/>
  <c r="G959" i="2"/>
  <c r="G935" i="2"/>
  <c r="G911" i="2"/>
  <c r="G879" i="2"/>
  <c r="G855" i="2"/>
  <c r="G847" i="2"/>
  <c r="G815" i="2"/>
  <c r="G791" i="2"/>
  <c r="G775" i="2"/>
  <c r="G751" i="2"/>
  <c r="G727" i="2"/>
  <c r="G703" i="2"/>
  <c r="G687" i="2"/>
  <c r="G647" i="2"/>
  <c r="G623" i="2"/>
  <c r="G615" i="2"/>
  <c r="G583" i="2"/>
  <c r="G559" i="2"/>
  <c r="G535" i="2"/>
  <c r="G511" i="2"/>
  <c r="G487" i="2"/>
  <c r="G463" i="2"/>
  <c r="G439" i="2"/>
  <c r="G415" i="2"/>
  <c r="G391" i="2"/>
  <c r="G367" i="2"/>
  <c r="G351" i="2"/>
  <c r="G327" i="2"/>
  <c r="G303" i="2"/>
  <c r="G279" i="2"/>
  <c r="G255" i="2"/>
  <c r="G231" i="2"/>
  <c r="G207" i="2"/>
  <c r="G175" i="2"/>
  <c r="G151" i="2"/>
  <c r="G30" i="2"/>
  <c r="G1158" i="2"/>
  <c r="G1126" i="2"/>
  <c r="G1078" i="2"/>
  <c r="H716" i="2"/>
  <c r="H588" i="2"/>
  <c r="H184" i="2"/>
  <c r="H126" i="2"/>
  <c r="H114" i="2"/>
  <c r="H106" i="2"/>
  <c r="H94" i="2"/>
  <c r="H82" i="2"/>
  <c r="H66" i="2"/>
  <c r="H54" i="2"/>
  <c r="H749" i="2"/>
  <c r="H733" i="2"/>
  <c r="H709" i="2"/>
  <c r="H685" i="2"/>
  <c r="H669" i="2"/>
  <c r="H629" i="2"/>
  <c r="H613" i="2"/>
  <c r="H589" i="2"/>
  <c r="H557" i="2"/>
  <c r="H533" i="2"/>
  <c r="H509" i="2"/>
  <c r="H485" i="2"/>
  <c r="H461" i="2"/>
  <c r="H437" i="2"/>
  <c r="H413" i="2"/>
  <c r="H389" i="2"/>
  <c r="H365" i="2"/>
  <c r="H341" i="2"/>
  <c r="H317" i="2"/>
  <c r="H285" i="2"/>
  <c r="H269" i="2"/>
  <c r="H253" i="2"/>
  <c r="H229" i="2"/>
  <c r="H205" i="2"/>
  <c r="H189" i="2"/>
  <c r="H165" i="2"/>
  <c r="G1182" i="2"/>
  <c r="G1134" i="2"/>
  <c r="G1086" i="2"/>
  <c r="H742" i="2"/>
  <c r="H446" i="2"/>
  <c r="H310" i="2"/>
  <c r="H174" i="2"/>
  <c r="H706" i="2"/>
  <c r="H546" i="2"/>
  <c r="H442" i="2"/>
  <c r="H314" i="2"/>
  <c r="H522" i="2"/>
  <c r="G1056" i="2"/>
  <c r="G1188" i="2"/>
  <c r="G1120" i="2"/>
  <c r="H476" i="2"/>
  <c r="G1160" i="2"/>
  <c r="H304" i="2"/>
  <c r="G1216" i="2"/>
  <c r="H720" i="2"/>
  <c r="H668" i="2"/>
  <c r="H596" i="2"/>
  <c r="H532" i="2"/>
  <c r="H496" i="2"/>
  <c r="H436" i="2"/>
  <c r="H388" i="2"/>
  <c r="H328" i="2"/>
  <c r="H240" i="2"/>
  <c r="H176" i="2"/>
  <c r="G1089" i="2"/>
  <c r="G81" i="2"/>
  <c r="G1422" i="2"/>
  <c r="G1326" i="2"/>
  <c r="G1294" i="2"/>
  <c r="G1181" i="2"/>
  <c r="G95" i="2"/>
  <c r="G1121" i="2"/>
  <c r="G1057" i="2"/>
  <c r="G1470" i="2"/>
  <c r="H125" i="2"/>
  <c r="H61" i="2"/>
  <c r="G123" i="2"/>
  <c r="H574" i="2"/>
  <c r="H354" i="2"/>
  <c r="H406" i="2"/>
  <c r="G1202" i="2"/>
  <c r="H570" i="2"/>
  <c r="H450" i="2"/>
  <c r="H262" i="2"/>
  <c r="H158" i="2"/>
  <c r="G1050" i="2"/>
  <c r="G1034" i="2"/>
  <c r="G1010" i="2"/>
  <c r="G978" i="2"/>
  <c r="G962" i="2"/>
  <c r="G930" i="2"/>
  <c r="G906" i="2"/>
  <c r="G882" i="2"/>
  <c r="G858" i="2"/>
  <c r="G834" i="2"/>
  <c r="G810" i="2"/>
  <c r="G786" i="2"/>
  <c r="G762" i="2"/>
  <c r="G738" i="2"/>
  <c r="G722" i="2"/>
  <c r="G698" i="2"/>
  <c r="G674" i="2"/>
  <c r="G650" i="2"/>
  <c r="G626" i="2"/>
  <c r="G602" i="2"/>
  <c r="G570" i="2"/>
  <c r="G546" i="2"/>
  <c r="G522" i="2"/>
  <c r="G506" i="2"/>
  <c r="G482" i="2"/>
  <c r="G458" i="2"/>
  <c r="G434" i="2"/>
  <c r="G410" i="2"/>
  <c r="G378" i="2"/>
  <c r="G370" i="2"/>
  <c r="G346" i="2"/>
  <c r="G322" i="2"/>
  <c r="G298" i="2"/>
  <c r="G274" i="2"/>
  <c r="G250" i="2"/>
  <c r="G234" i="2"/>
  <c r="G210" i="2"/>
  <c r="G178" i="2"/>
  <c r="G170" i="2"/>
  <c r="G146" i="2"/>
  <c r="G1154" i="2"/>
  <c r="G1106" i="2"/>
  <c r="G1074" i="2"/>
  <c r="H703" i="2"/>
  <c r="G1048" i="2"/>
  <c r="G1040" i="2"/>
  <c r="G1032" i="2"/>
  <c r="G1024" i="2"/>
  <c r="G1016" i="2"/>
  <c r="G1008" i="2"/>
  <c r="G1000" i="2"/>
  <c r="G992" i="2"/>
  <c r="G984" i="2"/>
  <c r="G976" i="2"/>
  <c r="G968" i="2"/>
  <c r="G960" i="2"/>
  <c r="G952" i="2"/>
  <c r="G944" i="2"/>
  <c r="G936" i="2"/>
  <c r="G928" i="2"/>
  <c r="G920" i="2"/>
  <c r="G912" i="2"/>
  <c r="G904" i="2"/>
  <c r="G896" i="2"/>
  <c r="G888" i="2"/>
  <c r="G880" i="2"/>
  <c r="G872" i="2"/>
  <c r="G864" i="2"/>
  <c r="G856" i="2"/>
  <c r="G848" i="2"/>
  <c r="G840" i="2"/>
  <c r="G832" i="2"/>
  <c r="G824" i="2"/>
  <c r="G816" i="2"/>
  <c r="G808" i="2"/>
  <c r="G800" i="2"/>
  <c r="G792" i="2"/>
  <c r="G784" i="2"/>
  <c r="G776" i="2"/>
  <c r="G768" i="2"/>
  <c r="G760" i="2"/>
  <c r="G752" i="2"/>
  <c r="G744" i="2"/>
  <c r="G736" i="2"/>
  <c r="G728" i="2"/>
  <c r="G720" i="2"/>
  <c r="G712" i="2"/>
  <c r="G704" i="2"/>
  <c r="G696" i="2"/>
  <c r="G688" i="2"/>
  <c r="G680" i="2"/>
  <c r="G672" i="2"/>
  <c r="G664" i="2"/>
  <c r="G656" i="2"/>
  <c r="G648" i="2"/>
  <c r="G640" i="2"/>
  <c r="G632" i="2"/>
  <c r="G624" i="2"/>
  <c r="G616" i="2"/>
  <c r="G608" i="2"/>
  <c r="G600" i="2"/>
  <c r="G592" i="2"/>
  <c r="G584" i="2"/>
  <c r="G576" i="2"/>
  <c r="G568" i="2"/>
  <c r="G560" i="2"/>
  <c r="G552" i="2"/>
  <c r="G544" i="2"/>
  <c r="G536" i="2"/>
  <c r="G528" i="2"/>
  <c r="G520" i="2"/>
  <c r="G512" i="2"/>
  <c r="G504" i="2"/>
  <c r="G496" i="2"/>
  <c r="G488" i="2"/>
  <c r="G480" i="2"/>
  <c r="G472" i="2"/>
  <c r="G464" i="2"/>
  <c r="G456" i="2"/>
  <c r="G448" i="2"/>
  <c r="G440" i="2"/>
  <c r="G432" i="2"/>
  <c r="G424" i="2"/>
  <c r="G416" i="2"/>
  <c r="G408" i="2"/>
  <c r="G400" i="2"/>
  <c r="G392" i="2"/>
  <c r="G384" i="2"/>
  <c r="G376" i="2"/>
  <c r="G368" i="2"/>
  <c r="G360" i="2"/>
  <c r="G352" i="2"/>
  <c r="G344" i="2"/>
  <c r="G336" i="2"/>
  <c r="G328" i="2"/>
  <c r="G320" i="2"/>
  <c r="G312" i="2"/>
  <c r="G304" i="2"/>
  <c r="G296" i="2"/>
  <c r="G288" i="2"/>
  <c r="G280" i="2"/>
  <c r="G272" i="2"/>
  <c r="G264" i="2"/>
  <c r="G256" i="2"/>
  <c r="G248" i="2"/>
  <c r="G240" i="2"/>
  <c r="G232" i="2"/>
  <c r="G224" i="2"/>
  <c r="G216" i="2"/>
  <c r="G208" i="2"/>
  <c r="G200" i="2"/>
  <c r="G192" i="2"/>
  <c r="G184" i="2"/>
  <c r="G176" i="2"/>
  <c r="G168" i="2"/>
  <c r="G160" i="2"/>
  <c r="G152" i="2"/>
  <c r="G144" i="2"/>
  <c r="G1483" i="2"/>
  <c r="G1479" i="2"/>
  <c r="G1475" i="2"/>
  <c r="G1471" i="2"/>
  <c r="G1465" i="2"/>
  <c r="G1462" i="2"/>
  <c r="G1463" i="2"/>
  <c r="G1455" i="2"/>
  <c r="G1451" i="2"/>
  <c r="G1447" i="2"/>
  <c r="G1443" i="2"/>
  <c r="G1439" i="2"/>
  <c r="G1435" i="2"/>
  <c r="G1431" i="2"/>
  <c r="G1427" i="2"/>
  <c r="G1423" i="2"/>
  <c r="G1419" i="2"/>
  <c r="G1415" i="2"/>
  <c r="G1411" i="2"/>
  <c r="G1407" i="2"/>
  <c r="G1403" i="2"/>
  <c r="G1399" i="2"/>
  <c r="G1395" i="2"/>
  <c r="G1391" i="2"/>
  <c r="G1387" i="2"/>
  <c r="G1383" i="2"/>
  <c r="G1379" i="2"/>
  <c r="G1375" i="2"/>
  <c r="G1371" i="2"/>
  <c r="G1367" i="2"/>
  <c r="G1363" i="2"/>
  <c r="G1359" i="2"/>
  <c r="G1355" i="2"/>
  <c r="G1351" i="2"/>
  <c r="G1346" i="2"/>
  <c r="G1343" i="2"/>
  <c r="G1339" i="2"/>
  <c r="G1335" i="2"/>
  <c r="G1331" i="2"/>
  <c r="G1327" i="2"/>
  <c r="G1323" i="2"/>
  <c r="G1319" i="2"/>
  <c r="G1315" i="2"/>
  <c r="G1311" i="2"/>
  <c r="G1307" i="2"/>
  <c r="G1303" i="2"/>
  <c r="G1299" i="2"/>
  <c r="G1295" i="2"/>
  <c r="G1291" i="2"/>
  <c r="G1287" i="2"/>
  <c r="G1283" i="2"/>
  <c r="G1279" i="2"/>
  <c r="G1275" i="2"/>
  <c r="G1271" i="2"/>
  <c r="G1267" i="2"/>
  <c r="G1263" i="2"/>
  <c r="G1259" i="2"/>
  <c r="G1255" i="2"/>
  <c r="G1251" i="2"/>
  <c r="G1247" i="2"/>
  <c r="G1243" i="2"/>
  <c r="G1239" i="2"/>
  <c r="G1235" i="2"/>
  <c r="G1231" i="2"/>
  <c r="G1227" i="2"/>
  <c r="G1223" i="2"/>
  <c r="G1219" i="2"/>
  <c r="G1215" i="2"/>
  <c r="G1211" i="2"/>
  <c r="G1207" i="2"/>
  <c r="G1203" i="2"/>
  <c r="G1199" i="2"/>
  <c r="G1195" i="2"/>
  <c r="G1191" i="2"/>
  <c r="G1187" i="2"/>
  <c r="G1163" i="2"/>
  <c r="G1147" i="2"/>
  <c r="G1131" i="2"/>
  <c r="G1115" i="2"/>
  <c r="G1099" i="2"/>
  <c r="G1083" i="2"/>
  <c r="G1067" i="2"/>
  <c r="G1051" i="2"/>
  <c r="G1043" i="2"/>
  <c r="G1035" i="2"/>
  <c r="G1027" i="2"/>
  <c r="G1019" i="2"/>
  <c r="G1011" i="2"/>
  <c r="G1003" i="2"/>
  <c r="G995" i="2"/>
  <c r="G987" i="2"/>
  <c r="G979" i="2"/>
  <c r="G971" i="2"/>
  <c r="G963" i="2"/>
  <c r="G955" i="2"/>
  <c r="G947" i="2"/>
  <c r="G939" i="2"/>
  <c r="G931" i="2"/>
  <c r="G923" i="2"/>
  <c r="G915" i="2"/>
  <c r="G907" i="2"/>
  <c r="G899" i="2"/>
  <c r="G891" i="2"/>
  <c r="G883" i="2"/>
  <c r="G875" i="2"/>
  <c r="G867" i="2"/>
  <c r="G859" i="2"/>
  <c r="G851" i="2"/>
  <c r="G843" i="2"/>
  <c r="G835" i="2"/>
  <c r="G827" i="2"/>
  <c r="G819" i="2"/>
  <c r="G811" i="2"/>
  <c r="G803" i="2"/>
  <c r="G795" i="2"/>
  <c r="G787" i="2"/>
  <c r="G779" i="2"/>
  <c r="G771" i="2"/>
  <c r="G763" i="2"/>
  <c r="G755" i="2"/>
  <c r="G747" i="2"/>
  <c r="G739" i="2"/>
  <c r="G731" i="2"/>
  <c r="G723" i="2"/>
  <c r="G715" i="2"/>
  <c r="G707" i="2"/>
  <c r="G699" i="2"/>
  <c r="G691" i="2"/>
  <c r="G683" i="2"/>
  <c r="G675" i="2"/>
  <c r="G667" i="2"/>
  <c r="G659" i="2"/>
  <c r="G651" i="2"/>
  <c r="G643" i="2"/>
  <c r="G635" i="2"/>
  <c r="G627" i="2"/>
  <c r="G619" i="2"/>
  <c r="G611" i="2"/>
  <c r="G603" i="2"/>
  <c r="G595" i="2"/>
  <c r="G587" i="2"/>
  <c r="G579" i="2"/>
  <c r="G571" i="2"/>
  <c r="G563" i="2"/>
  <c r="G555" i="2"/>
  <c r="G547" i="2"/>
  <c r="G539" i="2"/>
  <c r="G531" i="2"/>
  <c r="G523" i="2"/>
  <c r="G515" i="2"/>
  <c r="G507" i="2"/>
  <c r="G499" i="2"/>
  <c r="G491" i="2"/>
  <c r="G483" i="2"/>
  <c r="G475" i="2"/>
  <c r="G467" i="2"/>
  <c r="G459" i="2"/>
  <c r="G451" i="2"/>
  <c r="G443" i="2"/>
  <c r="G435" i="2"/>
  <c r="G427" i="2"/>
  <c r="G419" i="2"/>
  <c r="G411" i="2"/>
  <c r="G403" i="2"/>
  <c r="G395" i="2"/>
  <c r="G387" i="2"/>
  <c r="G379" i="2"/>
  <c r="G371" i="2"/>
  <c r="G363" i="2"/>
  <c r="G355" i="2"/>
  <c r="G347" i="2"/>
  <c r="G339" i="2"/>
  <c r="G331" i="2"/>
  <c r="G323" i="2"/>
  <c r="G315" i="2"/>
  <c r="G307" i="2"/>
  <c r="G299" i="2"/>
  <c r="G291" i="2"/>
  <c r="G283" i="2"/>
  <c r="G275" i="2"/>
  <c r="G267" i="2"/>
  <c r="G259" i="2"/>
  <c r="G251" i="2"/>
  <c r="G243" i="2"/>
  <c r="G235" i="2"/>
  <c r="G227" i="2"/>
  <c r="G219" i="2"/>
  <c r="G211" i="2"/>
  <c r="G203" i="2"/>
  <c r="G195" i="2"/>
  <c r="G187" i="2"/>
  <c r="G179" i="2"/>
  <c r="G171" i="2"/>
  <c r="G163" i="2"/>
  <c r="G155" i="2"/>
  <c r="G147" i="2"/>
  <c r="G139" i="2"/>
  <c r="G1055" i="2"/>
  <c r="H744" i="2"/>
  <c r="H616" i="2"/>
  <c r="H432" i="2"/>
  <c r="H320" i="2"/>
  <c r="H136" i="2"/>
  <c r="H132" i="2"/>
  <c r="H128" i="2"/>
  <c r="H124" i="2"/>
  <c r="H120" i="2"/>
  <c r="H116" i="2"/>
  <c r="H112" i="2"/>
  <c r="H108" i="2"/>
  <c r="H104" i="2"/>
  <c r="H100" i="2"/>
  <c r="H96" i="2"/>
  <c r="H92" i="2"/>
  <c r="H88" i="2"/>
  <c r="H84" i="2"/>
  <c r="H80" i="2"/>
  <c r="H76" i="2"/>
  <c r="H72" i="2"/>
  <c r="H68" i="2"/>
  <c r="H64" i="2"/>
  <c r="H60" i="2"/>
  <c r="H56" i="2"/>
  <c r="G1171" i="2"/>
  <c r="G1155" i="2"/>
  <c r="G1139" i="2"/>
  <c r="G1123" i="2"/>
  <c r="G1107" i="2"/>
  <c r="G1098" i="2"/>
  <c r="G1082" i="2"/>
  <c r="G1066" i="2"/>
  <c r="H753" i="2"/>
  <c r="H745" i="2"/>
  <c r="H737" i="2"/>
  <c r="H729" i="2"/>
  <c r="H721" i="2"/>
  <c r="H713" i="2"/>
  <c r="H705" i="2"/>
  <c r="H697" i="2"/>
  <c r="H689" i="2"/>
  <c r="H681" i="2"/>
  <c r="H673" i="2"/>
  <c r="H665" i="2"/>
  <c r="H657" i="2"/>
  <c r="H649" i="2"/>
  <c r="H641" i="2"/>
  <c r="H633" i="2"/>
  <c r="H625" i="2"/>
  <c r="H617" i="2"/>
  <c r="H609" i="2"/>
  <c r="H601" i="2"/>
  <c r="H593" i="2"/>
  <c r="H585" i="2"/>
  <c r="H577" i="2"/>
  <c r="H569" i="2"/>
  <c r="H561" i="2"/>
  <c r="H553" i="2"/>
  <c r="H545" i="2"/>
  <c r="H537" i="2"/>
  <c r="H529" i="2"/>
  <c r="H521" i="2"/>
  <c r="H513" i="2"/>
  <c r="H505" i="2"/>
  <c r="H497" i="2"/>
  <c r="H489" i="2"/>
  <c r="H481" i="2"/>
  <c r="H473" i="2"/>
  <c r="H465" i="2"/>
  <c r="H457" i="2"/>
  <c r="H449" i="2"/>
  <c r="H441" i="2"/>
  <c r="H433" i="2"/>
  <c r="H425" i="2"/>
  <c r="H417" i="2"/>
  <c r="H409" i="2"/>
  <c r="H401" i="2"/>
  <c r="H393" i="2"/>
  <c r="H385" i="2"/>
  <c r="H377" i="2"/>
  <c r="H369" i="2"/>
  <c r="H361" i="2"/>
  <c r="H353" i="2"/>
  <c r="H345" i="2"/>
  <c r="H337" i="2"/>
  <c r="H329" i="2"/>
  <c r="H321" i="2"/>
  <c r="H313" i="2"/>
  <c r="H305" i="2"/>
  <c r="H297" i="2"/>
  <c r="H289" i="2"/>
  <c r="H281" i="2"/>
  <c r="H273" i="2"/>
  <c r="H265" i="2"/>
  <c r="H257" i="2"/>
  <c r="H249" i="2"/>
  <c r="H241" i="2"/>
  <c r="H233" i="2"/>
  <c r="H225" i="2"/>
  <c r="H217" i="2"/>
  <c r="H209" i="2"/>
  <c r="H201" i="2"/>
  <c r="H193" i="2"/>
  <c r="H185" i="2"/>
  <c r="H177" i="2"/>
  <c r="H169" i="2"/>
  <c r="H161" i="2"/>
  <c r="H153" i="2"/>
  <c r="H145" i="2"/>
  <c r="H137" i="2"/>
  <c r="H694" i="2"/>
  <c r="H502" i="2"/>
  <c r="H422" i="2"/>
  <c r="H342" i="2"/>
  <c r="H278" i="2"/>
  <c r="H150" i="2"/>
  <c r="H482" i="2"/>
  <c r="H410" i="2"/>
  <c r="H194" i="2"/>
  <c r="H562" i="2"/>
  <c r="G1184" i="2"/>
  <c r="G1104" i="2"/>
  <c r="H404" i="2"/>
  <c r="H148" i="2"/>
  <c r="G1125" i="2"/>
  <c r="G1081" i="2"/>
  <c r="G1152" i="2"/>
  <c r="G1088" i="2"/>
  <c r="G1068" i="2"/>
  <c r="H592" i="2"/>
  <c r="H376" i="2"/>
  <c r="G1196" i="2"/>
  <c r="G1148" i="2"/>
  <c r="G1064" i="2"/>
  <c r="H700" i="2"/>
  <c r="H348" i="2"/>
  <c r="H244" i="2"/>
  <c r="G1198" i="2"/>
  <c r="G1061" i="2"/>
  <c r="G1140" i="2"/>
  <c r="G1076" i="2"/>
  <c r="H748" i="2"/>
  <c r="H728" i="2"/>
  <c r="H712" i="2"/>
  <c r="H692" i="2"/>
  <c r="H676" i="2"/>
  <c r="H656" i="2"/>
  <c r="H640" i="2"/>
  <c r="H620" i="2"/>
  <c r="H604" i="2"/>
  <c r="H580" i="2"/>
  <c r="H564" i="2"/>
  <c r="H540" i="2"/>
  <c r="H524" i="2"/>
  <c r="H504" i="2"/>
  <c r="H488" i="2"/>
  <c r="H464" i="2"/>
  <c r="H444" i="2"/>
  <c r="H424" i="2"/>
  <c r="H400" i="2"/>
  <c r="H380" i="2"/>
  <c r="H356" i="2"/>
  <c r="H336" i="2"/>
  <c r="H316" i="2"/>
  <c r="H296" i="2"/>
  <c r="H272" i="2"/>
  <c r="H252" i="2"/>
  <c r="H232" i="2"/>
  <c r="H208" i="2"/>
  <c r="H188" i="2"/>
  <c r="H168" i="2"/>
  <c r="H144" i="2"/>
  <c r="G1077" i="2"/>
  <c r="G1133" i="2"/>
  <c r="G129" i="2"/>
  <c r="G97" i="2"/>
  <c r="G65" i="2"/>
  <c r="G33" i="2"/>
  <c r="G1461" i="2"/>
  <c r="G1430" i="2"/>
  <c r="G1398" i="2"/>
  <c r="G1366" i="2"/>
  <c r="G1334" i="2"/>
  <c r="G1302" i="2"/>
  <c r="G1270" i="2"/>
  <c r="G1238" i="2"/>
  <c r="G1218" i="2"/>
  <c r="G1137" i="2"/>
  <c r="G1053" i="2"/>
  <c r="G111" i="2"/>
  <c r="G79" i="2"/>
  <c r="G47" i="2"/>
  <c r="H111" i="2"/>
  <c r="G117" i="2"/>
  <c r="G37" i="2"/>
  <c r="G1478" i="2"/>
  <c r="G1129" i="2"/>
  <c r="H71" i="2"/>
  <c r="G10" i="2"/>
  <c r="H121" i="2"/>
  <c r="G1085" i="2"/>
  <c r="H133" i="2"/>
  <c r="H113" i="2"/>
  <c r="H93" i="2"/>
  <c r="H69" i="2"/>
  <c r="H87" i="2"/>
  <c r="H83" i="2"/>
  <c r="G1354" i="2"/>
  <c r="H634" i="2"/>
  <c r="H542" i="2"/>
  <c r="H374" i="2"/>
  <c r="H318" i="2"/>
  <c r="H290" i="2"/>
  <c r="H238" i="2"/>
  <c r="H186" i="2"/>
  <c r="H138" i="2"/>
  <c r="H698" i="2"/>
  <c r="H530" i="2"/>
  <c r="H222" i="2"/>
  <c r="G1418" i="2"/>
  <c r="G1350" i="2"/>
  <c r="G1282" i="2"/>
  <c r="H722" i="2"/>
  <c r="H666" i="2"/>
  <c r="H598" i="2"/>
  <c r="H550" i="2"/>
  <c r="H486" i="2"/>
  <c r="H390" i="2"/>
  <c r="H302" i="2"/>
  <c r="H230" i="2"/>
  <c r="H170" i="2"/>
  <c r="H462" i="2"/>
  <c r="H282" i="2"/>
  <c r="H258" i="2"/>
  <c r="H566" i="2"/>
  <c r="H402" i="2"/>
  <c r="H358" i="2"/>
  <c r="H202" i="2"/>
  <c r="H518" i="2"/>
  <c r="H746" i="2"/>
  <c r="H690" i="2"/>
  <c r="H146" i="2"/>
  <c r="H494" i="2"/>
  <c r="H338" i="2"/>
  <c r="G1052" i="2"/>
  <c r="G1028" i="2"/>
  <c r="G1012" i="2"/>
  <c r="G988" i="2"/>
  <c r="G964" i="2"/>
  <c r="G948" i="2"/>
  <c r="G924" i="2"/>
  <c r="G900" i="2"/>
  <c r="G868" i="2"/>
  <c r="G844" i="2"/>
  <c r="G820" i="2"/>
  <c r="G796" i="2"/>
  <c r="G772" i="2"/>
  <c r="G748" i="2"/>
  <c r="G732" i="2"/>
  <c r="G700" i="2"/>
  <c r="G684" i="2"/>
  <c r="G652" i="2"/>
  <c r="G628" i="2"/>
  <c r="G604" i="2"/>
  <c r="G580" i="2"/>
  <c r="G572" i="2"/>
  <c r="G548" i="2"/>
  <c r="G524" i="2"/>
  <c r="G492" i="2"/>
  <c r="G476" i="2"/>
  <c r="G444" i="2"/>
  <c r="G412" i="2"/>
  <c r="G388" i="2"/>
  <c r="G364" i="2"/>
  <c r="G348" i="2"/>
  <c r="G324" i="2"/>
  <c r="G300" i="2"/>
  <c r="G276" i="2"/>
  <c r="G252" i="2"/>
  <c r="G228" i="2"/>
  <c r="G204" i="2"/>
  <c r="G180" i="2"/>
  <c r="G164" i="2"/>
  <c r="G140" i="2"/>
  <c r="G1477" i="2"/>
  <c r="G1467" i="2"/>
  <c r="G1453" i="2"/>
  <c r="G1441" i="2"/>
  <c r="G1433" i="2"/>
  <c r="G1421" i="2"/>
  <c r="G1409" i="2"/>
  <c r="G1397" i="2"/>
  <c r="G1381" i="2"/>
  <c r="G1369" i="2"/>
  <c r="G1357" i="2"/>
  <c r="G1345" i="2"/>
  <c r="G1333" i="2"/>
  <c r="G1321" i="2"/>
  <c r="G1309" i="2"/>
  <c r="G1297" i="2"/>
  <c r="G1285" i="2"/>
  <c r="G1273" i="2"/>
  <c r="G1265" i="2"/>
  <c r="G1253" i="2"/>
  <c r="G1241" i="2"/>
  <c r="G1229" i="2"/>
  <c r="G1217" i="2"/>
  <c r="G1205" i="2"/>
  <c r="G1197" i="2"/>
  <c r="G1185" i="2"/>
  <c r="G1031" i="2"/>
  <c r="G1007" i="2"/>
  <c r="G991" i="2"/>
  <c r="G967" i="2"/>
  <c r="G943" i="2"/>
  <c r="G919" i="2"/>
  <c r="G887" i="2"/>
  <c r="G863" i="2"/>
  <c r="G839" i="2"/>
  <c r="G823" i="2"/>
  <c r="G799" i="2"/>
  <c r="G767" i="2"/>
  <c r="G743" i="2"/>
  <c r="G719" i="2"/>
  <c r="G711" i="2"/>
  <c r="G679" i="2"/>
  <c r="G655" i="2"/>
  <c r="G639" i="2"/>
  <c r="G607" i="2"/>
  <c r="G591" i="2"/>
  <c r="G567" i="2"/>
  <c r="G543" i="2"/>
  <c r="G519" i="2"/>
  <c r="G495" i="2"/>
  <c r="G471" i="2"/>
  <c r="G447" i="2"/>
  <c r="G423" i="2"/>
  <c r="G399" i="2"/>
  <c r="G383" i="2"/>
  <c r="G359" i="2"/>
  <c r="G335" i="2"/>
  <c r="G311" i="2"/>
  <c r="G287" i="2"/>
  <c r="G271" i="2"/>
  <c r="G247" i="2"/>
  <c r="G223" i="2"/>
  <c r="G199" i="2"/>
  <c r="G183" i="2"/>
  <c r="G159" i="2"/>
  <c r="G19" i="2"/>
  <c r="G1174" i="2"/>
  <c r="G1142" i="2"/>
  <c r="G1094" i="2"/>
  <c r="H134" i="2"/>
  <c r="H122" i="2"/>
  <c r="H110" i="2"/>
  <c r="H102" i="2"/>
  <c r="H90" i="2"/>
  <c r="H78" i="2"/>
  <c r="H70" i="2"/>
  <c r="H58" i="2"/>
  <c r="H725" i="2"/>
  <c r="H701" i="2"/>
  <c r="H677" i="2"/>
  <c r="H653" i="2"/>
  <c r="H637" i="2"/>
  <c r="H605" i="2"/>
  <c r="H581" i="2"/>
  <c r="H565" i="2"/>
  <c r="H541" i="2"/>
  <c r="H517" i="2"/>
  <c r="H493" i="2"/>
  <c r="H477" i="2"/>
  <c r="H453" i="2"/>
  <c r="H429" i="2"/>
  <c r="H405" i="2"/>
  <c r="H381" i="2"/>
  <c r="H357" i="2"/>
  <c r="H333" i="2"/>
  <c r="H309" i="2"/>
  <c r="H301" i="2"/>
  <c r="H277" i="2"/>
  <c r="H245" i="2"/>
  <c r="H221" i="2"/>
  <c r="H197" i="2"/>
  <c r="H181" i="2"/>
  <c r="H157" i="2"/>
  <c r="H141" i="2"/>
  <c r="G1150" i="2"/>
  <c r="G1102" i="2"/>
  <c r="G1070" i="2"/>
  <c r="H646" i="2"/>
  <c r="H366" i="2"/>
  <c r="H234" i="2"/>
  <c r="G20" i="2"/>
  <c r="G1136" i="2"/>
  <c r="H556" i="2"/>
  <c r="G1177" i="2"/>
  <c r="G1164" i="2"/>
  <c r="H196" i="2"/>
  <c r="G1176" i="2"/>
  <c r="H180" i="2"/>
  <c r="G1172" i="2"/>
  <c r="H740" i="2"/>
  <c r="H684" i="2"/>
  <c r="H632" i="2"/>
  <c r="H572" i="2"/>
  <c r="H512" i="2"/>
  <c r="H456" i="2"/>
  <c r="H368" i="2"/>
  <c r="H308" i="2"/>
  <c r="H264" i="2"/>
  <c r="H200" i="2"/>
  <c r="G16" i="2"/>
  <c r="G1173" i="2"/>
  <c r="G49" i="2"/>
  <c r="G1454" i="2"/>
  <c r="G1358" i="2"/>
  <c r="G1262" i="2"/>
  <c r="G1230" i="2"/>
  <c r="G1097" i="2"/>
  <c r="G63" i="2"/>
  <c r="G53" i="2"/>
  <c r="H73" i="2"/>
  <c r="G1105" i="2"/>
  <c r="H101" i="2"/>
  <c r="H115" i="2"/>
  <c r="G1226" i="2"/>
  <c r="H414" i="2"/>
  <c r="H198" i="2"/>
  <c r="H758" i="2"/>
  <c r="G1410" i="2"/>
  <c r="G1342" i="2"/>
  <c r="G1222" i="2"/>
  <c r="H610" i="2"/>
  <c r="H510" i="2"/>
  <c r="H210" i="2"/>
  <c r="G1322" i="2"/>
  <c r="H602" i="2"/>
  <c r="G1026" i="2"/>
  <c r="G1002" i="2"/>
  <c r="G986" i="2"/>
  <c r="G954" i="2"/>
  <c r="G938" i="2"/>
  <c r="G914" i="2"/>
  <c r="G890" i="2"/>
  <c r="G866" i="2"/>
  <c r="G842" i="2"/>
  <c r="G826" i="2"/>
  <c r="G802" i="2"/>
  <c r="G778" i="2"/>
  <c r="G754" i="2"/>
  <c r="G730" i="2"/>
  <c r="G706" i="2"/>
  <c r="G682" i="2"/>
  <c r="G666" i="2"/>
  <c r="G642" i="2"/>
  <c r="G618" i="2"/>
  <c r="G594" i="2"/>
  <c r="G578" i="2"/>
  <c r="G554" i="2"/>
  <c r="G530" i="2"/>
  <c r="G498" i="2"/>
  <c r="G474" i="2"/>
  <c r="G450" i="2"/>
  <c r="G426" i="2"/>
  <c r="G402" i="2"/>
  <c r="G386" i="2"/>
  <c r="G362" i="2"/>
  <c r="G338" i="2"/>
  <c r="G314" i="2"/>
  <c r="G290" i="2"/>
  <c r="G266" i="2"/>
  <c r="G242" i="2"/>
  <c r="G226" i="2"/>
  <c r="G202" i="2"/>
  <c r="G186" i="2"/>
  <c r="G162" i="2"/>
  <c r="G138" i="2"/>
  <c r="G1179" i="2"/>
  <c r="G1138" i="2"/>
  <c r="G1122" i="2"/>
  <c r="G1090" i="2"/>
  <c r="H711" i="2"/>
  <c r="G1046" i="2"/>
  <c r="G1038" i="2"/>
  <c r="G1030" i="2"/>
  <c r="G1022" i="2"/>
  <c r="G1014" i="2"/>
  <c r="G1006" i="2"/>
  <c r="G998" i="2"/>
  <c r="G990" i="2"/>
  <c r="G982" i="2"/>
  <c r="G974" i="2"/>
  <c r="G966" i="2"/>
  <c r="G958" i="2"/>
  <c r="G950" i="2"/>
  <c r="G942" i="2"/>
  <c r="G934" i="2"/>
  <c r="G926" i="2"/>
  <c r="G918" i="2"/>
  <c r="G910" i="2"/>
  <c r="G902" i="2"/>
  <c r="G894" i="2"/>
  <c r="G886" i="2"/>
  <c r="G878" i="2"/>
  <c r="G870" i="2"/>
  <c r="G862" i="2"/>
  <c r="G854" i="2"/>
  <c r="G846" i="2"/>
  <c r="G838" i="2"/>
  <c r="G830" i="2"/>
  <c r="G822" i="2"/>
  <c r="G814" i="2"/>
  <c r="G806" i="2"/>
  <c r="G798" i="2"/>
  <c r="G790" i="2"/>
  <c r="G782" i="2"/>
  <c r="G774" i="2"/>
  <c r="G766" i="2"/>
  <c r="G758" i="2"/>
  <c r="G750" i="2"/>
  <c r="G742" i="2"/>
  <c r="G734" i="2"/>
  <c r="G726" i="2"/>
  <c r="G718" i="2"/>
  <c r="G710" i="2"/>
  <c r="G702" i="2"/>
  <c r="G694" i="2"/>
  <c r="G686" i="2"/>
  <c r="G678" i="2"/>
  <c r="G670" i="2"/>
  <c r="G662" i="2"/>
  <c r="G654" i="2"/>
  <c r="G646" i="2"/>
  <c r="G638" i="2"/>
  <c r="G630" i="2"/>
  <c r="G622" i="2"/>
  <c r="G614" i="2"/>
  <c r="G606" i="2"/>
  <c r="G598" i="2"/>
  <c r="G590" i="2"/>
  <c r="G582" i="2"/>
  <c r="G574" i="2"/>
  <c r="G566" i="2"/>
  <c r="G558" i="2"/>
  <c r="G550" i="2"/>
  <c r="G542" i="2"/>
  <c r="G534" i="2"/>
  <c r="G526" i="2"/>
  <c r="G518" i="2"/>
  <c r="G510" i="2"/>
  <c r="G502" i="2"/>
  <c r="G494" i="2"/>
  <c r="G486" i="2"/>
  <c r="G478" i="2"/>
  <c r="G470" i="2"/>
  <c r="G462" i="2"/>
  <c r="G454" i="2"/>
  <c r="G446" i="2"/>
  <c r="G438" i="2"/>
  <c r="G430" i="2"/>
  <c r="G422" i="2"/>
  <c r="G414" i="2"/>
  <c r="G406" i="2"/>
  <c r="G398" i="2"/>
  <c r="G390" i="2"/>
  <c r="G382" i="2"/>
  <c r="G374" i="2"/>
  <c r="G366" i="2"/>
  <c r="G358" i="2"/>
  <c r="G350" i="2"/>
  <c r="G342" i="2"/>
  <c r="G334" i="2"/>
  <c r="G326" i="2"/>
  <c r="G318" i="2"/>
  <c r="G310" i="2"/>
  <c r="G302" i="2"/>
  <c r="G294" i="2"/>
  <c r="G286" i="2"/>
  <c r="G278" i="2"/>
  <c r="G270" i="2"/>
  <c r="G262" i="2"/>
  <c r="G254" i="2"/>
  <c r="G246" i="2"/>
  <c r="G238" i="2"/>
  <c r="G230" i="2"/>
  <c r="G222" i="2"/>
  <c r="G214" i="2"/>
  <c r="G206" i="2"/>
  <c r="G198" i="2"/>
  <c r="G190" i="2"/>
  <c r="G182" i="2"/>
  <c r="G174" i="2"/>
  <c r="G166" i="2"/>
  <c r="G158" i="2"/>
  <c r="G150" i="2"/>
  <c r="G142" i="2"/>
  <c r="H1475" i="2"/>
  <c r="H755" i="2"/>
  <c r="H747" i="2"/>
  <c r="H739" i="2"/>
  <c r="H731" i="2"/>
  <c r="H723" i="2"/>
  <c r="H715" i="2"/>
  <c r="H707" i="2"/>
  <c r="H699" i="2"/>
  <c r="H691" i="2"/>
  <c r="H683" i="2"/>
  <c r="H675" i="2"/>
  <c r="H667" i="2"/>
  <c r="H659" i="2"/>
  <c r="H651" i="2"/>
  <c r="H643" i="2"/>
  <c r="H635" i="2"/>
  <c r="H627" i="2"/>
  <c r="H619" i="2"/>
  <c r="H611" i="2"/>
  <c r="H603" i="2"/>
  <c r="H595" i="2"/>
  <c r="H587" i="2"/>
  <c r="H579" i="2"/>
  <c r="H571" i="2"/>
  <c r="H563" i="2"/>
  <c r="H555" i="2"/>
  <c r="H547" i="2"/>
  <c r="H539" i="2"/>
  <c r="H531" i="2"/>
  <c r="H523" i="2"/>
  <c r="H515" i="2"/>
  <c r="H507" i="2"/>
  <c r="H499" i="2"/>
  <c r="H491" i="2"/>
  <c r="H483" i="2"/>
  <c r="H475" i="2"/>
  <c r="H467" i="2"/>
  <c r="H459" i="2"/>
  <c r="H451" i="2"/>
  <c r="H443" i="2"/>
  <c r="H435" i="2"/>
  <c r="H427" i="2"/>
  <c r="H419" i="2"/>
  <c r="H411" i="2"/>
  <c r="H403" i="2"/>
  <c r="H395" i="2"/>
  <c r="H387" i="2"/>
  <c r="H379" i="2"/>
  <c r="H371" i="2"/>
  <c r="H363" i="2"/>
  <c r="H355" i="2"/>
  <c r="H347" i="2"/>
  <c r="H339" i="2"/>
  <c r="H331" i="2"/>
  <c r="H323" i="2"/>
  <c r="H315" i="2"/>
  <c r="H307" i="2"/>
  <c r="H299" i="2"/>
  <c r="H291" i="2"/>
  <c r="H283" i="2"/>
  <c r="H275" i="2"/>
  <c r="H267" i="2"/>
  <c r="H259" i="2"/>
  <c r="H251" i="2"/>
  <c r="H243" i="2"/>
  <c r="H235" i="2"/>
  <c r="H227" i="2"/>
  <c r="H219" i="2"/>
  <c r="H211" i="2"/>
  <c r="H203" i="2"/>
  <c r="H195" i="2"/>
  <c r="H187" i="2"/>
  <c r="H179" i="2"/>
  <c r="H171" i="2"/>
  <c r="H163" i="2"/>
  <c r="H155" i="2"/>
  <c r="H147" i="2"/>
  <c r="H139" i="2"/>
  <c r="G23" i="2"/>
  <c r="G11" i="2"/>
  <c r="H736" i="2"/>
  <c r="H600" i="2"/>
  <c r="H416" i="2"/>
  <c r="H248" i="2"/>
  <c r="G134" i="2"/>
  <c r="G130" i="2"/>
  <c r="G126" i="2"/>
  <c r="G122" i="2"/>
  <c r="G118" i="2"/>
  <c r="G114" i="2"/>
  <c r="G110" i="2"/>
  <c r="G106" i="2"/>
  <c r="G102" i="2"/>
  <c r="G98" i="2"/>
  <c r="G94" i="2"/>
  <c r="G90" i="2"/>
  <c r="G86" i="2"/>
  <c r="G82" i="2"/>
  <c r="G78" i="2"/>
  <c r="G74" i="2"/>
  <c r="G70" i="2"/>
  <c r="G66" i="2"/>
  <c r="G62" i="2"/>
  <c r="G58" i="2"/>
  <c r="G54" i="2"/>
  <c r="G50" i="2"/>
  <c r="G46" i="2"/>
  <c r="G42" i="2"/>
  <c r="G38" i="2"/>
  <c r="G34" i="2"/>
  <c r="G1091" i="2"/>
  <c r="G1075" i="2"/>
  <c r="G1059" i="2"/>
  <c r="G1045" i="2"/>
  <c r="G1037" i="2"/>
  <c r="G1029" i="2"/>
  <c r="G1021" i="2"/>
  <c r="G1013" i="2"/>
  <c r="G1005" i="2"/>
  <c r="G997" i="2"/>
  <c r="G989" i="2"/>
  <c r="G981" i="2"/>
  <c r="G973" i="2"/>
  <c r="G965" i="2"/>
  <c r="G957" i="2"/>
  <c r="G949" i="2"/>
  <c r="G941" i="2"/>
  <c r="G933" i="2"/>
  <c r="G925" i="2"/>
  <c r="G917" i="2"/>
  <c r="G909" i="2"/>
  <c r="G901" i="2"/>
  <c r="G893" i="2"/>
  <c r="G885" i="2"/>
  <c r="G877" i="2"/>
  <c r="G869" i="2"/>
  <c r="G861" i="2"/>
  <c r="G853" i="2"/>
  <c r="G845" i="2"/>
  <c r="G837" i="2"/>
  <c r="G829" i="2"/>
  <c r="G821" i="2"/>
  <c r="G813" i="2"/>
  <c r="G805" i="2"/>
  <c r="G797" i="2"/>
  <c r="G789" i="2"/>
  <c r="G781" i="2"/>
  <c r="G773" i="2"/>
  <c r="G765" i="2"/>
  <c r="G757" i="2"/>
  <c r="G749" i="2"/>
  <c r="G741" i="2"/>
  <c r="G733" i="2"/>
  <c r="G725" i="2"/>
  <c r="G717" i="2"/>
  <c r="G709" i="2"/>
  <c r="G701" i="2"/>
  <c r="G693" i="2"/>
  <c r="G685" i="2"/>
  <c r="G677" i="2"/>
  <c r="G669" i="2"/>
  <c r="G661" i="2"/>
  <c r="G653" i="2"/>
  <c r="G645" i="2"/>
  <c r="G637" i="2"/>
  <c r="G629" i="2"/>
  <c r="G621" i="2"/>
  <c r="G613" i="2"/>
  <c r="G605" i="2"/>
  <c r="G597" i="2"/>
  <c r="G589" i="2"/>
  <c r="G581" i="2"/>
  <c r="G573" i="2"/>
  <c r="G565" i="2"/>
  <c r="G557" i="2"/>
  <c r="G549" i="2"/>
  <c r="G541" i="2"/>
  <c r="G533" i="2"/>
  <c r="G525" i="2"/>
  <c r="G517" i="2"/>
  <c r="G509" i="2"/>
  <c r="G501" i="2"/>
  <c r="G493" i="2"/>
  <c r="G485" i="2"/>
  <c r="G477" i="2"/>
  <c r="G469" i="2"/>
  <c r="G461" i="2"/>
  <c r="G453" i="2"/>
  <c r="G445" i="2"/>
  <c r="G437" i="2"/>
  <c r="G429" i="2"/>
  <c r="G421" i="2"/>
  <c r="G413" i="2"/>
  <c r="G405" i="2"/>
  <c r="G397" i="2"/>
  <c r="G389" i="2"/>
  <c r="G381" i="2"/>
  <c r="G373" i="2"/>
  <c r="G365" i="2"/>
  <c r="G357" i="2"/>
  <c r="G349" i="2"/>
  <c r="G341" i="2"/>
  <c r="G333" i="2"/>
  <c r="G325" i="2"/>
  <c r="G317" i="2"/>
  <c r="G309" i="2"/>
  <c r="G301" i="2"/>
  <c r="G293" i="2"/>
  <c r="G285" i="2"/>
  <c r="G277" i="2"/>
  <c r="G269" i="2"/>
  <c r="G261" i="2"/>
  <c r="G253" i="2"/>
  <c r="G245" i="2"/>
  <c r="G237" i="2"/>
  <c r="G229" i="2"/>
  <c r="G221" i="2"/>
  <c r="G213" i="2"/>
  <c r="G205" i="2"/>
  <c r="G197" i="2"/>
  <c r="G189" i="2"/>
  <c r="G181" i="2"/>
  <c r="G173" i="2"/>
  <c r="G165" i="2"/>
  <c r="G157" i="2"/>
  <c r="G149" i="2"/>
  <c r="G141" i="2"/>
  <c r="G17" i="2"/>
  <c r="H686" i="2"/>
  <c r="H614" i="2"/>
  <c r="H470" i="2"/>
  <c r="H398" i="2"/>
  <c r="H190" i="2"/>
  <c r="H626" i="2"/>
  <c r="G29" i="2"/>
  <c r="G13" i="2"/>
  <c r="H538" i="2"/>
  <c r="H242" i="2"/>
  <c r="G24" i="2"/>
  <c r="G1484" i="2"/>
  <c r="G1476" i="2"/>
  <c r="G1466" i="2"/>
  <c r="G1459" i="2"/>
  <c r="G1452" i="2"/>
  <c r="G1444" i="2"/>
  <c r="G1436" i="2"/>
  <c r="G1428" i="2"/>
  <c r="G1420" i="2"/>
  <c r="G1412" i="2"/>
  <c r="G1404" i="2"/>
  <c r="G1396" i="2"/>
  <c r="G1388" i="2"/>
  <c r="G1380" i="2"/>
  <c r="G1372" i="2"/>
  <c r="G1364" i="2"/>
  <c r="G1356" i="2"/>
  <c r="G1348" i="2"/>
  <c r="G1340" i="2"/>
  <c r="G1332" i="2"/>
  <c r="G1324" i="2"/>
  <c r="G1316" i="2"/>
  <c r="G1308" i="2"/>
  <c r="G1300" i="2"/>
  <c r="G1292" i="2"/>
  <c r="G1284" i="2"/>
  <c r="G1276" i="2"/>
  <c r="G1268" i="2"/>
  <c r="G1260" i="2"/>
  <c r="G1252" i="2"/>
  <c r="G1244" i="2"/>
  <c r="G1236" i="2"/>
  <c r="G1228" i="2"/>
  <c r="G1220" i="2"/>
  <c r="G1128" i="2"/>
  <c r="G1084" i="2"/>
  <c r="H392" i="2"/>
  <c r="G1156" i="2"/>
  <c r="G1093" i="2"/>
  <c r="G1212" i="2"/>
  <c r="G1180" i="2"/>
  <c r="G1112" i="2"/>
  <c r="H516" i="2"/>
  <c r="H276" i="2"/>
  <c r="G1072" i="2"/>
  <c r="H552" i="2"/>
  <c r="H212" i="2"/>
  <c r="H724" i="2"/>
  <c r="H708" i="2"/>
  <c r="H688" i="2"/>
  <c r="H672" i="2"/>
  <c r="H652" i="2"/>
  <c r="H636" i="2"/>
  <c r="H576" i="2"/>
  <c r="H560" i="2"/>
  <c r="H536" i="2"/>
  <c r="H520" i="2"/>
  <c r="H500" i="2"/>
  <c r="H484" i="2"/>
  <c r="H460" i="2"/>
  <c r="H440" i="2"/>
  <c r="H396" i="2"/>
  <c r="H372" i="2"/>
  <c r="H332" i="2"/>
  <c r="H312" i="2"/>
  <c r="H288" i="2"/>
  <c r="H268" i="2"/>
  <c r="H224" i="2"/>
  <c r="H204" i="2"/>
  <c r="H160" i="2"/>
  <c r="H140" i="2"/>
  <c r="G14" i="2"/>
  <c r="G1109" i="2"/>
  <c r="G121" i="2"/>
  <c r="G89" i="2"/>
  <c r="G57" i="2"/>
  <c r="G1458" i="2"/>
  <c r="G1426" i="2"/>
  <c r="G1394" i="2"/>
  <c r="G1362" i="2"/>
  <c r="G1330" i="2"/>
  <c r="G1298" i="2"/>
  <c r="G1266" i="2"/>
  <c r="G1234" i="2"/>
  <c r="G1210" i="2"/>
  <c r="G1117" i="2"/>
  <c r="G135" i="2"/>
  <c r="G103" i="2"/>
  <c r="G71" i="2"/>
  <c r="G39" i="2"/>
  <c r="H95" i="2"/>
  <c r="G26" i="2"/>
  <c r="G101" i="2"/>
  <c r="H105" i="2"/>
  <c r="G1474" i="2"/>
  <c r="H135" i="2"/>
  <c r="H55" i="2"/>
  <c r="H57" i="2"/>
  <c r="G1149" i="2"/>
  <c r="H129" i="2"/>
  <c r="H109" i="2"/>
  <c r="H85" i="2"/>
  <c r="H65" i="2"/>
  <c r="H127" i="2"/>
  <c r="H63" i="2"/>
  <c r="H59" i="2"/>
  <c r="G1290" i="2"/>
  <c r="H678" i="2"/>
  <c r="H618" i="2"/>
  <c r="H498" i="2"/>
  <c r="H370" i="2"/>
  <c r="H266" i="2"/>
  <c r="H214" i="2"/>
  <c r="H182" i="2"/>
  <c r="H107" i="2"/>
  <c r="H654" i="2"/>
  <c r="H154" i="2"/>
  <c r="G1414" i="2"/>
  <c r="G1347" i="2"/>
  <c r="G1278" i="2"/>
  <c r="G1206" i="2"/>
  <c r="H718" i="2"/>
  <c r="H594" i="2"/>
  <c r="H474" i="2"/>
  <c r="H298" i="2"/>
  <c r="H226" i="2"/>
  <c r="H590" i="2"/>
  <c r="H67" i="2"/>
  <c r="G1386" i="2"/>
  <c r="H662" i="2"/>
  <c r="H466" i="2"/>
  <c r="G22" i="2"/>
  <c r="H123" i="2"/>
  <c r="G5" i="2"/>
  <c r="H5" i="2"/>
  <c r="AN15" i="1"/>
  <c r="AN18" i="1" l="1"/>
  <c r="AN24" i="1"/>
  <c r="AN21" i="1"/>
  <c r="AO15" i="1"/>
  <c r="AO24" i="1" l="1"/>
  <c r="AO21" i="1"/>
  <c r="AO18" i="1"/>
  <c r="AP15" i="1"/>
  <c r="AP18" i="1" l="1"/>
  <c r="AP24" i="1"/>
  <c r="AP21" i="1"/>
  <c r="AQ15" i="1"/>
  <c r="AR15" i="1" l="1"/>
  <c r="AQ18" i="1"/>
  <c r="AQ24" i="1"/>
  <c r="AQ21" i="1"/>
  <c r="AR24" i="1" l="1"/>
  <c r="AR21" i="1"/>
  <c r="AR18" i="1"/>
  <c r="AE1862" i="1"/>
  <c r="AE1575" i="1"/>
  <c r="AE1537" i="1"/>
  <c r="AE272" i="1"/>
  <c r="D274" i="2" s="1"/>
  <c r="AE332" i="1"/>
  <c r="D334" i="2" s="1"/>
  <c r="AE291" i="1"/>
  <c r="D293" i="2" s="1"/>
  <c r="AE290" i="1"/>
  <c r="D292" i="2" s="1"/>
  <c r="AE141" i="1"/>
  <c r="D143" i="2" s="1"/>
  <c r="AE350" i="1"/>
  <c r="D352" i="2" s="1"/>
  <c r="AE348" i="1"/>
  <c r="D350" i="2" s="1"/>
  <c r="AE164" i="1"/>
  <c r="D166" i="2" s="1"/>
  <c r="AE304" i="1"/>
  <c r="D306" i="2" s="1"/>
  <c r="AE226" i="1"/>
  <c r="D228" i="2" s="1"/>
  <c r="AE89" i="1"/>
  <c r="AE244" i="1"/>
  <c r="D246" i="2" s="1"/>
  <c r="AE97" i="1"/>
  <c r="D99" i="2" s="1"/>
  <c r="AE124" i="1"/>
  <c r="D126" i="2" s="1"/>
  <c r="AE104" i="1"/>
  <c r="D106" i="2" s="1"/>
  <c r="AE80" i="1"/>
  <c r="D82" i="2" s="1"/>
  <c r="AE52" i="1"/>
  <c r="D54" i="2" s="1"/>
  <c r="AE203" i="1"/>
  <c r="D205" i="2" s="1"/>
  <c r="AE172" i="1"/>
  <c r="D174" i="2" s="1"/>
  <c r="AE326" i="1"/>
  <c r="D328" i="2" s="1"/>
  <c r="AE174" i="1"/>
  <c r="D176" i="2" s="1"/>
  <c r="AE59" i="1"/>
  <c r="D61" i="2" s="1"/>
  <c r="AE260" i="1"/>
  <c r="D262" i="2" s="1"/>
  <c r="AE134" i="1"/>
  <c r="D136" i="2" s="1"/>
  <c r="AE126" i="1"/>
  <c r="D128" i="2" s="1"/>
  <c r="AE118" i="1"/>
  <c r="D120" i="2" s="1"/>
  <c r="AE110" i="1"/>
  <c r="D112" i="2" s="1"/>
  <c r="AE102" i="1"/>
  <c r="D104" i="2" s="1"/>
  <c r="AE94" i="1"/>
  <c r="D96" i="2" s="1"/>
  <c r="AE86" i="1"/>
  <c r="D88" i="2" s="1"/>
  <c r="AE78" i="1"/>
  <c r="D80" i="2" s="1"/>
  <c r="AE70" i="1"/>
  <c r="D72" i="2" s="1"/>
  <c r="AE62" i="1"/>
  <c r="D64" i="2" s="1"/>
  <c r="AE54" i="1"/>
  <c r="D56" i="2" s="1"/>
  <c r="AE359" i="1"/>
  <c r="D361" i="2" s="1"/>
  <c r="AE343" i="1"/>
  <c r="D345" i="2" s="1"/>
  <c r="AE327" i="1"/>
  <c r="D329" i="2" s="1"/>
  <c r="AE311" i="1"/>
  <c r="D313" i="2" s="1"/>
  <c r="AE295" i="1"/>
  <c r="D297" i="2" s="1"/>
  <c r="AE279" i="1"/>
  <c r="D281" i="2" s="1"/>
  <c r="AE263" i="1"/>
  <c r="D265" i="2" s="1"/>
  <c r="AE247" i="1"/>
  <c r="D249" i="2" s="1"/>
  <c r="AE231" i="1"/>
  <c r="D233" i="2" s="1"/>
  <c r="AE215" i="1"/>
  <c r="D217" i="2" s="1"/>
  <c r="AE199" i="1"/>
  <c r="D201" i="2" s="1"/>
  <c r="AE183" i="1"/>
  <c r="D185" i="2" s="1"/>
  <c r="AE167" i="1"/>
  <c r="D169" i="2" s="1"/>
  <c r="AE151" i="1"/>
  <c r="D153" i="2" s="1"/>
  <c r="AE135" i="1"/>
  <c r="D137" i="2" s="1"/>
  <c r="AE242" i="1"/>
  <c r="D244" i="2" s="1"/>
  <c r="AE334" i="1"/>
  <c r="D336" i="2" s="1"/>
  <c r="AE294" i="1"/>
  <c r="D296" i="2" s="1"/>
  <c r="AE250" i="1"/>
  <c r="D252" i="2" s="1"/>
  <c r="AE206" i="1"/>
  <c r="D208" i="2" s="1"/>
  <c r="AE166" i="1"/>
  <c r="D168" i="2" s="1"/>
  <c r="AE111" i="1"/>
  <c r="D113" i="2" s="1"/>
  <c r="AE67" i="1"/>
  <c r="D69" i="2" s="1"/>
  <c r="AE81" i="1"/>
  <c r="D83" i="2" s="1"/>
  <c r="AE280" i="1"/>
  <c r="D282" i="2" s="1"/>
  <c r="AE200" i="1"/>
  <c r="D202" i="2" s="1"/>
  <c r="AE144" i="1"/>
  <c r="D146" i="2" s="1"/>
  <c r="AE336" i="1"/>
  <c r="D338" i="2" s="1"/>
  <c r="AE132" i="1"/>
  <c r="D134" i="2" s="1"/>
  <c r="AE108" i="1"/>
  <c r="D110" i="2" s="1"/>
  <c r="AE88" i="1"/>
  <c r="D90" i="2" s="1"/>
  <c r="AE68" i="1"/>
  <c r="D70" i="2" s="1"/>
  <c r="AE307" i="1"/>
  <c r="D309" i="2" s="1"/>
  <c r="AE179" i="1"/>
  <c r="D181" i="2" s="1"/>
  <c r="AE139" i="1"/>
  <c r="D141" i="2" s="1"/>
  <c r="AE366" i="1"/>
  <c r="D368" i="2" s="1"/>
  <c r="AE262" i="1"/>
  <c r="D264" i="2" s="1"/>
  <c r="AE71" i="1"/>
  <c r="D73" i="2" s="1"/>
  <c r="AE99" i="1"/>
  <c r="D101" i="2" s="1"/>
  <c r="AE145" i="1"/>
  <c r="D147" i="2" s="1"/>
  <c r="AE246" i="1"/>
  <c r="D248" i="2" s="1"/>
  <c r="AE125" i="1"/>
  <c r="D127" i="2" s="1"/>
  <c r="AE368" i="1"/>
  <c r="D370" i="2" s="1"/>
  <c r="AE212" i="1"/>
  <c r="D214" i="2" s="1"/>
  <c r="AE296" i="1"/>
  <c r="D298" i="2" s="1"/>
  <c r="AE121" i="1"/>
  <c r="D123" i="2" s="1"/>
  <c r="AE759" i="1"/>
  <c r="D761" i="2" s="1"/>
  <c r="AE864" i="1"/>
  <c r="D866" i="2" s="1"/>
  <c r="AE153" i="1"/>
  <c r="D155" i="2" s="1"/>
  <c r="AE240" i="1"/>
  <c r="D242" i="2" s="1"/>
  <c r="AE107" i="1"/>
  <c r="D109" i="2" s="1"/>
  <c r="AE180" i="1"/>
  <c r="D182" i="2" s="1"/>
  <c r="AE224" i="1"/>
  <c r="D226" i="2" s="1"/>
  <c r="AE846" i="1"/>
  <c r="D848" i="2" s="1"/>
  <c r="AE313" i="1"/>
  <c r="D315" i="2" s="1"/>
  <c r="AE281" i="1"/>
  <c r="D283" i="2" s="1"/>
  <c r="AE217" i="1"/>
  <c r="D219" i="2" s="1"/>
  <c r="AE169" i="1"/>
  <c r="D171" i="2" s="1"/>
  <c r="AE210" i="1"/>
  <c r="D212" i="2" s="1"/>
  <c r="AE202" i="1"/>
  <c r="D204" i="2" s="1"/>
  <c r="AE152" i="1"/>
  <c r="D154" i="2" s="1"/>
  <c r="AE3" i="1"/>
  <c r="AE362" i="1"/>
  <c r="D364" i="2" s="1"/>
  <c r="AE116" i="1"/>
  <c r="D118" i="2" s="1"/>
  <c r="AE84" i="1"/>
  <c r="D86" i="2" s="1"/>
  <c r="AE60" i="1"/>
  <c r="D62" i="2" s="1"/>
  <c r="AE323" i="1"/>
  <c r="D325" i="2" s="1"/>
  <c r="AE259" i="1"/>
  <c r="D261" i="2" s="1"/>
  <c r="AE211" i="1"/>
  <c r="D213" i="2" s="1"/>
  <c r="AE282" i="1"/>
  <c r="D284" i="2" s="1"/>
  <c r="AE154" i="1"/>
  <c r="D156" i="2" s="1"/>
  <c r="AE79" i="1"/>
  <c r="D81" i="2" s="1"/>
  <c r="AE365" i="1"/>
  <c r="D367" i="2" s="1"/>
  <c r="AE349" i="1"/>
  <c r="D351" i="2" s="1"/>
  <c r="AE333" i="1"/>
  <c r="D335" i="2" s="1"/>
  <c r="AE317" i="1"/>
  <c r="D319" i="2" s="1"/>
  <c r="AE301" i="1"/>
  <c r="D303" i="2" s="1"/>
  <c r="AE285" i="1"/>
  <c r="D287" i="2" s="1"/>
  <c r="AE269" i="1"/>
  <c r="D271" i="2" s="1"/>
  <c r="AE253" i="1"/>
  <c r="D255" i="2" s="1"/>
  <c r="AE237" i="1"/>
  <c r="D239" i="2" s="1"/>
  <c r="AE221" i="1"/>
  <c r="D223" i="2" s="1"/>
  <c r="AE205" i="1"/>
  <c r="D207" i="2" s="1"/>
  <c r="AE189" i="1"/>
  <c r="D191" i="2" s="1"/>
  <c r="AE173" i="1"/>
  <c r="D175" i="2" s="1"/>
  <c r="AE157" i="1"/>
  <c r="D159" i="2" s="1"/>
  <c r="AE258" i="1"/>
  <c r="D260" i="2" s="1"/>
  <c r="AE338" i="1"/>
  <c r="D340" i="2" s="1"/>
  <c r="AE298" i="1"/>
  <c r="D300" i="2" s="1"/>
  <c r="AE254" i="1"/>
  <c r="D256" i="2" s="1"/>
  <c r="AE214" i="1"/>
  <c r="D216" i="2" s="1"/>
  <c r="AE170" i="1"/>
  <c r="D172" i="2" s="1"/>
  <c r="AE87" i="1"/>
  <c r="D89" i="2" s="1"/>
  <c r="AE101" i="1"/>
  <c r="D103" i="2" s="1"/>
  <c r="AE115" i="1"/>
  <c r="D117" i="2" s="1"/>
  <c r="AE75" i="1"/>
  <c r="D77" i="2" s="1"/>
  <c r="AE328" i="1"/>
  <c r="D330" i="2" s="1"/>
  <c r="AE160" i="1"/>
  <c r="D162" i="2" s="1"/>
  <c r="AE324" i="1"/>
  <c r="D326" i="2" s="1"/>
  <c r="AE73" i="1"/>
  <c r="D75" i="2" s="1"/>
  <c r="AE140" i="1"/>
  <c r="D142" i="2" s="1"/>
  <c r="AE363" i="1"/>
  <c r="D365" i="2" s="1"/>
  <c r="AE315" i="1"/>
  <c r="D317" i="2" s="1"/>
  <c r="AE267" i="1"/>
  <c r="D269" i="2" s="1"/>
  <c r="AE227" i="1"/>
  <c r="D229" i="2" s="1"/>
  <c r="AE187" i="1"/>
  <c r="D189" i="2" s="1"/>
  <c r="AE312" i="1"/>
  <c r="D314" i="2" s="1"/>
  <c r="AE302" i="1"/>
  <c r="D304" i="2" s="1"/>
  <c r="AE352" i="1"/>
  <c r="D354" i="2" s="1"/>
  <c r="AE74" i="1"/>
  <c r="D76" i="2" s="1"/>
  <c r="AE66" i="1"/>
  <c r="D68" i="2" s="1"/>
  <c r="AE58" i="1"/>
  <c r="D60" i="2" s="1"/>
  <c r="AE340" i="1"/>
  <c r="D342" i="2" s="1"/>
  <c r="AE148" i="1"/>
  <c r="D150" i="2" s="1"/>
  <c r="AE192" i="1"/>
  <c r="D194" i="2" s="1"/>
  <c r="AE146" i="1"/>
  <c r="D148" i="2" s="1"/>
  <c r="AE288" i="1"/>
  <c r="D290" i="2" s="1"/>
  <c r="AE184" i="1"/>
  <c r="D186" i="2" s="1"/>
  <c r="AE300" i="1"/>
  <c r="D302" i="2" s="1"/>
  <c r="AE168" i="1"/>
  <c r="D170" i="2" s="1"/>
  <c r="AE120" i="1"/>
  <c r="D122" i="2" s="1"/>
  <c r="AE243" i="1"/>
  <c r="D245" i="2" s="1"/>
  <c r="AE195" i="1"/>
  <c r="D197" i="2" s="1"/>
  <c r="AE155" i="1"/>
  <c r="D157" i="2" s="1"/>
  <c r="AE364" i="1"/>
  <c r="D366" i="2" s="1"/>
  <c r="AE113" i="1"/>
  <c r="D115" i="2" s="1"/>
  <c r="AE353" i="1"/>
  <c r="D355" i="2" s="1"/>
  <c r="AE337" i="1"/>
  <c r="D339" i="2" s="1"/>
  <c r="AE321" i="1"/>
  <c r="D323" i="2" s="1"/>
  <c r="AE305" i="1"/>
  <c r="D307" i="2" s="1"/>
  <c r="AE289" i="1"/>
  <c r="D291" i="2" s="1"/>
  <c r="AE273" i="1"/>
  <c r="D275" i="2" s="1"/>
  <c r="AE257" i="1"/>
  <c r="D259" i="2" s="1"/>
  <c r="AE241" i="1"/>
  <c r="D243" i="2" s="1"/>
  <c r="AE225" i="1"/>
  <c r="D227" i="2" s="1"/>
  <c r="AE209" i="1"/>
  <c r="D211" i="2" s="1"/>
  <c r="AE193" i="1"/>
  <c r="D195" i="2" s="1"/>
  <c r="AE177" i="1"/>
  <c r="D179" i="2" s="1"/>
  <c r="AE161" i="1"/>
  <c r="D163" i="2" s="1"/>
  <c r="AE330" i="1"/>
  <c r="D332" i="2" s="1"/>
  <c r="AE286" i="1"/>
  <c r="D288" i="2" s="1"/>
  <c r="AE222" i="1"/>
  <c r="D224" i="2" s="1"/>
  <c r="AE158" i="1"/>
  <c r="D160" i="2" s="1"/>
  <c r="AE103" i="1"/>
  <c r="D105" i="2" s="1"/>
  <c r="AE133" i="1"/>
  <c r="D135" i="2" s="1"/>
  <c r="AE55" i="1"/>
  <c r="D57" i="2" s="1"/>
  <c r="AE127" i="1"/>
  <c r="D129" i="2" s="1"/>
  <c r="AE83" i="1"/>
  <c r="D85" i="2" s="1"/>
  <c r="AE57" i="1"/>
  <c r="D59" i="2" s="1"/>
  <c r="AE65" i="1"/>
  <c r="D67" i="2" s="1"/>
  <c r="AE832" i="1"/>
  <c r="D834" i="2" s="1"/>
  <c r="AE865" i="1"/>
  <c r="D867" i="2" s="1"/>
  <c r="AE137" i="1"/>
  <c r="D139" i="2" s="1"/>
  <c r="AE188" i="1"/>
  <c r="D190" i="2" s="1"/>
  <c r="AE274" i="1"/>
  <c r="D276" i="2" s="1"/>
  <c r="AE93" i="1"/>
  <c r="D95" i="2" s="1"/>
  <c r="AE264" i="1"/>
  <c r="D266" i="2" s="1"/>
  <c r="AE833" i="1"/>
  <c r="D835" i="2" s="1"/>
  <c r="AE361" i="1"/>
  <c r="D363" i="2" s="1"/>
  <c r="AE297" i="1"/>
  <c r="D299" i="2" s="1"/>
  <c r="AE233" i="1"/>
  <c r="D235" i="2" s="1"/>
  <c r="AE266" i="1"/>
  <c r="D268" i="2" s="1"/>
  <c r="AE63" i="1"/>
  <c r="D65" i="2" s="1"/>
  <c r="AE768" i="1"/>
  <c r="D770" i="2" s="1"/>
  <c r="AE216" i="1"/>
  <c r="D218" i="2" s="1"/>
  <c r="AE147" i="1"/>
  <c r="D149" i="2" s="1"/>
  <c r="AE360" i="1"/>
  <c r="D362" i="2" s="1"/>
  <c r="AE357" i="1"/>
  <c r="D359" i="2" s="1"/>
  <c r="AE341" i="1"/>
  <c r="D343" i="2" s="1"/>
  <c r="AE325" i="1"/>
  <c r="D327" i="2" s="1"/>
  <c r="AE309" i="1"/>
  <c r="D311" i="2" s="1"/>
  <c r="AE293" i="1"/>
  <c r="D295" i="2" s="1"/>
  <c r="AE277" i="1"/>
  <c r="D279" i="2" s="1"/>
  <c r="AE261" i="1"/>
  <c r="D263" i="2" s="1"/>
  <c r="AE245" i="1"/>
  <c r="D247" i="2" s="1"/>
  <c r="AE229" i="1"/>
  <c r="D231" i="2" s="1"/>
  <c r="AE213" i="1"/>
  <c r="D215" i="2" s="1"/>
  <c r="AE197" i="1"/>
  <c r="D199" i="2" s="1"/>
  <c r="AE181" i="1"/>
  <c r="D183" i="2" s="1"/>
  <c r="AE165" i="1"/>
  <c r="D167" i="2" s="1"/>
  <c r="AE284" i="1"/>
  <c r="D286" i="2" s="1"/>
  <c r="AE129" i="1"/>
  <c r="D131" i="2" s="1"/>
  <c r="AE320" i="1"/>
  <c r="D322" i="2" s="1"/>
  <c r="AE344" i="1"/>
  <c r="D346" i="2" s="1"/>
  <c r="AE182" i="1"/>
  <c r="D184" i="2" s="1"/>
  <c r="AE112" i="1"/>
  <c r="D114" i="2" s="1"/>
  <c r="AE92" i="1"/>
  <c r="D94" i="2" s="1"/>
  <c r="AE64" i="1"/>
  <c r="D66" i="2" s="1"/>
  <c r="AE308" i="1"/>
  <c r="D310" i="2" s="1"/>
  <c r="AE238" i="1"/>
  <c r="D240" i="2" s="1"/>
  <c r="AE123" i="1"/>
  <c r="D125" i="2" s="1"/>
  <c r="AE156" i="1"/>
  <c r="D158" i="2" s="1"/>
  <c r="AE318" i="1"/>
  <c r="D320" i="2" s="1"/>
  <c r="AE130" i="1"/>
  <c r="D132" i="2" s="1"/>
  <c r="AE122" i="1"/>
  <c r="D124" i="2" s="1"/>
  <c r="AE114" i="1"/>
  <c r="D116" i="2" s="1"/>
  <c r="AE106" i="1"/>
  <c r="D108" i="2" s="1"/>
  <c r="AE98" i="1"/>
  <c r="D100" i="2" s="1"/>
  <c r="AE90" i="1"/>
  <c r="D92" i="2" s="1"/>
  <c r="AE82" i="1"/>
  <c r="D84" i="2" s="1"/>
  <c r="AE367" i="1"/>
  <c r="D369" i="2" s="1"/>
  <c r="AE351" i="1"/>
  <c r="D353" i="2" s="1"/>
  <c r="AE335" i="1"/>
  <c r="D337" i="2" s="1"/>
  <c r="AE319" i="1"/>
  <c r="D321" i="2" s="1"/>
  <c r="AE303" i="1"/>
  <c r="D305" i="2" s="1"/>
  <c r="AE287" i="1"/>
  <c r="D289" i="2" s="1"/>
  <c r="AE271" i="1"/>
  <c r="D273" i="2" s="1"/>
  <c r="AE255" i="1"/>
  <c r="D257" i="2" s="1"/>
  <c r="AE239" i="1"/>
  <c r="D241" i="2" s="1"/>
  <c r="AE223" i="1"/>
  <c r="D225" i="2" s="1"/>
  <c r="AE207" i="1"/>
  <c r="D209" i="2" s="1"/>
  <c r="AE191" i="1"/>
  <c r="D193" i="2" s="1"/>
  <c r="AE175" i="1"/>
  <c r="D177" i="2" s="1"/>
  <c r="AE159" i="1"/>
  <c r="D161" i="2" s="1"/>
  <c r="AE143" i="1"/>
  <c r="AE346" i="1"/>
  <c r="D348" i="2" s="1"/>
  <c r="AE354" i="1"/>
  <c r="D356" i="2" s="1"/>
  <c r="AE314" i="1"/>
  <c r="D316" i="2" s="1"/>
  <c r="AE270" i="1"/>
  <c r="D272" i="2" s="1"/>
  <c r="AE230" i="1"/>
  <c r="D232" i="2" s="1"/>
  <c r="AE186" i="1"/>
  <c r="D188" i="2" s="1"/>
  <c r="AE142" i="1"/>
  <c r="D144" i="2" s="1"/>
  <c r="AE69" i="1"/>
  <c r="D71" i="2" s="1"/>
  <c r="AE119" i="1"/>
  <c r="D121" i="2" s="1"/>
  <c r="AE131" i="1"/>
  <c r="D133" i="2" s="1"/>
  <c r="AE91" i="1"/>
  <c r="D93" i="2" s="1"/>
  <c r="AE85" i="1"/>
  <c r="D87" i="2" s="1"/>
  <c r="AE256" i="1"/>
  <c r="D258" i="2" s="1"/>
  <c r="AE356" i="1"/>
  <c r="D358" i="2" s="1"/>
  <c r="AE100" i="1"/>
  <c r="D102" i="2" s="1"/>
  <c r="AE76" i="1"/>
  <c r="D78" i="2" s="1"/>
  <c r="AE56" i="1"/>
  <c r="D58" i="2" s="1"/>
  <c r="AE331" i="1"/>
  <c r="D333" i="2" s="1"/>
  <c r="AE299" i="1"/>
  <c r="D301" i="2" s="1"/>
  <c r="AE194" i="1"/>
  <c r="D196" i="2" s="1"/>
  <c r="AE178" i="1"/>
  <c r="D180" i="2" s="1"/>
  <c r="AE306" i="1"/>
  <c r="D308" i="2" s="1"/>
  <c r="AE198" i="1"/>
  <c r="D200" i="2" s="1"/>
  <c r="AE208" i="1"/>
  <c r="D210" i="2" s="1"/>
  <c r="AE800" i="1"/>
  <c r="D802" i="2" s="1"/>
  <c r="AE345" i="1"/>
  <c r="D347" i="2" s="1"/>
  <c r="AE265" i="1"/>
  <c r="D267" i="2" s="1"/>
  <c r="AE201" i="1"/>
  <c r="D203" i="2" s="1"/>
  <c r="AE138" i="1"/>
  <c r="D140" i="2" s="1"/>
  <c r="AE61" i="1"/>
  <c r="D63" i="2" s="1"/>
  <c r="AE782" i="1"/>
  <c r="D784" i="2" s="1"/>
  <c r="AE176" i="1"/>
  <c r="D178" i="2" s="1"/>
  <c r="AE128" i="1"/>
  <c r="D130" i="2" s="1"/>
  <c r="AE96" i="1"/>
  <c r="D98" i="2" s="1"/>
  <c r="AE72" i="1"/>
  <c r="D74" i="2" s="1"/>
  <c r="AE347" i="1"/>
  <c r="D349" i="2" s="1"/>
  <c r="AE235" i="1"/>
  <c r="D237" i="2" s="1"/>
  <c r="AE171" i="1"/>
  <c r="D173" i="2" s="1"/>
  <c r="AE342" i="1"/>
  <c r="D344" i="2" s="1"/>
  <c r="AE218" i="1"/>
  <c r="D220" i="2" s="1"/>
  <c r="AE77" i="1"/>
  <c r="D79" i="2" s="1"/>
  <c r="AE117" i="1"/>
  <c r="D119" i="2" s="1"/>
  <c r="AE252" i="1"/>
  <c r="D254" i="2" s="1"/>
  <c r="AE149" i="1"/>
  <c r="D151" i="2" s="1"/>
  <c r="AE162" i="1"/>
  <c r="D164" i="2" s="1"/>
  <c r="AE358" i="1"/>
  <c r="D360" i="2" s="1"/>
  <c r="AE322" i="1"/>
  <c r="D324" i="2" s="1"/>
  <c r="AE278" i="1"/>
  <c r="D280" i="2" s="1"/>
  <c r="AE234" i="1"/>
  <c r="D236" i="2" s="1"/>
  <c r="AE190" i="1"/>
  <c r="D192" i="2" s="1"/>
  <c r="AE150" i="1"/>
  <c r="D152" i="2" s="1"/>
  <c r="AE95" i="1"/>
  <c r="D97" i="2" s="1"/>
  <c r="AE51" i="1"/>
  <c r="D53" i="2" s="1"/>
  <c r="AE248" i="1"/>
  <c r="D250" i="2" s="1"/>
  <c r="AE204" i="1"/>
  <c r="D206" i="2" s="1"/>
  <c r="AE268" i="1"/>
  <c r="D270" i="2" s="1"/>
  <c r="AE292" i="1"/>
  <c r="D294" i="2" s="1"/>
  <c r="AE339" i="1"/>
  <c r="D341" i="2" s="1"/>
  <c r="AE283" i="1"/>
  <c r="D285" i="2" s="1"/>
  <c r="AE251" i="1"/>
  <c r="D253" i="2" s="1"/>
  <c r="AE163" i="1"/>
  <c r="D165" i="2" s="1"/>
  <c r="AE276" i="1"/>
  <c r="D278" i="2" s="1"/>
  <c r="AE109" i="1"/>
  <c r="D111" i="2" s="1"/>
  <c r="AE316" i="1"/>
  <c r="D318" i="2" s="1"/>
  <c r="AE236" i="1"/>
  <c r="D238" i="2" s="1"/>
  <c r="AE136" i="1"/>
  <c r="D138" i="2" s="1"/>
  <c r="AE220" i="1"/>
  <c r="D222" i="2" s="1"/>
  <c r="AE228" i="1"/>
  <c r="D230" i="2" s="1"/>
  <c r="AE355" i="1"/>
  <c r="D357" i="2" s="1"/>
  <c r="AE275" i="1"/>
  <c r="D277" i="2" s="1"/>
  <c r="AE219" i="1"/>
  <c r="D221" i="2" s="1"/>
  <c r="AE232" i="1"/>
  <c r="D234" i="2" s="1"/>
  <c r="AE196" i="1"/>
  <c r="AE329" i="1"/>
  <c r="D331" i="2" s="1"/>
  <c r="AE249" i="1"/>
  <c r="D251" i="2" s="1"/>
  <c r="AE185" i="1"/>
  <c r="D187" i="2" s="1"/>
  <c r="AE310" i="1"/>
  <c r="D312" i="2" s="1"/>
  <c r="AE53" i="1"/>
  <c r="D55" i="2" s="1"/>
  <c r="AE105" i="1"/>
  <c r="D107" i="2" s="1"/>
  <c r="AE823" i="1"/>
  <c r="D825" i="2" s="1"/>
  <c r="AE817" i="1"/>
  <c r="D819" i="2" s="1"/>
  <c r="AE784" i="1"/>
  <c r="D786" i="2" s="1"/>
  <c r="AE776" i="1"/>
  <c r="D778" i="2" s="1"/>
  <c r="AE825" i="1"/>
  <c r="D827" i="2" s="1"/>
  <c r="AE792" i="1"/>
  <c r="D794" i="2" s="1"/>
  <c r="AE830" i="1"/>
  <c r="D832" i="2" s="1"/>
  <c r="AE840" i="1"/>
  <c r="D842" i="2" s="1"/>
  <c r="AE839" i="1"/>
  <c r="D841" i="2" s="1"/>
  <c r="AE798" i="1"/>
  <c r="D800" i="2" s="1"/>
  <c r="AE1032" i="1"/>
  <c r="D1034" i="2" s="1"/>
  <c r="AE808" i="1"/>
  <c r="D810" i="2" s="1"/>
  <c r="AE816" i="1"/>
  <c r="D818" i="2" s="1"/>
  <c r="AE857" i="1"/>
  <c r="D859" i="2" s="1"/>
  <c r="AE773" i="1"/>
  <c r="D775" i="2" s="1"/>
  <c r="AE837" i="1"/>
  <c r="D839" i="2" s="1"/>
  <c r="AE868" i="1"/>
  <c r="D870" i="2" s="1"/>
  <c r="AE767" i="1"/>
  <c r="D769" i="2" s="1"/>
  <c r="AE861" i="1"/>
  <c r="D863" i="2" s="1"/>
  <c r="AE764" i="1"/>
  <c r="D766" i="2" s="1"/>
  <c r="AE815" i="1"/>
  <c r="D817" i="2" s="1"/>
  <c r="AE774" i="1"/>
  <c r="D776" i="2" s="1"/>
  <c r="AE834" i="1"/>
  <c r="D836" i="2" s="1"/>
  <c r="AE787" i="1"/>
  <c r="D789" i="2" s="1"/>
  <c r="AE810" i="1"/>
  <c r="D812" i="2" s="1"/>
  <c r="AE545" i="1"/>
  <c r="D547" i="2" s="1"/>
  <c r="AE510" i="1"/>
  <c r="D512" i="2" s="1"/>
  <c r="AE484" i="1"/>
  <c r="D486" i="2" s="1"/>
  <c r="AE698" i="1"/>
  <c r="D700" i="2" s="1"/>
  <c r="AE479" i="1"/>
  <c r="D481" i="2" s="1"/>
  <c r="AE703" i="1"/>
  <c r="D705" i="2" s="1"/>
  <c r="AE520" i="1"/>
  <c r="D522" i="2" s="1"/>
  <c r="AE483" i="1"/>
  <c r="D485" i="2" s="1"/>
  <c r="AE452" i="1"/>
  <c r="D454" i="2" s="1"/>
  <c r="AE450" i="1"/>
  <c r="D452" i="2" s="1"/>
  <c r="AE428" i="1"/>
  <c r="D430" i="2" s="1"/>
  <c r="AE477" i="1"/>
  <c r="D479" i="2" s="1"/>
  <c r="AE621" i="1"/>
  <c r="D623" i="2" s="1"/>
  <c r="AE584" i="1"/>
  <c r="D586" i="2" s="1"/>
  <c r="AE419" i="1"/>
  <c r="D421" i="2" s="1"/>
  <c r="AE755" i="1"/>
  <c r="D757" i="2" s="1"/>
  <c r="AE588" i="1"/>
  <c r="D590" i="2" s="1"/>
  <c r="AE438" i="1"/>
  <c r="D440" i="2" s="1"/>
  <c r="AE634" i="1"/>
  <c r="D636" i="2" s="1"/>
  <c r="AE390" i="1"/>
  <c r="D392" i="2" s="1"/>
  <c r="AE598" i="1"/>
  <c r="D600" i="2" s="1"/>
  <c r="AE481" i="1"/>
  <c r="D483" i="2" s="1"/>
  <c r="AE657" i="1"/>
  <c r="D659" i="2" s="1"/>
  <c r="AE369" i="1"/>
  <c r="D371" i="2" s="1"/>
  <c r="AE777" i="1"/>
  <c r="D779" i="2" s="1"/>
  <c r="AE1102" i="1"/>
  <c r="D1104" i="2" s="1"/>
  <c r="AE848" i="1"/>
  <c r="D850" i="2" s="1"/>
  <c r="AE1083" i="1"/>
  <c r="D1085" i="2" s="1"/>
  <c r="AE761" i="1"/>
  <c r="D763" i="2" s="1"/>
  <c r="AE1017" i="1"/>
  <c r="D1019" i="2" s="1"/>
  <c r="AE856" i="1"/>
  <c r="D858" i="2" s="1"/>
  <c r="AE789" i="1"/>
  <c r="D791" i="2" s="1"/>
  <c r="AE853" i="1"/>
  <c r="D855" i="2" s="1"/>
  <c r="AE917" i="1"/>
  <c r="D919" i="2" s="1"/>
  <c r="AE820" i="1"/>
  <c r="D822" i="2" s="1"/>
  <c r="AE968" i="1"/>
  <c r="D970" i="2" s="1"/>
  <c r="AE780" i="1"/>
  <c r="D782" i="2" s="1"/>
  <c r="AE847" i="1"/>
  <c r="D849" i="2" s="1"/>
  <c r="AE806" i="1"/>
  <c r="D808" i="2" s="1"/>
  <c r="AE1116" i="1"/>
  <c r="D1118" i="2" s="1"/>
  <c r="AE763" i="1"/>
  <c r="D765" i="2" s="1"/>
  <c r="AE891" i="1"/>
  <c r="D893" i="2" s="1"/>
  <c r="AE850" i="1"/>
  <c r="D852" i="2" s="1"/>
  <c r="AE803" i="1"/>
  <c r="D805" i="2" s="1"/>
  <c r="AE867" i="1"/>
  <c r="D869" i="2" s="1"/>
  <c r="AE995" i="1"/>
  <c r="D997" i="2" s="1"/>
  <c r="AE826" i="1"/>
  <c r="D828" i="2" s="1"/>
  <c r="AE417" i="1"/>
  <c r="D419" i="2" s="1"/>
  <c r="AE625" i="1"/>
  <c r="D627" i="2" s="1"/>
  <c r="AE491" i="1"/>
  <c r="D493" i="2" s="1"/>
  <c r="AE422" i="1"/>
  <c r="D424" i="2" s="1"/>
  <c r="AE480" i="1"/>
  <c r="D482" i="2" s="1"/>
  <c r="AE527" i="1"/>
  <c r="D529" i="2" s="1"/>
  <c r="AE926" i="1"/>
  <c r="D928" i="2" s="1"/>
  <c r="AE1067" i="1"/>
  <c r="D1069" i="2" s="1"/>
  <c r="AE785" i="1"/>
  <c r="D787" i="2" s="1"/>
  <c r="AE791" i="1"/>
  <c r="D793" i="2" s="1"/>
  <c r="AE760" i="1"/>
  <c r="D762" i="2" s="1"/>
  <c r="AE807" i="1"/>
  <c r="D809" i="2" s="1"/>
  <c r="AE766" i="1"/>
  <c r="D768" i="2" s="1"/>
  <c r="AE805" i="1"/>
  <c r="D807" i="2" s="1"/>
  <c r="AE997" i="1"/>
  <c r="D999" i="2" s="1"/>
  <c r="AE836" i="1"/>
  <c r="D838" i="2" s="1"/>
  <c r="AE831" i="1"/>
  <c r="D833" i="2" s="1"/>
  <c r="AE790" i="1"/>
  <c r="D792" i="2" s="1"/>
  <c r="AE829" i="1"/>
  <c r="D831" i="2" s="1"/>
  <c r="AE957" i="1"/>
  <c r="D959" i="2" s="1"/>
  <c r="AE796" i="1"/>
  <c r="D798" i="2" s="1"/>
  <c r="AE879" i="1"/>
  <c r="D881" i="2" s="1"/>
  <c r="AE838" i="1"/>
  <c r="D840" i="2" s="1"/>
  <c r="AE779" i="1"/>
  <c r="D781" i="2" s="1"/>
  <c r="AE843" i="1"/>
  <c r="D845" i="2" s="1"/>
  <c r="AE802" i="1"/>
  <c r="D804" i="2" s="1"/>
  <c r="AE866" i="1"/>
  <c r="D868" i="2" s="1"/>
  <c r="AE994" i="1"/>
  <c r="D996" i="2" s="1"/>
  <c r="AE819" i="1"/>
  <c r="D821" i="2" s="1"/>
  <c r="AE778" i="1"/>
  <c r="D780" i="2" s="1"/>
  <c r="AE842" i="1"/>
  <c r="D844" i="2" s="1"/>
  <c r="AE970" i="1"/>
  <c r="D972" i="2" s="1"/>
  <c r="AE449" i="1"/>
  <c r="D451" i="2" s="1"/>
  <c r="AE673" i="1"/>
  <c r="D675" i="2" s="1"/>
  <c r="AE635" i="1"/>
  <c r="D637" i="2" s="1"/>
  <c r="AE538" i="1"/>
  <c r="D540" i="2" s="1"/>
  <c r="AE692" i="1"/>
  <c r="D694" i="2" s="1"/>
  <c r="AE575" i="1"/>
  <c r="D577" i="2" s="1"/>
  <c r="AE701" i="1"/>
  <c r="D703" i="2" s="1"/>
  <c r="AE740" i="1"/>
  <c r="D742" i="2" s="1"/>
  <c r="AE683" i="1"/>
  <c r="D685" i="2" s="1"/>
  <c r="AE604" i="1"/>
  <c r="D606" i="2" s="1"/>
  <c r="AE678" i="1"/>
  <c r="D680" i="2" s="1"/>
  <c r="AE397" i="1"/>
  <c r="D399" i="2" s="1"/>
  <c r="AE557" i="1"/>
  <c r="D559" i="2" s="1"/>
  <c r="AE717" i="1"/>
  <c r="D719" i="2" s="1"/>
  <c r="AE478" i="1"/>
  <c r="D480" i="2" s="1"/>
  <c r="AE619" i="1"/>
  <c r="D621" i="2" s="1"/>
  <c r="AE384" i="1"/>
  <c r="D386" i="2" s="1"/>
  <c r="AE616" i="1"/>
  <c r="D618" i="2" s="1"/>
  <c r="AE518" i="1"/>
  <c r="D520" i="2" s="1"/>
  <c r="AE706" i="1"/>
  <c r="D708" i="2" s="1"/>
  <c r="AE396" i="1"/>
  <c r="D398" i="2" s="1"/>
  <c r="AE385" i="1"/>
  <c r="D387" i="2" s="1"/>
  <c r="AE577" i="1"/>
  <c r="D579" i="2" s="1"/>
  <c r="AE852" i="1"/>
  <c r="D854" i="2" s="1"/>
  <c r="AE516" i="1"/>
  <c r="D518" i="2" s="1"/>
  <c r="AE751" i="1"/>
  <c r="D753" i="2" s="1"/>
  <c r="AE587" i="1"/>
  <c r="D589" i="2" s="1"/>
  <c r="AE542" i="1"/>
  <c r="D544" i="2" s="1"/>
  <c r="AE509" i="1"/>
  <c r="D511" i="2" s="1"/>
  <c r="AE610" i="1"/>
  <c r="D612" i="2" s="1"/>
  <c r="AE752" i="1"/>
  <c r="D754" i="2" s="1"/>
  <c r="AE482" i="1"/>
  <c r="D484" i="2" s="1"/>
  <c r="AE624" i="1"/>
  <c r="D626" i="2" s="1"/>
  <c r="AE529" i="1"/>
  <c r="D531" i="2" s="1"/>
  <c r="AE709" i="1"/>
  <c r="D711" i="2" s="1"/>
  <c r="AE403" i="1"/>
  <c r="D405" i="2" s="1"/>
  <c r="AE564" i="1"/>
  <c r="D566" i="2" s="1"/>
  <c r="AE502" i="1"/>
  <c r="D504" i="2" s="1"/>
  <c r="AE383" i="1"/>
  <c r="D385" i="2" s="1"/>
  <c r="AE559" i="1"/>
  <c r="D561" i="2" s="1"/>
  <c r="AE735" i="1"/>
  <c r="AE377" i="1"/>
  <c r="D379" i="2" s="1"/>
  <c r="AE441" i="1"/>
  <c r="D443" i="2" s="1"/>
  <c r="AE505" i="1"/>
  <c r="D507" i="2" s="1"/>
  <c r="AE569" i="1"/>
  <c r="D571" i="2" s="1"/>
  <c r="AE633" i="1"/>
  <c r="D635" i="2" s="1"/>
  <c r="AE697" i="1"/>
  <c r="D699" i="2" s="1"/>
  <c r="AE600" i="1"/>
  <c r="D602" i="2" s="1"/>
  <c r="AE454" i="1"/>
  <c r="D456" i="2" s="1"/>
  <c r="AE379" i="1"/>
  <c r="D381" i="2" s="1"/>
  <c r="AE563" i="1"/>
  <c r="D565" i="2" s="1"/>
  <c r="AE744" i="1"/>
  <c r="D746" i="2" s="1"/>
  <c r="AE548" i="1"/>
  <c r="D550" i="2" s="1"/>
  <c r="AE398" i="1"/>
  <c r="D400" i="2" s="1"/>
  <c r="AE562" i="1"/>
  <c r="D564" i="2" s="1"/>
  <c r="AE710" i="1"/>
  <c r="D712" i="2" s="1"/>
  <c r="AE408" i="1"/>
  <c r="D410" i="2" s="1"/>
  <c r="AE407" i="1"/>
  <c r="D409" i="2" s="1"/>
  <c r="AE471" i="1"/>
  <c r="D473" i="2" s="1"/>
  <c r="AE535" i="1"/>
  <c r="D537" i="2" s="1"/>
  <c r="AE599" i="1"/>
  <c r="D601" i="2" s="1"/>
  <c r="AE663" i="1"/>
  <c r="D665" i="2" s="1"/>
  <c r="AE727" i="1"/>
  <c r="D729" i="2" s="1"/>
  <c r="AE568" i="1"/>
  <c r="D570" i="2" s="1"/>
  <c r="AE530" i="1"/>
  <c r="D532" i="2" s="1"/>
  <c r="AE411" i="1"/>
  <c r="D413" i="2" s="1"/>
  <c r="AE611" i="1"/>
  <c r="D613" i="2" s="1"/>
  <c r="AE714" i="1"/>
  <c r="D716" i="2" s="1"/>
  <c r="AE416" i="1"/>
  <c r="D418" i="2" s="1"/>
  <c r="AE436" i="1"/>
  <c r="D438" i="2" s="1"/>
  <c r="AE466" i="1"/>
  <c r="D468" i="2" s="1"/>
  <c r="AE658" i="1"/>
  <c r="D660" i="2" s="1"/>
  <c r="AE504" i="1"/>
  <c r="D506" i="2" s="1"/>
  <c r="AE373" i="1"/>
  <c r="D375" i="2" s="1"/>
  <c r="AE437" i="1"/>
  <c r="D439" i="2" s="1"/>
  <c r="AE501" i="1"/>
  <c r="D503" i="2" s="1"/>
  <c r="AE565" i="1"/>
  <c r="D567" i="2" s="1"/>
  <c r="AE629" i="1"/>
  <c r="D631" i="2" s="1"/>
  <c r="AE693" i="1"/>
  <c r="D695" i="2" s="1"/>
  <c r="AE728" i="1"/>
  <c r="D730" i="2" s="1"/>
  <c r="AE754" i="1"/>
  <c r="AE443" i="1"/>
  <c r="D445" i="2" s="1"/>
  <c r="AE643" i="1"/>
  <c r="D645" i="2" s="1"/>
  <c r="AE392" i="1"/>
  <c r="D394" i="2" s="1"/>
  <c r="AE401" i="1"/>
  <c r="D403" i="2" s="1"/>
  <c r="AE593" i="1"/>
  <c r="D595" i="2" s="1"/>
  <c r="AE630" i="1"/>
  <c r="D632" i="2" s="1"/>
  <c r="AE492" i="1"/>
  <c r="D494" i="2" s="1"/>
  <c r="AE462" i="1"/>
  <c r="D464" i="2" s="1"/>
  <c r="AE402" i="1"/>
  <c r="D404" i="2" s="1"/>
  <c r="AE543" i="1"/>
  <c r="D545" i="2" s="1"/>
  <c r="AE719" i="1"/>
  <c r="D721" i="2" s="1"/>
  <c r="AE474" i="1"/>
  <c r="D476" i="2" s="1"/>
  <c r="AE627" i="1"/>
  <c r="D629" i="2" s="1"/>
  <c r="AE380" i="1"/>
  <c r="D382" i="2" s="1"/>
  <c r="AE376" i="1"/>
  <c r="D378" i="2" s="1"/>
  <c r="AE642" i="1"/>
  <c r="D644" i="2" s="1"/>
  <c r="AE636" i="1"/>
  <c r="D638" i="2" s="1"/>
  <c r="AE445" i="1"/>
  <c r="D447" i="2" s="1"/>
  <c r="AE541" i="1"/>
  <c r="D543" i="2" s="1"/>
  <c r="AE669" i="1"/>
  <c r="D671" i="2" s="1"/>
  <c r="AE470" i="1"/>
  <c r="D472" i="2" s="1"/>
  <c r="AE571" i="1"/>
  <c r="D573" i="2" s="1"/>
  <c r="AE472" i="1"/>
  <c r="D474" i="2" s="1"/>
  <c r="AE676" i="1"/>
  <c r="AE534" i="1"/>
  <c r="D536" i="2" s="1"/>
  <c r="AE722" i="1"/>
  <c r="D724" i="2" s="1"/>
  <c r="AE684" i="1"/>
  <c r="D686" i="2" s="1"/>
  <c r="AE42" i="1"/>
  <c r="D44" i="2" s="1"/>
  <c r="AE26" i="1"/>
  <c r="D28" i="2" s="1"/>
  <c r="AE10" i="1"/>
  <c r="D12" i="2" s="1"/>
  <c r="AE15" i="1"/>
  <c r="D17" i="2" s="1"/>
  <c r="AE36" i="1"/>
  <c r="D38" i="2" s="1"/>
  <c r="AE20" i="1"/>
  <c r="D22" i="2" s="1"/>
  <c r="AE4" i="1"/>
  <c r="D6" i="2" s="1"/>
  <c r="AE49" i="1"/>
  <c r="D51" i="2" s="1"/>
  <c r="AE33" i="1"/>
  <c r="D35" i="2" s="1"/>
  <c r="AE17" i="1"/>
  <c r="D19" i="2" s="1"/>
  <c r="AE47" i="1"/>
  <c r="D49" i="2" s="1"/>
  <c r="AE7" i="1"/>
  <c r="D9" i="2" s="1"/>
  <c r="AE1355" i="1"/>
  <c r="D1357" i="2" s="1"/>
  <c r="AE822" i="1"/>
  <c r="D824" i="2" s="1"/>
  <c r="AE795" i="1"/>
  <c r="D797" i="2" s="1"/>
  <c r="AE1063" i="1"/>
  <c r="D1065" i="2" s="1"/>
  <c r="AE654" i="1"/>
  <c r="D656" i="2" s="1"/>
  <c r="AE594" i="1"/>
  <c r="D596" i="2" s="1"/>
  <c r="AE586" i="1"/>
  <c r="D588" i="2" s="1"/>
  <c r="AE656" i="1"/>
  <c r="D658" i="2" s="1"/>
  <c r="AE589" i="1"/>
  <c r="D591" i="2" s="1"/>
  <c r="AE580" i="1"/>
  <c r="D582" i="2" s="1"/>
  <c r="AE464" i="1"/>
  <c r="D466" i="2" s="1"/>
  <c r="AE558" i="1"/>
  <c r="D560" i="2" s="1"/>
  <c r="AE612" i="1"/>
  <c r="D614" i="2" s="1"/>
  <c r="AE609" i="1"/>
  <c r="D611" i="2" s="1"/>
  <c r="AE508" i="1"/>
  <c r="D510" i="2" s="1"/>
  <c r="AE539" i="1"/>
  <c r="D541" i="2" s="1"/>
  <c r="AE720" i="1"/>
  <c r="D722" i="2" s="1"/>
  <c r="AE618" i="1"/>
  <c r="D620" i="2" s="1"/>
  <c r="AE415" i="1"/>
  <c r="D417" i="2" s="1"/>
  <c r="AE607" i="1"/>
  <c r="D609" i="2" s="1"/>
  <c r="AE448" i="1"/>
  <c r="D450" i="2" s="1"/>
  <c r="AE393" i="1"/>
  <c r="D395" i="2" s="1"/>
  <c r="AE457" i="1"/>
  <c r="D459" i="2" s="1"/>
  <c r="AE521" i="1"/>
  <c r="D523" i="2" s="1"/>
  <c r="AE585" i="1"/>
  <c r="D587" i="2" s="1"/>
  <c r="AE649" i="1"/>
  <c r="D651" i="2" s="1"/>
  <c r="AE713" i="1"/>
  <c r="D715" i="2" s="1"/>
  <c r="AE608" i="1"/>
  <c r="D610" i="2" s="1"/>
  <c r="AE570" i="1"/>
  <c r="D572" i="2" s="1"/>
  <c r="AE427" i="1"/>
  <c r="D429" i="2" s="1"/>
  <c r="AE603" i="1"/>
  <c r="D605" i="2" s="1"/>
  <c r="AE400" i="1"/>
  <c r="D402" i="2" s="1"/>
  <c r="AE664" i="1"/>
  <c r="D666" i="2" s="1"/>
  <c r="AE442" i="1"/>
  <c r="D444" i="2" s="1"/>
  <c r="AE602" i="1"/>
  <c r="D604" i="2" s="1"/>
  <c r="AE746" i="1"/>
  <c r="D748" i="2" s="1"/>
  <c r="AE500" i="1"/>
  <c r="D502" i="2" s="1"/>
  <c r="AE423" i="1"/>
  <c r="D425" i="2" s="1"/>
  <c r="AE487" i="1"/>
  <c r="D489" i="2" s="1"/>
  <c r="AE551" i="1"/>
  <c r="D553" i="2" s="1"/>
  <c r="AE615" i="1"/>
  <c r="D617" i="2" s="1"/>
  <c r="AE679" i="1"/>
  <c r="D681" i="2" s="1"/>
  <c r="AE743" i="1"/>
  <c r="D745" i="2" s="1"/>
  <c r="AE404" i="1"/>
  <c r="D406" i="2" s="1"/>
  <c r="AE666" i="1"/>
  <c r="D668" i="2" s="1"/>
  <c r="AE459" i="1"/>
  <c r="D461" i="2" s="1"/>
  <c r="AE667" i="1"/>
  <c r="D669" i="2" s="1"/>
  <c r="AE512" i="1"/>
  <c r="D514" i="2" s="1"/>
  <c r="AE424" i="1"/>
  <c r="D426" i="2" s="1"/>
  <c r="AE724" i="1"/>
  <c r="D726" i="2" s="1"/>
  <c r="AE526" i="1"/>
  <c r="D528" i="2" s="1"/>
  <c r="AE694" i="1"/>
  <c r="D696" i="2" s="1"/>
  <c r="AE556" i="1"/>
  <c r="D558" i="2" s="1"/>
  <c r="AE389" i="1"/>
  <c r="D391" i="2" s="1"/>
  <c r="AE453" i="1"/>
  <c r="D455" i="2" s="1"/>
  <c r="AE517" i="1"/>
  <c r="D519" i="2" s="1"/>
  <c r="AE581" i="1"/>
  <c r="D583" i="2" s="1"/>
  <c r="AE645" i="1"/>
  <c r="D647" i="2" s="1"/>
  <c r="AE725" i="1"/>
  <c r="D727" i="2" s="1"/>
  <c r="AE410" i="1"/>
  <c r="D412" i="2" s="1"/>
  <c r="AE662" i="1"/>
  <c r="D664" i="2" s="1"/>
  <c r="AE499" i="1"/>
  <c r="D501" i="2" s="1"/>
  <c r="AE691" i="1"/>
  <c r="D693" i="2" s="1"/>
  <c r="AE648" i="1"/>
  <c r="D650" i="2" s="1"/>
  <c r="AE465" i="1"/>
  <c r="D467" i="2" s="1"/>
  <c r="AE641" i="1"/>
  <c r="D643" i="2" s="1"/>
  <c r="AE451" i="1"/>
  <c r="D453" i="2" s="1"/>
  <c r="AE596" i="1"/>
  <c r="D598" i="2" s="1"/>
  <c r="AE578" i="1"/>
  <c r="D580" i="2" s="1"/>
  <c r="AE399" i="1"/>
  <c r="D401" i="2" s="1"/>
  <c r="AE591" i="1"/>
  <c r="D593" i="2" s="1"/>
  <c r="AE614" i="1"/>
  <c r="D616" i="2" s="1"/>
  <c r="AE440" i="1"/>
  <c r="D442" i="2" s="1"/>
  <c r="AE731" i="1"/>
  <c r="D733" i="2" s="1"/>
  <c r="AE524" i="1"/>
  <c r="D526" i="2" s="1"/>
  <c r="AE406" i="1"/>
  <c r="D408" i="2" s="1"/>
  <c r="AE730" i="1"/>
  <c r="AE750" i="1"/>
  <c r="D752" i="2" s="1"/>
  <c r="AE461" i="1"/>
  <c r="D463" i="2" s="1"/>
  <c r="AE573" i="1"/>
  <c r="D575" i="2" s="1"/>
  <c r="AE685" i="1"/>
  <c r="D687" i="2" s="1"/>
  <c r="AE702" i="1"/>
  <c r="D704" i="2" s="1"/>
  <c r="AE715" i="1"/>
  <c r="D717" i="2" s="1"/>
  <c r="AE716" i="1"/>
  <c r="D718" i="2" s="1"/>
  <c r="AE394" i="1"/>
  <c r="D396" i="2" s="1"/>
  <c r="AE574" i="1"/>
  <c r="D576" i="2" s="1"/>
  <c r="AE550" i="1"/>
  <c r="D552" i="2" s="1"/>
  <c r="AE414" i="1"/>
  <c r="D416" i="2" s="1"/>
  <c r="AE38" i="1"/>
  <c r="D40" i="2" s="1"/>
  <c r="AE22" i="1"/>
  <c r="D24" i="2" s="1"/>
  <c r="AE6" i="1"/>
  <c r="D8" i="2" s="1"/>
  <c r="AE48" i="1"/>
  <c r="D50" i="2" s="1"/>
  <c r="AE32" i="1"/>
  <c r="D34" i="2" s="1"/>
  <c r="AE16" i="1"/>
  <c r="D18" i="2" s="1"/>
  <c r="AE39" i="1"/>
  <c r="D41" i="2" s="1"/>
  <c r="AE45" i="1"/>
  <c r="D47" i="2" s="1"/>
  <c r="AE29" i="1"/>
  <c r="D31" i="2" s="1"/>
  <c r="AE13" i="1"/>
  <c r="D15" i="2" s="1"/>
  <c r="AE35" i="1"/>
  <c r="D37" i="2" s="1"/>
  <c r="AE1214" i="1"/>
  <c r="D1216" i="2" s="1"/>
  <c r="AE781" i="1"/>
  <c r="D783" i="2" s="1"/>
  <c r="AE783" i="1"/>
  <c r="D785" i="2" s="1"/>
  <c r="AE818" i="1"/>
  <c r="D820" i="2" s="1"/>
  <c r="AE497" i="1"/>
  <c r="D499" i="2" s="1"/>
  <c r="AE431" i="1"/>
  <c r="D433" i="2" s="1"/>
  <c r="AE704" i="1"/>
  <c r="D706" i="2" s="1"/>
  <c r="AE576" i="1"/>
  <c r="D578" i="2" s="1"/>
  <c r="AE506" i="1"/>
  <c r="D508" i="2" s="1"/>
  <c r="AE653" i="1"/>
  <c r="D655" i="2" s="1"/>
  <c r="AE523" i="1"/>
  <c r="D525" i="2" s="1"/>
  <c r="AE592" i="1"/>
  <c r="D594" i="2" s="1"/>
  <c r="AE670" i="1"/>
  <c r="D672" i="2" s="1"/>
  <c r="AE705" i="1"/>
  <c r="D707" i="2" s="1"/>
  <c r="AE738" i="1"/>
  <c r="D740" i="2" s="1"/>
  <c r="AE723" i="1"/>
  <c r="D725" i="2" s="1"/>
  <c r="AE632" i="1"/>
  <c r="D634" i="2" s="1"/>
  <c r="AE726" i="1"/>
  <c r="D728" i="2" s="1"/>
  <c r="AE463" i="1"/>
  <c r="D465" i="2" s="1"/>
  <c r="AE639" i="1"/>
  <c r="D641" i="2" s="1"/>
  <c r="AE386" i="1"/>
  <c r="D388" i="2" s="1"/>
  <c r="AE409" i="1"/>
  <c r="D411" i="2" s="1"/>
  <c r="AE473" i="1"/>
  <c r="D475" i="2" s="1"/>
  <c r="AE537" i="1"/>
  <c r="D539" i="2" s="1"/>
  <c r="AE601" i="1"/>
  <c r="D603" i="2" s="1"/>
  <c r="AE665" i="1"/>
  <c r="D667" i="2" s="1"/>
  <c r="AE729" i="1"/>
  <c r="D731" i="2" s="1"/>
  <c r="AE682" i="1"/>
  <c r="D684" i="2" s="1"/>
  <c r="AE475" i="1"/>
  <c r="D477" i="2" s="1"/>
  <c r="AE651" i="1"/>
  <c r="D653" i="2" s="1"/>
  <c r="AE460" i="1"/>
  <c r="D462" i="2" s="1"/>
  <c r="AE528" i="1"/>
  <c r="D530" i="2" s="1"/>
  <c r="AE486" i="1"/>
  <c r="D488" i="2" s="1"/>
  <c r="AE638" i="1"/>
  <c r="D640" i="2" s="1"/>
  <c r="AE590" i="1"/>
  <c r="D592" i="2" s="1"/>
  <c r="AE375" i="1"/>
  <c r="D377" i="2" s="1"/>
  <c r="AE439" i="1"/>
  <c r="D441" i="2" s="1"/>
  <c r="AE503" i="1"/>
  <c r="D505" i="2" s="1"/>
  <c r="AE567" i="1"/>
  <c r="D569" i="2" s="1"/>
  <c r="AE631" i="1"/>
  <c r="D633" i="2" s="1"/>
  <c r="AE695" i="1"/>
  <c r="D697" i="2" s="1"/>
  <c r="AE430" i="1"/>
  <c r="D432" i="2" s="1"/>
  <c r="AE572" i="1"/>
  <c r="D574" i="2" s="1"/>
  <c r="AE544" i="1"/>
  <c r="D546" i="2" s="1"/>
  <c r="AE507" i="1"/>
  <c r="D509" i="2" s="1"/>
  <c r="AE707" i="1"/>
  <c r="D709" i="2" s="1"/>
  <c r="AE640" i="1"/>
  <c r="D642" i="2" s="1"/>
  <c r="AE552" i="1"/>
  <c r="D554" i="2" s="1"/>
  <c r="AE382" i="1"/>
  <c r="D384" i="2" s="1"/>
  <c r="AE566" i="1"/>
  <c r="D568" i="2" s="1"/>
  <c r="AE446" i="1"/>
  <c r="D448" i="2" s="1"/>
  <c r="AE700" i="1"/>
  <c r="D702" i="2" s="1"/>
  <c r="AE405" i="1"/>
  <c r="D407" i="2" s="1"/>
  <c r="AE469" i="1"/>
  <c r="D471" i="2" s="1"/>
  <c r="AE533" i="1"/>
  <c r="D535" i="2" s="1"/>
  <c r="AE597" i="1"/>
  <c r="D599" i="2" s="1"/>
  <c r="AE661" i="1"/>
  <c r="D663" i="2" s="1"/>
  <c r="AE741" i="1"/>
  <c r="D743" i="2" s="1"/>
  <c r="AE546" i="1"/>
  <c r="D548" i="2" s="1"/>
  <c r="AE736" i="1"/>
  <c r="D738" i="2" s="1"/>
  <c r="AE547" i="1"/>
  <c r="D549" i="2" s="1"/>
  <c r="AE739" i="1"/>
  <c r="D741" i="2" s="1"/>
  <c r="AE712" i="1"/>
  <c r="D714" i="2" s="1"/>
  <c r="AE513" i="1"/>
  <c r="D515" i="2" s="1"/>
  <c r="AE689" i="1"/>
  <c r="D691" i="2" s="1"/>
  <c r="AE579" i="1"/>
  <c r="D581" i="2" s="1"/>
  <c r="AE696" i="1"/>
  <c r="D698" i="2" s="1"/>
  <c r="AE690" i="1"/>
  <c r="D692" i="2" s="1"/>
  <c r="AE447" i="1"/>
  <c r="D449" i="2" s="1"/>
  <c r="AE623" i="1"/>
  <c r="D625" i="2" s="1"/>
  <c r="AE494" i="1"/>
  <c r="D496" i="2" s="1"/>
  <c r="AE435" i="1"/>
  <c r="D437" i="2" s="1"/>
  <c r="AE628" i="1"/>
  <c r="D630" i="2" s="1"/>
  <c r="AE488" i="1"/>
  <c r="D490" i="2" s="1"/>
  <c r="AE490" i="1"/>
  <c r="D492" i="2" s="1"/>
  <c r="AE626" i="1"/>
  <c r="D628" i="2" s="1"/>
  <c r="AE381" i="1"/>
  <c r="D383" i="2" s="1"/>
  <c r="AE493" i="1"/>
  <c r="D495" i="2" s="1"/>
  <c r="AE605" i="1"/>
  <c r="D607" i="2" s="1"/>
  <c r="AE733" i="1"/>
  <c r="D735" i="2" s="1"/>
  <c r="AE371" i="1"/>
  <c r="D373" i="2" s="1"/>
  <c r="AE758" i="1"/>
  <c r="D760" i="2" s="1"/>
  <c r="AE652" i="1"/>
  <c r="D654" i="2" s="1"/>
  <c r="AE458" i="1"/>
  <c r="D460" i="2" s="1"/>
  <c r="AE650" i="1"/>
  <c r="D652" i="2" s="1"/>
  <c r="AE536" i="1"/>
  <c r="D538" i="2" s="1"/>
  <c r="AE734" i="1"/>
  <c r="D736" i="2" s="1"/>
  <c r="AE50" i="1"/>
  <c r="D52" i="2" s="1"/>
  <c r="AE34" i="1"/>
  <c r="D36" i="2" s="1"/>
  <c r="AE18" i="1"/>
  <c r="D20" i="2" s="1"/>
  <c r="AE43" i="1"/>
  <c r="D45" i="2" s="1"/>
  <c r="AE44" i="1"/>
  <c r="D46" i="2" s="1"/>
  <c r="AE28" i="1"/>
  <c r="D30" i="2" s="1"/>
  <c r="AE12" i="1"/>
  <c r="D14" i="2" s="1"/>
  <c r="AE27" i="1"/>
  <c r="D29" i="2" s="1"/>
  <c r="AE41" i="1"/>
  <c r="D43" i="2" s="1"/>
  <c r="AE25" i="1"/>
  <c r="D27" i="2" s="1"/>
  <c r="AE9" i="1"/>
  <c r="D11" i="2" s="1"/>
  <c r="AE31" i="1"/>
  <c r="D33" i="2" s="1"/>
  <c r="AE1290" i="1"/>
  <c r="D1292" i="2" s="1"/>
  <c r="AE821" i="1"/>
  <c r="D823" i="2" s="1"/>
  <c r="AE863" i="1"/>
  <c r="D865" i="2" s="1"/>
  <c r="AE845" i="1"/>
  <c r="D847" i="2" s="1"/>
  <c r="AE812" i="1"/>
  <c r="D814" i="2" s="1"/>
  <c r="AE794" i="1"/>
  <c r="D796" i="2" s="1"/>
  <c r="AE721" i="1"/>
  <c r="D723" i="2" s="1"/>
  <c r="AE655" i="1"/>
  <c r="D657" i="2" s="1"/>
  <c r="AE387" i="1"/>
  <c r="D389" i="2" s="1"/>
  <c r="AE668" i="1"/>
  <c r="D670" i="2" s="1"/>
  <c r="AE429" i="1"/>
  <c r="D431" i="2" s="1"/>
  <c r="AE749" i="1"/>
  <c r="D751" i="2" s="1"/>
  <c r="AE659" i="1"/>
  <c r="D661" i="2" s="1"/>
  <c r="AE370" i="1"/>
  <c r="D372" i="2" s="1"/>
  <c r="AE514" i="1"/>
  <c r="D516" i="2" s="1"/>
  <c r="AE433" i="1"/>
  <c r="D435" i="2" s="1"/>
  <c r="AE378" i="1"/>
  <c r="D380" i="2" s="1"/>
  <c r="AE418" i="1"/>
  <c r="D420" i="2" s="1"/>
  <c r="AE425" i="1"/>
  <c r="D427" i="2" s="1"/>
  <c r="AE681" i="1"/>
  <c r="D683" i="2" s="1"/>
  <c r="AE515" i="1"/>
  <c r="D517" i="2" s="1"/>
  <c r="AE522" i="1"/>
  <c r="D524" i="2" s="1"/>
  <c r="AE455" i="1"/>
  <c r="D457" i="2" s="1"/>
  <c r="AE711" i="1"/>
  <c r="D713" i="2" s="1"/>
  <c r="AE555" i="1"/>
  <c r="D557" i="2" s="1"/>
  <c r="AE426" i="1"/>
  <c r="D428" i="2" s="1"/>
  <c r="AE421" i="1"/>
  <c r="D423" i="2" s="1"/>
  <c r="AE677" i="1"/>
  <c r="D679" i="2" s="1"/>
  <c r="AE595" i="1"/>
  <c r="D597" i="2" s="1"/>
  <c r="AE737" i="1"/>
  <c r="D739" i="2" s="1"/>
  <c r="AE495" i="1"/>
  <c r="D497" i="2" s="1"/>
  <c r="AE732" i="1"/>
  <c r="D734" i="2" s="1"/>
  <c r="AE413" i="1"/>
  <c r="D415" i="2" s="1"/>
  <c r="AE467" i="1"/>
  <c r="D469" i="2" s="1"/>
  <c r="AE498" i="1"/>
  <c r="D500" i="2" s="1"/>
  <c r="AE14" i="1"/>
  <c r="D16" i="2" s="1"/>
  <c r="AE8" i="1"/>
  <c r="D10" i="2" s="1"/>
  <c r="AE5" i="1"/>
  <c r="D7" i="2" s="1"/>
  <c r="AE1219" i="1"/>
  <c r="D1221" i="2" s="1"/>
  <c r="AE1169" i="1"/>
  <c r="D1171" i="2" s="1"/>
  <c r="AE753" i="1"/>
  <c r="D755" i="2" s="1"/>
  <c r="AE420" i="1"/>
  <c r="D422" i="2" s="1"/>
  <c r="AE489" i="1"/>
  <c r="D491" i="2" s="1"/>
  <c r="AE745" i="1"/>
  <c r="D747" i="2" s="1"/>
  <c r="AE699" i="1"/>
  <c r="D701" i="2" s="1"/>
  <c r="AE674" i="1"/>
  <c r="D676" i="2" s="1"/>
  <c r="AE519" i="1"/>
  <c r="D521" i="2" s="1"/>
  <c r="AE742" i="1"/>
  <c r="D744" i="2" s="1"/>
  <c r="AE747" i="1"/>
  <c r="D749" i="2" s="1"/>
  <c r="AE606" i="1"/>
  <c r="D608" i="2" s="1"/>
  <c r="AE485" i="1"/>
  <c r="D487" i="2" s="1"/>
  <c r="AE757" i="1"/>
  <c r="D759" i="2" s="1"/>
  <c r="AE456" i="1"/>
  <c r="D458" i="2" s="1"/>
  <c r="AE675" i="1"/>
  <c r="D677" i="2" s="1"/>
  <c r="AE687" i="1"/>
  <c r="D689" i="2" s="1"/>
  <c r="AE532" i="1"/>
  <c r="D534" i="2" s="1"/>
  <c r="AE525" i="1"/>
  <c r="D527" i="2" s="1"/>
  <c r="AE620" i="1"/>
  <c r="D622" i="2" s="1"/>
  <c r="AE686" i="1"/>
  <c r="D688" i="2" s="1"/>
  <c r="AE23" i="1"/>
  <c r="D25" i="2" s="1"/>
  <c r="AE11" i="1"/>
  <c r="D13" i="2" s="1"/>
  <c r="AE19" i="1"/>
  <c r="D21" i="2" s="1"/>
  <c r="AE1318" i="1"/>
  <c r="D1320" i="2" s="1"/>
  <c r="AE1365" i="1"/>
  <c r="D1367" i="2" s="1"/>
  <c r="AE1285" i="1"/>
  <c r="D1287" i="2" s="1"/>
  <c r="AE1237" i="1"/>
  <c r="D1239" i="2" s="1"/>
  <c r="AE1332" i="1"/>
  <c r="D1334" i="2" s="1"/>
  <c r="AE1171" i="1"/>
  <c r="D1173" i="2" s="1"/>
  <c r="AE1133" i="1"/>
  <c r="D1135" i="2" s="1"/>
  <c r="AE644" i="1"/>
  <c r="D646" i="2" s="1"/>
  <c r="AE511" i="1"/>
  <c r="D513" i="2" s="1"/>
  <c r="AE553" i="1"/>
  <c r="D555" i="2" s="1"/>
  <c r="AE412" i="1"/>
  <c r="D414" i="2" s="1"/>
  <c r="AE388" i="1"/>
  <c r="D390" i="2" s="1"/>
  <c r="AE560" i="1"/>
  <c r="D562" i="2" s="1"/>
  <c r="AE583" i="1"/>
  <c r="D585" i="2" s="1"/>
  <c r="AE434" i="1"/>
  <c r="D436" i="2" s="1"/>
  <c r="AE748" i="1"/>
  <c r="D750" i="2" s="1"/>
  <c r="AE680" i="1"/>
  <c r="D682" i="2" s="1"/>
  <c r="AE549" i="1"/>
  <c r="D551" i="2" s="1"/>
  <c r="AE646" i="1"/>
  <c r="D648" i="2" s="1"/>
  <c r="AE672" i="1"/>
  <c r="D674" i="2" s="1"/>
  <c r="AE372" i="1"/>
  <c r="D374" i="2" s="1"/>
  <c r="AE718" i="1"/>
  <c r="D720" i="2" s="1"/>
  <c r="AE582" i="1"/>
  <c r="D584" i="2" s="1"/>
  <c r="AE637" i="1"/>
  <c r="D639" i="2" s="1"/>
  <c r="AE660" i="1"/>
  <c r="D662" i="2" s="1"/>
  <c r="AE468" i="1"/>
  <c r="D470" i="2" s="1"/>
  <c r="AE46" i="1"/>
  <c r="D48" i="2" s="1"/>
  <c r="AE40" i="1"/>
  <c r="D42" i="2" s="1"/>
  <c r="AE37" i="1"/>
  <c r="D39" i="2" s="1"/>
  <c r="AE1254" i="1"/>
  <c r="D1256" i="2" s="1"/>
  <c r="AE1307" i="1"/>
  <c r="D1309" i="2" s="1"/>
  <c r="AE1185" i="1"/>
  <c r="D1187" i="2" s="1"/>
  <c r="AE1135" i="1"/>
  <c r="D1137" i="2" s="1"/>
  <c r="AE1164" i="1"/>
  <c r="D1166" i="2" s="1"/>
  <c r="AE1368" i="1"/>
  <c r="D1370" i="2" s="1"/>
  <c r="AE1136" i="1"/>
  <c r="D1138" i="2" s="1"/>
  <c r="AE1304" i="1"/>
  <c r="D1306" i="2" s="1"/>
  <c r="AE688" i="1"/>
  <c r="D690" i="2" s="1"/>
  <c r="AE671" i="1"/>
  <c r="D673" i="2" s="1"/>
  <c r="AE617" i="1"/>
  <c r="D619" i="2" s="1"/>
  <c r="AE554" i="1"/>
  <c r="D556" i="2" s="1"/>
  <c r="AE540" i="1"/>
  <c r="D542" i="2" s="1"/>
  <c r="AE391" i="1"/>
  <c r="D393" i="2" s="1"/>
  <c r="AE647" i="1"/>
  <c r="D649" i="2" s="1"/>
  <c r="AE444" i="1"/>
  <c r="D446" i="2" s="1"/>
  <c r="AE708" i="1"/>
  <c r="D710" i="2" s="1"/>
  <c r="AE622" i="1"/>
  <c r="D624" i="2" s="1"/>
  <c r="AE613" i="1"/>
  <c r="D615" i="2" s="1"/>
  <c r="AE395" i="1"/>
  <c r="D397" i="2" s="1"/>
  <c r="AE561" i="1"/>
  <c r="D563" i="2" s="1"/>
  <c r="AE374" i="1"/>
  <c r="D376" i="2" s="1"/>
  <c r="AE531" i="1"/>
  <c r="D533" i="2" s="1"/>
  <c r="AE432" i="1"/>
  <c r="D434" i="2" s="1"/>
  <c r="AE476" i="1"/>
  <c r="D478" i="2" s="1"/>
  <c r="AE496" i="1"/>
  <c r="D498" i="2" s="1"/>
  <c r="AE30" i="1"/>
  <c r="D32" i="2" s="1"/>
  <c r="AE24" i="1"/>
  <c r="D26" i="2" s="1"/>
  <c r="AE21" i="1"/>
  <c r="D23" i="2" s="1"/>
  <c r="AE1351" i="1"/>
  <c r="D1353" i="2" s="1"/>
  <c r="AE1207" i="1"/>
  <c r="D1209" i="2" s="1"/>
  <c r="AE1163" i="1"/>
  <c r="D1165" i="2" s="1"/>
  <c r="AE1308" i="1"/>
  <c r="D1310" i="2" s="1"/>
  <c r="AE1157" i="1"/>
  <c r="D1159" i="2" s="1"/>
  <c r="AE1378" i="1"/>
  <c r="D1380" i="2" s="1"/>
  <c r="AE1379" i="1"/>
  <c r="D1381" i="2" s="1"/>
  <c r="AE1406" i="1"/>
  <c r="D1408" i="2" s="1"/>
  <c r="AE1383" i="1"/>
  <c r="D1385" i="2" s="1"/>
  <c r="AE1398" i="1"/>
  <c r="D1400" i="2" s="1"/>
  <c r="AE1395" i="1"/>
  <c r="D1397" i="2" s="1"/>
  <c r="AE1392" i="1"/>
  <c r="D1394" i="2" s="1"/>
  <c r="AE1396" i="1"/>
  <c r="D1398" i="2" s="1"/>
  <c r="AH24" i="1"/>
  <c r="AE1125" i="1" l="1"/>
  <c r="D1127" i="2" s="1"/>
  <c r="AE799" i="1"/>
  <c r="D801" i="2" s="1"/>
  <c r="AE904" i="1"/>
  <c r="D906" i="2" s="1"/>
  <c r="AE1248" i="1"/>
  <c r="D1250" i="2" s="1"/>
  <c r="AE860" i="1"/>
  <c r="D862" i="2" s="1"/>
  <c r="AE869" i="1"/>
  <c r="D871" i="2" s="1"/>
  <c r="AE1202" i="1"/>
  <c r="D1204" i="2" s="1"/>
  <c r="AE1403" i="1"/>
  <c r="D1405" i="2" s="1"/>
  <c r="AE1142" i="1"/>
  <c r="D1144" i="2" s="1"/>
  <c r="AE1361" i="1"/>
  <c r="D1363" i="2" s="1"/>
  <c r="AE1311" i="1"/>
  <c r="D1313" i="2" s="1"/>
  <c r="AE1274" i="1"/>
  <c r="D1276" i="2" s="1"/>
  <c r="AE916" i="1"/>
  <c r="D918" i="2" s="1"/>
  <c r="AE762" i="1"/>
  <c r="D764" i="2" s="1"/>
  <c r="AE827" i="1"/>
  <c r="D829" i="2" s="1"/>
  <c r="AE999" i="1"/>
  <c r="D1001" i="2" s="1"/>
  <c r="AE809" i="1"/>
  <c r="D811" i="2" s="1"/>
  <c r="AE1822" i="1"/>
  <c r="AE1327" i="1"/>
  <c r="D1329" i="2" s="1"/>
  <c r="AE1266" i="1"/>
  <c r="D1268" i="2" s="1"/>
  <c r="AE1330" i="1"/>
  <c r="D1332" i="2" s="1"/>
  <c r="AE858" i="1"/>
  <c r="D860" i="2" s="1"/>
  <c r="AE772" i="1"/>
  <c r="D774" i="2" s="1"/>
  <c r="AE793" i="1"/>
  <c r="D795" i="2" s="1"/>
  <c r="AE1130" i="1"/>
  <c r="D1132" i="2" s="1"/>
  <c r="AE1075" i="1"/>
  <c r="D1077" i="2" s="1"/>
  <c r="AE844" i="1"/>
  <c r="D846" i="2" s="1"/>
  <c r="AE862" i="1"/>
  <c r="D864" i="2" s="1"/>
  <c r="AE851" i="1"/>
  <c r="D853" i="2" s="1"/>
  <c r="AE814" i="1"/>
  <c r="D816" i="2" s="1"/>
  <c r="AE990" i="1"/>
  <c r="D992" i="2" s="1"/>
  <c r="AE1773" i="1"/>
  <c r="AE1382" i="1"/>
  <c r="D1384" i="2" s="1"/>
  <c r="AE1263" i="1"/>
  <c r="D1265" i="2" s="1"/>
  <c r="AE1226" i="1"/>
  <c r="D1228" i="2" s="1"/>
  <c r="AE1400" i="1"/>
  <c r="D1402" i="2" s="1"/>
  <c r="AE1245" i="1"/>
  <c r="D1247" i="2" s="1"/>
  <c r="AE771" i="1"/>
  <c r="D773" i="2" s="1"/>
  <c r="AE859" i="1"/>
  <c r="D861" i="2" s="1"/>
  <c r="AE1358" i="1"/>
  <c r="D1360" i="2" s="1"/>
  <c r="AE947" i="1"/>
  <c r="D949" i="2" s="1"/>
  <c r="AE765" i="1"/>
  <c r="D767" i="2" s="1"/>
  <c r="AE914" i="1"/>
  <c r="D916" i="2" s="1"/>
  <c r="AE813" i="1"/>
  <c r="D815" i="2" s="1"/>
  <c r="AE943" i="1"/>
  <c r="D945" i="2" s="1"/>
  <c r="AE828" i="1"/>
  <c r="D830" i="2" s="1"/>
  <c r="AE855" i="1"/>
  <c r="D857" i="2" s="1"/>
  <c r="AE801" i="1"/>
  <c r="D803" i="2" s="1"/>
  <c r="AE1268" i="1"/>
  <c r="D1270" i="2" s="1"/>
  <c r="AE788" i="1"/>
  <c r="D790" i="2" s="1"/>
  <c r="AE1230" i="1"/>
  <c r="D1232" i="2" s="1"/>
  <c r="AE811" i="1"/>
  <c r="D813" i="2" s="1"/>
  <c r="AE1652" i="1"/>
  <c r="AE1377" i="1"/>
  <c r="D1379" i="2" s="1"/>
  <c r="AE1391" i="1"/>
  <c r="D1393" i="2" s="1"/>
  <c r="AE1134" i="1"/>
  <c r="D1136" i="2" s="1"/>
  <c r="AE1191" i="1"/>
  <c r="D1193" i="2" s="1"/>
  <c r="AE1154" i="1"/>
  <c r="D1156" i="2" s="1"/>
  <c r="AE1149" i="1"/>
  <c r="D1151" i="2" s="1"/>
  <c r="AE1180" i="1"/>
  <c r="D1182" i="2" s="1"/>
  <c r="AE1174" i="1"/>
  <c r="D1176" i="2" s="1"/>
  <c r="AE1241" i="1"/>
  <c r="D1243" i="2" s="1"/>
  <c r="AE1375" i="1"/>
  <c r="D1377" i="2" s="1"/>
  <c r="AE835" i="1"/>
  <c r="D837" i="2" s="1"/>
  <c r="AE1322" i="1"/>
  <c r="D1324" i="2" s="1"/>
  <c r="AE756" i="1"/>
  <c r="D758" i="2" s="1"/>
  <c r="AE998" i="1"/>
  <c r="D1000" i="2" s="1"/>
  <c r="AE1371" i="1"/>
  <c r="D1373" i="2" s="1"/>
  <c r="AE1097" i="1"/>
  <c r="D1099" i="2" s="1"/>
  <c r="AE1022" i="1"/>
  <c r="D1024" i="2" s="1"/>
  <c r="AE880" i="1"/>
  <c r="D882" i="2" s="1"/>
  <c r="AE1099" i="1"/>
  <c r="D1101" i="2" s="1"/>
  <c r="AE841" i="1"/>
  <c r="D843" i="2" s="1"/>
  <c r="AE944" i="1"/>
  <c r="D946" i="2" s="1"/>
  <c r="AE797" i="1"/>
  <c r="D799" i="2" s="1"/>
  <c r="AE849" i="1"/>
  <c r="D851" i="2" s="1"/>
  <c r="AE912" i="1"/>
  <c r="D914" i="2" s="1"/>
  <c r="AE775" i="1"/>
  <c r="D777" i="2" s="1"/>
  <c r="AE1225" i="1"/>
  <c r="D1227" i="2" s="1"/>
  <c r="AE770" i="1"/>
  <c r="D772" i="2" s="1"/>
  <c r="AE804" i="1"/>
  <c r="D806" i="2" s="1"/>
  <c r="AE1386" i="1"/>
  <c r="D1388" i="2" s="1"/>
  <c r="AE1397" i="1"/>
  <c r="D1399" i="2" s="1"/>
  <c r="AE1356" i="1"/>
  <c r="D1358" i="2" s="1"/>
  <c r="AE1236" i="1"/>
  <c r="D1238" i="2" s="1"/>
  <c r="AE1271" i="1"/>
  <c r="D1273" i="2" s="1"/>
  <c r="AE1233" i="1"/>
  <c r="D1235" i="2" s="1"/>
  <c r="AE1138" i="1"/>
  <c r="D1140" i="2" s="1"/>
  <c r="AE1228" i="1"/>
  <c r="D1230" i="2" s="1"/>
  <c r="AE1189" i="1"/>
  <c r="D1191" i="2" s="1"/>
  <c r="AE1183" i="1"/>
  <c r="D1185" i="2" s="1"/>
  <c r="AE1206" i="1"/>
  <c r="D1208" i="2" s="1"/>
  <c r="AE1050" i="1"/>
  <c r="D1052" i="2" s="1"/>
  <c r="AE921" i="1"/>
  <c r="D923" i="2" s="1"/>
  <c r="AE786" i="1"/>
  <c r="D788" i="2" s="1"/>
  <c r="AE854" i="1"/>
  <c r="D856" i="2" s="1"/>
  <c r="AE824" i="1"/>
  <c r="D826" i="2" s="1"/>
  <c r="AE929" i="1"/>
  <c r="D931" i="2" s="1"/>
  <c r="AE1514" i="1"/>
  <c r="AE1213" i="1"/>
  <c r="D1215" i="2" s="1"/>
  <c r="AE769" i="1"/>
  <c r="D771" i="2" s="1"/>
  <c r="AE1878" i="1"/>
  <c r="AE1740" i="1"/>
  <c r="AE1697" i="1"/>
  <c r="AE1661" i="1"/>
  <c r="AE1700" i="1"/>
  <c r="AE1893" i="1"/>
  <c r="AE1708" i="1"/>
  <c r="AE1843" i="1"/>
  <c r="AE1562" i="1"/>
  <c r="AE1316" i="1"/>
  <c r="D1318" i="2" s="1"/>
  <c r="AE1550" i="1"/>
  <c r="AE1278" i="1"/>
  <c r="D1280" i="2" s="1"/>
  <c r="AE1014" i="1"/>
  <c r="D1016" i="2" s="1"/>
  <c r="AE1720" i="1"/>
  <c r="AE1738" i="1"/>
  <c r="AE1404" i="1"/>
  <c r="D1406" i="2" s="1"/>
  <c r="AE1220" i="1"/>
  <c r="D1222" i="2" s="1"/>
  <c r="AE1333" i="1"/>
  <c r="D1335" i="2" s="1"/>
  <c r="AE1306" i="1"/>
  <c r="D1308" i="2" s="1"/>
  <c r="AE1357" i="1"/>
  <c r="D1359" i="2" s="1"/>
  <c r="AE1381" i="1"/>
  <c r="D1383" i="2" s="1"/>
  <c r="AE1387" i="1"/>
  <c r="D1389" i="2" s="1"/>
  <c r="AE1298" i="1"/>
  <c r="D1300" i="2" s="1"/>
  <c r="AE1217" i="1"/>
  <c r="D1219" i="2" s="1"/>
  <c r="AE1293" i="1"/>
  <c r="D1295" i="2" s="1"/>
  <c r="AE1204" i="1"/>
  <c r="D1206" i="2" s="1"/>
  <c r="D145" i="2"/>
  <c r="AL23" i="1"/>
  <c r="AL25" i="1" s="1"/>
  <c r="D91" i="2"/>
  <c r="AK23" i="1"/>
  <c r="AK25" i="1" s="1"/>
  <c r="AE1493" i="1"/>
  <c r="AE1847" i="1"/>
  <c r="AE1724" i="1"/>
  <c r="AE1857" i="1"/>
  <c r="AE1827" i="1"/>
  <c r="AE1832" i="1"/>
  <c r="AE1528" i="1"/>
  <c r="AE1633" i="1"/>
  <c r="AE1613" i="1"/>
  <c r="AE1600" i="1"/>
  <c r="AE1209" i="1"/>
  <c r="D1211" i="2" s="1"/>
  <c r="AE1341" i="1"/>
  <c r="D1343" i="2" s="1"/>
  <c r="AE1300" i="1"/>
  <c r="D1302" i="2" s="1"/>
  <c r="AE1251" i="1"/>
  <c r="D1253" i="2" s="1"/>
  <c r="AE1319" i="1"/>
  <c r="D1321" i="2" s="1"/>
  <c r="AE1310" i="1"/>
  <c r="D1312" i="2" s="1"/>
  <c r="AE941" i="1"/>
  <c r="D943" i="2" s="1"/>
  <c r="AE908" i="1"/>
  <c r="D910" i="2" s="1"/>
  <c r="AE1489" i="1"/>
  <c r="AE1150" i="1"/>
  <c r="D1152" i="2" s="1"/>
  <c r="AE1393" i="1"/>
  <c r="D1395" i="2" s="1"/>
  <c r="AE1155" i="1"/>
  <c r="D1157" i="2" s="1"/>
  <c r="AE1313" i="1"/>
  <c r="D1315" i="2" s="1"/>
  <c r="AE874" i="1"/>
  <c r="D876" i="2" s="1"/>
  <c r="AE1295" i="1"/>
  <c r="D1297" i="2" s="1"/>
  <c r="AE889" i="1"/>
  <c r="D891" i="2" s="1"/>
  <c r="AE1210" i="1"/>
  <c r="D1212" i="2" s="1"/>
  <c r="AE1788" i="1"/>
  <c r="AE920" i="1"/>
  <c r="D922" i="2" s="1"/>
  <c r="AE1108" i="1"/>
  <c r="D1110" i="2" s="1"/>
  <c r="AE1238" i="1"/>
  <c r="D1240" i="2" s="1"/>
  <c r="AE1038" i="1"/>
  <c r="D1040" i="2" s="1"/>
  <c r="AE1486" i="1"/>
  <c r="AE1034" i="1"/>
  <c r="D1036" i="2" s="1"/>
  <c r="AE1323" i="1"/>
  <c r="D1325" i="2" s="1"/>
  <c r="AE1359" i="1"/>
  <c r="D1361" i="2" s="1"/>
  <c r="AE1384" i="1"/>
  <c r="D1386" i="2" s="1"/>
  <c r="AE1159" i="1"/>
  <c r="D1161" i="2" s="1"/>
  <c r="AE1215" i="1"/>
  <c r="D1217" i="2" s="1"/>
  <c r="AE1352" i="1"/>
  <c r="D1354" i="2" s="1"/>
  <c r="AE1216" i="1"/>
  <c r="D1218" i="2" s="1"/>
  <c r="AE1364" i="1"/>
  <c r="D1366" i="2" s="1"/>
  <c r="AE1283" i="1"/>
  <c r="D1285" i="2" s="1"/>
  <c r="AE1270" i="1"/>
  <c r="D1272" i="2" s="1"/>
  <c r="D732" i="2"/>
  <c r="AO23" i="1"/>
  <c r="AO25" i="1" s="1"/>
  <c r="AE1021" i="1"/>
  <c r="D1023" i="2" s="1"/>
  <c r="AE1101" i="1"/>
  <c r="D1103" i="2" s="1"/>
  <c r="D198" i="2"/>
  <c r="AM23" i="1"/>
  <c r="AM25" i="1" s="1"/>
  <c r="D5" i="2"/>
  <c r="AI23" i="1"/>
  <c r="AI25" i="1" s="1"/>
  <c r="AE1394" i="1"/>
  <c r="D1396" i="2" s="1"/>
  <c r="AE1197" i="1"/>
  <c r="D1199" i="2" s="1"/>
  <c r="AE1158" i="1"/>
  <c r="D1160" i="2" s="1"/>
  <c r="D678" i="2"/>
  <c r="AN23" i="1"/>
  <c r="AN25" i="1" s="1"/>
  <c r="D756" i="2"/>
  <c r="D737" i="2"/>
  <c r="AP23" i="1"/>
  <c r="AP25" i="1" s="1"/>
  <c r="AE933" i="1"/>
  <c r="D935" i="2" s="1"/>
  <c r="AE1003" i="1"/>
  <c r="D1005" i="2" s="1"/>
  <c r="AE1129" i="1"/>
  <c r="D1131" i="2" s="1"/>
  <c r="AE896" i="1"/>
  <c r="D898" i="2" s="1"/>
  <c r="AE1656" i="1"/>
  <c r="AE1844" i="1"/>
  <c r="AE1530" i="1"/>
  <c r="AE1531" i="1"/>
  <c r="AE1703" i="1"/>
  <c r="AE1506" i="1"/>
  <c r="AE1484" i="1"/>
  <c r="AE1760" i="1"/>
  <c r="AE1790" i="1"/>
  <c r="AE1281" i="1"/>
  <c r="D1283" i="2" s="1"/>
  <c r="AE1606" i="1"/>
  <c r="AE1639" i="1"/>
  <c r="AE1744" i="1"/>
  <c r="AE1019" i="1"/>
  <c r="D1021" i="2" s="1"/>
  <c r="AE1061" i="1"/>
  <c r="D1063" i="2" s="1"/>
  <c r="AE1249" i="1"/>
  <c r="D1251" i="2" s="1"/>
  <c r="AE905" i="1"/>
  <c r="D907" i="2" s="1"/>
  <c r="AE1526" i="1"/>
  <c r="AE1057" i="1"/>
  <c r="D1059" i="2" s="1"/>
  <c r="AE1244" i="1"/>
  <c r="D1246" i="2" s="1"/>
  <c r="AE907" i="1"/>
  <c r="D909" i="2" s="1"/>
  <c r="AE980" i="1"/>
  <c r="D982" i="2" s="1"/>
  <c r="AE1376" i="1"/>
  <c r="D1378" i="2" s="1"/>
  <c r="AE1173" i="1"/>
  <c r="D1175" i="2" s="1"/>
  <c r="AE1239" i="1"/>
  <c r="D1241" i="2" s="1"/>
  <c r="AE1305" i="1"/>
  <c r="D1307" i="2" s="1"/>
  <c r="AE1151" i="1"/>
  <c r="D1153" i="2" s="1"/>
  <c r="AE1176" i="1"/>
  <c r="D1178" i="2" s="1"/>
  <c r="AE982" i="1"/>
  <c r="D984" i="2" s="1"/>
  <c r="AE935" i="1"/>
  <c r="D937" i="2" s="1"/>
  <c r="AE1723" i="1"/>
  <c r="AE1759" i="1"/>
  <c r="AE1095" i="1"/>
  <c r="D1097" i="2" s="1"/>
  <c r="AE991" i="1"/>
  <c r="D993" i="2" s="1"/>
  <c r="AE1276" i="1"/>
  <c r="D1278" i="2" s="1"/>
  <c r="AE1453" i="1"/>
  <c r="D1455" i="2" s="1"/>
  <c r="AE1421" i="1"/>
  <c r="D1423" i="2" s="1"/>
  <c r="AE1450" i="1"/>
  <c r="D1452" i="2" s="1"/>
  <c r="AE1476" i="1"/>
  <c r="D1478" i="2" s="1"/>
  <c r="AE1435" i="1"/>
  <c r="D1437" i="2" s="1"/>
  <c r="AE1028" i="1"/>
  <c r="D1030" i="2" s="1"/>
  <c r="AE895" i="1"/>
  <c r="D897" i="2" s="1"/>
  <c r="AE1616" i="1"/>
  <c r="AE1604" i="1"/>
  <c r="AE1629" i="1"/>
  <c r="AE1776" i="1"/>
  <c r="AE1803" i="1"/>
  <c r="AE953" i="1"/>
  <c r="D955" i="2" s="1"/>
  <c r="AE1321" i="1"/>
  <c r="D1323" i="2" s="1"/>
  <c r="AE956" i="1"/>
  <c r="D958" i="2" s="1"/>
  <c r="AE1058" i="1"/>
  <c r="D1060" i="2" s="1"/>
  <c r="AE1542" i="1"/>
  <c r="AE1888" i="1"/>
  <c r="AE1714" i="1"/>
  <c r="AE1755" i="1"/>
  <c r="AE945" i="1"/>
  <c r="D947" i="2" s="1"/>
  <c r="AE1001" i="1"/>
  <c r="D1003" i="2" s="1"/>
  <c r="AE1126" i="1"/>
  <c r="D1128" i="2" s="1"/>
  <c r="AE1596" i="1"/>
  <c r="AE1093" i="1"/>
  <c r="D1095" i="2" s="1"/>
  <c r="AE979" i="1"/>
  <c r="D981" i="2" s="1"/>
  <c r="AE1615" i="1"/>
  <c r="AE1592" i="1"/>
  <c r="AE1786" i="1"/>
  <c r="AE1113" i="1"/>
  <c r="D1115" i="2" s="1"/>
  <c r="AE1111" i="1"/>
  <c r="D1113" i="2" s="1"/>
  <c r="AE870" i="1"/>
  <c r="AE975" i="1"/>
  <c r="D977" i="2" s="1"/>
  <c r="AE1743" i="1"/>
  <c r="AE893" i="1"/>
  <c r="D895" i="2" s="1"/>
  <c r="AE1570" i="1"/>
  <c r="AE1186" i="1"/>
  <c r="D1188" i="2" s="1"/>
  <c r="AE1049" i="1"/>
  <c r="D1051" i="2" s="1"/>
  <c r="AE958" i="1"/>
  <c r="D960" i="2" s="1"/>
  <c r="AE892" i="1"/>
  <c r="D894" i="2" s="1"/>
  <c r="AE890" i="1"/>
  <c r="D892" i="2" s="1"/>
  <c r="AE1112" i="1"/>
  <c r="D1114" i="2" s="1"/>
  <c r="AE1340" i="1"/>
  <c r="D1342" i="2" s="1"/>
  <c r="AE1120" i="1"/>
  <c r="D1122" i="2" s="1"/>
  <c r="AE906" i="1"/>
  <c r="D908" i="2" s="1"/>
  <c r="AE1617" i="1"/>
  <c r="AE1781" i="1"/>
  <c r="AE1193" i="1"/>
  <c r="D1195" i="2" s="1"/>
  <c r="AE1086" i="1"/>
  <c r="D1088" i="2" s="1"/>
  <c r="AE925" i="1"/>
  <c r="D927" i="2" s="1"/>
  <c r="AE1066" i="1"/>
  <c r="D1068" i="2" s="1"/>
  <c r="AE1258" i="1"/>
  <c r="D1260" i="2" s="1"/>
  <c r="AE1338" i="1"/>
  <c r="D1340" i="2" s="1"/>
  <c r="AE1302" i="1"/>
  <c r="D1304" i="2" s="1"/>
  <c r="AE1247" i="1"/>
  <c r="D1249" i="2" s="1"/>
  <c r="AE1184" i="1"/>
  <c r="D1186" i="2" s="1"/>
  <c r="AE1137" i="1"/>
  <c r="D1139" i="2" s="1"/>
  <c r="AE1234" i="1"/>
  <c r="D1236" i="2" s="1"/>
  <c r="AE1370" i="1"/>
  <c r="D1372" i="2" s="1"/>
  <c r="AE1312" i="1"/>
  <c r="D1314" i="2" s="1"/>
  <c r="AE1264" i="1"/>
  <c r="D1266" i="2" s="1"/>
  <c r="AE1165" i="1"/>
  <c r="D1167" i="2" s="1"/>
  <c r="AE1389" i="1"/>
  <c r="D1391" i="2" s="1"/>
  <c r="AE1515" i="1"/>
  <c r="AE1013" i="1"/>
  <c r="D1015" i="2" s="1"/>
  <c r="AE1041" i="1"/>
  <c r="D1043" i="2" s="1"/>
  <c r="AE898" i="1"/>
  <c r="D900" i="2" s="1"/>
  <c r="AE1610" i="1"/>
  <c r="AE1780" i="1"/>
  <c r="AE1091" i="1"/>
  <c r="D1093" i="2" s="1"/>
  <c r="AE1068" i="1"/>
  <c r="D1070" i="2" s="1"/>
  <c r="AE946" i="1"/>
  <c r="D948" i="2" s="1"/>
  <c r="AE1175" i="1"/>
  <c r="D1177" i="2" s="1"/>
  <c r="AE1042" i="1"/>
  <c r="D1044" i="2" s="1"/>
  <c r="AE1621" i="1"/>
  <c r="AE1664" i="1"/>
  <c r="AE1025" i="1"/>
  <c r="D1027" i="2" s="1"/>
  <c r="AE1598" i="1"/>
  <c r="AE1848" i="1"/>
  <c r="AE1771" i="1"/>
  <c r="AE1208" i="1"/>
  <c r="D1210" i="2" s="1"/>
  <c r="AE1282" i="1"/>
  <c r="D1284" i="2" s="1"/>
  <c r="AE1037" i="1"/>
  <c r="D1039" i="2" s="1"/>
  <c r="AE1645" i="1"/>
  <c r="AE1074" i="1"/>
  <c r="D1076" i="2" s="1"/>
  <c r="AE1390" i="1"/>
  <c r="D1392" i="2" s="1"/>
  <c r="AE1288" i="1"/>
  <c r="D1290" i="2" s="1"/>
  <c r="AE1259" i="1"/>
  <c r="D1261" i="2" s="1"/>
  <c r="AE1347" i="1"/>
  <c r="D1349" i="2" s="1"/>
  <c r="AE1360" i="1"/>
  <c r="D1362" i="2" s="1"/>
  <c r="AE1374" i="1"/>
  <c r="D1376" i="2" s="1"/>
  <c r="AE1339" i="1"/>
  <c r="D1341" i="2" s="1"/>
  <c r="AE1362" i="1"/>
  <c r="D1364" i="2" s="1"/>
  <c r="AE1212" i="1"/>
  <c r="D1214" i="2" s="1"/>
  <c r="AE1240" i="1"/>
  <c r="D1242" i="2" s="1"/>
  <c r="AE876" i="1"/>
  <c r="D878" i="2" s="1"/>
  <c r="AE1871" i="1"/>
  <c r="AE1110" i="1"/>
  <c r="D1112" i="2" s="1"/>
  <c r="AE1303" i="1"/>
  <c r="D1305" i="2" s="1"/>
  <c r="AE901" i="1"/>
  <c r="D903" i="2" s="1"/>
  <c r="AE1005" i="1"/>
  <c r="D1007" i="2" s="1"/>
  <c r="AE1756" i="1"/>
  <c r="AE1522" i="1"/>
  <c r="AE1798" i="1"/>
  <c r="AE1178" i="1"/>
  <c r="D1180" i="2" s="1"/>
  <c r="AE1334" i="1"/>
  <c r="D1336" i="2" s="1"/>
  <c r="AE1262" i="1"/>
  <c r="D1264" i="2" s="1"/>
  <c r="AE1211" i="1"/>
  <c r="D1213" i="2" s="1"/>
  <c r="AE952" i="1"/>
  <c r="D954" i="2" s="1"/>
  <c r="AE940" i="1"/>
  <c r="D942" i="2" s="1"/>
  <c r="AE1845" i="1"/>
  <c r="AE1354" i="1"/>
  <c r="D1356" i="2" s="1"/>
  <c r="AE1532" i="1"/>
  <c r="AE1574" i="1"/>
  <c r="AE900" i="1"/>
  <c r="D902" i="2" s="1"/>
  <c r="AE1092" i="1"/>
  <c r="D1094" i="2" s="1"/>
  <c r="AE1551" i="1"/>
  <c r="AE1500" i="1"/>
  <c r="AE1449" i="1"/>
  <c r="D1451" i="2" s="1"/>
  <c r="AE1447" i="1"/>
  <c r="D1449" i="2" s="1"/>
  <c r="AE1428" i="1"/>
  <c r="D1430" i="2" s="1"/>
  <c r="AE1458" i="1"/>
  <c r="D1460" i="2" s="1"/>
  <c r="AE1440" i="1"/>
  <c r="D1442" i="2" s="1"/>
  <c r="AE1448" i="1"/>
  <c r="D1450" i="2" s="1"/>
  <c r="AE1464" i="1"/>
  <c r="D1466" i="2" s="1"/>
  <c r="AE1444" i="1"/>
  <c r="D1446" i="2" s="1"/>
  <c r="AE1477" i="1"/>
  <c r="D1479" i="2" s="1"/>
  <c r="AE1456" i="1"/>
  <c r="D1458" i="2" s="1"/>
  <c r="AE1425" i="1"/>
  <c r="D1427" i="2" s="1"/>
  <c r="AE1459" i="1"/>
  <c r="D1461" i="2" s="1"/>
  <c r="AE1422" i="1"/>
  <c r="D1424" i="2" s="1"/>
  <c r="AE1460" i="1"/>
  <c r="D1462" i="2" s="1"/>
  <c r="AE1451" i="1"/>
  <c r="D1453" i="2" s="1"/>
  <c r="AE1420" i="1"/>
  <c r="D1422" i="2" s="1"/>
  <c r="AE1461" i="1"/>
  <c r="D1463" i="2" s="1"/>
  <c r="AE1077" i="1"/>
  <c r="D1079" i="2" s="1"/>
  <c r="AE1089" i="1"/>
  <c r="D1091" i="2" s="1"/>
  <c r="AE878" i="1"/>
  <c r="D880" i="2" s="1"/>
  <c r="AE1018" i="1"/>
  <c r="D1020" i="2" s="1"/>
  <c r="AE1898" i="1"/>
  <c r="AE1156" i="1"/>
  <c r="D1158" i="2" s="1"/>
  <c r="AE971" i="1"/>
  <c r="D973" i="2" s="1"/>
  <c r="AE949" i="1"/>
  <c r="D951" i="2" s="1"/>
  <c r="AE1071" i="1"/>
  <c r="D1073" i="2" s="1"/>
  <c r="AE942" i="1"/>
  <c r="D944" i="2" s="1"/>
  <c r="AE910" i="1"/>
  <c r="D912" i="2" s="1"/>
  <c r="AE894" i="1"/>
  <c r="D896" i="2" s="1"/>
  <c r="AE1267" i="1"/>
  <c r="D1269" i="2" s="1"/>
  <c r="AE915" i="1"/>
  <c r="D917" i="2" s="1"/>
  <c r="AE1123" i="1"/>
  <c r="D1125" i="2" s="1"/>
  <c r="AE1045" i="1"/>
  <c r="D1047" i="2" s="1"/>
  <c r="AE960" i="1"/>
  <c r="D962" i="2" s="1"/>
  <c r="AE1512" i="1"/>
  <c r="AE1824" i="1"/>
  <c r="AE1749" i="1"/>
  <c r="AE1679" i="1"/>
  <c r="AE1373" i="1"/>
  <c r="D1375" i="2" s="1"/>
  <c r="AE934" i="1"/>
  <c r="D936" i="2" s="1"/>
  <c r="AE1103" i="1"/>
  <c r="D1105" i="2" s="1"/>
  <c r="AE1597" i="1"/>
  <c r="AE1867" i="1"/>
  <c r="AE884" i="1"/>
  <c r="D886" i="2" s="1"/>
  <c r="AE882" i="1"/>
  <c r="D884" i="2" s="1"/>
  <c r="AE1078" i="1"/>
  <c r="D1080" i="2" s="1"/>
  <c r="AE1100" i="1"/>
  <c r="D1102" i="2" s="1"/>
  <c r="AE1599" i="1"/>
  <c r="AE1687" i="1"/>
  <c r="AE1882" i="1"/>
  <c r="AE1132" i="1"/>
  <c r="D1134" i="2" s="1"/>
  <c r="AE1027" i="1"/>
  <c r="D1029" i="2" s="1"/>
  <c r="AE1499" i="1"/>
  <c r="AE1792" i="1"/>
  <c r="AE937" i="1"/>
  <c r="D939" i="2" s="1"/>
  <c r="AE1036" i="1"/>
  <c r="D1038" i="2" s="1"/>
  <c r="AE1109" i="1"/>
  <c r="D1111" i="2" s="1"/>
  <c r="AE1087" i="1"/>
  <c r="D1089" i="2" s="1"/>
  <c r="AE1051" i="1"/>
  <c r="D1053" i="2" s="1"/>
  <c r="AE1885" i="1"/>
  <c r="AE1007" i="1"/>
  <c r="D1009" i="2" s="1"/>
  <c r="AE954" i="1"/>
  <c r="D956" i="2" s="1"/>
  <c r="AE1094" i="1"/>
  <c r="D1096" i="2" s="1"/>
  <c r="AE918" i="1"/>
  <c r="D920" i="2" s="1"/>
  <c r="AE1753" i="1"/>
  <c r="AE948" i="1"/>
  <c r="D950" i="2" s="1"/>
  <c r="AE899" i="1"/>
  <c r="D901" i="2" s="1"/>
  <c r="AE1048" i="1"/>
  <c r="D1050" i="2" s="1"/>
  <c r="AE1611" i="1"/>
  <c r="AE1065" i="1"/>
  <c r="D1067" i="2" s="1"/>
  <c r="AE1272" i="1"/>
  <c r="D1274" i="2" s="1"/>
  <c r="AE1205" i="1"/>
  <c r="D1207" i="2" s="1"/>
  <c r="AE1292" i="1"/>
  <c r="D1294" i="2" s="1"/>
  <c r="AE1167" i="1"/>
  <c r="D1169" i="2" s="1"/>
  <c r="AE1168" i="1"/>
  <c r="D1170" i="2" s="1"/>
  <c r="AE1372" i="1"/>
  <c r="D1374" i="2" s="1"/>
  <c r="AE1231" i="1"/>
  <c r="D1233" i="2" s="1"/>
  <c r="AE1353" i="1"/>
  <c r="D1355" i="2" s="1"/>
  <c r="AE1342" i="1"/>
  <c r="D1344" i="2" s="1"/>
  <c r="AE1369" i="1"/>
  <c r="D1371" i="2" s="1"/>
  <c r="AE1229" i="1"/>
  <c r="D1231" i="2" s="1"/>
  <c r="AE1179" i="1"/>
  <c r="D1181" i="2" s="1"/>
  <c r="AE1242" i="1"/>
  <c r="D1244" i="2" s="1"/>
  <c r="AE1320" i="1"/>
  <c r="D1322" i="2" s="1"/>
  <c r="AE1141" i="1"/>
  <c r="D1143" i="2" s="1"/>
  <c r="AE1182" i="1"/>
  <c r="D1184" i="2" s="1"/>
  <c r="AE1401" i="1"/>
  <c r="D1403" i="2" s="1"/>
  <c r="AE1399" i="1"/>
  <c r="D1401" i="2" s="1"/>
  <c r="AE989" i="1"/>
  <c r="D991" i="2" s="1"/>
  <c r="AE985" i="1"/>
  <c r="D987" i="2" s="1"/>
  <c r="AE1081" i="1"/>
  <c r="D1083" i="2" s="1"/>
  <c r="AE976" i="1"/>
  <c r="D978" i="2" s="1"/>
  <c r="AE955" i="1"/>
  <c r="D957" i="2" s="1"/>
  <c r="AE1810" i="1"/>
  <c r="AE1502" i="1"/>
  <c r="AE1044" i="1"/>
  <c r="D1046" i="2" s="1"/>
  <c r="AE988" i="1"/>
  <c r="D990" i="2" s="1"/>
  <c r="AE1079" i="1"/>
  <c r="D1081" i="2" s="1"/>
  <c r="AE972" i="1"/>
  <c r="D974" i="2" s="1"/>
  <c r="AE1603" i="1"/>
  <c r="AE1572" i="1"/>
  <c r="AE1876" i="1"/>
  <c r="AE1837" i="1"/>
  <c r="AE1558" i="1"/>
  <c r="AE1568" i="1"/>
  <c r="AE1055" i="1"/>
  <c r="D1057" i="2" s="1"/>
  <c r="AE1152" i="1"/>
  <c r="D1154" i="2" s="1"/>
  <c r="AE886" i="1"/>
  <c r="D888" i="2" s="1"/>
  <c r="AE1498" i="1"/>
  <c r="AE1088" i="1"/>
  <c r="D1090" i="2" s="1"/>
  <c r="AE1188" i="1"/>
  <c r="D1190" i="2" s="1"/>
  <c r="AE1348" i="1"/>
  <c r="D1350" i="2" s="1"/>
  <c r="AE1366" i="1"/>
  <c r="D1368" i="2" s="1"/>
  <c r="AE1329" i="1"/>
  <c r="D1331" i="2" s="1"/>
  <c r="AE1279" i="1"/>
  <c r="D1281" i="2" s="1"/>
  <c r="AE1252" i="1"/>
  <c r="D1254" i="2" s="1"/>
  <c r="AE1287" i="1"/>
  <c r="D1289" i="2" s="1"/>
  <c r="AE1035" i="1"/>
  <c r="D1037" i="2" s="1"/>
  <c r="AE913" i="1"/>
  <c r="D915" i="2" s="1"/>
  <c r="AE938" i="1"/>
  <c r="D940" i="2" s="1"/>
  <c r="AE1325" i="1"/>
  <c r="D1327" i="2" s="1"/>
  <c r="AE1766" i="1"/>
  <c r="AE1161" i="1"/>
  <c r="D1163" i="2" s="1"/>
  <c r="AE962" i="1"/>
  <c r="D964" i="2" s="1"/>
  <c r="AE993" i="1"/>
  <c r="D995" i="2" s="1"/>
  <c r="AE1601" i="1"/>
  <c r="AE1203" i="1"/>
  <c r="D1205" i="2" s="1"/>
  <c r="AE984" i="1"/>
  <c r="D986" i="2" s="1"/>
  <c r="AE1105" i="1"/>
  <c r="D1107" i="2" s="1"/>
  <c r="AE875" i="1"/>
  <c r="D877" i="2" s="1"/>
  <c r="AE1232" i="1"/>
  <c r="D1234" i="2" s="1"/>
  <c r="AE1343" i="1"/>
  <c r="D1345" i="2" s="1"/>
  <c r="AE1153" i="1"/>
  <c r="D1155" i="2" s="1"/>
  <c r="AE1294" i="1"/>
  <c r="D1296" i="2" s="1"/>
  <c r="AE1280" i="1"/>
  <c r="D1282" i="2" s="1"/>
  <c r="AE1297" i="1"/>
  <c r="D1299" i="2" s="1"/>
  <c r="AE1224" i="1"/>
  <c r="D1226" i="2" s="1"/>
  <c r="AE978" i="1"/>
  <c r="D980" i="2" s="1"/>
  <c r="AE1030" i="1"/>
  <c r="D1032" i="2" s="1"/>
  <c r="AE1122" i="1"/>
  <c r="D1124" i="2" s="1"/>
  <c r="AE1331" i="1"/>
  <c r="D1333" i="2" s="1"/>
  <c r="AE1124" i="1"/>
  <c r="D1126" i="2" s="1"/>
  <c r="AE1779" i="1"/>
  <c r="AE903" i="1"/>
  <c r="D905" i="2" s="1"/>
  <c r="AE1620" i="1"/>
  <c r="AE1469" i="1"/>
  <c r="D1471" i="2" s="1"/>
  <c r="AE1419" i="1"/>
  <c r="D1421" i="2" s="1"/>
  <c r="AE1465" i="1"/>
  <c r="D1467" i="2" s="1"/>
  <c r="AE1437" i="1"/>
  <c r="D1439" i="2" s="1"/>
  <c r="AE1441" i="1"/>
  <c r="D1443" i="2" s="1"/>
  <c r="AE1445" i="1"/>
  <c r="D1447" i="2" s="1"/>
  <c r="AE1452" i="1"/>
  <c r="D1454" i="2" s="1"/>
  <c r="AE1433" i="1"/>
  <c r="D1435" i="2" s="1"/>
  <c r="AE1439" i="1"/>
  <c r="D1441" i="2" s="1"/>
  <c r="AE1427" i="1"/>
  <c r="D1429" i="2" s="1"/>
  <c r="AE1455" i="1"/>
  <c r="D1457" i="2" s="1"/>
  <c r="AE1475" i="1"/>
  <c r="D1477" i="2" s="1"/>
  <c r="AE1426" i="1"/>
  <c r="D1428" i="2" s="1"/>
  <c r="AE1446" i="1"/>
  <c r="D1448" i="2" s="1"/>
  <c r="AE1432" i="1"/>
  <c r="D1434" i="2" s="1"/>
  <c r="AE1470" i="1"/>
  <c r="D1472" i="2" s="1"/>
  <c r="AE1143" i="1"/>
  <c r="D1145" i="2" s="1"/>
  <c r="AE1060" i="1"/>
  <c r="D1062" i="2" s="1"/>
  <c r="AE1674" i="1"/>
  <c r="AE1861" i="1"/>
  <c r="AE1480" i="1"/>
  <c r="D1482" i="2" s="1"/>
  <c r="AE1424" i="1"/>
  <c r="D1426" i="2" s="1"/>
  <c r="AE919" i="1"/>
  <c r="D921" i="2" s="1"/>
  <c r="AE950" i="1"/>
  <c r="D952" i="2" s="1"/>
  <c r="AE939" i="1"/>
  <c r="D941" i="2" s="1"/>
  <c r="AE1012" i="1"/>
  <c r="D1014" i="2" s="1"/>
  <c r="AE973" i="1"/>
  <c r="D975" i="2" s="1"/>
  <c r="AE1011" i="1"/>
  <c r="D1013" i="2" s="1"/>
  <c r="AE1859" i="1"/>
  <c r="AE1866" i="1"/>
  <c r="AE1172" i="1"/>
  <c r="D1174" i="2" s="1"/>
  <c r="AE969" i="1"/>
  <c r="D971" i="2" s="1"/>
  <c r="AE951" i="1"/>
  <c r="D953" i="2" s="1"/>
  <c r="AE1069" i="1"/>
  <c r="D1071" i="2" s="1"/>
  <c r="AE1117" i="1"/>
  <c r="D1119" i="2" s="1"/>
  <c r="AE909" i="1"/>
  <c r="D911" i="2" s="1"/>
  <c r="AE1576" i="1"/>
  <c r="AE977" i="1"/>
  <c r="D979" i="2" s="1"/>
  <c r="AE887" i="1"/>
  <c r="D889" i="2" s="1"/>
  <c r="AE1791" i="1"/>
  <c r="AE1235" i="1"/>
  <c r="D1237" i="2" s="1"/>
  <c r="AE1118" i="1"/>
  <c r="D1120" i="2" s="1"/>
  <c r="AE963" i="1"/>
  <c r="D965" i="2" s="1"/>
  <c r="AE1107" i="1"/>
  <c r="D1109" i="2" s="1"/>
  <c r="AE1774" i="1"/>
  <c r="AE1098" i="1"/>
  <c r="D1100" i="2" s="1"/>
  <c r="AE1504" i="1"/>
  <c r="AE1641" i="1"/>
  <c r="AE1817" i="1"/>
  <c r="AE885" i="1"/>
  <c r="D887" i="2" s="1"/>
  <c r="AE923" i="1"/>
  <c r="D925" i="2" s="1"/>
  <c r="AE871" i="1"/>
  <c r="D873" i="2" s="1"/>
  <c r="AE936" i="1"/>
  <c r="D938" i="2" s="1"/>
  <c r="AE1683" i="1"/>
  <c r="AE1218" i="1"/>
  <c r="D1220" i="2" s="1"/>
  <c r="AE1062" i="1"/>
  <c r="D1064" i="2" s="1"/>
  <c r="AE1160" i="1"/>
  <c r="D1162" i="2" s="1"/>
  <c r="AE1273" i="1"/>
  <c r="D1275" i="2" s="1"/>
  <c r="AE1194" i="1"/>
  <c r="D1196" i="2" s="1"/>
  <c r="AE1257" i="1"/>
  <c r="D1259" i="2" s="1"/>
  <c r="AE1296" i="1"/>
  <c r="D1298" i="2" s="1"/>
  <c r="AE1345" i="1"/>
  <c r="D1347" i="2" s="1"/>
  <c r="AE1344" i="1"/>
  <c r="D1346" i="2" s="1"/>
  <c r="AE1243" i="1"/>
  <c r="D1245" i="2" s="1"/>
  <c r="AE1284" i="1"/>
  <c r="D1286" i="2" s="1"/>
  <c r="AE1144" i="1"/>
  <c r="D1146" i="2" s="1"/>
  <c r="AE1187" i="1"/>
  <c r="D1189" i="2" s="1"/>
  <c r="AE1265" i="1"/>
  <c r="D1267" i="2" s="1"/>
  <c r="AE1200" i="1"/>
  <c r="D1202" i="2" s="1"/>
  <c r="AE1139" i="1"/>
  <c r="D1141" i="2" s="1"/>
  <c r="AE1350" i="1"/>
  <c r="D1352" i="2" s="1"/>
  <c r="AE1388" i="1"/>
  <c r="D1390" i="2" s="1"/>
  <c r="AE1385" i="1"/>
  <c r="D1387" i="2" s="1"/>
  <c r="AE1492" i="1"/>
  <c r="AE902" i="1"/>
  <c r="D904" i="2" s="1"/>
  <c r="AE1119" i="1"/>
  <c r="D1121" i="2" s="1"/>
  <c r="AE1016" i="1"/>
  <c r="D1018" i="2" s="1"/>
  <c r="AE930" i="1"/>
  <c r="D932" i="2" s="1"/>
  <c r="AE1838" i="1"/>
  <c r="AE1004" i="1"/>
  <c r="D1006" i="2" s="1"/>
  <c r="AE1033" i="1"/>
  <c r="D1035" i="2" s="1"/>
  <c r="AE873" i="1"/>
  <c r="D875" i="2" s="1"/>
  <c r="AE1547" i="1"/>
  <c r="AE1023" i="1"/>
  <c r="D1025" i="2" s="1"/>
  <c r="AE1059" i="1"/>
  <c r="D1061" i="2" s="1"/>
  <c r="AE1054" i="1"/>
  <c r="D1056" i="2" s="1"/>
  <c r="AE1709" i="1"/>
  <c r="AE1807" i="1"/>
  <c r="AE1363" i="1"/>
  <c r="D1365" i="2" s="1"/>
  <c r="AE1072" i="1"/>
  <c r="D1074" i="2" s="1"/>
  <c r="AE1814" i="1"/>
  <c r="AE1855" i="1"/>
  <c r="AE1834" i="1"/>
  <c r="AE966" i="1"/>
  <c r="D968" i="2" s="1"/>
  <c r="AE1684" i="1"/>
  <c r="AE959" i="1"/>
  <c r="D961" i="2" s="1"/>
  <c r="AE1000" i="1"/>
  <c r="D1002" i="2" s="1"/>
  <c r="AE1367" i="1"/>
  <c r="D1369" i="2" s="1"/>
  <c r="AE1874" i="1"/>
  <c r="AE1402" i="1"/>
  <c r="D1404" i="2" s="1"/>
  <c r="AE1255" i="1"/>
  <c r="D1257" i="2" s="1"/>
  <c r="AE1253" i="1"/>
  <c r="D1255" i="2" s="1"/>
  <c r="AE1336" i="1"/>
  <c r="D1338" i="2" s="1"/>
  <c r="AE1324" i="1"/>
  <c r="D1326" i="2" s="1"/>
  <c r="AE1326" i="1"/>
  <c r="D1328" i="2" s="1"/>
  <c r="AE1315" i="1"/>
  <c r="D1317" i="2" s="1"/>
  <c r="AE1349" i="1"/>
  <c r="D1351" i="2" s="1"/>
  <c r="AE1335" i="1"/>
  <c r="D1337" i="2" s="1"/>
  <c r="AE1291" i="1"/>
  <c r="D1293" i="2" s="1"/>
  <c r="AE1195" i="1"/>
  <c r="D1197" i="2" s="1"/>
  <c r="AE1104" i="1"/>
  <c r="D1106" i="2" s="1"/>
  <c r="AE967" i="1"/>
  <c r="D969" i="2" s="1"/>
  <c r="AE1121" i="1"/>
  <c r="D1123" i="2" s="1"/>
  <c r="AE1009" i="1"/>
  <c r="D1011" i="2" s="1"/>
  <c r="AE1544" i="1"/>
  <c r="AE1328" i="1"/>
  <c r="D1330" i="2" s="1"/>
  <c r="AE1659" i="1"/>
  <c r="AE1277" i="1"/>
  <c r="D1279" i="2" s="1"/>
  <c r="AE1301" i="1"/>
  <c r="D1303" i="2" s="1"/>
  <c r="AE1269" i="1"/>
  <c r="D1271" i="2" s="1"/>
  <c r="AE1192" i="1"/>
  <c r="D1194" i="2" s="1"/>
  <c r="AE1147" i="1"/>
  <c r="D1149" i="2" s="1"/>
  <c r="AE1775" i="1"/>
  <c r="AE1046" i="1"/>
  <c r="D1048" i="2" s="1"/>
  <c r="AE1096" i="1"/>
  <c r="D1098" i="2" s="1"/>
  <c r="AE1082" i="1"/>
  <c r="D1084" i="2" s="1"/>
  <c r="AE1002" i="1"/>
  <c r="D1004" i="2" s="1"/>
  <c r="AE1080" i="1"/>
  <c r="D1082" i="2" s="1"/>
  <c r="AE1047" i="1"/>
  <c r="D1049" i="2" s="1"/>
  <c r="AE1131" i="1"/>
  <c r="D1133" i="2" s="1"/>
  <c r="AE1835" i="1"/>
  <c r="AE987" i="1"/>
  <c r="D989" i="2" s="1"/>
  <c r="AE883" i="1"/>
  <c r="D885" i="2" s="1"/>
  <c r="AE1534" i="1"/>
  <c r="AE1466" i="1"/>
  <c r="D1468" i="2" s="1"/>
  <c r="AE1436" i="1"/>
  <c r="D1438" i="2" s="1"/>
  <c r="AE1443" i="1"/>
  <c r="D1445" i="2" s="1"/>
  <c r="AE1429" i="1"/>
  <c r="D1431" i="2" s="1"/>
  <c r="AE1457" i="1"/>
  <c r="D1459" i="2" s="1"/>
  <c r="AE1442" i="1"/>
  <c r="D1444" i="2" s="1"/>
  <c r="AE1418" i="1"/>
  <c r="D1420" i="2" s="1"/>
  <c r="AE1462" i="1"/>
  <c r="D1464" i="2" s="1"/>
  <c r="AE1438" i="1"/>
  <c r="D1440" i="2" s="1"/>
  <c r="AE1431" i="1"/>
  <c r="D1433" i="2" s="1"/>
  <c r="AE1430" i="1"/>
  <c r="D1432" i="2" s="1"/>
  <c r="AE1423" i="1"/>
  <c r="D1425" i="2" s="1"/>
  <c r="AE1471" i="1"/>
  <c r="D1473" i="2" s="1"/>
  <c r="AE1434" i="1"/>
  <c r="D1436" i="2" s="1"/>
  <c r="AE1127" i="1"/>
  <c r="D1129" i="2" s="1"/>
  <c r="AE927" i="1"/>
  <c r="D929" i="2" s="1"/>
  <c r="AE1839" i="1"/>
  <c r="AE1589" i="1"/>
  <c r="AE1299" i="1"/>
  <c r="D1301" i="2" s="1"/>
  <c r="AE872" i="1"/>
  <c r="D874" i="2" s="1"/>
  <c r="AE1020" i="1"/>
  <c r="D1022" i="2" s="1"/>
  <c r="AE1026" i="1"/>
  <c r="D1028" i="2" s="1"/>
  <c r="AE888" i="1"/>
  <c r="D890" i="2" s="1"/>
  <c r="AE881" i="1"/>
  <c r="D883" i="2" s="1"/>
  <c r="AE1052" i="1"/>
  <c r="D1054" i="2" s="1"/>
  <c r="AE986" i="1"/>
  <c r="D988" i="2" s="1"/>
  <c r="AE1577" i="1"/>
  <c r="AE1821" i="1"/>
  <c r="AE1261" i="1"/>
  <c r="D1263" i="2" s="1"/>
  <c r="AE974" i="1"/>
  <c r="D976" i="2" s="1"/>
  <c r="AE931" i="1"/>
  <c r="D933" i="2" s="1"/>
  <c r="AE1491" i="1"/>
  <c r="AE1073" i="1"/>
  <c r="D1075" i="2" s="1"/>
  <c r="AE1084" i="1"/>
  <c r="D1086" i="2" s="1"/>
  <c r="AE1043" i="1"/>
  <c r="D1045" i="2" s="1"/>
  <c r="AE1076" i="1"/>
  <c r="D1078" i="2" s="1"/>
  <c r="AE1632" i="1"/>
  <c r="AE1503" i="1"/>
  <c r="AE1509" i="1"/>
  <c r="AE1510" i="1"/>
  <c r="AE1699" i="1"/>
  <c r="AE1070" i="1"/>
  <c r="D1072" i="2" s="1"/>
  <c r="AE932" i="1"/>
  <c r="D934" i="2" s="1"/>
  <c r="AE1190" i="1"/>
  <c r="D1192" i="2" s="1"/>
  <c r="AE983" i="1"/>
  <c r="D985" i="2" s="1"/>
  <c r="AE1317" i="1"/>
  <c r="D1319" i="2" s="1"/>
  <c r="AE877" i="1"/>
  <c r="D879" i="2" s="1"/>
  <c r="AE911" i="1"/>
  <c r="D913" i="2" s="1"/>
  <c r="AE1622" i="1"/>
  <c r="AE1524" i="1"/>
  <c r="AE1830" i="1"/>
  <c r="AE1085" i="1"/>
  <c r="D1087" i="2" s="1"/>
  <c r="AE1657" i="1"/>
  <c r="AE1667" i="1"/>
  <c r="AE1031" i="1"/>
  <c r="D1033" i="2" s="1"/>
  <c r="AE1346" i="1"/>
  <c r="D1348" i="2" s="1"/>
  <c r="AE1196" i="1"/>
  <c r="D1198" i="2" s="1"/>
  <c r="AE924" i="1"/>
  <c r="D926" i="2" s="1"/>
  <c r="AE1769" i="1"/>
  <c r="AE1146" i="1"/>
  <c r="D1148" i="2" s="1"/>
  <c r="AE1008" i="1"/>
  <c r="D1010" i="2" s="1"/>
  <c r="AE1006" i="1"/>
  <c r="D1008" i="2" s="1"/>
  <c r="AE1106" i="1"/>
  <c r="D1108" i="2" s="1"/>
  <c r="AE1039" i="1"/>
  <c r="D1041" i="2" s="1"/>
  <c r="AE1128" i="1"/>
  <c r="D1130" i="2" s="1"/>
  <c r="AE1501" i="1"/>
  <c r="AE1162" i="1"/>
  <c r="D1164" i="2" s="1"/>
  <c r="AE1024" i="1"/>
  <c r="D1026" i="2" s="1"/>
  <c r="AE964" i="1"/>
  <c r="D966" i="2" s="1"/>
  <c r="AE1894" i="1"/>
  <c r="AE1166" i="1"/>
  <c r="D1168" i="2" s="1"/>
  <c r="AE1223" i="1"/>
  <c r="D1225" i="2" s="1"/>
  <c r="AE1198" i="1"/>
  <c r="D1200" i="2" s="1"/>
  <c r="AE1286" i="1"/>
  <c r="D1288" i="2" s="1"/>
  <c r="AE1170" i="1"/>
  <c r="D1172" i="2" s="1"/>
  <c r="AE1145" i="1"/>
  <c r="D1147" i="2" s="1"/>
  <c r="AE1199" i="1"/>
  <c r="D1201" i="2" s="1"/>
  <c r="AE1309" i="1"/>
  <c r="D1311" i="2" s="1"/>
  <c r="AE1140" i="1"/>
  <c r="D1142" i="2" s="1"/>
  <c r="AE1260" i="1"/>
  <c r="D1262" i="2" s="1"/>
  <c r="AE1337" i="1"/>
  <c r="D1339" i="2" s="1"/>
  <c r="AE1222" i="1"/>
  <c r="D1224" i="2" s="1"/>
  <c r="AE1314" i="1"/>
  <c r="D1316" i="2" s="1"/>
  <c r="AE1380" i="1"/>
  <c r="D1382" i="2" s="1"/>
  <c r="AE1405" i="1"/>
  <c r="D1407" i="2" s="1"/>
  <c r="AE1053" i="1"/>
  <c r="D1055" i="2" s="1"/>
  <c r="AE1029" i="1"/>
  <c r="D1031" i="2" s="1"/>
  <c r="AE1662" i="1"/>
  <c r="AE1748" i="1"/>
  <c r="AE922" i="1"/>
  <c r="D924" i="2" s="1"/>
  <c r="AE1647" i="1"/>
  <c r="AE1856" i="1"/>
  <c r="AE1010" i="1"/>
  <c r="D1012" i="2" s="1"/>
  <c r="AE1892" i="1"/>
  <c r="AE1056" i="1"/>
  <c r="D1058" i="2" s="1"/>
  <c r="AE996" i="1"/>
  <c r="D998" i="2" s="1"/>
  <c r="AE1227" i="1"/>
  <c r="D1229" i="2" s="1"/>
  <c r="AE1181" i="1"/>
  <c r="D1183" i="2" s="1"/>
  <c r="AE1221" i="1"/>
  <c r="D1223" i="2" s="1"/>
  <c r="AE1201" i="1"/>
  <c r="D1203" i="2" s="1"/>
  <c r="AE1289" i="1"/>
  <c r="D1291" i="2" s="1"/>
  <c r="AE1275" i="1"/>
  <c r="D1277" i="2" s="1"/>
  <c r="AE1040" i="1"/>
  <c r="D1042" i="2" s="1"/>
  <c r="AE965" i="1"/>
  <c r="D967" i="2" s="1"/>
  <c r="AE1250" i="1"/>
  <c r="D1252" i="2" s="1"/>
  <c r="AE981" i="1"/>
  <c r="D983" i="2" s="1"/>
  <c r="AE1064" i="1"/>
  <c r="D1066" i="2" s="1"/>
  <c r="AE1177" i="1"/>
  <c r="D1179" i="2" s="1"/>
  <c r="AE1256" i="1"/>
  <c r="D1258" i="2" s="1"/>
  <c r="AE1148" i="1"/>
  <c r="D1150" i="2" s="1"/>
  <c r="AE1246" i="1"/>
  <c r="D1248" i="2" s="1"/>
  <c r="AE1115" i="1"/>
  <c r="D1117" i="2" s="1"/>
  <c r="AE1114" i="1"/>
  <c r="D1116" i="2" s="1"/>
  <c r="AE992" i="1"/>
  <c r="D994" i="2" s="1"/>
  <c r="AE1472" i="1"/>
  <c r="D1474" i="2" s="1"/>
  <c r="AE1454" i="1"/>
  <c r="D1456" i="2" s="1"/>
  <c r="AE1467" i="1"/>
  <c r="D1469" i="2" s="1"/>
  <c r="AE1463" i="1"/>
  <c r="D1465" i="2" s="1"/>
  <c r="AE1468" i="1"/>
  <c r="D1470" i="2" s="1"/>
  <c r="AE1573" i="1" l="1"/>
  <c r="AE1823" i="1"/>
  <c r="AE1701" i="1"/>
  <c r="AE1582" i="1"/>
  <c r="AE1762" i="1"/>
  <c r="AE1752" i="1"/>
  <c r="AE1593" i="1"/>
  <c r="AE1729" i="1"/>
  <c r="AE1722" i="1"/>
  <c r="AE1883" i="1"/>
  <c r="AE1851" i="1"/>
  <c r="AQ23" i="1"/>
  <c r="AQ25" i="1" s="1"/>
  <c r="AE1414" i="1"/>
  <c r="D1416" i="2" s="1"/>
  <c r="AE1473" i="1"/>
  <c r="D1475" i="2" s="1"/>
  <c r="AE1413" i="1"/>
  <c r="D1415" i="2" s="1"/>
  <c r="AE1416" i="1"/>
  <c r="D1418" i="2" s="1"/>
  <c r="AE1479" i="1"/>
  <c r="D1481" i="2" s="1"/>
  <c r="AE1417" i="1"/>
  <c r="D1419" i="2" s="1"/>
  <c r="AE1726" i="1"/>
  <c r="AE1833" i="1"/>
  <c r="AE1587" i="1"/>
  <c r="AE1554" i="1"/>
  <c r="AE1836" i="1"/>
  <c r="AE1698" i="1"/>
  <c r="AE1533" i="1"/>
  <c r="AE1858" i="1"/>
  <c r="AE1545" i="1"/>
  <c r="AE1747" i="1"/>
  <c r="AE1819" i="1"/>
  <c r="AE1764" i="1"/>
  <c r="AE1693" i="1"/>
  <c r="AE1761" i="1"/>
  <c r="AE1523" i="1"/>
  <c r="AE1783" i="1"/>
  <c r="AE1487" i="1"/>
  <c r="AE928" i="1"/>
  <c r="D930" i="2" s="1"/>
  <c r="AE1507" i="1"/>
  <c r="AE1825" i="1"/>
  <c r="AE1483" i="1"/>
  <c r="AE1525" i="1"/>
  <c r="AE1850" i="1"/>
  <c r="AE1704" i="1"/>
  <c r="AE1646" i="1"/>
  <c r="AE1870" i="1"/>
  <c r="AE1541" i="1"/>
  <c r="AE1675" i="1"/>
  <c r="AE1868" i="1"/>
  <c r="AE1706" i="1"/>
  <c r="AE1649" i="1"/>
  <c r="AE1612" i="1"/>
  <c r="AE1695" i="1"/>
  <c r="AE1793" i="1"/>
  <c r="AE1864" i="1"/>
  <c r="AE1485" i="1"/>
  <c r="AE1626" i="1"/>
  <c r="AE1886" i="1"/>
  <c r="AE1820" i="1"/>
  <c r="AE1854" i="1"/>
  <c r="AE1812" i="1"/>
  <c r="AE1899" i="1"/>
  <c r="AE1668" i="1"/>
  <c r="AE1734" i="1"/>
  <c r="AE1618" i="1"/>
  <c r="AE1880" i="1"/>
  <c r="AE1751" i="1"/>
  <c r="AE1795" i="1"/>
  <c r="AE1644" i="1"/>
  <c r="AE1490" i="1"/>
  <c r="AE1614" i="1"/>
  <c r="AE1521" i="1"/>
  <c r="AE1638" i="1"/>
  <c r="AE1742" i="1"/>
  <c r="AE1539" i="1"/>
  <c r="AE1591" i="1"/>
  <c r="AE1694" i="1"/>
  <c r="AE1636" i="1"/>
  <c r="AE1584" i="1"/>
  <c r="AE1813" i="1"/>
  <c r="AE1654" i="1"/>
  <c r="AE1797" i="1"/>
  <c r="AE1685" i="1"/>
  <c r="AE1713" i="1"/>
  <c r="AE1707" i="1"/>
  <c r="AE1561" i="1"/>
  <c r="AE1409" i="1"/>
  <c r="D1411" i="2" s="1"/>
  <c r="AE1412" i="1"/>
  <c r="D1414" i="2" s="1"/>
  <c r="AE1415" i="1"/>
  <c r="D1417" i="2" s="1"/>
  <c r="AE1519" i="1"/>
  <c r="AE1710" i="1"/>
  <c r="AE1768" i="1"/>
  <c r="AE1581" i="1"/>
  <c r="AE1728" i="1"/>
  <c r="AE1513" i="1"/>
  <c r="AE1635" i="1"/>
  <c r="AE1608" i="1"/>
  <c r="AE1625" i="1"/>
  <c r="AE1696" i="1"/>
  <c r="AE1655" i="1"/>
  <c r="AE1527" i="1"/>
  <c r="AE1806" i="1"/>
  <c r="AE1609" i="1"/>
  <c r="AE1750" i="1"/>
  <c r="AE1785" i="1"/>
  <c r="AE1571" i="1"/>
  <c r="AE1831" i="1"/>
  <c r="AE1688" i="1"/>
  <c r="AE1548" i="1"/>
  <c r="AE1890" i="1"/>
  <c r="AE1754" i="1"/>
  <c r="AE1666" i="1"/>
  <c r="AE1846" i="1"/>
  <c r="AE1549" i="1"/>
  <c r="AE1815" i="1"/>
  <c r="AE1673" i="1"/>
  <c r="AE1634" i="1"/>
  <c r="AE1594" i="1"/>
  <c r="AE1590" i="1"/>
  <c r="AE1677" i="1"/>
  <c r="AE1816" i="1"/>
  <c r="AE1628" i="1"/>
  <c r="AE1802" i="1"/>
  <c r="AE1841" i="1"/>
  <c r="AE1869" i="1"/>
  <c r="AE1796" i="1"/>
  <c r="AE1895" i="1"/>
  <c r="AE1804" i="1"/>
  <c r="AE1517" i="1"/>
  <c r="AE1805" i="1"/>
  <c r="AE1555" i="1"/>
  <c r="AE1811" i="1"/>
  <c r="AE1875" i="1"/>
  <c r="AE1717" i="1"/>
  <c r="AE1495" i="1"/>
  <c r="AE1658" i="1"/>
  <c r="AE1607" i="1"/>
  <c r="AE1887" i="1"/>
  <c r="AE1721" i="1"/>
  <c r="AE1711" i="1"/>
  <c r="D872" i="2"/>
  <c r="AE1535" i="1"/>
  <c r="AE1891" i="1"/>
  <c r="AE1689" i="1"/>
  <c r="AE1623" i="1"/>
  <c r="AE1808" i="1"/>
  <c r="AE1719" i="1"/>
  <c r="AE1757" i="1"/>
  <c r="AE1705" i="1"/>
  <c r="AE1494" i="1"/>
  <c r="AE1853" i="1"/>
  <c r="AE1588" i="1"/>
  <c r="AE1715" i="1"/>
  <c r="AE1564" i="1"/>
  <c r="AE1873" i="1"/>
  <c r="AE1877" i="1"/>
  <c r="AE1651" i="1"/>
  <c r="AE1569" i="1"/>
  <c r="AE1879" i="1"/>
  <c r="AE1735" i="1"/>
  <c r="AE1897" i="1"/>
  <c r="AE1818" i="1"/>
  <c r="AE1411" i="1"/>
  <c r="D1413" i="2" s="1"/>
  <c r="AE1474" i="1"/>
  <c r="D1476" i="2" s="1"/>
  <c r="AE1478" i="1"/>
  <c r="D1480" i="2" s="1"/>
  <c r="AE1410" i="1"/>
  <c r="D1412" i="2" s="1"/>
  <c r="AE1559" i="1"/>
  <c r="AE1872" i="1"/>
  <c r="AE1730" i="1"/>
  <c r="AE1763" i="1"/>
  <c r="AE1553" i="1"/>
  <c r="AE1739" i="1"/>
  <c r="AE1686" i="1"/>
  <c r="AE1624" i="1"/>
  <c r="AE1556" i="1"/>
  <c r="AE1557" i="1"/>
  <c r="AE1732" i="1"/>
  <c r="AE1540" i="1"/>
  <c r="AE1520" i="1"/>
  <c r="AE1809" i="1"/>
  <c r="AE1767" i="1"/>
  <c r="AE1691" i="1"/>
  <c r="AE1849" i="1"/>
  <c r="AE1602" i="1"/>
  <c r="AE1619" i="1"/>
  <c r="AE1860" i="1"/>
  <c r="AE1682" i="1"/>
  <c r="AE1737" i="1"/>
  <c r="AE1529" i="1"/>
  <c r="AE1579" i="1"/>
  <c r="AE1578" i="1"/>
  <c r="AE1015" i="1"/>
  <c r="D1017" i="2" s="1"/>
  <c r="AE1567" i="1"/>
  <c r="AE1758" i="1"/>
  <c r="AE1681" i="1"/>
  <c r="AE1741" i="1"/>
  <c r="AE1637" i="1"/>
  <c r="AE1889" i="1"/>
  <c r="AE1516" i="1"/>
  <c r="AE1496" i="1"/>
  <c r="AE1745" i="1"/>
  <c r="AE1794" i="1"/>
  <c r="AE1782" i="1"/>
  <c r="AE1586" i="1"/>
  <c r="AE1583" i="1"/>
  <c r="AE1801" i="1"/>
  <c r="AE1676" i="1"/>
  <c r="AE1663" i="1"/>
  <c r="AE1518" i="1"/>
  <c r="AE1772" i="1"/>
  <c r="AE1669" i="1"/>
  <c r="AE1585" i="1"/>
  <c r="AE1770" i="1"/>
  <c r="AE1630" i="1"/>
  <c r="AE1671" i="1"/>
  <c r="AE961" i="1"/>
  <c r="D963" i="2" s="1"/>
  <c r="AE1560" i="1"/>
  <c r="AE1733" i="1"/>
  <c r="AE1627" i="1"/>
  <c r="AE1852" i="1"/>
  <c r="AE1653" i="1"/>
  <c r="AE1665" i="1"/>
  <c r="AE1718" i="1"/>
  <c r="AE1497" i="1"/>
  <c r="AE1643" i="1"/>
  <c r="AE1580" i="1"/>
  <c r="AE1725" i="1"/>
  <c r="AE1552" i="1"/>
  <c r="AE1789" i="1"/>
  <c r="AE1482" i="1"/>
  <c r="D1484" i="2" s="1"/>
  <c r="AE1408" i="1"/>
  <c r="D1410" i="2" s="1"/>
  <c r="AE1407" i="1"/>
  <c r="D1409" i="2" s="1"/>
  <c r="AE1481" i="1"/>
  <c r="D1483" i="2" s="1"/>
  <c r="AE1631" i="1"/>
  <c r="AE1840" i="1"/>
  <c r="AE1765" i="1"/>
  <c r="AE1660" i="1"/>
  <c r="AE1865" i="1"/>
  <c r="AE1563" i="1"/>
  <c r="AE1784" i="1"/>
  <c r="AE1565" i="1"/>
  <c r="AE1736" i="1"/>
  <c r="AE1672" i="1"/>
  <c r="AE1566" i="1"/>
  <c r="AE1896" i="1"/>
  <c r="AE1829" i="1"/>
  <c r="AE1863" i="1"/>
  <c r="AE1881" i="1"/>
  <c r="AE1712" i="1"/>
  <c r="AE1595" i="1"/>
  <c r="AE1546" i="1"/>
  <c r="AE1799" i="1"/>
  <c r="AE1777" i="1"/>
  <c r="AE1640" i="1"/>
  <c r="AE1702" i="1"/>
  <c r="AE1642" i="1"/>
  <c r="AE1538" i="1"/>
  <c r="AE897" i="1"/>
  <c r="D899" i="2" s="1"/>
  <c r="AE1511" i="1"/>
  <c r="AE1648" i="1"/>
  <c r="AE1678" i="1"/>
  <c r="AE1505" i="1"/>
  <c r="AE1670" i="1"/>
  <c r="AE1826" i="1"/>
  <c r="AE1884" i="1"/>
  <c r="AE1778" i="1"/>
  <c r="AE1716" i="1"/>
  <c r="AE1727" i="1"/>
  <c r="AE1787" i="1"/>
  <c r="AE1508" i="1"/>
  <c r="AE1488" i="1"/>
  <c r="AE1731" i="1"/>
  <c r="AE1692" i="1"/>
  <c r="AE1605" i="1"/>
  <c r="AE1746" i="1"/>
  <c r="AE1690" i="1"/>
  <c r="AE1543" i="1"/>
  <c r="AE1800" i="1"/>
  <c r="AE1828" i="1"/>
  <c r="AE1680" i="1"/>
  <c r="AE1842" i="1"/>
  <c r="AE1650" i="1"/>
  <c r="AE1536" i="1"/>
  <c r="AE1090" i="1"/>
  <c r="D1092" i="2" s="1"/>
  <c r="AR23" i="1" l="1"/>
  <c r="AR25" i="1" s="1"/>
  <c r="AH23" i="1" l="1"/>
  <c r="AH25" i="1" s="1"/>
</calcChain>
</file>

<file path=xl/sharedStrings.xml><?xml version="1.0" encoding="utf-8"?>
<sst xmlns="http://schemas.openxmlformats.org/spreadsheetml/2006/main" count="11318" uniqueCount="8178">
  <si>
    <t>ShelfLocationDescription</t>
  </si>
  <si>
    <t>CallNumber</t>
  </si>
  <si>
    <t>ItemBarcode</t>
  </si>
  <si>
    <t>BrowseTitle</t>
  </si>
  <si>
    <t>BrowseAuthor</t>
  </si>
  <si>
    <t>PublicationYear</t>
  </si>
  <si>
    <t>FirstAvailableDate</t>
  </si>
  <si>
    <t>LastCircTransactionDate</t>
  </si>
  <si>
    <t>ItemLifetimeCircCount</t>
  </si>
  <si>
    <t>ItemLifetimeInHouseUseCount</t>
  </si>
  <si>
    <t>PrevYearCircCount</t>
  </si>
  <si>
    <t>PrevYearInHouseUseCount</t>
  </si>
  <si>
    <t>Juvenile Non-Fiction</t>
  </si>
  <si>
    <t>Becker, Helaine, author</t>
  </si>
  <si>
    <t>MacLeod, Elizabeth, author</t>
  </si>
  <si>
    <t>Loh-Hagan, Virginia, author</t>
  </si>
  <si>
    <t>Fontichiaro, Kristin, author</t>
  </si>
  <si>
    <t>Gregory, Josh, author</t>
  </si>
  <si>
    <t>Claybourne, Anna, author</t>
  </si>
  <si>
    <t>Wallace, Mary, 1950-</t>
  </si>
  <si>
    <t>Yasuda, Anita</t>
  </si>
  <si>
    <t>19/08/2014 8:45:37 AM</t>
  </si>
  <si>
    <t>Becker, Helaine</t>
  </si>
  <si>
    <t>Butterfield, Moira, 1960-</t>
  </si>
  <si>
    <t>Bodden, Valerie, author</t>
  </si>
  <si>
    <t>Peppas, Lynn, author</t>
  </si>
  <si>
    <t>Rhatigan, Joe.</t>
  </si>
  <si>
    <t>McDowell, Pamela, author</t>
  </si>
  <si>
    <t>03/03/2015 3:47:06 PM</t>
  </si>
  <si>
    <t>Rosen, Michael J., 1954-</t>
  </si>
  <si>
    <t>Yolen, Jane.</t>
  </si>
  <si>
    <t>Beaton, Clare.</t>
  </si>
  <si>
    <t>Whittaker, Helen, 1965-</t>
  </si>
  <si>
    <t>17/01/2009 8:21:45 PM</t>
  </si>
  <si>
    <t>Oxlade, Chris.</t>
  </si>
  <si>
    <t>Spilsbury, Richard, 1963-</t>
  </si>
  <si>
    <t>Rusch, Elizabeth, author</t>
  </si>
  <si>
    <t>Kalman, Bobbie</t>
  </si>
  <si>
    <t>Kalman, Bobbie.</t>
  </si>
  <si>
    <t>MacAulay, Kelley.</t>
  </si>
  <si>
    <t>Arnosky, Jim.</t>
  </si>
  <si>
    <t>Buckley, James, Jr., 1963- author</t>
  </si>
  <si>
    <t>Animals</t>
  </si>
  <si>
    <t>Hibbert, Clare, 1970-</t>
  </si>
  <si>
    <t>19/10/2020 4:34:53 PM</t>
  </si>
  <si>
    <t>Hengel, Katherine, author</t>
  </si>
  <si>
    <t>Morris, Ting.</t>
  </si>
  <si>
    <t>Owen, Ruth, 1967-</t>
  </si>
  <si>
    <t>04/06/2015 9:32:38 AM</t>
  </si>
  <si>
    <t>Carmichael, L. E. (Lindsey E.), author</t>
  </si>
  <si>
    <t>Technology</t>
  </si>
  <si>
    <t>Barton, Chris, author</t>
  </si>
  <si>
    <t>11/07/2014 2:29:44 PM</t>
  </si>
  <si>
    <t>Sjonger, Rebecca, author</t>
  </si>
  <si>
    <t>Haslam, Andrew.</t>
  </si>
  <si>
    <t>18/09/2018 8:29:38 PM</t>
  </si>
  <si>
    <t>Doeden, Matt</t>
  </si>
  <si>
    <t>Turnbull, Stephanie. author</t>
  </si>
  <si>
    <t>Ventura, Marne, author</t>
  </si>
  <si>
    <t>Rau, Dana Meachen, 1971-</t>
  </si>
  <si>
    <t>Champion, Neil.</t>
  </si>
  <si>
    <t>Champion, Neil, author</t>
  </si>
  <si>
    <t>Jackson, Demi, author</t>
  </si>
  <si>
    <t>Hardyman, Robyn, author</t>
  </si>
  <si>
    <t>27/04/2010 11:55:18 AM</t>
  </si>
  <si>
    <t>Taylor, Diane C. (Diane Carol), author</t>
  </si>
  <si>
    <t>Machines</t>
  </si>
  <si>
    <t>Graham, Ian, 1953-</t>
  </si>
  <si>
    <t>Krull, Kathleen</t>
  </si>
  <si>
    <t>Murphy, Maggie, author</t>
  </si>
  <si>
    <t>Walker, Niki, 1972-</t>
  </si>
  <si>
    <t>Doudna, Kelly, 1963- author</t>
  </si>
  <si>
    <t>Langley, Andrew 1949-</t>
  </si>
  <si>
    <t>Drake, Jane 1954-</t>
  </si>
  <si>
    <t>07/01/2010 2:02:18 PM</t>
  </si>
  <si>
    <t>Castle</t>
  </si>
  <si>
    <t>Macaulay, David</t>
  </si>
  <si>
    <t>Finger, Brad, author</t>
  </si>
  <si>
    <t>Waxman, Laura Hamilton, author</t>
  </si>
  <si>
    <t>Gibbs, Lynne.</t>
  </si>
  <si>
    <t>MacLeod, Elizabeth.</t>
  </si>
  <si>
    <t>Airplanes</t>
  </si>
  <si>
    <t>Snowmobiles</t>
  </si>
  <si>
    <t>Cars</t>
  </si>
  <si>
    <t>Nixon, James, 1982-</t>
  </si>
  <si>
    <t>Monster trucks</t>
  </si>
  <si>
    <t>Adamson, Thomas K., 1970- author</t>
  </si>
  <si>
    <t>Morganelli, Adrianna, 1979-</t>
  </si>
  <si>
    <t>29/01/2010 9:58:32 AM</t>
  </si>
  <si>
    <t>Space</t>
  </si>
  <si>
    <t>Morey, Allan, author</t>
  </si>
  <si>
    <t>Bodden, Valerie</t>
  </si>
  <si>
    <t>Macy, Sue, author</t>
  </si>
  <si>
    <t>Slade, Suzanne, author</t>
  </si>
  <si>
    <t>Ceceri, Kathy, author</t>
  </si>
  <si>
    <t>Gifford, Clive.</t>
  </si>
  <si>
    <t>Harris, Patricia, 1943 October 17- author</t>
  </si>
  <si>
    <t>Eagen, Rachel, 1979-</t>
  </si>
  <si>
    <t>Kuskowski, Alex, author</t>
  </si>
  <si>
    <t>Guillain, Charlotte</t>
  </si>
  <si>
    <t>Horses</t>
  </si>
  <si>
    <t>Budd, Jackie.</t>
  </si>
  <si>
    <t>Drinkard, G. Lawson, 1951-</t>
  </si>
  <si>
    <t>Gruber, Beth.</t>
  </si>
  <si>
    <t>West, Tracey, 1965-</t>
  </si>
  <si>
    <t>Landau, Elaine</t>
  </si>
  <si>
    <t>Morley, Christine.</t>
  </si>
  <si>
    <t>06/04/2011 3:54:27 PM</t>
  </si>
  <si>
    <t>Ruurs, Margriet, author</t>
  </si>
  <si>
    <t>Beery, Barbara, 1954- author</t>
  </si>
  <si>
    <t>19/10/2020 2:25:52 PM</t>
  </si>
  <si>
    <t>Turnbull, Stephanie, author</t>
  </si>
  <si>
    <t>Edgers, Geoff, author</t>
  </si>
  <si>
    <t>White, Linda, 1948-</t>
  </si>
  <si>
    <t>20/01/2012 11:29:20 AM</t>
  </si>
  <si>
    <t>Maurer, Tracy, 1965-</t>
  </si>
  <si>
    <t>Temko, Florence.</t>
  </si>
  <si>
    <t>Blake, Susannah, author</t>
  </si>
  <si>
    <t>Sadler, Judy Ann, 1959-</t>
  </si>
  <si>
    <t>Bolte, Mari, author</t>
  </si>
  <si>
    <t>D'Cruz, Anna-Marie</t>
  </si>
  <si>
    <t>Greathead, Helen</t>
  </si>
  <si>
    <t>Torres, Laura, author</t>
  </si>
  <si>
    <t>Masks</t>
  </si>
  <si>
    <t>Schwarz, ReneÌe</t>
  </si>
  <si>
    <t>King, Bart, 1962-</t>
  </si>
  <si>
    <t>Kuklin, Susan.</t>
  </si>
  <si>
    <t>Koscielniak, Bruce.</t>
  </si>
  <si>
    <t>Thomson, Ruth, 1949-</t>
  </si>
  <si>
    <t>Yomtov, Nelson, author</t>
  </si>
  <si>
    <t>Dolan, Hannah, author</t>
  </si>
  <si>
    <t>Cline-Ransome, Lesa, author</t>
  </si>
  <si>
    <t>Burns, Kylie, author</t>
  </si>
  <si>
    <t>Schwarz, ReneÌe.</t>
  </si>
  <si>
    <t>First Year</t>
  </si>
  <si>
    <t>First Month</t>
  </si>
  <si>
    <t>First Avail</t>
  </si>
  <si>
    <t>Last Year</t>
  </si>
  <si>
    <t>Last Month</t>
  </si>
  <si>
    <t>Last Use</t>
  </si>
  <si>
    <t>Current Year</t>
  </si>
  <si>
    <t>Current Month</t>
  </si>
  <si>
    <t>Age</t>
  </si>
  <si>
    <t>Total Use</t>
  </si>
  <si>
    <t>Avg Use</t>
  </si>
  <si>
    <t>Dewey Tens</t>
  </si>
  <si>
    <t>Pulling Thresholds</t>
  </si>
  <si>
    <t>First available before</t>
  </si>
  <si>
    <t>Threshold</t>
  </si>
  <si>
    <t>Prev Use</t>
  </si>
  <si>
    <t>Last use prior to</t>
  </si>
  <si>
    <t>Average use less than</t>
  </si>
  <si>
    <t>Previous use less than</t>
  </si>
  <si>
    <t>Pub date prior to</t>
  </si>
  <si>
    <t>Number to pull</t>
  </si>
  <si>
    <t>Item count</t>
  </si>
  <si>
    <t>Pulling %</t>
  </si>
  <si>
    <t>Weed FirstA?</t>
  </si>
  <si>
    <t>Weed LastU?</t>
  </si>
  <si>
    <t>Weed AvgU?</t>
  </si>
  <si>
    <t>Avg (if app.)</t>
  </si>
  <si>
    <t>Week PrevU?</t>
  </si>
  <si>
    <t>Weed Pub?</t>
  </si>
  <si>
    <t>Consider Pulling?</t>
  </si>
  <si>
    <t>Printed October 27, 2020</t>
  </si>
  <si>
    <t>Shelf Loc</t>
  </si>
  <si>
    <t>Call #</t>
  </si>
  <si>
    <t>PULL?</t>
  </si>
  <si>
    <t>Barcode</t>
  </si>
  <si>
    <t>Title</t>
  </si>
  <si>
    <t>Pub Year</t>
  </si>
  <si>
    <t>First Available</t>
  </si>
  <si>
    <t>Use/Year</t>
  </si>
  <si>
    <t>Last Used</t>
  </si>
  <si>
    <t>J 700 CHI</t>
  </si>
  <si>
    <t>Children's book of art.</t>
  </si>
  <si>
    <t>09/09/2010 9:59:36 AM</t>
  </si>
  <si>
    <t>27/10/2020 12:57:52 PM</t>
  </si>
  <si>
    <t>16/09/2011 1:53:41 PM</t>
  </si>
  <si>
    <t>28/01/2020 4:00:09 PM</t>
  </si>
  <si>
    <t>J 700 DIC</t>
  </si>
  <si>
    <t>The Usborne art treasury</t>
  </si>
  <si>
    <t>Dickins, Rosie</t>
  </si>
  <si>
    <t>10/08/2011 5:01:03 PM</t>
  </si>
  <si>
    <t>24/10/2020 1:29:45 PM</t>
  </si>
  <si>
    <t>27/03/2018 7:03:28 PM</t>
  </si>
  <si>
    <t>01/11/2020 10:42:42 AM</t>
  </si>
  <si>
    <t>J 700 DOM</t>
  </si>
  <si>
    <t>M is for masterpiece : an art alphabet</t>
  </si>
  <si>
    <t>Domeniconi, David.</t>
  </si>
  <si>
    <t>31/08/2009 3:29:07 PM</t>
  </si>
  <si>
    <t>13/02/2020 8:36:33 PM</t>
  </si>
  <si>
    <t>J 700 TRI</t>
  </si>
  <si>
    <t>The school of art</t>
  </si>
  <si>
    <t>Triggs, Teal, author</t>
  </si>
  <si>
    <t>30/11/2015 12:03:11 PM</t>
  </si>
  <si>
    <t>29/06/2019 3:52:31 PM</t>
  </si>
  <si>
    <t>J 700.1 ART</t>
  </si>
  <si>
    <t>The art book for children. book one</t>
  </si>
  <si>
    <t>15/01/2009 5:41:27 PM</t>
  </si>
  <si>
    <t>13/02/2020 8:36:29 PM</t>
  </si>
  <si>
    <t>J 700.1 REN</t>
  </si>
  <si>
    <t>The art book for children. Book two</t>
  </si>
  <si>
    <t>Renshaw, Amanda.</t>
  </si>
  <si>
    <t>15/01/2009 5:41:24 PM</t>
  </si>
  <si>
    <t>15/06/2018 5:35:48 PM</t>
  </si>
  <si>
    <t>J 700.103 CHA</t>
  </si>
  <si>
    <t>Art in action : make a statement, change your world</t>
  </si>
  <si>
    <t>Chavez, Matthew, author</t>
  </si>
  <si>
    <t>31/01/2019 8:01:43 PM</t>
  </si>
  <si>
    <t>11/12/2019 2:46:28 PM</t>
  </si>
  <si>
    <t>J 700.92 LEW</t>
  </si>
  <si>
    <t>Michelangelo's world</t>
  </si>
  <si>
    <t>Lewis, J. Patrick.</t>
  </si>
  <si>
    <t>08/07/2009 12:03:19 PM</t>
  </si>
  <si>
    <t>16/05/2016 7:59:13 PM</t>
  </si>
  <si>
    <t>J 700.952 HAM</t>
  </si>
  <si>
    <t>In search of the spirit : the living national treasures of Japan</t>
  </si>
  <si>
    <t>Hamanaka, Sheila.</t>
  </si>
  <si>
    <t>18/06/2009 2:06:29 PM</t>
  </si>
  <si>
    <t>26/08/2020 12:04:56 PM</t>
  </si>
  <si>
    <t>J 701 LUX</t>
  </si>
  <si>
    <t>The jumbo book of art</t>
  </si>
  <si>
    <t>Luxbacher, Irene, 1970-</t>
  </si>
  <si>
    <t>23/02/2009 11:31:32 AM</t>
  </si>
  <si>
    <t>20/07/2019 9:21:26 PM</t>
  </si>
  <si>
    <t>J 701.1 BRO</t>
  </si>
  <si>
    <t>Get into art. Telling stories</t>
  </si>
  <si>
    <t>Brooks, Susie, author</t>
  </si>
  <si>
    <t>02/11/2015 7:46:58 PM</t>
  </si>
  <si>
    <t>22/08/2017 8:12:23 AM</t>
  </si>
  <si>
    <t>J 701.1 DIC</t>
  </si>
  <si>
    <t>Usborne the children's book of art</t>
  </si>
  <si>
    <t>13/08/2011 11:28:59 AM</t>
  </si>
  <si>
    <t>29/06/2019 3:44:53 PM</t>
  </si>
  <si>
    <t>J 701.1 HEI</t>
  </si>
  <si>
    <t>13 art inventions : children should know</t>
  </si>
  <si>
    <t>Heine, Florian</t>
  </si>
  <si>
    <t>09/03/2012 9:49:52 AM</t>
  </si>
  <si>
    <t>08/08/2019 2:21:11 PM</t>
  </si>
  <si>
    <t>J 701.15 AUS</t>
  </si>
  <si>
    <t>Optical magic : more than 300 optical illusions</t>
  </si>
  <si>
    <t>Ausbourne, Robert, author</t>
  </si>
  <si>
    <t>03/03/2015 3:44:39 PM</t>
  </si>
  <si>
    <t>21/08/2020 11:47:54 AM</t>
  </si>
  <si>
    <t>J 701.15 VRY</t>
  </si>
  <si>
    <t>13 art illusions children should know</t>
  </si>
  <si>
    <t>Vry, Silke</t>
  </si>
  <si>
    <t>25/02/2013 5:15:21 PM</t>
  </si>
  <si>
    <t>11/03/2020 3:23:29 PM</t>
  </si>
  <si>
    <t>J 701.18 ALE</t>
  </si>
  <si>
    <t>A child's introduction to art : the world's greatest paintings and sculptures</t>
  </si>
  <si>
    <t>Alexander, Heather, 1967- author</t>
  </si>
  <si>
    <t>17/10/2014 1:38:19 PM</t>
  </si>
  <si>
    <t>20/10/2020 11:16:53 AM</t>
  </si>
  <si>
    <t>J 701.8 CIV</t>
  </si>
  <si>
    <t>Action! : movement in art</t>
  </si>
  <si>
    <t>Civardi, Anne.</t>
  </si>
  <si>
    <t>04/01/2010 1:57:51 PM</t>
  </si>
  <si>
    <t>10/05/2019 12:52:16 PM</t>
  </si>
  <si>
    <t>J 701.8 WHE</t>
  </si>
  <si>
    <t>Painting on a canvas : art adventures for kids</t>
  </si>
  <si>
    <t>Wheeler, Annie</t>
  </si>
  <si>
    <t>09/11/2011 9:15:27 AM</t>
  </si>
  <si>
    <t>07/10/2020 6:49:09 PM</t>
  </si>
  <si>
    <t>J 701.85 MEI</t>
  </si>
  <si>
    <t>The big book of color</t>
  </si>
  <si>
    <t>Meissner, Stephanie, author</t>
  </si>
  <si>
    <t>28/05/2015 3:30:18 PM</t>
  </si>
  <si>
    <t>27/02/2020 10:01:36 AM</t>
  </si>
  <si>
    <t>J 702.3 GUI</t>
  </si>
  <si>
    <t>Art</t>
  </si>
  <si>
    <t>21/03/2013 4:41:49 PM</t>
  </si>
  <si>
    <t>02/02/2020 2:26:04 PM</t>
  </si>
  <si>
    <t>J 702.8 BOL</t>
  </si>
  <si>
    <t>Think and make like an artist</t>
  </si>
  <si>
    <t>Boldt, Claudia, author</t>
  </si>
  <si>
    <t>20/09/2017 10:50:45 AM</t>
  </si>
  <si>
    <t>06/06/2019 5:43:06 PM</t>
  </si>
  <si>
    <t>J 702.8 KIN</t>
  </si>
  <si>
    <t>Landscapes</t>
  </si>
  <si>
    <t>King, Penny, 1963-</t>
  </si>
  <si>
    <t>09/07/2009 4:51:37 PM</t>
  </si>
  <si>
    <t>16/02/2018 1:28:29 PM</t>
  </si>
  <si>
    <t>09/07/2009 4:51:32 PM</t>
  </si>
  <si>
    <t>18/04/2019 4:04:47 PM</t>
  </si>
  <si>
    <t>J 702.8 PIT</t>
  </si>
  <si>
    <t>Modern art adventures : over 35 hands-on art projects inspired by artists from Monet to Banksy</t>
  </si>
  <si>
    <t>Pitamic, Maja, author</t>
  </si>
  <si>
    <t>22/09/2015 3:37:54 PM</t>
  </si>
  <si>
    <t>30/09/2019 3:21:00 PM</t>
  </si>
  <si>
    <t>J 702.8 SCR</t>
  </si>
  <si>
    <t>Printing and other amazing techniques</t>
  </si>
  <si>
    <t>Franklin, Carolyn, 1956- author</t>
  </si>
  <si>
    <t>05/02/2015 11:16:09 AM</t>
  </si>
  <si>
    <t>19/09/2017 2:57:37 PM</t>
  </si>
  <si>
    <t>Color patterns</t>
  </si>
  <si>
    <t>05/02/2015 11:16:13 AM</t>
  </si>
  <si>
    <t>08/09/2020 3:38:03 PM</t>
  </si>
  <si>
    <t>Optical illusions</t>
  </si>
  <si>
    <t>05/02/2015 11:16:00 AM</t>
  </si>
  <si>
    <t>08/09/2020 3:38:15 PM</t>
  </si>
  <si>
    <t>Simple pattern building techniques</t>
  </si>
  <si>
    <t>05/02/2015 11:15:54 AM</t>
  </si>
  <si>
    <t>08/09/2020 3:38:23 PM</t>
  </si>
  <si>
    <t>J 702.8 TUR</t>
  </si>
  <si>
    <t>Art skills</t>
  </si>
  <si>
    <t>18/07/2013 6:56:29 PM</t>
  </si>
  <si>
    <t>22/11/2019 4:48:57 PM</t>
  </si>
  <si>
    <t>J 702.8 WAT</t>
  </si>
  <si>
    <t>How to draw fairies and mermaids</t>
  </si>
  <si>
    <t>Watt, Fiona</t>
  </si>
  <si>
    <t>01/04/2011 10:40:24 AM</t>
  </si>
  <si>
    <t>25/05/2020 1:37:26 PM</t>
  </si>
  <si>
    <t>J 702.8 WEN</t>
  </si>
  <si>
    <t>13 art techniques : children should know</t>
  </si>
  <si>
    <t>Wenzel, Angela, author</t>
  </si>
  <si>
    <t>19/08/2014 8:45:47 AM</t>
  </si>
  <si>
    <t>21/01/2020 4:14:36 PM</t>
  </si>
  <si>
    <t>J 702.81 SCR</t>
  </si>
  <si>
    <t>Fabulous things</t>
  </si>
  <si>
    <t>05/02/2015 11:16:05 AM</t>
  </si>
  <si>
    <t>22/11/2019 4:48:54 PM</t>
  </si>
  <si>
    <t>J 702.812 BAL</t>
  </si>
  <si>
    <t>Collage</t>
  </si>
  <si>
    <t>Balchin, Judy.</t>
  </si>
  <si>
    <t>13/06/2009 1:59:49 PM</t>
  </si>
  <si>
    <t>13/03/2020 5:46:47 PM</t>
  </si>
  <si>
    <t>J 704 KON</t>
  </si>
  <si>
    <t>The Legend of Korra : the art of the animated series. Book One. Air</t>
  </si>
  <si>
    <t>Konietzko, Bryan, artist</t>
  </si>
  <si>
    <t>05/10/2013 4:21:13 PM</t>
  </si>
  <si>
    <t>24/05/2019 2:32:03 PM</t>
  </si>
  <si>
    <t>The legend of Korra : the art of the animated series. Book three : change</t>
  </si>
  <si>
    <t>Konietzko, Bryan, author</t>
  </si>
  <si>
    <t>10/08/2015 2:23:42 PM</t>
  </si>
  <si>
    <t>04/02/2019 7:33:05 PM</t>
  </si>
  <si>
    <t>The legend of Korra : the art of the animated series. Book two. Spirits</t>
  </si>
  <si>
    <t>11/12/2014 11:38:00 AM</t>
  </si>
  <si>
    <t>29/01/2019 5:45:38 PM</t>
  </si>
  <si>
    <t>J 704.03 FIN</t>
  </si>
  <si>
    <t>Art of the far north : Inuit sculpture, drawing and printmaking</t>
  </si>
  <si>
    <t>Finley, Carol.</t>
  </si>
  <si>
    <t>15/01/2020 4:30:51 PM</t>
  </si>
  <si>
    <t>04/02/2020 8:40:51 AM</t>
  </si>
  <si>
    <t>J 704.03 NIC</t>
  </si>
  <si>
    <t>Indigenous peoples in arts and music</t>
  </si>
  <si>
    <t>Nicks, Erin, author</t>
  </si>
  <si>
    <t>05/02/2020 12:25:30 PM</t>
  </si>
  <si>
    <t>04/03/2020 10:19:40 AM</t>
  </si>
  <si>
    <t>J 704.039 HOW</t>
  </si>
  <si>
    <t>Artists</t>
  </si>
  <si>
    <t>Howse, Jennifer</t>
  </si>
  <si>
    <t>13/12/2012 1:03:14 PM</t>
  </si>
  <si>
    <t>18/06/2018 6:57:10 PM</t>
  </si>
  <si>
    <t>J 704.039 MCDO</t>
  </si>
  <si>
    <t>Arts and crafts</t>
  </si>
  <si>
    <t>03/03/2015 3:46:54 PM</t>
  </si>
  <si>
    <t>24/10/2018 7:40:37 AM</t>
  </si>
  <si>
    <t>J 704.0397 HOD</t>
  </si>
  <si>
    <t>The art of the Nehiyawak : exploring the art and crafts of the Woods Cree</t>
  </si>
  <si>
    <t>Hodgins, Ken.</t>
  </si>
  <si>
    <t>08/09/2009 6:11:15 PM</t>
  </si>
  <si>
    <t>26/05/2019 4:42:44 PM</t>
  </si>
  <si>
    <t>J 704.042 ANG</t>
  </si>
  <si>
    <t>My painted house, my friendly chicken, and me</t>
  </si>
  <si>
    <t>Angelou, Maya.</t>
  </si>
  <si>
    <t>23/02/2010 12:27:35 PM</t>
  </si>
  <si>
    <t>09/04/2019 1:58:34 PM</t>
  </si>
  <si>
    <t>J 704.042 LAB</t>
  </si>
  <si>
    <t>Women artists A to Z</t>
  </si>
  <si>
    <t>LaBarge, Melanie, author</t>
  </si>
  <si>
    <t>20/05/2020 3:02:38 PM</t>
  </si>
  <si>
    <t>J 704.083 TUL</t>
  </si>
  <si>
    <t>Art workshops for children</t>
  </si>
  <si>
    <t>Tullet, HervÃ©, author</t>
  </si>
  <si>
    <t>02/05/2016 7:55:14 PM</t>
  </si>
  <si>
    <t>18/06/2020 1:25:39 PM</t>
  </si>
  <si>
    <t>J 704.9 LUX</t>
  </si>
  <si>
    <t>The jumbo book of outdoor art</t>
  </si>
  <si>
    <t>24/01/2010 2:37:31 PM</t>
  </si>
  <si>
    <t>31/07/2019 8:49:23 PM</t>
  </si>
  <si>
    <t>J 704.9 THO</t>
  </si>
  <si>
    <t>Weather</t>
  </si>
  <si>
    <t>25/09/2010 10:52:27 AM</t>
  </si>
  <si>
    <t>10/09/2019 8:53:14 PM</t>
  </si>
  <si>
    <t>J 704.943 SOM</t>
  </si>
  <si>
    <t>Animals in art</t>
  </si>
  <si>
    <t>Somerville, Louisa.</t>
  </si>
  <si>
    <t>04/06/2012 1:18:27 PM</t>
  </si>
  <si>
    <t>13/07/2017 7:29:29 PM</t>
  </si>
  <si>
    <t>J 704.946 SIG</t>
  </si>
  <si>
    <t>Signs &amp; symbols</t>
  </si>
  <si>
    <t>24/02/2009 6:53:35 PM</t>
  </si>
  <si>
    <t>28/01/2020 12:36:56 PM</t>
  </si>
  <si>
    <t>J 708.147 GRE</t>
  </si>
  <si>
    <t>The Metropolitan Museum of Art</t>
  </si>
  <si>
    <t>Gregory, Joy author</t>
  </si>
  <si>
    <t>24/08/2015 10:40:22 AM</t>
  </si>
  <si>
    <t>20/10/2017 9:26:27 AM</t>
  </si>
  <si>
    <t>J 708.153 NAT</t>
  </si>
  <si>
    <t>An eye for art : focusing on great artists and their work</t>
  </si>
  <si>
    <t>National Gallery of Art (U.S.)</t>
  </si>
  <si>
    <t>19/02/2014 5:13:40 PM</t>
  </si>
  <si>
    <t>03/12/2019 3:39:01 PM</t>
  </si>
  <si>
    <t>J 708.436 HOW</t>
  </si>
  <si>
    <t>The Louvre</t>
  </si>
  <si>
    <t>Howse, Jennifer, author</t>
  </si>
  <si>
    <t>24/08/2015 10:39:52 AM</t>
  </si>
  <si>
    <t>J 709 BIR</t>
  </si>
  <si>
    <t>Vincent's starry night and other stories : a children's history of art</t>
  </si>
  <si>
    <t>Bird, Michael, 1958- author</t>
  </si>
  <si>
    <t>21/11/2016 11:12:33 AM</t>
  </si>
  <si>
    <t>07/10/2020 2:09:35 PM</t>
  </si>
  <si>
    <t>J 709 CHA</t>
  </si>
  <si>
    <t>Telling tales : stories in art</t>
  </si>
  <si>
    <t>Chandler, Virginia.</t>
  </si>
  <si>
    <t>02/06/2010 10:45:02 AM</t>
  </si>
  <si>
    <t>20/02/2020 1:11:42 PM</t>
  </si>
  <si>
    <t>J 709 DHA</t>
  </si>
  <si>
    <t>Art up close : from ancient to modern</t>
  </si>
  <si>
    <t>D'Harcourt, Claire, 1960-</t>
  </si>
  <si>
    <t>14/02/2011 8:03:50 PM</t>
  </si>
  <si>
    <t>21/01/2020 4:14:28 PM</t>
  </si>
  <si>
    <t>J 709 DIC</t>
  </si>
  <si>
    <t>The Usborne introduction to art</t>
  </si>
  <si>
    <t>10/08/2011 5:01:15 PM</t>
  </si>
  <si>
    <t>03/12/2019 3:39:03 PM</t>
  </si>
  <si>
    <t>The Usborne first book of art</t>
  </si>
  <si>
    <t>13/08/2011 11:32:48 AM</t>
  </si>
  <si>
    <t>04/06/2020 9:10:34 AM</t>
  </si>
  <si>
    <t>J 709 FIN</t>
  </si>
  <si>
    <t>13 art movements children should know</t>
  </si>
  <si>
    <t>25/03/2015 4:44:18 PM</t>
  </si>
  <si>
    <t>01/06/2020 11:33:24 AM</t>
  </si>
  <si>
    <t>J 709 RAC</t>
  </si>
  <si>
    <t>Name that style : all about isms in art</t>
  </si>
  <si>
    <t>Raczka, Bob, author</t>
  </si>
  <si>
    <t>15/01/2009 5:41:11 PM</t>
  </si>
  <si>
    <t>12/03/2020 12:12:50 PM</t>
  </si>
  <si>
    <t>J 709 RAI</t>
  </si>
  <si>
    <t>Imagine that! : activities and adventures in surrealism</t>
  </si>
  <si>
    <t>Raimondo, Joyce.</t>
  </si>
  <si>
    <t>25/01/2010 1:54:13 PM</t>
  </si>
  <si>
    <t>16/10/2018 6:11:24 PM</t>
  </si>
  <si>
    <t>J 709.024 LAN</t>
  </si>
  <si>
    <t>Da Vinci and his times</t>
  </si>
  <si>
    <t>13/06/2009 10:21:03 AM</t>
  </si>
  <si>
    <t>09/10/2019 4:06:13 PM</t>
  </si>
  <si>
    <t>J 709.024 TAY</t>
  </si>
  <si>
    <t>The Renaissance artists : with history projects for kids</t>
  </si>
  <si>
    <t>13/05/2019 4:26:53 PM</t>
  </si>
  <si>
    <t>14/07/2020 1:59:04 PM</t>
  </si>
  <si>
    <t>J 709.04 BRO</t>
  </si>
  <si>
    <t>Pop art</t>
  </si>
  <si>
    <t>05/05/2020 1:34:58 PM</t>
  </si>
  <si>
    <t>07/10/2020 11:25:23 AM</t>
  </si>
  <si>
    <t>J 709.04 MAS</t>
  </si>
  <si>
    <t>In the time of Warhol : the development of contemporary art</t>
  </si>
  <si>
    <t>Mason, Antony.</t>
  </si>
  <si>
    <t>23/09/2009 12:47:03 PM</t>
  </si>
  <si>
    <t>28/05/2019 8:09:06 PM</t>
  </si>
  <si>
    <t>J 709.04 RAI</t>
  </si>
  <si>
    <t>Make it pop! : activities and adventures in Pop art</t>
  </si>
  <si>
    <t>18/01/2010 1:09:21 PM</t>
  </si>
  <si>
    <t>20/11/2018 4:18:24 PM</t>
  </si>
  <si>
    <t>J 709.2 AND</t>
  </si>
  <si>
    <t>Who was Andy Warhol?</t>
  </si>
  <si>
    <t>Anderson, Kirsten, author</t>
  </si>
  <si>
    <t>24/06/2015 1:38:49 PM</t>
  </si>
  <si>
    <t>01/10/2020 10:23:01 AM</t>
  </si>
  <si>
    <t>J 709.2 BYR</t>
  </si>
  <si>
    <t>Leonardo, beautiful dreamer</t>
  </si>
  <si>
    <t>Byrd, Robert.</t>
  </si>
  <si>
    <t>01/11/2009 4:57:38 PM</t>
  </si>
  <si>
    <t>13/11/2019 12:15:33 PM</t>
  </si>
  <si>
    <t>J 709.2 FIS</t>
  </si>
  <si>
    <t>Michael the Angel</t>
  </si>
  <si>
    <t>Fischetto, Laura.</t>
  </si>
  <si>
    <t>04/09/2010 11:03:22 AM</t>
  </si>
  <si>
    <t>12/11/2018 12:09:29 PM</t>
  </si>
  <si>
    <t>J 709.2 GRE</t>
  </si>
  <si>
    <t>Romare Bearden : collage of memories</t>
  </si>
  <si>
    <t>Greenberg, Jan, 1942-</t>
  </si>
  <si>
    <t>23/01/2009 3:50:18 PM</t>
  </si>
  <si>
    <t>20/11/2018 4:18:22 PM</t>
  </si>
  <si>
    <t>J 709.2 GUG</t>
  </si>
  <si>
    <t>Pocket full of colors : the magical world of Mary Blair, Disney artist extraordinaire</t>
  </si>
  <si>
    <t>Guglielmo, Amy, author.</t>
  </si>
  <si>
    <t>20/02/2018 2:43:29 PM</t>
  </si>
  <si>
    <t>20/10/2020 2:46:03 PM</t>
  </si>
  <si>
    <t>J 709.2 JAC</t>
  </si>
  <si>
    <t>Picasso : soul on fire</t>
  </si>
  <si>
    <t>Jacobson, Rick.</t>
  </si>
  <si>
    <t>05/01/2011 8:10:57 PM</t>
  </si>
  <si>
    <t>23/11/2014 4:39:45 PM</t>
  </si>
  <si>
    <t>J 709.2 MAL</t>
  </si>
  <si>
    <t>Leonardo da Vinci</t>
  </si>
  <si>
    <t>Malam, John. 1957-</t>
  </si>
  <si>
    <t>16/01/2009 1:06:48 PM</t>
  </si>
  <si>
    <t>07/10/2020 11:31:26 AM</t>
  </si>
  <si>
    <t>J 709.2 SKI</t>
  </si>
  <si>
    <t>A weekend with Leonardo da Vinci</t>
  </si>
  <si>
    <t>Skira-Venturi, Rosabianca.</t>
  </si>
  <si>
    <t>13/06/2009 10:21:06 AM</t>
  </si>
  <si>
    <t>09/11/2014 12:02:54 PM</t>
  </si>
  <si>
    <t>J 709.2 STA</t>
  </si>
  <si>
    <t>Michelangelo</t>
  </si>
  <si>
    <t>Stanley, Diane.</t>
  </si>
  <si>
    <t>10/01/2010 3:55:48 PM</t>
  </si>
  <si>
    <t>03/03/2020 1:42:00 PM</t>
  </si>
  <si>
    <t>Leonardo da Vinci.</t>
  </si>
  <si>
    <t>13/06/2009 10:21:00 AM</t>
  </si>
  <si>
    <t>17/08/2018 12:53:59 PM</t>
  </si>
  <si>
    <t>J 709.22 ERG</t>
  </si>
  <si>
    <t>Artists.</t>
  </si>
  <si>
    <t>Ergas, G. AimeÌe.</t>
  </si>
  <si>
    <t>18/06/2010 11:27:02 AM</t>
  </si>
  <si>
    <t>20/07/2018 2:41:46 PM</t>
  </si>
  <si>
    <t>14/04/2009 11:30:24 AM</t>
  </si>
  <si>
    <t>24/09/2019 9:14:41 PM</t>
  </si>
  <si>
    <t>J 709.22 GRE</t>
  </si>
  <si>
    <t>Two brothers, four hands : the artists Alberto and Diego Giacometti</t>
  </si>
  <si>
    <t>Greenberg, Jan, 1942- author</t>
  </si>
  <si>
    <t>13/08/2019 11:13:46 AM</t>
  </si>
  <si>
    <t>J 709.22 HER</t>
  </si>
  <si>
    <t>We are artists : women who made their mark on the world</t>
  </si>
  <si>
    <t>Herbert, Kari, 1970- author, illustrator</t>
  </si>
  <si>
    <t>17/03/2020 10:33:34 AM</t>
  </si>
  <si>
    <t>04/11/2020 10:37:00 AM</t>
  </si>
  <si>
    <t>J 709.22 RIC</t>
  </si>
  <si>
    <t>Splat! : the most exciting artists of all time</t>
  </si>
  <si>
    <t>Richards, Mary Agnes, author</t>
  </si>
  <si>
    <t>01/09/2016 2:14:16 PM</t>
  </si>
  <si>
    <t>05/10/2018 8:22:02 AM</t>
  </si>
  <si>
    <t>J 709.22 STA</t>
  </si>
  <si>
    <t>Kid artists : true tales of childhood from creative legends</t>
  </si>
  <si>
    <t>Stabler, David, author</t>
  </si>
  <si>
    <t>03/10/2016 7:12:19 PM</t>
  </si>
  <si>
    <t>27/10/2020 2:14:47 PM</t>
  </si>
  <si>
    <t>J 709.22 USB</t>
  </si>
  <si>
    <t>The Usborne book of famous artists</t>
  </si>
  <si>
    <t>08/05/2012 1:38:27 PM</t>
  </si>
  <si>
    <t>30/09/2019 3:21:02 PM</t>
  </si>
  <si>
    <t>J 709.38 HOD</t>
  </si>
  <si>
    <t>Ancient Greek art</t>
  </si>
  <si>
    <t>Hodge, Susie, 1960-</t>
  </si>
  <si>
    <t>08/01/2009 1:45:41 PM</t>
  </si>
  <si>
    <t>08/05/2020 9:15:43 AM</t>
  </si>
  <si>
    <t>J 709.4 GRA</t>
  </si>
  <si>
    <t>Myths, angels, and masquerades : exploring European art</t>
  </si>
  <si>
    <t>Gray, Amy (Amy Briere), author</t>
  </si>
  <si>
    <t>02/10/2017 4:08:10 PM</t>
  </si>
  <si>
    <t>11/01/2020 4:46:21 PM</t>
  </si>
  <si>
    <t>J 709.71 RHO</t>
  </si>
  <si>
    <t>A first book of Canadian art</t>
  </si>
  <si>
    <t>Rhodes, Richard, 1952-</t>
  </si>
  <si>
    <t>14/04/2009 11:35:48 AM</t>
  </si>
  <si>
    <t>28/01/2020 10:49:55 AM</t>
  </si>
  <si>
    <t>J 720 BRO</t>
  </si>
  <si>
    <t>The Random House book of how things were built</t>
  </si>
  <si>
    <t>Brown, David J. (David Joseph), 1952-</t>
  </si>
  <si>
    <t>08/02/2010 4:55:42 PM</t>
  </si>
  <si>
    <t>06/11/2019 1:16:14 PM</t>
  </si>
  <si>
    <t>J 720 BUC</t>
  </si>
  <si>
    <t>An igloo on the moon : exploring architecture</t>
  </si>
  <si>
    <t>Buckley, Adrian, author</t>
  </si>
  <si>
    <t>02/10/2017 4:07:57 PM</t>
  </si>
  <si>
    <t>18/11/2019 4:07:41 PM</t>
  </si>
  <si>
    <t>J 720 DIL</t>
  </si>
  <si>
    <t>The story of buildings : from the Pyramids to the Sydney Opera House and beyond</t>
  </si>
  <si>
    <t>Dillon, Patrick, 1962-, author</t>
  </si>
  <si>
    <t>05/05/2015 2:34:09 PM</t>
  </si>
  <si>
    <t>11/02/2020 11:01:10 AM</t>
  </si>
  <si>
    <t>J 720 HAL</t>
  </si>
  <si>
    <t>Skyscrapers</t>
  </si>
  <si>
    <t>Halfmann, Janet.</t>
  </si>
  <si>
    <t>01/03/2011 12:52:01 PM</t>
  </si>
  <si>
    <t>24/06/2019 8:43:05 PM</t>
  </si>
  <si>
    <t>J 720 KER</t>
  </si>
  <si>
    <t>Seven wonders of architecture</t>
  </si>
  <si>
    <t>Kerns, Ann, 1959-</t>
  </si>
  <si>
    <t>20/12/2010 6:55:32 PM</t>
  </si>
  <si>
    <t>18/10/2019 5:36:07 PM</t>
  </si>
  <si>
    <t>J 720 MACA</t>
  </si>
  <si>
    <t>Building big</t>
  </si>
  <si>
    <t>Macaulay, David.</t>
  </si>
  <si>
    <t>27/10/2009 8:14:25 PM</t>
  </si>
  <si>
    <t>22/10/2020 4:15:38 PM</t>
  </si>
  <si>
    <t>J 720 PAX</t>
  </si>
  <si>
    <t>From mud huts to skyscrapers : architecture for children</t>
  </si>
  <si>
    <t>Paxmann, Christine, author</t>
  </si>
  <si>
    <t>22/10/2013 7:21:03 PM</t>
  </si>
  <si>
    <t>26/06/2020 11:50:37 AM</t>
  </si>
  <si>
    <t>J 720.47 BOW</t>
  </si>
  <si>
    <t>Canadian structures and sustainability</t>
  </si>
  <si>
    <t>Bow, James, 1972- author</t>
  </si>
  <si>
    <t>17/12/2018 4:26:45 PM</t>
  </si>
  <si>
    <t>16/03/2020 10:57:35 AM</t>
  </si>
  <si>
    <t>J 720.47 KAN</t>
  </si>
  <si>
    <t>Wild buildings and bridges : architecture inspired by nature</t>
  </si>
  <si>
    <t>Kaner, Etta, author</t>
  </si>
  <si>
    <t>01/04/2019 4:11:47 PM</t>
  </si>
  <si>
    <t>16/03/2020 10:04:35 AM</t>
  </si>
  <si>
    <t>J 720.47 OWE</t>
  </si>
  <si>
    <t>Building green places : careers in planning, designing, and building</t>
  </si>
  <si>
    <t>01/12/2011 9:04:10 AM</t>
  </si>
  <si>
    <t>20/02/2019 3:06:58 PM</t>
  </si>
  <si>
    <t>J 720.47 SIR</t>
  </si>
  <si>
    <t>Seven wonders of green building technology</t>
  </si>
  <si>
    <t>Sirvaitis, Karen, 1961-</t>
  </si>
  <si>
    <t>20/12/2010 6:55:36 PM</t>
  </si>
  <si>
    <t>10/03/2017 4:55:56 PM</t>
  </si>
  <si>
    <t>J 720.47 TAY</t>
  </si>
  <si>
    <t>Green homes</t>
  </si>
  <si>
    <t>Taylor, Saranne, author</t>
  </si>
  <si>
    <t>15/02/2015 4:06:25 PM</t>
  </si>
  <si>
    <t>30/03/2017 4:47:55 PM</t>
  </si>
  <si>
    <t>J 720.47 WIN</t>
  </si>
  <si>
    <t>Build green</t>
  </si>
  <si>
    <t>Winnick, Nick</t>
  </si>
  <si>
    <t>20/12/2010 6:56:03 PM</t>
  </si>
  <si>
    <t>30/03/2017 4:47:57 PM</t>
  </si>
  <si>
    <t>J 720.483 BAR</t>
  </si>
  <si>
    <t>Incredible skyscrapers</t>
  </si>
  <si>
    <t>Barker, Geoff, 1963-</t>
  </si>
  <si>
    <t>13/12/2010 6:34:48 PM</t>
  </si>
  <si>
    <t>16/03/2020 10:19:30 AM</t>
  </si>
  <si>
    <t>J 720.483 ENC</t>
  </si>
  <si>
    <t>Encarnacion, Elizabeth.</t>
  </si>
  <si>
    <t>18/06/2009 4:52:55 PM</t>
  </si>
  <si>
    <t>14/03/2020 12:42:37 PM</t>
  </si>
  <si>
    <t>J 720.483 GRA</t>
  </si>
  <si>
    <t>Towering giants and other tall megastructures</t>
  </si>
  <si>
    <t>22/03/2012 11:28:31 AM</t>
  </si>
  <si>
    <t>14/03/2020 12:42:36 PM</t>
  </si>
  <si>
    <t>J 720.9 CLE</t>
  </si>
  <si>
    <t>The picture history of great buildings</t>
  </si>
  <si>
    <t>Clements, Gillian</t>
  </si>
  <si>
    <t>25/02/2010 11:34:54 AM</t>
  </si>
  <si>
    <t>07/10/2019 1:55:17 PM</t>
  </si>
  <si>
    <t>J 720.92 GOI</t>
  </si>
  <si>
    <t>The shape of the world : a portrait of Frank Lloyd Wright</t>
  </si>
  <si>
    <t>Going, K. L. (Kelly L.), author</t>
  </si>
  <si>
    <t>01/11/2017 3:42:19 PM</t>
  </si>
  <si>
    <t>21/10/2020 4:15:32 PM</t>
  </si>
  <si>
    <t>J 720.92 ROS</t>
  </si>
  <si>
    <t>Prairie boy : Frank Lloyd Wright turns the heartland into a home</t>
  </si>
  <si>
    <t>Rosenstock, Barb, author</t>
  </si>
  <si>
    <t>19/12/2019 7:40:56 PM</t>
  </si>
  <si>
    <t>24/10/2020 12:31:53 PM</t>
  </si>
  <si>
    <t>J 720.92 THO</t>
  </si>
  <si>
    <t>Frank Lloyd Wright for kids : his life and ideas</t>
  </si>
  <si>
    <t>Thorne-Thomsen, Kathleen, author</t>
  </si>
  <si>
    <t>03/11/2014 6:14:19 PM</t>
  </si>
  <si>
    <t>14/06/2019 12:10:41 PM</t>
  </si>
  <si>
    <t>J 720.92 WIN</t>
  </si>
  <si>
    <t>The world is not a rectangle : a portrait of architect Zaha Hadid</t>
  </si>
  <si>
    <t>Winter, Jeanette, author</t>
  </si>
  <si>
    <t>02/12/2017 2:10:15 PM</t>
  </si>
  <si>
    <t>15/10/2020 11:24:25 AM</t>
  </si>
  <si>
    <t>J 720.922 HEI</t>
  </si>
  <si>
    <t>13 architects children should know</t>
  </si>
  <si>
    <t>Heine, Florian, author</t>
  </si>
  <si>
    <t>07/02/2016 4:19:41 PM</t>
  </si>
  <si>
    <t>18/12/2018 11:01:07 AM</t>
  </si>
  <si>
    <t>J 720.951 SHE</t>
  </si>
  <si>
    <t>Houses of China</t>
  </si>
  <si>
    <t>Shemie, Bonnie, 1949-</t>
  </si>
  <si>
    <t>21/07/2009 5:00:55 PM</t>
  </si>
  <si>
    <t>08/09/2018 2:54:47 PM</t>
  </si>
  <si>
    <t>J 720.971 SHE</t>
  </si>
  <si>
    <t>Building Canada</t>
  </si>
  <si>
    <t>17/02/2009 4:42:27 PM</t>
  </si>
  <si>
    <t>30/10/2018 8:14:27 PM</t>
  </si>
  <si>
    <t>17/06/2009 12:01:29 PM</t>
  </si>
  <si>
    <t>16/03/2020 10:11:16 AM</t>
  </si>
  <si>
    <t>J 721.46 RIC</t>
  </si>
  <si>
    <t>Stadiums and domes</t>
  </si>
  <si>
    <t>Richards, Julie.</t>
  </si>
  <si>
    <t>15/07/2009 12:52:54 PM</t>
  </si>
  <si>
    <t>12/12/2016 4:48:08 PM</t>
  </si>
  <si>
    <t>J 722 BEN</t>
  </si>
  <si>
    <t>The seven wonders of the ancient world</t>
  </si>
  <si>
    <t>Bentley, Diana.</t>
  </si>
  <si>
    <t>08/07/2009 12:21:28 PM</t>
  </si>
  <si>
    <t>12/03/2019 6:17:56 PM</t>
  </si>
  <si>
    <t>J 722 JAC</t>
  </si>
  <si>
    <t>Wonders of the world</t>
  </si>
  <si>
    <t>Jackson, Tom, 1972- author</t>
  </si>
  <si>
    <t>10/07/2014 3:43:03 PM</t>
  </si>
  <si>
    <t>16/03/2020 12:41:29 PM</t>
  </si>
  <si>
    <t>J 722 TAY</t>
  </si>
  <si>
    <t>Ancient homes</t>
  </si>
  <si>
    <t>03/03/2015 3:48:06 PM</t>
  </si>
  <si>
    <t>01/04/2015 1:11:41 PM</t>
  </si>
  <si>
    <t>J 725.11 MAL</t>
  </si>
  <si>
    <t>The Parliament buildings</t>
  </si>
  <si>
    <t>Malak.</t>
  </si>
  <si>
    <t>26/09/2012 1:48:11 PM</t>
  </si>
  <si>
    <t>05/10/2020 10:47:39 AM</t>
  </si>
  <si>
    <t>J 725.11 ROS</t>
  </si>
  <si>
    <t>Parliament Hill</t>
  </si>
  <si>
    <t>Rose, Simon, 1961-</t>
  </si>
  <si>
    <t>04/12/2012 4:02:30 PM</t>
  </si>
  <si>
    <t>03/12/2018 8:46:01 PM</t>
  </si>
  <si>
    <t>J 725.209 GOL</t>
  </si>
  <si>
    <t>Burj Khalifa</t>
  </si>
  <si>
    <t>Goldsworthy, Kaite</t>
  </si>
  <si>
    <t>08/02/2013 11:35:13 AM</t>
  </si>
  <si>
    <t>29/07/2019 6:54:33 PM</t>
  </si>
  <si>
    <t>J 725.827 GRA</t>
  </si>
  <si>
    <t>Amazing stadiums</t>
  </si>
  <si>
    <t>09/12/2010 2:45:06 PM</t>
  </si>
  <si>
    <t>03/04/2019 5:45:15 PM</t>
  </si>
  <si>
    <t>J 725.97 ROB</t>
  </si>
  <si>
    <t>The Eiffel Tower</t>
  </si>
  <si>
    <t>Roberts, Russell, author</t>
  </si>
  <si>
    <t>14/02/2017 3:17:53 PM</t>
  </si>
  <si>
    <t>02/11/2020 3:28:24 PM</t>
  </si>
  <si>
    <t>J 725.97 ROS</t>
  </si>
  <si>
    <t>CN Tower</t>
  </si>
  <si>
    <t>20/11/2012 4:18:03 PM</t>
  </si>
  <si>
    <t>03/12/2018 8:46:08 PM</t>
  </si>
  <si>
    <t>J 726 CHR</t>
  </si>
  <si>
    <t>Pyramid</t>
  </si>
  <si>
    <t>Chrisp, Peter.</t>
  </si>
  <si>
    <t>18/06/2009 2:04:55 PM</t>
  </si>
  <si>
    <t>24/04/2019 9:10:13 AM</t>
  </si>
  <si>
    <t>J 726 WEB</t>
  </si>
  <si>
    <t>Taj Mahal</t>
  </si>
  <si>
    <t>Webster, Christine</t>
  </si>
  <si>
    <t>14/02/2012 12:01:27 PM</t>
  </si>
  <si>
    <t>07/03/2015 12:27:01 PM</t>
  </si>
  <si>
    <t>J 726.6 MACA</t>
  </si>
  <si>
    <t>Cathedral : the story of its construction</t>
  </si>
  <si>
    <t>12/04/2014 12:18:07 PM</t>
  </si>
  <si>
    <t>27/12/2018 3:35:47 PM</t>
  </si>
  <si>
    <t>J 726.6 MACD</t>
  </si>
  <si>
    <t>A Medieval cathedral</t>
  </si>
  <si>
    <t>Macdonald, Fiona, 1958-</t>
  </si>
  <si>
    <t>28/02/2014 2:22:43 PM</t>
  </si>
  <si>
    <t>24/06/2019 7:34:33 PM</t>
  </si>
  <si>
    <t>J 726.609 LEV</t>
  </si>
  <si>
    <t>Cathedrals and the church</t>
  </si>
  <si>
    <t>Levy, Patricia, 1951-</t>
  </si>
  <si>
    <t>05/04/2017 2:33:00 PM</t>
  </si>
  <si>
    <t>15/05/2017 2:40:19 PM</t>
  </si>
  <si>
    <t>J 728 BAI</t>
  </si>
  <si>
    <t>Towering homes</t>
  </si>
  <si>
    <t>Bailey, Gerry, author</t>
  </si>
  <si>
    <t>11/09/2014 4:01:29 PM</t>
  </si>
  <si>
    <t>03/12/2018 8:46:03 PM</t>
  </si>
  <si>
    <t>29/08/2014 3:50:14 PM</t>
  </si>
  <si>
    <t>23/09/2019 8:51:41 PM</t>
  </si>
  <si>
    <t>Working homes</t>
  </si>
  <si>
    <t>05/09/2014 3:44:19 PM</t>
  </si>
  <si>
    <t>23/09/2019 8:51:45 PM</t>
  </si>
  <si>
    <t>Storybook homes</t>
  </si>
  <si>
    <t>06/09/2014 4:19:40 PM</t>
  </si>
  <si>
    <t>07/11/2018 8:07:37 PM</t>
  </si>
  <si>
    <t>J 728 GAL</t>
  </si>
  <si>
    <t>Mud, grass, and ice homes</t>
  </si>
  <si>
    <t>Gallagher, Debbie, 1969-</t>
  </si>
  <si>
    <t>22/02/2011 5:44:58 PM</t>
  </si>
  <si>
    <t>22/11/2018 7:42:10 PM</t>
  </si>
  <si>
    <t>J 728.01 TAY</t>
  </si>
  <si>
    <t>Futuristic homes</t>
  </si>
  <si>
    <t>15/02/2015 4:04:40 PM</t>
  </si>
  <si>
    <t>18/10/2019 5:34:41 PM</t>
  </si>
  <si>
    <t>J 728.047 GAL</t>
  </si>
  <si>
    <t>Cave and underground homes</t>
  </si>
  <si>
    <t>08/10/2009 2:39:32 PM</t>
  </si>
  <si>
    <t>07/11/2018 8:07:43 PM</t>
  </si>
  <si>
    <t>J 728.089 GOB</t>
  </si>
  <si>
    <t>Tipi : home of the nomadic buffalo hunters</t>
  </si>
  <si>
    <t>Goble, Paul</t>
  </si>
  <si>
    <t>23/01/2009 4:37:31 PM</t>
  </si>
  <si>
    <t>14/02/2020 2:57:27 PM</t>
  </si>
  <si>
    <t>J 728.372 HAR</t>
  </si>
  <si>
    <t>Fallingwater / The Building of Frank Lloyd Wright's Masterpiece</t>
  </si>
  <si>
    <t>Harshman, Marc, author</t>
  </si>
  <si>
    <t>30/04/2018 8:51:52 PM</t>
  </si>
  <si>
    <t>19/05/2020 1:59:51 PM</t>
  </si>
  <si>
    <t>J 728.79 GAL</t>
  </si>
  <si>
    <t>River and sea homes</t>
  </si>
  <si>
    <t>21/07/2009 5:00:46 PM</t>
  </si>
  <si>
    <t>07/11/2018 8:07:44 PM</t>
  </si>
  <si>
    <t>Portable homes</t>
  </si>
  <si>
    <t>23/03/2011 1:43:41 PM</t>
  </si>
  <si>
    <t>07/11/2018 8:07:46 PM</t>
  </si>
  <si>
    <t>J 728.81 GRA</t>
  </si>
  <si>
    <t>Gravett, Christopher, 1951-</t>
  </si>
  <si>
    <t>02/09/2010 9:40:20 AM</t>
  </si>
  <si>
    <t>19/10/2020 2:23:14 PM</t>
  </si>
  <si>
    <t>J 728.81 SHE</t>
  </si>
  <si>
    <t>Castles</t>
  </si>
  <si>
    <t>Sheehan, Sean, 1951-</t>
  </si>
  <si>
    <t>10/03/2009 11:31:16 AM</t>
  </si>
  <si>
    <t>24/06/2019 4:16:35 PM</t>
  </si>
  <si>
    <t>J 729 MACA</t>
  </si>
  <si>
    <t>Built to last</t>
  </si>
  <si>
    <t>28/03/2011 1:12:00 PM</t>
  </si>
  <si>
    <t>13/09/2019 9:06:19 AM</t>
  </si>
  <si>
    <t>J 730 CIV</t>
  </si>
  <si>
    <t>Sculpture : three dimensions in art</t>
  </si>
  <si>
    <t>04/01/2010 1:58:08 PM</t>
  </si>
  <si>
    <t>19/09/2016 2:05:57 PM</t>
  </si>
  <si>
    <t>J 730.9 KEN</t>
  </si>
  <si>
    <t>Cool cars and trucks</t>
  </si>
  <si>
    <t>Kenney, Sean</t>
  </si>
  <si>
    <t>20/03/2012 6:58:29 PM</t>
  </si>
  <si>
    <t>10/10/2020 2:36:57 PM</t>
  </si>
  <si>
    <t>J 730.92 NOV</t>
  </si>
  <si>
    <t>Cloth lullaby : the woven life of Louise Bourgeois</t>
  </si>
  <si>
    <t>Novesky, Amy, author</t>
  </si>
  <si>
    <t>18/07/2016 5:54:58 PM</t>
  </si>
  <si>
    <t>11/09/2018 8:10:23 PM</t>
  </si>
  <si>
    <t>J 731.2 HOL</t>
  </si>
  <si>
    <t>Paper crafts</t>
  </si>
  <si>
    <t>Holland, Gini, author</t>
  </si>
  <si>
    <t>28/04/2014 1:59:35 PM</t>
  </si>
  <si>
    <t>14/08/2020 11:35:00 AM</t>
  </si>
  <si>
    <t>J 731.42 DEA</t>
  </si>
  <si>
    <t>Kids' crafts--polymer clay : 30 terrific projects to roll, mold &amp; squish</t>
  </si>
  <si>
    <t>Dean, Irene Semanchuk.</t>
  </si>
  <si>
    <t>10/01/2009 1:43:09 PM</t>
  </si>
  <si>
    <t>03/12/2018 9:53:28 AM</t>
  </si>
  <si>
    <t>J 731.42 LLI</t>
  </si>
  <si>
    <t>Earth-friendly clay crafts in 5 easy steps</t>
  </si>
  <si>
    <t>LlimoÌs Plomer, Anna, author</t>
  </si>
  <si>
    <t>13/06/2014 4:03:03 PM</t>
  </si>
  <si>
    <t>19/03/2018 4:13:39 PM</t>
  </si>
  <si>
    <t>J 731.42 REI</t>
  </si>
  <si>
    <t>Fun with modeling clay</t>
  </si>
  <si>
    <t>Reid, Barbara, 1957-</t>
  </si>
  <si>
    <t>19/03/2009 8:15:30 PM</t>
  </si>
  <si>
    <t>19/03/2018 4:12:57 PM</t>
  </si>
  <si>
    <t>J 731.42 SPE</t>
  </si>
  <si>
    <t>Step-by-step clay modelling</t>
  </si>
  <si>
    <t>Speechley, Greta, 1948-</t>
  </si>
  <si>
    <t>27/10/2010 12:23:08 PM</t>
  </si>
  <si>
    <t>19/03/2018 4:13:38 PM</t>
  </si>
  <si>
    <t>J 731.42 STE</t>
  </si>
  <si>
    <t>Clay lab for kids : 52 projects to make, model, and mold with air-dry, polymer, and homemade clay</t>
  </si>
  <si>
    <t>Stephens, Cassie, author</t>
  </si>
  <si>
    <t>02/01/2018 2:27:11 PM</t>
  </si>
  <si>
    <t>03/09/2020 2:04:38 PM</t>
  </si>
  <si>
    <t>J 731.7 JEN</t>
  </si>
  <si>
    <t>Carving a totem pole</t>
  </si>
  <si>
    <t>Jensen, Vickie.</t>
  </si>
  <si>
    <t>24/08/2015 10:36:41 AM</t>
  </si>
  <si>
    <t>09/03/2020 4:41:42 PM</t>
  </si>
  <si>
    <t>J 731.75 HOD</t>
  </si>
  <si>
    <t>14/09/2009 6:00:38 PM</t>
  </si>
  <si>
    <t>21/02/2019 8:07:25 PM</t>
  </si>
  <si>
    <t>J 736.4 ELL</t>
  </si>
  <si>
    <t>Woodcarving</t>
  </si>
  <si>
    <t>Ellenwood, Everett</t>
  </si>
  <si>
    <t>16/10/2017 4:16:57 PM</t>
  </si>
  <si>
    <t>30/10/2020 11:12:59 AM</t>
  </si>
  <si>
    <t>J 736.4 TRU</t>
  </si>
  <si>
    <t>Carving for kids</t>
  </si>
  <si>
    <t>Trudel, Robin Edward, 1966-</t>
  </si>
  <si>
    <t>08/08/2009 4:06:39 PM</t>
  </si>
  <si>
    <t>22/10/2020 8:08:30 PM</t>
  </si>
  <si>
    <t>J 736.94 RAL</t>
  </si>
  <si>
    <t>Snow play : how to make forts &amp; slides &amp; winter campfires plus the coolest Loch Ness monster and 23 other brrrilliant projects in the snow</t>
  </si>
  <si>
    <t>Ralston, Birgitta</t>
  </si>
  <si>
    <t>06/04/2011 3:54:18 PM</t>
  </si>
  <si>
    <t>07/01/2020 2:52:29 PM</t>
  </si>
  <si>
    <t>J 736.98 BOU</t>
  </si>
  <si>
    <t>Folding for fun : origami for ages 4 and up</t>
  </si>
  <si>
    <t>Boursin, Didier</t>
  </si>
  <si>
    <t>21/03/2009 2:36:02 PM</t>
  </si>
  <si>
    <t>22/06/2019 1:45:20 PM</t>
  </si>
  <si>
    <t>05/05/2015 2:19:56 PM</t>
  </si>
  <si>
    <t>28/01/2020 1:48:17 PM</t>
  </si>
  <si>
    <t>J 736.98 GRE</t>
  </si>
  <si>
    <t>Paper artist : creations kids can fold, tear, wear, or share</t>
  </si>
  <si>
    <t>Green, Gail</t>
  </si>
  <si>
    <t>31/07/2013 4:05:31 PM</t>
  </si>
  <si>
    <t>05/10/2019 4:11:18 PM</t>
  </si>
  <si>
    <t>J 736.98 HIG</t>
  </si>
  <si>
    <t>Snowflakes for all seasons : 72 easy-to- make snowflake patterns</t>
  </si>
  <si>
    <t>Higham, Cindy, author</t>
  </si>
  <si>
    <t>08/12/2014 3:32:28 PM</t>
  </si>
  <si>
    <t>28/01/2020 1:48:36 PM</t>
  </si>
  <si>
    <t>J 736.98 HOL</t>
  </si>
  <si>
    <t>Matisse : cut-out fun with Matisse : make your own cut-outs like Matisse!</t>
  </si>
  <si>
    <t>Hollein, Nina.</t>
  </si>
  <si>
    <t>23/01/2009 3:50:33 PM</t>
  </si>
  <si>
    <t>04/11/2018 2:37:14 PM</t>
  </si>
  <si>
    <t>J 736.98 IRV</t>
  </si>
  <si>
    <t>How to make super pop-ups</t>
  </si>
  <si>
    <t>Irvine, Joan, 1951-</t>
  </si>
  <si>
    <t>08/03/2010 3:15:53 PM</t>
  </si>
  <si>
    <t>01/10/2020 5:33:57 PM</t>
  </si>
  <si>
    <t>J 736.98 MIL</t>
  </si>
  <si>
    <t>You can make paper sculptures.</t>
  </si>
  <si>
    <t>Miller, David.</t>
  </si>
  <si>
    <t>08/01/2009 1:23:01 PM</t>
  </si>
  <si>
    <t>17/02/2018 3:48:38 PM</t>
  </si>
  <si>
    <t>J 736.98 PRI</t>
  </si>
  <si>
    <t>Paper galaxy : out-of-this-world projects to cut, fold &amp; paste</t>
  </si>
  <si>
    <t>Prins, M. D.</t>
  </si>
  <si>
    <t>14/09/2009 6:00:21 PM</t>
  </si>
  <si>
    <t>17/07/2018 2:47:13 PM</t>
  </si>
  <si>
    <t>J 736.982 ARD</t>
  </si>
  <si>
    <t>Origami planes</t>
  </si>
  <si>
    <t>Ard, Cath author</t>
  </si>
  <si>
    <t>01/04/2016 3:21:58 PM</t>
  </si>
  <si>
    <t>22/10/2020 2:20:29 PM</t>
  </si>
  <si>
    <t>Origami holidays</t>
  </si>
  <si>
    <t>01/04/2016 3:21:54 PM</t>
  </si>
  <si>
    <t>22/10/2020 2:22:46 PM</t>
  </si>
  <si>
    <t>Origami space</t>
  </si>
  <si>
    <t>01/04/2016 3:22:01 PM</t>
  </si>
  <si>
    <t>12/02/2020 9:09:34 AM</t>
  </si>
  <si>
    <t>Origami on the move</t>
  </si>
  <si>
    <t>01/04/2016 3:22:04 PM</t>
  </si>
  <si>
    <t>12/02/2020 9:09:36 AM</t>
  </si>
  <si>
    <t>Origami bugs</t>
  </si>
  <si>
    <t>18/02/2016 12:35:58 PM</t>
  </si>
  <si>
    <t>12/02/2020 9:09:32 AM</t>
  </si>
  <si>
    <t>J 736.982 BOU</t>
  </si>
  <si>
    <t>Easy origami</t>
  </si>
  <si>
    <t>27/04/2010 11:55:12 AM</t>
  </si>
  <si>
    <t>22/10/2020 2:22:24 PM</t>
  </si>
  <si>
    <t>Origami paper animals</t>
  </si>
  <si>
    <t>27/04/2010 11:55:13 AM</t>
  </si>
  <si>
    <t>30/11/2019 12:29:55 PM</t>
  </si>
  <si>
    <t>Origami for everyone : beginner, intermediate, advanced</t>
  </si>
  <si>
    <t>Boursin, Didier, author</t>
  </si>
  <si>
    <t>22/02/2012 3:30:06 PM</t>
  </si>
  <si>
    <t>29/11/2019 11:05:07 AM</t>
  </si>
  <si>
    <t>J 736.982 JAC</t>
  </si>
  <si>
    <t>Origami toys : that tumble, fly, and spin</t>
  </si>
  <si>
    <t>Jackson, Paul, 1956-</t>
  </si>
  <si>
    <t>18/10/2010 6:57:55 PM</t>
  </si>
  <si>
    <t>08/10/2020 12:46:01 PM</t>
  </si>
  <si>
    <t>Origami zoo : 25 fun paper animal creations</t>
  </si>
  <si>
    <t>24/10/2011 12:50:47 PM</t>
  </si>
  <si>
    <t>04/02/2020 11:42:41 AM</t>
  </si>
  <si>
    <t>J 736.982 MIL</t>
  </si>
  <si>
    <t>Origami wild animals</t>
  </si>
  <si>
    <t>Miles, Lisa, author</t>
  </si>
  <si>
    <t>28/04/2014 1:59:28 PM</t>
  </si>
  <si>
    <t>22/10/2020 2:20:38 PM</t>
  </si>
  <si>
    <t>Origami sea creatures</t>
  </si>
  <si>
    <t>28/04/2014 1:59:23 PM</t>
  </si>
  <si>
    <t>23/12/2018 1:04:12 PM</t>
  </si>
  <si>
    <t>Origami pets</t>
  </si>
  <si>
    <t>28/04/2014 1:59:31 PM</t>
  </si>
  <si>
    <t>28/01/2020 1:48:16 PM</t>
  </si>
  <si>
    <t>Origami dinosaurs</t>
  </si>
  <si>
    <t>28/04/2014 1:58:49 PM</t>
  </si>
  <si>
    <t>23/11/2019 4:04:11 PM</t>
  </si>
  <si>
    <t>Origami birds and butterflies</t>
  </si>
  <si>
    <t>28/04/2014 1:58:52 PM</t>
  </si>
  <si>
    <t>31/01/2019 5:54:02 PM</t>
  </si>
  <si>
    <t>J 736.982 MIT</t>
  </si>
  <si>
    <t>Monstergami</t>
  </si>
  <si>
    <t>Mitchell, David, 1952- author</t>
  </si>
  <si>
    <t>24/03/2015 4:53:08 PM</t>
  </si>
  <si>
    <t>31/01/2019 5:53:54 PM</t>
  </si>
  <si>
    <t>J 736.982 MON</t>
  </si>
  <si>
    <t>North American animals in origami</t>
  </si>
  <si>
    <t>Montroll, John</t>
  </si>
  <si>
    <t>10/12/2009 10:44:17 AM</t>
  </si>
  <si>
    <t>28/05/2019 6:50:22 PM</t>
  </si>
  <si>
    <t>Origami sea life</t>
  </si>
  <si>
    <t>12/09/2020 3:55:33 PM</t>
  </si>
  <si>
    <t>J 736.982 NGU</t>
  </si>
  <si>
    <t>Origami myths &amp; legends</t>
  </si>
  <si>
    <t>Nguyen, Duy, 1960-</t>
  </si>
  <si>
    <t>10/01/2009 4:16:30 PM</t>
  </si>
  <si>
    <t>31/08/2020 2:19:37 PM</t>
  </si>
  <si>
    <t>J 736.982 ONO</t>
  </si>
  <si>
    <t>Origami farm : 35 farmyard favorites to fold in an instant</t>
  </si>
  <si>
    <t>Ono, Mari, 1961- author</t>
  </si>
  <si>
    <t>20/02/2014 1:14:11 PM</t>
  </si>
  <si>
    <t>29/06/2019 3:13:26 PM</t>
  </si>
  <si>
    <t>J 736.982 STE</t>
  </si>
  <si>
    <t>Origami</t>
  </si>
  <si>
    <t>Stevens, Clive, 1947-</t>
  </si>
  <si>
    <t>21/03/2009 2:37:51 PM</t>
  </si>
  <si>
    <t>31/01/2019 5:54:04 PM</t>
  </si>
  <si>
    <t>J 736.982 UNG</t>
  </si>
  <si>
    <t>Easy origami animals</t>
  </si>
  <si>
    <t>Ungert, Ruth.</t>
  </si>
  <si>
    <t>08/01/2009 1:22:55 PM</t>
  </si>
  <si>
    <t>31/01/2019 5:53:32 PM</t>
  </si>
  <si>
    <t>J 736.982 URT</t>
  </si>
  <si>
    <t>Super nifty origami crafts</t>
  </si>
  <si>
    <t>Olexiewicz, Charlene.</t>
  </si>
  <si>
    <t>08/01/2009 1:23:08 PM</t>
  </si>
  <si>
    <t>23/11/2019 4:03:30 PM</t>
  </si>
  <si>
    <t>J 738 ARI</t>
  </si>
  <si>
    <t>The Kids 'N' Clay ceramics book : handbuilding and wheelthrowing projects from the Kids 'N' Clay Pottery Studio</t>
  </si>
  <si>
    <t>24/03/2009 3:16:03 PM</t>
  </si>
  <si>
    <t>26/06/2017 3:30:55 PM</t>
  </si>
  <si>
    <t>J 738 SPI</t>
  </si>
  <si>
    <t>Mother nature, designer</t>
  </si>
  <si>
    <t>Spilsbury, Louise</t>
  </si>
  <si>
    <t>31/03/2009 3:10:50 PM</t>
  </si>
  <si>
    <t>01/08/2017 8:18:53 PM</t>
  </si>
  <si>
    <t>J 738.092 GRE</t>
  </si>
  <si>
    <t>The mad potter : George E. Ohr, eccentric genius</t>
  </si>
  <si>
    <t>Greenberg, Jan, 1942-, author</t>
  </si>
  <si>
    <t>20/02/2014 1:13:08 PM</t>
  </si>
  <si>
    <t>11/09/2018 7:14:49 PM</t>
  </si>
  <si>
    <t>J 738.1 ELL</t>
  </si>
  <si>
    <t>Ceramics for kids : creative clay projects to pinch, roll, coil, slam &amp; twist</t>
  </si>
  <si>
    <t>Ellis, Mary.</t>
  </si>
  <si>
    <t>10/01/2009 7:47:22 AM</t>
  </si>
  <si>
    <t>18/10/2019 5:36:05 PM</t>
  </si>
  <si>
    <t>J 738.5 POW</t>
  </si>
  <si>
    <t>Step-by-step mosaics</t>
  </si>
  <si>
    <t>Powell, Michelle, 1971-</t>
  </si>
  <si>
    <t>24/03/2009 3:15:55 PM</t>
  </si>
  <si>
    <t>14/02/2019 4:03:43 PM</t>
  </si>
  <si>
    <t>J 738.56 FRE</t>
  </si>
  <si>
    <t>Creating mosaics</t>
  </si>
  <si>
    <t>Freixenet, Anna</t>
  </si>
  <si>
    <t>24/03/2009 3:15:58 PM</t>
  </si>
  <si>
    <t>29/08/2018 9:27:13 AM</t>
  </si>
  <si>
    <t>J 739.27 MCMI</t>
  </si>
  <si>
    <t>How to improve at making jewelry</t>
  </si>
  <si>
    <t>McMillan, Sue, 1973-</t>
  </si>
  <si>
    <t>29/07/2011 10:15:36 AM</t>
  </si>
  <si>
    <t>29/01/2019 8:19:02 AM</t>
  </si>
  <si>
    <t>J 739.27 RAU</t>
  </si>
  <si>
    <t>Making jewelry</t>
  </si>
  <si>
    <t>24/03/2013 4:56:52 PM</t>
  </si>
  <si>
    <t>13/08/2019 7:19:25 PM</t>
  </si>
  <si>
    <t>J 740 KID</t>
  </si>
  <si>
    <t>Go : a Kidd's guide to graphic design</t>
  </si>
  <si>
    <t>Kidd, Chip, author</t>
  </si>
  <si>
    <t>28/02/2014 9:32:16 AM</t>
  </si>
  <si>
    <t>05/02/2020 6:50:56 PM</t>
  </si>
  <si>
    <t>J 740.92 STE</t>
  </si>
  <si>
    <t>Radiant child : the story of young artist Jean-Michel Basquiat</t>
  </si>
  <si>
    <t>Steptoe, Javaka, 1971- author</t>
  </si>
  <si>
    <t>10/05/2018 11:14:06 AM</t>
  </si>
  <si>
    <t>06/09/2018 12:17:18 PM</t>
  </si>
  <si>
    <t>J 741.2 AME</t>
  </si>
  <si>
    <t>The draw 50 way : how to draw cats, puppies, horses, buildings, birds, aliens, trains, and everything under the sun</t>
  </si>
  <si>
    <t>Ames, Lee J.</t>
  </si>
  <si>
    <t>07/05/2019 2:33:16 PM</t>
  </si>
  <si>
    <t>J 741.2 COR</t>
  </si>
  <si>
    <t>Quirky, cute doodles</t>
  </si>
  <si>
    <t>Corfee, Stephanie, 1974- author</t>
  </si>
  <si>
    <t>08/09/2016 3:58:47 PM</t>
  </si>
  <si>
    <t>18/02/2020 12:17:01 PM</t>
  </si>
  <si>
    <t>J 741.2 COU</t>
  </si>
  <si>
    <t>The monster book of cartooning</t>
  </si>
  <si>
    <t>Coupe, Peter.</t>
  </si>
  <si>
    <t>27/06/2009 3:39:30 PM</t>
  </si>
  <si>
    <t>29/09/2019 1:42:33 PM</t>
  </si>
  <si>
    <t>J 741.2 EMB</t>
  </si>
  <si>
    <t>Ed Emberley's fingerprint drawing book.</t>
  </si>
  <si>
    <t>Emberley, Ed.</t>
  </si>
  <si>
    <t>08/01/2009 12:51:58 PM</t>
  </si>
  <si>
    <t>29/10/2019 7:17:47 PM</t>
  </si>
  <si>
    <t>J 741.2 FRA</t>
  </si>
  <si>
    <t>The art of pencil drawing : discover all the techniques you need to know to create beautiful drawings in pencil</t>
  </si>
  <si>
    <t>Franks, Gene</t>
  </si>
  <si>
    <t>22/03/2012 11:28:20 AM</t>
  </si>
  <si>
    <t>23/01/2020 11:34:16 AM</t>
  </si>
  <si>
    <t>J 741.2 GAM</t>
  </si>
  <si>
    <t>You can draw anything</t>
  </si>
  <si>
    <t>Gamble, Kim</t>
  </si>
  <si>
    <t>04/09/2012 7:34:40 PM</t>
  </si>
  <si>
    <t>23/01/2020 11:35:43 AM</t>
  </si>
  <si>
    <t>J 741.2 LEA</t>
  </si>
  <si>
    <t>Disney Frozen : featuring Anna, Elsa, Olaf, and all your favorite characters</t>
  </si>
  <si>
    <t>30/12/2015 4:21:06 PM</t>
  </si>
  <si>
    <t>20/04/2020 11:51:14 AM</t>
  </si>
  <si>
    <t>J 741.2 LUX</t>
  </si>
  <si>
    <t>123 I can draw!</t>
  </si>
  <si>
    <t>13/01/2009 4:34:13 PM</t>
  </si>
  <si>
    <t>04/08/2020 11:16:13 AM</t>
  </si>
  <si>
    <t>J 741.2 MCMI</t>
  </si>
  <si>
    <t>How to improve at drawing</t>
  </si>
  <si>
    <t>29/07/2011 10:15:27 AM</t>
  </si>
  <si>
    <t>23/01/2020 11:34:15 AM</t>
  </si>
  <si>
    <t>J 741.2 REI</t>
  </si>
  <si>
    <t>Draw alien fantasies</t>
  </si>
  <si>
    <t>Reinagle, Damon J.</t>
  </si>
  <si>
    <t>09/01/2009 11:17:44 AM</t>
  </si>
  <si>
    <t>15/10/2019 7:11:42 PM</t>
  </si>
  <si>
    <t>J 741.2 ROB</t>
  </si>
  <si>
    <t>Shoe print art : step into drawing : create 55 shoe print drawings step by step!</t>
  </si>
  <si>
    <t>Robbins, Karen, 1944- author</t>
  </si>
  <si>
    <t>28/02/2014 9:31:55 AM</t>
  </si>
  <si>
    <t>11/02/2020 12:34:53 PM</t>
  </si>
  <si>
    <t>J 741.2 SEA</t>
  </si>
  <si>
    <t>So you love to draw : everykid's guide to becoming an artist</t>
  </si>
  <si>
    <t>Seary, Michael.</t>
  </si>
  <si>
    <t>19/01/2009 10:54:55 AM</t>
  </si>
  <si>
    <t>30/09/2019 6:45:17 PM</t>
  </si>
  <si>
    <t>J 741.2 SOR</t>
  </si>
  <si>
    <t>The allspark almanac. II</t>
  </si>
  <si>
    <t>Sorenson, Jim</t>
  </si>
  <si>
    <t>19/05/2013 3:19:33 PM</t>
  </si>
  <si>
    <t>11/04/2019 4:35:37 PM</t>
  </si>
  <si>
    <t>19/05/2013 3:19:28 PM</t>
  </si>
  <si>
    <t>08/07/2020 10:29:56 AM</t>
  </si>
  <si>
    <t>J 741.2 TEM</t>
  </si>
  <si>
    <t>Drawing : the only drawing book you'll ever need to be the artist you've always wanted to be</t>
  </si>
  <si>
    <t>Temple, Kathryn, 1972-</t>
  </si>
  <si>
    <t>08/01/2009 1:31:12 PM</t>
  </si>
  <si>
    <t>20/07/2018 9:08:42 AM</t>
  </si>
  <si>
    <t>J 741.5 ALV</t>
  </si>
  <si>
    <t>How to create action, fantasy, and adventure comics</t>
  </si>
  <si>
    <t>Alvarez, Tom, 1967-</t>
  </si>
  <si>
    <t>01/09/2013 2:22:10 PM</t>
  </si>
  <si>
    <t>24/09/2020 3:43:55 PM</t>
  </si>
  <si>
    <t>J 741.5 ANT</t>
  </si>
  <si>
    <t>Manga heroes</t>
  </si>
  <si>
    <t>Antram, David, 1958- author</t>
  </si>
  <si>
    <t>02/11/2015 7:42:49 PM</t>
  </si>
  <si>
    <t>29/10/2020 3:54:05 PM</t>
  </si>
  <si>
    <t>Manga monsters</t>
  </si>
  <si>
    <t>02/11/2015 7:42:57 PM</t>
  </si>
  <si>
    <t>04/07/2018 7:46:40 PM</t>
  </si>
  <si>
    <t>Manga pets</t>
  </si>
  <si>
    <t>02/11/2015 7:43:00 PM</t>
  </si>
  <si>
    <t>06/12/2019 5:05:50 PM</t>
  </si>
  <si>
    <t>Manga villains</t>
  </si>
  <si>
    <t>02/11/2015 7:42:43 PM</t>
  </si>
  <si>
    <t>29/10/2020 3:54:09 PM</t>
  </si>
  <si>
    <t>Manga girls</t>
  </si>
  <si>
    <t>02/11/2015 7:42:52 PM</t>
  </si>
  <si>
    <t>29/10/2020 3:54:16 PM</t>
  </si>
  <si>
    <t>Manga boys</t>
  </si>
  <si>
    <t>02/11/2015 7:42:54 PM</t>
  </si>
  <si>
    <t>29/10/2020 3:54:12 PM</t>
  </si>
  <si>
    <t>J 741.5 BAR</t>
  </si>
  <si>
    <t>1-2-3 draw cartoon faces : a step-by-step guide</t>
  </si>
  <si>
    <t>Barr, Steve, 1958-</t>
  </si>
  <si>
    <t>18/01/2009 2:46:48 PM</t>
  </si>
  <si>
    <t>31/07/2020 10:53:55 AM</t>
  </si>
  <si>
    <t>1-2-3 draw cartoon aircraft : a step-by-step guide</t>
  </si>
  <si>
    <t>18/11/2019 4:07:56 PM</t>
  </si>
  <si>
    <t>1-2-3 draw cartoon cars : a step-by-step guide</t>
  </si>
  <si>
    <t>31/07/2020 10:53:52 AM</t>
  </si>
  <si>
    <t>1-2-3 draw cartoon people : a step-by-step guide</t>
  </si>
  <si>
    <t>Barr, Steve, 1958- author</t>
  </si>
  <si>
    <t>03/08/2016 2:39:15 PM</t>
  </si>
  <si>
    <t>04/12/2019 4:47:24 PM</t>
  </si>
  <si>
    <t>J 741.5 CHI</t>
  </si>
  <si>
    <t>The DC Comics guide to coloring and lettering comics</t>
  </si>
  <si>
    <t>Chiarello, Mark, author</t>
  </si>
  <si>
    <t>05/04/2016 3:07:11 PM</t>
  </si>
  <si>
    <t>14/08/2018 6:25:42 PM</t>
  </si>
  <si>
    <t>J 741.5 COO</t>
  </si>
  <si>
    <t>How to draw manga</t>
  </si>
  <si>
    <t>Coope, Katy</t>
  </si>
  <si>
    <t>03/10/2016 7:11:38 PM</t>
  </si>
  <si>
    <t>19/06/2020 10:49:51 AM</t>
  </si>
  <si>
    <t>J 741.5 DAN</t>
  </si>
  <si>
    <t>DC Comics : a celebration of the world's favorite comic book heroes</t>
  </si>
  <si>
    <t>Daniels, Les, 1943-2011</t>
  </si>
  <si>
    <t>17/02/2009 4:04:14 PM</t>
  </si>
  <si>
    <t>29/11/2019 11:21:55 AM</t>
  </si>
  <si>
    <t>J 741.5 DCC</t>
  </si>
  <si>
    <t>The DC comics encyclopedia : the definitive guide to the characters of the DC universe</t>
  </si>
  <si>
    <t>11/10/2019 11:55:23 AM</t>
  </si>
  <si>
    <t>01/10/2020 4:41:18 PM</t>
  </si>
  <si>
    <t>J 741.5 DIS</t>
  </si>
  <si>
    <t>Disney Pixar Cars : draw your favorite characters, step by simple step</t>
  </si>
  <si>
    <t>13/02/2012 7:54:01 PM</t>
  </si>
  <si>
    <t>01/10/2020 5:34:07 PM</t>
  </si>
  <si>
    <t>Disney-Pixar Finding Nemo : draw your favorite characters, step by simple step</t>
  </si>
  <si>
    <t>Parent, Nancy</t>
  </si>
  <si>
    <t>13/02/2012 7:54:06 PM</t>
  </si>
  <si>
    <t>03/05/2017 8:00:04 PM</t>
  </si>
  <si>
    <t>J 741.5 HAR</t>
  </si>
  <si>
    <t>Young artists draw manga</t>
  </si>
  <si>
    <t>Hart, Christopher</t>
  </si>
  <si>
    <t>17/02/2012 5:36:29 PM</t>
  </si>
  <si>
    <t>07/10/2020 1:49:41 PM</t>
  </si>
  <si>
    <t>Manga for the beginner kawaii : how to draw the supercute characters of Japanese comics</t>
  </si>
  <si>
    <t>Hart, Christopher, 1957- author</t>
  </si>
  <si>
    <t>12/09/2018 11:15:45 AM</t>
  </si>
  <si>
    <t>15/10/2020 7:53:36 PM</t>
  </si>
  <si>
    <t>Manga mania romance : drawing shojo girls and bishie boys</t>
  </si>
  <si>
    <t>23/10/2015 3:44:09 PM</t>
  </si>
  <si>
    <t>20/07/2018 9:08:43 AM</t>
  </si>
  <si>
    <t>J 741.5 HOW</t>
  </si>
  <si>
    <t>How to draw Avatar, the last airbender : learn to draw all your favorite Avatar, the last airbender characters</t>
  </si>
  <si>
    <t>Johnson, Shane L.</t>
  </si>
  <si>
    <t>13/02/2012 7:54:16 PM</t>
  </si>
  <si>
    <t>16/09/2020 11:52:49 AM</t>
  </si>
  <si>
    <t>How to draw SpongeBob SquarePants : draw your favorite characters, step by simple step</t>
  </si>
  <si>
    <t>Martinez, Heather</t>
  </si>
  <si>
    <t>13/02/2012 7:54:10 PM</t>
  </si>
  <si>
    <t>15/10/2020 7:53:24 PM</t>
  </si>
  <si>
    <t>J 741.5 LEA</t>
  </si>
  <si>
    <t>Learn to draw Disney princess classic fairy tales : featuring Cinderella, Snow White, Belle, and all your favorite fairy tale characters!</t>
  </si>
  <si>
    <t>03/04/2017 8:09:11 PM</t>
  </si>
  <si>
    <t>31/10/2020 9:39:53 AM</t>
  </si>
  <si>
    <t>J 741.5 LIG</t>
  </si>
  <si>
    <t>Cartooning for kids</t>
  </si>
  <si>
    <t>Lightfoot, Marge</t>
  </si>
  <si>
    <t>24/02/2009 6:41:47 PM</t>
  </si>
  <si>
    <t>04/08/2020 9:57:59 AM</t>
  </si>
  <si>
    <t>J 741.5 LOV</t>
  </si>
  <si>
    <t>I Love to Draw!</t>
  </si>
  <si>
    <t>17/02/2015 3:30:41 PM</t>
  </si>
  <si>
    <t>06/02/2020 6:12:47 PM</t>
  </si>
  <si>
    <t>J 741.5 MAN</t>
  </si>
  <si>
    <t>Batman character encyclopedia</t>
  </si>
  <si>
    <t>Manning, Matthew K.</t>
  </si>
  <si>
    <t>19/08/2020 4:17:48 PM</t>
  </si>
  <si>
    <t>J 741.5 MAR</t>
  </si>
  <si>
    <t>The Marvel encyclopedia : the definitive guide to the characters of the Marvel universe.</t>
  </si>
  <si>
    <t>11/10/2019 11:55:19 AM</t>
  </si>
  <si>
    <t>27/10/2020 11:24:45 AM</t>
  </si>
  <si>
    <t>J 741.5 OCO</t>
  </si>
  <si>
    <t>Canadian cartooning : how to draw your favourite national characters and landmarks</t>
  </si>
  <si>
    <t>O'Connor, Erin, 1968 September 21-</t>
  </si>
  <si>
    <t>17/02/2009 4:04:34 PM</t>
  </si>
  <si>
    <t>30/08/2018 8:22:16 PM</t>
  </si>
  <si>
    <t>J 741.5 OKU</t>
  </si>
  <si>
    <t>Superhero madness</t>
  </si>
  <si>
    <t>Okum, David, 1967-</t>
  </si>
  <si>
    <t>12/01/2009 11:18:48 AM</t>
  </si>
  <si>
    <t>07/01/2019 3:02:49 PM</t>
  </si>
  <si>
    <t>J 741.5 PET</t>
  </si>
  <si>
    <t>Meet the Marvel super heroes</t>
  </si>
  <si>
    <t>Peterson, Scott, 1968-</t>
  </si>
  <si>
    <t>05/05/2013 2:39:29 PM</t>
  </si>
  <si>
    <t>01/10/2020 4:53:38 PM</t>
  </si>
  <si>
    <t>J 741.5 RAS</t>
  </si>
  <si>
    <t>NASCAR learn to draw race cars : discover all you need to know to begin drawing your favorite NASCAR race cars</t>
  </si>
  <si>
    <t>Rashidi, Waleed</t>
  </si>
  <si>
    <t>13/02/2012 7:54:24 PM</t>
  </si>
  <si>
    <t>15/10/2020 10:38:15 AM</t>
  </si>
  <si>
    <t>J 741.5 YU</t>
  </si>
  <si>
    <t>Draw amazing cartoon animals. Vol. 1</t>
  </si>
  <si>
    <t>Yu, Mei, 1985-</t>
  </si>
  <si>
    <t>15/01/2009 4:09:38 PM</t>
  </si>
  <si>
    <t>01/03/2020 10:47:26 AM</t>
  </si>
  <si>
    <t>J 741.5 ZAL</t>
  </si>
  <si>
    <t>PokeÌmon : how to draw Sinnoh Superstars</t>
  </si>
  <si>
    <t>Zalme, Ron</t>
  </si>
  <si>
    <t>10/07/2012 9:14:12 AM</t>
  </si>
  <si>
    <t>05/10/2020 4:09:52 PM</t>
  </si>
  <si>
    <t>J 741.509 HAM</t>
  </si>
  <si>
    <t>Jack Kirby : creator &amp; artist</t>
  </si>
  <si>
    <t>Hamilton, Sue L., 1959-</t>
  </si>
  <si>
    <t>06/10/2015 12:45:27 PM</t>
  </si>
  <si>
    <t>02/06/2016 10:53:24 AM</t>
  </si>
  <si>
    <t>J 741.51 AMA</t>
  </si>
  <si>
    <t>So, you want to be a comic book artist? : the ultimate gude on how to break into comics!</t>
  </si>
  <si>
    <t>Amara, Philip</t>
  </si>
  <si>
    <t>30/10/2012 4:35:51 PM</t>
  </si>
  <si>
    <t>24/02/2020 11:48:01 AM</t>
  </si>
  <si>
    <t>J 741.51 BRU</t>
  </si>
  <si>
    <t>Comics : easy as ABC! : the essential guide to comics for kids : for kids, parents, teachers and librarians!</t>
  </si>
  <si>
    <t>Brunetti, Ivan, author, illustrator</t>
  </si>
  <si>
    <t>13/08/2019 10:22:02 AM</t>
  </si>
  <si>
    <t>22/10/2019 4:28:23 PM</t>
  </si>
  <si>
    <t>J 741.51 CAM</t>
  </si>
  <si>
    <t>How to make awesome comics : with Professor Panels and Art Monkey</t>
  </si>
  <si>
    <t>Cameron, Neill, 1977- author</t>
  </si>
  <si>
    <t>02/10/2017 4:07:50 PM</t>
  </si>
  <si>
    <t>15/10/2020 3:54:48 PM</t>
  </si>
  <si>
    <t>J 741.51 FIN</t>
  </si>
  <si>
    <t>Garfield's guide to creating your own comic strip</t>
  </si>
  <si>
    <t>Finnegan, Marco, author</t>
  </si>
  <si>
    <t>27/02/2020 7:05:47 PM</t>
  </si>
  <si>
    <t>23/07/2020 3:32:40 PM</t>
  </si>
  <si>
    <t>J 741.51 HAR</t>
  </si>
  <si>
    <t>Xtreme art : ultimate book of trace-and-draw manga</t>
  </si>
  <si>
    <t>09/01/2015 11:19:42 AM</t>
  </si>
  <si>
    <t>27/01/2020 10:48:48 AM</t>
  </si>
  <si>
    <t>J 741.51 HOW</t>
  </si>
  <si>
    <t>How to draw the best of Nickelodeon</t>
  </si>
  <si>
    <t>13/12/2010 6:34:27 PM</t>
  </si>
  <si>
    <t>31/01/2019 5:29:33 PM</t>
  </si>
  <si>
    <t>J 741.51 KNO</t>
  </si>
  <si>
    <t>Disney Tangled : learn to draw Rapunzel, Flynn Rider, and other characters from Disney's Tangled step by step!</t>
  </si>
  <si>
    <t>Knowles, Heather (Editor for Walt Disney Company)</t>
  </si>
  <si>
    <t>05/03/2012 2:55:30 PM</t>
  </si>
  <si>
    <t>15/02/2020 4:34:03 PM</t>
  </si>
  <si>
    <t>J 741.51 LEA</t>
  </si>
  <si>
    <t>Tinker Bell</t>
  </si>
  <si>
    <t>08/12/2010 1:50:56 PM</t>
  </si>
  <si>
    <t>18/06/2020 1:11:28 PM</t>
  </si>
  <si>
    <t>Disney/Pixar Toy Story : featuring favorite characters from Toy Story 2 &amp; Toy Story 3!</t>
  </si>
  <si>
    <t>13/12/2010 6:34:35 PM</t>
  </si>
  <si>
    <t>20/08/2017 5:13:32 PM</t>
  </si>
  <si>
    <t>Disney/Pixar WALL-E</t>
  </si>
  <si>
    <t>09/12/2010 2:45:02 PM</t>
  </si>
  <si>
    <t>31/01/2019 5:29:40 PM</t>
  </si>
  <si>
    <t>The fairies of Pixie Hollow</t>
  </si>
  <si>
    <t>13/12/2010 6:39:50 PM</t>
  </si>
  <si>
    <t>06/05/2019 8:30:14 PM</t>
  </si>
  <si>
    <t>Angry Birds.</t>
  </si>
  <si>
    <t>31/01/2013 12:46:19 PM</t>
  </si>
  <si>
    <t>10/11/2019 2:18:03 PM</t>
  </si>
  <si>
    <t>Learn to draw Disney classic animated movies</t>
  </si>
  <si>
    <t>05/03/2017 3:38:23 PM</t>
  </si>
  <si>
    <t>31/10/2020 9:39:40 AM</t>
  </si>
  <si>
    <t>J 741.51 LIT</t>
  </si>
  <si>
    <t>Disney princess The little mermaid</t>
  </si>
  <si>
    <t>15/01/2014 10:39:29 AM</t>
  </si>
  <si>
    <t>14/06/2019 3:29:11 PM</t>
  </si>
  <si>
    <t>J 741.51 MCLA</t>
  </si>
  <si>
    <t>Draw out the story : ten secrets to creating your own comics</t>
  </si>
  <si>
    <t>McLachlan, Brian, author</t>
  </si>
  <si>
    <t>07/01/2015 4:04:35 PM</t>
  </si>
  <si>
    <t>29/12/2019 3:48:19 PM</t>
  </si>
  <si>
    <t>J 741.51 NAV</t>
  </si>
  <si>
    <t>How to draw Teenage Mutant Ninja Turtles</t>
  </si>
  <si>
    <t>Navarra, Nino</t>
  </si>
  <si>
    <t>11/08/2014 6:13:17 PM</t>
  </si>
  <si>
    <t>01/09/2019 3:51:28 PM</t>
  </si>
  <si>
    <t>J 741.51 ROC</t>
  </si>
  <si>
    <t>Comic strips : create your own comic strips from start to finish</t>
  </si>
  <si>
    <t>Roche, Art</t>
  </si>
  <si>
    <t>01/12/2011 9:02:56 AM</t>
  </si>
  <si>
    <t>31/07/2020 10:54:04 AM</t>
  </si>
  <si>
    <t>J 741.51 ROS</t>
  </si>
  <si>
    <t>Write your own graphic novel</t>
  </si>
  <si>
    <t>Rosinsky, Natalie M. (Natalie Myra)</t>
  </si>
  <si>
    <t>06/08/2009 2:19:46 PM</t>
  </si>
  <si>
    <t>24/02/2020 8:50:37 PM</t>
  </si>
  <si>
    <t>J 741.51 SAU</t>
  </si>
  <si>
    <t>How to draw Batman, Superman, and other DC super heroes and villains</t>
  </si>
  <si>
    <t>Sautter, Aaron, author</t>
  </si>
  <si>
    <t>07/03/2016 4:38:38 PM</t>
  </si>
  <si>
    <t>31/07/2020 10:53:58 AM</t>
  </si>
  <si>
    <t>How to draw the Joker, Lex Luthor and other DC super-villains</t>
  </si>
  <si>
    <t>04/04/2016 4:18:32 PM</t>
  </si>
  <si>
    <t>22/08/2019 4:45:27 PM</t>
  </si>
  <si>
    <t>How to draw Wonder Woman, Green Lantern, and other DC super heroes</t>
  </si>
  <si>
    <t>04/04/2016 4:18:46 PM</t>
  </si>
  <si>
    <t>01/09/2019 3:51:37 PM</t>
  </si>
  <si>
    <t>J 741.51 STE</t>
  </si>
  <si>
    <t>Heroes! : draw your own superheroes, gadget geeks &amp; other do-gooders</t>
  </si>
  <si>
    <t>Stephens, Jay, 1971-</t>
  </si>
  <si>
    <t>08/01/2009 1:31:08 PM</t>
  </si>
  <si>
    <t>18/11/2018 4:00:20 PM</t>
  </si>
  <si>
    <t>J 741.51 UYE</t>
  </si>
  <si>
    <t>Disney princess The princess and the frog</t>
  </si>
  <si>
    <t>Uyeda, Laura</t>
  </si>
  <si>
    <t>13/12/2010 6:35:13 PM</t>
  </si>
  <si>
    <t>25/05/2019 12:21:29 PM</t>
  </si>
  <si>
    <t>J 741.51 ZAL</t>
  </si>
  <si>
    <t>How to draw Bakugan battle brawlers</t>
  </si>
  <si>
    <t>07/08/2012 5:25:50 PM</t>
  </si>
  <si>
    <t>21/02/2019 5:35:10 PM</t>
  </si>
  <si>
    <t>J 741.58 KON</t>
  </si>
  <si>
    <t>06/10/2016 3:58:15 PM</t>
  </si>
  <si>
    <t>29/01/2019 8:24:56 PM</t>
  </si>
  <si>
    <t>The legend of Korra : the art of the animated series. Book four, Balance</t>
  </si>
  <si>
    <t>Konietzko, Bryan, author, illustrator</t>
  </si>
  <si>
    <t>27/07/2016 1:35:50 PM</t>
  </si>
  <si>
    <t>08/02/2019 4:01:25 PM</t>
  </si>
  <si>
    <t>J 741.58 LEV</t>
  </si>
  <si>
    <t>Make an animation!</t>
  </si>
  <si>
    <t>Levete, Sarah</t>
  </si>
  <si>
    <t>05/02/2013 6:05:10 PM</t>
  </si>
  <si>
    <t>27/01/2019 2:20:15 PM</t>
  </si>
  <si>
    <t>J 741.58 SPI</t>
  </si>
  <si>
    <t>Cartoons and animation</t>
  </si>
  <si>
    <t>15/04/2009 4:59:22 PM</t>
  </si>
  <si>
    <t>09/10/2019 4:06:21 PM</t>
  </si>
  <si>
    <t>J 741.59 CAR</t>
  </si>
  <si>
    <t>Comics : investigate the history and technology of American cartooning</t>
  </si>
  <si>
    <t>Carbaugh, Samuel, author, illustrator.</t>
  </si>
  <si>
    <t>07/01/2015 4:19:31 PM</t>
  </si>
  <si>
    <t>24/02/2020 5:45:26 PM</t>
  </si>
  <si>
    <t>J 741.59 EDG</t>
  </si>
  <si>
    <t>Who is Stan Lee?</t>
  </si>
  <si>
    <t>24/06/2015 1:38:53 PM</t>
  </si>
  <si>
    <t>11/06/2020 10:29:18 AM</t>
  </si>
  <si>
    <t>J 741.59 LOT</t>
  </si>
  <si>
    <t>Superhero playbook : lessons in life from your favorite superheroes</t>
  </si>
  <si>
    <t>Lotowycz, Randall, author</t>
  </si>
  <si>
    <t>18/12/2019 4:55:07 PM</t>
  </si>
  <si>
    <t>J 741.59 MYL</t>
  </si>
  <si>
    <t>Art is magic. Volume 2.</t>
  </si>
  <si>
    <t>31/10/2018 2:45:42 PM</t>
  </si>
  <si>
    <t>27/01/2020 8:50:43 PM</t>
  </si>
  <si>
    <t>J 741.594 SCH</t>
  </si>
  <si>
    <t>Welcome to your awesome robot</t>
  </si>
  <si>
    <t>Schwarz, Viviane</t>
  </si>
  <si>
    <t>06/08/2015 2:42:18 PM</t>
  </si>
  <si>
    <t>10/11/2019 4:48:37 PM</t>
  </si>
  <si>
    <t>J 741.597 ACE</t>
  </si>
  <si>
    <t>Garfield's guide to everything</t>
  </si>
  <si>
    <t>Acey, Mark</t>
  </si>
  <si>
    <t>02/05/2015 3:36:43 PM</t>
  </si>
  <si>
    <t>04/07/2019 8:01:26 PM</t>
  </si>
  <si>
    <t>J 741.597 BEA</t>
  </si>
  <si>
    <t>The Avengers : the ultimate guide to earth's mightiest heroes!</t>
  </si>
  <si>
    <t>Beatty, Scott, 1969-</t>
  </si>
  <si>
    <t>11/07/2014 9:58:45 AM</t>
  </si>
  <si>
    <t>21/08/2020 10:31:24 AM</t>
  </si>
  <si>
    <t>J 741.597 GUI</t>
  </si>
  <si>
    <t>Boilerplate : history's mechanical marvel</t>
  </si>
  <si>
    <t>Guinan, Paul</t>
  </si>
  <si>
    <t>29/01/2010 10:06:17 AM</t>
  </si>
  <si>
    <t>14/08/2018 5:50:17 PM</t>
  </si>
  <si>
    <t>J 741.597 MAN</t>
  </si>
  <si>
    <t>Spider-man : inside the world of your friendly neighborhood hero</t>
  </si>
  <si>
    <t>13/09/2012 12:16:41 PM</t>
  </si>
  <si>
    <t>22/01/2020 4:31:52 PM</t>
  </si>
  <si>
    <t>J 741.5973 NOB</t>
  </si>
  <si>
    <t>Boys of steel : the creators of Superman</t>
  </si>
  <si>
    <t>Nobleman, Marc Tyler</t>
  </si>
  <si>
    <t>05/08/2009 12:39:47 PM</t>
  </si>
  <si>
    <t>04/10/2017 5:56:25 PM</t>
  </si>
  <si>
    <t>J 741.6 CAR</t>
  </si>
  <si>
    <t>The art of Eric Carle</t>
  </si>
  <si>
    <t>Carle, Eric</t>
  </si>
  <si>
    <t>05/10/2009 7:34:34 PM</t>
  </si>
  <si>
    <t>03/01/2020 4:59:35 PM</t>
  </si>
  <si>
    <t>J 741.6 SAY</t>
  </si>
  <si>
    <t>Drawing from memory</t>
  </si>
  <si>
    <t>Say, Allen</t>
  </si>
  <si>
    <t>06/10/2011 4:27:29 PM</t>
  </si>
  <si>
    <t>08/07/2019 5:03:22 PM</t>
  </si>
  <si>
    <t>J 741.609 FOR</t>
  </si>
  <si>
    <t>The tortoise and the soldier : based on true events</t>
  </si>
  <si>
    <t>Foreman, Michael, 1938- author</t>
  </si>
  <si>
    <t>02/03/2016 10:29:05 AM</t>
  </si>
  <si>
    <t>21/06/2016 8:19:12 PM</t>
  </si>
  <si>
    <t>J 741.609 MCMU</t>
  </si>
  <si>
    <t>Leaving China : an artist paints his World War II childhood</t>
  </si>
  <si>
    <t>McMullan, James, 1934-, author</t>
  </si>
  <si>
    <t>02/09/2015 1:54:55 PM</t>
  </si>
  <si>
    <t>21/12/2017 10:40:04 AM</t>
  </si>
  <si>
    <t>J 741.642 ART</t>
  </si>
  <si>
    <t>The art of reading : forty illustrators celebrate RIF's 40th anniversary</t>
  </si>
  <si>
    <t>07/04/2009 5:25:36 PM</t>
  </si>
  <si>
    <t>05/06/2019 5:16:23 PM</t>
  </si>
  <si>
    <t>J 741.642 COL</t>
  </si>
  <si>
    <t>Mo Willems</t>
  </si>
  <si>
    <t>Colich, Abby, author.</t>
  </si>
  <si>
    <t>30/01/2014 6:10:02 PM</t>
  </si>
  <si>
    <t>13/01/2020 9:17:54 AM</t>
  </si>
  <si>
    <t>J 741.642 MAR</t>
  </si>
  <si>
    <t>Randolph Caldecott : the man who could not stop drawing</t>
  </si>
  <si>
    <t>Marcus, Leonard S., 1950-</t>
  </si>
  <si>
    <t>19/02/2014 5:12:22 PM</t>
  </si>
  <si>
    <t>01/10/2019 7:59:11 PM</t>
  </si>
  <si>
    <t>J 741.642 PIN</t>
  </si>
  <si>
    <t>A poem for Peter : the story of Ezra Jack Keats and the creation of The snowy day</t>
  </si>
  <si>
    <t>Pinkney, Andrea Davis, author</t>
  </si>
  <si>
    <t>30/01/2017 10:57:07 AM</t>
  </si>
  <si>
    <t>30/10/2020 4:35:09 PM</t>
  </si>
  <si>
    <t>J 741.642 TAL</t>
  </si>
  <si>
    <t>Talking with artists</t>
  </si>
  <si>
    <t>30/03/2010 3:08:24 PM</t>
  </si>
  <si>
    <t>01/08/2019 4:14:51 PM</t>
  </si>
  <si>
    <t>J 741.672 HAR</t>
  </si>
  <si>
    <t>Fashion design studio : learn to draw figures, fashion, hairstyles &amp; more</t>
  </si>
  <si>
    <t>11/07/2019 8:44:12 PM</t>
  </si>
  <si>
    <t>18/06/2020 1:03:07 PM</t>
  </si>
  <si>
    <t>J 743 GLA</t>
  </si>
  <si>
    <t>The art of drawing fantasy characters : discover step-by-step techniques for drawing aliens, vampires, adventure heroes, and more</t>
  </si>
  <si>
    <t>Glaser, Jacob.</t>
  </si>
  <si>
    <t>15/10/2018 11:37:24 AM</t>
  </si>
  <si>
    <t>J 743 KYT</t>
  </si>
  <si>
    <t>Dragons &amp; fantasy : [unleash your creative beast as you conjure up dragons, fairies, ogres and other fantastic creatures]</t>
  </si>
  <si>
    <t>Kythera, of Anevern</t>
  </si>
  <si>
    <t>14/02/2011 8:05:54 PM</t>
  </si>
  <si>
    <t>12/03/2020 11:18:13 AM</t>
  </si>
  <si>
    <t>J 743 LAP</t>
  </si>
  <si>
    <t>Tanks, aircraft &amp; armored vehicles : learn to draw 23 favorite subjects, step by easy step, shape by simple shape!</t>
  </si>
  <si>
    <t>LaPadula, Tom, illustrator</t>
  </si>
  <si>
    <t>29/02/2012 9:25:44 AM</t>
  </si>
  <si>
    <t>23/01/2020 11:35:42 AM</t>
  </si>
  <si>
    <t>30/09/2011 1:50:54 PM</t>
  </si>
  <si>
    <t>29/09/2019 3:36:51 PM</t>
  </si>
  <si>
    <t>J 743 STE</t>
  </si>
  <si>
    <t>Robots! : draw your own androids, cyborgs &amp; fighting bots</t>
  </si>
  <si>
    <t>Stephens, Jay.</t>
  </si>
  <si>
    <t>25/01/2009 2:10:43 PM</t>
  </si>
  <si>
    <t>24/12/2019 12:43:54 PM</t>
  </si>
  <si>
    <t>J 743.4 BRO</t>
  </si>
  <si>
    <t>Get into art. People. [Discover great art and create your own]</t>
  </si>
  <si>
    <t>10/12/2013 1:24:02 PM</t>
  </si>
  <si>
    <t>20/12/2018 1:59:23 PM</t>
  </si>
  <si>
    <t>J 743.4 DRA</t>
  </si>
  <si>
    <t>How to draw magical kings and queens</t>
  </si>
  <si>
    <t>Beaumont, Steve</t>
  </si>
  <si>
    <t>21/02/2009 4:05:25 PM</t>
  </si>
  <si>
    <t>09/08/2018 1:53:23 PM</t>
  </si>
  <si>
    <t>How to draw warriors</t>
  </si>
  <si>
    <t>08/01/2009 1:17:52 PM</t>
  </si>
  <si>
    <t>31/01/2017 10:11:23 AM</t>
  </si>
  <si>
    <t>How to draw superheroes</t>
  </si>
  <si>
    <t>Hansen, Jimmy</t>
  </si>
  <si>
    <t>08/01/2009 1:17:47 PM</t>
  </si>
  <si>
    <t>11/01/2020 4:46:22 PM</t>
  </si>
  <si>
    <t>How to draw witches and wizards</t>
  </si>
  <si>
    <t>08/01/2009 1:17:50 PM</t>
  </si>
  <si>
    <t>05/02/2018 3:15:47 PM</t>
  </si>
  <si>
    <t>J 743.4 LEA</t>
  </si>
  <si>
    <t>Learn to draw Disney Frozen II</t>
  </si>
  <si>
    <t>11/12/2019 12:04:22 PM</t>
  </si>
  <si>
    <t>20/10/2020 1:07:02 PM</t>
  </si>
  <si>
    <t>J 743.42 GAM</t>
  </si>
  <si>
    <t>Amazing faces</t>
  </si>
  <si>
    <t>16/01/2009 3:01:13 PM</t>
  </si>
  <si>
    <t>13/09/2019 12:00:46 PM</t>
  </si>
  <si>
    <t>J 743.44 SEX</t>
  </si>
  <si>
    <t>You can draw fairies and princesses</t>
  </si>
  <si>
    <t>Sexton, Brenda</t>
  </si>
  <si>
    <t>16/03/2012 3:42:04 PM</t>
  </si>
  <si>
    <t>01/06/2020 11:59:07 AM</t>
  </si>
  <si>
    <t>J 743.49 EMB</t>
  </si>
  <si>
    <t>Ed Emberley's drawing book of faces.</t>
  </si>
  <si>
    <t>22/04/2009 11:01:14 AM</t>
  </si>
  <si>
    <t>24/02/2020 4:23:23 PM</t>
  </si>
  <si>
    <t>J 743.6 AME</t>
  </si>
  <si>
    <t>Draw 50 sharks, whales and other sea creatures</t>
  </si>
  <si>
    <t>24/02/2020 4:23:17 PM</t>
  </si>
  <si>
    <t>J 743.6 BEC</t>
  </si>
  <si>
    <t>Dinosaurs</t>
  </si>
  <si>
    <t>Becker, Ann, 1965 Oct. 6-</t>
  </si>
  <si>
    <t>05/07/2011 11:19:08 AM</t>
  </si>
  <si>
    <t>12/12/2019 7:55:38 PM</t>
  </si>
  <si>
    <t>J 743.6 BRO</t>
  </si>
  <si>
    <t>Get into art. Animals. [Discover great art and create your own]</t>
  </si>
  <si>
    <t>19/11/2013 4:43:25 PM</t>
  </si>
  <si>
    <t>18/07/2019 2:48:46 PM</t>
  </si>
  <si>
    <t>J 743.6 BRU</t>
  </si>
  <si>
    <t>You can draw pets</t>
  </si>
  <si>
    <t>Bruning, Matt</t>
  </si>
  <si>
    <t>20/01/2012 11:29:13 AM</t>
  </si>
  <si>
    <t>25/11/2019 8:53:52 AM</t>
  </si>
  <si>
    <t>J 743.6 CER</t>
  </si>
  <si>
    <t>You can draw dinosaurs</t>
  </si>
  <si>
    <t>Cerato, Mattia</t>
  </si>
  <si>
    <t>27/10/2020 7:17:34 PM</t>
  </si>
  <si>
    <t>J 743.6 DUB</t>
  </si>
  <si>
    <t>Draw dinosaurs</t>
  </si>
  <si>
    <t>DuBosque, D. C. author</t>
  </si>
  <si>
    <t>13/01/2009 7:33:54 PM</t>
  </si>
  <si>
    <t>21/10/2020 8:44:47 PM</t>
  </si>
  <si>
    <t>J 743.6 FAR</t>
  </si>
  <si>
    <t>Sea creatures : learn to draw and color 25 favorite ocean animals, step by easy step, shape by simple shape!</t>
  </si>
  <si>
    <t>Farrell, Russell</t>
  </si>
  <si>
    <t>09/12/2010 2:45:24 PM</t>
  </si>
  <si>
    <t>17/10/2020 2:42:03 PM</t>
  </si>
  <si>
    <t>J 743.6 FIS</t>
  </si>
  <si>
    <t>Animals : learn to draw and color 26 wild creatures, step by easy step, shape by simple shape!</t>
  </si>
  <si>
    <t>Fisher, Diana</t>
  </si>
  <si>
    <t>28/10/2010 10:45:31 AM</t>
  </si>
  <si>
    <t>22/10/2020 2:20:54 PM</t>
  </si>
  <si>
    <t>Dogs &amp; puppies : learn to draw and color 25 favorite dog breeds, step by easy step, shape by simple shape!</t>
  </si>
  <si>
    <t>24/05/2014 11:40:19 AM</t>
  </si>
  <si>
    <t>04/11/2020 9:15:37 AM</t>
  </si>
  <si>
    <t>J 743.6 FRA</t>
  </si>
  <si>
    <t>Drawing dinosaurs and other prehistoric animals</t>
  </si>
  <si>
    <t>01/09/2016 11:59:26 AM</t>
  </si>
  <si>
    <t>27/11/2019 1:49:30 PM</t>
  </si>
  <si>
    <t>J 743.6 GOY</t>
  </si>
  <si>
    <t>Drawing dinosaurs</t>
  </si>
  <si>
    <t>Goyallon, JeÌroÌ‚me.</t>
  </si>
  <si>
    <t>13/01/2009 7:33:50 PM</t>
  </si>
  <si>
    <t>17/04/2019 11:09:09 AM</t>
  </si>
  <si>
    <t>Drawing prehistoric animals</t>
  </si>
  <si>
    <t>12/03/2010 3:43:16 PM</t>
  </si>
  <si>
    <t>31/01/2019 5:29:43 PM</t>
  </si>
  <si>
    <t>J 743.6 HO</t>
  </si>
  <si>
    <t>You can draw zoo animals</t>
  </si>
  <si>
    <t>Ho, Jannie</t>
  </si>
  <si>
    <t>17/02/2012 12:59:16 PM</t>
  </si>
  <si>
    <t>08/09/2020 3:36:00 PM</t>
  </si>
  <si>
    <t>J 743.6 HUF</t>
  </si>
  <si>
    <t>Draw your own animal zendoodles</t>
  </si>
  <si>
    <t>Huff, Abby, 1991- author</t>
  </si>
  <si>
    <t>04/08/2017 11:37:25 AM</t>
  </si>
  <si>
    <t>08/10/2020 8:42:14 PM</t>
  </si>
  <si>
    <t>J 743.6 LEV</t>
  </si>
  <si>
    <t>1-2-3 draw horses : a step-by-step guide</t>
  </si>
  <si>
    <t>Levin, Freddie</t>
  </si>
  <si>
    <t>08/01/2009 1:24:15 PM</t>
  </si>
  <si>
    <t>08/06/2020 1:25:04 PM</t>
  </si>
  <si>
    <t>J 743.6 MAS</t>
  </si>
  <si>
    <t>Ralph Masiello's dinosaur drawing book.</t>
  </si>
  <si>
    <t>Masiello, Ralph.</t>
  </si>
  <si>
    <t>05/01/2020 2:58:19 PM</t>
  </si>
  <si>
    <t>Ralph Masiello's ocean drawing book</t>
  </si>
  <si>
    <t>18/01/2009 2:53:09 PM</t>
  </si>
  <si>
    <t>15/10/2020 7:53:13 PM</t>
  </si>
  <si>
    <t>Ralph Masiello's farm drawing book</t>
  </si>
  <si>
    <t>Masiello, Ralph</t>
  </si>
  <si>
    <t>10/07/2012 1:55:03 PM</t>
  </si>
  <si>
    <t>05/08/2020 2:28:55 PM</t>
  </si>
  <si>
    <t>J 743.6 MCGI</t>
  </si>
  <si>
    <t>16/01/2012 4:59:41 PM</t>
  </si>
  <si>
    <t>06/10/2020 12:43:56 PM</t>
  </si>
  <si>
    <t>Amazing animals</t>
  </si>
  <si>
    <t>16/01/2012 4:03:10 PM</t>
  </si>
  <si>
    <t>31/01/2020 3:04:30 PM</t>
  </si>
  <si>
    <t>Backyard animals</t>
  </si>
  <si>
    <t>16/01/2012 5:02:06 PM</t>
  </si>
  <si>
    <t>23/11/2019 4:04:58 PM</t>
  </si>
  <si>
    <t>16/01/2012 5:01:38 PM</t>
  </si>
  <si>
    <t>06/03/2018 8:48:46 PM</t>
  </si>
  <si>
    <t>Pets</t>
  </si>
  <si>
    <t>16/01/2012 5:01:09 PM</t>
  </si>
  <si>
    <t>13/09/2019 12:00:43 PM</t>
  </si>
  <si>
    <t>16/01/2012 5:01:13 PM</t>
  </si>
  <si>
    <t>20/08/2020 10:23:25 AM</t>
  </si>
  <si>
    <t>J 743.6 ROS</t>
  </si>
  <si>
    <t>Drawing with nature</t>
  </si>
  <si>
    <t>Rosamel, Godeleine de.</t>
  </si>
  <si>
    <t>08/10/2010 11:30:53 AM</t>
  </si>
  <si>
    <t>06/10/2020 12:43:59 PM</t>
  </si>
  <si>
    <t>J 743.6 SAN</t>
  </si>
  <si>
    <t>Painting and coloring dinosaurs.</t>
  </si>
  <si>
    <t>SaÌnchez SaÌnchez, Isidro.</t>
  </si>
  <si>
    <t>18/02/2012 12:30:29 PM</t>
  </si>
  <si>
    <t>30/09/2019 12:50:12 PM</t>
  </si>
  <si>
    <t>12/03/2011 1:21:32 PM</t>
  </si>
  <si>
    <t>22/09/2020 3:23:21 PM</t>
  </si>
  <si>
    <t>Santillan, Jorge, author</t>
  </si>
  <si>
    <t>28/04/2014 1:59:14 PM</t>
  </si>
  <si>
    <t>28/08/2019 11:43:59 AM</t>
  </si>
  <si>
    <t>Drawing baby animals</t>
  </si>
  <si>
    <t>08/05/2014 6:03:49 PM</t>
  </si>
  <si>
    <t>21/10/2020 8:44:49 PM</t>
  </si>
  <si>
    <t>J 743.6 SCR</t>
  </si>
  <si>
    <t>Portraits &amp; animals</t>
  </si>
  <si>
    <t>05/02/2015 11:16:08 AM</t>
  </si>
  <si>
    <t>01/06/2020 11:33:26 AM</t>
  </si>
  <si>
    <t>J 743.6 SIL</t>
  </si>
  <si>
    <t>Draw-a-saurus : everything you need to know to draw your favorite dinosaurs</t>
  </si>
  <si>
    <t>Silvani, James, author, illustrator</t>
  </si>
  <si>
    <t>28/07/2015 2:43:04 PM</t>
  </si>
  <si>
    <t>14/08/2019 11:22:30 AM</t>
  </si>
  <si>
    <t>J 743.6 SMI</t>
  </si>
  <si>
    <t>How to draw horses</t>
  </si>
  <si>
    <t>Smith, Lucy.</t>
  </si>
  <si>
    <t>10/01/2009 3:55:26 PM</t>
  </si>
  <si>
    <t>15/06/2020 9:21:12 AM</t>
  </si>
  <si>
    <t>J 743.6 TOR</t>
  </si>
  <si>
    <t>Farm animals : learn to draw 21 favorite subjects, step by easy step, shape by simple shape!</t>
  </si>
  <si>
    <t>Torres, Jickie</t>
  </si>
  <si>
    <t>23/01/2012 4:01:46 PM</t>
  </si>
  <si>
    <t>10/12/2019 11:01:10 AM</t>
  </si>
  <si>
    <t>J 743.6 WAT</t>
  </si>
  <si>
    <t>How to draw dinosaurs</t>
  </si>
  <si>
    <t>Watt, Fiona.</t>
  </si>
  <si>
    <t>21/01/2009 9:11:52 AM</t>
  </si>
  <si>
    <t>29/09/2020 10:44:44 AM</t>
  </si>
  <si>
    <t>J 743.657 DUB</t>
  </si>
  <si>
    <t>Draw insects</t>
  </si>
  <si>
    <t>DuBosque, D. C.</t>
  </si>
  <si>
    <t>08/01/2009 2:58:33 PM</t>
  </si>
  <si>
    <t>14/11/2018 2:09:00 PM</t>
  </si>
  <si>
    <t>J 743.673 THO</t>
  </si>
  <si>
    <t>Sharks : drawing and reading</t>
  </si>
  <si>
    <t>Thompson, Gare</t>
  </si>
  <si>
    <t>24/06/2011 9:20:04 AM</t>
  </si>
  <si>
    <t>11/03/2020 11:46:00 AM</t>
  </si>
  <si>
    <t>J 743.679 REG</t>
  </si>
  <si>
    <t>How to draw monster reptiles</t>
  </si>
  <si>
    <t>Regan, Lisa, 1971-</t>
  </si>
  <si>
    <t>06/07/2009 2:59:27 PM</t>
  </si>
  <si>
    <t>28/07/2019 1:20:05 PM</t>
  </si>
  <si>
    <t>J 743.695 THO</t>
  </si>
  <si>
    <t>Whales, drawing and reading</t>
  </si>
  <si>
    <t>05/07/2011 11:18:52 AM</t>
  </si>
  <si>
    <t>30/09/2019 6:45:19 PM</t>
  </si>
  <si>
    <t>J 743.696 BEC</t>
  </si>
  <si>
    <t>05/07/2011 11:18:24 AM</t>
  </si>
  <si>
    <t>24/08/2020 6:48:59 PM</t>
  </si>
  <si>
    <t>J 743.697 HAL</t>
  </si>
  <si>
    <t>Big cats : drawing and reading</t>
  </si>
  <si>
    <t>Halpern, Monica</t>
  </si>
  <si>
    <t>14/10/2019 3:18:13 PM</t>
  </si>
  <si>
    <t>J 743.73 CER</t>
  </si>
  <si>
    <t>You can draw flowers</t>
  </si>
  <si>
    <t>19/04/2019 1:00:38 PM</t>
  </si>
  <si>
    <t>J 743.8 AME</t>
  </si>
  <si>
    <t>Draw 50 aliens, UFOs, galaxy ghouls, milky way marauders, and other extraterrestrial creatures</t>
  </si>
  <si>
    <t>08/05/2014 6:03:57 PM</t>
  </si>
  <si>
    <t>30/01/2020 3:37:46 PM</t>
  </si>
  <si>
    <t>J 743.8 BER</t>
  </si>
  <si>
    <t>How to draw magical, monstrous &amp; mythological creatures</t>
  </si>
  <si>
    <t>Berry, Bob</t>
  </si>
  <si>
    <t>09/01/2012 4:08:03 PM</t>
  </si>
  <si>
    <t>16/09/2020 11:52:53 AM</t>
  </si>
  <si>
    <t>J 743.8 CER</t>
  </si>
  <si>
    <t>You can draw dragons, unicorns, and other magical creatures</t>
  </si>
  <si>
    <t>16/03/2012 3:42:08 PM</t>
  </si>
  <si>
    <t>17/08/2020 10:18:06 AM</t>
  </si>
  <si>
    <t>J 743.8 FAZ</t>
  </si>
  <si>
    <t>How to draw Peru's sights and symbols</t>
  </si>
  <si>
    <t>Fazzi, Cindy, author</t>
  </si>
  <si>
    <t>25/02/2009 3:44:35 PM</t>
  </si>
  <si>
    <t>08/09/2018 2:54:40 PM</t>
  </si>
  <si>
    <t>J 743.8 MUR</t>
  </si>
  <si>
    <t>Official Fortnite : how to draw</t>
  </si>
  <si>
    <t>Murray, Kirsten (Letterer), author</t>
  </si>
  <si>
    <t>18/12/2019 11:18:13 AM</t>
  </si>
  <si>
    <t>17/10/2020 2:55:41 PM</t>
  </si>
  <si>
    <t>J 743.8 STE</t>
  </si>
  <si>
    <t>Monsters! : draw your own mutants, freaks &amp; creeps</t>
  </si>
  <si>
    <t>06/01/2009 8:35:29 PM</t>
  </si>
  <si>
    <t>02/11/2019 12:28:37 PM</t>
  </si>
  <si>
    <t>J 743.83 ARN</t>
  </si>
  <si>
    <t>Sketching outdoors in autumn</t>
  </si>
  <si>
    <t>25/01/2009 3:22:40 PM</t>
  </si>
  <si>
    <t>20/01/2020 2:03:07 PM</t>
  </si>
  <si>
    <t>J 743.836 BRO</t>
  </si>
  <si>
    <t>Get into art. Places</t>
  </si>
  <si>
    <t>22/03/2015 4:31:58 PM</t>
  </si>
  <si>
    <t>30/09/2019 6:45:22 PM</t>
  </si>
  <si>
    <t>J 743.836 MIS</t>
  </si>
  <si>
    <t>How to draw Russia's sights and symbols</t>
  </si>
  <si>
    <t>Mis, Melody S.</t>
  </si>
  <si>
    <t>07/04/2010 4:14:02 PM</t>
  </si>
  <si>
    <t>16/01/2020 4:33:38 PM</t>
  </si>
  <si>
    <t>J 743.837 CUR</t>
  </si>
  <si>
    <t>Fun and easy drawing at sea</t>
  </si>
  <si>
    <t>Curto, Rosa M. (Rosa Maria), author</t>
  </si>
  <si>
    <t>30/07/2014 4:16:52 PM</t>
  </si>
  <si>
    <t>23/11/2019 4:04:52 PM</t>
  </si>
  <si>
    <t>J 743.87 BEA</t>
  </si>
  <si>
    <t>How to draw orcs, elves and dwarves</t>
  </si>
  <si>
    <t>13/01/2009 4:38:53 PM</t>
  </si>
  <si>
    <t>21/01/2020 10:26:47 AM</t>
  </si>
  <si>
    <t>J 743.87 HAN</t>
  </si>
  <si>
    <t>How to draw dragons</t>
  </si>
  <si>
    <t>13/02/2009 2:25:48 PM</t>
  </si>
  <si>
    <t>28/08/2019 8:49:13 PM</t>
  </si>
  <si>
    <t>J 743.87 HO</t>
  </si>
  <si>
    <t>You can draw monsters and other scary things</t>
  </si>
  <si>
    <t>31/10/2020 1:52:00 PM</t>
  </si>
  <si>
    <t>J 743.87 HUF</t>
  </si>
  <si>
    <t>Draw your own fairy tale zendoodles</t>
  </si>
  <si>
    <t>01/08/2017 4:06:31 PM</t>
  </si>
  <si>
    <t>18/08/2020 4:54:26 PM</t>
  </si>
  <si>
    <t>J 743.87 PEF</t>
  </si>
  <si>
    <t>DragonArt : how to draw fantastic dragons and fantasy creatures</t>
  </si>
  <si>
    <t>Peffer, J., 1983-</t>
  </si>
  <si>
    <t>06/04/2011 4:02:16 PM</t>
  </si>
  <si>
    <t>21/08/2020 10:30:32 AM</t>
  </si>
  <si>
    <t>DragonArt evolution : how to draw everything dragon</t>
  </si>
  <si>
    <t>Peffer, J., 1983- author, artist</t>
  </si>
  <si>
    <t>01/11/2016 2:12:52 PM</t>
  </si>
  <si>
    <t>20/10/2020 1:06:54 PM</t>
  </si>
  <si>
    <t>J 743.87 SAN</t>
  </si>
  <si>
    <t>Drawing pirates and pirate ships</t>
  </si>
  <si>
    <t>28/04/2014 1:58:57 PM</t>
  </si>
  <si>
    <t>28/08/2019 11:44:05 AM</t>
  </si>
  <si>
    <t>Drawing knights and castles</t>
  </si>
  <si>
    <t>28/04/2014 1:58:54 PM</t>
  </si>
  <si>
    <t>28/08/2019 11:44:07 AM</t>
  </si>
  <si>
    <t>Drawing fairies, mermaids, and unicorns</t>
  </si>
  <si>
    <t>28/04/2014 1:59:20 PM</t>
  </si>
  <si>
    <t>03/09/2020 2:49:59 PM</t>
  </si>
  <si>
    <t>Drawing dragons</t>
  </si>
  <si>
    <t>28/04/2014 1:59:17 PM</t>
  </si>
  <si>
    <t>06/10/2020 12:43:52 PM</t>
  </si>
  <si>
    <t>J 743.89 FOS</t>
  </si>
  <si>
    <t>Planes, choppers &amp; watercraft : learn to draw 22 different subjects, step by easy step, shape by simple shape!</t>
  </si>
  <si>
    <t>02/07/2015 2:23:36 PM</t>
  </si>
  <si>
    <t>11/11/2019 4:59:26 PM</t>
  </si>
  <si>
    <t>J 743.89 SMI</t>
  </si>
  <si>
    <t>How to draw trucks and cars</t>
  </si>
  <si>
    <t>Smith, Christine (Christine Hunnikin)</t>
  </si>
  <si>
    <t>13/01/2009 4:32:37 PM</t>
  </si>
  <si>
    <t>20/08/2020 4:17:06 PM</t>
  </si>
  <si>
    <t>J 743.89 WAL</t>
  </si>
  <si>
    <t>Aircraft</t>
  </si>
  <si>
    <t>Walsh, Patricia, 1951-</t>
  </si>
  <si>
    <t>14/01/2009 5:42:24 PM</t>
  </si>
  <si>
    <t>20/08/2020 4:16:24 PM</t>
  </si>
  <si>
    <t>J 743.896 AME</t>
  </si>
  <si>
    <t>Draw 50 boats, ships, trucks and trains</t>
  </si>
  <si>
    <t>27/12/2011 1:56:06 PM</t>
  </si>
  <si>
    <t>01/08/2019 5:28:09 PM</t>
  </si>
  <si>
    <t>21/10/2011 8:49:09 AM</t>
  </si>
  <si>
    <t>17/10/2019 4:37:54 PM</t>
  </si>
  <si>
    <t>Draw 50 cars, trucks, and motorcycles</t>
  </si>
  <si>
    <t>21/09/2012 1:04:29 PM</t>
  </si>
  <si>
    <t>24/07/2019 5:13:30 PM</t>
  </si>
  <si>
    <t>J 743.896 BEC</t>
  </si>
  <si>
    <t>05/07/2011 11:18:38 AM</t>
  </si>
  <si>
    <t>28/09/2019 3:48:16 PM</t>
  </si>
  <si>
    <t>05/07/2011 11:18:58 AM</t>
  </si>
  <si>
    <t>02/11/2020 12:28:47 PM</t>
  </si>
  <si>
    <t>11/11/2019 4:59:23 PM</t>
  </si>
  <si>
    <t>Spacecrafts</t>
  </si>
  <si>
    <t>05/07/2011 11:19:09 AM</t>
  </si>
  <si>
    <t>28/09/2019 3:48:18 PM</t>
  </si>
  <si>
    <t>J 743.896 GIL</t>
  </si>
  <si>
    <t>How to draw trucks and tractors</t>
  </si>
  <si>
    <t>Gilpin, Rebecca.</t>
  </si>
  <si>
    <t>11/06/2009 3:36:24 PM</t>
  </si>
  <si>
    <t>14/03/2019 10:20:43 AM</t>
  </si>
  <si>
    <t>J 743.896 HAL</t>
  </si>
  <si>
    <t>Big dogs : drawing and reading</t>
  </si>
  <si>
    <t>24/02/2020 12:28:37 PM</t>
  </si>
  <si>
    <t>J 743.896 LAP</t>
  </si>
  <si>
    <t>All about drawing : cool cars, fast planes &amp; military machines</t>
  </si>
  <si>
    <t>LaPadula, Tom</t>
  </si>
  <si>
    <t>13/10/2011 9:42:23 AM</t>
  </si>
  <si>
    <t>28/09/2019 3:48:24 PM</t>
  </si>
  <si>
    <t>17/02/2012 12:59:08 PM</t>
  </si>
  <si>
    <t>28/09/2019 3:48:27 PM</t>
  </si>
  <si>
    <t>J 743.896 LEA</t>
  </si>
  <si>
    <t>Learn to draw military machines : step-by-step instructions for more than 25 high-powered vehicles</t>
  </si>
  <si>
    <t>01/09/2016 11:59:24 AM</t>
  </si>
  <si>
    <t>23/01/2020 11:35:44 AM</t>
  </si>
  <si>
    <t>J 743.896 MAS</t>
  </si>
  <si>
    <t>Ralph Masiello's robot drawing book</t>
  </si>
  <si>
    <t>21/02/2012 6:35:32 PM</t>
  </si>
  <si>
    <t>30/10/2020 9:18:35 AM</t>
  </si>
  <si>
    <t>J 743.896 SEX</t>
  </si>
  <si>
    <t>You can draw planes, trains, and other vehicles</t>
  </si>
  <si>
    <t>17/02/2012 12:59:20 PM</t>
  </si>
  <si>
    <t>18/10/2019 12:38:54 PM</t>
  </si>
  <si>
    <t>J 743.896 THO</t>
  </si>
  <si>
    <t>Motorcycles : drawing and reading</t>
  </si>
  <si>
    <t>24/06/2011 9:20:06 AM</t>
  </si>
  <si>
    <t>18/06/2020 10:22:08 AM</t>
  </si>
  <si>
    <t>J 743.897 HAL</t>
  </si>
  <si>
    <t>Extreme sports : drawing and reading</t>
  </si>
  <si>
    <t>05/07/2011 11:20:08 AM</t>
  </si>
  <si>
    <t>14/10/2019 3:18:22 PM</t>
  </si>
  <si>
    <t>J 745 MAJ</t>
  </si>
  <si>
    <t>Caravan to America : living arts of the Silk Road</t>
  </si>
  <si>
    <t>Major, John S.</t>
  </si>
  <si>
    <t>03/09/2009 1:22:10 PM</t>
  </si>
  <si>
    <t>31/10/2017 8:40:18 PM</t>
  </si>
  <si>
    <t>J 745 ROB</t>
  </si>
  <si>
    <t>Special effects</t>
  </si>
  <si>
    <t>Robins, Deri.</t>
  </si>
  <si>
    <t>18/02/2010 7:03:51 PM</t>
  </si>
  <si>
    <t>02/08/2018 2:40:58 PM</t>
  </si>
  <si>
    <t>J 745 TEM</t>
  </si>
  <si>
    <t>Traditional crafts from China</t>
  </si>
  <si>
    <t>27/10/2010 11:38:45 AM</t>
  </si>
  <si>
    <t>18/01/2018 12:27:38 PM</t>
  </si>
  <si>
    <t>Traditional crafts from the Caribbean</t>
  </si>
  <si>
    <t>21/12/2010 11:00:35 AM</t>
  </si>
  <si>
    <t>29/09/2020 4:50:11 PM</t>
  </si>
  <si>
    <t>Traditional crafts from Japan</t>
  </si>
  <si>
    <t>14/05/2010 11:59:03 AM</t>
  </si>
  <si>
    <t>11/12/2018 4:01:02 PM</t>
  </si>
  <si>
    <t>J 745.087 BRA</t>
  </si>
  <si>
    <t>Traditional Native American arts and activities</t>
  </si>
  <si>
    <t>Braman, Arlette N., 1952-</t>
  </si>
  <si>
    <t>10/05/2010 7:57:46 PM</t>
  </si>
  <si>
    <t>21/08/2018 5:45:56 PM</t>
  </si>
  <si>
    <t>J 745.096 MOO</t>
  </si>
  <si>
    <t>Amazing Africa : projects you can build yourself</t>
  </si>
  <si>
    <t>Mooney, Carla, 1970-</t>
  </si>
  <si>
    <t>15/03/2011 5:30:20 PM</t>
  </si>
  <si>
    <t>30/01/2016 3:22:01 PM</t>
  </si>
  <si>
    <t>J 745.2 ARA</t>
  </si>
  <si>
    <t>Design it! : the ordinary things you use every day and the not-so-ordinary ways they came to be</t>
  </si>
  <si>
    <t>Arato, Rona</t>
  </si>
  <si>
    <t>05/03/2011 3:38:52 PM</t>
  </si>
  <si>
    <t>11/10/2017 5:16:08 PM</t>
  </si>
  <si>
    <t>J 745.5 ABA</t>
  </si>
  <si>
    <t>Craft it up around the world : 35 fun craft projects inspired by traveling adventures</t>
  </si>
  <si>
    <t>Abadee, Libby, author</t>
  </si>
  <si>
    <t>30/01/2014 6:10:48 PM</t>
  </si>
  <si>
    <t>14/12/2019 1:38:55 PM</t>
  </si>
  <si>
    <t>J 745.5 BAI</t>
  </si>
  <si>
    <t>Rainy days book of projects</t>
  </si>
  <si>
    <t>Bailey, Vanessa.</t>
  </si>
  <si>
    <t>13/02/2009 2:24:55 PM</t>
  </si>
  <si>
    <t>31/08/2020 1:13:28 PM</t>
  </si>
  <si>
    <t>30-minute rainy day projects</t>
  </si>
  <si>
    <t>Bailey, Loren, author</t>
  </si>
  <si>
    <t>03/08/2019 11:44:22 AM</t>
  </si>
  <si>
    <t>28/01/2020 9:22:55 AM</t>
  </si>
  <si>
    <t>J 745.5 BEA</t>
  </si>
  <si>
    <t>Cards.</t>
  </si>
  <si>
    <t>26/04/2011 2:38:21 PM</t>
  </si>
  <si>
    <t>18/08/2017 2:50:30 PM</t>
  </si>
  <si>
    <t>J 745.5 BEE</t>
  </si>
  <si>
    <t>The ultimate guide to being a superhero : a kid's manual for saving the world, looking good in spandex, and getting home in time for dinner</t>
  </si>
  <si>
    <t>01/09/2016 11:59:19 AM</t>
  </si>
  <si>
    <t>27/04/2019 2:54:04 PM</t>
  </si>
  <si>
    <t>J 745.5 BES</t>
  </si>
  <si>
    <t>The best of children's art &amp; crafts.</t>
  </si>
  <si>
    <t>30/03/2009 6:45:32 PM</t>
  </si>
  <si>
    <t>18/12/2019 3:59:24 PM</t>
  </si>
  <si>
    <t>J 745.5 BON</t>
  </si>
  <si>
    <t>Cowboy things to make and do</t>
  </si>
  <si>
    <t>Bone, Emily</t>
  </si>
  <si>
    <t>10/08/2011 5:02:05 PM</t>
  </si>
  <si>
    <t>18/01/2019 5:01:05 PM</t>
  </si>
  <si>
    <t>Recycling things to make and do</t>
  </si>
  <si>
    <t>08/12/2010 4:16:44 PM</t>
  </si>
  <si>
    <t>25/05/2019 10:16:57 AM</t>
  </si>
  <si>
    <t>Adventure time crafts : flippin' adorable stuff to make from the Land of Ooo</t>
  </si>
  <si>
    <t>Bonnibel Bubblegum, Princess of the Candy Kingdom, author</t>
  </si>
  <si>
    <t>26/02/2015 4:25:49 PM</t>
  </si>
  <si>
    <t>17/07/2020 9:58:41 AM</t>
  </si>
  <si>
    <t>J 745.5 BRA</t>
  </si>
  <si>
    <t>Mason jar crafts for kids : more than 25 cool, crafty projects to make for your friends, your family, and yourself!</t>
  </si>
  <si>
    <t>Braden, Linda Z., author</t>
  </si>
  <si>
    <t>01/09/2016 12:02:51 PM</t>
  </si>
  <si>
    <t>15/10/2019 4:09:43 PM</t>
  </si>
  <si>
    <t>J 745.5 BRO</t>
  </si>
  <si>
    <t>Hearts and crafts</t>
  </si>
  <si>
    <t>Brownrigg, Sheri</t>
  </si>
  <si>
    <t>07/02/2009 1:57:41 PM</t>
  </si>
  <si>
    <t>15/10/2019 4:10:38 PM</t>
  </si>
  <si>
    <t>J 745.5 CAM</t>
  </si>
  <si>
    <t>Painting</t>
  </si>
  <si>
    <t>Campbell, Fiona, 1960-</t>
  </si>
  <si>
    <t>19/10/2009 6:11:10 PM</t>
  </si>
  <si>
    <t>10/11/2019 4:48:33 PM</t>
  </si>
  <si>
    <t>J 745.5 CAR</t>
  </si>
  <si>
    <t>Knit, hook, and spin : a kid's activity guide to fiber arts and crafts</t>
  </si>
  <si>
    <t>Carlson, Laurie M., 1952- author</t>
  </si>
  <si>
    <t>01/09/2016 2:14:13 PM</t>
  </si>
  <si>
    <t>25/06/2020 10:57:35 AM</t>
  </si>
  <si>
    <t>J 745.5 CHA</t>
  </si>
  <si>
    <t>Art from wood : with projects using branches, leaves, and seeds</t>
  </si>
  <si>
    <t>Chapman, Gillian.</t>
  </si>
  <si>
    <t>25/01/2009 4:45:01 PM</t>
  </si>
  <si>
    <t>30/08/2016 1:30:26 PM</t>
  </si>
  <si>
    <t>Making art with sand and earth</t>
  </si>
  <si>
    <t>Chapman, Gillian</t>
  </si>
  <si>
    <t>28/11/2011 7:56:09 PM</t>
  </si>
  <si>
    <t>03/08/2019 3:52:21 PM</t>
  </si>
  <si>
    <t>J 745.5 COP</t>
  </si>
  <si>
    <t>Party in a jar : 16 kid-friendly projects for parties, holidays &amp; special occasions</t>
  </si>
  <si>
    <t>Coppola, Vanessa Rodriguez, author</t>
  </si>
  <si>
    <t>08/12/2014 3:32:09 PM</t>
  </si>
  <si>
    <t>05/03/2020 5:56:49 PM</t>
  </si>
  <si>
    <t>J 745.5 CRE</t>
  </si>
  <si>
    <t>Creative crafts for kids</t>
  </si>
  <si>
    <t>15/03/2011 3:23:37 PM</t>
  </si>
  <si>
    <t>14/08/2020 10:36:54 AM</t>
  </si>
  <si>
    <t>J 745.5 CUR</t>
  </si>
  <si>
    <t>Curious Jane : science + design + engineering for inquisitive girls.</t>
  </si>
  <si>
    <t>31/08/2017 10:23:24 AM</t>
  </si>
  <si>
    <t>20/12/2017 8:32:53 PM</t>
  </si>
  <si>
    <t>J 745.5 DEV</t>
  </si>
  <si>
    <t>I am never bored : the best ever craft and activity book for kids : 100 great ideas for kids to do when there is nothing to do</t>
  </si>
  <si>
    <t>Devos, Sarah, author</t>
  </si>
  <si>
    <t>22/10/2018 10:35:06 AM</t>
  </si>
  <si>
    <t>17/10/2020 11:04:02 AM</t>
  </si>
  <si>
    <t>J 745.5 DIE</t>
  </si>
  <si>
    <t>Nature crafts for kids : 50 fantastic things you can make with Mother Nature's help</t>
  </si>
  <si>
    <t>Diehn, Gwen, 1943-</t>
  </si>
  <si>
    <t>05/08/2009 10:54:27 AM</t>
  </si>
  <si>
    <t>20/07/2018 5:27:17 PM</t>
  </si>
  <si>
    <t>J 745.5 ENG</t>
  </si>
  <si>
    <t>Hey, kids! Come craft with me</t>
  </si>
  <si>
    <t>Engelbreit, Mary.</t>
  </si>
  <si>
    <t>20/01/2009 4:38:44 PM</t>
  </si>
  <si>
    <t>08/11/2018 4:00:52 PM</t>
  </si>
  <si>
    <t>J 745.5 EVA</t>
  </si>
  <si>
    <t>Cool crafts for hip kids</t>
  </si>
  <si>
    <t>Evans, Katie</t>
  </si>
  <si>
    <t>05/02/2013 4:38:10 PM</t>
  </si>
  <si>
    <t>18/01/2018 4:38:53 PM</t>
  </si>
  <si>
    <t>J 745.5 FIE</t>
  </si>
  <si>
    <t>Decorating projects for a lazy crafternoon</t>
  </si>
  <si>
    <t>Fields, Stella, author</t>
  </si>
  <si>
    <t>02/12/2016 9:58:04 AM</t>
  </si>
  <si>
    <t>31/08/2020 1:13:36 PM</t>
  </si>
  <si>
    <t>Back-to-school projects for a lazy crafternoon</t>
  </si>
  <si>
    <t>02/12/2016 9:57:53 AM</t>
  </si>
  <si>
    <t>16/10/2019 6:54:23 PM</t>
  </si>
  <si>
    <t>Lazy crafternoon</t>
  </si>
  <si>
    <t>18/10/2016 9:56:44 AM</t>
  </si>
  <si>
    <t>31/08/2020 1:13:31 PM</t>
  </si>
  <si>
    <t>J 745.5 FLO</t>
  </si>
  <si>
    <t>The pencil book : loads of things you can make or do with a pencil</t>
  </si>
  <si>
    <t>Flower, Miri, author</t>
  </si>
  <si>
    <t>03/03/2015 3:44:45 PM</t>
  </si>
  <si>
    <t>16/10/2019 6:55:28 PM</t>
  </si>
  <si>
    <t>J 745.5 FOR</t>
  </si>
  <si>
    <t>Duct tape mania : crafts, activities, facts, and fun!</t>
  </si>
  <si>
    <t>Formaro, Amanda, 1967-</t>
  </si>
  <si>
    <t>07/01/2015 4:20:02 PM</t>
  </si>
  <si>
    <t>29/04/2019 1:53:40 PM</t>
  </si>
  <si>
    <t>J 745.5 FRA</t>
  </si>
  <si>
    <t>Mexico and Central America</t>
  </si>
  <si>
    <t>Franklin, Sharon.</t>
  </si>
  <si>
    <t>13/05/2014 4:13:19 PM</t>
  </si>
  <si>
    <t>10/02/2018 2:57:49 PM</t>
  </si>
  <si>
    <t>J 745.5 GAY</t>
  </si>
  <si>
    <t>Snappy jazzy jewelry.</t>
  </si>
  <si>
    <t>Gayle, Katie.</t>
  </si>
  <si>
    <t>19/07/2009 2:39:11 PM</t>
  </si>
  <si>
    <t>11/09/2018 7:07:00 PM</t>
  </si>
  <si>
    <t>J 745.5 GIL</t>
  </si>
  <si>
    <t>Things to make for dads</t>
  </si>
  <si>
    <t>Gilpin, Rebecca</t>
  </si>
  <si>
    <t>10/08/2011 5:02:00 PM</t>
  </si>
  <si>
    <t>13/10/2020 8:51:28 PM</t>
  </si>
  <si>
    <t>Wizard, pirate and princess things to make and do</t>
  </si>
  <si>
    <t>28/09/2011 9:49:12 AM</t>
  </si>
  <si>
    <t>06/03/2020 5:12:46 PM</t>
  </si>
  <si>
    <t>Dinosaur things to make and do</t>
  </si>
  <si>
    <t>03/11/2020 1:51:23 PM</t>
  </si>
  <si>
    <t>J 745.5 GRE</t>
  </si>
  <si>
    <t>Pioneer crafts</t>
  </si>
  <si>
    <t>Greenwood, Barbara, 1940-</t>
  </si>
  <si>
    <t>20/05/2009 5:29:09 PM</t>
  </si>
  <si>
    <t>01/09/2017 5:33:19 PM</t>
  </si>
  <si>
    <t>J 745.5 HAR</t>
  </si>
  <si>
    <t>Middle Eastern crafts kids can do!</t>
  </si>
  <si>
    <t>Hartman, Sarah.</t>
  </si>
  <si>
    <t>03/02/2010 12:45:35 PM</t>
  </si>
  <si>
    <t>04/05/2020 12:13:13 PM</t>
  </si>
  <si>
    <t>The unofficial guide to crafting the world of Harry Potter : 30 magical crafts for witches and wizards--from pencil wands to house colors tie-dye shirts</t>
  </si>
  <si>
    <t>Harrington, Jamie, author</t>
  </si>
  <si>
    <t>09/01/2017 4:17:45 PM</t>
  </si>
  <si>
    <t>04/11/2020 9:01:22 AM</t>
  </si>
  <si>
    <t>J 745.5 HEN</t>
  </si>
  <si>
    <t>Horse crafts</t>
  </si>
  <si>
    <t>Hendry, Linda</t>
  </si>
  <si>
    <t>05/03/2009 11:10:45 AM</t>
  </si>
  <si>
    <t>09/06/2018 11:37:44 AM</t>
  </si>
  <si>
    <t>Dog crafts</t>
  </si>
  <si>
    <t>Hendry, Linda.</t>
  </si>
  <si>
    <t>10/01/2009 1:33:14 PM</t>
  </si>
  <si>
    <t>06/05/2018 4:30:48 PM</t>
  </si>
  <si>
    <t>J 745.5 INC</t>
  </si>
  <si>
    <t>Incredibly awesome crafts for kids</t>
  </si>
  <si>
    <t>27/01/2009 4:49:32 PM</t>
  </si>
  <si>
    <t>18/12/2019 3:49:30 PM</t>
  </si>
  <si>
    <t>J 745.5 ISA</t>
  </si>
  <si>
    <t>Garden crafts for children : 35 fun projects for children to sow, grow, and make</t>
  </si>
  <si>
    <t>Isaac, Dawn</t>
  </si>
  <si>
    <t>11/06/2012 1:13:39 PM</t>
  </si>
  <si>
    <t>18/09/2019 8:09:45 PM</t>
  </si>
  <si>
    <t>J 745.5 JAG</t>
  </si>
  <si>
    <t>Ultimate slime</t>
  </si>
  <si>
    <t>Jagan, Alyssa, author</t>
  </si>
  <si>
    <t>02/05/2018 3:03:53 PM</t>
  </si>
  <si>
    <t>16/01/2020 3:01:04 PM</t>
  </si>
  <si>
    <t>J 745.5 JOC</t>
  </si>
  <si>
    <t>Sneaky art : crafty surprises to hide in plain sight</t>
  </si>
  <si>
    <t>Jocelyn, Marthe</t>
  </si>
  <si>
    <t>11/06/2013 4:37:16 PM</t>
  </si>
  <si>
    <t>17/10/2020 11:03:43 AM</t>
  </si>
  <si>
    <t>17/06/2013 5:54:24 PM</t>
  </si>
  <si>
    <t>17/10/2020 3:15:49 PM</t>
  </si>
  <si>
    <t>J 745.5 JON</t>
  </si>
  <si>
    <t>Modelling</t>
  </si>
  <si>
    <t>Jones, Joan, 1933-</t>
  </si>
  <si>
    <t>23/04/2011 1:28:48 PM</t>
  </si>
  <si>
    <t>25/02/2018 4:29:46 PM</t>
  </si>
  <si>
    <t>J 745.5 KAL</t>
  </si>
  <si>
    <t>Pioneer projects</t>
  </si>
  <si>
    <t>05/03/2010 11:41:12 AM</t>
  </si>
  <si>
    <t>18/05/2016 4:51:42 PM</t>
  </si>
  <si>
    <t>J 745.5 KIL</t>
  </si>
  <si>
    <t>The book of wizard craft : in which the apprentice finds spells, potions, fantastic tales, &amp; 50 enchanting things to make</t>
  </si>
  <si>
    <t>Kilby, Janice Eaton, 1955-</t>
  </si>
  <si>
    <t>10/01/2009 1:45:19 PM</t>
  </si>
  <si>
    <t>30/11/2019 1:15:48 PM</t>
  </si>
  <si>
    <t>J 745.5 LAC</t>
  </si>
  <si>
    <t>Great stuff : 100 fun projects for kids</t>
  </si>
  <si>
    <t>Lacome, Susie.</t>
  </si>
  <si>
    <t>14/05/2009 10:01:20 AM</t>
  </si>
  <si>
    <t>16/10/2019 6:54:00 PM</t>
  </si>
  <si>
    <t>J 745.5 LAU</t>
  </si>
  <si>
    <t>Fun things to do with egg cartons</t>
  </si>
  <si>
    <t>Laughlin, Kara L., author</t>
  </si>
  <si>
    <t>17/02/2015 3:31:02 PM</t>
  </si>
  <si>
    <t>13/04/2017 1:53:02 PM</t>
  </si>
  <si>
    <t>Fun things to do with paper cups and plates</t>
  </si>
  <si>
    <t>Laughlin, Kara L. author</t>
  </si>
  <si>
    <t>03/03/2015 3:49:00 PM</t>
  </si>
  <si>
    <t>01/12/2019 2:24:48 PM</t>
  </si>
  <si>
    <t>J 745.5 LID</t>
  </si>
  <si>
    <t>Pimp your pumps : 35 easy ways to transform your shoes</t>
  </si>
  <si>
    <t>Liddle, Charlotte, author</t>
  </si>
  <si>
    <t>15/07/2014 1:25:25 PM</t>
  </si>
  <si>
    <t>05/11/2019 8:16:39 PM</t>
  </si>
  <si>
    <t>J 745.5 LIM</t>
  </si>
  <si>
    <t>10-minute seasonal crafts for winter</t>
  </si>
  <si>
    <t>Lim, Annalees, author</t>
  </si>
  <si>
    <t>31/07/2015 2:02:25 PM</t>
  </si>
  <si>
    <t>05/01/2020 12:08:21 PM</t>
  </si>
  <si>
    <t>10-minute seasonal crafts for summer</t>
  </si>
  <si>
    <t>25/03/2015 4:44:11 PM</t>
  </si>
  <si>
    <t>25/01/2020 10:02:46 AM</t>
  </si>
  <si>
    <t>10-minute seasonal crafts for autumn</t>
  </si>
  <si>
    <t>25/03/2015 4:44:05 PM</t>
  </si>
  <si>
    <t>30/01/2020 4:45:34 PM</t>
  </si>
  <si>
    <t>10-minute seasonal crafts for spring</t>
  </si>
  <si>
    <t>25/03/2015 4:44:08 PM</t>
  </si>
  <si>
    <t>03/03/2020 3:39:26 PM</t>
  </si>
  <si>
    <t>Creepy-crawly crafts</t>
  </si>
  <si>
    <t>29/09/2016 3:54:20 PM</t>
  </si>
  <si>
    <t>04/05/2020 10:36:00 AM</t>
  </si>
  <si>
    <t>Once upon a fairy tale craft</t>
  </si>
  <si>
    <t>17/03/2020 10:33:31 AM</t>
  </si>
  <si>
    <t>20/05/2020 11:33:38 AM</t>
  </si>
  <si>
    <t>J 745.5 MACL</t>
  </si>
  <si>
    <t>Costume crafts</t>
  </si>
  <si>
    <t>MacLeod-Brudenell, Iain.</t>
  </si>
  <si>
    <t>26/05/2009 2:32:04 PM</t>
  </si>
  <si>
    <t>02/11/2017 8:37:57 PM</t>
  </si>
  <si>
    <t>Animal crafts : Iain MacLeod-Brudenell ; photographs by Zul Mukhida.</t>
  </si>
  <si>
    <t>16/03/2011 1:21:21 PM</t>
  </si>
  <si>
    <t>27/07/2020 1:57:00 PM</t>
  </si>
  <si>
    <t>J 745.5 MAR</t>
  </si>
  <si>
    <t>Nature's art box : from t-shirts to twig baskets, 65 cool projects for crafty kids to make with natural materials you can find anywhere</t>
  </si>
  <si>
    <t>Martin, Laura C.</t>
  </si>
  <si>
    <t>23/01/2009 5:43:01 PM</t>
  </si>
  <si>
    <t>14/09/2019 3:43:02 PM</t>
  </si>
  <si>
    <t>J 745.5 MAU</t>
  </si>
  <si>
    <t>Rock your room with crafts</t>
  </si>
  <si>
    <t>05/07/2011 11:18:25 AM</t>
  </si>
  <si>
    <t>28/08/2019 1:56:51 PM</t>
  </si>
  <si>
    <t>Fabulous fashion crafts</t>
  </si>
  <si>
    <t>05/07/2011 11:18:29 AM</t>
  </si>
  <si>
    <t>06/03/2019 8:47:23 PM</t>
  </si>
  <si>
    <t>J 745.5 MCGR</t>
  </si>
  <si>
    <t>Gifts kids can make</t>
  </si>
  <si>
    <t>McGraw, Sheila, author</t>
  </si>
  <si>
    <t>17/10/2009 1:54:54 PM</t>
  </si>
  <si>
    <t>30/10/2019 7:42:56 PM</t>
  </si>
  <si>
    <t>J 745.5 MEI</t>
  </si>
  <si>
    <t>Start your crafting business</t>
  </si>
  <si>
    <t>Meinking, Mary, author</t>
  </si>
  <si>
    <t>08/03/2018 11:37:34 AM</t>
  </si>
  <si>
    <t>31/05/2018 8:54:01 PM</t>
  </si>
  <si>
    <t>J 745.5 MER</t>
  </si>
  <si>
    <t>Hands-on Rocky Mountains : art activities about Anasazi, American Indians, settlers, trappers, and cowboys</t>
  </si>
  <si>
    <t>Merrill, Yvonne Y.</t>
  </si>
  <si>
    <t>26/04/2011 2:38:09 PM</t>
  </si>
  <si>
    <t>06/03/2019 8:47:42 PM</t>
  </si>
  <si>
    <t>J 745.5 MIT</t>
  </si>
  <si>
    <t>Creating clever castles &amp; cars (from boxes and other stuff) : kids ages 3-8 make their own pretend play spaces</t>
  </si>
  <si>
    <t>Mitchell, Mari Rutz.</t>
  </si>
  <si>
    <t>07/08/2009 12:24:35 PM</t>
  </si>
  <si>
    <t>09/08/2019 10:07:58 AM</t>
  </si>
  <si>
    <t>J 745.5 MOR</t>
  </si>
  <si>
    <t>More Curious Jane : science + design + engineering for inquisitive girls</t>
  </si>
  <si>
    <t>12/08/2019 10:17:26 AM</t>
  </si>
  <si>
    <t>22/10/2019 4:24:53 PM</t>
  </si>
  <si>
    <t>J 745.5 MYF</t>
  </si>
  <si>
    <t>My first craft book : over 35 fun projects for children aged 7-11 years old</t>
  </si>
  <si>
    <t>30/09/2011 1:47:20 PM</t>
  </si>
  <si>
    <t>17/09/2020 5:09:45 PM</t>
  </si>
  <si>
    <t>J 745.5 OLI</t>
  </si>
  <si>
    <t>Homemade for hamsters : over 20 fun projects anyone can make, including tunnels, towers, dens, swings, ladders and more</t>
  </si>
  <si>
    <t>Oliver, Carin, author</t>
  </si>
  <si>
    <t>03/04/2017 8:07:27 PM</t>
  </si>
  <si>
    <t>01/10/2020 2:44:06 PM</t>
  </si>
  <si>
    <t>J 745.5 ONE</t>
  </si>
  <si>
    <t>120 great history projects : bring the past into the present with hours of creative activity</t>
  </si>
  <si>
    <t>20/06/2009 2:08:22 PM</t>
  </si>
  <si>
    <t>11/10/2018 2:50:58 PM</t>
  </si>
  <si>
    <t>J 745.5 OWE</t>
  </si>
  <si>
    <t>Nature crafts</t>
  </si>
  <si>
    <t>Owen, Ruth, 1967- author</t>
  </si>
  <si>
    <t>28/04/2014 1:58:40 PM</t>
  </si>
  <si>
    <t>12/11/2019 1:42:14 PM</t>
  </si>
  <si>
    <t>Gifts</t>
  </si>
  <si>
    <t>28/04/2014 1:58:44 PM</t>
  </si>
  <si>
    <t>12/11/2019 1:42:49 PM</t>
  </si>
  <si>
    <t>Fun fabrics</t>
  </si>
  <si>
    <t>28/04/2014 1:58:46 PM</t>
  </si>
  <si>
    <t>12/11/2019 1:42:39 PM</t>
  </si>
  <si>
    <t>J 745.5 PEL</t>
  </si>
  <si>
    <t>The art of making comic books.</t>
  </si>
  <si>
    <t>Pellowski, Michael.</t>
  </si>
  <si>
    <t>09/01/2009 3:46:56 PM</t>
  </si>
  <si>
    <t>30/08/2018 2:08:08 PM</t>
  </si>
  <si>
    <t>J 745.5 PET</t>
  </si>
  <si>
    <t>Chill : discover the cool (and creative) side of your fridge</t>
  </si>
  <si>
    <t>Peterkin, Allan D.</t>
  </si>
  <si>
    <t>18/12/2009 2:57:49 PM</t>
  </si>
  <si>
    <t>16/06/2017 5:57:46 PM</t>
  </si>
  <si>
    <t>J 745.5 PFI</t>
  </si>
  <si>
    <t>Earth-friendly outdoor fun : how to make fabulous games, gardens and other projects from reusable objects.</t>
  </si>
  <si>
    <t>Pfiffner, George.</t>
  </si>
  <si>
    <t>24/02/2009 6:36:17 PM</t>
  </si>
  <si>
    <t>24/08/2019 4:48:09 PM</t>
  </si>
  <si>
    <t>J 745.5 PRE</t>
  </si>
  <si>
    <t>Rainy day play!</t>
  </si>
  <si>
    <t>Castaldo, Nancy F. (Nancy Fusco), 1962-</t>
  </si>
  <si>
    <t>14/04/2009 10:50:40 AM</t>
  </si>
  <si>
    <t>04/06/2018 8:57:59 PM</t>
  </si>
  <si>
    <t>J 745.5 RAU</t>
  </si>
  <si>
    <t>Creating fairy retreats</t>
  </si>
  <si>
    <t>08/02/2013 11:35:00 AM</t>
  </si>
  <si>
    <t>23/09/2016 10:34:17 AM</t>
  </si>
  <si>
    <t>J 745.5 REC</t>
  </si>
  <si>
    <t>Recyclables.</t>
  </si>
  <si>
    <t>16/09/2009 3:51:43 PM</t>
  </si>
  <si>
    <t>09/08/2017 4:51:57 PM</t>
  </si>
  <si>
    <t>J 745.5 ROD</t>
  </si>
  <si>
    <t>Handmade crafts by children for children</t>
  </si>
  <si>
    <t>RodriÌguez, Guadalupe, author</t>
  </si>
  <si>
    <t>13/11/2015 11:40:03 AM</t>
  </si>
  <si>
    <t>24/07/2019 2:52:31 PM</t>
  </si>
  <si>
    <t>J 745.5 ROS</t>
  </si>
  <si>
    <t>Crafts for kids who are wild about oceans</t>
  </si>
  <si>
    <t>Ross, Kathy (Katharine Reynolds), 1948-</t>
  </si>
  <si>
    <t>12/03/2009 11:15:41 AM</t>
  </si>
  <si>
    <t>28/09/2020 12:43:22 PM</t>
  </si>
  <si>
    <t>Crafts for kids who are wild about deserts</t>
  </si>
  <si>
    <t>22/07/2009 6:38:09 PM</t>
  </si>
  <si>
    <t>25/10/2019 4:34:28 PM</t>
  </si>
  <si>
    <t>Crafts for kids who are wild about polar life</t>
  </si>
  <si>
    <t>03/02/2010 12:39:03 PM</t>
  </si>
  <si>
    <t>27/04/2018 11:33:59 AM</t>
  </si>
  <si>
    <t>Fairy world crafts</t>
  </si>
  <si>
    <t>19/03/2009 8:14:26 PM</t>
  </si>
  <si>
    <t>15/09/2017 12:44:16 PM</t>
  </si>
  <si>
    <t>Kathy Ross crafts triangles, rectangles, circles, and squares</t>
  </si>
  <si>
    <t>15/10/2009 2:04:44 PM</t>
  </si>
  <si>
    <t>15/10/2018 12:18:49 PM</t>
  </si>
  <si>
    <t>Crafts for kids who are wild about outer space</t>
  </si>
  <si>
    <t>20/04/2009 11:01:55 AM</t>
  </si>
  <si>
    <t>13/05/2019 8:35:47 PM</t>
  </si>
  <si>
    <t>Crafts from your favorite fairy tales</t>
  </si>
  <si>
    <t>27/03/2010 10:19:06 AM</t>
  </si>
  <si>
    <t>02/02/2019 5:40:17 PM</t>
  </si>
  <si>
    <t>Crafts from your favorite children's songs</t>
  </si>
  <si>
    <t>29/01/2009 12:35:02 PM</t>
  </si>
  <si>
    <t>02/02/2019 5:40:16 PM</t>
  </si>
  <si>
    <t>Crafts to make in the winter</t>
  </si>
  <si>
    <t>26/01/2009 4:18:53 PM</t>
  </si>
  <si>
    <t>04/12/2019 4:47:35 PM</t>
  </si>
  <si>
    <t>J 745.5 RYA</t>
  </si>
  <si>
    <t>Junk art</t>
  </si>
  <si>
    <t>Ryall, Jeanette, author</t>
  </si>
  <si>
    <t>17/06/2013 5:53:07 PM</t>
  </si>
  <si>
    <t>23/08/2018 4:50:03 PM</t>
  </si>
  <si>
    <t>J 745.5 SAD</t>
  </si>
  <si>
    <t>The jumbo book of crafts</t>
  </si>
  <si>
    <t>13/07/2010 11:54:39 AM</t>
  </si>
  <si>
    <t>30/01/2018 7:53:52 PM</t>
  </si>
  <si>
    <t>J 745.5 SCH</t>
  </si>
  <si>
    <t>Trash to treasure : fun, easy projects with paper, plastic, glass &amp; ceramics, fabric, metal, and odds &amp; ends</t>
  </si>
  <si>
    <t>Scheunemann, Pam, 1955- author</t>
  </si>
  <si>
    <t>02/05/2014 2:24:39 PM</t>
  </si>
  <si>
    <t>13/11/2018 10:43:08 AM</t>
  </si>
  <si>
    <t>22/05/2014 4:29:10 PM</t>
  </si>
  <si>
    <t>31/08/2017 11:50:46 AM</t>
  </si>
  <si>
    <t>J 745.5 SIL</t>
  </si>
  <si>
    <t>Face painting</t>
  </si>
  <si>
    <t>Silver, Patricia</t>
  </si>
  <si>
    <t>13/02/2009 3:16:31 PM</t>
  </si>
  <si>
    <t>23/10/2017 7:10:08 PM</t>
  </si>
  <si>
    <t>J 745.5 SIR</t>
  </si>
  <si>
    <t>Re-craft : unique projects that look great (and save the planet)</t>
  </si>
  <si>
    <t>Sirrine, Carol</t>
  </si>
  <si>
    <t>07/03/2012 4:14:31 PM</t>
  </si>
  <si>
    <t>23/10/2017 7:09:52 PM</t>
  </si>
  <si>
    <t>J 745.5 SMI</t>
  </si>
  <si>
    <t>Earth friendly crafts for kids : 50 awesome things to make with recycled stuff</t>
  </si>
  <si>
    <t>Smith, Heather, 1974-</t>
  </si>
  <si>
    <t>17/06/2009 12:24:42 PM</t>
  </si>
  <si>
    <t>12/08/2019 3:56:34 PM</t>
  </si>
  <si>
    <t>J 745.5 TEM</t>
  </si>
  <si>
    <t>Planes and other flying things.</t>
  </si>
  <si>
    <t>17/04/2011 1:45:00 PM</t>
  </si>
  <si>
    <t>19/11/2014 4:13:13 PM</t>
  </si>
  <si>
    <t>Cards and tags.</t>
  </si>
  <si>
    <t>26/04/2011 2:38:45 PM</t>
  </si>
  <si>
    <t>22/03/2019 12:46:29 PM</t>
  </si>
  <si>
    <t>Traditional crafts from native North America</t>
  </si>
  <si>
    <t>28/02/2009 11:57:34 AM</t>
  </si>
  <si>
    <t>06/03/2020 4:49:52 PM</t>
  </si>
  <si>
    <t>J 745.5 TOF</t>
  </si>
  <si>
    <t>Fun to make and do</t>
  </si>
  <si>
    <t>Tofts, Hannah.</t>
  </si>
  <si>
    <t>26/01/2009 4:25:15 PM</t>
  </si>
  <si>
    <t>23/09/2016 10:35:47 AM</t>
  </si>
  <si>
    <t>J 745.5 TOR</t>
  </si>
  <si>
    <t>School stuff</t>
  </si>
  <si>
    <t>03/11/2010 8:50:52 PM</t>
  </si>
  <si>
    <t>06/10/2019 11:33:39 AM</t>
  </si>
  <si>
    <t>J 745.5 TRO</t>
  </si>
  <si>
    <t>Native crafts : inspired by North America's First Peoples</t>
  </si>
  <si>
    <t>Trottier, Maxine</t>
  </si>
  <si>
    <t>10/05/2010 7:57:33 PM</t>
  </si>
  <si>
    <t>06/03/2019 8:47:32 PM</t>
  </si>
  <si>
    <t>J 745.5 TUL</t>
  </si>
  <si>
    <t>Northern Asia</t>
  </si>
  <si>
    <t>Tull, Mary.</t>
  </si>
  <si>
    <t>08/03/2012 1:51:26 PM</t>
  </si>
  <si>
    <t>18/07/2019 6:48:15 PM</t>
  </si>
  <si>
    <t>J 745.5 TUR</t>
  </si>
  <si>
    <t>Cool crafts</t>
  </si>
  <si>
    <t>01/09/2016 12:02:42 PM</t>
  </si>
  <si>
    <t>18/09/2019 8:09:43 PM</t>
  </si>
  <si>
    <t>J 745.5 TWE</t>
  </si>
  <si>
    <t>20-minute crafts</t>
  </si>
  <si>
    <t>16/10/2017 4:16:36 PM</t>
  </si>
  <si>
    <t>19/05/2020 1:08:30 PM</t>
  </si>
  <si>
    <t>J 745.5 WAL</t>
  </si>
  <si>
    <t>How to make great stuff to wear / written and illustrated by Mary Wallace.</t>
  </si>
  <si>
    <t>15/06/2015 3:06:14 PM</t>
  </si>
  <si>
    <t>30/01/2018 7:51:53 PM</t>
  </si>
  <si>
    <t>Art for the heart : creative art expression for you and your friends</t>
  </si>
  <si>
    <t>15/10/2009 5:04:38 PM</t>
  </si>
  <si>
    <t>14/08/2018 4:14:06 PM</t>
  </si>
  <si>
    <t>I can make nature crafts</t>
  </si>
  <si>
    <t>03/04/2009 3:46:16 PM</t>
  </si>
  <si>
    <t>21/07/2017 12:37:43 PM</t>
  </si>
  <si>
    <t>I can make toys</t>
  </si>
  <si>
    <t>03/04/2009 3:46:14 PM</t>
  </si>
  <si>
    <t>08/11/2018 4:00:15 PM</t>
  </si>
  <si>
    <t>J 745.5 WAR</t>
  </si>
  <si>
    <t>23 things to do before you are 11 1/2</t>
  </si>
  <si>
    <t>Warren, Mike, 1980- author.</t>
  </si>
  <si>
    <t>08/02/2016 1:20:09 PM</t>
  </si>
  <si>
    <t>23/10/2018 3:24:01 PM</t>
  </si>
  <si>
    <t>J 745.5 WAT</t>
  </si>
  <si>
    <t>Starting face painting</t>
  </si>
  <si>
    <t>28/04/2010 12:11:49 PM</t>
  </si>
  <si>
    <t>25/05/2019 4:22:07 PM</t>
  </si>
  <si>
    <t>10/08/2011 5:01:37 PM</t>
  </si>
  <si>
    <t>08/03/2019 5:12:06 PM</t>
  </si>
  <si>
    <t>365 things to make and do</t>
  </si>
  <si>
    <t>12/09/2017 4:27:08 PM</t>
  </si>
  <si>
    <t>14/12/2019 1:39:02 PM</t>
  </si>
  <si>
    <t>100 things to make and do</t>
  </si>
  <si>
    <t>27/12/2018 3:40:41 PM</t>
  </si>
  <si>
    <t>14/08/2020 10:36:47 AM</t>
  </si>
  <si>
    <t>J 745.5 WIL</t>
  </si>
  <si>
    <t>Ductigami : the art of the tape</t>
  </si>
  <si>
    <t>Wilson, Joe, 1962-</t>
  </si>
  <si>
    <t>17/02/2009 12:55:01 PM</t>
  </si>
  <si>
    <t>31/08/2017 12:36:36 PM</t>
  </si>
  <si>
    <t>J 745.5 WOO</t>
  </si>
  <si>
    <t>Duct tape DIY</t>
  </si>
  <si>
    <t>Wood, Alix, author</t>
  </si>
  <si>
    <t>19/05/2020 12:47:05 PM</t>
  </si>
  <si>
    <t>J 745.5 WRI</t>
  </si>
  <si>
    <t>Presents</t>
  </si>
  <si>
    <t>Wright, Rachel, 1961-</t>
  </si>
  <si>
    <t>18/01/2009 4:22:31 PM</t>
  </si>
  <si>
    <t>01/11/2018 2:37:45 PM</t>
  </si>
  <si>
    <t>J 745.5 YAN</t>
  </si>
  <si>
    <t>Scrapkins : junk re-thunk</t>
  </si>
  <si>
    <t>Yanish, Brian, author</t>
  </si>
  <si>
    <t>08/09/2016 3:58:49 PM</t>
  </si>
  <si>
    <t>26/10/2020 3:51:38 PM</t>
  </si>
  <si>
    <t>J 745.508 BIG</t>
  </si>
  <si>
    <t>The big book of crafts &amp; activities</t>
  </si>
  <si>
    <t>06/07/2014 2:44:16 PM</t>
  </si>
  <si>
    <t>14/08/2020 10:36:57 AM</t>
  </si>
  <si>
    <t>J 745.508 FER</t>
  </si>
  <si>
    <t>More boredom busters : over 50 awesome activities for children ages 7 years +</t>
  </si>
  <si>
    <t>Fernandez, Caroline (Blogger), author</t>
  </si>
  <si>
    <t>10/04/2016 3:30:56 PM</t>
  </si>
  <si>
    <t>04/03/2019 12:01:20 PM</t>
  </si>
  <si>
    <t>J 745.508 MOR</t>
  </si>
  <si>
    <t>Arts and crafts of the native Americans</t>
  </si>
  <si>
    <t>25/06/2009 12:41:54 PM</t>
  </si>
  <si>
    <t>06/03/2019 8:47:38 PM</t>
  </si>
  <si>
    <t>J 745.508 OWE</t>
  </si>
  <si>
    <t>Gifts for kids to make</t>
  </si>
  <si>
    <t>Owen, Cheryl</t>
  </si>
  <si>
    <t>03/02/2014 6:07:41 PM</t>
  </si>
  <si>
    <t>21/08/2018 3:21:57 PM</t>
  </si>
  <si>
    <t>J 745.5089 WAL</t>
  </si>
  <si>
    <t>Make your own Inuksuk</t>
  </si>
  <si>
    <t>23/01/2009 4:44:29 PM</t>
  </si>
  <si>
    <t>18/08/2017 2:52:45 PM</t>
  </si>
  <si>
    <t>J 745.54 BRO</t>
  </si>
  <si>
    <t>Princess things to make and do</t>
  </si>
  <si>
    <t>Brocklehurst, Ruth.</t>
  </si>
  <si>
    <t>12/03/2010 2:49:29 PM</t>
  </si>
  <si>
    <t>21/09/2020 10:22:04 AM</t>
  </si>
  <si>
    <t>J 745.54 CHA</t>
  </si>
  <si>
    <t>Art from paper : with projects using waste paper and printed materials</t>
  </si>
  <si>
    <t>22/06/2009 11:33:52 AM</t>
  </si>
  <si>
    <t>18/12/2019 3:49:26 PM</t>
  </si>
  <si>
    <t>J 745.54 HAY</t>
  </si>
  <si>
    <t>51 things to make with cardboard tubes</t>
  </si>
  <si>
    <t>Hayes, Fiona, author</t>
  </si>
  <si>
    <t>01/02/2017 3:20:26 PM</t>
  </si>
  <si>
    <t>28/11/2018 4:43:26 PM</t>
  </si>
  <si>
    <t>J 745.54 HIG</t>
  </si>
  <si>
    <t>Snowflakes : creative paper cutouts</t>
  </si>
  <si>
    <t>Higham, Cindy</t>
  </si>
  <si>
    <t>08/12/2014 3:37:11 PM</t>
  </si>
  <si>
    <t>28/02/2020 4:37:52 PM</t>
  </si>
  <si>
    <t>J 745.54 IRV</t>
  </si>
  <si>
    <t>Build it with boxes</t>
  </si>
  <si>
    <t>20/07/2009 2:16:47 PM</t>
  </si>
  <si>
    <t>01/10/2020 5:33:50 PM</t>
  </si>
  <si>
    <t>J 745.54 LEW</t>
  </si>
  <si>
    <t>The jumbo book of paper crafts</t>
  </si>
  <si>
    <t>Lewis, Amanda West</t>
  </si>
  <si>
    <t>13/07/2010 11:54:41 AM</t>
  </si>
  <si>
    <t>22/08/2019 4:32:03 PM</t>
  </si>
  <si>
    <t>03/05/2013 11:53:17 AM</t>
  </si>
  <si>
    <t>31/08/2017 11:50:33 AM</t>
  </si>
  <si>
    <t>J 745.54 LIM</t>
  </si>
  <si>
    <t>Fun with paper</t>
  </si>
  <si>
    <t>Lim, Annalees</t>
  </si>
  <si>
    <t>15/07/2013 5:04:18 PM</t>
  </si>
  <si>
    <t>09/08/2017 12:55:41 PM</t>
  </si>
  <si>
    <t>J 745.54 LOO</t>
  </si>
  <si>
    <t>Look what you can make with egg cartons : over ninety pictured crafts and dozens of other ideas</t>
  </si>
  <si>
    <t>01/10/2010 10:54:32 AM</t>
  </si>
  <si>
    <t>30/04/2015 7:55:00 PM</t>
  </si>
  <si>
    <t>J 745.54 LYN</t>
  </si>
  <si>
    <t>Play with paper</t>
  </si>
  <si>
    <t>Lynn, Sara, 1955-</t>
  </si>
  <si>
    <t>07/05/2009 5:49:16 PM</t>
  </si>
  <si>
    <t>21/05/2019 4:06:43 PM</t>
  </si>
  <si>
    <t>J 745.54 PAP</t>
  </si>
  <si>
    <t>Paper &amp; paint.</t>
  </si>
  <si>
    <t>26/07/2010 4:38:37 PM</t>
  </si>
  <si>
    <t>06/01/2020 10:38:55 AM</t>
  </si>
  <si>
    <t>J 745.54 TEM</t>
  </si>
  <si>
    <t>Paper gifts and jewelry</t>
  </si>
  <si>
    <t>27/06/2009 10:31:48 AM</t>
  </si>
  <si>
    <t>25/05/2019 4:22:10 PM</t>
  </si>
  <si>
    <t>J 745.54 TOR</t>
  </si>
  <si>
    <t>Party</t>
  </si>
  <si>
    <t>03/11/2010 8:50:48 PM</t>
  </si>
  <si>
    <t>18/08/2017 2:50:18 PM</t>
  </si>
  <si>
    <t>J 745.54 VEN</t>
  </si>
  <si>
    <t>Fun things to do with cardboard tubes</t>
  </si>
  <si>
    <t>03/03/2015 3:49:01 PM</t>
  </si>
  <si>
    <t>21/01/2020 11:14:26 AM</t>
  </si>
  <si>
    <t>J 745.54 WES</t>
  </si>
  <si>
    <t>Out of the box : 25 cardboard engineering projects for makers</t>
  </si>
  <si>
    <t>Westing, Jemma, author</t>
  </si>
  <si>
    <t>28/08/2017 9:40:39 AM</t>
  </si>
  <si>
    <t>26/02/2020 12:10:10 PM</t>
  </si>
  <si>
    <t>J 745.54 WIL</t>
  </si>
  <si>
    <t>Now I can paper craft : 20 hand-crafted projects to make</t>
  </si>
  <si>
    <t>Wilson, Tansy, author</t>
  </si>
  <si>
    <t>01/05/2017 9:53:05 AM</t>
  </si>
  <si>
    <t>17/09/2020 10:50:26 AM</t>
  </si>
  <si>
    <t>J 745.542 BAL</t>
  </si>
  <si>
    <t>Step-by-step papier mache</t>
  </si>
  <si>
    <t>14/02/2009 1:48:48 PM</t>
  </si>
  <si>
    <t>13/05/2019 8:35:46 PM</t>
  </si>
  <si>
    <t>J 745.542 INN</t>
  </si>
  <si>
    <t>Papier maÌ‚cheÌ</t>
  </si>
  <si>
    <t>Innes, Miranda.</t>
  </si>
  <si>
    <t>14/10/2009 1:09:09 PM</t>
  </si>
  <si>
    <t>13/02/2018 8:53:04 PM</t>
  </si>
  <si>
    <t>J 745.542 MCGR</t>
  </si>
  <si>
    <t>Papier-mache for kids</t>
  </si>
  <si>
    <t>McGraw, Sheila.</t>
  </si>
  <si>
    <t>25/06/2009 12:42:51 PM</t>
  </si>
  <si>
    <t>12/11/2018 9:21:50 AM</t>
  </si>
  <si>
    <t>J 745.55 SOH</t>
  </si>
  <si>
    <t>Look what I did with a shell!</t>
  </si>
  <si>
    <t>Sohi, Morteza E.</t>
  </si>
  <si>
    <t>15/10/2010 11:19:03 AM</t>
  </si>
  <si>
    <t>11/06/2020 11:38:39 AM</t>
  </si>
  <si>
    <t>J 745.56 SCH</t>
  </si>
  <si>
    <t>Funky junk : cool stuff to make with hardware</t>
  </si>
  <si>
    <t>14/02/2009 1:48:50 PM</t>
  </si>
  <si>
    <t>16/11/2019 3:14:58 PM</t>
  </si>
  <si>
    <t>J 745.57 FOR</t>
  </si>
  <si>
    <t>Rubber band mania : crafts, activities, facts, and fun!</t>
  </si>
  <si>
    <t>Formaro, Amanda, 1967- author</t>
  </si>
  <si>
    <t>28/10/2014 2:37:24 PM</t>
  </si>
  <si>
    <t>27/06/2017 7:01:03 PM</t>
  </si>
  <si>
    <t>J 745.57 HUM</t>
  </si>
  <si>
    <t>Rev-o-LOOM-tion : a modern kids guide to rocking rubber bands</t>
  </si>
  <si>
    <t>Hum, Liz, author</t>
  </si>
  <si>
    <t>27/06/2014 4:16:36 PM</t>
  </si>
  <si>
    <t>25/10/2018 5:06:31 PM</t>
  </si>
  <si>
    <t>J 745.57 JIA</t>
  </si>
  <si>
    <t>Clay charm magic! : 25 amazing, teeny-tiny projects to make with polymer clay</t>
  </si>
  <si>
    <t>Jiang, Helga, author</t>
  </si>
  <si>
    <t>06/01/2015 4:25:41 PM</t>
  </si>
  <si>
    <t>23/03/2020 9:09:08 AM</t>
  </si>
  <si>
    <t>J 745.57 MCCA</t>
  </si>
  <si>
    <t>Loom magic! : 25 awesome, never-before-seen designs for an amazing rainbow of projects</t>
  </si>
  <si>
    <t>McCann, John (Photographer), author</t>
  </si>
  <si>
    <t>05/05/2015 2:12:47 PM</t>
  </si>
  <si>
    <t>29/10/2020 1:44:45 PM</t>
  </si>
  <si>
    <t>Loom magic xtreme! : 25 spectacular, never-before-seen designs for rainbows of fun</t>
  </si>
  <si>
    <t>McCann, John, (Photographer), author</t>
  </si>
  <si>
    <t>05/05/2015 2:12:48 PM</t>
  </si>
  <si>
    <t>26/02/2020 6:36:47 PM</t>
  </si>
  <si>
    <t>J 745.57 RAI</t>
  </si>
  <si>
    <t>Rainbow loom : beyond the bracelet!</t>
  </si>
  <si>
    <t>02/01/2018 2:57:20 PM</t>
  </si>
  <si>
    <t>29/10/2020 1:40:59 PM</t>
  </si>
  <si>
    <t>J 745.572 VEN</t>
  </si>
  <si>
    <t>Fun things to do with milk jugs</t>
  </si>
  <si>
    <t>03/03/2015 3:48:41 PM</t>
  </si>
  <si>
    <t>10/11/2015 6:40:24 PM</t>
  </si>
  <si>
    <t>J 745.58 FIO</t>
  </si>
  <si>
    <t>Jewelry crafting with kids: 35 creative jewelry projects for children to make and wear</t>
  </si>
  <si>
    <t>Fiorenza, Sarah</t>
  </si>
  <si>
    <t>11/06/2012 8:15:17 PM</t>
  </si>
  <si>
    <t>06/03/2020 4:49:46 PM</t>
  </si>
  <si>
    <t>J 745.58 SAD</t>
  </si>
  <si>
    <t>Beading : bracelets, earrings, necklaces and more</t>
  </si>
  <si>
    <t>25/02/2010 4:19:14 PM</t>
  </si>
  <si>
    <t>18/12/2019 4:00:51 PM</t>
  </si>
  <si>
    <t>J 745.582 SAD</t>
  </si>
  <si>
    <t>Beads</t>
  </si>
  <si>
    <t>02/12/2019 5:01:52 PM</t>
  </si>
  <si>
    <t>04/12/2019 8:02:58 PM</t>
  </si>
  <si>
    <t>J 745.584 LIM</t>
  </si>
  <si>
    <t>Fun with nature</t>
  </si>
  <si>
    <t>10/10/2013 7:50:52 PM</t>
  </si>
  <si>
    <t>01/03/2020 3:48:13 PM</t>
  </si>
  <si>
    <t>J 745.584 SOH</t>
  </si>
  <si>
    <t>Look what I did with a leaf!</t>
  </si>
  <si>
    <t>Sohi, Morteza E., author</t>
  </si>
  <si>
    <t>31/07/2009 12:56:43 PM</t>
  </si>
  <si>
    <t>20/10/2020 11:29:19 AM</t>
  </si>
  <si>
    <t>J 745.59 BER</t>
  </si>
  <si>
    <t>Duct tape costumes</t>
  </si>
  <si>
    <t>Bernhardt, Carolyn, author</t>
  </si>
  <si>
    <t>01/08/2017 3:38:17 PM</t>
  </si>
  <si>
    <t>13/11/2017 12:15:23 PM</t>
  </si>
  <si>
    <t>J 745.59 BOA</t>
  </si>
  <si>
    <t>Brilliant badges to make yourself : 25 amazing step-by-step badge-making projects!</t>
  </si>
  <si>
    <t>Boase, Petra, author</t>
  </si>
  <si>
    <t>27/06/2014 11:55:51 AM</t>
  </si>
  <si>
    <t>02/11/2017 8:38:01 PM</t>
  </si>
  <si>
    <t>J 745.59 DOU</t>
  </si>
  <si>
    <t>Super simple ice projects : fun and easy crafts inspired by nature</t>
  </si>
  <si>
    <t>19/08/2014 8:45:51 AM</t>
  </si>
  <si>
    <t>31/08/2017 4:37:09 PM</t>
  </si>
  <si>
    <t>J 745.59 ROS</t>
  </si>
  <si>
    <t>Crafts for kids who are wild about reptiles</t>
  </si>
  <si>
    <t>15/01/2011 2:36:42 PM</t>
  </si>
  <si>
    <t>23/09/2016 12:59:59 PM</t>
  </si>
  <si>
    <t>J 745.592 BLI</t>
  </si>
  <si>
    <t>Models</t>
  </si>
  <si>
    <t>Bliss, Helen, 1955-</t>
  </si>
  <si>
    <t>19/07/2010 2:29:12 PM</t>
  </si>
  <si>
    <t>11/09/2018 7:06:43 PM</t>
  </si>
  <si>
    <t>J 745.592 BOU</t>
  </si>
  <si>
    <t>Origami paper airplanes</t>
  </si>
  <si>
    <t>03/01/2020 11:45:22 AM</t>
  </si>
  <si>
    <t>J 745.592 BRY</t>
  </si>
  <si>
    <t>Making shadow puppets</t>
  </si>
  <si>
    <t>Bryant, Jill.</t>
  </si>
  <si>
    <t>19/11/2010 4:44:11 PM</t>
  </si>
  <si>
    <t>30/11/2019 1:50:58 PM</t>
  </si>
  <si>
    <t>J 745.592 DCR</t>
  </si>
  <si>
    <t>Make your own puppets</t>
  </si>
  <si>
    <t>04/02/2010 9:55:23 AM</t>
  </si>
  <si>
    <t>11/12/2016 5:31:42 PM</t>
  </si>
  <si>
    <t>J 745.592 FIS</t>
  </si>
  <si>
    <t>Sock monkey &amp; friends : 9 different fun-to-make sock animal projects</t>
  </si>
  <si>
    <t>Fisher, Samantha</t>
  </si>
  <si>
    <t>24/03/2011 2:10:40 PM</t>
  </si>
  <si>
    <t>20/04/2018 12:36:52 PM</t>
  </si>
  <si>
    <t>J 745.592 FRI</t>
  </si>
  <si>
    <t>Pet crafts : everything you need to become your pet's craft star!</t>
  </si>
  <si>
    <t>Friday, Megan</t>
  </si>
  <si>
    <t>24/05/2014 11:47:27 AM</t>
  </si>
  <si>
    <t>30/05/2018 4:28:55 PM</t>
  </si>
  <si>
    <t>J 745.592 GRA</t>
  </si>
  <si>
    <t>Creature camp : 18 softies to draw, sew &amp; stuff</t>
  </si>
  <si>
    <t>Gratz, Wendi, author</t>
  </si>
  <si>
    <t>27/06/2014 11:58:30 AM</t>
  </si>
  <si>
    <t>01/08/2019 10:54:51 AM</t>
  </si>
  <si>
    <t>J 745.592 GRE</t>
  </si>
  <si>
    <t>Toys that move</t>
  </si>
  <si>
    <t>27/06/2009 10:31:44 AM</t>
  </si>
  <si>
    <t>10/02/2018 3:13:58 PM</t>
  </si>
  <si>
    <t>J 745.592 HAR</t>
  </si>
  <si>
    <t>Paper airplaines</t>
  </si>
  <si>
    <t>Harbo, Christopher L.</t>
  </si>
  <si>
    <t>17/02/2012 3:02:53 PM</t>
  </si>
  <si>
    <t>26/10/2020 2:36:53 PM</t>
  </si>
  <si>
    <t>Captain</t>
  </si>
  <si>
    <t>21/02/2012 6:33:43 PM</t>
  </si>
  <si>
    <t>26/10/2020 2:37:05 PM</t>
  </si>
  <si>
    <t>Flight school: level 1</t>
  </si>
  <si>
    <t>23/01/2012 2:24:44 PM</t>
  </si>
  <si>
    <t>02/11/2020 12:31:33 PM</t>
  </si>
  <si>
    <t>J 745.592 HOD</t>
  </si>
  <si>
    <t>Puppets</t>
  </si>
  <si>
    <t>29/08/2009 12:01:27 PM</t>
  </si>
  <si>
    <t>16/11/2019 3:14:46 PM</t>
  </si>
  <si>
    <t>J 745.592 JAC</t>
  </si>
  <si>
    <t>Origami airplanes</t>
  </si>
  <si>
    <t>Jackson, Paul, 1956- author</t>
  </si>
  <si>
    <t>11/07/2014 9:56:24 AM</t>
  </si>
  <si>
    <t>12/09/2018 9:35:32 PM</t>
  </si>
  <si>
    <t>J 745.592 KEN</t>
  </si>
  <si>
    <t>Cool city</t>
  </si>
  <si>
    <t>Kenney, Sean, author</t>
  </si>
  <si>
    <t>26/10/2015 10:43:33 AM</t>
  </si>
  <si>
    <t>30/10/2020 9:22:54 AM</t>
  </si>
  <si>
    <t>20/03/2012 6:58:01 PM</t>
  </si>
  <si>
    <t>22/02/2019 5:37:12 PM</t>
  </si>
  <si>
    <t>J 745.592 KHA</t>
  </si>
  <si>
    <t>Toys and play with everyday materials</t>
  </si>
  <si>
    <t>Khanna, Sudarshan, author</t>
  </si>
  <si>
    <t>13/08/2019 10:23:45 AM</t>
  </si>
  <si>
    <t>22/09/2019 1:18:49 PM</t>
  </si>
  <si>
    <t>J 745.592 LIM</t>
  </si>
  <si>
    <t>Fun with fabric</t>
  </si>
  <si>
    <t>10/10/2013 7:50:54 PM</t>
  </si>
  <si>
    <t>20/08/2020 10:30:48 AM</t>
  </si>
  <si>
    <t>J 745.592 MACN</t>
  </si>
  <si>
    <t>10-minute puppets</t>
  </si>
  <si>
    <t>MacNeal, Noel</t>
  </si>
  <si>
    <t>17/11/2014 4:53:17 PM</t>
  </si>
  <si>
    <t>05/02/2020 6:50:58 PM</t>
  </si>
  <si>
    <t>J 745.592 MAU</t>
  </si>
  <si>
    <t>Paper crafts with pizzazz</t>
  </si>
  <si>
    <t>28/04/2020 10:16:16 AM</t>
  </si>
  <si>
    <t>J 745.592 PET</t>
  </si>
  <si>
    <t>Making sock puppets</t>
  </si>
  <si>
    <t>Petelinsek, Kathleen, author, illustrator</t>
  </si>
  <si>
    <t>15/07/2015 9:47:28 AM</t>
  </si>
  <si>
    <t>23/01/2020 12:18:44 PM</t>
  </si>
  <si>
    <t>J 745.592 RAU</t>
  </si>
  <si>
    <t>Making a paper airplane and other paper toys</t>
  </si>
  <si>
    <t>08/02/2013 11:35:03 AM</t>
  </si>
  <si>
    <t>07/02/2018 2:46:30 PM</t>
  </si>
  <si>
    <t>24/03/2013 4:57:14 PM</t>
  </si>
  <si>
    <t>26/10/2020 2:03:47 PM</t>
  </si>
  <si>
    <t>J 745.592 SAD</t>
  </si>
  <si>
    <t>Beanbag buddies and other stuffed toys</t>
  </si>
  <si>
    <t>29/08/2009 12:01:00 PM</t>
  </si>
  <si>
    <t>06/01/2017 5:51:21 PM</t>
  </si>
  <si>
    <t>J 745.592 SAN</t>
  </si>
  <si>
    <t>Modeling dinosaurs</t>
  </si>
  <si>
    <t>12/05/2009 8:19:59 PM</t>
  </si>
  <si>
    <t>17/08/2016 4:00:12 PM</t>
  </si>
  <si>
    <t>Dragons and prehistoric monsters.</t>
  </si>
  <si>
    <t>26/08/2009 1:55:48 PM</t>
  </si>
  <si>
    <t>17/11/2016 2:39:12 PM</t>
  </si>
  <si>
    <t>Dreadful creatures.</t>
  </si>
  <si>
    <t>26/05/2009 2:22:26 PM</t>
  </si>
  <si>
    <t>22/11/2014 2:38:36 PM</t>
  </si>
  <si>
    <t>J 745.592 SCH</t>
  </si>
  <si>
    <t>Puppet play : 20 puppet projects made with recycled mittens, towels, socks, and more!</t>
  </si>
  <si>
    <t>Schoenbrun, Diana</t>
  </si>
  <si>
    <t>17/10/2011 7:40:22 PM</t>
  </si>
  <si>
    <t>06/06/2018 1:40:51 PM</t>
  </si>
  <si>
    <t>Wind chimes and whirligigs</t>
  </si>
  <si>
    <t>30/10/2009 2:56:01 PM</t>
  </si>
  <si>
    <t>30/11/2018 5:36:42 PM</t>
  </si>
  <si>
    <t>05/06/2014 12:27:02 PM</t>
  </si>
  <si>
    <t>12/03/2020 6:10:30 PM</t>
  </si>
  <si>
    <t>J 745.592 SOL</t>
  </si>
  <si>
    <t>Make sculptures!.</t>
  </si>
  <si>
    <t>Solga, Kim, 1948-</t>
  </si>
  <si>
    <t>27/03/2018 7:03:25 PM</t>
  </si>
  <si>
    <t>Make Sculptures. : Kim Solga.</t>
  </si>
  <si>
    <t>26/08/2009 1:55:37 PM</t>
  </si>
  <si>
    <t>09/03/2018 9:24:23 AM</t>
  </si>
  <si>
    <t>J 745.592 WIL</t>
  </si>
  <si>
    <t>Donna Wilson's creative creatures</t>
  </si>
  <si>
    <t>Wilson, Donna, 1977-, author</t>
  </si>
  <si>
    <t>01/10/2013 1:27:41 PM</t>
  </si>
  <si>
    <t>30/01/2018 7:52:17 PM</t>
  </si>
  <si>
    <t>J 745.593 LAR</t>
  </si>
  <si>
    <t>Scribbles, stickers &amp; glue : a kids' guide to scrapbooking</t>
  </si>
  <si>
    <t>Larsen, Nikki.</t>
  </si>
  <si>
    <t>27/06/2009 10:31:38 AM</t>
  </si>
  <si>
    <t>25/09/2018 5:16:15 PM</t>
  </si>
  <si>
    <t>J 745.593 LEW</t>
  </si>
  <si>
    <t>Making memory books</t>
  </si>
  <si>
    <t>14/08/2009 3:42:59 PM</t>
  </si>
  <si>
    <t>26/02/2019 6:33:24 PM</t>
  </si>
  <si>
    <t>J 745.593 MAU</t>
  </si>
  <si>
    <t>Scrapbook starters</t>
  </si>
  <si>
    <t>18/02/2011 4:18:23 PM</t>
  </si>
  <si>
    <t>26/02/2019 6:33:23 PM</t>
  </si>
  <si>
    <t>J 745.593 RAN</t>
  </si>
  <si>
    <t>Scrapbooking just for you! : how to make fun, personal, save-them-forever keepsakes</t>
  </si>
  <si>
    <t>Ransom, Candice F, 1952-</t>
  </si>
  <si>
    <t>08/12/2010 4:02:58 PM</t>
  </si>
  <si>
    <t>03/06/2019 7:43:28 PM</t>
  </si>
  <si>
    <t>08/12/2010 4:02:54 PM</t>
  </si>
  <si>
    <t>16/01/2019 1:08:52 PM</t>
  </si>
  <si>
    <t>J 745.593 ROS</t>
  </si>
  <si>
    <t>The scrapbooker's idea book</t>
  </si>
  <si>
    <t>20/06/2009 5:33:24 PM</t>
  </si>
  <si>
    <t>04/07/2018 8:19:10 PM</t>
  </si>
  <si>
    <t>J 745.593 SCH</t>
  </si>
  <si>
    <t>Birdfeeders</t>
  </si>
  <si>
    <t>18/10/2018 9:03:04 AM</t>
  </si>
  <si>
    <t>J 745.593 TUR</t>
  </si>
  <si>
    <t>Diaries and keepsakes : style secrets for girls</t>
  </si>
  <si>
    <t>27/06/2014 11:52:09 AM</t>
  </si>
  <si>
    <t>31/08/2017 12:35:54 PM</t>
  </si>
  <si>
    <t>J 745.594 BAK</t>
  </si>
  <si>
    <t>Jazzy jewelry : power beads, crystals, chokers, and illusion and tattoo styles</t>
  </si>
  <si>
    <t>Baker, Diane, 1951 July 9-</t>
  </si>
  <si>
    <t>19/01/2009 1:35:40 PM</t>
  </si>
  <si>
    <t>06/03/2020 4:50:06 PM</t>
  </si>
  <si>
    <t>J 745.594 BLA</t>
  </si>
  <si>
    <t>Make your own cool cards : 25 awesome notes &amp; invitations!</t>
  </si>
  <si>
    <t>Blanchette, Peg, 1949-</t>
  </si>
  <si>
    <t>13/06/2009 1:59:47 PM</t>
  </si>
  <si>
    <t>12/09/2020 4:19:53 PM</t>
  </si>
  <si>
    <t>Crafts for accessorizing that look</t>
  </si>
  <si>
    <t>02/06/2014 8:55:21 PM</t>
  </si>
  <si>
    <t>19/10/2019 4:36:23 PM</t>
  </si>
  <si>
    <t>J 745.594 CAR</t>
  </si>
  <si>
    <t>Handmade cards</t>
  </si>
  <si>
    <t>Carter, Tamsin.</t>
  </si>
  <si>
    <t>05/08/2009 2:22:49 PM</t>
  </si>
  <si>
    <t>11/02/2018 3:56:15 PM</t>
  </si>
  <si>
    <t>J 745.594 DIS</t>
  </si>
  <si>
    <t>Junk drawer jewelry</t>
  </si>
  <si>
    <t>Di Salle, Rachel, 1976-</t>
  </si>
  <si>
    <t>17/03/2010 4:21:54 PM</t>
  </si>
  <si>
    <t>01/06/2017 4:03:10 PM</t>
  </si>
  <si>
    <t>J 745.594 DON</t>
  </si>
  <si>
    <t>Jewelry</t>
  </si>
  <si>
    <t>Doney, Meryl, 1942-</t>
  </si>
  <si>
    <t>31/01/2010 1:36:38 PM</t>
  </si>
  <si>
    <t>06/03/2020 4:50:03 PM</t>
  </si>
  <si>
    <t>J 745.594 DOU</t>
  </si>
  <si>
    <t>Super simple pressed flower projects : fun and easy crafts inspired by nature</t>
  </si>
  <si>
    <t>Doudna, Kelly, 1963-</t>
  </si>
  <si>
    <t>30/07/2014 5:57:01 PM</t>
  </si>
  <si>
    <t>25/01/2017 9:15:44 PM</t>
  </si>
  <si>
    <t>Super simple pinecone projects : fun and easy crafts inspired by nature</t>
  </si>
  <si>
    <t>30/07/2014 5:56:38 PM</t>
  </si>
  <si>
    <t>05/12/2018 12:58:06 PM</t>
  </si>
  <si>
    <t>Super simple leaf projects : fun and easy crafts inspired by nature</t>
  </si>
  <si>
    <t>09/10/2018 10:48:23 AM</t>
  </si>
  <si>
    <t>J 745.594 FIE</t>
  </si>
  <si>
    <t>Accessory projects for a lazy crafternoon</t>
  </si>
  <si>
    <t>02/12/2016 9:57:43 AM</t>
  </si>
  <si>
    <t>04/06/2018 8:58:07 PM</t>
  </si>
  <si>
    <t>J 745.594 GRE</t>
  </si>
  <si>
    <t>Cards</t>
  </si>
  <si>
    <t>05/08/2009 5:57:56 PM</t>
  </si>
  <si>
    <t>14/12/2019 1:39:00 PM</t>
  </si>
  <si>
    <t>J 745.594 GRI</t>
  </si>
  <si>
    <t>Making jewelry.</t>
  </si>
  <si>
    <t>Grisewood, Sara.</t>
  </si>
  <si>
    <t>26/01/2009 4:25:19 PM</t>
  </si>
  <si>
    <t>11/03/2020 12:29:23 PM</t>
  </si>
  <si>
    <t>J 745.594 GRY</t>
  </si>
  <si>
    <t>Friendship bracelets</t>
  </si>
  <si>
    <t>Gryski, Camilla, 1948-</t>
  </si>
  <si>
    <t>06/05/2010 9:24:32 AM</t>
  </si>
  <si>
    <t>05/02/2020 10:15:20 AM</t>
  </si>
  <si>
    <t>J 745.594 HOL</t>
  </si>
  <si>
    <t>Holiday crafts</t>
  </si>
  <si>
    <t>09/06/2014 6:56:23 PM</t>
  </si>
  <si>
    <t>15/11/2019 3:09:31 PM</t>
  </si>
  <si>
    <t>J 745.594 IRV</t>
  </si>
  <si>
    <t>How to make holiday pop-ups</t>
  </si>
  <si>
    <t>Smith, Joan Irvine.</t>
  </si>
  <si>
    <t>26/01/2009 4:25:05 PM</t>
  </si>
  <si>
    <t>05/02/2020 6:50:57 PM</t>
  </si>
  <si>
    <t>J 745.594 LEV</t>
  </si>
  <si>
    <t>Extreme balloon tying : more than 40 over-the-top projects</t>
  </si>
  <si>
    <t>Levine, Shar, 1953-</t>
  </si>
  <si>
    <t>30/01/2009 4:38:30 PM</t>
  </si>
  <si>
    <t>19/09/2019 10:26:29 AM</t>
  </si>
  <si>
    <t>J 745.594 MCGE</t>
  </si>
  <si>
    <t>Paper crafts for Chinese New Year</t>
  </si>
  <si>
    <t>McGee, Randel.</t>
  </si>
  <si>
    <t>10/01/2009 4:17:03 PM</t>
  </si>
  <si>
    <t>16/02/2020 3:45:02 PM</t>
  </si>
  <si>
    <t>J 745.594 OWE</t>
  </si>
  <si>
    <t>09/06/2014 6:56:42 PM</t>
  </si>
  <si>
    <t>30/04/2019 9:11:51 AM</t>
  </si>
  <si>
    <t>J 745.594 PFI</t>
  </si>
  <si>
    <t>Earth-friendly holidays.</t>
  </si>
  <si>
    <t>19/03/2009 8:14:51 PM</t>
  </si>
  <si>
    <t>15/07/2019 3:32:29 PM</t>
  </si>
  <si>
    <t>J 745.594 PSH</t>
  </si>
  <si>
    <t>Spectacular friendship bracelets : a step-by-step guide to 34 sensational designs</t>
  </si>
  <si>
    <t>Pshednovek, Ariela, author</t>
  </si>
  <si>
    <t>08/09/2016 3:58:51 PM</t>
  </si>
  <si>
    <t>08/10/2019 4:31:00 PM</t>
  </si>
  <si>
    <t>J 745.594 ROS</t>
  </si>
  <si>
    <t>All new crafts for Mother's Day and Father's Day</t>
  </si>
  <si>
    <t>18/03/2009 12:07:52 PM</t>
  </si>
  <si>
    <t>02/07/2018 2:54:28 PM</t>
  </si>
  <si>
    <t>J 745.594 TEL</t>
  </si>
  <si>
    <t>Balloonology : 32 fun projects to take you from beginner to expert</t>
  </si>
  <si>
    <t>Telford, Jeremy, author</t>
  </si>
  <si>
    <t>10/05/2018 11:25:41 AM</t>
  </si>
  <si>
    <t>J 745.594 TUR</t>
  </si>
  <si>
    <t>Cards and gifts : style secrets for girls</t>
  </si>
  <si>
    <t>27/06/2014 11:52:07 AM</t>
  </si>
  <si>
    <t>30/01/2017 10:03:56 AM</t>
  </si>
  <si>
    <t>J 745.6 OXL</t>
  </si>
  <si>
    <t>Writing and printing : facts - things to make - activities</t>
  </si>
  <si>
    <t>21/12/2011 4:13:22 PM</t>
  </si>
  <si>
    <t>16/04/2019 8:46:50 PM</t>
  </si>
  <si>
    <t>J 745.61 BAL</t>
  </si>
  <si>
    <t>Step-by-step creative lettering</t>
  </si>
  <si>
    <t>08/09/2011 7:18:00 PM</t>
  </si>
  <si>
    <t>06/01/2017 5:50:17 PM</t>
  </si>
  <si>
    <t>J 745.61 CAM</t>
  </si>
  <si>
    <t>Calligraphy</t>
  </si>
  <si>
    <t>23/02/2009 1:46:12 PM</t>
  </si>
  <si>
    <t>28/08/2019 11:02:27 AM</t>
  </si>
  <si>
    <t>J 745.61 LEW</t>
  </si>
  <si>
    <t>Lettering : make your own cards, signs, gifts and more</t>
  </si>
  <si>
    <t>22/03/2012 11:16:39 AM</t>
  </si>
  <si>
    <t>12/08/2019 3:56:37 PM</t>
  </si>
  <si>
    <t>J 745.61 WIN</t>
  </si>
  <si>
    <t>1-2-3 calligraphy! : letters and projects for beginners and beyond</t>
  </si>
  <si>
    <t>Winters, Eleanor, author</t>
  </si>
  <si>
    <t>22/01/2009 10:17:18 AM</t>
  </si>
  <si>
    <t>30/11/2018 11:16:42 AM</t>
  </si>
  <si>
    <t>J 745.619 HE</t>
  </si>
  <si>
    <t>My first book of Chinese calligraphy</t>
  </si>
  <si>
    <t>He, Zhihong</t>
  </si>
  <si>
    <t>24/03/2011 2:28:03 PM</t>
  </si>
  <si>
    <t>30/11/2018 11:16:39 AM</t>
  </si>
  <si>
    <t>J 745.723 WEL</t>
  </si>
  <si>
    <t>Painting on rocks for kids</t>
  </si>
  <si>
    <t>Wellford, Lin, 1951-</t>
  </si>
  <si>
    <t>07/07/2009 3:10:26 PM</t>
  </si>
  <si>
    <t>27/07/2020 12:50:34 PM</t>
  </si>
  <si>
    <t>J 745.73 BUC</t>
  </si>
  <si>
    <t>Stencil it! : kids' projects</t>
  </si>
  <si>
    <t>Buckingham, Sandra, 1944-</t>
  </si>
  <si>
    <t>17/03/2010 4:21:51 PM</t>
  </si>
  <si>
    <t>07/12/2015 8:02:01 PM</t>
  </si>
  <si>
    <t>J 745.822 MAL</t>
  </si>
  <si>
    <t>Theater</t>
  </si>
  <si>
    <t>Malam, John, 1957-</t>
  </si>
  <si>
    <t>26/08/2009 8:02:22 PM</t>
  </si>
  <si>
    <t>16/10/2020 5:25:41 PM</t>
  </si>
  <si>
    <t>J 746 BLA</t>
  </si>
  <si>
    <t>Really cool felt crafts</t>
  </si>
  <si>
    <t>30/06/2009 12:46:15 PM</t>
  </si>
  <si>
    <t>28/05/2020 8:57:11 AM</t>
  </si>
  <si>
    <t>J 746 KUS</t>
  </si>
  <si>
    <t>Cool sewing for kids : a fun and creative introduction to fiber art</t>
  </si>
  <si>
    <t>15/02/2015 4:08:12 PM</t>
  </si>
  <si>
    <t>08/03/2020 4:37:11 PM</t>
  </si>
  <si>
    <t>J 746 SAD</t>
  </si>
  <si>
    <t>Making fleece crafts</t>
  </si>
  <si>
    <t>23/02/2009 11:29:31 AM</t>
  </si>
  <si>
    <t>19/12/2017 4:50:10 PM</t>
  </si>
  <si>
    <t>J 746 TOR</t>
  </si>
  <si>
    <t>Room</t>
  </si>
  <si>
    <t>03/11/2010 8:49:57 PM</t>
  </si>
  <si>
    <t>30/04/2018 5:26:55 PM</t>
  </si>
  <si>
    <t>J 746.0463 KUS</t>
  </si>
  <si>
    <t>Cool needle felting for kids : a fun and creative introduction to fiber art</t>
  </si>
  <si>
    <t>15/02/2015 4:08:45 PM</t>
  </si>
  <si>
    <t>21/10/2020 1:50:35 PM</t>
  </si>
  <si>
    <t>J 746.14 SWE</t>
  </si>
  <si>
    <t>Kids weaving</t>
  </si>
  <si>
    <t>Swett, Sarah.</t>
  </si>
  <si>
    <t>12/01/2009 7:13:20 PM</t>
  </si>
  <si>
    <t>07/02/2020 1:17:33 PM</t>
  </si>
  <si>
    <t>J 746.4 SAD</t>
  </si>
  <si>
    <t>The jumbo book of needlecrafts</t>
  </si>
  <si>
    <t>25/02/2009 12:08:16 PM</t>
  </si>
  <si>
    <t>17/08/2019 4:27:34 PM</t>
  </si>
  <si>
    <t>13/07/2010 11:54:48 AM</t>
  </si>
  <si>
    <t>20/01/2019 2:41:53 PM</t>
  </si>
  <si>
    <t>J 746.412 DON</t>
  </si>
  <si>
    <t>Baskets</t>
  </si>
  <si>
    <t>06/01/2019 4:18:12 PM</t>
  </si>
  <si>
    <t>J 746.42 SAD</t>
  </si>
  <si>
    <t>Hemp jewelry</t>
  </si>
  <si>
    <t>10/05/2010 7:58:21 PM</t>
  </si>
  <si>
    <t>09/11/2019 4:35:21 PM</t>
  </si>
  <si>
    <t>J 746.422 HOP</t>
  </si>
  <si>
    <t>Friendship bracelets : 35 gorgeous projects to make and give</t>
  </si>
  <si>
    <t>Hopping, Lucy, author</t>
  </si>
  <si>
    <t>13/06/2014 4:02:47 PM</t>
  </si>
  <si>
    <t>05/02/2020 10:24:43 AM</t>
  </si>
  <si>
    <t>J 746.422 MCNE</t>
  </si>
  <si>
    <t>Friendship bracelets 102</t>
  </si>
  <si>
    <t>McNeill, Suzanne</t>
  </si>
  <si>
    <t>03/11/2014 6:14:05 PM</t>
  </si>
  <si>
    <t>29/09/2020 2:44:59 PM</t>
  </si>
  <si>
    <t>J 746.43 KID</t>
  </si>
  <si>
    <t>Kids learn to knit, quilt &amp; crochet.</t>
  </si>
  <si>
    <t>30/01/2012 4:01:05 PM</t>
  </si>
  <si>
    <t>09/11/2019 4:35:16 PM</t>
  </si>
  <si>
    <t>J 746.43 SAD</t>
  </si>
  <si>
    <t>Quick knits</t>
  </si>
  <si>
    <t>28/01/2009 6:22:18 PM</t>
  </si>
  <si>
    <t>19/09/2016 8:40:07 PM</t>
  </si>
  <si>
    <t>J 746.43 WAR</t>
  </si>
  <si>
    <t>Fully woolly</t>
  </si>
  <si>
    <t>Warwick, Ellen.</t>
  </si>
  <si>
    <t>16/01/2009 11:20:21 AM</t>
  </si>
  <si>
    <t>09/11/2019 4:35:19 PM</t>
  </si>
  <si>
    <t>J 746.432 BLA</t>
  </si>
  <si>
    <t>12 easy knitting projects</t>
  </si>
  <si>
    <t>15/01/2009 12:49:22 PM</t>
  </si>
  <si>
    <t>22/02/2020 11:42:14 AM</t>
  </si>
  <si>
    <t>J 746.432 CLE</t>
  </si>
  <si>
    <t>Kids can knit : fun and easy projects for your small knitter</t>
  </si>
  <si>
    <t>Clewer, Carolyn.</t>
  </si>
  <si>
    <t>16/10/2012 8:05:11 PM</t>
  </si>
  <si>
    <t>06/08/2020 1:23:11 PM</t>
  </si>
  <si>
    <t>J 746.432 FAL</t>
  </si>
  <si>
    <t>Kids knitting : projects for kids of all ages</t>
  </si>
  <si>
    <t>Falick, Melanie</t>
  </si>
  <si>
    <t>21/02/2012 1:53:57 PM</t>
  </si>
  <si>
    <t>17/10/2020 10:41:43 AM</t>
  </si>
  <si>
    <t>J 746.432 GRE</t>
  </si>
  <si>
    <t>Girl's guide to fun &amp; funky knitting : from tops to flip-flops</t>
  </si>
  <si>
    <t>Greco, Kathleen.</t>
  </si>
  <si>
    <t>20/03/2009 12:41:37 PM</t>
  </si>
  <si>
    <t>22/02/2020 11:42:08 AM</t>
  </si>
  <si>
    <t>J 746.432 KUS</t>
  </si>
  <si>
    <t>Cool knitting for kids : a fun and creative introduction to fiber art</t>
  </si>
  <si>
    <t>15/02/2015 4:10:33 PM</t>
  </si>
  <si>
    <t>22/02/2020 11:42:16 AM</t>
  </si>
  <si>
    <t>J 746.432 LET</t>
  </si>
  <si>
    <t>Let's knit : learn to knit with 12 easy projects</t>
  </si>
  <si>
    <t>06/01/2016 11:29:35 AM</t>
  </si>
  <si>
    <t>25/05/2020 11:56:33 AM</t>
  </si>
  <si>
    <t>J 746.432 MON</t>
  </si>
  <si>
    <t>Knitting for children : 35 simple knits kids will love to make</t>
  </si>
  <si>
    <t>Montgomerie, Claire</t>
  </si>
  <si>
    <t>26/09/2011 6:31:27 PM</t>
  </si>
  <si>
    <t>13/03/2020 2:35:19 PM</t>
  </si>
  <si>
    <t>J 746.432 SAD</t>
  </si>
  <si>
    <t>Knitting</t>
  </si>
  <si>
    <t>28/01/2009 6:22:16 PM</t>
  </si>
  <si>
    <t>22/10/2020 4:12:56 PM</t>
  </si>
  <si>
    <t>J 746.434 BLA</t>
  </si>
  <si>
    <t>Crocheting</t>
  </si>
  <si>
    <t>Blakley Kinsler, Gwen, 1947-</t>
  </si>
  <si>
    <t>12/01/2009 7:13:14 PM</t>
  </si>
  <si>
    <t>01/02/2020 1:51:37 PM</t>
  </si>
  <si>
    <t>J 746.434 KUS</t>
  </si>
  <si>
    <t>Cool crocheting for kids : a fun and creative introduction to fiber art</t>
  </si>
  <si>
    <t>15/02/2015 4:11:39 PM</t>
  </si>
  <si>
    <t>22/02/2020 11:42:03 AM</t>
  </si>
  <si>
    <t>J 746.434 MON</t>
  </si>
  <si>
    <t>Crochet for children : get your kids hooked on crochet with these 35 simple projects to make together</t>
  </si>
  <si>
    <t>17/02/2012 12:58:41 PM</t>
  </si>
  <si>
    <t>13/03/2020 2:34:55 PM</t>
  </si>
  <si>
    <t>J 746.44 KUS</t>
  </si>
  <si>
    <t>Cool embroidery for kids : a fun and creative introduction to fiber art</t>
  </si>
  <si>
    <t>15/02/2015 4:11:09 PM</t>
  </si>
  <si>
    <t>16/08/2018 8:03:06 PM</t>
  </si>
  <si>
    <t>Cool punch needle for kids : a fun and creative introduction to fiber art</t>
  </si>
  <si>
    <t>15/02/2015 4:12:11 PM</t>
  </si>
  <si>
    <t>02/12/2019 3:09:19 PM</t>
  </si>
  <si>
    <t>J 746.44 SAD</t>
  </si>
  <si>
    <t>Embroidery</t>
  </si>
  <si>
    <t>06/12/2010 5:04:42 PM</t>
  </si>
  <si>
    <t>14/10/2020 12:12:49 PM</t>
  </si>
  <si>
    <t>J 746.46 SHA</t>
  </si>
  <si>
    <t>Teens and tweens quilting fun with family and friends</t>
  </si>
  <si>
    <t>Shackelford, Anita</t>
  </si>
  <si>
    <t>18/02/2011 4:11:46 PM</t>
  </si>
  <si>
    <t>26/02/2019 6:33:21 PM</t>
  </si>
  <si>
    <t>J 746.46 WEA</t>
  </si>
  <si>
    <t>The quilt of belonging : stitching together the stories of a nation</t>
  </si>
  <si>
    <t>Weaver, Janice.</t>
  </si>
  <si>
    <t>05/02/2010 10:46:14 AM</t>
  </si>
  <si>
    <t>01/06/2017 4:03:14 PM</t>
  </si>
  <si>
    <t>J 746.6 REI</t>
  </si>
  <si>
    <t>Batik</t>
  </si>
  <si>
    <t>Reis, Mary.</t>
  </si>
  <si>
    <t>03/11/2015 10:46:32 AM</t>
  </si>
  <si>
    <t>30/11/2018 11:17:03 AM</t>
  </si>
  <si>
    <t>J 746.9 HAE</t>
  </si>
  <si>
    <t>Coco and the little black dress</t>
  </si>
  <si>
    <t>Haeringen, Annemarie van, author</t>
  </si>
  <si>
    <t>03/01/2016 3:07:02 PM</t>
  </si>
  <si>
    <t>29/07/2017 4:02:48 PM</t>
  </si>
  <si>
    <t>J 746.9 LIN</t>
  </si>
  <si>
    <t>Second-time cool : the art of chopping up a sweater</t>
  </si>
  <si>
    <t>LindeÌn Ivarsson, Anna-Stina.</t>
  </si>
  <si>
    <t>09/01/2012 1:01:28 PM</t>
  </si>
  <si>
    <t>14/03/2019 4:49:57 PM</t>
  </si>
  <si>
    <t>J 746.9 WAR</t>
  </si>
  <si>
    <t>Injeanuity</t>
  </si>
  <si>
    <t>12/02/2009 11:23:39 AM</t>
  </si>
  <si>
    <t>12/02/2020 1:10:08 PM</t>
  </si>
  <si>
    <t>Stuff to hold your stuff</t>
  </si>
  <si>
    <t>20/04/2009 7:12:55 PM</t>
  </si>
  <si>
    <t>03/11/2018 4:04:34 PM</t>
  </si>
  <si>
    <t>J 746.92 FON</t>
  </si>
  <si>
    <t>Hacking fashion : fleece</t>
  </si>
  <si>
    <t>01/12/2015 4:02:56 PM</t>
  </si>
  <si>
    <t>19/11/2018 6:49:43 AM</t>
  </si>
  <si>
    <t>J 746.92 HIB</t>
  </si>
  <si>
    <t>Fashion model</t>
  </si>
  <si>
    <t>05/05/2012 3:44:02 PM</t>
  </si>
  <si>
    <t>29/07/2017 4:02:50 PM</t>
  </si>
  <si>
    <t>J 746.92 HOB</t>
  </si>
  <si>
    <t>Fashion</t>
  </si>
  <si>
    <t>Hobbs, Mike, 1954-, author</t>
  </si>
  <si>
    <t>02/06/2014 8:54:58 PM</t>
  </si>
  <si>
    <t>23/11/2015 7:48:00 PM</t>
  </si>
  <si>
    <t>J 746.92 MACL</t>
  </si>
  <si>
    <t>Bloom : a story of fashion designer Elsa Schiaparelli</t>
  </si>
  <si>
    <t>Maclear, Kyo, 1970- author</t>
  </si>
  <si>
    <t>28/08/2018 9:34:12 AM</t>
  </si>
  <si>
    <t>30/11/2019 3:15:30 PM</t>
  </si>
  <si>
    <t>J 746.92 SPI</t>
  </si>
  <si>
    <t>Hi-tech clothes</t>
  </si>
  <si>
    <t>Spilsbury, Richard, 1963- author</t>
  </si>
  <si>
    <t>26/07/2013 3:51:23 PM</t>
  </si>
  <si>
    <t>29/07/2017 4:02:51 PM</t>
  </si>
  <si>
    <t>J 746.92 WAX</t>
  </si>
  <si>
    <t>Fabulous fashion inventions</t>
  </si>
  <si>
    <t>11/07/2014 2:29:39 PM</t>
  </si>
  <si>
    <t>19/03/2016 3:37:48 PM</t>
  </si>
  <si>
    <t>J 746.92 WOO</t>
  </si>
  <si>
    <t>So, you want to work in fashion? : how to break into the world of fashion and design</t>
  </si>
  <si>
    <t>Wooster, Patricia, author</t>
  </si>
  <si>
    <t>07/01/2015 4:04:33 PM</t>
  </si>
  <si>
    <t>16/11/2019 12:19:22 PM</t>
  </si>
  <si>
    <t>J 746.97 KID</t>
  </si>
  <si>
    <t>Kids making quilts for kids : a young person's guide for having fun while helping others and learning about AIDS and substance abuse</t>
  </si>
  <si>
    <t>08/01/2009 12:56:34 PM</t>
  </si>
  <si>
    <t>11/08/2018 4:18:05 PM</t>
  </si>
  <si>
    <t>J 746.982 SON</t>
  </si>
  <si>
    <t>Origami chic : a guide to foldable fashion</t>
  </si>
  <si>
    <t>Song, Sok, author</t>
  </si>
  <si>
    <t>18/10/2016 9:48:29 AM</t>
  </si>
  <si>
    <t>22/06/2019 1:45:19 PM</t>
  </si>
  <si>
    <t>J 747 BLA</t>
  </si>
  <si>
    <t>Crafts for revamping your room</t>
  </si>
  <si>
    <t>02/06/2014 8:55:17 PM</t>
  </si>
  <si>
    <t>20/09/2018 7:19:20 AM</t>
  </si>
  <si>
    <t>J 747.77 WEA</t>
  </si>
  <si>
    <t>It's your room! : a decorating guide for real kids</t>
  </si>
  <si>
    <t>08/11/2010 5:10:57 PM</t>
  </si>
  <si>
    <t>02/10/2016 1:54:53 PM</t>
  </si>
  <si>
    <t>J 749.7 HEN</t>
  </si>
  <si>
    <t>Making picture frames</t>
  </si>
  <si>
    <t>20/04/2011 11:11:37 AM</t>
  </si>
  <si>
    <t>19/09/2016 8:40:10 PM</t>
  </si>
  <si>
    <t>J 749.7 HOD</t>
  </si>
  <si>
    <t>Picture frames</t>
  </si>
  <si>
    <t>20/04/2011 11:11:41 AM</t>
  </si>
  <si>
    <t>02/02/2018 5:55:12 PM</t>
  </si>
  <si>
    <t>J 750 FLO</t>
  </si>
  <si>
    <t>The paint book : loads of things you can make or do with paint</t>
  </si>
  <si>
    <t>03/03/2015 3:44:41 PM</t>
  </si>
  <si>
    <t>29/03/2018 5:22:54 PM</t>
  </si>
  <si>
    <t>J 750.11 CRE</t>
  </si>
  <si>
    <t>Can you find it, too?</t>
  </si>
  <si>
    <t>Cressy, Judith.</t>
  </si>
  <si>
    <t>29/06/2010 3:47:40 PM</t>
  </si>
  <si>
    <t>14/07/2015 3:56:36 PM</t>
  </si>
  <si>
    <t>J 750.11 KUT</t>
  </si>
  <si>
    <t>The art treasure hunt : I spy with my little eye</t>
  </si>
  <si>
    <t>Kutschbach, Doris</t>
  </si>
  <si>
    <t>21/08/2013 12:53:41 PM</t>
  </si>
  <si>
    <t>25/05/2020 1:42:11 PM</t>
  </si>
  <si>
    <t>J 750.11 RIC</t>
  </si>
  <si>
    <t>Looking at pictures : an introduction to art for young people</t>
  </si>
  <si>
    <t>Richardson, Joy.</t>
  </si>
  <si>
    <t>18/06/2009 2:06:01 PM</t>
  </si>
  <si>
    <t>21/06/2019 4:09:23 PM</t>
  </si>
  <si>
    <t>J 750.18 KEN</t>
  </si>
  <si>
    <t>Composition</t>
  </si>
  <si>
    <t>Kent, Sarah</t>
  </si>
  <si>
    <t>04/01/2010 1:58:16 PM</t>
  </si>
  <si>
    <t>08/10/2020 10:34:54 AM</t>
  </si>
  <si>
    <t>J 750.18 RIC</t>
  </si>
  <si>
    <t>Using shadows in art</t>
  </si>
  <si>
    <t>02/02/2010 12:17:19 PM</t>
  </si>
  <si>
    <t>17/01/2018 7:56:15 AM</t>
  </si>
  <si>
    <t>J 751 MUN</t>
  </si>
  <si>
    <t>Masterpiece mix</t>
  </si>
  <si>
    <t>Munro, Roxie, author, illustrator</t>
  </si>
  <si>
    <t>01/11/2017 3:42:23 PM</t>
  </si>
  <si>
    <t>14/02/2018 1:33:16 PM</t>
  </si>
  <si>
    <t>J 751 WAT</t>
  </si>
  <si>
    <t>365 things to draw and paint</t>
  </si>
  <si>
    <t>04/01/2011 9:41:16 AM</t>
  </si>
  <si>
    <t>30/11/2019 3:14:40 PM</t>
  </si>
  <si>
    <t>J 751.4 BOL</t>
  </si>
  <si>
    <t>Paint it : the art of acrylics, oils, pastels, and watercolors</t>
  </si>
  <si>
    <t>02/06/2014 8:46:36 PM</t>
  </si>
  <si>
    <t>08/06/2020 10:32:29 AM</t>
  </si>
  <si>
    <t>J 751.4 LUX</t>
  </si>
  <si>
    <t>123 I can paint</t>
  </si>
  <si>
    <t>16/04/2010 5:48:31 PM</t>
  </si>
  <si>
    <t>28/09/2016 4:02:46 PM</t>
  </si>
  <si>
    <t>J 751.58 NIL</t>
  </si>
  <si>
    <t>Art fraud detective</t>
  </si>
  <si>
    <t>Nilsen, Anna, 1948-</t>
  </si>
  <si>
    <t>20/06/2009 2:08:13 PM</t>
  </si>
  <si>
    <t>29/12/2019 1:26:31 PM</t>
  </si>
  <si>
    <t>J 752 RIC</t>
  </si>
  <si>
    <t>Showing distance in art</t>
  </si>
  <si>
    <t>14/04/2009 11:35:38 AM</t>
  </si>
  <si>
    <t>28/03/2015 9:27:13 AM</t>
  </si>
  <si>
    <t>Telling stories in art</t>
  </si>
  <si>
    <t>14/04/2009 11:35:32 AM</t>
  </si>
  <si>
    <t>30/11/2017 9:43:08 AM</t>
  </si>
  <si>
    <t>Using color in art</t>
  </si>
  <si>
    <t>14/04/2009 11:35:41 AM</t>
  </si>
  <si>
    <t>07/02/2017 11:45:32 AM</t>
  </si>
  <si>
    <t>J 754 THO</t>
  </si>
  <si>
    <t>Families : relationships in art</t>
  </si>
  <si>
    <t>22/02/2010 11:12:02 AM</t>
  </si>
  <si>
    <t>18/01/2018 4:38:48 PM</t>
  </si>
  <si>
    <t>J 755.723 BAL</t>
  </si>
  <si>
    <t>Step-by-step decorative painting</t>
  </si>
  <si>
    <t>22/02/2009 3:40:56 PM</t>
  </si>
  <si>
    <t>04/10/2018 5:16:18 PM</t>
  </si>
  <si>
    <t>J 757 THO</t>
  </si>
  <si>
    <t>Look at me! : self-portraits</t>
  </si>
  <si>
    <t>14/07/2010 3:30:25 PM</t>
  </si>
  <si>
    <t>17/06/2016 5:47:09 PM</t>
  </si>
  <si>
    <t>J 758.3 DAY</t>
  </si>
  <si>
    <t>Aska's birds</t>
  </si>
  <si>
    <t>Day, David, 1947-</t>
  </si>
  <si>
    <t>05/06/2011 4:51:07 PM</t>
  </si>
  <si>
    <t>29/11/2014 11:48:45 AM</t>
  </si>
  <si>
    <t>J 758.957 TEC</t>
  </si>
  <si>
    <t>The egg</t>
  </si>
  <si>
    <t>Teckentrup, Britta, author</t>
  </si>
  <si>
    <t>01/11/2017 3:43:21 PM</t>
  </si>
  <si>
    <t>13/01/2020 4:12:35 PM</t>
  </si>
  <si>
    <t>J 759 DIC</t>
  </si>
  <si>
    <t>The Usborne book of famous paintings</t>
  </si>
  <si>
    <t>30/11/2016 4:59:29 PM</t>
  </si>
  <si>
    <t>29/10/2020 10:09:29 AM</t>
  </si>
  <si>
    <t>J 759 HEI</t>
  </si>
  <si>
    <t>13 painters children should know</t>
  </si>
  <si>
    <t>07/08/2012 5:25:54 PM</t>
  </si>
  <si>
    <t>29/10/2020 10:07:37 AM</t>
  </si>
  <si>
    <t>J 759 HOD</t>
  </si>
  <si>
    <t>The children's interactive story of art</t>
  </si>
  <si>
    <t>Hodge, Susie, 1960- author</t>
  </si>
  <si>
    <t>20/08/2016 2:48:39 PM</t>
  </si>
  <si>
    <t>11/02/2020 12:36:44 PM</t>
  </si>
  <si>
    <t>J 759 NIL</t>
  </si>
  <si>
    <t>Art auction mystery</t>
  </si>
  <si>
    <t>20/08/2009 4:46:23 PM</t>
  </si>
  <si>
    <t>25/01/2020 4:44:58 PM</t>
  </si>
  <si>
    <t>J 759 WHE</t>
  </si>
  <si>
    <t>The story of painting</t>
  </si>
  <si>
    <t>Wheatley, Abigail</t>
  </si>
  <si>
    <t>06/08/2011 3:28:04 PM</t>
  </si>
  <si>
    <t>29/10/2020 11:32:55 AM</t>
  </si>
  <si>
    <t>J 759.03 DEL</t>
  </si>
  <si>
    <t>Painting in the Renaissance</t>
  </si>
  <si>
    <t>D'Elia, Una Roman, 1973-</t>
  </si>
  <si>
    <t>16/10/2012 6:59:31 PM</t>
  </si>
  <si>
    <t>13/03/2020 2:35:52 PM</t>
  </si>
  <si>
    <t>J 759.1 RUU</t>
  </si>
  <si>
    <t>A brush full of colour : the world of Ted Harrison</t>
  </si>
  <si>
    <t>30/10/2014 8:44:21 PM</t>
  </si>
  <si>
    <t>16/02/2020 4:05:54 PM</t>
  </si>
  <si>
    <t>J 759.11 BOG</t>
  </si>
  <si>
    <t>Capturing joy : the story of Maud Lewis</t>
  </si>
  <si>
    <t>Bogart, Jo Ellen</t>
  </si>
  <si>
    <t>16/09/2013 10:18:38 AM</t>
  </si>
  <si>
    <t>13/02/2020 6:03:51 PM</t>
  </si>
  <si>
    <t>J 759.11 DEB</t>
  </si>
  <si>
    <t>Four pictures by Emily Carr</t>
  </si>
  <si>
    <t>Debon, Nicolas, 1968-</t>
  </si>
  <si>
    <t>09/03/2009 5:00:13 PM</t>
  </si>
  <si>
    <t>30/10/2018 4:16:15 PM</t>
  </si>
  <si>
    <t>J 759.11 MUR</t>
  </si>
  <si>
    <t>Lawren Harris : an introduction to his life and art</t>
  </si>
  <si>
    <t>Murray, Joan, 1943-</t>
  </si>
  <si>
    <t>13/01/2012 11:23:14 AM</t>
  </si>
  <si>
    <t>30/10/2018 4:16:11 PM</t>
  </si>
  <si>
    <t>J 759.11 NEW</t>
  </si>
  <si>
    <t>Clarence Gagnon : an introduction to his life and art</t>
  </si>
  <si>
    <t>Newlands, Anne, 1952-</t>
  </si>
  <si>
    <t>15/03/2012 1:32:21 PM</t>
  </si>
  <si>
    <t>31/08/2015 8:53:50 AM</t>
  </si>
  <si>
    <t>The Group of Seven and Tom Thomson : an introduction</t>
  </si>
  <si>
    <t>18/03/2009 6:10:41 PM</t>
  </si>
  <si>
    <t>30/10/2018 4:16:02 PM</t>
  </si>
  <si>
    <t>J 759.11 PEZ</t>
  </si>
  <si>
    <t>Emily Carr</t>
  </si>
  <si>
    <t>Pezzi, Bryan, author</t>
  </si>
  <si>
    <t>09/03/2009 5:00:09 PM</t>
  </si>
  <si>
    <t>19/04/2019 1:29:47 PM</t>
  </si>
  <si>
    <t>J 759.11 SIL</t>
  </si>
  <si>
    <t>David Milne : an introduction to his life and art</t>
  </si>
  <si>
    <t>Silcox, David P.</t>
  </si>
  <si>
    <t>08/11/2010 11:14:37 AM</t>
  </si>
  <si>
    <t>07/06/2019 1:50:17 PM</t>
  </si>
  <si>
    <t>Tom Thomson : an introduction to his life and art</t>
  </si>
  <si>
    <t>13/01/2012 11:23:15 AM</t>
  </si>
  <si>
    <t>30/10/2018 4:16:25 PM</t>
  </si>
  <si>
    <t>J 759.11 WIS</t>
  </si>
  <si>
    <t>Meet the Group of Seven</t>
  </si>
  <si>
    <t>Wistow, David.</t>
  </si>
  <si>
    <t>30/05/2017 12:05:01 PM</t>
  </si>
  <si>
    <t>J 759.11 ZHA</t>
  </si>
  <si>
    <t>A little tiger in the Chinese night : an autobiography in art</t>
  </si>
  <si>
    <t>Zhang, Song Nan, 1942-</t>
  </si>
  <si>
    <t>23/03/2012 1:34:12 PM</t>
  </si>
  <si>
    <t>08/02/2015 4:45:29 PM</t>
  </si>
  <si>
    <t>J 759.13 BUR</t>
  </si>
  <si>
    <t>Edward Hopper paints his world</t>
  </si>
  <si>
    <t>Burleigh, Robert, author</t>
  </si>
  <si>
    <t>22/11/2014 4:21:11 PM</t>
  </si>
  <si>
    <t>17/02/2019 2:41:56 PM</t>
  </si>
  <si>
    <t>J 759.13 RHO</t>
  </si>
  <si>
    <t>Jake makes a world : Jacob Lawrence, a young artist in Harlem</t>
  </si>
  <si>
    <t>Rhodes-Pitts, Sharifa, author</t>
  </si>
  <si>
    <t>08/02/2016 1:20:39 PM</t>
  </si>
  <si>
    <t>12/08/2019 8:51:27 PM</t>
  </si>
  <si>
    <t>J 759.13 RUB</t>
  </si>
  <si>
    <t>Delicious : the life &amp; art of Wayne Thiebaud</t>
  </si>
  <si>
    <t>Rubin, Susan Goldman</t>
  </si>
  <si>
    <t>15/11/2010 7:38:23 PM</t>
  </si>
  <si>
    <t>17/05/2018 5:18:36 PM</t>
  </si>
  <si>
    <t>J 759.13 TUR</t>
  </si>
  <si>
    <t>Georgia O'Keeffe</t>
  </si>
  <si>
    <t>Turner, Robyn.</t>
  </si>
  <si>
    <t>22/03/2011 2:41:15 PM</t>
  </si>
  <si>
    <t>04/04/2018 8:24:16 PM</t>
  </si>
  <si>
    <t>J 759.3 VRY</t>
  </si>
  <si>
    <t>Paul Klee for children</t>
  </si>
  <si>
    <t>05/03/2012 3:29:33 PM</t>
  </si>
  <si>
    <t>04/01/2020 11:14:40 AM</t>
  </si>
  <si>
    <t>J 759.36 KOJ</t>
  </si>
  <si>
    <t>Gustave Klimt : a painted fairy tale</t>
  </si>
  <si>
    <t>Koja, Stephan.</t>
  </si>
  <si>
    <t>15/10/2010 12:28:56 PM</t>
  </si>
  <si>
    <t>14/01/2019 3:22:23 PM</t>
  </si>
  <si>
    <t>J 759.4 ASC</t>
  </si>
  <si>
    <t>The garden of Monsieur Monet</t>
  </si>
  <si>
    <t>Ascari, Giancarlo, author, illustrator</t>
  </si>
  <si>
    <t>02/03/2016 10:01:18 AM</t>
  </si>
  <si>
    <t>24/01/2019 3:49:42 PM</t>
  </si>
  <si>
    <t>J 759.4 SPE</t>
  </si>
  <si>
    <t>CÃ©zanne</t>
  </si>
  <si>
    <t>Spence, David, 1957-</t>
  </si>
  <si>
    <t>11/06/2012 3:27:25 PM</t>
  </si>
  <si>
    <t>07/07/2019 1:21:59 PM</t>
  </si>
  <si>
    <t>Renoir</t>
  </si>
  <si>
    <t>11/06/2012 3:27:20 PM</t>
  </si>
  <si>
    <t>07/07/2019 1:22:02 PM</t>
  </si>
  <si>
    <t>Monet</t>
  </si>
  <si>
    <t>11/06/2012 3:27:29 PM</t>
  </si>
  <si>
    <t>07/07/2019 1:22:09 PM</t>
  </si>
  <si>
    <t>J 759.5 CAR</t>
  </si>
  <si>
    <t>Michelangelo for kids : his life and ideas, with 21 activities</t>
  </si>
  <si>
    <t>Carr, Simonetta, author</t>
  </si>
  <si>
    <t>08/09/2016 3:58:59 PM</t>
  </si>
  <si>
    <t>29/10/2020 10:13:24 AM</t>
  </si>
  <si>
    <t>J 759.5 SPE</t>
  </si>
  <si>
    <t>11/06/2012 3:27:23 PM</t>
  </si>
  <si>
    <t>29/05/2018 8:43:51 PM</t>
  </si>
  <si>
    <t>J 759.94 DIO</t>
  </si>
  <si>
    <t>Painting the wind</t>
  </si>
  <si>
    <t>Dionetti, Michael.</t>
  </si>
  <si>
    <t>15/03/2012 1:30:44 PM</t>
  </si>
  <si>
    <t>11/04/2018 2:32:15 PM</t>
  </si>
  <si>
    <t>J 759.94 SKI</t>
  </si>
  <si>
    <t>A weekend with Van Gogh</t>
  </si>
  <si>
    <t>20/01/2009 5:43:27 PM</t>
  </si>
  <si>
    <t>24/02/2020 1:08:55 PM</t>
  </si>
  <si>
    <t>J 759.949 SCH</t>
  </si>
  <si>
    <t>Rembrandt</t>
  </si>
  <si>
    <t>Schwartz, Gary, 1940-</t>
  </si>
  <si>
    <t>30/03/2010 3:07:17 PM</t>
  </si>
  <si>
    <t>28/10/2020 4:55:56 PM</t>
  </si>
  <si>
    <t>J 759.949 SPE</t>
  </si>
  <si>
    <t>11/06/2012 3:27:31 PM</t>
  </si>
  <si>
    <t>26/10/2020 11:52:21 AM</t>
  </si>
  <si>
    <t>J 759.954 SEL</t>
  </si>
  <si>
    <t>Drawing from the city</t>
  </si>
  <si>
    <t>Selvam, Saalai</t>
  </si>
  <si>
    <t>16/06/2013 4:04:04 PM</t>
  </si>
  <si>
    <t>03/11/2020 7:27:42 AM</t>
  </si>
  <si>
    <t>J 759.972 WIN</t>
  </si>
  <si>
    <t>Frida</t>
  </si>
  <si>
    <t>Winter, Jonah, 1962-, author</t>
  </si>
  <si>
    <t>13/01/2009 4:08:38 PM</t>
  </si>
  <si>
    <t>04/11/2020 10:23:06 AM</t>
  </si>
  <si>
    <t>J 760 AND</t>
  </si>
  <si>
    <t>Eye illusions</t>
  </si>
  <si>
    <t>Anderson, Jim.</t>
  </si>
  <si>
    <t>15/08/2010 3:19:50 PM</t>
  </si>
  <si>
    <t>06/12/2018 2:27:44 PM</t>
  </si>
  <si>
    <t>J 760.092 RUB</t>
  </si>
  <si>
    <t>Edward Hopper</t>
  </si>
  <si>
    <t>Rubin, Susan Goldman.</t>
  </si>
  <si>
    <t>26/08/2014 11:30:28 AM</t>
  </si>
  <si>
    <t>17/02/2019 2:41:47 PM</t>
  </si>
  <si>
    <t>J 760.28 LUX</t>
  </si>
  <si>
    <t>123 I can make prints!</t>
  </si>
  <si>
    <t>21/07/2012 4:43:10 PM</t>
  </si>
  <si>
    <t>19/03/2016 3:37:59 PM</t>
  </si>
  <si>
    <t>J 763.982 ARD</t>
  </si>
  <si>
    <t>Origami monsters</t>
  </si>
  <si>
    <t>18/02/2016 12:35:44 PM</t>
  </si>
  <si>
    <t>22/10/2020 2:20:32 PM</t>
  </si>
  <si>
    <t>J 769.92 TON</t>
  </si>
  <si>
    <t>Funny bones : Posada and his Day of the Dead calaveras</t>
  </si>
  <si>
    <t>Tonatiuh, Duncan, author</t>
  </si>
  <si>
    <t>01/12/2015 4:06:08 PM</t>
  </si>
  <si>
    <t>08/11/2019 12:22:12 PM</t>
  </si>
  <si>
    <t>J 770 RIC</t>
  </si>
  <si>
    <t>Inventing the camera</t>
  </si>
  <si>
    <t>Richter, Joanne.</t>
  </si>
  <si>
    <t>07/05/2012 12:19:43 PM</t>
  </si>
  <si>
    <t>17/03/2015 1:51:40 PM</t>
  </si>
  <si>
    <t>J 770 SUL</t>
  </si>
  <si>
    <t>Click click click! photography for children</t>
  </si>
  <si>
    <t>Sullivan, George, 1927-</t>
  </si>
  <si>
    <t>22/02/2012 3:30:31 PM</t>
  </si>
  <si>
    <t>25/02/2020 4:33:23 PM</t>
  </si>
  <si>
    <t>J 770 THO</t>
  </si>
  <si>
    <t>Photos framed : a fresh look at the world's most memorable photographs</t>
  </si>
  <si>
    <t>Thomson, Ruth, author</t>
  </si>
  <si>
    <t>07/01/2015 4:19:46 PM</t>
  </si>
  <si>
    <t>14/11/2015 4:18:41 PM</t>
  </si>
  <si>
    <t>J 770.11 ZUB</t>
  </si>
  <si>
    <t>Shadow play : making pictures with light and lenses</t>
  </si>
  <si>
    <t>Zubrowski, Bernie.</t>
  </si>
  <si>
    <t>10/10/2012 1:21:14 PM</t>
  </si>
  <si>
    <t>04/09/2018 3:11:11 PM</t>
  </si>
  <si>
    <t>J 770.92 JEN</t>
  </si>
  <si>
    <t>Antsy Ansel : Ansel Adams, a life in nature</t>
  </si>
  <si>
    <t>Jenson-Elliott, Cynthia L, author</t>
  </si>
  <si>
    <t>13/02/2017 3:50:43 PM</t>
  </si>
  <si>
    <t>15/08/2018 6:10:05 PM</t>
  </si>
  <si>
    <t>J 770.92 KUL</t>
  </si>
  <si>
    <t>It's a snap! : George Eastman's first photograph</t>
  </si>
  <si>
    <t>Kulling, Monica, author</t>
  </si>
  <si>
    <t>07/06/2010 6:26:00 PM</t>
  </si>
  <si>
    <t>14/06/2017 8:35:06 AM</t>
  </si>
  <si>
    <t>J 771 FRI</t>
  </si>
  <si>
    <t>Picture this : fun photography and crafts</t>
  </si>
  <si>
    <t>Friedman, Debra (Debra Lynne), 1955-</t>
  </si>
  <si>
    <t>08/01/2009 1:31:02 PM</t>
  </si>
  <si>
    <t>27/07/2017 6:20:21 PM</t>
  </si>
  <si>
    <t>J 771 HAS</t>
  </si>
  <si>
    <t>Photography</t>
  </si>
  <si>
    <t>07/07/2010 11:21:09 AM</t>
  </si>
  <si>
    <t>25/04/2018 8:24:18 PM</t>
  </si>
  <si>
    <t>J 775 BID</t>
  </si>
  <si>
    <t>The kids' guide to digital photography : how to shoot, save, play with &amp; print your digital photos</t>
  </si>
  <si>
    <t>Bidner, Jenni</t>
  </si>
  <si>
    <t>26/08/2011 4:01:50 PM</t>
  </si>
  <si>
    <t>15/11/2018 3:49:40 PM</t>
  </si>
  <si>
    <t>J 777.7 BIS</t>
  </si>
  <si>
    <t>How to create animation in 10 easy lessons</t>
  </si>
  <si>
    <t>Bishop-Stephens, Will, author</t>
  </si>
  <si>
    <t>02/01/2017 3:43:52 PM</t>
  </si>
  <si>
    <t>18/01/2020 1:57:59 PM</t>
  </si>
  <si>
    <t>J 777.7 REI</t>
  </si>
  <si>
    <t>Monster claymation</t>
  </si>
  <si>
    <t>Reid, Emily (Author at Windmill Books (Firm : Rosen Publishing Group)), author.</t>
  </si>
  <si>
    <t>01/03/2017 3:34:47 PM</t>
  </si>
  <si>
    <t>20/04/2017 3:19:17 PM</t>
  </si>
  <si>
    <t>Safari claymation</t>
  </si>
  <si>
    <t>Reid, Emily (Author at Windmill Books (Firm : Rosen Publishing Group)), author</t>
  </si>
  <si>
    <t>01/03/2017 3:34:44 PM</t>
  </si>
  <si>
    <t>20/04/2017 3:19:24 PM</t>
  </si>
  <si>
    <t>Space claymation</t>
  </si>
  <si>
    <t>01/03/2017 3:34:39 PM</t>
  </si>
  <si>
    <t>20/04/2017 3:19:22 PM</t>
  </si>
  <si>
    <t>Sports claymation</t>
  </si>
  <si>
    <t>01/03/2017 3:34:35 PM</t>
  </si>
  <si>
    <t>20/04/2017 3:19:15 PM</t>
  </si>
  <si>
    <t>Underwater claymation</t>
  </si>
  <si>
    <t>01/03/2017 3:43:36 PM</t>
  </si>
  <si>
    <t>01/06/2020 10:13:05 AM</t>
  </si>
  <si>
    <t>Robot claymation</t>
  </si>
  <si>
    <t>01/03/2017 3:34:41 PM</t>
  </si>
  <si>
    <t>17/01/2018 7:05:37 AM</t>
  </si>
  <si>
    <t>J 778 PAR</t>
  </si>
  <si>
    <t>Strong is the new pretty : a celebration of girls being themselves</t>
  </si>
  <si>
    <t>Parker, Kate T., author</t>
  </si>
  <si>
    <t>25/03/2017 4:34:40 PM</t>
  </si>
  <si>
    <t>23/07/2019 3:27:42 PM</t>
  </si>
  <si>
    <t>J 778.5 CLE</t>
  </si>
  <si>
    <t>Before Hollywood : from shadow play to the silver screen</t>
  </si>
  <si>
    <t>Clee, Paul.</t>
  </si>
  <si>
    <t>28/10/2019 1:52:25 PM</t>
  </si>
  <si>
    <t>16/07/2020 12:16:41 PM</t>
  </si>
  <si>
    <t>J 779.928 HIE</t>
  </si>
  <si>
    <t>Us little people : Mennonite children</t>
  </si>
  <si>
    <t>Hiebert, Carl, 1947-</t>
  </si>
  <si>
    <t>09/02/2011 1:10:16 PM</t>
  </si>
  <si>
    <t>12/09/2019 4:42:17 PM</t>
  </si>
  <si>
    <t>J 780 BRO</t>
  </si>
  <si>
    <t>Carrie Underwood: American Dream / Hunter Hayes: a Dream Come True : Flip Book</t>
  </si>
  <si>
    <t>Brooks, Riley, author</t>
  </si>
  <si>
    <t>23/10/2013 3:54:31 PM</t>
  </si>
  <si>
    <t>12/09/2019 4:42:36 PM</t>
  </si>
  <si>
    <t>J 780 MAG</t>
  </si>
  <si>
    <t>Backstage Pass</t>
  </si>
  <si>
    <t>Magnarelli, Margaret, 1977-</t>
  </si>
  <si>
    <t>23/10/2013 3:54:33 PM</t>
  </si>
  <si>
    <t>18/04/2019 5:12:24 PM</t>
  </si>
  <si>
    <t>J 780.2 LUC</t>
  </si>
  <si>
    <t>Jay-Z : hitmaker and business leader</t>
  </si>
  <si>
    <t>Lucas, Eileen, author</t>
  </si>
  <si>
    <t>12/05/2020 10:50:14 AM</t>
  </si>
  <si>
    <t>J 780.3 KRU</t>
  </si>
  <si>
    <t>M is for music</t>
  </si>
  <si>
    <t>Krull, Kathleen, author</t>
  </si>
  <si>
    <t>20/01/2009 3:42:08 PM</t>
  </si>
  <si>
    <t>14/09/2020 7:04:25 PM</t>
  </si>
  <si>
    <t>J 780.92 BAI</t>
  </si>
  <si>
    <t>Mozart's wig</t>
  </si>
  <si>
    <t>Bailey, Gerry</t>
  </si>
  <si>
    <t>09/02/2010 11:49:19 AM</t>
  </si>
  <si>
    <t>02/11/2020 9:49:18 AM</t>
  </si>
  <si>
    <t>J 780.92 BAL</t>
  </si>
  <si>
    <t>Ludwig van Beethoven : composer.</t>
  </si>
  <si>
    <t>Balcavage, Dynise.</t>
  </si>
  <si>
    <t>18/01/2009 2:22:42 PM</t>
  </si>
  <si>
    <t>06/12/2019 11:40:32 AM</t>
  </si>
  <si>
    <t>J 780.92 EKK</t>
  </si>
  <si>
    <t>Wolfgang Amadeus Mozart : a musical picture book</t>
  </si>
  <si>
    <t>Ekker, Ernst A. (Ernst Alfred)</t>
  </si>
  <si>
    <t>23/01/2010 12:55:59 PM</t>
  </si>
  <si>
    <t>02/12/2019 3:04:04 PM</t>
  </si>
  <si>
    <t>J 780.92 GER</t>
  </si>
  <si>
    <t>What Charlie heard</t>
  </si>
  <si>
    <t>Gerstein, Mordicai.</t>
  </si>
  <si>
    <t>12/12/2013 10:02:26 AM</t>
  </si>
  <si>
    <t>30/12/2018 5:03:56 PM</t>
  </si>
  <si>
    <t>J 780.92 SLA</t>
  </si>
  <si>
    <t>The music in George's head : George Gershwin creates Rhapsody in blue</t>
  </si>
  <si>
    <t>14/11/2016 7:58:14 PM</t>
  </si>
  <si>
    <t>11/03/2020 2:41:57 PM</t>
  </si>
  <si>
    <t>J 780.92 THO</t>
  </si>
  <si>
    <t>Ludwig van Beethoven.</t>
  </si>
  <si>
    <t>Thompson, Wendy, 1952-</t>
  </si>
  <si>
    <t>18/02/2009 7:11:05 PM</t>
  </si>
  <si>
    <t>23/11/2017 8:05:55 PM</t>
  </si>
  <si>
    <t>J 780.92 WIN</t>
  </si>
  <si>
    <t>Sebastian : a book about Bach</t>
  </si>
  <si>
    <t>Winter, Jeanette.</t>
  </si>
  <si>
    <t>02/11/2009 6:35:31 PM</t>
  </si>
  <si>
    <t>26/10/2020 11:52:29 AM</t>
  </si>
  <si>
    <t>J 780.922 ISS</t>
  </si>
  <si>
    <t>Why Handel waggled his wig : and lots more stories about the lives of great composers</t>
  </si>
  <si>
    <t>Isserlis, Steven.</t>
  </si>
  <si>
    <t>20/05/2009 12:33:18 PM</t>
  </si>
  <si>
    <t>22/10/2020 3:19:22 PM</t>
  </si>
  <si>
    <t>J 780.922 KRU</t>
  </si>
  <si>
    <t>Lives of the musicians : good times, bad times (and what the neighbors thought)</t>
  </si>
  <si>
    <t>24/01/2011 10:22:12 AM</t>
  </si>
  <si>
    <t>12/09/2019 4:42:27 PM</t>
  </si>
  <si>
    <t>J 780.923 GOL</t>
  </si>
  <si>
    <t>Musicians</t>
  </si>
  <si>
    <t>10/12/2012 4:31:36 PM</t>
  </si>
  <si>
    <t>24/10/2019 11:44:22 AM</t>
  </si>
  <si>
    <t>J 780.923 SCH</t>
  </si>
  <si>
    <t>Great musicians from our First Nations</t>
  </si>
  <si>
    <t>Schilling, Vincent, 1967- author</t>
  </si>
  <si>
    <t>11/03/2013 3:39:20 PM</t>
  </si>
  <si>
    <t>11/06/2020 2:45:44 PM</t>
  </si>
  <si>
    <t>J 781.423 CHA</t>
  </si>
  <si>
    <t>Beginners guide to reading music / Easy to Use, Easy to Learn; a Simple Introduction for All Ages</t>
  </si>
  <si>
    <t>Charlton, Alan</t>
  </si>
  <si>
    <t>19/06/2014 12:56:34 PM</t>
  </si>
  <si>
    <t>20/07/2020 12:08:38 PM</t>
  </si>
  <si>
    <t>J 781.629 MCDO</t>
  </si>
  <si>
    <t>Music and dance</t>
  </si>
  <si>
    <t>30/10/2019 12:41:21 PM</t>
  </si>
  <si>
    <t>J 781.64 ANN</t>
  </si>
  <si>
    <t>Start a band!</t>
  </si>
  <si>
    <t>Anniss, Matt</t>
  </si>
  <si>
    <t>05/02/2013 6:04:56 PM</t>
  </si>
  <si>
    <t>18/04/2019 5:12:26 PM</t>
  </si>
  <si>
    <t>J 781.64 KOS</t>
  </si>
  <si>
    <t>Justin Bieber uncovered! : unauthorized</t>
  </si>
  <si>
    <t>Kosara, Tori, 1985-</t>
  </si>
  <si>
    <t>13/12/2010 6:32:51 PM</t>
  </si>
  <si>
    <t>09/01/2019 10:45:09 AM</t>
  </si>
  <si>
    <t>15/03/2011 12:37:59 PM</t>
  </si>
  <si>
    <t>07/03/2018 10:35:47 AM</t>
  </si>
  <si>
    <t>J 781.65 CLI</t>
  </si>
  <si>
    <t>Just a lucky so and so : the story of Louis Armstrong</t>
  </si>
  <si>
    <t>04/07/2016 8:00:32 PM</t>
  </si>
  <si>
    <t>22/01/2019 2:07:57 PM</t>
  </si>
  <si>
    <t>J 781.66 HAN</t>
  </si>
  <si>
    <t>Music lab: we rock! : a fun family guide for exploring rock music history</t>
  </si>
  <si>
    <t>Hanley, Jason (Musician), author</t>
  </si>
  <si>
    <t>26/10/2015 10:43:31 AM</t>
  </si>
  <si>
    <t>06/03/2019 12:06:07 PM</t>
  </si>
  <si>
    <t>J 781.66 HAR</t>
  </si>
  <si>
    <t>Elvis Presley</t>
  </si>
  <si>
    <t>Hardinge, Melissa.</t>
  </si>
  <si>
    <t>06/01/2009 2:52:51 PM</t>
  </si>
  <si>
    <t>22/01/2019 2:29:10 PM</t>
  </si>
  <si>
    <t>J 781.66 HIB</t>
  </si>
  <si>
    <t>Pop star</t>
  </si>
  <si>
    <t>08/05/2012 1:35:53 PM</t>
  </si>
  <si>
    <t>18/04/2019 5:12:31 PM</t>
  </si>
  <si>
    <t>J 781.66 KRU</t>
  </si>
  <si>
    <t>The book of rock stars</t>
  </si>
  <si>
    <t>Krull, Kathleen.</t>
  </si>
  <si>
    <t>04/02/2010 3:55:23 PM</t>
  </si>
  <si>
    <t>07/07/2020 11:12:40 AM</t>
  </si>
  <si>
    <t>J 781.66 ROS</t>
  </si>
  <si>
    <t>The history of rock</t>
  </si>
  <si>
    <t>Rosen, Steven, 1953-</t>
  </si>
  <si>
    <t>07/04/2010 8:33:44 PM</t>
  </si>
  <si>
    <t>24/01/2019 7:16:23 PM</t>
  </si>
  <si>
    <t>J 782 STO</t>
  </si>
  <si>
    <t>The voice and singing</t>
  </si>
  <si>
    <t>Storey, Rita</t>
  </si>
  <si>
    <t>17/02/2010 1:36:37 PM</t>
  </si>
  <si>
    <t>02/11/2019 12:27:58 PM</t>
  </si>
  <si>
    <t>J 782.1 BAU</t>
  </si>
  <si>
    <t>Verdi for kids : his life and music : with 21 activities</t>
  </si>
  <si>
    <t>Bauer, Helen, 1943- author</t>
  </si>
  <si>
    <t>10/12/2013 1:23:35 PM</t>
  </si>
  <si>
    <t>20/10/2020 2:48:19 PM</t>
  </si>
  <si>
    <t>J 782.253 GRA</t>
  </si>
  <si>
    <t>Like a bird : the art of the American slave song</t>
  </si>
  <si>
    <t>Grady, Cynthia, author</t>
  </si>
  <si>
    <t>18/10/2016 9:48:10 AM</t>
  </si>
  <si>
    <t>11/07/2018 10:03:02 AM</t>
  </si>
  <si>
    <t>J 782.4 SHA</t>
  </si>
  <si>
    <t>Sharon, Lois and Bram sing A to Z</t>
  </si>
  <si>
    <t>Sharon, Lois and Bram (Musical group)</t>
  </si>
  <si>
    <t>14/04/2009 12:00:22 PM</t>
  </si>
  <si>
    <t>24/02/2019 4:46:04 PM</t>
  </si>
  <si>
    <t>J 782.42 CAN</t>
  </si>
  <si>
    <t>Canadian folk songs for the young</t>
  </si>
  <si>
    <t>08/09/2009 11:35:30 AM</t>
  </si>
  <si>
    <t>10/04/2017 8:37:56 PM</t>
  </si>
  <si>
    <t>J 782.42 CRO</t>
  </si>
  <si>
    <t>Learn to speak music : [a guide to creating, performing, and promoting your songs]</t>
  </si>
  <si>
    <t>Crossingham, John, 1974-</t>
  </si>
  <si>
    <t>26/03/2010 10:28:41 AM</t>
  </si>
  <si>
    <t>22/10/2020 2:57:07 PM</t>
  </si>
  <si>
    <t>J 782.42 DAV</t>
  </si>
  <si>
    <t>The mummer's song</t>
  </si>
  <si>
    <t>Davidge, Bud.</t>
  </si>
  <si>
    <t>04/12/2009 12:23:37 PM</t>
  </si>
  <si>
    <t>02/11/2017 7:28:58 AM</t>
  </si>
  <si>
    <t>J 782.42 GIA</t>
  </si>
  <si>
    <t>The giant book of children's songs</t>
  </si>
  <si>
    <t>23/02/2011 10:03:06 AM</t>
  </si>
  <si>
    <t>25/09/2019 8:52:42 AM</t>
  </si>
  <si>
    <t>J 782.42 HAR</t>
  </si>
  <si>
    <t>O Canada</t>
  </si>
  <si>
    <t>Harrison, Ted, 1926-2015</t>
  </si>
  <si>
    <t>22/06/2010 5:10:28 PM</t>
  </si>
  <si>
    <t>10/08/2019 12:20:57 PM</t>
  </si>
  <si>
    <t>08/02/2009 3:49:32 PM</t>
  </si>
  <si>
    <t>16/02/2020 4:05:53 PM</t>
  </si>
  <si>
    <t>J 782.42 HOO</t>
  </si>
  <si>
    <t>Hooked on easy piano classics.</t>
  </si>
  <si>
    <t>10/07/2019 3:48:52 PM</t>
  </si>
  <si>
    <t>09/03/2020 3:18:40 PM</t>
  </si>
  <si>
    <t>J 782.42 KAP</t>
  </si>
  <si>
    <t>Lullabies : an illustrated songbook</t>
  </si>
  <si>
    <t>Kapp, Richard.</t>
  </si>
  <si>
    <t>11/09/2018 8:11:11 PM</t>
  </si>
  <si>
    <t>J 782.42 KAT</t>
  </si>
  <si>
    <t>Smelly locker : silly dilly school songs</t>
  </si>
  <si>
    <t>Katz, Alan</t>
  </si>
  <si>
    <t>07/07/2009 12:51:22 PM</t>
  </si>
  <si>
    <t>20/12/2019 12:18:15 PM</t>
  </si>
  <si>
    <t>J 782.42 LAU</t>
  </si>
  <si>
    <t>The Laura Ingalls Wilder songbook : favorite songs from the "Little house" books</t>
  </si>
  <si>
    <t>24/02/2010 10:55:41 AM</t>
  </si>
  <si>
    <t>J 782.42 MACD</t>
  </si>
  <si>
    <t>The round book : rounds kids love to sing</t>
  </si>
  <si>
    <t>MacDonald, Margaret Read, 1940-</t>
  </si>
  <si>
    <t>28/10/2010 11:55:56 AM</t>
  </si>
  <si>
    <t>16/11/2019 3:12:56 PM</t>
  </si>
  <si>
    <t>J 782.42 SEU</t>
  </si>
  <si>
    <t>The Cat in the Hat songbook</t>
  </si>
  <si>
    <t>Seuss, Dr.</t>
  </si>
  <si>
    <t>11/04/2011 7:11:15 PM</t>
  </si>
  <si>
    <t>17/11/2018 3:09:12 PM</t>
  </si>
  <si>
    <t>J 782.42 TRE</t>
  </si>
  <si>
    <t>A treasury of children's songs : forty favorites to sing and play</t>
  </si>
  <si>
    <t>28/01/2009 5:14:33 PM</t>
  </si>
  <si>
    <t>28/10/2019 5:50:10 PM</t>
  </si>
  <si>
    <t>J 782.421 BAL</t>
  </si>
  <si>
    <t>One dream, One Direction</t>
  </si>
  <si>
    <t>Bailey, Ellen</t>
  </si>
  <si>
    <t>07/12/2012 4:52:25 PM</t>
  </si>
  <si>
    <t>05/09/2019 8:03:47 PM</t>
  </si>
  <si>
    <t>J 782.421 BOD</t>
  </si>
  <si>
    <t>Carrie Underwood</t>
  </si>
  <si>
    <t>02/05/2014 2:25:14 PM</t>
  </si>
  <si>
    <t>22/10/2020 12:43:37 PM</t>
  </si>
  <si>
    <t>J 782.421 BRO</t>
  </si>
  <si>
    <t>Justin Bieber quiz book</t>
  </si>
  <si>
    <t>Brooks, Riley</t>
  </si>
  <si>
    <t>16/05/2011 8:26:44 PM</t>
  </si>
  <si>
    <t>27/02/2020 11:39:54 AM</t>
  </si>
  <si>
    <t>J 782.421 DEL</t>
  </si>
  <si>
    <t>One Direction : a year with us</t>
  </si>
  <si>
    <t>Delmege, Sarah, author</t>
  </si>
  <si>
    <t>28/05/2015 3:44:59 PM</t>
  </si>
  <si>
    <t>18/04/2019 5:12:15 PM</t>
  </si>
  <si>
    <t>J 782.421 DUN</t>
  </si>
  <si>
    <t>Cardi B : rapper and online star</t>
  </si>
  <si>
    <t>Duncan, Terri Kaye, author</t>
  </si>
  <si>
    <t>19/05/2020 12:19:17 PM</t>
  </si>
  <si>
    <t>J 782.421 GOO</t>
  </si>
  <si>
    <t>Singing towards the future : the story of Portia White</t>
  </si>
  <si>
    <t>Goodall, Lian</t>
  </si>
  <si>
    <t>08/12/2016 7:53:03 PM</t>
  </si>
  <si>
    <t>J 782.421 GOT</t>
  </si>
  <si>
    <t>Drake : rapper and actor</t>
  </si>
  <si>
    <t>Gottfried, Barbara, author</t>
  </si>
  <si>
    <t>19/05/2020 12:19:13 PM</t>
  </si>
  <si>
    <t>J 782.421 HEA</t>
  </si>
  <si>
    <t>Chance the Rapper : musician and activist</t>
  </si>
  <si>
    <t>Head, Tom, author</t>
  </si>
  <si>
    <t>Kanye West : rap superstar and fashion designer</t>
  </si>
  <si>
    <t>J 782.421 HIL</t>
  </si>
  <si>
    <t>When the beat was born : DJ Kool Herc and the creation of hip hop</t>
  </si>
  <si>
    <t>Hill, Laban Carrick, author</t>
  </si>
  <si>
    <t>26/01/2014 4:35:57 PM</t>
  </si>
  <si>
    <t>03/08/2018 12:50:41 PM</t>
  </si>
  <si>
    <t>J 782.421 HOP</t>
  </si>
  <si>
    <t>The girl's guide to rocking : how to start a band, book gigs, and get rolling to rock stardom</t>
  </si>
  <si>
    <t>Hopper, Jessica</t>
  </si>
  <si>
    <t>06/04/2011 5:07:17 PM</t>
  </si>
  <si>
    <t>01/06/2019 1:39:39 PM</t>
  </si>
  <si>
    <t>J 782.421 IDZ</t>
  </si>
  <si>
    <t>Nicki Minaj : musician and fashion superstar</t>
  </si>
  <si>
    <t>Idzikowski, Lisa, author</t>
  </si>
  <si>
    <t>19/02/2020 12:10:30 PM</t>
  </si>
  <si>
    <t>14/07/2020 10:27:57 AM</t>
  </si>
  <si>
    <t>19/05/2020 12:19:18 PM</t>
  </si>
  <si>
    <t>J 782.421 JAC</t>
  </si>
  <si>
    <t>Where's Ringo? : the story of the Beatles in 20 vsual puzzles</t>
  </si>
  <si>
    <t>Jackson, Andrew Grant, 1969- author</t>
  </si>
  <si>
    <t>31/07/2015 1:23:16 PM</t>
  </si>
  <si>
    <t>28/05/2020 10:45:10 AM</t>
  </si>
  <si>
    <t>J 782.421 JAN</t>
  </si>
  <si>
    <t>Jonas Brothers forever : the unofficial story of Kevin, Joe &amp; Nick</t>
  </si>
  <si>
    <t>Janic, Susan</t>
  </si>
  <si>
    <t>15/11/2009 1:56:43 PM</t>
  </si>
  <si>
    <t>18/04/2019 5:12:21 PM</t>
  </si>
  <si>
    <t>J 782.421 KNA</t>
  </si>
  <si>
    <t>When I get older : the story behind 'Wavin' flag'</t>
  </si>
  <si>
    <t>K'naan, author</t>
  </si>
  <si>
    <t>28/02/2013 1:10:04 PM</t>
  </si>
  <si>
    <t>20/09/2016 9:49:55 AM</t>
  </si>
  <si>
    <t>J 782.421 KUI</t>
  </si>
  <si>
    <t>Our song : the story of O Canada, the Canadian national anthem</t>
  </si>
  <si>
    <t>Kuitenbrouwer, Peter, 1962-</t>
  </si>
  <si>
    <t>03/02/2009 11:56:50 AM</t>
  </si>
  <si>
    <t>23/11/2016 8:30:34 PM</t>
  </si>
  <si>
    <t>J 782.421 LOW</t>
  </si>
  <si>
    <t>Give me wings : how a choir of former slaves took on the world</t>
  </si>
  <si>
    <t>Lowinger, Kathy, author</t>
  </si>
  <si>
    <t>03/01/2016 2:29:51 PM</t>
  </si>
  <si>
    <t>29/11/2018 3:46:40 PM</t>
  </si>
  <si>
    <t>J 782.421 MUN</t>
  </si>
  <si>
    <t>Justin Bieber : unleashed</t>
  </si>
  <si>
    <t>Munier, Elise</t>
  </si>
  <si>
    <t>30/10/2011 3:35:48 PM</t>
  </si>
  <si>
    <t>18/04/2019 5:12:29 PM</t>
  </si>
  <si>
    <t>13/02/2012 7:54:47 PM</t>
  </si>
  <si>
    <t>18/04/2019 5:12:27 PM</t>
  </si>
  <si>
    <t>J 782.421 NER</t>
  </si>
  <si>
    <t>Hello, I'm Johnny Cash</t>
  </si>
  <si>
    <t>Neri, Greg author</t>
  </si>
  <si>
    <t>07/01/2015 4:19:35 PM</t>
  </si>
  <si>
    <t>25/05/2017 10:07:49 AM</t>
  </si>
  <si>
    <t>J 782.421 PEP</t>
  </si>
  <si>
    <t>One Direction</t>
  </si>
  <si>
    <t>01/10/2013 1:11:27 PM</t>
  </si>
  <si>
    <t>J 782.421 REI</t>
  </si>
  <si>
    <t>Fab four friends : the boys who became the Beatles</t>
  </si>
  <si>
    <t>Reich, Susanna, author</t>
  </si>
  <si>
    <t>07/02/2016 4:20:22 PM</t>
  </si>
  <si>
    <t>01/08/2018 12:11:13 PM</t>
  </si>
  <si>
    <t>J 782.421 SIL</t>
  </si>
  <si>
    <t>Let your voice be heard : the life and times of Pete Seeger</t>
  </si>
  <si>
    <t>Silvey, Anita, author</t>
  </si>
  <si>
    <t>01/03/2017 3:33:46 PM</t>
  </si>
  <si>
    <t>J 782.421 WEA</t>
  </si>
  <si>
    <t>The roots of rap : 16 bars on the 4 pillars of hip-hop</t>
  </si>
  <si>
    <t>Weatherford, Carole Boston, 1956- author</t>
  </si>
  <si>
    <t>01/04/2019 4:11:28 PM</t>
  </si>
  <si>
    <t>16/05/2019 2:38:40 PM</t>
  </si>
  <si>
    <t>J 782.421 YAS</t>
  </si>
  <si>
    <t>Nikki Yanofsky</t>
  </si>
  <si>
    <t>30/01/2012 4:23:06 PM</t>
  </si>
  <si>
    <t>18/04/2019 5:12:28 PM</t>
  </si>
  <si>
    <t>Justin Bieber</t>
  </si>
  <si>
    <t>30/01/2012 4:23:09 PM</t>
  </si>
  <si>
    <t>18/04/2019 5:12:30 PM</t>
  </si>
  <si>
    <t>10/01/2012 2:34:44 PM</t>
  </si>
  <si>
    <t>02/10/2018 2:22:29 PM</t>
  </si>
  <si>
    <t>Taylor Swift</t>
  </si>
  <si>
    <t>13/12/2010 6:36:22 PM</t>
  </si>
  <si>
    <t>18/04/2019 5:12:32 PM</t>
  </si>
  <si>
    <t>J 783.043 LAN</t>
  </si>
  <si>
    <t>Is Singing for you?</t>
  </si>
  <si>
    <t>21/10/2010 9:20:39 AM</t>
  </si>
  <si>
    <t>02/06/2019 1:57:42 PM</t>
  </si>
  <si>
    <t>J 783.7 MAL</t>
  </si>
  <si>
    <t>Songs and poems for children</t>
  </si>
  <si>
    <t>Maloney, Joan Goddard, 1933-</t>
  </si>
  <si>
    <t>10/03/2010 2:22:43 PM</t>
  </si>
  <si>
    <t>19/11/2019 4:18:22 PM</t>
  </si>
  <si>
    <t>J 784.192 DCR</t>
  </si>
  <si>
    <t>Make your own musical instruments</t>
  </si>
  <si>
    <t>04/02/2010 9:55:14 AM</t>
  </si>
  <si>
    <t>22/10/2019 9:19:10 AM</t>
  </si>
  <si>
    <t>J 784.192 MUR</t>
  </si>
  <si>
    <t>High-tech DIY projects with musical instruments</t>
  </si>
  <si>
    <t>05/05/2015 2:34:39 PM</t>
  </si>
  <si>
    <t>27/07/2019 10:15:32 AM</t>
  </si>
  <si>
    <t>J 784.2 KOS</t>
  </si>
  <si>
    <t>The story of the incredible orchestra : an introduction to musical instruments and the symphony orchestra</t>
  </si>
  <si>
    <t>14/04/2009 12:00:21 PM</t>
  </si>
  <si>
    <t>02/11/2019 12:28:27 PM</t>
  </si>
  <si>
    <t>J 784.4942 STR</t>
  </si>
  <si>
    <t>Strawberry fair : 51 traditional songs ; [illustrations by Chris Rothero]. --.</t>
  </si>
  <si>
    <t>31/10/2010 1:38:51 PM</t>
  </si>
  <si>
    <t>02/10/2020 5:13:02 PM</t>
  </si>
  <si>
    <t>J 784.624 FOX</t>
  </si>
  <si>
    <t>Go in and out the window : an illustrated songbook for young people</t>
  </si>
  <si>
    <t>Metropolitan Museum of Art (New York, N.Y.)</t>
  </si>
  <si>
    <t>28/06/2012 4:02:29 PM</t>
  </si>
  <si>
    <t>27/10/2020 10:09:25 AM</t>
  </si>
  <si>
    <t>J 784.624 KAT</t>
  </si>
  <si>
    <t>Mosquitoes are ruining my summer! : and other silly dilly camp songs</t>
  </si>
  <si>
    <t>19/09/2011 2:06:22 PM</t>
  </si>
  <si>
    <t>27/06/2017 5:47:58 PM</t>
  </si>
  <si>
    <t>J 784.624 LUL</t>
  </si>
  <si>
    <t>The lullaby songbook.</t>
  </si>
  <si>
    <t>16/11/2009 3:28:44 PM</t>
  </si>
  <si>
    <t>06/11/2018 8:13:56 PM</t>
  </si>
  <si>
    <t>J 784.624 RAF</t>
  </si>
  <si>
    <t>Raffi : the children's voice</t>
  </si>
  <si>
    <t>Spies, Karen.</t>
  </si>
  <si>
    <t>17/01/2014 1:51:42 PM</t>
  </si>
  <si>
    <t>J 784.624 SIN</t>
  </si>
  <si>
    <t>Singing bee! : a collection of favorite children's songs</t>
  </si>
  <si>
    <t>Hart, Jane.</t>
  </si>
  <si>
    <t>21/09/2009 4:59:44 PM</t>
  </si>
  <si>
    <t>30/09/2019 8:46:07 PM</t>
  </si>
  <si>
    <t>J 784.624 THI</t>
  </si>
  <si>
    <t>Thirty old-time nursery songs</t>
  </si>
  <si>
    <t>Woodroffe, Paul.</t>
  </si>
  <si>
    <t>19/08/2013 9:49:10 AM</t>
  </si>
  <si>
    <t>16/10/2019 7:21:16 PM</t>
  </si>
  <si>
    <t>J 786 STO</t>
  </si>
  <si>
    <t>The piano and other keyboard instruments</t>
  </si>
  <si>
    <t>17/02/2010 1:36:33 PM</t>
  </si>
  <si>
    <t>30/01/2020 5:39:56 PM</t>
  </si>
  <si>
    <t>J 786.19 DEA</t>
  </si>
  <si>
    <t>Keyboard instruments &amp; ensembles</t>
  </si>
  <si>
    <t>Dearling, Robert, 1933-</t>
  </si>
  <si>
    <t>20/11/2010 11:54:11 AM</t>
  </si>
  <si>
    <t>12/09/2019 4:42:24 PM</t>
  </si>
  <si>
    <t>J 786.19 KNI</t>
  </si>
  <si>
    <t>Keyboards</t>
  </si>
  <si>
    <t>Knight, M. J. (Mary-Jane)</t>
  </si>
  <si>
    <t>23/11/2011 5:07:43 PM</t>
  </si>
  <si>
    <t>05/02/2018 7:48:26 PM</t>
  </si>
  <si>
    <t>J 786.2 LIB</t>
  </si>
  <si>
    <t>The Library of easy piano classics.</t>
  </si>
  <si>
    <t>05/01/2017 6:39:36 PM</t>
  </si>
  <si>
    <t>17/03/2020 10:08:46 AM</t>
  </si>
  <si>
    <t>J 786.2 REI</t>
  </si>
  <si>
    <t>Clara Schumann : piano virtuoso</t>
  </si>
  <si>
    <t>Reich, Susanna.</t>
  </si>
  <si>
    <t>01/02/2011 6:19:48 PM</t>
  </si>
  <si>
    <t>28/06/2019 2:42:29 PM</t>
  </si>
  <si>
    <t>J 786.209 KON</t>
  </si>
  <si>
    <t>Struggling for perfection : the story of Glenn Gould</t>
  </si>
  <si>
    <t>Konieczny, Vladimir, 1946-</t>
  </si>
  <si>
    <t>09/06/2016 7:17:00 PM</t>
  </si>
  <si>
    <t>13/07/2018 4:30:04 PM</t>
  </si>
  <si>
    <t>J 786.216 BAT</t>
  </si>
  <si>
    <t>Oscar Peterson : the man and his jazz</t>
  </si>
  <si>
    <t>Batten, Jack</t>
  </si>
  <si>
    <t>25/10/2012 3:18:04 PM</t>
  </si>
  <si>
    <t>15/06/2018 11:32:20 AM</t>
  </si>
  <si>
    <t>J 786.219 RUS</t>
  </si>
  <si>
    <t>The music of life : Bartolomeo Cristofori and the invention of the piano</t>
  </si>
  <si>
    <t>20/09/2017 10:50:42 AM</t>
  </si>
  <si>
    <t>24/02/2020 6:50:47 PM</t>
  </si>
  <si>
    <t>J 786.819 DEA</t>
  </si>
  <si>
    <t>Percussion &amp; electronic instruments</t>
  </si>
  <si>
    <t>06/02/2010 3:40:54 PM</t>
  </si>
  <si>
    <t>14/03/2018 7:16:11 AM</t>
  </si>
  <si>
    <t>J 786.819 KNI</t>
  </si>
  <si>
    <t>Sound effects</t>
  </si>
  <si>
    <t>08/09/2009 11:35:36 AM</t>
  </si>
  <si>
    <t>14/03/2018 7:08:53 AM</t>
  </si>
  <si>
    <t>Percussion</t>
  </si>
  <si>
    <t>18/09/2019 8:09:23 PM</t>
  </si>
  <si>
    <t>J 786.9 LAN</t>
  </si>
  <si>
    <t>Are the Drums for you?</t>
  </si>
  <si>
    <t>21/10/2010 9:20:48 AM</t>
  </si>
  <si>
    <t>18/09/2019 8:09:25 PM</t>
  </si>
  <si>
    <t>J 786.9 STO</t>
  </si>
  <si>
    <t>The drum and other percussion instruments</t>
  </si>
  <si>
    <t>17/02/2010 1:36:31 PM</t>
  </si>
  <si>
    <t>02/11/2019 12:28:00 PM</t>
  </si>
  <si>
    <t>J 787 STO</t>
  </si>
  <si>
    <t>The violin and other stringed instruments</t>
  </si>
  <si>
    <t>17/02/2010 1:36:26 PM</t>
  </si>
  <si>
    <t>13/09/2019 4:32:01 PM</t>
  </si>
  <si>
    <t>08/12/2010 1:54:08 PM</t>
  </si>
  <si>
    <t>02/11/2019 12:28:12 PM</t>
  </si>
  <si>
    <t>J 787.19 KNI</t>
  </si>
  <si>
    <t>Stringed instruments</t>
  </si>
  <si>
    <t>09/02/2011 1:10:11 PM</t>
  </si>
  <si>
    <t>15/05/2017 11:10:01 AM</t>
  </si>
  <si>
    <t>J 787.2 LAN</t>
  </si>
  <si>
    <t>Is the violin for you?</t>
  </si>
  <si>
    <t>21/10/2010 9:21:07 AM</t>
  </si>
  <si>
    <t>14/03/2018 7:08:10 AM</t>
  </si>
  <si>
    <t>J 787.8 GOL</t>
  </si>
  <si>
    <t>Carlos Santana : sound of the heart, song of the world</t>
  </si>
  <si>
    <t>Golio, Gary, author</t>
  </si>
  <si>
    <t>01/04/2019 4:11:22 PM</t>
  </si>
  <si>
    <t>J 787.87 BUR</t>
  </si>
  <si>
    <t>First guitar tutor</t>
  </si>
  <si>
    <t>Burrows, Terry</t>
  </si>
  <si>
    <t>08/10/2010 2:48:43 PM</t>
  </si>
  <si>
    <t>21/09/2019 1:50:42 PM</t>
  </si>
  <si>
    <t>J 787.87 LAN</t>
  </si>
  <si>
    <t>Is the guitar for you?</t>
  </si>
  <si>
    <t>21/10/2010 9:20:52 AM</t>
  </si>
  <si>
    <t>29/07/2019 11:28:05 AM</t>
  </si>
  <si>
    <t>J 787.87 ROB</t>
  </si>
  <si>
    <t>Rock &amp; roll highway : the Robbie Robertson story</t>
  </si>
  <si>
    <t>Robertson, Sebastian, author</t>
  </si>
  <si>
    <t>01/08/2017 3:01:14 PM</t>
  </si>
  <si>
    <t>28/04/2020 10:18:49 AM</t>
  </si>
  <si>
    <t>J 787.87 TOM</t>
  </si>
  <si>
    <t>Guitar genius : how Les Paul engineered the solid-body electric guitar and rocked the world</t>
  </si>
  <si>
    <t>Tomsic, Kim, author</t>
  </si>
  <si>
    <t>02/07/2019 11:38:52 AM</t>
  </si>
  <si>
    <t>28/08/2019 12:28:55 PM</t>
  </si>
  <si>
    <t>J 787.871 CLA</t>
  </si>
  <si>
    <t>How to improve at playing guitar</t>
  </si>
  <si>
    <t>Clark, Tom, 1965-</t>
  </si>
  <si>
    <t>29/07/2011 10:15:23 AM</t>
  </si>
  <si>
    <t>26/10/2020 11:53:12 AM</t>
  </si>
  <si>
    <t>J 787.871 LAC</t>
  </si>
  <si>
    <t>Usborne guitar for beginners</t>
  </si>
  <si>
    <t>Lacey, Minna</t>
  </si>
  <si>
    <t>03/08/2011 4:41:31 PM</t>
  </si>
  <si>
    <t>23/10/2020 10:16:51 AM</t>
  </si>
  <si>
    <t>J 788 STO</t>
  </si>
  <si>
    <t>The recorder and other wind instruments</t>
  </si>
  <si>
    <t>17/02/2010 1:36:28 PM</t>
  </si>
  <si>
    <t>31/03/2018 3:56:23 PM</t>
  </si>
  <si>
    <t>J 788.19 DEA</t>
  </si>
  <si>
    <t>Woodwind &amp; brass instruments</t>
  </si>
  <si>
    <t>06/02/2010 3:40:43 PM</t>
  </si>
  <si>
    <t>14/03/2018 7:16:37 AM</t>
  </si>
  <si>
    <t>J 788.19 KNI</t>
  </si>
  <si>
    <t>Brass and woodwinds</t>
  </si>
  <si>
    <t>16/03/2011 12:29:45 PM</t>
  </si>
  <si>
    <t>14/03/2018 7:08:46 AM</t>
  </si>
  <si>
    <t>J 788.319 KNI</t>
  </si>
  <si>
    <t>Flutes</t>
  </si>
  <si>
    <t>23/11/2011 5:08:33 PM</t>
  </si>
  <si>
    <t>14/03/2018 7:08:40 AM</t>
  </si>
  <si>
    <t>J 788.6 LAN</t>
  </si>
  <si>
    <t>Is the clarinet for you?</t>
  </si>
  <si>
    <t>14/03/2018 7:08:17 AM</t>
  </si>
  <si>
    <t>J 788.7 LAN</t>
  </si>
  <si>
    <t>Is the saxophone for you?</t>
  </si>
  <si>
    <t>21/10/2010 9:21:03 AM</t>
  </si>
  <si>
    <t>14/03/2018 7:08:02 AM</t>
  </si>
  <si>
    <t>J 788.9 LAN</t>
  </si>
  <si>
    <t>Is the trumpet for you?</t>
  </si>
  <si>
    <t>21/10/2010 9:24:33 AM</t>
  </si>
  <si>
    <t>16/06/2017 2:39:31 PM</t>
  </si>
  <si>
    <t>J 788.92 WIN</t>
  </si>
  <si>
    <t>Dizzy</t>
  </si>
  <si>
    <t>Winter, Jonah, 1962-</t>
  </si>
  <si>
    <t>24/01/2011 10:22:21 AM</t>
  </si>
  <si>
    <t>28/02/2020 5:28:45 PM</t>
  </si>
  <si>
    <t>J 790 GIL</t>
  </si>
  <si>
    <t>The kids' winter fun book : homespun adventures for family fun</t>
  </si>
  <si>
    <t>Gillman, Claire</t>
  </si>
  <si>
    <t>17/02/2012 5:41:54 PM</t>
  </si>
  <si>
    <t>16/01/2020 2:17:56 PM</t>
  </si>
  <si>
    <t>J 790 GLE</t>
  </si>
  <si>
    <t>Unbored : the essential field guide to serious fun</t>
  </si>
  <si>
    <t>Glenn, Joshua, 1967-</t>
  </si>
  <si>
    <t>22/11/2012 2:43:39 PM</t>
  </si>
  <si>
    <t>18/08/2019 3:19:52 PM</t>
  </si>
  <si>
    <t>J 790 SAN</t>
  </si>
  <si>
    <t>DIY box creations : fun and creative projects to make out of really big boxes</t>
  </si>
  <si>
    <t>Sanchez, Courtney, author</t>
  </si>
  <si>
    <t>14/02/2017 3:09:49 PM</t>
  </si>
  <si>
    <t>01/11/2019 8:48:52 AM</t>
  </si>
  <si>
    <t>J 790.1 ANT</t>
  </si>
  <si>
    <t>The anti-boredom book</t>
  </si>
  <si>
    <t>29/04/2010 8:00:23 PM</t>
  </si>
  <si>
    <t>01/11/2018 2:37:44 PM</t>
  </si>
  <si>
    <t>J 790.1 AVI</t>
  </si>
  <si>
    <t>Come on, Dad! : 75 things for fathers and sons to do together</t>
  </si>
  <si>
    <t>Avis, Ed, 1967-</t>
  </si>
  <si>
    <t>09/04/2016 2:57:31 PM</t>
  </si>
  <si>
    <t>28/01/2018 4:38:08 PM</t>
  </si>
  <si>
    <t>J 790.1 BEC</t>
  </si>
  <si>
    <t>Boredom blasters : brain bogglers, awesome activities, cool comics, tasty treats, and more--</t>
  </si>
  <si>
    <t>14/03/2009 3:19:53 PM</t>
  </si>
  <si>
    <t>10/05/2016 5:50:22 PM</t>
  </si>
  <si>
    <t>J 790.1 DRA</t>
  </si>
  <si>
    <t>The kids winter handbook</t>
  </si>
  <si>
    <t>Drake, Jane. 1954-</t>
  </si>
  <si>
    <t>21/12/2010 12:50:00 PM</t>
  </si>
  <si>
    <t>14/02/2020 1:23:20 PM</t>
  </si>
  <si>
    <t>J 790.1 MACG</t>
  </si>
  <si>
    <t>Come on, Mom! : 75 things for mothers and daughters to do together</t>
  </si>
  <si>
    <t>MacGregor, Cynthia.</t>
  </si>
  <si>
    <t>22/04/2010 6:00:11 PM</t>
  </si>
  <si>
    <t>28/01/2018 4:38:05 PM</t>
  </si>
  <si>
    <t>J 790.1 PET</t>
  </si>
  <si>
    <t>Phineas and Ferb : guide to life</t>
  </si>
  <si>
    <t>10/03/2012 11:00:20 AM</t>
  </si>
  <si>
    <t>10/08/2020 4:36:56 PM</t>
  </si>
  <si>
    <t>J 790.1 RIP</t>
  </si>
  <si>
    <t>Play with us : 100 games from around the world</t>
  </si>
  <si>
    <t>Ripoll, Oriol.</t>
  </si>
  <si>
    <t>20/05/2009 1:17:25 PM</t>
  </si>
  <si>
    <t>12/10/2018 10:20:23 AM</t>
  </si>
  <si>
    <t>J 790.1 YOU</t>
  </si>
  <si>
    <t>Lazy days of summer</t>
  </si>
  <si>
    <t>Young, Judy.</t>
  </si>
  <si>
    <t>18/06/2010 12:28:22 PM</t>
  </si>
  <si>
    <t>22/06/2019 3:49:25 PM</t>
  </si>
  <si>
    <t>J 790.13 ENC</t>
  </si>
  <si>
    <t>The encyclopedia of immaturity. Volume 2</t>
  </si>
  <si>
    <t>15/11/2009 2:19:33 PM</t>
  </si>
  <si>
    <t>18/09/2019 12:28:54 PM</t>
  </si>
  <si>
    <t>08/09/2011 9:02:22 AM</t>
  </si>
  <si>
    <t>28/05/2020 11:03:50 AM</t>
  </si>
  <si>
    <t>J 790.15 BOO</t>
  </si>
  <si>
    <t>The book of beginning circle games : let's make a circle</t>
  </si>
  <si>
    <t>01/06/2014 3:09:50 PM</t>
  </si>
  <si>
    <t>10/03/2020 2:45:35 PM</t>
  </si>
  <si>
    <t>24/06/2014 4:11:30 PM</t>
  </si>
  <si>
    <t>16/11/2019 3:11:41 PM</t>
  </si>
  <si>
    <t>J 790.15 POC</t>
  </si>
  <si>
    <t>Pocket guide to games</t>
  </si>
  <si>
    <t>29/09/2009 6:37:32 PM</t>
  </si>
  <si>
    <t>28/10/2018 3:15:50 PM</t>
  </si>
  <si>
    <t>J 790.19 COO</t>
  </si>
  <si>
    <t>Mr. Dressup's things to make &amp; do</t>
  </si>
  <si>
    <t>Coombs, Ernie.</t>
  </si>
  <si>
    <t>06/05/2009 12:25:53 PM</t>
  </si>
  <si>
    <t>19/08/2014 2:35:41 PM</t>
  </si>
  <si>
    <t>J 790.19 GIL</t>
  </si>
  <si>
    <t>The kids' summer fun book : great games, activities, and adventures for the entire family</t>
  </si>
  <si>
    <t>29/08/2011 2:28:04 PM</t>
  </si>
  <si>
    <t>06/05/2018 2:16:14 PM</t>
  </si>
  <si>
    <t>J 790.191 HUN</t>
  </si>
  <si>
    <t>38 ways to entertain your parents on summer vacation</t>
  </si>
  <si>
    <t>Hunter, Dette, 1943-</t>
  </si>
  <si>
    <t>14/07/2009 5:38:23 PM</t>
  </si>
  <si>
    <t>30/08/2016 7:48:35 PM</t>
  </si>
  <si>
    <t>J 790.191 LOV</t>
  </si>
  <si>
    <t>Kids and grandparents : an activity book</t>
  </si>
  <si>
    <t>Love, Ann.</t>
  </si>
  <si>
    <t>06/02/2009 4:33:44 PM</t>
  </si>
  <si>
    <t>25/01/2017 4:50:41 PM</t>
  </si>
  <si>
    <t>J 790.191 MAL</t>
  </si>
  <si>
    <t>Things to do with mom</t>
  </si>
  <si>
    <t>Maloney, Alison</t>
  </si>
  <si>
    <t>13/11/2009 4:42:23 PM</t>
  </si>
  <si>
    <t>09/06/2018 5:31:41 PM</t>
  </si>
  <si>
    <t>J 790.191 STE</t>
  </si>
  <si>
    <t>Things to do with dad : lots of fun for everyone</t>
  </si>
  <si>
    <t>Stevens, Chris</t>
  </si>
  <si>
    <t>15/11/2009 1:52:18 PM</t>
  </si>
  <si>
    <t>23/05/2018 8:26:33 PM</t>
  </si>
  <si>
    <t>J 790.192 DOW</t>
  </si>
  <si>
    <t>101 things to do before you grow up : fun activities for you to check off your list</t>
  </si>
  <si>
    <t>Dower, Laura, author</t>
  </si>
  <si>
    <t>25/10/2015 3:08:09 PM</t>
  </si>
  <si>
    <t>29/10/2020 4:51:00 PM</t>
  </si>
  <si>
    <t>J 790.192 DRA</t>
  </si>
  <si>
    <t>The kids cottage games book</t>
  </si>
  <si>
    <t>20/05/2009 1:17:14 PM</t>
  </si>
  <si>
    <t>15/07/2018 1:36:26 PM</t>
  </si>
  <si>
    <t>J 790.192 FER</t>
  </si>
  <si>
    <t>The art of stone skipping and other fun old-time games : stoopball, jacks, string games, coin flipping, line baseball, jump rope, and more</t>
  </si>
  <si>
    <t>Ferrer, J. J., author</t>
  </si>
  <si>
    <t>18/06/2013 4:28:47 PM</t>
  </si>
  <si>
    <t>23/04/2019 5:54:52 PM</t>
  </si>
  <si>
    <t>J 790.192 GER</t>
  </si>
  <si>
    <t>100 things to do before you grow up</t>
  </si>
  <si>
    <t>Gerry, Lisa</t>
  </si>
  <si>
    <t>22/08/2014 1:27:27 PM</t>
  </si>
  <si>
    <t>30/11/2018 5:37:15 PM</t>
  </si>
  <si>
    <t>J 790.192 HON</t>
  </si>
  <si>
    <t>Get outside guide : all things adventure, exploration, and fun!</t>
  </si>
  <si>
    <t>Honovich, Nancy, author</t>
  </si>
  <si>
    <t>19/08/2014 8:45:33 AM</t>
  </si>
  <si>
    <t>02/07/2018 2:46:54 PM</t>
  </si>
  <si>
    <t>J 790.192 LIL</t>
  </si>
  <si>
    <t>Eco-friendly crafting with kids : 35 step-by-step projects for preschool kids and adults to create together</t>
  </si>
  <si>
    <t>Lilley, Kate</t>
  </si>
  <si>
    <t>05/06/2012 3:00:44 PM</t>
  </si>
  <si>
    <t>26/02/2019 12:37:43 PM</t>
  </si>
  <si>
    <t>J 790.192 WHI</t>
  </si>
  <si>
    <t>Leisure : information and projects to help you live more sustainably</t>
  </si>
  <si>
    <t>17/03/2012 4:21:51 PM</t>
  </si>
  <si>
    <t>05/05/2015 7:29:31 PM</t>
  </si>
  <si>
    <t>J 790.1922 BES</t>
  </si>
  <si>
    <t>The best-ever games for kids : 501 ways to have fun!</t>
  </si>
  <si>
    <t>27/05/2015 3:43:46 PM</t>
  </si>
  <si>
    <t>30/01/2019 10:20:21 AM</t>
  </si>
  <si>
    <t>J 790.1922 CRI</t>
  </si>
  <si>
    <t>Pick-up games : the rules, the player, the equipment</t>
  </si>
  <si>
    <t>Crisfield, Deborah.</t>
  </si>
  <si>
    <t>27/08/2009 6:16:08 PM</t>
  </si>
  <si>
    <t>18/05/2019 4:23:42 PM</t>
  </si>
  <si>
    <t>J 790.1922 DRA</t>
  </si>
  <si>
    <t>The kids cottage book</t>
  </si>
  <si>
    <t>08/02/2011 11:24:41 AM</t>
  </si>
  <si>
    <t>21/07/2017 3:19:39 PM</t>
  </si>
  <si>
    <t>The kids winter cottage book</t>
  </si>
  <si>
    <t>11/12/2010 4:19:21 PM</t>
  </si>
  <si>
    <t>23/11/2017 8:04:35 PM</t>
  </si>
  <si>
    <t>J 790.194 MAR</t>
  </si>
  <si>
    <t>The boys' book of adventure : are you ready to face the challenge?</t>
  </si>
  <si>
    <t>Martin, Steve, 1962 October 18-</t>
  </si>
  <si>
    <t>10/11/2010 1:35:47 PM</t>
  </si>
  <si>
    <t>15/10/2016 12:02:03 PM</t>
  </si>
  <si>
    <t>J 790.2 CAR</t>
  </si>
  <si>
    <t>Innovations in entertainment</t>
  </si>
  <si>
    <t>02/10/2017 4:08:38 PM</t>
  </si>
  <si>
    <t>18/05/2019 4:23:44 PM</t>
  </si>
  <si>
    <t>J 790.2 HOB</t>
  </si>
  <si>
    <t>Entertainment</t>
  </si>
  <si>
    <t>Hobbs, Mike, 1954- author</t>
  </si>
  <si>
    <t>02/06/2014 8:54:49 PM</t>
  </si>
  <si>
    <t>30/05/2019 3:09:14 PM</t>
  </si>
  <si>
    <t>J 791.023 SYL</t>
  </si>
  <si>
    <t>Showtime : meet the people behind the scenes</t>
  </si>
  <si>
    <t>Sylvester, Kevin</t>
  </si>
  <si>
    <t>31/07/2013 4:04:54 PM</t>
  </si>
  <si>
    <t>21/08/2018 3:40:56 PM</t>
  </si>
  <si>
    <t>J 791.068 KRA</t>
  </si>
  <si>
    <t>The fantastic Ferris Wheel : the story of inventor George Ferris</t>
  </si>
  <si>
    <t>Kraft, Betsy Harvey, author</t>
  </si>
  <si>
    <t>24/12/2015 11:37:29 AM</t>
  </si>
  <si>
    <t>12/10/2018 10:27:09 AM</t>
  </si>
  <si>
    <t>J 791.3 BRY</t>
  </si>
  <si>
    <t>Backyard circus</t>
  </si>
  <si>
    <t>16/04/2014 9:51:39 AM</t>
  </si>
  <si>
    <t>06/05/2018 2:16:05 PM</t>
  </si>
  <si>
    <t>J 791.3 GER</t>
  </si>
  <si>
    <t>The man who walked between the towers</t>
  </si>
  <si>
    <t>Gerstein, Mordicai</t>
  </si>
  <si>
    <t>08/03/2010 3:14:41 PM</t>
  </si>
  <si>
    <t>28/02/2020 1:51:20 PM</t>
  </si>
  <si>
    <t>J 791.3 JOH</t>
  </si>
  <si>
    <t>Big-top circus.</t>
  </si>
  <si>
    <t>Johnson, Neil, 1954-</t>
  </si>
  <si>
    <t>11/07/2010 3:39:06 PM</t>
  </si>
  <si>
    <t>29/11/2018 3:46:43 PM</t>
  </si>
  <si>
    <t>J 791.3 TAV</t>
  </si>
  <si>
    <t>Crossing Niagara : the death-defying tightrope adventures of the Great Blondin</t>
  </si>
  <si>
    <t>Tavares, Matt, author</t>
  </si>
  <si>
    <t>04/07/2016 8:00:40 PM</t>
  </si>
  <si>
    <t>05/02/2020 12:04:36 PM</t>
  </si>
  <si>
    <t>J 791.3 TUR</t>
  </si>
  <si>
    <t>Circus skills</t>
  </si>
  <si>
    <t>18/07/2013 6:56:32 PM</t>
  </si>
  <si>
    <t>03/08/2019 2:57:24 PM</t>
  </si>
  <si>
    <t>J 791.32 LOH</t>
  </si>
  <si>
    <t>Big animal trainer</t>
  </si>
  <si>
    <t>02/02/2017 11:06:45 AM</t>
  </si>
  <si>
    <t>23/06/2020 2:22:05 PM</t>
  </si>
  <si>
    <t>J 791.35 HAR</t>
  </si>
  <si>
    <t>American sideshow : an encyclopedia of history's most wondrous and curiously strange performers</t>
  </si>
  <si>
    <t>Hartzman, Marc.</t>
  </si>
  <si>
    <t>20/05/2009 8:03:20 PM</t>
  </si>
  <si>
    <t>21/02/2019 3:26:22 PM</t>
  </si>
  <si>
    <t>J 791.4 BRA</t>
  </si>
  <si>
    <t>Star Wars : absolutely everything you need to know</t>
  </si>
  <si>
    <t>Bray, Adam, author</t>
  </si>
  <si>
    <t>30/12/2015 4:21:01 PM</t>
  </si>
  <si>
    <t>11/05/2020 11:15:26 AM</t>
  </si>
  <si>
    <t>01/05/2019 11:35:18 AM</t>
  </si>
  <si>
    <t>04/01/2020 10:25:24 AM</t>
  </si>
  <si>
    <t>J 791.4 WAL</t>
  </si>
  <si>
    <t>Hedy Lamarr's double life : Hollywood legend and brilliant inventor</t>
  </si>
  <si>
    <t>Wallmark, Laurie, author</t>
  </si>
  <si>
    <t>25/03/2019 1:33:05 PM</t>
  </si>
  <si>
    <t>09/11/2019 2:45:12 PM</t>
  </si>
  <si>
    <t>J 791.427 STA</t>
  </si>
  <si>
    <t>Star Wars : the secret life of droids</t>
  </si>
  <si>
    <t>Fry, Jason, 1969-</t>
  </si>
  <si>
    <t>04/08/2012 4:04:33 PM</t>
  </si>
  <si>
    <t>11/05/2020 11:15:33 AM</t>
  </si>
  <si>
    <t>J 791.43 ABR</t>
  </si>
  <si>
    <t>Television and movies</t>
  </si>
  <si>
    <t>Abraham, Philip, 1970-</t>
  </si>
  <si>
    <t>22/09/2010 1:56:08 PM</t>
  </si>
  <si>
    <t>19/11/2019 9:39:13 AM</t>
  </si>
  <si>
    <t>J 791.43 ANN</t>
  </si>
  <si>
    <t>Create your own movie or TV show</t>
  </si>
  <si>
    <t>Anniss, Matt, author</t>
  </si>
  <si>
    <t>30/11/2016 4:59:45 PM</t>
  </si>
  <si>
    <t>19/11/2019 9:39:19 AM</t>
  </si>
  <si>
    <t>J 791.43 APT</t>
  </si>
  <si>
    <t>Michael J. Fox : I can make a difference!</t>
  </si>
  <si>
    <t>Apte, Sunita.</t>
  </si>
  <si>
    <t>28/04/2009 4:00:27 PM</t>
  </si>
  <si>
    <t>03/07/2018 5:35:13 PM</t>
  </si>
  <si>
    <t>J 791.43 BLA</t>
  </si>
  <si>
    <t>Star wars : the new essential guide to vehicles &amp; vessels</t>
  </si>
  <si>
    <t>Blackman, Haden.</t>
  </si>
  <si>
    <t>09/05/2017 4:20:05 PM</t>
  </si>
  <si>
    <t>21/08/2018 12:31:13 PM</t>
  </si>
  <si>
    <t>J 791.43 BUR</t>
  </si>
  <si>
    <t>Selena Gomez</t>
  </si>
  <si>
    <t>24/03/2013 4:56:56 PM</t>
  </si>
  <si>
    <t>29/01/2020 10:03:56 AM</t>
  </si>
  <si>
    <t>J 791.43 CUS</t>
  </si>
  <si>
    <t>Emma Watson</t>
  </si>
  <si>
    <t>Custance, Petrice, author</t>
  </si>
  <si>
    <t>29/01/2019 10:37:21 AM</t>
  </si>
  <si>
    <t>22/10/2020 9:56:28 AM</t>
  </si>
  <si>
    <t>J 791.43 FAN</t>
  </si>
  <si>
    <t>The Disney book : a celebration of the World of Disney</t>
  </si>
  <si>
    <t>Fanning, Jim, author</t>
  </si>
  <si>
    <t>02/05/2016 7:55:24 PM</t>
  </si>
  <si>
    <t>27/08/2020 2:23:37 PM</t>
  </si>
  <si>
    <t>J 791.43 FIE</t>
  </si>
  <si>
    <t>Asking questions about how Hollywood movies get made</t>
  </si>
  <si>
    <t>Fields, Jan, author</t>
  </si>
  <si>
    <t>01/12/2015 4:03:54 PM</t>
  </si>
  <si>
    <t>22/01/2018 8:51:58 PM</t>
  </si>
  <si>
    <t>J 791.43 FRY</t>
  </si>
  <si>
    <t>Star Wars : the complete saga</t>
  </si>
  <si>
    <t>02/03/2012 3:06:32 PM</t>
  </si>
  <si>
    <t>19/12/2017 1:02:58 PM</t>
  </si>
  <si>
    <t>J 791.43 GLA</t>
  </si>
  <si>
    <t>Learn to speak film : a guide to creating, promoting &amp; screening your movies</t>
  </si>
  <si>
    <t>Glassbourg, Michael</t>
  </si>
  <si>
    <t>05/11/2013 4:24:56 PM</t>
  </si>
  <si>
    <t>20/12/2018 5:54:10 PM</t>
  </si>
  <si>
    <t>J 791.43 HAR</t>
  </si>
  <si>
    <t>Harry Potter handbook : movie magic.</t>
  </si>
  <si>
    <t>27/12/2011 1:54:38 PM</t>
  </si>
  <si>
    <t>07/10/2020 10:35:23 AM</t>
  </si>
  <si>
    <t>J 791.43 HIB</t>
  </si>
  <si>
    <t>Movie star</t>
  </si>
  <si>
    <t>Hibbert, Clare</t>
  </si>
  <si>
    <t>08/05/2012 1:38:31 PM</t>
  </si>
  <si>
    <t>24/02/2016 7:35:12 PM</t>
  </si>
  <si>
    <t>J 791.43 JEN</t>
  </si>
  <si>
    <t>My adventures as a young filmmaker</t>
  </si>
  <si>
    <t>Jenks, Andrew, 1986-</t>
  </si>
  <si>
    <t>02/06/2013 1:58:36 PM</t>
  </si>
  <si>
    <t>23/04/2015 8:50:18 AM</t>
  </si>
  <si>
    <t>J 791.43 JOH</t>
  </si>
  <si>
    <t>Taylor Lautner</t>
  </si>
  <si>
    <t>Johnson, Robin (Robin R.)</t>
  </si>
  <si>
    <t>30/01/2013 2:59:56 PM</t>
  </si>
  <si>
    <t>11/09/2016 4:11:26 PM</t>
  </si>
  <si>
    <t>J 791.43 JUL</t>
  </si>
  <si>
    <t>The art of Disney Frozen II</t>
  </si>
  <si>
    <t>Julius, Jessica, author</t>
  </si>
  <si>
    <t>18/12/2019 11:18:01 AM</t>
  </si>
  <si>
    <t>05/10/2020 3:19:08 PM</t>
  </si>
  <si>
    <t>J 791.43 MIC</t>
  </si>
  <si>
    <t>Fascinating : the life of Leonard Nimoy</t>
  </si>
  <si>
    <t>Michelson, Richard, author</t>
  </si>
  <si>
    <t>01/11/2016 2:12:38 PM</t>
  </si>
  <si>
    <t>03/12/2016 11:39:56 AM</t>
  </si>
  <si>
    <t>J 791.43 NOR</t>
  </si>
  <si>
    <t>I am Walt Disney</t>
  </si>
  <si>
    <t>Norwich, Grace, author</t>
  </si>
  <si>
    <t>15/07/2014 1:25:57 PM</t>
  </si>
  <si>
    <t>05/03/2020 4:55:29 PM</t>
  </si>
  <si>
    <t>J 791.43 OBR</t>
  </si>
  <si>
    <t>Lights, camera, action! : making movies and TV from the inside out</t>
  </si>
  <si>
    <t>O'Brien, Lisa, 1963-</t>
  </si>
  <si>
    <t>29/04/2011 9:57:47 AM</t>
  </si>
  <si>
    <t>28/11/2016 3:51:42 PM</t>
  </si>
  <si>
    <t>J 791.43 PEP</t>
  </si>
  <si>
    <t>Demi Lovato</t>
  </si>
  <si>
    <t>01/10/2013 1:11:33 PM</t>
  </si>
  <si>
    <t>16/12/2016 12:48:25 PM</t>
  </si>
  <si>
    <t>J 791.43 PIP</t>
  </si>
  <si>
    <t>Make a movie!</t>
  </si>
  <si>
    <t>Pipe, Jim, 1966-</t>
  </si>
  <si>
    <t>05/02/2013 6:05:04 PM</t>
  </si>
  <si>
    <t>31/01/2015 4:48:38 PM</t>
  </si>
  <si>
    <t>J 791.43 PLA</t>
  </si>
  <si>
    <t>Pirates of the Caribbean : the complete visual guide</t>
  </si>
  <si>
    <t>Platt, Richard, 1928-</t>
  </si>
  <si>
    <t>06/05/2009 4:28:13 PM</t>
  </si>
  <si>
    <t>07/08/2020 3:47:54 PM</t>
  </si>
  <si>
    <t>J 791.43 POL</t>
  </si>
  <si>
    <t>Who was Alfred Hitchcock?</t>
  </si>
  <si>
    <t>Pollack, Pam, author</t>
  </si>
  <si>
    <t>24/06/2015 1:38:43 PM</t>
  </si>
  <si>
    <t>01/10/2020 1:35:03 PM</t>
  </si>
  <si>
    <t>J 791.43 REV</t>
  </si>
  <si>
    <t>Harry Potter : the creature vault : the creatures and plants of the Harry Potter films</t>
  </si>
  <si>
    <t>Revenson, Jody, author</t>
  </si>
  <si>
    <t>03/06/2020 12:05:43 PM</t>
  </si>
  <si>
    <t>19/10/2020 12:35:45 PM</t>
  </si>
  <si>
    <t>J 791.43 RID</t>
  </si>
  <si>
    <t>Stunt pros</t>
  </si>
  <si>
    <t>Ridley, Frances</t>
  </si>
  <si>
    <t>12/02/2010 10:43:52 AM</t>
  </si>
  <si>
    <t>04/08/2015 3:47:50 PM</t>
  </si>
  <si>
    <t>Zac Efron</t>
  </si>
  <si>
    <t>Riddolls, Tom</t>
  </si>
  <si>
    <t>15/06/2010 1:49:34 PM</t>
  </si>
  <si>
    <t>06/06/2019 7:57:46 PM</t>
  </si>
  <si>
    <t>J 791.43 ROC</t>
  </si>
  <si>
    <t>Lights!, camera!, Alice! : the thrilling true adventures of the first woman filmmaker</t>
  </si>
  <si>
    <t>Rockliff, Mara, author</t>
  </si>
  <si>
    <t>01/04/2019 4:21:11 PM</t>
  </si>
  <si>
    <t>10/10/2019 4:47:29 PM</t>
  </si>
  <si>
    <t>J 791.43 SPE</t>
  </si>
  <si>
    <t>The Miranda Cosgrove and iCarly spectacular! : unofficial and unstoppable</t>
  </si>
  <si>
    <t>Spencer, Liv</t>
  </si>
  <si>
    <t>04/01/2011 1:25:55 PM</t>
  </si>
  <si>
    <t>29/11/2018 3:46:32 PM</t>
  </si>
  <si>
    <t>J 791.43 SVI</t>
  </si>
  <si>
    <t>So you want to work in set design, costuming, or make-up?</t>
  </si>
  <si>
    <t>Svitil, Torene</t>
  </si>
  <si>
    <t>13/08/2009 12:57:06 PM</t>
  </si>
  <si>
    <t>21/10/2019 10:49:29 AM</t>
  </si>
  <si>
    <t>J 791.43 WAL</t>
  </si>
  <si>
    <t>Superman returns : the visual guide</t>
  </si>
  <si>
    <t>Wallace, Daniel, 1970-</t>
  </si>
  <si>
    <t>05/04/2009 4:30:27 PM</t>
  </si>
  <si>
    <t>26/08/2016 5:14:42 PM</t>
  </si>
  <si>
    <t>J 791.43 YAS</t>
  </si>
  <si>
    <t>13/12/2010 6:36:45 PM</t>
  </si>
  <si>
    <t>06/06/2016 6:38:18 PM</t>
  </si>
  <si>
    <t>Kristen Stewart</t>
  </si>
  <si>
    <t>13/12/2010 6:36:18 PM</t>
  </si>
  <si>
    <t>29/01/2020 4:14:01 PM</t>
  </si>
  <si>
    <t>Miranda Cosgrove</t>
  </si>
  <si>
    <t>10/01/2012 2:34:42 PM</t>
  </si>
  <si>
    <t>10/07/2017 6:30:31 PM</t>
  </si>
  <si>
    <t>J 791.430 23 SIM</t>
  </si>
  <si>
    <t>Fantastic female filmmakers</t>
  </si>
  <si>
    <t>Simoni, Suzanne, 1957-</t>
  </si>
  <si>
    <t>19/04/2011 1:07:11 PM</t>
  </si>
  <si>
    <t>19/02/2019 4:41:47 PM</t>
  </si>
  <si>
    <t>J 791.430 FLE</t>
  </si>
  <si>
    <t>Sir Charlie : Chaplin, the funniest man in the world</t>
  </si>
  <si>
    <t>Fleischman, Sid, 1920-2010</t>
  </si>
  <si>
    <t>13/12/2010 6:37:51 PM</t>
  </si>
  <si>
    <t>28/12/2017 1:13:34 PM</t>
  </si>
  <si>
    <t>J 791.430 SCH</t>
  </si>
  <si>
    <t>Zendaya : capturing the stage, screen, and modeling scene</t>
  </si>
  <si>
    <t>Schwartz, Heather E. author</t>
  </si>
  <si>
    <t>15/01/2015 4:24:12 PM</t>
  </si>
  <si>
    <t>19/08/2018 4:53:36 PM</t>
  </si>
  <si>
    <t>J 791.4302 HEM</t>
  </si>
  <si>
    <t>Invisible girl</t>
  </si>
  <si>
    <t>Hemingway, Mariel, author</t>
  </si>
  <si>
    <t>02/03/2016 10:08:04 AM</t>
  </si>
  <si>
    <t>08/03/2017 10:51:18 AM</t>
  </si>
  <si>
    <t>J 791.433 JOH</t>
  </si>
  <si>
    <t>Pencils, pens &amp; brushes : a great girls' guide to Disney animation</t>
  </si>
  <si>
    <t>Johnson, Mindy, author</t>
  </si>
  <si>
    <t>23/11/2019 3:59:41 PM</t>
  </si>
  <si>
    <t>29/12/2019 4:25:30 PM</t>
  </si>
  <si>
    <t>J 791.437 BEA</t>
  </si>
  <si>
    <t>Batman begins : the visual guide</t>
  </si>
  <si>
    <t>16/03/2009 4:42:25 PM</t>
  </si>
  <si>
    <t>10/07/2019 11:05:21 AM</t>
  </si>
  <si>
    <t>J 791.437 BEE</t>
  </si>
  <si>
    <t>Star Wars character encyclopedia</t>
  </si>
  <si>
    <t>Beecroft, Simon, author</t>
  </si>
  <si>
    <t>02/06/2016 11:32:14 AM</t>
  </si>
  <si>
    <t>02/11/2020 8:52:14 PM</t>
  </si>
  <si>
    <t>J 791.437 CAS</t>
  </si>
  <si>
    <t>Alice in Wonderland : the visual guide</t>
  </si>
  <si>
    <t>Casey, Jo</t>
  </si>
  <si>
    <t>07/06/2010 6:30:21 PM</t>
  </si>
  <si>
    <t>11/05/2020 11:16:56 AM</t>
  </si>
  <si>
    <t>J 791.437 COL</t>
  </si>
  <si>
    <t>Shrek : the essential guide</t>
  </si>
  <si>
    <t>Cole, Stephen. 1953-</t>
  </si>
  <si>
    <t>12/02/2009 11:24:12 AM</t>
  </si>
  <si>
    <t>20/01/2020 10:30:05 AM</t>
  </si>
  <si>
    <t>J 791.437 DOL</t>
  </si>
  <si>
    <t>The Lego movie : the essential guide</t>
  </si>
  <si>
    <t>26/10/2015 10:58:44 AM</t>
  </si>
  <si>
    <t>13/01/2020 4:12:31 PM</t>
  </si>
  <si>
    <t>J 791.437 FRY</t>
  </si>
  <si>
    <t>25/03/2013 4:59:29 PM</t>
  </si>
  <si>
    <t>02/03/2020 8:25:14 PM</t>
  </si>
  <si>
    <t>21/02/2012 6:47:24 PM</t>
  </si>
  <si>
    <t>18/10/2019 5:36:49 PM</t>
  </si>
  <si>
    <t>Star wars, the clone wars : the visual guide</t>
  </si>
  <si>
    <t>02/07/2019 3:52:25 PM</t>
  </si>
  <si>
    <t>09/07/2020 11:24:56 AM</t>
  </si>
  <si>
    <t>J 791.437 HID</t>
  </si>
  <si>
    <t>Solo, a Star Wars story : the official guide</t>
  </si>
  <si>
    <t>Hidalgo, Pablo, author</t>
  </si>
  <si>
    <t>29/01/2019 11:01:54 AM</t>
  </si>
  <si>
    <t>18/06/2020 1:31:17 PM</t>
  </si>
  <si>
    <t>J 791.437 JOW</t>
  </si>
  <si>
    <t>Over the hedge : the essential guide</t>
  </si>
  <si>
    <t>Jowett, Simon.</t>
  </si>
  <si>
    <t>25/02/2009 4:28:56 PM</t>
  </si>
  <si>
    <t>13/07/2017 11:59:52 AM</t>
  </si>
  <si>
    <t>J 791.437 KIN</t>
  </si>
  <si>
    <t>The wimpy kid movie diary : how Greg Heffley went Hollywood</t>
  </si>
  <si>
    <t>Kinney, Jeff</t>
  </si>
  <si>
    <t>01/05/2011 3:03:24 PM</t>
  </si>
  <si>
    <t>05/05/2020 10:27:29 AM</t>
  </si>
  <si>
    <t>Kinney, Jeff, author</t>
  </si>
  <si>
    <t>22/04/2016 3:26:53 PM</t>
  </si>
  <si>
    <t>02/11/2020 10:34:16 AM</t>
  </si>
  <si>
    <t>J 791.437 LEW</t>
  </si>
  <si>
    <t>SpongeBob SquarePants : the essential guide</t>
  </si>
  <si>
    <t>Lewman, David.</t>
  </si>
  <si>
    <t>05/07/2009 2:49:18 PM</t>
  </si>
  <si>
    <t>21/08/2018 12:40:56 PM</t>
  </si>
  <si>
    <t>J 791.437 LUC</t>
  </si>
  <si>
    <t>Star Wars : Revenge of the Sith : the visual dictionary</t>
  </si>
  <si>
    <t>Luceno, James, 1947-</t>
  </si>
  <si>
    <t>08/07/2010 4:49:17 PM</t>
  </si>
  <si>
    <t>02/03/2020 8:25:21 PM</t>
  </si>
  <si>
    <t>15/04/2010 1:36:39 PM</t>
  </si>
  <si>
    <t>28/01/2020 8:46:16 PM</t>
  </si>
  <si>
    <t>J 791.437 LUN</t>
  </si>
  <si>
    <t>Inside the worlds of Star Wars episode I</t>
  </si>
  <si>
    <t>Lund, Kristin.</t>
  </si>
  <si>
    <t>17/12/2018 2:22:51 PM</t>
  </si>
  <si>
    <t>20/03/2020 12:24:05 PM</t>
  </si>
  <si>
    <t>J 791.437 PAT</t>
  </si>
  <si>
    <t>Star Wars : who's who in the galaxy : character storybook</t>
  </si>
  <si>
    <t>Patrick, Ella, author</t>
  </si>
  <si>
    <t>24/01/2020 8:52:10 AM</t>
  </si>
  <si>
    <t>J 791.437 PLA</t>
  </si>
  <si>
    <t>Pirates of the Caribbean : the visual guide</t>
  </si>
  <si>
    <t>11/02/2009 4:14:11 PM</t>
  </si>
  <si>
    <t>15/01/2019 7:00:09 PM</t>
  </si>
  <si>
    <t>J 791.437 REV</t>
  </si>
  <si>
    <t>Harry Potter : the character vault</t>
  </si>
  <si>
    <t>13/06/2016 4:17:53 PM</t>
  </si>
  <si>
    <t>02/11/2020 1:39:42 PM</t>
  </si>
  <si>
    <t>Harry Potter : the artifact vault</t>
  </si>
  <si>
    <t>18/07/2016 5:55:13 PM</t>
  </si>
  <si>
    <t>02/03/2020 1:38:15 PM</t>
  </si>
  <si>
    <t>J 791.437 REY</t>
  </si>
  <si>
    <t>Star Wars : the visual dictionary</t>
  </si>
  <si>
    <t>Reynolds, David West</t>
  </si>
  <si>
    <t>30/07/2010 1:24:03 PM</t>
  </si>
  <si>
    <t>04/06/2020 9:14:56 AM</t>
  </si>
  <si>
    <t>Star Wars. The phantom menace : the expanded visual dictionary</t>
  </si>
  <si>
    <t>14/03/2012 7:52:42 PM</t>
  </si>
  <si>
    <t>02/03/2020 8:25:18 PM</t>
  </si>
  <si>
    <t>J 791.437 SAL</t>
  </si>
  <si>
    <t>The case of beasts : explore the film wizardry of Fantastic beasts and where to find them</t>
  </si>
  <si>
    <t>Salisbury, Mark, 1966-</t>
  </si>
  <si>
    <t>24/01/2017 12:23:31 PM</t>
  </si>
  <si>
    <t>11/09/2020 3:42:31 PM</t>
  </si>
  <si>
    <t>J 791.437 SEL</t>
  </si>
  <si>
    <t>The Hugo movie companion : a behind the scenes look at how a beloved book became a major motion picture</t>
  </si>
  <si>
    <t>Selznick, Brian</t>
  </si>
  <si>
    <t>05/01/2012 9:45:34 AM</t>
  </si>
  <si>
    <t>02/05/2019 7:40:07 PM</t>
  </si>
  <si>
    <t>19/02/2012 3:44:21 PM</t>
  </si>
  <si>
    <t>28/08/2014 10:14:25 AM</t>
  </si>
  <si>
    <t>J 791.437 STA</t>
  </si>
  <si>
    <t>04/08/2012 4:04:40 PM</t>
  </si>
  <si>
    <t>12/03/2020 4:35:46 PM</t>
  </si>
  <si>
    <t>Beecroft, Simon</t>
  </si>
  <si>
    <t>30/08/2011 3:24:41 PM</t>
  </si>
  <si>
    <t>Book of Sith : secrets from the dark side</t>
  </si>
  <si>
    <t>Wallace, Daniel, 1970- author</t>
  </si>
  <si>
    <t>25/11/2014 5:35:41 PM</t>
  </si>
  <si>
    <t>29/05/2020 9:21:39 AM</t>
  </si>
  <si>
    <t>J 791.437 VAL</t>
  </si>
  <si>
    <t>101 movies to see before you grow up : be your own movie critic - the must-see movie list for kids</t>
  </si>
  <si>
    <t>Valle, Suzette, author</t>
  </si>
  <si>
    <t>17/05/2016 4:56:00 PM</t>
  </si>
  <si>
    <t>02/03/2020 8:25:10 PM</t>
  </si>
  <si>
    <t>J 791.437 WAL</t>
  </si>
  <si>
    <t>The Jedi path : a manual for students of The Force</t>
  </si>
  <si>
    <t>Wallace, Daniel, 1970-, author</t>
  </si>
  <si>
    <t>22/04/2016 3:26:51 PM</t>
  </si>
  <si>
    <t>13/03/2020 11:35:20 AM</t>
  </si>
  <si>
    <t>The bounty hunter code : from the files of Boba Fett</t>
  </si>
  <si>
    <t>17/03/2020 10:51:05 AM</t>
  </si>
  <si>
    <t>Imperial handbook : a commander's guide</t>
  </si>
  <si>
    <t>02/06/2016 11:31:42 AM</t>
  </si>
  <si>
    <t>28/05/2020 10:21:17 AM</t>
  </si>
  <si>
    <t>Smuggler's guide : tales from the underworld</t>
  </si>
  <si>
    <t>17/03/2020 10:51:08 AM</t>
  </si>
  <si>
    <t>The Rebel files : collected intelligence of the Alliance</t>
  </si>
  <si>
    <t>17/03/2020 10:25:01 AM</t>
  </si>
  <si>
    <t>J 791.437 WIN</t>
  </si>
  <si>
    <t>Star Wars : the ultimate visual guide</t>
  </si>
  <si>
    <t>Windham, Ryder, author</t>
  </si>
  <si>
    <t>14/02/2017 3:09:56 PM</t>
  </si>
  <si>
    <t>12/06/2020 9:57:34 AM</t>
  </si>
  <si>
    <t>J 791.437 YON</t>
  </si>
  <si>
    <t>The art of the secret world of Arrietty</t>
  </si>
  <si>
    <t>Yonebayashi, Hiromasa, 1973-</t>
  </si>
  <si>
    <t>08/05/2012 1:53:28 PM</t>
  </si>
  <si>
    <t>08/09/2020 3:26:15 PM</t>
  </si>
  <si>
    <t>J 791.4375 REY</t>
  </si>
  <si>
    <t>10/01/2009 2:15:27 PM</t>
  </si>
  <si>
    <t>11/03/2020 8:43:55 PM</t>
  </si>
  <si>
    <t>J 791.45 AVO</t>
  </si>
  <si>
    <t>The Avonlea album</t>
  </si>
  <si>
    <t>McHugh, Fiona.</t>
  </si>
  <si>
    <t>12/01/2009 2:00:50 PM</t>
  </si>
  <si>
    <t>19/03/2018 6:47:17 PM</t>
  </si>
  <si>
    <t>J 791.45 BRO</t>
  </si>
  <si>
    <t>Victoria Justice : shine on!</t>
  </si>
  <si>
    <t>09/05/2012 11:02:59 AM</t>
  </si>
  <si>
    <t>18/04/2019 5:12:23 PM</t>
  </si>
  <si>
    <t>J 791.45 DUI</t>
  </si>
  <si>
    <t>Ernie Coombs : Mr. Dressup</t>
  </si>
  <si>
    <t>Duivenvoorden Mitic, Trudy, 1954-</t>
  </si>
  <si>
    <t>24/03/2012 12:49:16 PM</t>
  </si>
  <si>
    <t>08/11/2019 4:11:00 PM</t>
  </si>
  <si>
    <t>J 791.45 MAR</t>
  </si>
  <si>
    <t>The Oprah Winfrey story</t>
  </si>
  <si>
    <t>Maria, Lisa, 1970-</t>
  </si>
  <si>
    <t>15/11/2009 2:03:09 PM</t>
  </si>
  <si>
    <t>12/06/2018 8:42:12 PM</t>
  </si>
  <si>
    <t>J 791.45 RUS</t>
  </si>
  <si>
    <t>Yo-kai watch official guide</t>
  </si>
  <si>
    <t>Rusu, Meredith, author</t>
  </si>
  <si>
    <t>28/11/2016 5:08:32 PM</t>
  </si>
  <si>
    <t>19/03/2018 12:46:32 PM</t>
  </si>
  <si>
    <t>J 791.45 WEL</t>
  </si>
  <si>
    <t>Asking questions about what's on television</t>
  </si>
  <si>
    <t>Weil, Jamie, author</t>
  </si>
  <si>
    <t>01/12/2015 4:03:50 PM</t>
  </si>
  <si>
    <t>J 791.45 WES</t>
  </si>
  <si>
    <t>Ben 10 alien force. The complete guide</t>
  </si>
  <si>
    <t>West, Tracey</t>
  </si>
  <si>
    <t>28/04/2010 12:11:59 PM</t>
  </si>
  <si>
    <t>27/12/2016 2:54:06 PM</t>
  </si>
  <si>
    <t>J 791.456 KOP</t>
  </si>
  <si>
    <t>Reality television</t>
  </si>
  <si>
    <t>Kopp, Megan</t>
  </si>
  <si>
    <t>10/10/2013 7:50:46 PM</t>
  </si>
  <si>
    <t>12/04/2017 8:36:40 PM</t>
  </si>
  <si>
    <t>J 791.457 BRA</t>
  </si>
  <si>
    <t>Star Wars. Rebels : the visual guide</t>
  </si>
  <si>
    <t>Bray, Adam,. author</t>
  </si>
  <si>
    <t>08/12/2014 3:32:18 PM</t>
  </si>
  <si>
    <t>03/09/2020 10:23:52 AM</t>
  </si>
  <si>
    <t>J 791.457 DON</t>
  </si>
  <si>
    <t>Doctor Who : How to be a Time Lord : official guide</t>
  </si>
  <si>
    <t>Donaghy, Craig, author</t>
  </si>
  <si>
    <t>01/02/2016 2:12:09 PM</t>
  </si>
  <si>
    <t>30/06/2019 3:52:43 PM</t>
  </si>
  <si>
    <t>J 791.457 KON</t>
  </si>
  <si>
    <t>Avatar, the last airbender : the art of the animated series</t>
  </si>
  <si>
    <t>Konietzko, Bryan</t>
  </si>
  <si>
    <t>30/03/2015 5:04:40 PM</t>
  </si>
  <si>
    <t>21/10/2020 5:46:13 PM</t>
  </si>
  <si>
    <t>J 791.457 LAN</t>
  </si>
  <si>
    <t>Power Rangers Super Samurai. Official Guide</t>
  </si>
  <si>
    <t>Landers, Ace</t>
  </si>
  <si>
    <t>22/11/2012 4:22:27 PM</t>
  </si>
  <si>
    <t>06/10/2020 1:46:39 PM</t>
  </si>
  <si>
    <t>J 791.457 LAS</t>
  </si>
  <si>
    <t>Star Wars. Beware the Sith</t>
  </si>
  <si>
    <t>Last, Shari</t>
  </si>
  <si>
    <t>28/03/2019 5:46:49 PM</t>
  </si>
  <si>
    <t>21/12/2019 10:30:45 AM</t>
  </si>
  <si>
    <t>J 791.457 MCDO</t>
  </si>
  <si>
    <t>Adventure time : the art of Ooo</t>
  </si>
  <si>
    <t>McDonnell, Chris (Christopher), 1979- author</t>
  </si>
  <si>
    <t>26/02/2015 4:23:36 PM</t>
  </si>
  <si>
    <t>13/08/2020 4:00:32 PM</t>
  </si>
  <si>
    <t>J 791.457 OLS</t>
  </si>
  <si>
    <t>The Enchiridion &amp; Marcy's super secret scrapbook!!!</t>
  </si>
  <si>
    <t>Olson, Martin, author</t>
  </si>
  <si>
    <t>30/11/2015 1:48:10 PM</t>
  </si>
  <si>
    <t>29/01/2020 10:32:42 AM</t>
  </si>
  <si>
    <t>EncyclopÃ¦dia of the Land of Ooo : including its inhabitants, lore, spells, and ancient crypt warnings circa 19.56 B.G.E.-501 A.G.E.</t>
  </si>
  <si>
    <t>24/04/2014 12:31:28 PM</t>
  </si>
  <si>
    <t>24/02/2020 4:05:38 PM</t>
  </si>
  <si>
    <t>J 791.457 STA</t>
  </si>
  <si>
    <t>Star wars, the Clone wars : the official episode guide, season 1</t>
  </si>
  <si>
    <t>01/06/2010 9:01:50 AM</t>
  </si>
  <si>
    <t>11/05/2020 11:15:46 AM</t>
  </si>
  <si>
    <t>Star wars : the essential guide to Droids</t>
  </si>
  <si>
    <t>15/09/2009 8:48:16 PM</t>
  </si>
  <si>
    <t>03/09/2020 11:57:17 AM</t>
  </si>
  <si>
    <t>Star wars : the essential guide to characters</t>
  </si>
  <si>
    <t>Mangels, Andy.</t>
  </si>
  <si>
    <t>15/09/2009 8:48:11 PM</t>
  </si>
  <si>
    <t>04/09/2018 8:45:04 PM</t>
  </si>
  <si>
    <t>J 791.457 SUG</t>
  </si>
  <si>
    <t>Guide to the Crystal Gems</t>
  </si>
  <si>
    <t>Sugar, Rebecca, 1987- author</t>
  </si>
  <si>
    <t>02/03/2016 10:28:54 AM</t>
  </si>
  <si>
    <t>11/06/2020 11:37:34 AM</t>
  </si>
  <si>
    <t>J 791.53 BOO</t>
  </si>
  <si>
    <t>The book of fingerplays &amp; action songs : let's pretend</t>
  </si>
  <si>
    <t>21/07/2010 11:51:21 AM</t>
  </si>
  <si>
    <t>16/09/2019 12:49:24 PM</t>
  </si>
  <si>
    <t>J 791.53 BRI</t>
  </si>
  <si>
    <t>101 fingerplays, stories, and songs to use with finger puppets</t>
  </si>
  <si>
    <t>Briggs, Diane.</t>
  </si>
  <si>
    <t>28/01/2009 5:12:16 PM</t>
  </si>
  <si>
    <t>24/11/2015 8:49:17 AM</t>
  </si>
  <si>
    <t>J 791.53 LAD</t>
  </si>
  <si>
    <t>The most excellent book of how to be a puppeteer</t>
  </si>
  <si>
    <t>Lade, Roger.</t>
  </si>
  <si>
    <t>17/01/2010 2:27:33 PM</t>
  </si>
  <si>
    <t>21/09/2020 12:49:13 PM</t>
  </si>
  <si>
    <t>J 791.53 MAS</t>
  </si>
  <si>
    <t>The magic of marionettes</t>
  </si>
  <si>
    <t>Masson, Anne.</t>
  </si>
  <si>
    <t>14/12/2013 1:27:41 PM</t>
  </si>
  <si>
    <t>26/10/2020 1:14:51 PM</t>
  </si>
  <si>
    <t>J 791.6 JON</t>
  </si>
  <si>
    <t>Cheer spirit : reviving up the crowd</t>
  </si>
  <si>
    <t>Jones, Jen.</t>
  </si>
  <si>
    <t>11/06/2009 10:32:35 AM</t>
  </si>
  <si>
    <t>16/03/2020 11:33:07 AM</t>
  </si>
  <si>
    <t>J 791.64 GRU</t>
  </si>
  <si>
    <t>Cheerleading for fun</t>
  </si>
  <si>
    <t>29/10/2010 12:37:10 PM</t>
  </si>
  <si>
    <t>16/03/2020 11:55:20 AM</t>
  </si>
  <si>
    <t>J 791.64 WEB</t>
  </si>
  <si>
    <t>Varsity's ultimate guide to cheerleading</t>
  </si>
  <si>
    <t>Webber, Rebecca, author</t>
  </si>
  <si>
    <t>22/11/2014 4:18:46 PM</t>
  </si>
  <si>
    <t>14/03/2020 6:41:39 PM</t>
  </si>
  <si>
    <t>J 791.82 ALT</t>
  </si>
  <si>
    <t>Rodeos : the greatest show on dirt</t>
  </si>
  <si>
    <t>Alter, Judy, 1938-</t>
  </si>
  <si>
    <t>09/02/2010 7:06:23 PM</t>
  </si>
  <si>
    <t>23/07/2019 10:11:55 AM</t>
  </si>
  <si>
    <t>J 791.84 COH</t>
  </si>
  <si>
    <t>Rodeo</t>
  </si>
  <si>
    <t>Cohn, Jessica</t>
  </si>
  <si>
    <t>01/10/2013 1:13:29 PM</t>
  </si>
  <si>
    <t>08/01/2018 12:37:53 PM</t>
  </si>
  <si>
    <t>J 791.84 JOH</t>
  </si>
  <si>
    <t>08/08/2011 4:13:24 PM</t>
  </si>
  <si>
    <t>29/04/2019 1:03:25 PM</t>
  </si>
  <si>
    <t>J 791.84 NEL</t>
  </si>
  <si>
    <t>Let 'er buck! : George Fletcher, the people's champion</t>
  </si>
  <si>
    <t>Nelson, Vaunda Micheaux, author</t>
  </si>
  <si>
    <t>15/05/2019 10:36:04 AM</t>
  </si>
  <si>
    <t>07/08/2019 9:18:24 AM</t>
  </si>
  <si>
    <t>J 792 CHR</t>
  </si>
  <si>
    <t>Welcome to the Globe : the story of Shakespeare's theater</t>
  </si>
  <si>
    <t>16/05/2012 1:10:32 PM</t>
  </si>
  <si>
    <t>26/06/2017 12:40:39 PM</t>
  </si>
  <si>
    <t>J 792.02 JAC</t>
  </si>
  <si>
    <t>Putting on a play : drama activities for kids</t>
  </si>
  <si>
    <t>Jacobs, Paul DuBois.</t>
  </si>
  <si>
    <t>19/01/2012 1:35:59 PM</t>
  </si>
  <si>
    <t>10/07/2017 6:30:29 PM</t>
  </si>
  <si>
    <t>J 792.02 TUR</t>
  </si>
  <si>
    <t>Acting skills</t>
  </si>
  <si>
    <t>18/07/2013 6:56:26 PM</t>
  </si>
  <si>
    <t>13/05/2019 4:29:37 PM</t>
  </si>
  <si>
    <t>J 792.022 GUI</t>
  </si>
  <si>
    <t>Writing and staging funny plays</t>
  </si>
  <si>
    <t>Guillain, Charlotte, author</t>
  </si>
  <si>
    <t>03/07/2016 3:28:01 PM</t>
  </si>
  <si>
    <t>06/07/2017 8:19:12 PM</t>
  </si>
  <si>
    <t>J 792.023 BEN</t>
  </si>
  <si>
    <t>Putting on a play : the young playwright's guide to scripting, directing, and performing</t>
  </si>
  <si>
    <t>Bentley, Nancy.</t>
  </si>
  <si>
    <t>28/12/2013 10:50:52 AM</t>
  </si>
  <si>
    <t>02/07/2019 5:42:04 PM</t>
  </si>
  <si>
    <t>J 792.024 KEN</t>
  </si>
  <si>
    <t>Cool special effects : how to stage your very own show</t>
  </si>
  <si>
    <t>Kenney, Karen Latchana</t>
  </si>
  <si>
    <t>17/05/2010 6:32:20 PM</t>
  </si>
  <si>
    <t>04/01/2017 6:35:00 PM</t>
  </si>
  <si>
    <t>J 792.025 KEN</t>
  </si>
  <si>
    <t>Cool sets &amp; props : how to stage your very own show</t>
  </si>
  <si>
    <t>19/04/2010 10:22:15 AM</t>
  </si>
  <si>
    <t>11/10/2016 8:37:51 PM</t>
  </si>
  <si>
    <t>J 792.026 BRU</t>
  </si>
  <si>
    <t>Make-up, costumes, &amp; masks for the stage</t>
  </si>
  <si>
    <t>Bruun-Rasmussen, Jens Ole.</t>
  </si>
  <si>
    <t>25/11/2011 1:12:39 PM</t>
  </si>
  <si>
    <t>05/04/2016 12:08:48 PM</t>
  </si>
  <si>
    <t>J 792.027 CRA</t>
  </si>
  <si>
    <t>Special effects make-up artist</t>
  </si>
  <si>
    <t>Craig, Jonathan, 1981- author</t>
  </si>
  <si>
    <t>26/10/2018 5:53:11 PM</t>
  </si>
  <si>
    <t>J 792.027 KEN</t>
  </si>
  <si>
    <t>Cool makeup : how to stage your very own show</t>
  </si>
  <si>
    <t>19/04/2010 10:21:24 AM</t>
  </si>
  <si>
    <t>08/06/2015 8:49:19 PM</t>
  </si>
  <si>
    <t>J 792.027 VER</t>
  </si>
  <si>
    <t>A big book of face painting</t>
  </si>
  <si>
    <t>Verrecas, Charlotte</t>
  </si>
  <si>
    <t>15/01/2014 10:39:23 AM</t>
  </si>
  <si>
    <t>12/09/2019 4:42:30 PM</t>
  </si>
  <si>
    <t>J 792.028 FRI</t>
  </si>
  <si>
    <t>Break a leg! : the kids' book of acting and stagecraft</t>
  </si>
  <si>
    <t>Friedman, Lise.</t>
  </si>
  <si>
    <t>05/01/2010 4:05:10 PM</t>
  </si>
  <si>
    <t>28/06/2019 5:31:03 PM</t>
  </si>
  <si>
    <t>J 792.0938 CHR</t>
  </si>
  <si>
    <t>A Greek Theatre</t>
  </si>
  <si>
    <t>19/04/2011 1:00:13 PM</t>
  </si>
  <si>
    <t>19/03/2016 6:55:15 PM</t>
  </si>
  <si>
    <t>J 792.094 ROS</t>
  </si>
  <si>
    <t>Look around a Shakespearean theater</t>
  </si>
  <si>
    <t>Ross, Stewart.</t>
  </si>
  <si>
    <t>22/01/2009 9:50:06 AM</t>
  </si>
  <si>
    <t>19/03/2016 6:55:13 PM</t>
  </si>
  <si>
    <t>J 792.309 SCH</t>
  </si>
  <si>
    <t>Monsieur Marceau</t>
  </si>
  <si>
    <t>Schubert, Leda</t>
  </si>
  <si>
    <t>28/05/2013 3:28:33 PM</t>
  </si>
  <si>
    <t>31/01/2020 3:14:47 PM</t>
  </si>
  <si>
    <t>J 792.42 MCLU</t>
  </si>
  <si>
    <t>Singers</t>
  </si>
  <si>
    <t>McLuskey, Krista, 1974-</t>
  </si>
  <si>
    <t>03/02/2009 11:55:53 AM</t>
  </si>
  <si>
    <t>18/04/2019 5:12:16 PM</t>
  </si>
  <si>
    <t>J 792.8 AUG</t>
  </si>
  <si>
    <t>Footnotes : dancing the world's best-loved ballets</t>
  </si>
  <si>
    <t>Augustyn, Frank, 1953-</t>
  </si>
  <si>
    <t>11/07/2012 8:04:58 PM</t>
  </si>
  <si>
    <t>26/08/2015 2:00:40 PM</t>
  </si>
  <si>
    <t>J 792.8 BAL</t>
  </si>
  <si>
    <t>The ballet book : the young performer's guide to classical dance</t>
  </si>
  <si>
    <t>Bowes, Debra.</t>
  </si>
  <si>
    <t>07/11/2009 3:00:17 PM</t>
  </si>
  <si>
    <t>28/02/2020 9:45:31 AM</t>
  </si>
  <si>
    <t>J 792.8 BER</t>
  </si>
  <si>
    <t>Alicia Alonso : prima ballerina</t>
  </si>
  <si>
    <t>Bernier-Grand, Carmen T.</t>
  </si>
  <si>
    <t>02/04/2012 3:34:22 PM</t>
  </si>
  <si>
    <t>09/03/2018 5:35:17 PM</t>
  </si>
  <si>
    <t>J 792.8 BUS</t>
  </si>
  <si>
    <t>The ballet book</t>
  </si>
  <si>
    <t>Bussell, Darcey</t>
  </si>
  <si>
    <t>18/01/2009 2:23:45 PM</t>
  </si>
  <si>
    <t>28/03/2019 6:38:13 PM</t>
  </si>
  <si>
    <t>J 792.8 CAS</t>
  </si>
  <si>
    <t>My first ballet book</t>
  </si>
  <si>
    <t>Castle, Kate.</t>
  </si>
  <si>
    <t>18/01/2009 2:23:41 PM</t>
  </si>
  <si>
    <t>30/01/2020 5:40:03 PM</t>
  </si>
  <si>
    <t>J 792.8 CRA</t>
  </si>
  <si>
    <t>Dance for fun!</t>
  </si>
  <si>
    <t>Craig-Quijada, Balinda.</t>
  </si>
  <si>
    <t>26/06/2009 1:51:58 PM</t>
  </si>
  <si>
    <t>11/06/2019 10:43:26 AM</t>
  </si>
  <si>
    <t>J 792.8 GOG</t>
  </si>
  <si>
    <t>Street dance</t>
  </si>
  <si>
    <t>Gogerly, Liz</t>
  </si>
  <si>
    <t>25/01/2012 10:34:54 AM</t>
  </si>
  <si>
    <t>04/12/2019 7:51:18 AM</t>
  </si>
  <si>
    <t>J 792.8 KUP</t>
  </si>
  <si>
    <t>The white ballets</t>
  </si>
  <si>
    <t>Kupesic, Rajka</t>
  </si>
  <si>
    <t>29/02/2012 10:05:48 AM</t>
  </si>
  <si>
    <t>10/12/2018 4:27:24 PM</t>
  </si>
  <si>
    <t>J 792.8 MCMA</t>
  </si>
  <si>
    <t>Dancing Wheels</t>
  </si>
  <si>
    <t>McMahon, Patricia.</t>
  </si>
  <si>
    <t>17/07/2015 4:54:22 PM</t>
  </si>
  <si>
    <t>28/09/2017 7:45:20 AM</t>
  </si>
  <si>
    <t>J 792.8 MEL</t>
  </si>
  <si>
    <t>Ballet for beginners : featuring the School of American Ballet</t>
  </si>
  <si>
    <t>Mellow, Mary Kate</t>
  </si>
  <si>
    <t>26/11/2010 4:10:22 PM</t>
  </si>
  <si>
    <t>29/05/2019 4:24:04 PM</t>
  </si>
  <si>
    <t>J 792.8 RIN</t>
  </si>
  <si>
    <t>Ballet</t>
  </si>
  <si>
    <t>Rinaldi, Robin.</t>
  </si>
  <si>
    <t>10/08/2010 3:57:38 PM</t>
  </si>
  <si>
    <t>18/06/2019 8:18:17 PM</t>
  </si>
  <si>
    <t>J 792.8 ROD</t>
  </si>
  <si>
    <t>T is for tutu : a ballet alphabet</t>
  </si>
  <si>
    <t>Rodriguez, Sonia</t>
  </si>
  <si>
    <t>22/03/2012 11:16:43 AM</t>
  </si>
  <si>
    <t>11/09/2019 7:15:17 PM</t>
  </si>
  <si>
    <t>J 792.8 SCH</t>
  </si>
  <si>
    <t>If you were a...ballet dancer.</t>
  </si>
  <si>
    <t>Schomp, Virginia.</t>
  </si>
  <si>
    <t>18/01/2009 2:22:23 PM</t>
  </si>
  <si>
    <t>30/09/2017 4:34:14 PM</t>
  </si>
  <si>
    <t>J 792.8 STO</t>
  </si>
  <si>
    <t>Street jazz</t>
  </si>
  <si>
    <t>Storey, Rita.</t>
  </si>
  <si>
    <t>20/07/2009 7:31:00 PM</t>
  </si>
  <si>
    <t>04/12/2019 7:50:45 AM</t>
  </si>
  <si>
    <t>J 792.8 WIL</t>
  </si>
  <si>
    <t>Learn to speak dance : a guide to creating, performing, &amp; promoting your moves</t>
  </si>
  <si>
    <t>Williams, Ann-Marie, 1979-</t>
  </si>
  <si>
    <t>14/02/2012 1:56:32 PM</t>
  </si>
  <si>
    <t>28/03/2019 6:38:15 PM</t>
  </si>
  <si>
    <t>J 792.8 YOL</t>
  </si>
  <si>
    <t>The Barefoot book of ballet stories</t>
  </si>
  <si>
    <t>13/01/2009 4:04:29 PM</t>
  </si>
  <si>
    <t>19/03/2020 10:17:45 AM</t>
  </si>
  <si>
    <t>J 792.802 CLI</t>
  </si>
  <si>
    <t>Imagine you're a ballerina!</t>
  </si>
  <si>
    <t>Clibbon, Meg.</t>
  </si>
  <si>
    <t>10/01/2009 10:46:44 AM</t>
  </si>
  <si>
    <t>14/07/2019 4:06:43 PM</t>
  </si>
  <si>
    <t>J 792.802 DOW</t>
  </si>
  <si>
    <t>A young dancer's apprenticeship</t>
  </si>
  <si>
    <t>Dowd, Olympia.</t>
  </si>
  <si>
    <t>23/02/2011 4:02:55 PM</t>
  </si>
  <si>
    <t>06/04/2018 5:03:48 PM</t>
  </si>
  <si>
    <t>J 792.802 DUB</t>
  </si>
  <si>
    <t>Dynamic women dancers</t>
  </si>
  <si>
    <t>Dublin, Anne</t>
  </si>
  <si>
    <t>02/09/2010 9:13:59 AM</t>
  </si>
  <si>
    <t>29/09/2019 9:49:57 AM</t>
  </si>
  <si>
    <t>J 792.802 KO</t>
  </si>
  <si>
    <t>Alex Ko : from Iowa to broadway, my Billy Elliot story</t>
  </si>
  <si>
    <t>Ko, Alex, author</t>
  </si>
  <si>
    <t>28/02/2014 4:15:25 PM</t>
  </si>
  <si>
    <t>17/04/2014 9:55:40 AM</t>
  </si>
  <si>
    <t>J 792.802 MAY</t>
  </si>
  <si>
    <t>The dancer who flew : a memoir of Rudolf Nureyev</t>
  </si>
  <si>
    <t>Maybarduk, Linda.</t>
  </si>
  <si>
    <t>06/08/2016 4:51:08 PM</t>
  </si>
  <si>
    <t>14/08/2016 4:14:47 PM</t>
  </si>
  <si>
    <t>J 792.802 ORG</t>
  </si>
  <si>
    <t>Footwork : the story of Fred and Adele Astaire</t>
  </si>
  <si>
    <t>Orgill, Roxane.</t>
  </si>
  <si>
    <t>30/06/2016 12:25:46 PM</t>
  </si>
  <si>
    <t>J 792.802 POW</t>
  </si>
  <si>
    <t>Josephine : the dazzling life of Josephine Baker</t>
  </si>
  <si>
    <t>Powell, Patricia Hruby, 1951- author</t>
  </si>
  <si>
    <t>09/06/2014 6:55:53 PM</t>
  </si>
  <si>
    <t>28/02/2020 5:29:04 PM</t>
  </si>
  <si>
    <t>J 792.809 ZIE</t>
  </si>
  <si>
    <t>The Maddie diaries</t>
  </si>
  <si>
    <t>Ziegler, Maddie, author</t>
  </si>
  <si>
    <t>23/07/2019 2:25:38 PM</t>
  </si>
  <si>
    <t>29/06/2020 10:56:34 AM</t>
  </si>
  <si>
    <t>J 792.842 SPA</t>
  </si>
  <si>
    <t>Behind the scenes at the ballet : rehearsing and performing The sleeping beauty</t>
  </si>
  <si>
    <t>Spatt, Leslie E.</t>
  </si>
  <si>
    <t>12/02/2009 11:38:30 AM</t>
  </si>
  <si>
    <t>28/03/2019 6:38:10 PM</t>
  </si>
  <si>
    <t>J 792.845 ROS</t>
  </si>
  <si>
    <t>Dance me a story : twelve tales from the classic ballets</t>
  </si>
  <si>
    <t>Rosenberg, Jane, 1949-</t>
  </si>
  <si>
    <t>13/01/2009 4:44:24 PM</t>
  </si>
  <si>
    <t>04/01/2018 8:23:22 AM</t>
  </si>
  <si>
    <t>J 793 AUS</t>
  </si>
  <si>
    <t>Game design</t>
  </si>
  <si>
    <t>Austic, Greg, author</t>
  </si>
  <si>
    <t>28/04/2014 4:22:00 PM</t>
  </si>
  <si>
    <t>02/10/2018 8:42:08 PM</t>
  </si>
  <si>
    <t>J 793 COL</t>
  </si>
  <si>
    <t>The Anne of Green Gables treasury</t>
  </si>
  <si>
    <t>Collins, Carolyn</t>
  </si>
  <si>
    <t>16/06/2011 5:25:46 PM</t>
  </si>
  <si>
    <t>05/10/2019 4:42:40 PM</t>
  </si>
  <si>
    <t>J 793 HUN</t>
  </si>
  <si>
    <t>38 ways to entertain your grandparents</t>
  </si>
  <si>
    <t>19/10/2010 3:43:50 PM</t>
  </si>
  <si>
    <t>02/10/2018 8:42:15 PM</t>
  </si>
  <si>
    <t>38 ways to entertain your babysitter</t>
  </si>
  <si>
    <t>17/02/2009 2:17:42 PM</t>
  </si>
  <si>
    <t>13/02/2019 1:31:47 PM</t>
  </si>
  <si>
    <t>J 793 KIN</t>
  </si>
  <si>
    <t>Bart's king-sized book of fun</t>
  </si>
  <si>
    <t>17/02/2012 5:35:37 PM</t>
  </si>
  <si>
    <t>18/12/2019 3:49:02 PM</t>
  </si>
  <si>
    <t>J 793 SMI</t>
  </si>
  <si>
    <t>How to do nothing with nobody all alone by yourself</t>
  </si>
  <si>
    <t>Smith, Robert Paul</t>
  </si>
  <si>
    <t>20/03/2011 1:45:25 PM</t>
  </si>
  <si>
    <t>07/09/2016 10:40:44 AM</t>
  </si>
  <si>
    <t>J 793 WAR</t>
  </si>
  <si>
    <t>Zany rainy days : indoor ideas for active kids</t>
  </si>
  <si>
    <t>Warshaw, Hallie.</t>
  </si>
  <si>
    <t>10/08/2009 3:53:22 PM</t>
  </si>
  <si>
    <t>07/02/2020 5:14:08 PM</t>
  </si>
  <si>
    <t>J 793.019 COL</t>
  </si>
  <si>
    <t>Pin the tail on the donkey and other party games</t>
  </si>
  <si>
    <t>Cole, Joanna.</t>
  </si>
  <si>
    <t>01/10/2017 2:32:02 PM</t>
  </si>
  <si>
    <t>24/08/2018 5:06:41 PM</t>
  </si>
  <si>
    <t>J 793.019 HET</t>
  </si>
  <si>
    <t>Rainy days and Saturdays</t>
  </si>
  <si>
    <t>Hetzer, Linda.</t>
  </si>
  <si>
    <t>07/05/2009 10:34:27 AM</t>
  </si>
  <si>
    <t>30/05/2018 1:20:24 PM</t>
  </si>
  <si>
    <t>J 793.019 ING</t>
  </si>
  <si>
    <t>Family car book</t>
  </si>
  <si>
    <t>Ingram, Anne Bower.</t>
  </si>
  <si>
    <t>02/09/2014 3:27:15 PM</t>
  </si>
  <si>
    <t>23/09/2018 6:00:32 PM</t>
  </si>
  <si>
    <t>J 793.2 CLI</t>
  </si>
  <si>
    <t>The fairy party book</t>
  </si>
  <si>
    <t>21/07/2014 6:11:43 PM</t>
  </si>
  <si>
    <t>27/07/2019 10:15:21 AM</t>
  </si>
  <si>
    <t>J 793.21 BES</t>
  </si>
  <si>
    <t>Best party book ever! : from invites to overnights and everything in between</t>
  </si>
  <si>
    <t>26/02/2015 4:25:57 PM</t>
  </si>
  <si>
    <t>01/11/2019 2:29:57 PM</t>
  </si>
  <si>
    <t>J 793.21 DUB</t>
  </si>
  <si>
    <t>Party time</t>
  </si>
  <si>
    <t>Dubuc, Suzanne.</t>
  </si>
  <si>
    <t>06/03/2020 12:22:03 PM</t>
  </si>
  <si>
    <t>J 793.21 FYK</t>
  </si>
  <si>
    <t>Great parties for kids : over 35 celebrations for toddlers to preteens</t>
  </si>
  <si>
    <t>Fyke, Nancy, 1950-</t>
  </si>
  <si>
    <t>17/04/2009 11:56:10 AM</t>
  </si>
  <si>
    <t>28/09/2015 8:50:24 PM</t>
  </si>
  <si>
    <t>J 793.21 GRA</t>
  </si>
  <si>
    <t>Fun parties for fun kids</t>
  </si>
  <si>
    <t>Graham, Robin.</t>
  </si>
  <si>
    <t>17/04/2009 11:55:55 AM</t>
  </si>
  <si>
    <t>28/10/2017 11:26:58 AM</t>
  </si>
  <si>
    <t>J 793.21 GRI</t>
  </si>
  <si>
    <t>The sleepover book</t>
  </si>
  <si>
    <t>Griffin, Margot.</t>
  </si>
  <si>
    <t>02/04/2009 5:17:10 PM</t>
  </si>
  <si>
    <t>25/08/2018 1:37:08 PM</t>
  </si>
  <si>
    <t>J 793.21 JON</t>
  </si>
  <si>
    <t>Costume parties : planning a party that makes your friends say "wow!"</t>
  </si>
  <si>
    <t>Jones, Jen, author</t>
  </si>
  <si>
    <t>10/01/2017 10:34:13 AM</t>
  </si>
  <si>
    <t>J 793.21 LEV</t>
  </si>
  <si>
    <t>Einstein's science parties : easy parties for curious kids</t>
  </si>
  <si>
    <t>21/10/2009 9:52:11 AM</t>
  </si>
  <si>
    <t>12/09/2016 12:22:51 PM</t>
  </si>
  <si>
    <t>J 793.21 MUL</t>
  </si>
  <si>
    <t>Fairy parties : recipes, crafts, and games for enchanting celebrations</t>
  </si>
  <si>
    <t>Mullaney, Colleen, 1966-</t>
  </si>
  <si>
    <t>31/01/2011 1:20:43 PM</t>
  </si>
  <si>
    <t>19/12/2019 1:08:38 PM</t>
  </si>
  <si>
    <t>J 793.21 OCO</t>
  </si>
  <si>
    <t>Tea parties</t>
  </si>
  <si>
    <t>O'Connor, Jane, author</t>
  </si>
  <si>
    <t>14/04/2011 10:21:32 AM</t>
  </si>
  <si>
    <t>07/09/2019 1:38:56 PM</t>
  </si>
  <si>
    <t>J 793.21 ROS</t>
  </si>
  <si>
    <t>The best birthday parties ever! : a kid's do-it-yourself guide</t>
  </si>
  <si>
    <t>21/10/2009 9:52:29 AM</t>
  </si>
  <si>
    <t>01/10/2017 4:13:03 PM</t>
  </si>
  <si>
    <t>J 793.21 SLE</t>
  </si>
  <si>
    <t>Sleepover party</t>
  </si>
  <si>
    <t>01/09/2016 11:59:18 AM</t>
  </si>
  <si>
    <t>15/12/2019 4:45:36 PM</t>
  </si>
  <si>
    <t>J 793.21 TUR</t>
  </si>
  <si>
    <t>Fun with friends : style secrets for girls</t>
  </si>
  <si>
    <t>27/06/2014 11:52:12 AM</t>
  </si>
  <si>
    <t>15/12/2019 4:45:39 PM</t>
  </si>
  <si>
    <t>J 793.21 WAR</t>
  </si>
  <si>
    <t>The ultimate Disney party book</t>
  </si>
  <si>
    <t>Ward, Jessica, author</t>
  </si>
  <si>
    <t>09/03/2016 4:55:46 PM</t>
  </si>
  <si>
    <t>06/01/2020 2:06:51 PM</t>
  </si>
  <si>
    <t>J 793.3 GOG</t>
  </si>
  <si>
    <t>Capoeira : fusing dance and martial arts</t>
  </si>
  <si>
    <t>27/12/2011 2:29:36 PM</t>
  </si>
  <si>
    <t>28/07/2018 4:17:42 PM</t>
  </si>
  <si>
    <t>J 793.3 MAR</t>
  </si>
  <si>
    <t>I spy fantasy : a book of picture riddles</t>
  </si>
  <si>
    <t>Marzollo, Jean, author</t>
  </si>
  <si>
    <t>10/04/2010 12:20:33 PM</t>
  </si>
  <si>
    <t>20/10/2020 1:15:49 PM</t>
  </si>
  <si>
    <t>25/09/2012 4:45:25 PM</t>
  </si>
  <si>
    <t>11/09/2020 3:42:13 PM</t>
  </si>
  <si>
    <t>28/05/2017 4:42:01 PM</t>
  </si>
  <si>
    <t>11/09/2020 3:42:33 PM</t>
  </si>
  <si>
    <t>J 793.3 STO</t>
  </si>
  <si>
    <t>Rock 'n' roll</t>
  </si>
  <si>
    <t>17/05/2012 3:19:50 PM</t>
  </si>
  <si>
    <t>07/07/2016 8:28:52 PM</t>
  </si>
  <si>
    <t>Line dancing</t>
  </si>
  <si>
    <t>17/05/2012 3:19:53 PM</t>
  </si>
  <si>
    <t>04/07/2016 9:55:31 AM</t>
  </si>
  <si>
    <t>Irish dancing : and other national dances</t>
  </si>
  <si>
    <t>28/01/2010 4:40:27 PM</t>
  </si>
  <si>
    <t>03/01/2017 10:22:46 AM</t>
  </si>
  <si>
    <t>J 793.3 THO</t>
  </si>
  <si>
    <t>Latin dance</t>
  </si>
  <si>
    <t>Thomas, Isabel, 1979-</t>
  </si>
  <si>
    <t>25/01/2012 10:34:57 AM</t>
  </si>
  <si>
    <t>12/05/2017 4:31:07 PM</t>
  </si>
  <si>
    <t>J 793.302 VAN</t>
  </si>
  <si>
    <t>So, you want to be a dancer? : the ultimate guide to exploring the dance industry</t>
  </si>
  <si>
    <t>Van der Linde, Laurel, 1952-, author</t>
  </si>
  <si>
    <t>01/09/2015 1:27:16 PM</t>
  </si>
  <si>
    <t>15/12/2019 4:45:44 PM</t>
  </si>
  <si>
    <t>J 793.33 STO</t>
  </si>
  <si>
    <t>Samba and salsa</t>
  </si>
  <si>
    <t>18/03/2011 4:29:51 PM</t>
  </si>
  <si>
    <t>25/02/2018 4:33:03 PM</t>
  </si>
  <si>
    <t>J 793.4 COL</t>
  </si>
  <si>
    <t>The eentsy, weentsy spider : fingerplays and action rhymes</t>
  </si>
  <si>
    <t>11/03/2010 10:57:02 AM</t>
  </si>
  <si>
    <t>06/08/2015 7:51:42 PM</t>
  </si>
  <si>
    <t>J 793.7 COL</t>
  </si>
  <si>
    <t>Fun on the run : travel games and songs</t>
  </si>
  <si>
    <t>13/10/2009 5:19:18 PM</t>
  </si>
  <si>
    <t>24/11/2017 5:28:14 PM</t>
  </si>
  <si>
    <t>J 793.7 TAL</t>
  </si>
  <si>
    <t>About strange but true mysteries</t>
  </si>
  <si>
    <t>Tallarico, Tony, 1933-</t>
  </si>
  <si>
    <t>24/08/2009 3:14:20 PM</t>
  </si>
  <si>
    <t>09/11/2019 4:35:51 PM</t>
  </si>
  <si>
    <t>J 793.7 WIS</t>
  </si>
  <si>
    <t>The way cool license plate book</t>
  </si>
  <si>
    <t>Wise, Lenny.</t>
  </si>
  <si>
    <t>24/08/2009 3:13:56 PM</t>
  </si>
  <si>
    <t>28/05/2019 8:09:05 PM</t>
  </si>
  <si>
    <t>J 793.73 AGN</t>
  </si>
  <si>
    <t>What in the world? : fun-tastic photo puzzles for curious minds</t>
  </si>
  <si>
    <t>Agnone, Julie Vosburgh, author</t>
  </si>
  <si>
    <t>28/05/2014 3:14:37 PM</t>
  </si>
  <si>
    <t>08/05/2020 10:38:59 AM</t>
  </si>
  <si>
    <t>J 793.73 AMA</t>
  </si>
  <si>
    <t>The amazing 1000 puzzle challenge</t>
  </si>
  <si>
    <t>23/03/2009 3:01:53 PM</t>
  </si>
  <si>
    <t>03/07/2019 12:08:02 PM</t>
  </si>
  <si>
    <t>The amazing Spider-man</t>
  </si>
  <si>
    <t>10/06/2019 5:07:03 PM</t>
  </si>
  <si>
    <t>22/10/2020 10:13:29 AM</t>
  </si>
  <si>
    <t>J 793.73 BUI</t>
  </si>
  <si>
    <t>Spot the difference</t>
  </si>
  <si>
    <t>BuÌ€i, Tak, 1950-</t>
  </si>
  <si>
    <t>07/02/2013 11:26:20 AM</t>
  </si>
  <si>
    <t>24/01/2020 8:23:34 AM</t>
  </si>
  <si>
    <t>J 793.73 HAN</t>
  </si>
  <si>
    <t>The great Waldo search</t>
  </si>
  <si>
    <t>Handford, Martin.</t>
  </si>
  <si>
    <t>07/08/2019 2:50:59 PM</t>
  </si>
  <si>
    <t>23/10/2020 12:07:37 PM</t>
  </si>
  <si>
    <t>Where's Waldo?</t>
  </si>
  <si>
    <t>Handford, Martin</t>
  </si>
  <si>
    <t>07/08/2019 2:51:01 PM</t>
  </si>
  <si>
    <t>18/09/2020 12:44:24 PM</t>
  </si>
  <si>
    <t>22/04/2014 4:44:07 PM</t>
  </si>
  <si>
    <t>17/10/2020 4:39:36 PM</t>
  </si>
  <si>
    <t>Where's Waldo? in Hollywood</t>
  </si>
  <si>
    <t>Handford, Martin, author</t>
  </si>
  <si>
    <t>23/10/2017 12:46:32 PM</t>
  </si>
  <si>
    <t>04/08/2020 9:57:35 AM</t>
  </si>
  <si>
    <t>05/03/2020 10:26:06 AM</t>
  </si>
  <si>
    <t>22/10/2020 10:39:13 AM</t>
  </si>
  <si>
    <t>Where's Waldo? : the incredible paper chase</t>
  </si>
  <si>
    <t>Handford, Martin, author, illustrator</t>
  </si>
  <si>
    <t>10/06/2019 5:07:00 PM</t>
  </si>
  <si>
    <t>20/10/2020 2:49:11 PM</t>
  </si>
  <si>
    <t>Find Waldo now</t>
  </si>
  <si>
    <t>05/04/2009 4:31:21 PM</t>
  </si>
  <si>
    <t>26/11/2019 2:12:37 PM</t>
  </si>
  <si>
    <t>Where's Waldo? : the great picture hunt!</t>
  </si>
  <si>
    <t>04/12/2012 11:48:41 AM</t>
  </si>
  <si>
    <t>07/05/2019 2:33:17 PM</t>
  </si>
  <si>
    <t>J 793.73 HEL</t>
  </si>
  <si>
    <t>1001 bugs to spot</t>
  </si>
  <si>
    <t>Helbrough, Emma.</t>
  </si>
  <si>
    <t>08/04/2011 4:21:53 PM</t>
  </si>
  <si>
    <t>23/10/2020 10:27:23 AM</t>
  </si>
  <si>
    <t>J 793.73 KUT</t>
  </si>
  <si>
    <t>The great art treasure hunt : I spy red, yellow, and blue</t>
  </si>
  <si>
    <t>Kutschbach, Doris, author</t>
  </si>
  <si>
    <t>23/07/2014 4:14:55 PM</t>
  </si>
  <si>
    <t>19/10/2020 4:56:38 PM</t>
  </si>
  <si>
    <t>Art detective : spot the difference!</t>
  </si>
  <si>
    <t>27/06/2014 4:09:56 PM</t>
  </si>
  <si>
    <t>11/08/2020 10:55:21 AM</t>
  </si>
  <si>
    <t>J 793.73 LED</t>
  </si>
  <si>
    <t>Pun and games : jokes, riddles, daffynitions, tairy fales, rhymes, and more wordplay for kids</t>
  </si>
  <si>
    <t>Lederer, Richard, 1938-</t>
  </si>
  <si>
    <t>14/01/2009 2:20:52 PM</t>
  </si>
  <si>
    <t>23/10/2020 12:07:36 PM</t>
  </si>
  <si>
    <t>J 793.73 LEI</t>
  </si>
  <si>
    <t>Puzzle island</t>
  </si>
  <si>
    <t>Leigh, Susannah.</t>
  </si>
  <si>
    <t>25/02/2011 3:55:00 PM</t>
  </si>
  <si>
    <t>19/09/2020 3:52:32 PM</t>
  </si>
  <si>
    <t>J 793.73 MAG</t>
  </si>
  <si>
    <t>Magic eye II : now you see it-- : 3D illusions</t>
  </si>
  <si>
    <t>11/03/2020 11:01:43 AM</t>
  </si>
  <si>
    <t>J 793.73 MAR</t>
  </si>
  <si>
    <t>19/08/2020 4:18:08 PM</t>
  </si>
  <si>
    <t>23/10/2020 10:27:18 AM</t>
  </si>
  <si>
    <t>I spy year-round challenger! : a book of picture riddles</t>
  </si>
  <si>
    <t>Marzollo, Jean</t>
  </si>
  <si>
    <t>29/03/2010 10:59:56 AM</t>
  </si>
  <si>
    <t>11/09/2020 3:42:05 PM</t>
  </si>
  <si>
    <t>I spy ultimate challenger! : a book of picture riddles</t>
  </si>
  <si>
    <t>10/04/2010 11:50:03 AM</t>
  </si>
  <si>
    <t>21/10/2020 1:23:30 PM</t>
  </si>
  <si>
    <t>16/09/2011 1:50:40 PM</t>
  </si>
  <si>
    <t>23/10/2020 10:27:12 AM</t>
  </si>
  <si>
    <t>I spy : a book of picture riddles</t>
  </si>
  <si>
    <t>12/04/2010 12:43:22 PM</t>
  </si>
  <si>
    <t>17/10/2020 1:21:40 PM</t>
  </si>
  <si>
    <t>I spy spooky night : a book of picture riddles</t>
  </si>
  <si>
    <t>30/08/2010 8:35:15 PM</t>
  </si>
  <si>
    <t>20/10/2020 1:15:59 PM</t>
  </si>
  <si>
    <t>I spy school days : a book of picture riddles</t>
  </si>
  <si>
    <t>31/03/2010 4:16:29 PM</t>
  </si>
  <si>
    <t>16/09/2011 1:50:32 PM</t>
  </si>
  <si>
    <t>21/10/2020 1:23:20 PM</t>
  </si>
  <si>
    <t>I spy mystery : a book of picture riddles</t>
  </si>
  <si>
    <t>10/04/2010 12:21:10 PM</t>
  </si>
  <si>
    <t>I spy extreme challenger! : a book of picture riddles</t>
  </si>
  <si>
    <t>10/04/2010 11:50:25 AM</t>
  </si>
  <si>
    <t>17/08/2020 3:08:30 PM</t>
  </si>
  <si>
    <t>13/12/2012 12:39:41 PM</t>
  </si>
  <si>
    <t>21/10/2020 1:23:12 PM</t>
  </si>
  <si>
    <t>I spy treasure hunt : a book of picture riddles</t>
  </si>
  <si>
    <t>10/04/2010 12:21:42 PM</t>
  </si>
  <si>
    <t>21/10/2020 1:23:03 PM</t>
  </si>
  <si>
    <t>I spy spectacular : a book of picture riddles</t>
  </si>
  <si>
    <t>14/01/2013 5:01:16 PM</t>
  </si>
  <si>
    <t>11/09/2020 3:42:14 PM</t>
  </si>
  <si>
    <t>14/01/2013 5:01:13 PM</t>
  </si>
  <si>
    <t>19/09/2009 12:50:08 PM</t>
  </si>
  <si>
    <t>20/10/2020 1:00:07 PM</t>
  </si>
  <si>
    <t>J 793.73 MOO</t>
  </si>
  <si>
    <t>It's only logical</t>
  </si>
  <si>
    <t>Moore, Gareth, 1975- author</t>
  </si>
  <si>
    <t>03/01/2016 2:30:47 PM</t>
  </si>
  <si>
    <t>30/11/2019 10:22:26 AM</t>
  </si>
  <si>
    <t>J 793.73 POL</t>
  </si>
  <si>
    <t>Beastly puzzles : a brain-boggling animal guessing game</t>
  </si>
  <si>
    <t>Poliquin, Rachel, 1975- author</t>
  </si>
  <si>
    <t>04/08/2019 2:13:44 PM</t>
  </si>
  <si>
    <t>28/02/2020 12:57:34 PM</t>
  </si>
  <si>
    <t>J 793.73 RIT</t>
  </si>
  <si>
    <t>Up, up and away : a round-the-world puzzle adventure</t>
  </si>
  <si>
    <t>Ritchie, Scot</t>
  </si>
  <si>
    <t>25/03/2009 2:14:23 PM</t>
  </si>
  <si>
    <t>08/09/2019 4:10:27 PM</t>
  </si>
  <si>
    <t>J 793.73 SCH</t>
  </si>
  <si>
    <t>Spring : an alphabet acrostic</t>
  </si>
  <si>
    <t>Schnur, Steven.</t>
  </si>
  <si>
    <t>21/03/2010 2:04:31 PM</t>
  </si>
  <si>
    <t>19/05/2020 1:22:09 PM</t>
  </si>
  <si>
    <t>J 793.73 SPO</t>
  </si>
  <si>
    <t>Spot 7 school</t>
  </si>
  <si>
    <t>05/03/2009 12:10:17 PM</t>
  </si>
  <si>
    <t>04/03/2020 4:34:34 PM</t>
  </si>
  <si>
    <t>Spot 7 animals</t>
  </si>
  <si>
    <t>11/02/2009 4:50:12 PM</t>
  </si>
  <si>
    <t>10/03/2020 3:44:56 PM</t>
  </si>
  <si>
    <t>Spot 7 toys</t>
  </si>
  <si>
    <t>18/02/2011 4:18:28 PM</t>
  </si>
  <si>
    <t>07/08/2020 4:10:48 PM</t>
  </si>
  <si>
    <t>10/05/2010 6:29:17 PM</t>
  </si>
  <si>
    <t>07/08/2020 3:01:37 PM</t>
  </si>
  <si>
    <t>Spot 7 spooky</t>
  </si>
  <si>
    <t>15/04/2009 4:57:22 PM</t>
  </si>
  <si>
    <t>07/08/2020 11:35:24 AM</t>
  </si>
  <si>
    <t>J 793.73 STE</t>
  </si>
  <si>
    <t>Look-alikes seek-and-search puzzles</t>
  </si>
  <si>
    <t>Steiner, Joan (Joan Catherine)</t>
  </si>
  <si>
    <t>23/01/2012 4:00:24 PM</t>
  </si>
  <si>
    <t>11/09/2020 3:42:09 PM</t>
  </si>
  <si>
    <t>J 793.73 TAL</t>
  </si>
  <si>
    <t>About sports</t>
  </si>
  <si>
    <t>28/01/2009 5:12:21 PM</t>
  </si>
  <si>
    <t>10/06/2019 8:13:32 PM</t>
  </si>
  <si>
    <t>J 793.73 THO</t>
  </si>
  <si>
    <t>Ha! ha! ha! and much more! : the ultimate round-up of jokes, riddles, facts, &amp; puzzles</t>
  </si>
  <si>
    <t>Thomas, Lyn, 1949-</t>
  </si>
  <si>
    <t>06/04/2011 8:38:54 PM</t>
  </si>
  <si>
    <t>16/08/2019 4:11:21 PM</t>
  </si>
  <si>
    <t>02/04/2009 5:17:12 PM</t>
  </si>
  <si>
    <t>12/03/2020 6:10:22 PM</t>
  </si>
  <si>
    <t>J 793.73 WIC</t>
  </si>
  <si>
    <t>On a scary, scary night</t>
  </si>
  <si>
    <t>Wick, Walter, 1953- author, photographer</t>
  </si>
  <si>
    <t>29/05/2014 12:57:04 PM</t>
  </si>
  <si>
    <t>18/12/2019 5:50:42 PM</t>
  </si>
  <si>
    <t>Once upon a time : picture puzzles to search and solve</t>
  </si>
  <si>
    <t>29/07/2009 3:54:32 PM</t>
  </si>
  <si>
    <t>23/10/2020 10:27:28 AM</t>
  </si>
  <si>
    <t>J 793.73 YOU</t>
  </si>
  <si>
    <t>You crack me up! : Chick and Dee's big book of fun</t>
  </si>
  <si>
    <t>24/06/2009 7:57:49 PM</t>
  </si>
  <si>
    <t>02/01/2020 4:35:52 PM</t>
  </si>
  <si>
    <t>08/04/2011 4:23:41 PM</t>
  </si>
  <si>
    <t>11/09/2020 3:42:07 PM</t>
  </si>
  <si>
    <t>J 793.734 CLE</t>
  </si>
  <si>
    <t>Madam and nun and 1001 : what is a palindrome?</t>
  </si>
  <si>
    <t>Cleary, Brian P., 1959-</t>
  </si>
  <si>
    <t>03/01/2013 3:36:38 PM</t>
  </si>
  <si>
    <t>20/04/2017 3:56:12 PM</t>
  </si>
  <si>
    <t>J 793.734 MCDO</t>
  </si>
  <si>
    <t>Judy Moody's double-rare way-not-boring book of fun stuff to do</t>
  </si>
  <si>
    <t>McDonald, Megan</t>
  </si>
  <si>
    <t>04/09/2010 12:52:26 PM</t>
  </si>
  <si>
    <t>11/06/2020 12:55:13 PM</t>
  </si>
  <si>
    <t>J 793.734 STE</t>
  </si>
  <si>
    <t>CDB!</t>
  </si>
  <si>
    <t>Steig, William, 1907-2003.</t>
  </si>
  <si>
    <t>06/04/2009 3:50:23 PM</t>
  </si>
  <si>
    <t>02/05/2019 10:02:42 AM</t>
  </si>
  <si>
    <t>J 793.735 MAR</t>
  </si>
  <si>
    <t>I spy gold challenger! : a book of picture riddles</t>
  </si>
  <si>
    <t>07/05/2020 3:17:23 PM</t>
  </si>
  <si>
    <t>J 793.738 MIG</t>
  </si>
  <si>
    <t>Labyrinths</t>
  </si>
  <si>
    <t>Mignon, Philippe.</t>
  </si>
  <si>
    <t>12/08/2009 8:24:16 PM</t>
  </si>
  <si>
    <t>17/09/2020 9:54:27 AM</t>
  </si>
  <si>
    <t>J 793.74 COL</t>
  </si>
  <si>
    <t>Mathemagic! : number tricks</t>
  </si>
  <si>
    <t>Colgan, Lynda, 1953-</t>
  </si>
  <si>
    <t>21/09/2011 8:58:13 AM</t>
  </si>
  <si>
    <t>14/10/2018 4:19:47 PM</t>
  </si>
  <si>
    <t>J 793.74 HO</t>
  </si>
  <si>
    <t>Amazing math magic</t>
  </si>
  <si>
    <t>Ho, Oliver.</t>
  </si>
  <si>
    <t>13/04/2011 4:26:33 PM</t>
  </si>
  <si>
    <t>28/06/2017 4:21:08 PM</t>
  </si>
  <si>
    <t>J 793.74 LOB</t>
  </si>
  <si>
    <t>Mental math challenges</t>
  </si>
  <si>
    <t>Lobosco, Michael L.</t>
  </si>
  <si>
    <t>23/02/2009 1:45:50 PM</t>
  </si>
  <si>
    <t>30/11/2019 10:22:27 AM</t>
  </si>
  <si>
    <t>J 793.74 WIS</t>
  </si>
  <si>
    <t>Whodunit math puzzles</t>
  </si>
  <si>
    <t>Wise, Bill, 1958-</t>
  </si>
  <si>
    <t>06/04/2009 3:50:40 PM</t>
  </si>
  <si>
    <t>07/02/2020 5:15:24 PM</t>
  </si>
  <si>
    <t>J 793.8 BEC</t>
  </si>
  <si>
    <t>Magic up your sleeve : amazing illusions, tricks, and science facts you'll never believe</t>
  </si>
  <si>
    <t>18/10/2010 6:55:16 PM</t>
  </si>
  <si>
    <t>01/10/2020 5:36:59 PM</t>
  </si>
  <si>
    <t>J 793.8 BUL</t>
  </si>
  <si>
    <t>I want to be a magician</t>
  </si>
  <si>
    <t>Bulloch, Ivan.</t>
  </si>
  <si>
    <t>06/05/2009 4:05:41 PM</t>
  </si>
  <si>
    <t>24/04/2020 9:16:35 AM</t>
  </si>
  <si>
    <t>J 793.8 DAY</t>
  </si>
  <si>
    <t>Easy magic.</t>
  </si>
  <si>
    <t>Day, Jon.</t>
  </si>
  <si>
    <t>06/04/2009 3:50:45 PM</t>
  </si>
  <si>
    <t>03/07/2017 11:40:32 AM</t>
  </si>
  <si>
    <t>J 793.8 FUL</t>
  </si>
  <si>
    <t>Sleight of hand</t>
  </si>
  <si>
    <t>Fullman, Joe</t>
  </si>
  <si>
    <t>12/02/2009 9:41:16 AM</t>
  </si>
  <si>
    <t>24/04/2020 9:16:46 AM</t>
  </si>
  <si>
    <t>Coin and rope tricks</t>
  </si>
  <si>
    <t>12/02/2009 9:41:20 AM</t>
  </si>
  <si>
    <t>24/04/2020 9:16:58 AM</t>
  </si>
  <si>
    <t>Mind tricks</t>
  </si>
  <si>
    <t>12/02/2009 9:41:13 AM</t>
  </si>
  <si>
    <t>01/10/2020 5:37:10 PM</t>
  </si>
  <si>
    <t>J 793.8 GRO</t>
  </si>
  <si>
    <t>101 ways to amaze &amp; entertain : amazing magic &amp; hilarious jokes to try on your friends &amp; family</t>
  </si>
  <si>
    <t>Gross, Peter, author</t>
  </si>
  <si>
    <t>24/12/2015 11:37:25 AM</t>
  </si>
  <si>
    <t>22/09/2020 12:35:15 PM</t>
  </si>
  <si>
    <t>J 793.8 KEA</t>
  </si>
  <si>
    <t>The big book of magic fun</t>
  </si>
  <si>
    <t>Keable-Elliott, Ian</t>
  </si>
  <si>
    <t>30/07/2010 1:22:27 PM</t>
  </si>
  <si>
    <t>01/06/2020 8:57:59 AM</t>
  </si>
  <si>
    <t>J 793.8 KIL</t>
  </si>
  <si>
    <t>The book of wizard magic : in which the apprentice finds marvelous magic tricks, mystifying illusions &amp; astonishing tales</t>
  </si>
  <si>
    <t>24/02/2009 6:53:08 PM</t>
  </si>
  <si>
    <t>09/03/2020 11:10:31 AM</t>
  </si>
  <si>
    <t>J 793.8 KIN</t>
  </si>
  <si>
    <t>The pocket guide to magic</t>
  </si>
  <si>
    <t>19/04/2010 10:21:39 AM</t>
  </si>
  <si>
    <t>21/11/2019 4:48:18 PM</t>
  </si>
  <si>
    <t>Mac King's campfire magic</t>
  </si>
  <si>
    <t>King, Mac, author</t>
  </si>
  <si>
    <t>18/10/2010 6:55:05 PM</t>
  </si>
  <si>
    <t>22/02/2018 1:12:33 PM</t>
  </si>
  <si>
    <t>J 793.8 MOO</t>
  </si>
  <si>
    <t>Not so ordinary</t>
  </si>
  <si>
    <t>01/02/2016 2:12:27 PM</t>
  </si>
  <si>
    <t>14/10/2018 3:14:52 PM</t>
  </si>
  <si>
    <t>J 793.8 NEW</t>
  </si>
  <si>
    <t>Abracadabra : the story of magic through the ages</t>
  </si>
  <si>
    <t>Newquist, H. P. (Harvey P.) author</t>
  </si>
  <si>
    <t>09/03/2016 4:55:00 PM</t>
  </si>
  <si>
    <t>17/07/2017 6:11:54 PM</t>
  </si>
  <si>
    <t>J 793.8 NOY</t>
  </si>
  <si>
    <t>The magician and the spirits : Harry Houdini and the curious pastime of communicating with the dead</t>
  </si>
  <si>
    <t>Noyes, Deborah, author</t>
  </si>
  <si>
    <t>01/11/2017 3:35:34 PM</t>
  </si>
  <si>
    <t>J 793.8 SCH</t>
  </si>
  <si>
    <t>Prepare to be amazed</t>
  </si>
  <si>
    <t>Schendlinger, Mary, 1948-</t>
  </si>
  <si>
    <t>07/07/2009 2:59:33 PM</t>
  </si>
  <si>
    <t>14/06/2016 5:26:03 PM</t>
  </si>
  <si>
    <t>J 793.8 STO</t>
  </si>
  <si>
    <t>Hey presto! : amazing magic tricks to confound &amp; astound</t>
  </si>
  <si>
    <t>Stone, Chris</t>
  </si>
  <si>
    <t>19/07/2013 5:51:20 PM</t>
  </si>
  <si>
    <t>04/08/2017 10:57:54 AM</t>
  </si>
  <si>
    <t>15/07/2014 4:14:10 PM</t>
  </si>
  <si>
    <t>15/07/2019 8:29:13 PM</t>
  </si>
  <si>
    <t>J 793.8 THO</t>
  </si>
  <si>
    <t>100% pure fake</t>
  </si>
  <si>
    <t>10/03/2010 4:02:18 PM</t>
  </si>
  <si>
    <t>24/09/2019 8:36:14 PM</t>
  </si>
  <si>
    <t>J 793.8 TRE</t>
  </si>
  <si>
    <t>Pocket tricks</t>
  </si>
  <si>
    <t>Tremaine, Jon, author</t>
  </si>
  <si>
    <t>13/12/2010 6:36:08 PM</t>
  </si>
  <si>
    <t>14/09/2018 1:44:55 PM</t>
  </si>
  <si>
    <t>Magical illusions</t>
  </si>
  <si>
    <t>06/08/2017 5:16:19 PM</t>
  </si>
  <si>
    <t>Magic with numbers</t>
  </si>
  <si>
    <t>24/09/2019 8:36:28 PM</t>
  </si>
  <si>
    <t>Paper tricks</t>
  </si>
  <si>
    <t>Tremaine, Jon</t>
  </si>
  <si>
    <t>13/12/2010 6:36:09 PM</t>
  </si>
  <si>
    <t>06/08/2017 5:16:22 PM</t>
  </si>
  <si>
    <t>J 793.8 TUR</t>
  </si>
  <si>
    <t>Close-up tricks</t>
  </si>
  <si>
    <t>Turnbull, Stephanie</t>
  </si>
  <si>
    <t>24/01/2012 9:41:43 AM</t>
  </si>
  <si>
    <t>17/07/2017 6:12:18 PM</t>
  </si>
  <si>
    <t>Incredible illusions</t>
  </si>
  <si>
    <t>24/01/2012 9:41:35 AM</t>
  </si>
  <si>
    <t>17/07/2017 6:12:17 PM</t>
  </si>
  <si>
    <t>Mind-reading tricks</t>
  </si>
  <si>
    <t>24/01/2012 9:41:36 AM</t>
  </si>
  <si>
    <t>17/07/2017 6:12:30 PM</t>
  </si>
  <si>
    <t>Magic skills</t>
  </si>
  <si>
    <t>18/07/2013 6:56:23 PM</t>
  </si>
  <si>
    <t>17/07/2017 6:12:24 PM</t>
  </si>
  <si>
    <t>Vanishing tricks</t>
  </si>
  <si>
    <t>Turnbull, Stephanie.</t>
  </si>
  <si>
    <t>24/01/2012 9:41:42 AM</t>
  </si>
  <si>
    <t>11/08/2017 4:22:07 PM</t>
  </si>
  <si>
    <t>Prop tricks</t>
  </si>
  <si>
    <t>24/01/2012 9:41:37 AM</t>
  </si>
  <si>
    <t>17/07/2017 6:12:12 PM</t>
  </si>
  <si>
    <t>Easy coin tricks</t>
  </si>
  <si>
    <t>21/07/2014 4:07:01 PM</t>
  </si>
  <si>
    <t>09/03/2020 11:10:28 AM</t>
  </si>
  <si>
    <t>Easy dinner table tricks</t>
  </si>
  <si>
    <t>21/07/2014 4:06:50 PM</t>
  </si>
  <si>
    <t>17/07/2017 6:12:08 PM</t>
  </si>
  <si>
    <t>Easy scarf and rope tricks</t>
  </si>
  <si>
    <t>Turnball, Stephanie, author</t>
  </si>
  <si>
    <t>21/07/2014 4:06:44 PM</t>
  </si>
  <si>
    <t>17/07/2017 6:12:10 PM</t>
  </si>
  <si>
    <t>Easy pen and paper tricks</t>
  </si>
  <si>
    <t>21/07/2014 4:06:47 PM</t>
  </si>
  <si>
    <t>06/01/2018 1:41:39 PM</t>
  </si>
  <si>
    <t>J 793.8 WOO</t>
  </si>
  <si>
    <t>Roald Dahl's mischief and mayhem</t>
  </si>
  <si>
    <t>Woodward, Kay, compiler</t>
  </si>
  <si>
    <t>21/11/2019 8:32:25 PM</t>
  </si>
  <si>
    <t>13/10/2020 9:42:36 AM</t>
  </si>
  <si>
    <t>J 793.809 FLE</t>
  </si>
  <si>
    <t>Escape! : the story of the great Houdini</t>
  </si>
  <si>
    <t>27/03/2009 3:23:47 PM</t>
  </si>
  <si>
    <t>03/04/2018 6:48:48 PM</t>
  </si>
  <si>
    <t>J 793.809 JAR</t>
  </si>
  <si>
    <t>The amazing Harry Kellar : great American magician</t>
  </si>
  <si>
    <t>Jarrow, Gail</t>
  </si>
  <si>
    <t>04/12/2012 11:51:09 AM</t>
  </si>
  <si>
    <t>22/04/2018 4:45:27 PM</t>
  </si>
  <si>
    <t>J 793.809 MACL</t>
  </si>
  <si>
    <t>Harry Houdini : a magical life</t>
  </si>
  <si>
    <t>15/04/2009 4:57:25 PM</t>
  </si>
  <si>
    <t>15/10/2018 3:59:30 PM</t>
  </si>
  <si>
    <t>J 793.8092 WEA</t>
  </si>
  <si>
    <t>Harry Houdini : the legend of the world's greatest escape artist</t>
  </si>
  <si>
    <t>Weaver, Janice</t>
  </si>
  <si>
    <t>30/10/2012 4:54:31 PM</t>
  </si>
  <si>
    <t>06/05/2018 1:54:22 PM</t>
  </si>
  <si>
    <t>J 793.85 FUL</t>
  </si>
  <si>
    <t>Card tricks</t>
  </si>
  <si>
    <t>12/02/2009 9:41:23 AM</t>
  </si>
  <si>
    <t>01/06/2020 9:13:44 AM</t>
  </si>
  <si>
    <t>J 793.85 TUR</t>
  </si>
  <si>
    <t>02/06/2019 3:55:38 PM</t>
  </si>
  <si>
    <t>Easy card tricks</t>
  </si>
  <si>
    <t>13/09/2016 6:38:09 PM</t>
  </si>
  <si>
    <t>21/08/2018 6:16:24 PM</t>
  </si>
  <si>
    <t>J 793.87 BEA</t>
  </si>
  <si>
    <t>Crafty juggling</t>
  </si>
  <si>
    <t>Beak, Nick Huckleberry.</t>
  </si>
  <si>
    <t>22/08/2009 4:52:22 PM</t>
  </si>
  <si>
    <t>07/09/2016 8:14:47 PM</t>
  </si>
  <si>
    <t>Juggling fun</t>
  </si>
  <si>
    <t>Beak, Nick Huckleberry</t>
  </si>
  <si>
    <t>11/03/2011 2:04:16 PM</t>
  </si>
  <si>
    <t>27/07/2016 8:25:35 PM</t>
  </si>
  <si>
    <t>How to juggle : 25 fantastic juggling tricks and techniques to try!</t>
  </si>
  <si>
    <t>22/12/2019 7:22:07 PM</t>
  </si>
  <si>
    <t>J 793.87 BUL</t>
  </si>
  <si>
    <t>I want to be a juggler</t>
  </si>
  <si>
    <t>27/03/2012 3:27:59 PM</t>
  </si>
  <si>
    <t>08/10/2015 10:58:03 AM</t>
  </si>
  <si>
    <t>J 793.87 IRV</t>
  </si>
  <si>
    <t>Pathways in juggling : learn how to juggle with balls, clubs, devil sticks, diablos, and beyond</t>
  </si>
  <si>
    <t>Irving, Robert, 1956-</t>
  </si>
  <si>
    <t>19/06/2009 10:36:00 AM</t>
  </si>
  <si>
    <t>01/10/2015 11:36:00 AM</t>
  </si>
  <si>
    <t>J 793.9 GRY</t>
  </si>
  <si>
    <t>Camilla Gryski's cat's cradle : with a friend or by yourself</t>
  </si>
  <si>
    <t>25/07/2009 3:57:52 PM</t>
  </si>
  <si>
    <t>23/08/2017 8:24:19 PM</t>
  </si>
  <si>
    <t>Many stars &amp; more string games.</t>
  </si>
  <si>
    <t>09/07/2009 7:42:09 PM</t>
  </si>
  <si>
    <t>27/10/2019 3:01:18 PM</t>
  </si>
  <si>
    <t>J 793.93 DND</t>
  </si>
  <si>
    <t>Volo's guide to monsters</t>
  </si>
  <si>
    <t>24/01/2019 3:39:41 PM</t>
  </si>
  <si>
    <t>02/11/2020 1:11:54 PM</t>
  </si>
  <si>
    <t>Xanathar's guide to everything.</t>
  </si>
  <si>
    <t>24/01/2019 3:39:51 PM</t>
  </si>
  <si>
    <t>02/11/2020 1:12:09 PM</t>
  </si>
  <si>
    <t>Mordenkainen's tome of foes.</t>
  </si>
  <si>
    <t>24/01/2019 3:56:33 PM</t>
  </si>
  <si>
    <t>02/11/2020 1:12:19 PM</t>
  </si>
  <si>
    <t>J 793.93 FOR</t>
  </si>
  <si>
    <t>Volothamp Geddarm's dungeonology : an epic adventure through the Forgotten Realms</t>
  </si>
  <si>
    <t>Forbeck, Matt, author</t>
  </si>
  <si>
    <t>24/06/2019 7:40:47 PM</t>
  </si>
  <si>
    <t>01/11/2019 4:46:13 PM</t>
  </si>
  <si>
    <t>J 793.93 MEA</t>
  </si>
  <si>
    <t>Dungeon Master's guide</t>
  </si>
  <si>
    <t>05/03/2018 4:16:42 PM</t>
  </si>
  <si>
    <t>16/10/2020 2:08:29 PM</t>
  </si>
  <si>
    <t>J 793.93 MON</t>
  </si>
  <si>
    <t>Monster manual.</t>
  </si>
  <si>
    <t>05/03/2018 4:17:53 PM</t>
  </si>
  <si>
    <t>26/10/2020 11:47:14 AM</t>
  </si>
  <si>
    <t>J 793.93 OAK</t>
  </si>
  <si>
    <t>The seventh expert : an interactive Medieval adventure</t>
  </si>
  <si>
    <t>Oakley, Mark, 1970-</t>
  </si>
  <si>
    <t>18/12/2009 2:57:56 PM</t>
  </si>
  <si>
    <t>02/03/2018 4:33:20 PM</t>
  </si>
  <si>
    <t>J 793.93 SCI</t>
  </si>
  <si>
    <t>The modern nerd's guide to LARPing</t>
  </si>
  <si>
    <t>Sciandra, Mike, author</t>
  </si>
  <si>
    <t>23/10/2018 12:21:18 PM</t>
  </si>
  <si>
    <t>07/08/2019 12:39:13 PM</t>
  </si>
  <si>
    <t>J 793.93 TAL</t>
  </si>
  <si>
    <t>Just for boys : search &amp; find</t>
  </si>
  <si>
    <t>27/12/2018 3:41:15 PM</t>
  </si>
  <si>
    <t>21/10/2020 12:17:08 PM</t>
  </si>
  <si>
    <t>Just for girls : search &amp; find</t>
  </si>
  <si>
    <t>27/12/2018 3:41:12 PM</t>
  </si>
  <si>
    <t>07/02/2020 1:17:55 PM</t>
  </si>
  <si>
    <t>J 793.93 WES</t>
  </si>
  <si>
    <t>Beyblade : official handbook: Metal fusion and Metal masters</t>
  </si>
  <si>
    <t>10/07/2015 9:57:49 AM</t>
  </si>
  <si>
    <t>17/10/2020 1:21:14 PM</t>
  </si>
  <si>
    <t>J 793.93 WYA</t>
  </si>
  <si>
    <t>Dungeons &amp; dragons. Player's handbook</t>
  </si>
  <si>
    <t>Wyatt, James, 1968- author</t>
  </si>
  <si>
    <t>05/03/2018 4:17:46 PM</t>
  </si>
  <si>
    <t>04/08/2020 1:49:57 PM</t>
  </si>
  <si>
    <t>J 793.932 BAR</t>
  </si>
  <si>
    <t>The official Pokemon handbook</t>
  </si>
  <si>
    <t>Barbo, Maria S.</t>
  </si>
  <si>
    <t>25/09/2017 4:13:04 PM</t>
  </si>
  <si>
    <t>20/08/2020 3:28:31 PM</t>
  </si>
  <si>
    <t>The official Pokemon handbook #2</t>
  </si>
  <si>
    <t>25/09/2017 4:12:59 PM</t>
  </si>
  <si>
    <t>06/03/2020 10:24:27 AM</t>
  </si>
  <si>
    <t>10/05/2010 6:28:34 PM</t>
  </si>
  <si>
    <t>16/10/2020 12:55:11 PM</t>
  </si>
  <si>
    <t>10/05/2010 6:28:42 PM</t>
  </si>
  <si>
    <t>08/09/2020 2:05:18 PM</t>
  </si>
  <si>
    <t>10/05/2010 6:28:33 PM</t>
  </si>
  <si>
    <t>26/10/2020 1:12:47 PM</t>
  </si>
  <si>
    <t>J 793.932 DEL</t>
  </si>
  <si>
    <t>Beautiful minecraft</t>
  </si>
  <si>
    <t>Delaney, James, author</t>
  </si>
  <si>
    <t>01/03/2017 3:31:38 PM</t>
  </si>
  <si>
    <t>17/09/2020 10:57:18 AM</t>
  </si>
  <si>
    <t>J 793.932 EPS</t>
  </si>
  <si>
    <t>Super Smash Bros. Ultimate</t>
  </si>
  <si>
    <t>Epstein, Joe, author</t>
  </si>
  <si>
    <t>29/01/2019 11:05:36 AM</t>
  </si>
  <si>
    <t>20/10/2020 1:22:41 PM</t>
  </si>
  <si>
    <t>J 793.932 FAR</t>
  </si>
  <si>
    <t>Minecraft. Redstone handbook</t>
  </si>
  <si>
    <t>Farwell, Nick, author</t>
  </si>
  <si>
    <t>01/11/2016 2:13:36 PM</t>
  </si>
  <si>
    <t>05/09/2020 12:34:43 PM</t>
  </si>
  <si>
    <t>07/04/2016 4:07:25 PM</t>
  </si>
  <si>
    <t>11/09/2020 3:42:27 PM</t>
  </si>
  <si>
    <t>J 793.932 GAO</t>
  </si>
  <si>
    <t>The legend of Zelda. Breath of the wild : the complete official guide</t>
  </si>
  <si>
    <t>Gao, Tony, author</t>
  </si>
  <si>
    <t>30/06/2017 2:07:37 PM</t>
  </si>
  <si>
    <t>17/09/2020 10:15:20 AM</t>
  </si>
  <si>
    <t>J 793.932 GRE</t>
  </si>
  <si>
    <t>Fortnite : creative mode</t>
  </si>
  <si>
    <t>19/05/2020 3:06:52 PM</t>
  </si>
  <si>
    <t>27/10/2020 4:29:04 PM</t>
  </si>
  <si>
    <t>Fortnite. Building</t>
  </si>
  <si>
    <t>17/03/2020 11:23:18 AM</t>
  </si>
  <si>
    <t>26/10/2020 1:14:27 PM</t>
  </si>
  <si>
    <t>Fortnite. Beginner's guide</t>
  </si>
  <si>
    <t>17/03/2020 11:23:20 AM</t>
  </si>
  <si>
    <t>27/10/2020 4:29:07 PM</t>
  </si>
  <si>
    <t>Fortnite. Skins</t>
  </si>
  <si>
    <t>17/03/2020 11:23:47 AM</t>
  </si>
  <si>
    <t>15/05/2020 10:43:39 AM</t>
  </si>
  <si>
    <t>Fortnite. Scavenging</t>
  </si>
  <si>
    <t>17/03/2020 11:23:50 AM</t>
  </si>
  <si>
    <t>20/08/2020 2:36:19 PM</t>
  </si>
  <si>
    <t>Fortnite. Healing items and potions</t>
  </si>
  <si>
    <t>17/03/2020 11:23:52 AM</t>
  </si>
  <si>
    <t>18/09/2020 11:55:34 AM</t>
  </si>
  <si>
    <t>Fortnite. Combat</t>
  </si>
  <si>
    <t>17/03/2020 11:23:16 AM</t>
  </si>
  <si>
    <t>21/10/2020 9:20:01 AM</t>
  </si>
  <si>
    <t>Fortnite. Weapons</t>
  </si>
  <si>
    <t>27/10/2020 4:29:02 PM</t>
  </si>
  <si>
    <t>J 793.932 HAR</t>
  </si>
  <si>
    <t>Understanding coding with Minecraft</t>
  </si>
  <si>
    <t>01/09/2016 11:59:31 AM</t>
  </si>
  <si>
    <t>19/01/2020 1:17:26 PM</t>
  </si>
  <si>
    <t>J 793.932 HOL</t>
  </si>
  <si>
    <t>Hilarious jokes for Minecrafters : mobs, creepers, skeletons, and more</t>
  </si>
  <si>
    <t>Hollow, Michele C, author</t>
  </si>
  <si>
    <t>22/05/2016 2:40:10 PM</t>
  </si>
  <si>
    <t>08/09/2020 3:47:06 PM</t>
  </si>
  <si>
    <t>J 793.932 HUT</t>
  </si>
  <si>
    <t>Book of elements. life &amp; undead</t>
  </si>
  <si>
    <t>Hutchison, Barry, author</t>
  </si>
  <si>
    <t>29/05/2014 3:42:11 PM</t>
  </si>
  <si>
    <t>24/08/2020 1:49:52 PM</t>
  </si>
  <si>
    <t>J 793.932 KUH</t>
  </si>
  <si>
    <t>The Fortnite guide to staying alive : tips and tricks for every kind of player</t>
  </si>
  <si>
    <t>Kuhn, Damien, author</t>
  </si>
  <si>
    <t>07/02/2019 6:51:52 PM</t>
  </si>
  <si>
    <t>20/08/2020 3:23:55 PM</t>
  </si>
  <si>
    <t>J 793.932 LEG</t>
  </si>
  <si>
    <t>The legend of Zelda. Hyrule historia</t>
  </si>
  <si>
    <t>24/08/2018 2:01:56 PM</t>
  </si>
  <si>
    <t>02/11/2020 8:52:16 PM</t>
  </si>
  <si>
    <t>J 793.932 MEG</t>
  </si>
  <si>
    <t>Mega builder : the most complete guide to Minecraft secrets, creations, hacks, and strategies.</t>
  </si>
  <si>
    <t>02/06/2016 11:33:22 AM</t>
  </si>
  <si>
    <t>17/10/2020 10:55:45 AM</t>
  </si>
  <si>
    <t>J 793.932 MIL</t>
  </si>
  <si>
    <t>Minecraft essential handbook</t>
  </si>
  <si>
    <t>Milton, Stephanie, author</t>
  </si>
  <si>
    <t>11/04/2014 5:15:56 PM</t>
  </si>
  <si>
    <t>05/09/2020 12:34:17 PM</t>
  </si>
  <si>
    <t>Unofficial Minecraft lab for kids : family-friendly projects for exploring and teaching math, science, history, and culture through creative building</t>
  </si>
  <si>
    <t>Miller, John, author</t>
  </si>
  <si>
    <t>21/11/2016 5:41:57 PM</t>
  </si>
  <si>
    <t>27/10/2020 10:22:10 AM</t>
  </si>
  <si>
    <t>Minecraft : the survivors' book of secrets</t>
  </si>
  <si>
    <t>03/10/2016 7:12:10 PM</t>
  </si>
  <si>
    <t>17/10/2020 10:18:48 AM</t>
  </si>
  <si>
    <t>03/10/2016 7:12:13 PM</t>
  </si>
  <si>
    <t>27/10/2020 3:05:01 PM</t>
  </si>
  <si>
    <t>Minecraft let's build! : theme park adventure</t>
  </si>
  <si>
    <t>12/07/2019 10:25:39 AM</t>
  </si>
  <si>
    <t>13/10/2020 3:48:36 PM</t>
  </si>
  <si>
    <t>Minecraft : guide to exploration</t>
  </si>
  <si>
    <t>25/07/2017 6:14:25 PM</t>
  </si>
  <si>
    <t>05/09/2020 12:34:23 PM</t>
  </si>
  <si>
    <t>17/07/2019 3:22:22 PM</t>
  </si>
  <si>
    <t>01/11/2020 11:47:25 AM</t>
  </si>
  <si>
    <t>17/07/2019 3:22:20 PM</t>
  </si>
  <si>
    <t>27/10/2020 11:52:05 AM</t>
  </si>
  <si>
    <t>Minecraft. Beginner's handbook</t>
  </si>
  <si>
    <t>22/04/2014 3:25:00 PM</t>
  </si>
  <si>
    <t>02/07/2019 11:00:05 AM</t>
  </si>
  <si>
    <t>17/07/2019 3:22:24 PM</t>
  </si>
  <si>
    <t>27/10/2020 12:44:06 PM</t>
  </si>
  <si>
    <t>Minecraft. Combat handbook</t>
  </si>
  <si>
    <t>24/12/2017 3:19:23 PM</t>
  </si>
  <si>
    <t>05/09/2020 12:35:03 PM</t>
  </si>
  <si>
    <t>10/07/2018 1:55:57 PM</t>
  </si>
  <si>
    <t>27/10/2020 4:55:55 PM</t>
  </si>
  <si>
    <t>17/07/2019 3:22:17 PM</t>
  </si>
  <si>
    <t>The ultimate unofficial encyclopedia for Minecrafters : an A-Z book of tips and tricks the official guides don't teach you</t>
  </si>
  <si>
    <t>Miller, Megan, author 1963- author</t>
  </si>
  <si>
    <t>26/10/2015 10:43:24 AM</t>
  </si>
  <si>
    <t>27/10/2020 10:22:37 AM</t>
  </si>
  <si>
    <t>26/10/2015 10:43:27 AM</t>
  </si>
  <si>
    <t>27/10/2020 2:42:57 PM</t>
  </si>
  <si>
    <t>The big book of hacks for Minecrafters : the biggest unofficial guide to tips and tricks that other guides won't teach you</t>
  </si>
  <si>
    <t>Miller, Megan. 1963- author</t>
  </si>
  <si>
    <t>11/12/2019 11:09:29 AM</t>
  </si>
  <si>
    <t>05/09/2020 12:35:21 PM</t>
  </si>
  <si>
    <t>J 793.932 NEE</t>
  </si>
  <si>
    <t>Minecraft. Construction handbook</t>
  </si>
  <si>
    <t>Needler, Matthew, author</t>
  </si>
  <si>
    <t>09/01/2017 4:29:29 PM</t>
  </si>
  <si>
    <t>21/07/2019 3:23:56 PM</t>
  </si>
  <si>
    <t>27/10/2020 12:44:04 PM</t>
  </si>
  <si>
    <t>02/10/2017 3:31:11 PM</t>
  </si>
  <si>
    <t>17/10/2020 10:20:42 AM</t>
  </si>
  <si>
    <t>J 793.932 NER</t>
  </si>
  <si>
    <t>Digital Digimon monsters : the official character guide</t>
  </si>
  <si>
    <t>Nerz, A. Ryan.</t>
  </si>
  <si>
    <t>25/09/2017 4:13:07 PM</t>
  </si>
  <si>
    <t>17/12/2019 3:10:01 PM</t>
  </si>
  <si>
    <t>J 793.932 NON</t>
  </si>
  <si>
    <t>PokeÌmon Let's go Pikachu!/PokeÌmon Let's go Eevee! : official trainer's guide &amp; PokeÌdex</t>
  </si>
  <si>
    <t>Nonaka, Jillian, author</t>
  </si>
  <si>
    <t>11/02/2019 6:15:48 PM</t>
  </si>
  <si>
    <t>20/10/2020 2:25:02 PM</t>
  </si>
  <si>
    <t>J 793.932 OBR</t>
  </si>
  <si>
    <t>The ultimate player's guide to Minecraft</t>
  </si>
  <si>
    <t>O'Brien, Stephen J., author</t>
  </si>
  <si>
    <t>21/08/2014 8:35:59 PM</t>
  </si>
  <si>
    <t>05/09/2020 12:34:56 PM</t>
  </si>
  <si>
    <t>J 793.932 OFF</t>
  </si>
  <si>
    <t>Official Fortnite Battle Royale survival guide.</t>
  </si>
  <si>
    <t>12/07/2019 10:29:45 AM</t>
  </si>
  <si>
    <t>27/10/2020 12:43:44 PM</t>
  </si>
  <si>
    <t>12/07/2019 10:29:48 AM</t>
  </si>
  <si>
    <t>28/10/2020 1:00:01 PM</t>
  </si>
  <si>
    <t>12/07/2019 10:29:43 AM</t>
  </si>
  <si>
    <t>24/08/2020 3:51:01 PM</t>
  </si>
  <si>
    <t>Official Fortnite : The chronicle.</t>
  </si>
  <si>
    <t>18/12/2019 11:18:16 AM</t>
  </si>
  <si>
    <t>27/10/2020 4:28:50 PM</t>
  </si>
  <si>
    <t>J 793.932 ORR</t>
  </si>
  <si>
    <t>Markus "Notch" Persson : creator of Minecraft</t>
  </si>
  <si>
    <t>Orr, Tamra, author</t>
  </si>
  <si>
    <t>03/06/2015 10:35:32 AM</t>
  </si>
  <si>
    <t>08/09/2020 3:40:25 PM</t>
  </si>
  <si>
    <t>J 793.932 POK</t>
  </si>
  <si>
    <t>PokÃ©mon black version ; PokÃ©mon white version : handbook stats and facts on over 150 brand-new PokÃ©mon!</t>
  </si>
  <si>
    <t>13/01/2016 4:47:01 PM</t>
  </si>
  <si>
    <t>08/09/2020 2:05:09 PM</t>
  </si>
  <si>
    <t>08/08/2017 5:27:02 PM</t>
  </si>
  <si>
    <t>20/08/2020 3:28:58 PM</t>
  </si>
  <si>
    <t>PokeÌmon : black version, white version : the official PokeÌmon strategy guide. [volume 1]</t>
  </si>
  <si>
    <t>22/08/2017 3:34:34 PM</t>
  </si>
  <si>
    <t>26/10/2020 3:38:10 PM</t>
  </si>
  <si>
    <t>PokeÌmon Johto handbook.</t>
  </si>
  <si>
    <t>19/04/2011 2:06:50 PM</t>
  </si>
  <si>
    <t>07/10/2020 11:10:22 AM</t>
  </si>
  <si>
    <t>PokeÌmon deluxe essential handbook : the need-to-know stats and facts on over 700 Pokemon.</t>
  </si>
  <si>
    <t>19/08/2020 4:17:57 PM</t>
  </si>
  <si>
    <t>27/10/2020 11:32:22 AM</t>
  </si>
  <si>
    <t>Kalos beginner's handbook.</t>
  </si>
  <si>
    <t>09/09/2016 3:47:21 PM</t>
  </si>
  <si>
    <t>08/09/2020 2:05:12 PM</t>
  </si>
  <si>
    <t>PokeÌmon X PokeÌmon Y : the Official Kalos Region PokeÌdex &amp; postgame adventure guide</t>
  </si>
  <si>
    <t>05/01/2018 4:29:59 PM</t>
  </si>
  <si>
    <t>17/10/2020 1:16:53 PM</t>
  </si>
  <si>
    <t>PokÃ©mon Sword &amp; PokÃ©mon Shield : the official Galar region strategy guide</t>
  </si>
  <si>
    <t>11/02/2020 12:22:54 PM</t>
  </si>
  <si>
    <t>07/10/2020 11:56:13 AM</t>
  </si>
  <si>
    <t>11/02/2020 12:22:58 PM</t>
  </si>
  <si>
    <t>19/09/2020 3:37:35 PM</t>
  </si>
  <si>
    <t>Detective Pikachu case files</t>
  </si>
  <si>
    <t>08/10/2019 10:49:36 AM</t>
  </si>
  <si>
    <t>17/08/2020 10:28:00 AM</t>
  </si>
  <si>
    <t>PokÃ©mon Alola region handbook.</t>
  </si>
  <si>
    <t>26/09/2017 6:35:47 PM</t>
  </si>
  <si>
    <t>27/10/2020 11:31:48 AM</t>
  </si>
  <si>
    <t>PokeÌmon super deluxe essential handbook : the need-to-know stats and facts on over 800 characters.</t>
  </si>
  <si>
    <t>22/10/2018 10:33:41 AM</t>
  </si>
  <si>
    <t>17/10/2020 1:20:36 PM</t>
  </si>
  <si>
    <t>PokeÌmon visual companion</t>
  </si>
  <si>
    <t>Whitehill, Simcha, author</t>
  </si>
  <si>
    <t>05/03/2020 10:26:21 AM</t>
  </si>
  <si>
    <t>02/11/2020 1:23:18 PM</t>
  </si>
  <si>
    <t>PokÃ©mon classic collector's handbook : official guide to the first 151 PokÃ©mon.</t>
  </si>
  <si>
    <t>27/04/2017 10:23:46 AM</t>
  </si>
  <si>
    <t>29/10/2020 10:59:00 AM</t>
  </si>
  <si>
    <t>J 793.932 SAN</t>
  </si>
  <si>
    <t>Alola Region adventure guide</t>
  </si>
  <si>
    <t>Sander, Sonia, author</t>
  </si>
  <si>
    <t>11/09/2018 10:51:56 AM</t>
  </si>
  <si>
    <t>27/08/2020 10:06:44 AM</t>
  </si>
  <si>
    <t>J 793.932 SCO</t>
  </si>
  <si>
    <t>Skylanders universe : official 2014 annual</t>
  </si>
  <si>
    <t>Scott, Cavan, author</t>
  </si>
  <si>
    <t>28/04/2014 3:22:31 PM</t>
  </si>
  <si>
    <t>08/05/2020 10:38:48 AM</t>
  </si>
  <si>
    <t>J 793.932 SKY</t>
  </si>
  <si>
    <t>Skylanders Spyro's adventure. Book of elements : magic &amp; tech.</t>
  </si>
  <si>
    <t>31/03/2014 5:10:13 PM</t>
  </si>
  <si>
    <t>26/10/2020 2:18:35 PM</t>
  </si>
  <si>
    <t>J 793.932 STR</t>
  </si>
  <si>
    <t>The official Alola region strategy guide</t>
  </si>
  <si>
    <t>Stratton, Stephen, author</t>
  </si>
  <si>
    <t>14/02/2017 2:28:00 PM</t>
  </si>
  <si>
    <t>25/03/2020 12:51:12 PM</t>
  </si>
  <si>
    <t>J 793.932 TAL</t>
  </si>
  <si>
    <t>The big book of building, mods &amp; circuits</t>
  </si>
  <si>
    <t>Talley, Trevor, author</t>
  </si>
  <si>
    <t>02/12/2019 5:02:02 PM</t>
  </si>
  <si>
    <t>22/09/2020 11:42:30 AM</t>
  </si>
  <si>
    <t>J 793.932 WES</t>
  </si>
  <si>
    <t>Poptropica : the official guide</t>
  </si>
  <si>
    <t>19/11/2013 6:13:13 PM</t>
  </si>
  <si>
    <t>10/05/2018 11:37:09 AM</t>
  </si>
  <si>
    <t>J 793.932 WHI</t>
  </si>
  <si>
    <t>The official adventure guide : Ash's quest from Kanto to Kalos</t>
  </si>
  <si>
    <t>18/10/2016 9:56:51 AM</t>
  </si>
  <si>
    <t>01/09/2020 9:54:25 AM</t>
  </si>
  <si>
    <t>Pokemon visual companion</t>
  </si>
  <si>
    <t>Whitehill, Simcha. author</t>
  </si>
  <si>
    <t>04/06/2015 9:03:53 AM</t>
  </si>
  <si>
    <t>28/10/2020 12:48:41 PM</t>
  </si>
  <si>
    <t>Official guide to legendary and mythical PokeÌmon</t>
  </si>
  <si>
    <t>01/11/2016 2:13:20 PM</t>
  </si>
  <si>
    <t>17/10/2020 1:20:33 PM</t>
  </si>
  <si>
    <t>01/11/2016 2:13:17 PM</t>
  </si>
  <si>
    <t>18/07/2019 8:01:03 PM</t>
  </si>
  <si>
    <t>13/09/2016 11:59:02 AM</t>
  </si>
  <si>
    <t>17/10/2020 2:11:22 PM</t>
  </si>
  <si>
    <t>J 793.932 ZUB</t>
  </si>
  <si>
    <t>Monsters &amp; creatures : a young adventurer's guide</t>
  </si>
  <si>
    <t>Zub, Jim.</t>
  </si>
  <si>
    <t>30/06/2020 3:08:51 PM</t>
  </si>
  <si>
    <t>22/09/2020 12:38:59 PM</t>
  </si>
  <si>
    <t>J 794 SJO</t>
  </si>
  <si>
    <t>Maker projects for kids who love games</t>
  </si>
  <si>
    <t>04/07/2016 8:00:36 PM</t>
  </si>
  <si>
    <t>19/02/2020 3:21:36 PM</t>
  </si>
  <si>
    <t>J 794 STO</t>
  </si>
  <si>
    <t>Pass go and collect $200 : the real story of how Monopoly was invented</t>
  </si>
  <si>
    <t>Stone, Tanya Lee, author</t>
  </si>
  <si>
    <t>23/10/2018 12:21:20 PM</t>
  </si>
  <si>
    <t>02/05/2019 10:17:24 AM</t>
  </si>
  <si>
    <t>J 794.1 BAS</t>
  </si>
  <si>
    <t>Chess for kids</t>
  </si>
  <si>
    <t>Basman, Michael, author</t>
  </si>
  <si>
    <t>01/05/2017 9:53:33 AM</t>
  </si>
  <si>
    <t>01/03/2020 3:14:19 PM</t>
  </si>
  <si>
    <t>J 794.1 CAS</t>
  </si>
  <si>
    <t>Starting chess</t>
  </si>
  <si>
    <t>Castor, Harriet.</t>
  </si>
  <si>
    <t>14/05/2010 10:53:06 AM</t>
  </si>
  <si>
    <t>15/05/2019 10:50:10 AM</t>
  </si>
  <si>
    <t>J 794.1 KIN</t>
  </si>
  <si>
    <t>Chess : from first moves to checkmate</t>
  </si>
  <si>
    <t>King, Daniel</t>
  </si>
  <si>
    <t>08/10/2010 2:49:01 PM</t>
  </si>
  <si>
    <t>12/11/2019 5:46:28 PM</t>
  </si>
  <si>
    <t>30/06/2009 1:48:52 PM</t>
  </si>
  <si>
    <t>12/09/2018 4:44:37 PM</t>
  </si>
  <si>
    <t>J 794.1 SUM</t>
  </si>
  <si>
    <t>Chess</t>
  </si>
  <si>
    <t>Summerscale, Claire.</t>
  </si>
  <si>
    <t>06/08/2009 2:59:50 PM</t>
  </si>
  <si>
    <t>15/11/2019 1:48:26 PM</t>
  </si>
  <si>
    <t>J 794.12 NOT</t>
  </si>
  <si>
    <t>Winning chess piece by piece</t>
  </si>
  <si>
    <t>Nottingham, Ted.</t>
  </si>
  <si>
    <t>21/08/2009 5:09:29 PM</t>
  </si>
  <si>
    <t>30/09/2019 8:55:55 PM</t>
  </si>
  <si>
    <t>J 794.8 BAR</t>
  </si>
  <si>
    <t>Attack! Boss! Cheat code! : a gamer's alphabet</t>
  </si>
  <si>
    <t>04/07/2016 7:49:30 PM</t>
  </si>
  <si>
    <t>01/10/2019 7:59:06 PM</t>
  </si>
  <si>
    <t>J 794.8 BUE</t>
  </si>
  <si>
    <t>Star Wars, the clone wars. Republic heroes : Prima official game guide</t>
  </si>
  <si>
    <t>Bueno, Fernando</t>
  </si>
  <si>
    <t>13/12/2012 4:35:05 PM</t>
  </si>
  <si>
    <t>08/07/2019 8:30:38 AM</t>
  </si>
  <si>
    <t>J 794.8 CEC</t>
  </si>
  <si>
    <t>Video games : design and code your own adventure, with 17 projects</t>
  </si>
  <si>
    <t>24/12/2015 12:42:49 PM</t>
  </si>
  <si>
    <t>05/02/2020 4:06:04 PM</t>
  </si>
  <si>
    <t>Video games  : design and code your own adventure with 17 projects</t>
  </si>
  <si>
    <t>06/01/2016 11:29:33 AM</t>
  </si>
  <si>
    <t>16/05/2019 2:06:17 PM</t>
  </si>
  <si>
    <t>J 794.8 CLE</t>
  </si>
  <si>
    <t>Moshling collector's guide</t>
  </si>
  <si>
    <t>Cleverley, Steve, author</t>
  </si>
  <si>
    <t>26/10/2015 10:58:40 AM</t>
  </si>
  <si>
    <t>26/08/2019 8:57:07 PM</t>
  </si>
  <si>
    <t>J 794.8 COX</t>
  </si>
  <si>
    <t>Inside the world of Roblox</t>
  </si>
  <si>
    <t>Cox, Alexander, author</t>
  </si>
  <si>
    <t>29/01/2019 10:36:15 AM</t>
  </si>
  <si>
    <t>02/11/2020 1:14:11 PM</t>
  </si>
  <si>
    <t>Roblox character encyclopedia</t>
  </si>
  <si>
    <t>12/02/2019 12:14:16 PM</t>
  </si>
  <si>
    <t>20/07/2020 10:15:08 AM</t>
  </si>
  <si>
    <t>J 794.8 GIF</t>
  </si>
  <si>
    <t>Great game design</t>
  </si>
  <si>
    <t>Gifford, Clive, author</t>
  </si>
  <si>
    <t>09/05/2018 5:08:39 PM</t>
  </si>
  <si>
    <t>27/08/2019 12:59:14 PM</t>
  </si>
  <si>
    <t>J 794.8 GRE</t>
  </si>
  <si>
    <t>The making of Fortnite</t>
  </si>
  <si>
    <t>20/02/2020 3:27:15 PM</t>
  </si>
  <si>
    <t>03/09/2020 12:45:08 PM</t>
  </si>
  <si>
    <t>Fortnite. Guide to the island</t>
  </si>
  <si>
    <t>20/05/2020 3:02:33 PM</t>
  </si>
  <si>
    <t>27/10/2020 4:29:09 PM</t>
  </si>
  <si>
    <t>J 794.8 GUI</t>
  </si>
  <si>
    <t>Guinness world records. Gamer's edition.</t>
  </si>
  <si>
    <t>03/01/2017 2:37:13 PM</t>
  </si>
  <si>
    <t>22/09/2020 11:32:08 AM</t>
  </si>
  <si>
    <t>30/07/2014 6:18:42 PM</t>
  </si>
  <si>
    <t>08/09/2020 3:36:09 PM</t>
  </si>
  <si>
    <t>06/01/2016 11:29:39 AM</t>
  </si>
  <si>
    <t>18/08/2020 4:54:18 PM</t>
  </si>
  <si>
    <t>17/02/2010 4:56:19 PM</t>
  </si>
  <si>
    <t>24/09/2020 2:31:46 PM</t>
  </si>
  <si>
    <t>J 794.8 HAN</t>
  </si>
  <si>
    <t>Game on! : video game history from Pong and Pac-man to Mario, Minecraft, and more</t>
  </si>
  <si>
    <t>Hansen, Dustin, author</t>
  </si>
  <si>
    <t>31/01/2017 4:48:28 PM</t>
  </si>
  <si>
    <t>13/10/2020 3:22:23 PM</t>
  </si>
  <si>
    <t>J 794.8 HOL</t>
  </si>
  <si>
    <t>Jokes for Minecrafters : booby traps, bombs, boo-boos, and more</t>
  </si>
  <si>
    <t>22/05/2016 2:40:14 PM</t>
  </si>
  <si>
    <t>28/04/2020 10:04:49 AM</t>
  </si>
  <si>
    <t>Platform games</t>
  </si>
  <si>
    <t>Holmes, Kirsty, author</t>
  </si>
  <si>
    <t>12/08/2019 10:17:27 AM</t>
  </si>
  <si>
    <t>27/10/2020 2:45:55 PM</t>
  </si>
  <si>
    <t>J 794.8 KAP</t>
  </si>
  <si>
    <t>The brain-boosting benefits of gaming</t>
  </si>
  <si>
    <t>Kaplan, Arie author</t>
  </si>
  <si>
    <t>04/03/2014 3:36:57 PM</t>
  </si>
  <si>
    <t>16/05/2019 2:04:08 PM</t>
  </si>
  <si>
    <t>The crazy careers of video game designers</t>
  </si>
  <si>
    <t>Kaplan, Arie, author</t>
  </si>
  <si>
    <t>13/02/2014 10:00:25 AM</t>
  </si>
  <si>
    <t>28/01/2020 12:36:47 PM</t>
  </si>
  <si>
    <t>J 794.8 MAJ</t>
  </si>
  <si>
    <t>The ultimate unofficial guide to Robloxing : everything you need to know to build awesome games!</t>
  </si>
  <si>
    <t>Majaski, Christina, author</t>
  </si>
  <si>
    <t>05/03/2018 3:53:13 PM</t>
  </si>
  <si>
    <t>27/10/2020 2:43:10 PM</t>
  </si>
  <si>
    <t>J 794.8 MAS</t>
  </si>
  <si>
    <t>Master builder Roblox : the essential guide.</t>
  </si>
  <si>
    <t>26/09/2017 6:35:38 PM</t>
  </si>
  <si>
    <t>27/10/2020 2:45:46 PM</t>
  </si>
  <si>
    <t>J 794.8 MAU</t>
  </si>
  <si>
    <t>Paid to game</t>
  </si>
  <si>
    <t>MauleoÌn, Daniel, 1991- author</t>
  </si>
  <si>
    <t>17/03/2020 10:24:48 AM</t>
  </si>
  <si>
    <t>15/05/2020 10:43:13 AM</t>
  </si>
  <si>
    <t>Esports revolution</t>
  </si>
  <si>
    <t>17/03/2020 10:24:50 AM</t>
  </si>
  <si>
    <t>J 794.8 MEG</t>
  </si>
  <si>
    <t>02/06/2016 11:33:06 AM</t>
  </si>
  <si>
    <t>17/08/2020 2:21:19 PM</t>
  </si>
  <si>
    <t>J 794.8 MIL</t>
  </si>
  <si>
    <t>25/07/2017 6:14:49 PM</t>
  </si>
  <si>
    <t>27/10/2020 11:32:37 AM</t>
  </si>
  <si>
    <t>Minecraft. Guide to: enchantments &amp; potions</t>
  </si>
  <si>
    <t>28/10/2018 4:06:37 PM</t>
  </si>
  <si>
    <t>28/10/2020 5:07:41 PM</t>
  </si>
  <si>
    <t>Minecraft. Guide to : PVP minigames</t>
  </si>
  <si>
    <t>28/10/2018 4:06:26 PM</t>
  </si>
  <si>
    <t>27/10/2020 2:44:10 PM</t>
  </si>
  <si>
    <t>J 794.8 NEI</t>
  </si>
  <si>
    <t>Gamers-- in the library?! : the why, what, and how of videogame tournaments for all ages</t>
  </si>
  <si>
    <t>Neiburger, Eli</t>
  </si>
  <si>
    <t>12/03/2011 4:14:20 PM</t>
  </si>
  <si>
    <t>31/10/2020 12:40:28 PM</t>
  </si>
  <si>
    <t>J 794.8 POW</t>
  </si>
  <si>
    <t>Asking questions about video games</t>
  </si>
  <si>
    <t>Powell, Marie, 1958- author</t>
  </si>
  <si>
    <t>01/12/2015 4:03:22 PM</t>
  </si>
  <si>
    <t>16/05/2019 2:42:20 PM</t>
  </si>
  <si>
    <t>J 794.8 SCH</t>
  </si>
  <si>
    <t>The history of gaming</t>
  </si>
  <si>
    <t>Schwartz, Heather E, author</t>
  </si>
  <si>
    <t>17/03/2020 10:24:47 AM</t>
  </si>
  <si>
    <t>15/05/2020 10:43:02 AM</t>
  </si>
  <si>
    <t>J 794.8 SKY</t>
  </si>
  <si>
    <t>Skylanders Spyro's adventure : Master Eon's official guide.</t>
  </si>
  <si>
    <t>20/12/2012 1:31:45 PM</t>
  </si>
  <si>
    <t>28/09/2019 4:46:52 PM</t>
  </si>
  <si>
    <t>J 794.8 SUP</t>
  </si>
  <si>
    <t>Super Scratch programming adventure! : learn to program by making cool games!</t>
  </si>
  <si>
    <t>24/03/2013 4:57:48 PM</t>
  </si>
  <si>
    <t>16/09/2019 2:59:34 PM</t>
  </si>
  <si>
    <t>J 794.8 WAL</t>
  </si>
  <si>
    <t>Super Mario Odyssey / Prima Official Guide</t>
  </si>
  <si>
    <t>Walsh, Doug, author</t>
  </si>
  <si>
    <t>20/02/2018 2:41:54 PM</t>
  </si>
  <si>
    <t>26/10/2020 2:18:32 PM</t>
  </si>
  <si>
    <t>J 794.8 WHI</t>
  </si>
  <si>
    <t>Ash's quest : the essential guidebook</t>
  </si>
  <si>
    <t>08/10/2019 10:49:32 AM</t>
  </si>
  <si>
    <t>23/07/2020 1:33:10 PM</t>
  </si>
  <si>
    <t>J 794.8 WIL</t>
  </si>
  <si>
    <t>Gaming : playing safe and playing smart</t>
  </si>
  <si>
    <t>Wilkinson, Colin, 1977-</t>
  </si>
  <si>
    <t>22/10/2013 8:33:31 PM</t>
  </si>
  <si>
    <t>23/12/2017 3:19:52 PM</t>
  </si>
  <si>
    <t>Minecraft. Guide to: farming</t>
  </si>
  <si>
    <t>Wiltshire, Alex, author</t>
  </si>
  <si>
    <t>28/10/2018 4:06:49 PM</t>
  </si>
  <si>
    <t>26/10/2020 2:18:38 PM</t>
  </si>
  <si>
    <t>J 794.8 WOO</t>
  </si>
  <si>
    <t>Video game designer</t>
  </si>
  <si>
    <t>27/06/2014 11:58:49 AM</t>
  </si>
  <si>
    <t>23/10/2018 11:51:05 AM</t>
  </si>
  <si>
    <t>J 794.8 WYC</t>
  </si>
  <si>
    <t>The guy who invented home video games : Ralph Baer and his awesome invention</t>
  </si>
  <si>
    <t>Wyckoff, Edwin Brit, author</t>
  </si>
  <si>
    <t>05/03/2016 3:34:48 PM</t>
  </si>
  <si>
    <t>25/07/2018 10:32:38 PM</t>
  </si>
  <si>
    <t>J 794.8 ZAJ</t>
  </si>
  <si>
    <t>The unofficial guide to Minecraft mods</t>
  </si>
  <si>
    <t>Zajac, Linda, 1960- author</t>
  </si>
  <si>
    <t>03/08/2019 11:44:29 AM</t>
  </si>
  <si>
    <t>26/10/2020 2:18:41 PM</t>
  </si>
  <si>
    <t>J 794.802 CUN</t>
  </si>
  <si>
    <t>Video games : from concept to consumer</t>
  </si>
  <si>
    <t>Cunningham, Kevin, 1966-</t>
  </si>
  <si>
    <t>16/01/2014 12:54:00 PM</t>
  </si>
  <si>
    <t>10/07/2019 12:06:33 PM</t>
  </si>
  <si>
    <t>J 794.809 KAP</t>
  </si>
  <si>
    <t>The epic evolution of video games</t>
  </si>
  <si>
    <t>04/03/2014 3:36:55 PM</t>
  </si>
  <si>
    <t>29/09/2019 3:36:39 PM</t>
  </si>
  <si>
    <t>J 794.815 BEN</t>
  </si>
  <si>
    <t>Scratch</t>
  </si>
  <si>
    <t>Benson, Pete, 1960-, author</t>
  </si>
  <si>
    <t>15/10/2015 3:21:01 PM</t>
  </si>
  <si>
    <t>04/01/2018 8:17:33 AM</t>
  </si>
  <si>
    <t>J 794.815 GUT</t>
  </si>
  <si>
    <t>Minecraft modding for kids for dummies</t>
  </si>
  <si>
    <t>Guthals, Sarah, author</t>
  </si>
  <si>
    <t>30/05/2016 5:50:56 PM</t>
  </si>
  <si>
    <t>07/03/2020 1:00:28 PM</t>
  </si>
  <si>
    <t>J 794.815 HAR</t>
  </si>
  <si>
    <t>Video game programming for kids</t>
  </si>
  <si>
    <t>Harbour, Jonathan S.</t>
  </si>
  <si>
    <t>28/05/2013 4:39:30 PM</t>
  </si>
  <si>
    <t>29/03/2019 5:52:18 PM</t>
  </si>
  <si>
    <t>J 794.815 WOO</t>
  </si>
  <si>
    <t>Coding games in Scratch : a step-by-step visual guide to building your own computer games</t>
  </si>
  <si>
    <t>Woodcock, Jon, author</t>
  </si>
  <si>
    <t>02/05/2016 7:55:50 PM</t>
  </si>
  <si>
    <t>21/09/2020 2:15:14 PM</t>
  </si>
  <si>
    <t>J 794.82 SCH</t>
  </si>
  <si>
    <t>Gaming safely</t>
  </si>
  <si>
    <t>Schrier, Allyson Valentine</t>
  </si>
  <si>
    <t>27/08/2013 9:09:20 AM</t>
  </si>
  <si>
    <t>08/08/2019 2:33:34 PM</t>
  </si>
  <si>
    <t>J 795.4 COL</t>
  </si>
  <si>
    <t>Crazy eights and other card games</t>
  </si>
  <si>
    <t>17/01/2009 3:06:27 PM</t>
  </si>
  <si>
    <t>18/08/2019 3:19:48 PM</t>
  </si>
  <si>
    <t>J 795.4 MACC</t>
  </si>
  <si>
    <t>The book of cards for kids</t>
  </si>
  <si>
    <t>MacColl, Gail, 1954-</t>
  </si>
  <si>
    <t>03/07/2009 10:51:34 AM</t>
  </si>
  <si>
    <t>28/08/2019 8:47:57 PM</t>
  </si>
  <si>
    <t>J 795.438 ELD</t>
  </si>
  <si>
    <t>The most excellent book of how to do card tricks</t>
  </si>
  <si>
    <t>Eldin, Peter.</t>
  </si>
  <si>
    <t>13/09/2009 4:38:39 PM</t>
  </si>
  <si>
    <t>22/08/2018 4:11:21 PM</t>
  </si>
  <si>
    <t>J 796 ALL</t>
  </si>
  <si>
    <t>All new access</t>
  </si>
  <si>
    <t>31/07/2015 2:06:37 PM</t>
  </si>
  <si>
    <t>17/10/2020 1:16:52 PM</t>
  </si>
  <si>
    <t>J 796 BIR</t>
  </si>
  <si>
    <t>WeirdZone : sports, the strangest, funniest, and most daringest events from the world of athletics and beyond</t>
  </si>
  <si>
    <t>Birmingham, Maria</t>
  </si>
  <si>
    <t>19/07/2013 5:51:26 PM</t>
  </si>
  <si>
    <t>09/10/2019 10:27:33 AM</t>
  </si>
  <si>
    <t>19/06/2014 12:27:04 PM</t>
  </si>
  <si>
    <t>08/03/2019 5:12:39 PM</t>
  </si>
  <si>
    <t>J 796 BUC</t>
  </si>
  <si>
    <t>The amazing world of sports : the ultimate sports photography boo</t>
  </si>
  <si>
    <t>Buckley, James, Jr., 1963-</t>
  </si>
  <si>
    <t>09/09/2009 7:13:49 PM</t>
  </si>
  <si>
    <t>28/10/2016 5:21:06 PM</t>
  </si>
  <si>
    <t>J 796 CAS</t>
  </si>
  <si>
    <t>MMA</t>
  </si>
  <si>
    <t>Castellano, Peter, author</t>
  </si>
  <si>
    <t>02/03/2016 10:09:52 AM</t>
  </si>
  <si>
    <t>22/02/2018 1:12:26 PM</t>
  </si>
  <si>
    <t>J 796 FOR</t>
  </si>
  <si>
    <t>Sports : the complete visual reference</t>
  </si>
  <si>
    <t>19/01/2009 11:41:48 AM</t>
  </si>
  <si>
    <t>20/08/2020 10:23:48 AM</t>
  </si>
  <si>
    <t>J 796 GOO</t>
  </si>
  <si>
    <t>Go out and play! : favorite outdoor games from Kaboom.</t>
  </si>
  <si>
    <t>25/07/2012 6:27:03 PM</t>
  </si>
  <si>
    <t>12/07/2018 1:51:51 PM</t>
  </si>
  <si>
    <t>J 796 HAM</t>
  </si>
  <si>
    <t>Sports</t>
  </si>
  <si>
    <t>Hammond, Tim</t>
  </si>
  <si>
    <t>21/08/2009 3:09:10 PM</t>
  </si>
  <si>
    <t>18/09/2020 11:28:43 AM</t>
  </si>
  <si>
    <t>J 796 KAL</t>
  </si>
  <si>
    <t>Sports from A to Z</t>
  </si>
  <si>
    <t>29/06/2011 4:33:44 PM</t>
  </si>
  <si>
    <t>28/08/2015 6:01:28 PM</t>
  </si>
  <si>
    <t>J 796 KAU</t>
  </si>
  <si>
    <t>Good sports : winning, losing and everything in between</t>
  </si>
  <si>
    <t>Kauchak, Therese, 1964-</t>
  </si>
  <si>
    <t>07/04/2009 11:44:27 AM</t>
  </si>
  <si>
    <t>07/10/2017 1:55:11 PM</t>
  </si>
  <si>
    <t>J 796 KUS</t>
  </si>
  <si>
    <t>Cool outdoor activities : great things to do in the great outdoors</t>
  </si>
  <si>
    <t>02/12/2016 10:03:43 AM</t>
  </si>
  <si>
    <t>26/06/2017 6:51:50 PM</t>
  </si>
  <si>
    <t>J 796 MCGI</t>
  </si>
  <si>
    <t>Sidewalk chalk : outdoor fun and games</t>
  </si>
  <si>
    <t>McGillian, Jamie Kyle.</t>
  </si>
  <si>
    <t>21/07/2011 2:08:47 PM</t>
  </si>
  <si>
    <t>30/07/2019 3:57:51 PM</t>
  </si>
  <si>
    <t>J 796 NEW</t>
  </si>
  <si>
    <t>Engineering</t>
  </si>
  <si>
    <t>Newcomb, Tim, 1978- author</t>
  </si>
  <si>
    <t>10/05/2018 11:24:12 AM</t>
  </si>
  <si>
    <t>26/06/2018 9:17:54 AM</t>
  </si>
  <si>
    <t>J 796 RHA</t>
  </si>
  <si>
    <t>Run, jump, hide, slide, splash : the 200 best outdoor games ever</t>
  </si>
  <si>
    <t>21/10/2009 9:52:37 AM</t>
  </si>
  <si>
    <t>08/03/2019 5:12:23 PM</t>
  </si>
  <si>
    <t>J 796 SCH</t>
  </si>
  <si>
    <t>Sports illustrated for kids year in sports</t>
  </si>
  <si>
    <t>04/12/2010 2:59:05 PM</t>
  </si>
  <si>
    <t>30/08/2019 4:29:17 PM</t>
  </si>
  <si>
    <t>J 796 SYL</t>
  </si>
  <si>
    <t>Sports hall of weird</t>
  </si>
  <si>
    <t>Sylvester, Kevin.</t>
  </si>
  <si>
    <t>30/08/2019 4:29:15 PM</t>
  </si>
  <si>
    <t>J 796 TIB</t>
  </si>
  <si>
    <t>Tibballs, Geoff</t>
  </si>
  <si>
    <t>04/04/2011 7:21:39 PM</t>
  </si>
  <si>
    <t>18/09/2019 3:22:04 PM</t>
  </si>
  <si>
    <t>J 796.015 BUC</t>
  </si>
  <si>
    <t>29/02/2016 11:38:53 AM</t>
  </si>
  <si>
    <t>14/01/2019 3:24:27 PM</t>
  </si>
  <si>
    <t>Math</t>
  </si>
  <si>
    <t>22/10/2016 12:49:08 PM</t>
  </si>
  <si>
    <t>30/10/2020 2:59:40 PM</t>
  </si>
  <si>
    <t>J 796.015 GIG</t>
  </si>
  <si>
    <t>Science</t>
  </si>
  <si>
    <t>Gigliotti, Jim, author</t>
  </si>
  <si>
    <t>10/08/2015 5:02:37 PM</t>
  </si>
  <si>
    <t>25/03/2019 12:56:26 PM</t>
  </si>
  <si>
    <t>J 796.015 SHA</t>
  </si>
  <si>
    <t>Faster, higher, smarter : bright ideas that transformed sports</t>
  </si>
  <si>
    <t>Shapiro, Simon, author</t>
  </si>
  <si>
    <t>28/02/2017 12:07:04 PM</t>
  </si>
  <si>
    <t>20/01/2019 3:20:09 PM</t>
  </si>
  <si>
    <t>J 796.021 SCH</t>
  </si>
  <si>
    <t>Scholastic year in sports.</t>
  </si>
  <si>
    <t>24/06/2015 1:39:12 PM</t>
  </si>
  <si>
    <t>31/03/2019 2:41:50 PM</t>
  </si>
  <si>
    <t>08/02/2016 1:20:15 PM</t>
  </si>
  <si>
    <t>15/07/2019 3:32:42 PM</t>
  </si>
  <si>
    <t>21/07/2014 4:06:26 PM</t>
  </si>
  <si>
    <t>10/07/2019 12:32:41 PM</t>
  </si>
  <si>
    <t>J 796.023 GUI</t>
  </si>
  <si>
    <t>21/03/2013 4:41:53 PM</t>
  </si>
  <si>
    <t>18/09/2020 11:28:56 AM</t>
  </si>
  <si>
    <t>J 796.023 JOH</t>
  </si>
  <si>
    <t>Unusual and awesome jobs in sports : pro team mascot, pit crew member, and more</t>
  </si>
  <si>
    <t>Johnson, Jeremy, 1975- author</t>
  </si>
  <si>
    <t>07/01/2016 6:24:19 PM</t>
  </si>
  <si>
    <t>05/03/2019 1:31:29 PM</t>
  </si>
  <si>
    <t>J 796.023 SYL</t>
  </si>
  <si>
    <t>Game day : meet the people who make it happen</t>
  </si>
  <si>
    <t>25/02/2011 4:04:07 PM</t>
  </si>
  <si>
    <t>18/08/2020 4:05:42 PM</t>
  </si>
  <si>
    <t>J 796.04 JOH</t>
  </si>
  <si>
    <t>Paralympic sports events</t>
  </si>
  <si>
    <t>06/05/2010 9:24:28 AM</t>
  </si>
  <si>
    <t>03/03/2020 12:37:13 PM</t>
  </si>
  <si>
    <t>J 796.044 RUT</t>
  </si>
  <si>
    <t>Level the playing field : the past, present, and future of women's pro sports</t>
  </si>
  <si>
    <t>Rutherford, Kristina, author</t>
  </si>
  <si>
    <t>02/12/2016 9:55:38 AM</t>
  </si>
  <si>
    <t>16/07/2018 11:33:11 AM</t>
  </si>
  <si>
    <t>J 796.045 WIS</t>
  </si>
  <si>
    <t>Paralympics</t>
  </si>
  <si>
    <t>Wiseman, Blaine</t>
  </si>
  <si>
    <t>18/12/2009 2:50:21 PM</t>
  </si>
  <si>
    <t>08/07/2019 5:09:53 PM</t>
  </si>
  <si>
    <t>J 796.046 CRO</t>
  </si>
  <si>
    <t>Extreme sports</t>
  </si>
  <si>
    <t>23/09/2010 5:09:45 PM</t>
  </si>
  <si>
    <t>16/07/2018 4:32:30 PM</t>
  </si>
  <si>
    <t>J 796.046 GIT</t>
  </si>
  <si>
    <t>Brutal games! : history's most dangerous sports</t>
  </si>
  <si>
    <t>Gitlin, Marty.</t>
  </si>
  <si>
    <t>24/04/2019 11:16:43 AM</t>
  </si>
  <si>
    <t>J 796.046 PIP</t>
  </si>
  <si>
    <t>09/01/2012 1:57:41 PM</t>
  </si>
  <si>
    <t>27/12/2017 4:05:49 PM</t>
  </si>
  <si>
    <t>J 796.046 SPI</t>
  </si>
  <si>
    <t>Street sports</t>
  </si>
  <si>
    <t>Spilsbury, Louise, author</t>
  </si>
  <si>
    <t>19/02/2020 12:10:24 PM</t>
  </si>
  <si>
    <t>J 796.082 MACY</t>
  </si>
  <si>
    <t>Breaking through : how female athletes shattered stereotypes in the roaring twenties</t>
  </si>
  <si>
    <t>19/05/2020 12:47:49 PM</t>
  </si>
  <si>
    <t>J 796.083 AMB</t>
  </si>
  <si>
    <t>Great things to do outside : 365 awesome outdoor activities</t>
  </si>
  <si>
    <t>Ambrose, Jamie, author</t>
  </si>
  <si>
    <t>27/06/2014 10:58:00 AM</t>
  </si>
  <si>
    <t>17/12/2019 3:09:49 PM</t>
  </si>
  <si>
    <t>J 796.083 BEC</t>
  </si>
  <si>
    <t>The Canadian kids' guide to outdoor fun</t>
  </si>
  <si>
    <t>11/02/2020 12:23:06 PM</t>
  </si>
  <si>
    <t>21/04/2020 11:06:12 AM</t>
  </si>
  <si>
    <t>J 796.083 DRA</t>
  </si>
  <si>
    <t>Get outside : the kids guide to fun in the great outdoors</t>
  </si>
  <si>
    <t>11/05/2012 2:41:17 PM</t>
  </si>
  <si>
    <t>22/06/2019 3:49:40 PM</t>
  </si>
  <si>
    <t>J 796.083 WAR</t>
  </si>
  <si>
    <t>It's a jungle out there! : 52 nature adventures for city kids</t>
  </si>
  <si>
    <t>Ward, Jennifer, 1963-</t>
  </si>
  <si>
    <t>13/03/2012 4:16:05 PM</t>
  </si>
  <si>
    <t>15/05/2018 5:44:07 PM</t>
  </si>
  <si>
    <t>J 796.089 NIC</t>
  </si>
  <si>
    <t>Indigenous peoples in sports</t>
  </si>
  <si>
    <t>05/02/2020 12:25:24 PM</t>
  </si>
  <si>
    <t>12/06/2020 10:55:22 AM</t>
  </si>
  <si>
    <t>J 796.092 ADA</t>
  </si>
  <si>
    <t>Adventurers and athletes</t>
  </si>
  <si>
    <t>Adams, Julia, author 1979- author</t>
  </si>
  <si>
    <t>19/02/2020 12:10:27 PM</t>
  </si>
  <si>
    <t>10/03/2020 3:19:17 PM</t>
  </si>
  <si>
    <t>J 796.092 BRY</t>
  </si>
  <si>
    <t>Amazing women athletes</t>
  </si>
  <si>
    <t>31/08/2017 12:36:24 PM</t>
  </si>
  <si>
    <t>J 796.092 CLI</t>
  </si>
  <si>
    <t>Not playing by the rules : 21 female athletes who changed sports</t>
  </si>
  <si>
    <t>26/05/2020 1:54:29 PM</t>
  </si>
  <si>
    <t>J 796.092 DUB</t>
  </si>
  <si>
    <t>Bobbie Rosenfeld : the Olympian who could do everything</t>
  </si>
  <si>
    <t>15/01/2015 4:24:07 PM</t>
  </si>
  <si>
    <t>24/10/2016 10:50:01 AM</t>
  </si>
  <si>
    <t>J 796.092 FER</t>
  </si>
  <si>
    <t>Who's who in Canadian sport</t>
  </si>
  <si>
    <t>Ferguson, Bob, 1931-</t>
  </si>
  <si>
    <t>19/01/2010 10:21:20 AM</t>
  </si>
  <si>
    <t>03/07/2018 4:11:55 PM</t>
  </si>
  <si>
    <t>J 796.092 HAL</t>
  </si>
  <si>
    <t>Kids in sports : a chapter book</t>
  </si>
  <si>
    <t>Hall, Kirsten</t>
  </si>
  <si>
    <t>25/07/2009 12:49:58 PM</t>
  </si>
  <si>
    <t>18/03/2018 4:13:02 PM</t>
  </si>
  <si>
    <t>J 796.092 HON</t>
  </si>
  <si>
    <t>Honoured members : Hockey Hall of Fame.</t>
  </si>
  <si>
    <t>08/02/2010 4:55:29 PM</t>
  </si>
  <si>
    <t>30/07/2019 12:00:05 PM</t>
  </si>
  <si>
    <t>J 796.092 MCCU</t>
  </si>
  <si>
    <t>Women athletes who rule!</t>
  </si>
  <si>
    <t>McCue, Elizabeth McGarr</t>
  </si>
  <si>
    <t>22/10/2018 10:41:32 AM</t>
  </si>
  <si>
    <t>12/02/2020 4:26:27 PM</t>
  </si>
  <si>
    <t>J 796.092 RED</t>
  </si>
  <si>
    <t>Athletes</t>
  </si>
  <si>
    <t>Rediger, Pat, 1966-</t>
  </si>
  <si>
    <t>07/08/2009 2:45:59 PM</t>
  </si>
  <si>
    <t>15/03/2018 8:14:54 AM</t>
  </si>
  <si>
    <t>J 796.092 SCH</t>
  </si>
  <si>
    <t>Great athletes from our First Nations</t>
  </si>
  <si>
    <t>Schilling, Vincent, 1967-, author</t>
  </si>
  <si>
    <t>03/02/2011 5:32:15 PM</t>
  </si>
  <si>
    <t>11/06/2020 2:55:48 PM</t>
  </si>
  <si>
    <t>J 796.092 THO</t>
  </si>
  <si>
    <t>What athletes are made of</t>
  </si>
  <si>
    <t>Thomson, Sarah L.</t>
  </si>
  <si>
    <t>03/02/2009 11:55:38 AM</t>
  </si>
  <si>
    <t>27/01/2015 9:24:18 AM</t>
  </si>
  <si>
    <t>J 796.092 YAS</t>
  </si>
  <si>
    <t>10/12/2012 4:31:33 PM</t>
  </si>
  <si>
    <t>17/01/2019 2:19:07 PM</t>
  </si>
  <si>
    <t>J 796.092 ZUC</t>
  </si>
  <si>
    <t>Rising above : how 11 athletes overcame challenges in their youth to become stars</t>
  </si>
  <si>
    <t>Zuckerman, Gregory, author</t>
  </si>
  <si>
    <t>03/10/2016 7:12:33 PM</t>
  </si>
  <si>
    <t>31/08/2020 12:02:05 PM</t>
  </si>
  <si>
    <t>J 796.0922 SCH</t>
  </si>
  <si>
    <t>Native athletes in action</t>
  </si>
  <si>
    <t>Schilling, Vincent, author</t>
  </si>
  <si>
    <t>02/01/2017 2:46:09 PM</t>
  </si>
  <si>
    <t>J 796.097 DOE</t>
  </si>
  <si>
    <t>Coming up clutch : the greatest upsets, comebacks, and finishes in sports history</t>
  </si>
  <si>
    <t>Doeden, Matt, author</t>
  </si>
  <si>
    <t>22/02/2019 10:00:03 AM</t>
  </si>
  <si>
    <t>J 796.097 HEG</t>
  </si>
  <si>
    <t>Shooting hoops and skating loops : great inventions in sports</t>
  </si>
  <si>
    <t>Hegedus, Alannah.</t>
  </si>
  <si>
    <t>08/09/2015 2:03:26 PM</t>
  </si>
  <si>
    <t>16/10/2015 10:57:01 AM</t>
  </si>
  <si>
    <t>J 796.097 SPO</t>
  </si>
  <si>
    <t>28/04/2009 4:00:45 PM</t>
  </si>
  <si>
    <t>18/09/2020 11:28:37 AM</t>
  </si>
  <si>
    <t>J 796.1 VEC</t>
  </si>
  <si>
    <t>Sidewalk games</t>
  </si>
  <si>
    <t>Vecchione, Glen.</t>
  </si>
  <si>
    <t>09/07/2009 4:50:13 PM</t>
  </si>
  <si>
    <t>31/07/2018 4:16:02 PM</t>
  </si>
  <si>
    <t>J 796.14 HOR</t>
  </si>
  <si>
    <t>Treasure hunts! Treasure hunts!</t>
  </si>
  <si>
    <t>Hort, Lenny.</t>
  </si>
  <si>
    <t>02/03/2009 3:58:06 PM</t>
  </si>
  <si>
    <t>25/07/2018 3:53:35 PM</t>
  </si>
  <si>
    <t>J 796.2 HOR</t>
  </si>
  <si>
    <t>How to improve at skateboarding</t>
  </si>
  <si>
    <t>Horsley, Andy</t>
  </si>
  <si>
    <t>22/10/2010 10:06:48 AM</t>
  </si>
  <si>
    <t>29/03/2018 5:22:46 PM</t>
  </si>
  <si>
    <t>J 796.2 JAC</t>
  </si>
  <si>
    <t>Paintball</t>
  </si>
  <si>
    <t>02/03/2016 10:09:54 AM</t>
  </si>
  <si>
    <t>15/10/2018 11:41:51 AM</t>
  </si>
  <si>
    <t>J 796.2 LEV</t>
  </si>
  <si>
    <t>Awesome yo-yo tricks</t>
  </si>
  <si>
    <t>18/04/2009 3:06:20 PM</t>
  </si>
  <si>
    <t>12/09/2019 4:18:19 PM</t>
  </si>
  <si>
    <t>J 796.2 POW</t>
  </si>
  <si>
    <t>An insider's guide to paintball</t>
  </si>
  <si>
    <t>Power, Bob, 1959-, author</t>
  </si>
  <si>
    <t>13/11/2015 11:39:55 AM</t>
  </si>
  <si>
    <t>16/07/2018 7:18:37 PM</t>
  </si>
  <si>
    <t>J 796.2 THO</t>
  </si>
  <si>
    <t>Blades, boards &amp; scooters</t>
  </si>
  <si>
    <t>Thomas, Keltie, 1966-</t>
  </si>
  <si>
    <t>09/07/2009 4:28:38 PM</t>
  </si>
  <si>
    <t>24/08/2020 10:17:41 AM</t>
  </si>
  <si>
    <t>J 796.21 HAW</t>
  </si>
  <si>
    <t>Between boardslides and burnout : my notes from the road</t>
  </si>
  <si>
    <t>Hawk, Tony.</t>
  </si>
  <si>
    <t>02/03/2009 3:07:46 PM</t>
  </si>
  <si>
    <t>04/10/2019 5:06:35 PM</t>
  </si>
  <si>
    <t>J 796.21 JAC</t>
  </si>
  <si>
    <t>Roller derby</t>
  </si>
  <si>
    <t>02/03/2016 10:09:57 AM</t>
  </si>
  <si>
    <t>15/10/2018 11:41:52 AM</t>
  </si>
  <si>
    <t>J 796.21 MACY</t>
  </si>
  <si>
    <t>Roller derby rivals</t>
  </si>
  <si>
    <t>02/12/2014 7:00:23 PM</t>
  </si>
  <si>
    <t>24/08/2020 2:41:23 PM</t>
  </si>
  <si>
    <t>J 796.21 MOR</t>
  </si>
  <si>
    <t>In-line skating</t>
  </si>
  <si>
    <t>Morgan, Jed</t>
  </si>
  <si>
    <t>12/06/2009 4:19:03 PM</t>
  </si>
  <si>
    <t>21/10/2019 4:32:12 PM</t>
  </si>
  <si>
    <t>J 796.22 CAS</t>
  </si>
  <si>
    <t>Longboard skateboarding</t>
  </si>
  <si>
    <t>Castellano, Peter, author.</t>
  </si>
  <si>
    <t>02/03/2016 10:09:42 AM</t>
  </si>
  <si>
    <t>26/11/2018 8:50:05 PM</t>
  </si>
  <si>
    <t>J 796.22 CRO</t>
  </si>
  <si>
    <t>Extreme skateboarding</t>
  </si>
  <si>
    <t>12/06/2009 4:18:07 PM</t>
  </si>
  <si>
    <t>02/10/2019 7:11:06 PM</t>
  </si>
  <si>
    <t>Skateboarding in action</t>
  </si>
  <si>
    <t>04/05/2009 4:48:45 PM</t>
  </si>
  <si>
    <t>16/07/2018 4:32:24 PM</t>
  </si>
  <si>
    <t>J 796.22 DOE</t>
  </si>
  <si>
    <t>Skateparks : grab your skateboard</t>
  </si>
  <si>
    <t>Doeden, Matt.</t>
  </si>
  <si>
    <t>12/06/2009 4:18:32 PM</t>
  </si>
  <si>
    <t>16/07/2018 4:32:41 PM</t>
  </si>
  <si>
    <t>J 796.22 GIF</t>
  </si>
  <si>
    <t>Skateboarding</t>
  </si>
  <si>
    <t>14/01/2009 2:24:39 PM</t>
  </si>
  <si>
    <t>26/08/2019 7:38:51 PM</t>
  </si>
  <si>
    <t>J 796.22 HOC</t>
  </si>
  <si>
    <t>Awesome obstacles : how to build your own skateboard ramps and ledges</t>
  </si>
  <si>
    <t>Hocking, Justin.</t>
  </si>
  <si>
    <t>12/06/2009 4:18:46 PM</t>
  </si>
  <si>
    <t>20/08/2019 8:39:31 PM</t>
  </si>
  <si>
    <t>J 796.22 LAK</t>
  </si>
  <si>
    <t>Skateboards</t>
  </si>
  <si>
    <t>Lakin, Patricia, 1944- author</t>
  </si>
  <si>
    <t>25/03/2017 4:11:21 PM</t>
  </si>
  <si>
    <t>21/10/2019 4:32:43 PM</t>
  </si>
  <si>
    <t>J 796.22 MAR</t>
  </si>
  <si>
    <t>History of skateboarding : from the backyard to the big time</t>
  </si>
  <si>
    <t>Martin, Michael, 1948-</t>
  </si>
  <si>
    <t>20/07/2009 12:47:59 PM</t>
  </si>
  <si>
    <t>27/04/2016 8:28:37 PM</t>
  </si>
  <si>
    <t>J 796.22 MOR</t>
  </si>
  <si>
    <t>Morgan, Jed.</t>
  </si>
  <si>
    <t>26/08/2009 6:54:59 PM</t>
  </si>
  <si>
    <t>02/10/2018 2:22:48 PM</t>
  </si>
  <si>
    <t>J 796.22 SAV</t>
  </si>
  <si>
    <t>Vert skating : mastering the ramp</t>
  </si>
  <si>
    <t>Savage, Jeff, 1961-</t>
  </si>
  <si>
    <t>04/05/2009 4:48:44 PM</t>
  </si>
  <si>
    <t>04/12/2019 7:51:39 AM</t>
  </si>
  <si>
    <t>The X Games : skateboarding's greatest event</t>
  </si>
  <si>
    <t>20/07/2009 12:48:30 PM</t>
  </si>
  <si>
    <t>17/08/2016 8:27:36 PM</t>
  </si>
  <si>
    <t>Street skating : grinds and grabs</t>
  </si>
  <si>
    <t>20/07/2009 12:48:26 PM</t>
  </si>
  <si>
    <t>04/12/2019 7:50:23 AM</t>
  </si>
  <si>
    <t>Tony Hawk : skateboarding legend</t>
  </si>
  <si>
    <t>20/07/2009 12:48:03 PM</t>
  </si>
  <si>
    <t>J 796.22 SEG</t>
  </si>
  <si>
    <t>Skater girl : a girl's guide to skateboarding</t>
  </si>
  <si>
    <t>Segovia, Patty.</t>
  </si>
  <si>
    <t>15/07/2009 4:14:38 PM</t>
  </si>
  <si>
    <t>15/10/2018 11:35:03 AM</t>
  </si>
  <si>
    <t>J 796.22 STU</t>
  </si>
  <si>
    <t>Skateboarding skills : everything a new rider needs to know</t>
  </si>
  <si>
    <t>Stutt, Ryan, author</t>
  </si>
  <si>
    <t>05/05/2015 2:19:30 PM</t>
  </si>
  <si>
    <t>13/08/2019 10:33:47 AM</t>
  </si>
  <si>
    <t>J 796.3 ROS</t>
  </si>
  <si>
    <t>Balls!</t>
  </si>
  <si>
    <t>14/01/2009 2:16:53 PM</t>
  </si>
  <si>
    <t>28/08/2018 12:48:22 PM</t>
  </si>
  <si>
    <t>Balls! : round 2</t>
  </si>
  <si>
    <t>16/01/2009 2:59:26 PM</t>
  </si>
  <si>
    <t>15/07/2019 3:42:25 PM</t>
  </si>
  <si>
    <t>J 796.323 BRA</t>
  </si>
  <si>
    <t>Basketball is a numbers game</t>
  </si>
  <si>
    <t>Braun, Eric, 1971- author</t>
  </si>
  <si>
    <t>15/06/2018 2:58:31 PM</t>
  </si>
  <si>
    <t>08/11/2019 12:15:26 PM</t>
  </si>
  <si>
    <t>J 796.323 BRY</t>
  </si>
  <si>
    <t>Legends : the best players, games, and teams in basketball</t>
  </si>
  <si>
    <t>Bryant, Howard, 1968- author</t>
  </si>
  <si>
    <t>27/04/2017 10:23:39 AM</t>
  </si>
  <si>
    <t>22/02/2020 11:20:14 AM</t>
  </si>
  <si>
    <t>J 796.323 COY</t>
  </si>
  <si>
    <t>Hoop genius : how a desperate teacher and a rowdy gym class invented basketball</t>
  </si>
  <si>
    <t>Coy, John, 1958-, author</t>
  </si>
  <si>
    <t>08/07/2013 3:35:12 PM</t>
  </si>
  <si>
    <t>07/08/2019 12:39:17 PM</t>
  </si>
  <si>
    <t>J 796.323 DEM</t>
  </si>
  <si>
    <t>Steve Nash</t>
  </si>
  <si>
    <t>De Medeiros, Michael</t>
  </si>
  <si>
    <t>30/01/2012 4:23:03 PM</t>
  </si>
  <si>
    <t>07/10/2017 3:39:16 PM</t>
  </si>
  <si>
    <t>J 796.323 DOE</t>
  </si>
  <si>
    <t>The NBA playoffs : in pursuit of basketball glory</t>
  </si>
  <si>
    <t>01/08/2019 6:46:30 PM</t>
  </si>
  <si>
    <t>23/03/2020 11:22:21 AM</t>
  </si>
  <si>
    <t>J 796.323 DRE</t>
  </si>
  <si>
    <t>How to improve at basketball</t>
  </si>
  <si>
    <t>Drewett, Jim</t>
  </si>
  <si>
    <t>05/10/2009 7:36:17 PM</t>
  </si>
  <si>
    <t>27/09/2019 5:47:24 PM</t>
  </si>
  <si>
    <t>J 796.323 EUL</t>
  </si>
  <si>
    <t>Basketball for fun!</t>
  </si>
  <si>
    <t>Eule, Brian.</t>
  </si>
  <si>
    <t>27/11/2009 12:16:58 PM</t>
  </si>
  <si>
    <t>07/08/2019 12:39:15 PM</t>
  </si>
  <si>
    <t>J 796.323 FIS</t>
  </si>
  <si>
    <t>Kawhi Leonard</t>
  </si>
  <si>
    <t>Fishman, Jon M, author</t>
  </si>
  <si>
    <t>21/07/2019 3:24:04 PM</t>
  </si>
  <si>
    <t>27/10/2020 2:38:00 PM</t>
  </si>
  <si>
    <t>J 796.323 GIF</t>
  </si>
  <si>
    <t>Basketball</t>
  </si>
  <si>
    <t>Gifford, Clive</t>
  </si>
  <si>
    <t>11/09/2019 7:57:00 PM</t>
  </si>
  <si>
    <t>J 796.323 GIG</t>
  </si>
  <si>
    <t>Toronto Raptors</t>
  </si>
  <si>
    <t>08/10/2019 10:49:39 AM</t>
  </si>
  <si>
    <t>22/02/2020 11:20:38 AM</t>
  </si>
  <si>
    <t>J 796.323 KAL</t>
  </si>
  <si>
    <t>Slam dunk basketball</t>
  </si>
  <si>
    <t>07/01/2010 3:05:31 PM</t>
  </si>
  <si>
    <t>11/10/2017 5:15:40 PM</t>
  </si>
  <si>
    <t>J 796.323 KOR</t>
  </si>
  <si>
    <t>Inside the NBA finals</t>
  </si>
  <si>
    <t>Kortemeier, Todd, 1986- author</t>
  </si>
  <si>
    <t>01/09/2016 12:02:31 PM</t>
  </si>
  <si>
    <t>12/02/2020 4:26:29 PM</t>
  </si>
  <si>
    <t>J 796.323 KUK</t>
  </si>
  <si>
    <t>Hoops with Swoopes</t>
  </si>
  <si>
    <t>23/01/2011 3:21:33 PM</t>
  </si>
  <si>
    <t>24/07/2019 11:08:50 AM</t>
  </si>
  <si>
    <t>J 796.323 LEV</t>
  </si>
  <si>
    <t>Basketball's G.O.A.T. : Michael Jordan, LeBron James, and more</t>
  </si>
  <si>
    <t>Levit, Joseph, author</t>
  </si>
  <si>
    <t>27/02/2020 6:52:25 PM</t>
  </si>
  <si>
    <t>24/08/2020 9:25:15 AM</t>
  </si>
  <si>
    <t>J 796.323 MAR</t>
  </si>
  <si>
    <t>Strong inside : the true story of how Perry Wallace broke college basketball's color line</t>
  </si>
  <si>
    <t>Maraniss, Andrew, author</t>
  </si>
  <si>
    <t>01/11/2017 3:35:30 PM</t>
  </si>
  <si>
    <t>04/08/2019 4:31:44 PM</t>
  </si>
  <si>
    <t>J 796.323 MCCO</t>
  </si>
  <si>
    <t>Basketball's best and worst : a guide to the game's good, bad, and ugly</t>
  </si>
  <si>
    <t>McCollum, Sean, author</t>
  </si>
  <si>
    <t>15/06/2018 2:58:33 PM</t>
  </si>
  <si>
    <t>22/08/2019 7:47:21 PM</t>
  </si>
  <si>
    <t>J 796.323 OMO</t>
  </si>
  <si>
    <t>LeBron James : basketball superstar</t>
  </si>
  <si>
    <t>Omoth, Tyler, author</t>
  </si>
  <si>
    <t>01/04/2019 4:18:24 PM</t>
  </si>
  <si>
    <t>19/06/2020 11:43:29 AM</t>
  </si>
  <si>
    <t>J 796.323 RIV</t>
  </si>
  <si>
    <t>All ball : basketball's greatest players</t>
  </si>
  <si>
    <t>Rivkin, Jennifer, author</t>
  </si>
  <si>
    <t>18/10/2016 9:56:32 AM</t>
  </si>
  <si>
    <t>03/03/2020 5:23:14 PM</t>
  </si>
  <si>
    <t>J 796.323 SAV</t>
  </si>
  <si>
    <t>29/08/2009 3:37:11 PM</t>
  </si>
  <si>
    <t>24/07/2019 8:18:13 PM</t>
  </si>
  <si>
    <t>J 796.323 SYL</t>
  </si>
  <si>
    <t>Basketballogy : supercool facts you never knew</t>
  </si>
  <si>
    <t>Sylvester, Kevin, author, illustrator</t>
  </si>
  <si>
    <t>22/02/2018 2:53:37 PM</t>
  </si>
  <si>
    <t>20/01/2020 3:47:42 PM</t>
  </si>
  <si>
    <t>J 796.323 THO</t>
  </si>
  <si>
    <t>How basketball works</t>
  </si>
  <si>
    <t>25/03/2009 3:20:28 PM</t>
  </si>
  <si>
    <t>16/12/2017 11:19:14 AM</t>
  </si>
  <si>
    <t>J 796.323 VAN</t>
  </si>
  <si>
    <t>NBA basketball basics</t>
  </si>
  <si>
    <t>Vancil, Mark, 1958-</t>
  </si>
  <si>
    <t>02/03/2009 3:07:49 PM</t>
  </si>
  <si>
    <t>06/03/2020 5:21:14 PM</t>
  </si>
  <si>
    <t>J 796.323 WET</t>
  </si>
  <si>
    <t>Stephen Curry</t>
  </si>
  <si>
    <t>Wetzel, Dan, author</t>
  </si>
  <si>
    <t>02/07/2019 11:37:17 AM</t>
  </si>
  <si>
    <t>14/10/2020 12:27:48 PM</t>
  </si>
  <si>
    <t>J 796.323 WIN</t>
  </si>
  <si>
    <t>Center court : the history of basketball</t>
  </si>
  <si>
    <t>Winters, Jaime, author</t>
  </si>
  <si>
    <t>18/10/2016 9:56:31 AM</t>
  </si>
  <si>
    <t>01/03/2019 2:25:42 PM</t>
  </si>
  <si>
    <t>J 796.323 WIS</t>
  </si>
  <si>
    <t>13/12/2010 6:36:46 PM</t>
  </si>
  <si>
    <t>18/09/2020 11:55:18 AM</t>
  </si>
  <si>
    <t>08/11/2011 3:57:41 PM</t>
  </si>
  <si>
    <t>26/02/2020 6:51:46 PM</t>
  </si>
  <si>
    <t>09/05/2012 11:06:25 AM</t>
  </si>
  <si>
    <t>J 796.325 CRO</t>
  </si>
  <si>
    <t>Volleyball in action</t>
  </si>
  <si>
    <t>02/11/2010 12:26:12 PM</t>
  </si>
  <si>
    <t>25/11/2019 3:20:06 PM</t>
  </si>
  <si>
    <t>J 796.325 LOC</t>
  </si>
  <si>
    <t>Volleyball for fun!</t>
  </si>
  <si>
    <t>Lockman, Darcy, 1972-</t>
  </si>
  <si>
    <t>02/07/2010 11:31:30 AM</t>
  </si>
  <si>
    <t>24/07/2019 8:18:16 PM</t>
  </si>
  <si>
    <t>J 796.33 BRI</t>
  </si>
  <si>
    <t>China Clipper : pro football's first Chinese-Canadian player, Normie Kwong</t>
  </si>
  <si>
    <t>Brignall, Richard</t>
  </si>
  <si>
    <t>28/03/2011 1:11:05 PM</t>
  </si>
  <si>
    <t>05/09/2018 8:19:13 PM</t>
  </si>
  <si>
    <t>04/11/2010 1:04:03 PM</t>
  </si>
  <si>
    <t>02/10/2019 7:11:02 PM</t>
  </si>
  <si>
    <t>J 796.332 BRY</t>
  </si>
  <si>
    <t>Legends : the best players, games, and teams in football</t>
  </si>
  <si>
    <t>Bryant, Howard, 1968-, author</t>
  </si>
  <si>
    <t>01/02/2016 2:13:16 PM</t>
  </si>
  <si>
    <t>02/10/2019 6:27:31 PM</t>
  </si>
  <si>
    <t>J 796.332 ELL</t>
  </si>
  <si>
    <t>Playoff sensations</t>
  </si>
  <si>
    <t>Ellenport, Craig.</t>
  </si>
  <si>
    <t>06/02/2009 12:27:01 PM</t>
  </si>
  <si>
    <t>24/07/2019 11:08:48 AM</t>
  </si>
  <si>
    <t>J 796.332 FRE</t>
  </si>
  <si>
    <t>Football is a numbers game : a fan's guide to stats</t>
  </si>
  <si>
    <t>Frederick, Shane, author</t>
  </si>
  <si>
    <t>15/06/2018 2:58:35 PM</t>
  </si>
  <si>
    <t>31/07/2020 9:31:22 AM</t>
  </si>
  <si>
    <t>J 796.332 GIL</t>
  </si>
  <si>
    <t>The story of the NFL</t>
  </si>
  <si>
    <t>Gilbert, Sara</t>
  </si>
  <si>
    <t>09/05/2012 11:03:21 AM</t>
  </si>
  <si>
    <t>24/10/2019 12:30:53 PM</t>
  </si>
  <si>
    <t>J 796.332 GOI</t>
  </si>
  <si>
    <t>Football for fun!</t>
  </si>
  <si>
    <t>Goin, Kenn.</t>
  </si>
  <si>
    <t>02/07/2010 11:30:42 AM</t>
  </si>
  <si>
    <t>20/10/2019 2:31:27 PM</t>
  </si>
  <si>
    <t>J 796.332 KAL</t>
  </si>
  <si>
    <t>Huddle up football</t>
  </si>
  <si>
    <t>02/07/2010 11:30:47 AM</t>
  </si>
  <si>
    <t>20/10/2019 2:31:30 PM</t>
  </si>
  <si>
    <t>J 796.332 KOP</t>
  </si>
  <si>
    <t>Football</t>
  </si>
  <si>
    <t>24/10/2019 12:30:52 PM</t>
  </si>
  <si>
    <t>J 796.332 KOR</t>
  </si>
  <si>
    <t>Inside the Super Bowl</t>
  </si>
  <si>
    <t>01/09/2016 12:02:26 PM</t>
  </si>
  <si>
    <t>21/11/2019 8:46:38 PM</t>
  </si>
  <si>
    <t>J 796.332 LEV</t>
  </si>
  <si>
    <t>Football's G.O.A.T. : Jim Brown, Tom Brady, and more</t>
  </si>
  <si>
    <t>17/03/2020 10:24:52 AM</t>
  </si>
  <si>
    <t>J 796.332 THO</t>
  </si>
  <si>
    <t>How football works</t>
  </si>
  <si>
    <t>Thomas, Keltie</t>
  </si>
  <si>
    <t>08/03/2011 4:46:58 PM</t>
  </si>
  <si>
    <t>20/10/2019 2:31:26 PM</t>
  </si>
  <si>
    <t>J 796.332 WAT</t>
  </si>
  <si>
    <t>Colin Kaepernick</t>
  </si>
  <si>
    <t>Watson, Stephanie, 1969- author</t>
  </si>
  <si>
    <t>01/04/2019 4:01:29 PM</t>
  </si>
  <si>
    <t>10/07/2019 4:55:35 PM</t>
  </si>
  <si>
    <t>J 796.332 WIS</t>
  </si>
  <si>
    <t>26/09/2011 4:06:43 PM</t>
  </si>
  <si>
    <t>10/10/2019 8:42:26 AM</t>
  </si>
  <si>
    <t>J 796.332 YOM</t>
  </si>
  <si>
    <t>The science of a spiral</t>
  </si>
  <si>
    <t>02/12/2016 9:56:20 AM</t>
  </si>
  <si>
    <t>15/04/2017 10:37:32 AM</t>
  </si>
  <si>
    <t>J 796.333 JON</t>
  </si>
  <si>
    <t>Girls play rugby</t>
  </si>
  <si>
    <t>Jones, Emma, 1985- author</t>
  </si>
  <si>
    <t>28/03/2018 3:38:24 PM</t>
  </si>
  <si>
    <t>13/03/2019 8:21:00 AM</t>
  </si>
  <si>
    <t>J 796.334 BAR</t>
  </si>
  <si>
    <t>Soccer star</t>
  </si>
  <si>
    <t>05/05/2012 3:43:58 PM</t>
  </si>
  <si>
    <t>04/12/2019 7:50:47 AM</t>
  </si>
  <si>
    <t>J 796.334 BEC</t>
  </si>
  <si>
    <t>David Beckham's soccer skills</t>
  </si>
  <si>
    <t>Beckham, David, 1975-</t>
  </si>
  <si>
    <t>30/03/2009 7:27:21 PM</t>
  </si>
  <si>
    <t>28/07/2019 11:11:43 AM</t>
  </si>
  <si>
    <t>J 796.334 BRO</t>
  </si>
  <si>
    <t>Soccer guarding the goal : for youth goalkeepers &amp; coaches</t>
  </si>
  <si>
    <t>BrÃ¸dsgaard, Shel.</t>
  </si>
  <si>
    <t>16/04/2009 11:21:31 AM</t>
  </si>
  <si>
    <t>30/07/2015 1:02:56 PM</t>
  </si>
  <si>
    <t>J 796.334 DOE</t>
  </si>
  <si>
    <t>The world cup : soccer's global championship</t>
  </si>
  <si>
    <t>04/05/2018 3:38:44 PM</t>
  </si>
  <si>
    <t>10/07/2019 12:33:25 PM</t>
  </si>
  <si>
    <t>J 796.334 DOW</t>
  </si>
  <si>
    <t>For soccer-crazy girls only</t>
  </si>
  <si>
    <t>Downing, Erin, author</t>
  </si>
  <si>
    <t>15/07/2015 9:47:33 AM</t>
  </si>
  <si>
    <t>20/08/2019 1:55:17 PM</t>
  </si>
  <si>
    <t>J 796.334 GIF</t>
  </si>
  <si>
    <t>The Kingfisher soccer encyclopedia</t>
  </si>
  <si>
    <t>03/02/2009 11:56:28 AM</t>
  </si>
  <si>
    <t>14/07/2019 3:53:04 PM</t>
  </si>
  <si>
    <t>Soccer record breakers : goal scorers!, trophy winners!, soccer legends!</t>
  </si>
  <si>
    <t>05/11/2015 4:21:16 PM</t>
  </si>
  <si>
    <t>07/11/2019 4:47:36 PM</t>
  </si>
  <si>
    <t>J 796.334 GOI</t>
  </si>
  <si>
    <t>Soccer for fun!</t>
  </si>
  <si>
    <t>01/05/2010 1:13:43 PM</t>
  </si>
  <si>
    <t>10/08/2018 5:14:58 PM</t>
  </si>
  <si>
    <t>J 796.334 GOL</t>
  </si>
  <si>
    <t>Soccer</t>
  </si>
  <si>
    <t>Goldsworthy, Steve</t>
  </si>
  <si>
    <t>10/07/2019 12:32:39 PM</t>
  </si>
  <si>
    <t>J 796.334 HER</t>
  </si>
  <si>
    <t>K is for kick : a soccer alphabet</t>
  </si>
  <si>
    <t>Herzog, Brad.</t>
  </si>
  <si>
    <t>01/06/2015 5:13:57 PM</t>
  </si>
  <si>
    <t>23/10/2020 10:15:39 AM</t>
  </si>
  <si>
    <t>J 796.334 JEN</t>
  </si>
  <si>
    <t>Soccer step-by-step</t>
  </si>
  <si>
    <t>Jennings, Madeleine</t>
  </si>
  <si>
    <t>18/03/2011 5:16:06 PM</t>
  </si>
  <si>
    <t>25/07/2019 1:44:47 PM</t>
  </si>
  <si>
    <t>J 796.334 KAL</t>
  </si>
  <si>
    <t>Kick it soccer</t>
  </si>
  <si>
    <t>09/03/2010 2:14:19 PM</t>
  </si>
  <si>
    <t>20/08/2019 1:55:05 PM</t>
  </si>
  <si>
    <t>J 796.334 KOR</t>
  </si>
  <si>
    <t>Inside the World Cup</t>
  </si>
  <si>
    <t>01/09/2016 12:02:20 PM</t>
  </si>
  <si>
    <t>04/07/2019 1:51:07 PM</t>
  </si>
  <si>
    <t>J 796.334 MIL</t>
  </si>
  <si>
    <t>The soccer book : [facts and terrific trivia]</t>
  </si>
  <si>
    <t>Mills, Andrea, author</t>
  </si>
  <si>
    <t>18/10/2016 9:56:15 AM</t>
  </si>
  <si>
    <t>28/11/2019 3:48:39 PM</t>
  </si>
  <si>
    <t>J 796.334 NIX</t>
  </si>
  <si>
    <t>Shooting and scoring</t>
  </si>
  <si>
    <t>31/01/2012 3:19:04 PM</t>
  </si>
  <si>
    <t>25/07/2019 4:34:22 PM</t>
  </si>
  <si>
    <t>Rules of the game</t>
  </si>
  <si>
    <t>29/12/2011 9:17:56 AM</t>
  </si>
  <si>
    <t>21/09/2019 1:48:15 PM</t>
  </si>
  <si>
    <t>Defending and goaltending</t>
  </si>
  <si>
    <t>02/06/2019 1:57:39 PM</t>
  </si>
  <si>
    <t>Passing and dribbling</t>
  </si>
  <si>
    <t>09/01/2012 1:56:31 PM</t>
  </si>
  <si>
    <t>30/09/2019 6:45:12 PM</t>
  </si>
  <si>
    <t>J 796.334 SOC</t>
  </si>
  <si>
    <t>Soccer : the ultimate guide</t>
  </si>
  <si>
    <t>10/01/2011 6:57:23 PM</t>
  </si>
  <si>
    <t>03/01/2020 4:57:44 PM</t>
  </si>
  <si>
    <t>J 796.334 THO</t>
  </si>
  <si>
    <t>How soccer works</t>
  </si>
  <si>
    <t>11/09/2009 11:59:44 AM</t>
  </si>
  <si>
    <t>14/07/2019 3:52:56 PM</t>
  </si>
  <si>
    <t>J 796.334 WAL</t>
  </si>
  <si>
    <t>Soccer in action</t>
  </si>
  <si>
    <t>14/01/2009 2:24:35 PM</t>
  </si>
  <si>
    <t>20/08/2019 1:54:41 PM</t>
  </si>
  <si>
    <t>J 796.334 WIS</t>
  </si>
  <si>
    <t>01/08/2018 11:56:57 AM</t>
  </si>
  <si>
    <t>J 796.335 GOL</t>
  </si>
  <si>
    <t>Calgary Stampeders</t>
  </si>
  <si>
    <t>04/12/2012 11:49:22 AM</t>
  </si>
  <si>
    <t>21/10/2019 4:32:37 PM</t>
  </si>
  <si>
    <t>Edmonton Eskimos</t>
  </si>
  <si>
    <t>04/12/2012 11:50:22 AM</t>
  </si>
  <si>
    <t>04/12/2019 7:50:21 AM</t>
  </si>
  <si>
    <t>Saskatchewan Roughriders</t>
  </si>
  <si>
    <t>04/12/2012 11:49:55 AM</t>
  </si>
  <si>
    <t>20/06/2019 3:43:11 PM</t>
  </si>
  <si>
    <t>J 796.335 GUR</t>
  </si>
  <si>
    <t>B.C. Lions</t>
  </si>
  <si>
    <t>Gurtler, Janet</t>
  </si>
  <si>
    <t>04/12/2012 11:49:31 AM</t>
  </si>
  <si>
    <t>07/12/2017 3:31:43 PM</t>
  </si>
  <si>
    <t>Winnipeg Blue Bombers</t>
  </si>
  <si>
    <t>21/03/2017 3:11:53 PM</t>
  </si>
  <si>
    <t>J 796.335 PRA</t>
  </si>
  <si>
    <t>Toronto Argonauts</t>
  </si>
  <si>
    <t>Pratt, Laura</t>
  </si>
  <si>
    <t>04/12/2012 11:49:54 AM</t>
  </si>
  <si>
    <t>04/07/2018 5:44:01 PM</t>
  </si>
  <si>
    <t>Montreal Alouettes</t>
  </si>
  <si>
    <t>21/03/2017 3:12:03 PM</t>
  </si>
  <si>
    <t>Hamilton Tiger-Cats</t>
  </si>
  <si>
    <t>J 796.342 MOR</t>
  </si>
  <si>
    <t>Serena Williams</t>
  </si>
  <si>
    <t>Morganelli, Adrianna, 1979- author</t>
  </si>
  <si>
    <t>29/01/2019 10:36:59 AM</t>
  </si>
  <si>
    <t>30/11/2019 4:23:22 PM</t>
  </si>
  <si>
    <t>J 796.345 GIF</t>
  </si>
  <si>
    <t>Badminton</t>
  </si>
  <si>
    <t>29/01/2010 9:58:51 AM</t>
  </si>
  <si>
    <t>04/12/2019 7:50:43 AM</t>
  </si>
  <si>
    <t>J 796.347 CRO</t>
  </si>
  <si>
    <t>Pass it lacrosse</t>
  </si>
  <si>
    <t>16/08/2009 4:51:41 PM</t>
  </si>
  <si>
    <t>08/12/2017 4:48:47 PM</t>
  </si>
  <si>
    <t>J 796.347 JON</t>
  </si>
  <si>
    <t>An insider's guide to lacrosse</t>
  </si>
  <si>
    <t>Jones, Cameron, author</t>
  </si>
  <si>
    <t>06/11/2015 5:09:16 PM</t>
  </si>
  <si>
    <t>04/12/2019 7:49:13 AM</t>
  </si>
  <si>
    <t>J 796.347 NIC</t>
  </si>
  <si>
    <t>The composite guide to lacrosse</t>
  </si>
  <si>
    <t>Nicholson, Lois, 1949-</t>
  </si>
  <si>
    <t>01/05/2010 1:13:22 PM</t>
  </si>
  <si>
    <t>30/08/2018 12:19:26 PM</t>
  </si>
  <si>
    <t>J 796.347 WIL</t>
  </si>
  <si>
    <t>Lacrosse for fun!</t>
  </si>
  <si>
    <t>Will, Sandra.</t>
  </si>
  <si>
    <t>01/12/2009 1:09:23 PM</t>
  </si>
  <si>
    <t>09/09/2018 5:20:05 PM</t>
  </si>
  <si>
    <t>J 796.35 GIF</t>
  </si>
  <si>
    <t>Basketball and other ball sports</t>
  </si>
  <si>
    <t>09/03/2012 3:05:12 PM</t>
  </si>
  <si>
    <t>02/06/2019 1:56:51 PM</t>
  </si>
  <si>
    <t>J 796.352 WIL</t>
  </si>
  <si>
    <t>Golf for fun!</t>
  </si>
  <si>
    <t>06/08/2009 10:24:45 AM</t>
  </si>
  <si>
    <t>27/08/2018 2:04:47 PM</t>
  </si>
  <si>
    <t>J 796.355 DUF</t>
  </si>
  <si>
    <t>Field hockey</t>
  </si>
  <si>
    <t>Dufresne, Emilie, author</t>
  </si>
  <si>
    <t>11/02/2020 12:23:02 PM</t>
  </si>
  <si>
    <t>J 796.355 HUR</t>
  </si>
  <si>
    <t>For the love of field hockey</t>
  </si>
  <si>
    <t>Hurtig, Jennifer.</t>
  </si>
  <si>
    <t>15/06/2013 12:32:28 PM</t>
  </si>
  <si>
    <t>22/03/2016 12:21:59 PM</t>
  </si>
  <si>
    <t>J 796.355 MCIN</t>
  </si>
  <si>
    <t>An insider's guide to field hockey</t>
  </si>
  <si>
    <t>McIntyre, Abigael, author</t>
  </si>
  <si>
    <t>06/11/2015 5:09:10 PM</t>
  </si>
  <si>
    <t>02/10/2019 7:11:08 PM</t>
  </si>
  <si>
    <t>J 796.357 BAR</t>
  </si>
  <si>
    <t>Who got game?. Baseball : amazing but true stories</t>
  </si>
  <si>
    <t>Barnes, Derrick, author</t>
  </si>
  <si>
    <t>06/05/2020 9:20:52 AM</t>
  </si>
  <si>
    <t>J 796.357 BEC</t>
  </si>
  <si>
    <t>Baseball : then to wow!</t>
  </si>
  <si>
    <t>Bechtel, Mark, author</t>
  </si>
  <si>
    <t>01/09/2016 11:00:36 AM</t>
  </si>
  <si>
    <t>02/02/2020 8:43:02 AM</t>
  </si>
  <si>
    <t>J 796.357 BRA</t>
  </si>
  <si>
    <t>Baseball is a numbers game</t>
  </si>
  <si>
    <t>10/09/2018 9:40:51 AM</t>
  </si>
  <si>
    <t>09/10/2019 12:30:16 PM</t>
  </si>
  <si>
    <t>J 796.357 BRY</t>
  </si>
  <si>
    <t>Legends : the best players, games, and teams in baseball</t>
  </si>
  <si>
    <t>06/09/2015 3:11:11 PM</t>
  </si>
  <si>
    <t>24/08/2020 10:35:01 AM</t>
  </si>
  <si>
    <t>J 796.357 CON</t>
  </si>
  <si>
    <t>Converse all star baseball : how to play like a pro.</t>
  </si>
  <si>
    <t>14/06/2009 2:22:19 PM</t>
  </si>
  <si>
    <t>02/02/2020 8:42:36 AM</t>
  </si>
  <si>
    <t>J 796.357 DOB</t>
  </si>
  <si>
    <t>Derek Jeter's ultimate baseball guide 2015</t>
  </si>
  <si>
    <t>Dobrow, Larry, author -2010</t>
  </si>
  <si>
    <t>06/11/2015 5:09:20 PM</t>
  </si>
  <si>
    <t>17/07/2019 1:25:41 PM</t>
  </si>
  <si>
    <t>J 796.357 DOE</t>
  </si>
  <si>
    <t>The Negro Leagues : celebrating Baseball's Unsung Heroes</t>
  </si>
  <si>
    <t>03/04/2017 8:08:54 PM</t>
  </si>
  <si>
    <t>J 796.357 FIS</t>
  </si>
  <si>
    <t>Baseball's G.O.A.T. : Babe Ruth, Mike Trout, and more</t>
  </si>
  <si>
    <t>27/02/2020 7:05:42 PM</t>
  </si>
  <si>
    <t>24/08/2020 10:17:39 AM</t>
  </si>
  <si>
    <t>J 796.357 GOL</t>
  </si>
  <si>
    <t>Baseball</t>
  </si>
  <si>
    <t>08/11/2011 3:57:40 PM</t>
  </si>
  <si>
    <t>24/08/2020 3:22:13 PM</t>
  </si>
  <si>
    <t>J 796.357 HER</t>
  </si>
  <si>
    <t>Who is Derek Jeter?</t>
  </si>
  <si>
    <t>Herman, Gail, 1959- author</t>
  </si>
  <si>
    <t>02/03/2016 10:08:40 AM</t>
  </si>
  <si>
    <t>23/06/2020 1:12:46 PM</t>
  </si>
  <si>
    <t>J 796.357 KEN</t>
  </si>
  <si>
    <t>Great moments in Canadian baseball.</t>
  </si>
  <si>
    <t>Kendall, Brian.</t>
  </si>
  <si>
    <t>25/01/2013 3:45:12 PM</t>
  </si>
  <si>
    <t>22/07/2019 6:54:08 PM</t>
  </si>
  <si>
    <t>J 796.357 KOR</t>
  </si>
  <si>
    <t>Inside the World Series</t>
  </si>
  <si>
    <t>01/09/2016 12:02:13 PM</t>
  </si>
  <si>
    <t>22/07/2019 1:26:21 PM</t>
  </si>
  <si>
    <t>J 796.357 LOC</t>
  </si>
  <si>
    <t>Softball for fun!</t>
  </si>
  <si>
    <t>02/12/2010 12:12:04 PM</t>
  </si>
  <si>
    <t>18/12/2018 8:02:19 PM</t>
  </si>
  <si>
    <t>J 796.357 LYO</t>
  </si>
  <si>
    <t>Baseball's best and worst : a guide to the game's good, bad, and ugly</t>
  </si>
  <si>
    <t>Lyon, Drew, author</t>
  </si>
  <si>
    <t>27/08/2018 3:57:57 PM</t>
  </si>
  <si>
    <t>21/02/2020 7:43:43 AM</t>
  </si>
  <si>
    <t>J 796.357 MCGU</t>
  </si>
  <si>
    <t>B is for baseball : running the bases from A to Z</t>
  </si>
  <si>
    <t>McGuinness, Lisa</t>
  </si>
  <si>
    <t>07/06/2010 6:14:30 PM</t>
  </si>
  <si>
    <t>24/07/2019 4:45:20 PM</t>
  </si>
  <si>
    <t>J 796.357 NEL</t>
  </si>
  <si>
    <t>We are the ship : the story of Negro League baseball</t>
  </si>
  <si>
    <t>Nelson, Kadir</t>
  </si>
  <si>
    <t>10/12/2009 10:45:44 AM</t>
  </si>
  <si>
    <t>27/09/2019 11:31:09 AM</t>
  </si>
  <si>
    <t>J 796.357 ORR</t>
  </si>
  <si>
    <t>The science of a fastball</t>
  </si>
  <si>
    <t>02/12/2016 9:56:28 AM</t>
  </si>
  <si>
    <t>22/07/2019 1:26:15 PM</t>
  </si>
  <si>
    <t>J 796.357 STO</t>
  </si>
  <si>
    <t>At the plate with-- Ken Griffey, Jr.</t>
  </si>
  <si>
    <t>Stout, Glenn, 1958-</t>
  </si>
  <si>
    <t>24/10/2013 4:52:27 PM</t>
  </si>
  <si>
    <t>31/08/2019 1:39:29 PM</t>
  </si>
  <si>
    <t>J 796.357 SYL</t>
  </si>
  <si>
    <t>Baseballogy : supercool facts you never knew</t>
  </si>
  <si>
    <t>Sylvester, Kevin, author</t>
  </si>
  <si>
    <t>30/12/2015 4:21:11 PM</t>
  </si>
  <si>
    <t>22/07/2019 1:26:24 PM</t>
  </si>
  <si>
    <t>J 796.357 THO</t>
  </si>
  <si>
    <t>How baseball works</t>
  </si>
  <si>
    <t>21/02/2010 1:14:05 PM</t>
  </si>
  <si>
    <t>18/04/2017 5:34:17 PM</t>
  </si>
  <si>
    <t>J 796.357 WIL</t>
  </si>
  <si>
    <t>Baseball for fun</t>
  </si>
  <si>
    <t>23/03/2010 5:45:52 PM</t>
  </si>
  <si>
    <t>24/07/2019 8:18:17 PM</t>
  </si>
  <si>
    <t>J 796.357 WIN</t>
  </si>
  <si>
    <t>You never heard of Casey Stengel?!</t>
  </si>
  <si>
    <t>Winter, Jonah, 1962- author</t>
  </si>
  <si>
    <t>03/07/2016 3:28:18 PM</t>
  </si>
  <si>
    <t>23/08/2016 9:07:19 AM</t>
  </si>
  <si>
    <t>J 796.357 WIS</t>
  </si>
  <si>
    <t>13/12/2010 6:38:03 PM</t>
  </si>
  <si>
    <t>05/10/2017 7:11:43 PM</t>
  </si>
  <si>
    <t>J 796.4 KAL</t>
  </si>
  <si>
    <t>Skip to it! : the new skipping book</t>
  </si>
  <si>
    <t>Kalbfleisch, Susan E.</t>
  </si>
  <si>
    <t>23/07/2012 3:30:49 PM</t>
  </si>
  <si>
    <t>24/04/2018 8:44:36 PM</t>
  </si>
  <si>
    <t>J 796.42 CHA</t>
  </si>
  <si>
    <t>Her fearless run : Kathrine Switzer's historic Boston Marathon</t>
  </si>
  <si>
    <t>Chaffee, Kim, author</t>
  </si>
  <si>
    <t>29/04/2019 6:31:45 PM</t>
  </si>
  <si>
    <t>30/07/2020 3:20:38 PM</t>
  </si>
  <si>
    <t>J 796.42 GIF</t>
  </si>
  <si>
    <t>Track and field</t>
  </si>
  <si>
    <t>09/03/2012 3:05:05 PM</t>
  </si>
  <si>
    <t>10/07/2019 12:22:30 PM</t>
  </si>
  <si>
    <t>J 796.42 JAC</t>
  </si>
  <si>
    <t>The young track and field athlete</t>
  </si>
  <si>
    <t>Jackson, Colin (Colin Ray)</t>
  </si>
  <si>
    <t>21/10/2013 10:53:50 AM</t>
  </si>
  <si>
    <t>17/04/2017 6:39:24 PM</t>
  </si>
  <si>
    <t>J 796.42 JOH</t>
  </si>
  <si>
    <t>Take off track and field</t>
  </si>
  <si>
    <t>20/10/2013 2:32:05 PM</t>
  </si>
  <si>
    <t>23/07/2019 10:40:11 AM</t>
  </si>
  <si>
    <t>J 796.42 KRU</t>
  </si>
  <si>
    <t>Wilma unlimited : how Wilma Rudolph became the world's fastest woman</t>
  </si>
  <si>
    <t>10/04/2012 3:25:57 PM</t>
  </si>
  <si>
    <t>17/07/2019 12:51:26 PM</t>
  </si>
  <si>
    <t>J 796.42 PAT</t>
  </si>
  <si>
    <t>Long-armed Ludy and the first women's Olympics : based on the true story of Lucile Ellerbe Godbold</t>
  </si>
  <si>
    <t>Patrick, Jean L. S, author</t>
  </si>
  <si>
    <t>02/12/2017 2:10:11 PM</t>
  </si>
  <si>
    <t>05/01/2018 5:42:00 PM</t>
  </si>
  <si>
    <t>J 796.42 POL</t>
  </si>
  <si>
    <t>The girl who ran : Bobbi Gibb, the first woman to run the Boston Marathon</t>
  </si>
  <si>
    <t>Poletti, Frances, author</t>
  </si>
  <si>
    <t>01/11/2017 3:42:26 PM</t>
  </si>
  <si>
    <t>16/12/2019 1:00:09 PM</t>
  </si>
  <si>
    <t>J 796.42 TEL</t>
  </si>
  <si>
    <t>Free running</t>
  </si>
  <si>
    <t>Teller, Jackson</t>
  </si>
  <si>
    <t>04/01/2013 4:16:10 PM</t>
  </si>
  <si>
    <t>18/09/2019 3:21:53 PM</t>
  </si>
  <si>
    <t>J 796.422 LAB</t>
  </si>
  <si>
    <t>The science of a sprint</t>
  </si>
  <si>
    <t>Labrecque, Ellen, author</t>
  </si>
  <si>
    <t>02/12/2016 9:56:37 AM</t>
  </si>
  <si>
    <t>29/10/2018 10:08:44 AM</t>
  </si>
  <si>
    <t>J 796.424 BAT</t>
  </si>
  <si>
    <t>The man who ran faster than everyone : the story of Tom Longboat</t>
  </si>
  <si>
    <t>Batten, Jack, author</t>
  </si>
  <si>
    <t>27/02/2012 7:37:46 PM</t>
  </si>
  <si>
    <t>29/08/2018 5:24:57 PM</t>
  </si>
  <si>
    <t>J 796.424 MACL</t>
  </si>
  <si>
    <t>Meet Tom Longboat</t>
  </si>
  <si>
    <t>29/01/2020 12:17:23 PM</t>
  </si>
  <si>
    <t>J 796.44 GIB</t>
  </si>
  <si>
    <t>A word about gymnastics</t>
  </si>
  <si>
    <t>19/07/2013 1:20:24 PM</t>
  </si>
  <si>
    <t>21/08/2019 7:17:26 PM</t>
  </si>
  <si>
    <t>J 796.44 LAW</t>
  </si>
  <si>
    <t>Total gymnastics</t>
  </si>
  <si>
    <t>Lawrence, Blythe, author</t>
  </si>
  <si>
    <t>01/11/2017 3:35:59 PM</t>
  </si>
  <si>
    <t>20/02/2020 10:10:23 AM</t>
  </si>
  <si>
    <t>J 796.44 MOR</t>
  </si>
  <si>
    <t>The best book of gymnastics</t>
  </si>
  <si>
    <t>25/01/2009 3:07:23 PM</t>
  </si>
  <si>
    <t>05/01/2020 2:22:53 PM</t>
  </si>
  <si>
    <t>J 796.44 WOR</t>
  </si>
  <si>
    <t>Gymnastics</t>
  </si>
  <si>
    <t>Worsley, Arlene.</t>
  </si>
  <si>
    <t>02/07/2009 7:39:40 PM</t>
  </si>
  <si>
    <t>20/02/2020 10:10:25 AM</t>
  </si>
  <si>
    <t>J 796.47 MAS</t>
  </si>
  <si>
    <t>Trampolining</t>
  </si>
  <si>
    <t>Mason, Paul, 1967-</t>
  </si>
  <si>
    <t>29/01/2010 9:58:54 AM</t>
  </si>
  <si>
    <t>20/02/2020 10:10:17 AM</t>
  </si>
  <si>
    <t>J 796.476 LEV</t>
  </si>
  <si>
    <t>Watch out for flying kids! : how two circuses, two countries, and nine kids confront conflict and build community</t>
  </si>
  <si>
    <t>Levinson, Cynthia, author</t>
  </si>
  <si>
    <t>30/12/2015 4:27:08 PM</t>
  </si>
  <si>
    <t>02/01/2020 4:36:08 PM</t>
  </si>
  <si>
    <t>J 796.48 BUT</t>
  </si>
  <si>
    <t>The Olympics : records</t>
  </si>
  <si>
    <t>17/03/2012 4:21:40 PM</t>
  </si>
  <si>
    <t>02/10/2018 2:22:49 PM</t>
  </si>
  <si>
    <t>The Olympics : history</t>
  </si>
  <si>
    <t>17/03/2012 4:21:31 PM</t>
  </si>
  <si>
    <t>03/01/2020 4:58:54 PM</t>
  </si>
  <si>
    <t>The Olympics : events</t>
  </si>
  <si>
    <t>17/03/2012 4:21:29 PM</t>
  </si>
  <si>
    <t>15/03/2018 8:14:30 AM</t>
  </si>
  <si>
    <t>The Olympics : scandals</t>
  </si>
  <si>
    <t>17/03/2012 4:21:37 PM</t>
  </si>
  <si>
    <t>15/05/2019 10:49:56 AM</t>
  </si>
  <si>
    <t>J 796.48 GAF</t>
  </si>
  <si>
    <t>Ancient Olympics</t>
  </si>
  <si>
    <t>Gaff, Jackie.</t>
  </si>
  <si>
    <t>25/03/2009 12:42:05 PM</t>
  </si>
  <si>
    <t>11/02/2020 12:39:39 PM</t>
  </si>
  <si>
    <t>J 796.48 HER</t>
  </si>
  <si>
    <t>G is for gold medal : an Olympics alphabet</t>
  </si>
  <si>
    <t>Herzog, Brad</t>
  </si>
  <si>
    <t>22/03/2012 11:16:35 AM</t>
  </si>
  <si>
    <t>27/07/2019 4:11:27 PM</t>
  </si>
  <si>
    <t>J 796.48 HUN</t>
  </si>
  <si>
    <t>Inside the Olympics</t>
  </si>
  <si>
    <t>Hunter, Nick</t>
  </si>
  <si>
    <t>21/02/2012 3:49:03 PM</t>
  </si>
  <si>
    <t>10/07/2019 12:22:47 PM</t>
  </si>
  <si>
    <t>J 796.48 KOR</t>
  </si>
  <si>
    <t>08/09/2016 3:58:56 PM</t>
  </si>
  <si>
    <t>12/07/2018 3:08:17 PM</t>
  </si>
  <si>
    <t>J 796.48 MID</t>
  </si>
  <si>
    <t>Modern Olympic games</t>
  </si>
  <si>
    <t>Middleton, Haydn.</t>
  </si>
  <si>
    <t>26/01/2010 12:40:42 PM</t>
  </si>
  <si>
    <t>28/07/2018 4:26:13 PM</t>
  </si>
  <si>
    <t>J 796.48 NIX</t>
  </si>
  <si>
    <t>London 2012 : Olympic venues</t>
  </si>
  <si>
    <t>07/05/2013 4:36:35 PM</t>
  </si>
  <si>
    <t>28/07/2018 4:26:19 PM</t>
  </si>
  <si>
    <t>J 796.48 RAD</t>
  </si>
  <si>
    <t>Olympic and world records 2012 : an official London 2012 Olympic Games publication</t>
  </si>
  <si>
    <t>Radnedge, Keir</t>
  </si>
  <si>
    <t>27/12/2013 10:51:56 AM</t>
  </si>
  <si>
    <t>02/08/2019 12:58:42 PM</t>
  </si>
  <si>
    <t>J 796.48 SYL</t>
  </si>
  <si>
    <t>Gold medal for weird</t>
  </si>
  <si>
    <t>25/04/2010 2:18:30 PM</t>
  </si>
  <si>
    <t>18/01/2018 4:39:38 PM</t>
  </si>
  <si>
    <t>J 796.5 HEN</t>
  </si>
  <si>
    <t>Cool parks &amp; trails : great things to do in the great outdoors</t>
  </si>
  <si>
    <t>02/12/2016 10:03:36 AM</t>
  </si>
  <si>
    <t>02/08/2017 4:06:22 PM</t>
  </si>
  <si>
    <t>Cool maps &amp; geocaching : great things to do in the great outdoors</t>
  </si>
  <si>
    <t>02/12/2016 10:03:49 AM</t>
  </si>
  <si>
    <t>23/05/2017 11:16:56 AM</t>
  </si>
  <si>
    <t>J 796.5 MAN</t>
  </si>
  <si>
    <t>Wild adventures : look, make, explore - in nature's playground</t>
  </si>
  <si>
    <t>Manning, Mick, author, illustrator</t>
  </si>
  <si>
    <t>01/12/2015 3:57:56 PM</t>
  </si>
  <si>
    <t>18/07/2017 11:19:42 AM</t>
  </si>
  <si>
    <t>J 796.5 SPI</t>
  </si>
  <si>
    <t>Sports in the wild</t>
  </si>
  <si>
    <t>19/02/2020 12:10:21 PM</t>
  </si>
  <si>
    <t>J 796.5 TOR</t>
  </si>
  <si>
    <t>The kids' outdoor adventure book : 448 great things to do in nature before you grow up</t>
  </si>
  <si>
    <t>Tornio, Stacy, author</t>
  </si>
  <si>
    <t>28/11/2013 8:53:46 PM</t>
  </si>
  <si>
    <t>19/05/2020 1:08:27 PM</t>
  </si>
  <si>
    <t>J 796.509 PAU</t>
  </si>
  <si>
    <t>Woodsong</t>
  </si>
  <si>
    <t>Paulsen, Gary</t>
  </si>
  <si>
    <t>27/09/2010 7:34:57 PM</t>
  </si>
  <si>
    <t>27/06/2017 11:43:26 AM</t>
  </si>
  <si>
    <t>J 796.51 CHA</t>
  </si>
  <si>
    <t>Wild trail : hiking and camping</t>
  </si>
  <si>
    <t>29/05/2013 1:44:29 PM</t>
  </si>
  <si>
    <t>04/06/2016 9:53:51 AM</t>
  </si>
  <si>
    <t>J 796.51 MOR</t>
  </si>
  <si>
    <t>Hiking</t>
  </si>
  <si>
    <t>14/02/2017 3:17:51 PM</t>
  </si>
  <si>
    <t>15/05/2018 5:44:13 PM</t>
  </si>
  <si>
    <t>J 796.51 OLS</t>
  </si>
  <si>
    <t>Kids' guide to hiking : all you need to know about having fun while hiking</t>
  </si>
  <si>
    <t>Olsson, Helen, author</t>
  </si>
  <si>
    <t>01/04/2019 4:01:35 PM</t>
  </si>
  <si>
    <t>13/08/2019 7:19:58 PM</t>
  </si>
  <si>
    <t>J 796.51 RED</t>
  </si>
  <si>
    <t>Hey kids! out the door, let's explore!</t>
  </si>
  <si>
    <t>Redleaf, Rhoda</t>
  </si>
  <si>
    <t>01/02/2011 2:28:49 PM</t>
  </si>
  <si>
    <t>13/10/2016 10:41:52 AM</t>
  </si>
  <si>
    <t>J 796.51 WHI</t>
  </si>
  <si>
    <t>Trekking on a trail : hiking adventures for kids</t>
  </si>
  <si>
    <t>14/11/2011 8:52:34 PM</t>
  </si>
  <si>
    <t>05/10/2016 1:44:04 PM</t>
  </si>
  <si>
    <t>J 796.51 WIL</t>
  </si>
  <si>
    <t>Hiking for fun!</t>
  </si>
  <si>
    <t>Wilson, Jef, 1973-</t>
  </si>
  <si>
    <t>19/03/2015 4:06:20 PM</t>
  </si>
  <si>
    <t>04/12/2019 7:49:07 AM</t>
  </si>
  <si>
    <t>J 796.52 WHI</t>
  </si>
  <si>
    <t>Hillary and Norgay : to the top of Mount Everest</t>
  </si>
  <si>
    <t>Whipple, Heather.</t>
  </si>
  <si>
    <t>06/03/2016 4:55:55 PM</t>
  </si>
  <si>
    <t>06/07/2018 5:19:10 PM</t>
  </si>
  <si>
    <t>J 796.522 ATH</t>
  </si>
  <si>
    <t>Secrets of the sky caves : danger and discovery on Nepal's Mustang Cliffs</t>
  </si>
  <si>
    <t>Athans, Sandra K., 1958- author</t>
  </si>
  <si>
    <t>13/06/2014 4:02:56 PM</t>
  </si>
  <si>
    <t>07/11/2018 8:08:04 PM</t>
  </si>
  <si>
    <t>J 796.522 BOD</t>
  </si>
  <si>
    <t>To the top of Mount Everest</t>
  </si>
  <si>
    <t>04/09/2012 7:34:49 PM</t>
  </si>
  <si>
    <t>23/10/2019 1:42:43 PM</t>
  </si>
  <si>
    <t>J 796.522 BUR</t>
  </si>
  <si>
    <t>Tiger of the snows : Tenzing Norgay : the boy whose dream was Everest</t>
  </si>
  <si>
    <t>Burleigh, Robert.</t>
  </si>
  <si>
    <t>30/12/2010 11:55:55 AM</t>
  </si>
  <si>
    <t>17/07/2019 12:51:23 PM</t>
  </si>
  <si>
    <t>J 796.522 CHA</t>
  </si>
  <si>
    <t>Mountains</t>
  </si>
  <si>
    <t>Chapman, Garry.</t>
  </si>
  <si>
    <t>15/04/2009 10:46:33 AM</t>
  </si>
  <si>
    <t>10/07/2018 5:17:20 PM</t>
  </si>
  <si>
    <t>Wild rock : climbing and mountaineering</t>
  </si>
  <si>
    <t>29/05/2013 1:44:39 PM</t>
  </si>
  <si>
    <t>01/04/2016 12:21:14 PM</t>
  </si>
  <si>
    <t>J 796.522 CLE</t>
  </si>
  <si>
    <t>Epic climbs : Eiger, K2, Everest, McKinley, Matterhorn</t>
  </si>
  <si>
    <t>Cleare, John</t>
  </si>
  <si>
    <t>07/12/2011 9:26:30 AM</t>
  </si>
  <si>
    <t>12/04/2018 4:56:11 PM</t>
  </si>
  <si>
    <t>J 796.522 GOL</t>
  </si>
  <si>
    <t>Lost on a mountain</t>
  </si>
  <si>
    <t>Goldish, Meish, author.</t>
  </si>
  <si>
    <t>01/04/2015 3:28:46 PM</t>
  </si>
  <si>
    <t>27/09/2018 8:02:21 PM</t>
  </si>
  <si>
    <t>J 796.522 HER</t>
  </si>
  <si>
    <t>Climbing Everest : how heroes reached Earth's highest peak...</t>
  </si>
  <si>
    <t>02/03/2016 10:13:58 AM</t>
  </si>
  <si>
    <t>31/08/2020 1:29:12 PM</t>
  </si>
  <si>
    <t>J 796.522 HYD</t>
  </si>
  <si>
    <t>Conquering Everest</t>
  </si>
  <si>
    <t>Hyde, Natalie, 1963-, author</t>
  </si>
  <si>
    <t>25/03/2015 10:53:05 AM</t>
  </si>
  <si>
    <t>26/07/2017 8:18:20 PM</t>
  </si>
  <si>
    <t>J 796.522 PLA</t>
  </si>
  <si>
    <t>Everest : reaching the world's highest peak</t>
  </si>
  <si>
    <t>04/02/2013 4:41:41 PM</t>
  </si>
  <si>
    <t>10/06/2019 3:24:41 PM</t>
  </si>
  <si>
    <t>J 796.522 SAL</t>
  </si>
  <si>
    <t>Mystery on Everest : a photobiography of George Mallory</t>
  </si>
  <si>
    <t>Salkeld, Audrey.</t>
  </si>
  <si>
    <t>04/04/2009 2:41:27 PM</t>
  </si>
  <si>
    <t>01/04/2015 4:17:11 PM</t>
  </si>
  <si>
    <t>J 796.522 SKR</t>
  </si>
  <si>
    <t>To the top of Everest</t>
  </si>
  <si>
    <t>Skreslet, Laurie.</t>
  </si>
  <si>
    <t>21/08/2014 3:29:21 PM</t>
  </si>
  <si>
    <t>29/04/2019 1:23:58 PM</t>
  </si>
  <si>
    <t>J 796.522 TAK</t>
  </si>
  <si>
    <t>Climb! : your guide to bouldering, sport climbing, trad climbing, ice climbing, alpinism, and more</t>
  </si>
  <si>
    <t>Takeda, Pete.</t>
  </si>
  <si>
    <t>19/06/2015 4:41:09 PM</t>
  </si>
  <si>
    <t>24/10/2020 10:52:42 AM</t>
  </si>
  <si>
    <t>J 796.522 VEN</t>
  </si>
  <si>
    <t>To the top : the story of Everest</t>
  </si>
  <si>
    <t>Venables, Stephen, 1954-</t>
  </si>
  <si>
    <t>27/09/2010 7:35:05 PM</t>
  </si>
  <si>
    <t>18/09/2018 4:17:18 PM</t>
  </si>
  <si>
    <t>J 796.525 CHA</t>
  </si>
  <si>
    <t>Wild underground : caves and caving</t>
  </si>
  <si>
    <t>29/05/2013 1:44:27 PM</t>
  </si>
  <si>
    <t>11/09/2019 3:44:41 PM</t>
  </si>
  <si>
    <t>J 796.525 CLA</t>
  </si>
  <si>
    <t>Caves</t>
  </si>
  <si>
    <t>09/06/2014 6:55:38 PM</t>
  </si>
  <si>
    <t>23/07/2019 8:45:47 PM</t>
  </si>
  <si>
    <t>J 796.54 CAM</t>
  </si>
  <si>
    <t>Camping</t>
  </si>
  <si>
    <t>Thoennes Keller, Kristin.</t>
  </si>
  <si>
    <t>11/05/2009 1:21:32 PM</t>
  </si>
  <si>
    <t>18/09/2019 3:22:16 PM</t>
  </si>
  <si>
    <t>J 796.54 CHA</t>
  </si>
  <si>
    <t>Fire and cooking</t>
  </si>
  <si>
    <t>08/12/2010 1:51:18 PM</t>
  </si>
  <si>
    <t>04/10/2018 8:07:32 PM</t>
  </si>
  <si>
    <t>J 796.54 DRA</t>
  </si>
  <si>
    <t>The kids campfire book</t>
  </si>
  <si>
    <t>25/07/2009 3:57:45 PM</t>
  </si>
  <si>
    <t>22/08/2019 8:40:04 AM</t>
  </si>
  <si>
    <t>J 796.54 HAR</t>
  </si>
  <si>
    <t>02/06/2014 8:50:31 PM</t>
  </si>
  <si>
    <t>28/08/2019 11:33:40 AM</t>
  </si>
  <si>
    <t>J 796.54 KUS</t>
  </si>
  <si>
    <t>Cool outdoor arts &amp; crafts : great things to do in the great outdoors</t>
  </si>
  <si>
    <t>02/12/2016 10:04:00 AM</t>
  </si>
  <si>
    <t>23/07/2018 2:24:21 PM</t>
  </si>
  <si>
    <t>Cool backyard camping : great things to do in the great outdoors</t>
  </si>
  <si>
    <t>02/12/2016 10:04:10 AM</t>
  </si>
  <si>
    <t>19/08/2019 11:04:50 AM</t>
  </si>
  <si>
    <t>J 796.54 QUE</t>
  </si>
  <si>
    <t>So you're off to summer camp : a trunk load of tips for a fun-filled camp adventure</t>
  </si>
  <si>
    <t>Queen, Margaret M.</t>
  </si>
  <si>
    <t>05/06/2011 2:22:34 PM</t>
  </si>
  <si>
    <t>03/08/2019 1:14:08 PM</t>
  </si>
  <si>
    <t>J 796.54 TOM</t>
  </si>
  <si>
    <t>Tomljanovic, Tatiana.</t>
  </si>
  <si>
    <t>12/01/2010 3:45:32 PM</t>
  </si>
  <si>
    <t>15/05/2018 5:44:17 PM</t>
  </si>
  <si>
    <t>J 796.54 WHI</t>
  </si>
  <si>
    <t>The pocket guide to camping</t>
  </si>
  <si>
    <t>06/07/2014 3:21:49 PM</t>
  </si>
  <si>
    <t>09/11/2019 4:35:09 PM</t>
  </si>
  <si>
    <t>J 796.545 WHI</t>
  </si>
  <si>
    <t>Sleeping in a sack : camping activities for kids</t>
  </si>
  <si>
    <t>09/11/2011 9:15:32 AM</t>
  </si>
  <si>
    <t>31/07/2019 12:12:12 PM</t>
  </si>
  <si>
    <t>J 796.6 BIS</t>
  </si>
  <si>
    <t>Extreme BMX</t>
  </si>
  <si>
    <t>Bishop, Amanda</t>
  </si>
  <si>
    <t>09/10/2009 4:05:48 PM</t>
  </si>
  <si>
    <t>30/07/2019 3:00:22 PM</t>
  </si>
  <si>
    <t>J 796.6 BRI</t>
  </si>
  <si>
    <t>Mountain biking.</t>
  </si>
  <si>
    <t>Brimner, Larry Dane.</t>
  </si>
  <si>
    <t>25/09/2010 10:52:39 AM</t>
  </si>
  <si>
    <t>29/10/2020 12:22:45 PM</t>
  </si>
  <si>
    <t>J 796.6 CAR</t>
  </si>
  <si>
    <t>BMX bikes</t>
  </si>
  <si>
    <t>Carstensen, Karol.</t>
  </si>
  <si>
    <t>01/09/2009 3:58:20 PM</t>
  </si>
  <si>
    <t>19/08/2019 6:57:20 PM</t>
  </si>
  <si>
    <t>J 796.6 GIF</t>
  </si>
  <si>
    <t>Cycling</t>
  </si>
  <si>
    <t>09/03/2012 3:05:14 PM</t>
  </si>
  <si>
    <t>14/11/2016 12:37:13 PM</t>
  </si>
  <si>
    <t>J 796.6 MAC</t>
  </si>
  <si>
    <t>Wheels of change : how women rode the bicycle to freedom (with a few flat tires along the way)</t>
  </si>
  <si>
    <t>18/04/2011 2:23:40 PM</t>
  </si>
  <si>
    <t>13/12/2019 4:10:39 PM</t>
  </si>
  <si>
    <t>J 796.6 MACA</t>
  </si>
  <si>
    <t>Extreme mountain biking</t>
  </si>
  <si>
    <t>15/04/2009 10:46:37 AM</t>
  </si>
  <si>
    <t>23/07/2019 2:25:39 PM</t>
  </si>
  <si>
    <t>J 796.6 ROB</t>
  </si>
  <si>
    <t>Cyclist bikelist : the book for every rider</t>
  </si>
  <si>
    <t>Robinson, Laura</t>
  </si>
  <si>
    <t>10/06/2010 4:57:10 PM</t>
  </si>
  <si>
    <t>14/11/2016 12:37:21 PM</t>
  </si>
  <si>
    <t>J 796.6 SPI</t>
  </si>
  <si>
    <t>Cycle sports</t>
  </si>
  <si>
    <t>10/03/2020 12:44:55 PM</t>
  </si>
  <si>
    <t>J 796.62 AND</t>
  </si>
  <si>
    <t>BMX biking</t>
  </si>
  <si>
    <t>Anderson, A.J.</t>
  </si>
  <si>
    <t>04/01/2013 4:16:06 PM</t>
  </si>
  <si>
    <t>29/10/2020 12:39:46 PM</t>
  </si>
  <si>
    <t>J 796.62 BMX</t>
  </si>
  <si>
    <t>BMX</t>
  </si>
  <si>
    <t>04/08/2016 6:06:03 PM</t>
  </si>
  <si>
    <t>23/07/2019 2:25:42 PM</t>
  </si>
  <si>
    <t>J 796.62 HAM</t>
  </si>
  <si>
    <t>Tour de France</t>
  </si>
  <si>
    <t>10/10/2013 7:50:43 PM</t>
  </si>
  <si>
    <t>14/11/2016 12:37:16 PM</t>
  </si>
  <si>
    <t>J 796.63 CHA</t>
  </si>
  <si>
    <t>Wild biking : off-road mountain biking</t>
  </si>
  <si>
    <t>29/05/2013 1:44:40 PM</t>
  </si>
  <si>
    <t>23/07/2019 2:25:41 PM</t>
  </si>
  <si>
    <t>J 796.63 LAV</t>
  </si>
  <si>
    <t>Mountain biking</t>
  </si>
  <si>
    <t>Laval, Anne-Marie</t>
  </si>
  <si>
    <t>04/01/2013 4:16:14 PM</t>
  </si>
  <si>
    <t>04/12/2019 7:50:39 AM</t>
  </si>
  <si>
    <t>J 796.63 MOR</t>
  </si>
  <si>
    <t>22/06/2009 8:02:37 PM</t>
  </si>
  <si>
    <t>29/10/2020 12:39:53 PM</t>
  </si>
  <si>
    <t>J 796.7 HOB</t>
  </si>
  <si>
    <t>Tractor pulling : tearing it up</t>
  </si>
  <si>
    <t>Hoblin, Paul, author</t>
  </si>
  <si>
    <t>29/07/2014 3:42:35 PM</t>
  </si>
  <si>
    <t>29/10/2018 11:29:52 AM</t>
  </si>
  <si>
    <t>Rock crawling : tearing it up</t>
  </si>
  <si>
    <t>29/07/2014 3:42:39 PM</t>
  </si>
  <si>
    <t>29/10/2020 12:22:38 PM</t>
  </si>
  <si>
    <t>J 796.7 HOW</t>
  </si>
  <si>
    <t>Mud truck racing : tearing it up</t>
  </si>
  <si>
    <t>Howell, Brian, author</t>
  </si>
  <si>
    <t>11/07/2014 9:57:22 AM</t>
  </si>
  <si>
    <t>29/10/2020 12:22:59 PM</t>
  </si>
  <si>
    <t>Demolition derby : tearing it up</t>
  </si>
  <si>
    <t>Howell, Brian, 1974- author</t>
  </si>
  <si>
    <t>29/07/2014 3:42:36 PM</t>
  </si>
  <si>
    <t>29/10/2020 12:22:51 PM</t>
  </si>
  <si>
    <t>J 796.7 MAU</t>
  </si>
  <si>
    <t>26/06/2009 2:25:01 PM</t>
  </si>
  <si>
    <t>29/10/2020 12:39:16 PM</t>
  </si>
  <si>
    <t>J 796.7 MIL</t>
  </si>
  <si>
    <t>Vroom! : motoring into the wild world of racing</t>
  </si>
  <si>
    <t>Miller, Timothy, 1951-</t>
  </si>
  <si>
    <t>11/08/2009 3:30:43 PM</t>
  </si>
  <si>
    <t>23/07/2019 2:25:15 PM</t>
  </si>
  <si>
    <t>J 796.7 SAV</t>
  </si>
  <si>
    <t>Truck and tractor pullers</t>
  </si>
  <si>
    <t>06/08/2010 2:44:24 PM</t>
  </si>
  <si>
    <t>14/08/2019 2:12:44 PM</t>
  </si>
  <si>
    <t>J 796.7 ZUE</t>
  </si>
  <si>
    <t>Rally cars</t>
  </si>
  <si>
    <t>Zuehlke, Jeffrey, 1968-</t>
  </si>
  <si>
    <t>14/06/2010 8:04:17 PM</t>
  </si>
  <si>
    <t>23/07/2019 2:25:18 PM</t>
  </si>
  <si>
    <t>J 796.72 BEN</t>
  </si>
  <si>
    <t>Dale Earnhardt</t>
  </si>
  <si>
    <t>Benson, Michael.</t>
  </si>
  <si>
    <t>21/01/2011 2:19:53 PM</t>
  </si>
  <si>
    <t>27/07/2018 5:26:37 PM</t>
  </si>
  <si>
    <t>J 796.72 BLA</t>
  </si>
  <si>
    <t>The Great Race : the amazing Round-the-World Auto Race of 1908</t>
  </si>
  <si>
    <t>Blackwood, Gary L.</t>
  </si>
  <si>
    <t>28/04/2009 12:20:12 PM</t>
  </si>
  <si>
    <t>30/07/2019 3:00:37 PM</t>
  </si>
  <si>
    <t>J 796.72 CHR</t>
  </si>
  <si>
    <t>Great moments in American auto racing</t>
  </si>
  <si>
    <t>Christopher, Matt 1917-1997</t>
  </si>
  <si>
    <t>31/08/2011 8:16:37 PM</t>
  </si>
  <si>
    <t>02/06/2019 1:57:15 PM</t>
  </si>
  <si>
    <t>J 796.72 EAG</t>
  </si>
  <si>
    <t>NASCAR</t>
  </si>
  <si>
    <t>06/07/2009 4:16:53 PM</t>
  </si>
  <si>
    <t>14/08/2018 11:19:01 AM</t>
  </si>
  <si>
    <t>J 796.72 FRA</t>
  </si>
  <si>
    <t>The history of NASCAR</t>
  </si>
  <si>
    <t>Francis, Jim, 1963-</t>
  </si>
  <si>
    <t>28/10/2009 8:06:52 PM</t>
  </si>
  <si>
    <t>29/10/2020 12:35:45 PM</t>
  </si>
  <si>
    <t>J 796.72 GIF</t>
  </si>
  <si>
    <t>Racing : the ultimate motorsports encyclopedia</t>
  </si>
  <si>
    <t>14/04/2009 12:41:48 PM</t>
  </si>
  <si>
    <t>23/07/2019 2:25:20 PM</t>
  </si>
  <si>
    <t>J 796.72 GIG</t>
  </si>
  <si>
    <t>Amazing NASCAR races</t>
  </si>
  <si>
    <t>Gigliotti, Jim.</t>
  </si>
  <si>
    <t>08/01/2009 3:21:38 PM</t>
  </si>
  <si>
    <t>21/10/2019 4:32:16 PM</t>
  </si>
  <si>
    <t>Famous NASCAR tracks</t>
  </si>
  <si>
    <t>23/01/2009 10:12:37 AM</t>
  </si>
  <si>
    <t>14/08/2017 8:29:47 PM</t>
  </si>
  <si>
    <t>J 796.72 KEL</t>
  </si>
  <si>
    <t>Smokin' race cars</t>
  </si>
  <si>
    <t>Kelley, K. C., author</t>
  </si>
  <si>
    <t>13/02/2014 10:00:22 AM</t>
  </si>
  <si>
    <t>29/10/2020 12:08:05 PM</t>
  </si>
  <si>
    <t>J 796.72 KOR</t>
  </si>
  <si>
    <t>Inside the Daytona 500</t>
  </si>
  <si>
    <t>01/09/2016 12:02:37 PM</t>
  </si>
  <si>
    <t>29/10/2020 12:09:42 PM</t>
  </si>
  <si>
    <t>J 796.72 MIL</t>
  </si>
  <si>
    <t>NASCAR now</t>
  </si>
  <si>
    <t>02/06/2019 1:56:48 PM</t>
  </si>
  <si>
    <t>J 796.72 MOR</t>
  </si>
  <si>
    <t>Formula One</t>
  </si>
  <si>
    <t>04/03/2009 5:06:29 PM</t>
  </si>
  <si>
    <t>29/10/2020 12:40:41 PM</t>
  </si>
  <si>
    <t>J 796.72 PIT</t>
  </si>
  <si>
    <t>Pitt, Matthew.</t>
  </si>
  <si>
    <t>04/12/2010 11:45:26 AM</t>
  </si>
  <si>
    <t>29/10/2020 12:23:14 PM</t>
  </si>
  <si>
    <t>J 796.72 WOO</t>
  </si>
  <si>
    <t>Earning a ride : how to become a NASCAR driver</t>
  </si>
  <si>
    <t>Woods, Bob.</t>
  </si>
  <si>
    <t>10/07/2009 12:45:10 PM</t>
  </si>
  <si>
    <t>16/08/2017 12:40:20 PM</t>
  </si>
  <si>
    <t>J 796.72 WOR</t>
  </si>
  <si>
    <t>The spectacle : celebrating the history of the Indianapolis 500</t>
  </si>
  <si>
    <t>Workman, Chris, author, illustrator (Christopher)</t>
  </si>
  <si>
    <t>01/11/2017 3:50:43 PM</t>
  </si>
  <si>
    <t>30/07/2019 3:01:31 PM</t>
  </si>
  <si>
    <t>J 796.75 EAG</t>
  </si>
  <si>
    <t>Street bikes</t>
  </si>
  <si>
    <t>14/09/2009 4:00:13 PM</t>
  </si>
  <si>
    <t>21/10/2019 4:32:45 PM</t>
  </si>
  <si>
    <t>J 796.75 NOR</t>
  </si>
  <si>
    <t>Motorbike racing</t>
  </si>
  <si>
    <t>Norman, Tony.</t>
  </si>
  <si>
    <t>18/02/2009 11:31:02 AM</t>
  </si>
  <si>
    <t>18/10/2019 3:26:18 PM</t>
  </si>
  <si>
    <t>J 796.75 ZUE</t>
  </si>
  <si>
    <t>Motorcycle road racing</t>
  </si>
  <si>
    <t>26/10/2020 11:56:09 AM</t>
  </si>
  <si>
    <t>J 796.756 ADA</t>
  </si>
  <si>
    <t>Freestyle motocross</t>
  </si>
  <si>
    <t>02/12/2017 2:10:02 PM</t>
  </si>
  <si>
    <t>29/07/2020 2:11:59 PM</t>
  </si>
  <si>
    <t>J 796.756 CAR</t>
  </si>
  <si>
    <t>Moto X</t>
  </si>
  <si>
    <t>Carr, Aaron, author</t>
  </si>
  <si>
    <t>03/04/2017 8:06:48 PM</t>
  </si>
  <si>
    <t>22/12/2019 7:22:06 PM</t>
  </si>
  <si>
    <t>J 796.8 CAR</t>
  </si>
  <si>
    <t>Martial arts for fun!</t>
  </si>
  <si>
    <t>Carter, Kevin.</t>
  </si>
  <si>
    <t>08/07/2009 8:48:28 PM</t>
  </si>
  <si>
    <t>J 796.8 LEV</t>
  </si>
  <si>
    <t>Martial arts in action</t>
  </si>
  <si>
    <t>Levigne, Heather, 1974-</t>
  </si>
  <si>
    <t>20/07/2010 11:32:32 AM</t>
  </si>
  <si>
    <t>09/03/2015 10:16:20 AM</t>
  </si>
  <si>
    <t>J 796.8 MAL</t>
  </si>
  <si>
    <t>You wouldn't want to be a Roman gladiator! : gory things you'd rather not know!</t>
  </si>
  <si>
    <t>17/01/2009 3:54:30 PM</t>
  </si>
  <si>
    <t>10/04/2018 11:13:49 AM</t>
  </si>
  <si>
    <t>J 796.8 SCA</t>
  </si>
  <si>
    <t>The martial arts book</t>
  </si>
  <si>
    <t>Scandiffio, Laura.</t>
  </si>
  <si>
    <t>10/01/2009 3:05:54 PM</t>
  </si>
  <si>
    <t>29/10/2018 10:15:04 AM</t>
  </si>
  <si>
    <t>J 796.8 SPI</t>
  </si>
  <si>
    <t>Combat sports</t>
  </si>
  <si>
    <t>19/02/2020 12:10:33 PM</t>
  </si>
  <si>
    <t>J 796.8 TUM</t>
  </si>
  <si>
    <t>The gladiators</t>
  </si>
  <si>
    <t>TuÌŠma, TomaÌsÌŒ</t>
  </si>
  <si>
    <t>23/01/2012 2:24:52 PM</t>
  </si>
  <si>
    <t>17/07/2018 8:25:45 PM</t>
  </si>
  <si>
    <t>J 796.8 WOO</t>
  </si>
  <si>
    <t>Gladiators : fighting to the death</t>
  </si>
  <si>
    <t>30/06/2014 7:35:50 PM</t>
  </si>
  <si>
    <t>04/10/2018 8:07:35 PM</t>
  </si>
  <si>
    <t>J 796.809 ACT</t>
  </si>
  <si>
    <t>Action files. Gladiators</t>
  </si>
  <si>
    <t>18/04/2011 9:00:12 AM</t>
  </si>
  <si>
    <t>01/07/2019 7:54:10 PM</t>
  </si>
  <si>
    <t>J 796.809 MUR</t>
  </si>
  <si>
    <t>Gladiator</t>
  </si>
  <si>
    <t>Murrell, Deborah, 1963-</t>
  </si>
  <si>
    <t>18/03/2010 3:01:49 PM</t>
  </si>
  <si>
    <t>02/07/2019 9:41:03 AM</t>
  </si>
  <si>
    <t>08/12/2010 1:51:02 PM</t>
  </si>
  <si>
    <t>03/03/2015 8:15:25 AM</t>
  </si>
  <si>
    <t>J 796.81 CRO</t>
  </si>
  <si>
    <t>High flying martial arts</t>
  </si>
  <si>
    <t>05/10/2009 7:36:33 PM</t>
  </si>
  <si>
    <t>23/02/2016 7:59:35 PM</t>
  </si>
  <si>
    <t>J 796.812 JON</t>
  </si>
  <si>
    <t>The main event : the moves and muscle of pro wrestling</t>
  </si>
  <si>
    <t>Jones, Patrick</t>
  </si>
  <si>
    <t>01/10/2013 1:13:06 PM</t>
  </si>
  <si>
    <t>28/05/2017 3:37:33 PM</t>
  </si>
  <si>
    <t>J 796.812 MUR</t>
  </si>
  <si>
    <t>Wrestling for fun!</t>
  </si>
  <si>
    <t>Murray, Eric.</t>
  </si>
  <si>
    <t>09/06/2010 1:45:39 PM</t>
  </si>
  <si>
    <t>11/04/2017 4:07:46 PM</t>
  </si>
  <si>
    <t>J 796.812 STO</t>
  </si>
  <si>
    <t>Triple H</t>
  </si>
  <si>
    <t>Stone, Adam</t>
  </si>
  <si>
    <t>28/11/2011 7:55:55 PM</t>
  </si>
  <si>
    <t>31/08/2019 1:39:04 PM</t>
  </si>
  <si>
    <t>The Big Show</t>
  </si>
  <si>
    <t>28/11/2011 7:55:58 PM</t>
  </si>
  <si>
    <t>30/01/2020 4:11:27 PM</t>
  </si>
  <si>
    <t>John Cena</t>
  </si>
  <si>
    <t>28/11/2011 7:56:04 PM</t>
  </si>
  <si>
    <t>31/08/2019 1:39:06 PM</t>
  </si>
  <si>
    <t>The Undertaker</t>
  </si>
  <si>
    <t>28/11/2011 7:56:06 PM</t>
  </si>
  <si>
    <t>07/08/2019 1:33:24 PM</t>
  </si>
  <si>
    <t>J 796.812 WRE</t>
  </si>
  <si>
    <t>The wrestling drill book : 100 technical and tactical drills</t>
  </si>
  <si>
    <t>28/03/2009 12:32:45 PM</t>
  </si>
  <si>
    <t>14/10/2020 1:06:29 PM</t>
  </si>
  <si>
    <t>J 796.815 AME</t>
  </si>
  <si>
    <t>Tae kwon do</t>
  </si>
  <si>
    <t>Amerland, Dave</t>
  </si>
  <si>
    <t>23/01/2011 4:27:31 PM</t>
  </si>
  <si>
    <t>04/12/2019 7:50:14 AM</t>
  </si>
  <si>
    <t>J 796.815 CHE</t>
  </si>
  <si>
    <t>Judo</t>
  </si>
  <si>
    <t>Chesterman, Barnaby.</t>
  </si>
  <si>
    <t>14/08/2009 3:44:19 PM</t>
  </si>
  <si>
    <t>04/12/2019 7:50:12 AM</t>
  </si>
  <si>
    <t>J 796.815 COO</t>
  </si>
  <si>
    <t>Karate</t>
  </si>
  <si>
    <t>Cook, Harry.</t>
  </si>
  <si>
    <t>20/07/2010 11:32:38 AM</t>
  </si>
  <si>
    <t>04/12/2019 7:49:28 AM</t>
  </si>
  <si>
    <t>J 796.815 CRA</t>
  </si>
  <si>
    <t>Craats, Rennay, 1973-</t>
  </si>
  <si>
    <t>04/08/2011 2:04:18 PM</t>
  </si>
  <si>
    <t>08/07/2019 5:10:19 PM</t>
  </si>
  <si>
    <t>J 796.815 MAC</t>
  </si>
  <si>
    <t>Karate in action</t>
  </si>
  <si>
    <t>02/11/2010 12:26:58 PM</t>
  </si>
  <si>
    <t>15/07/2019 11:51:43 AM</t>
  </si>
  <si>
    <t>J 796.815 MACA</t>
  </si>
  <si>
    <t>Taekwondo in action</t>
  </si>
  <si>
    <t>03/10/2009 12:15:43 PM</t>
  </si>
  <si>
    <t>25/04/2019 3:44:33 PM</t>
  </si>
  <si>
    <t>J 796.815 MAR</t>
  </si>
  <si>
    <t>How to improve at karate</t>
  </si>
  <si>
    <t>Martin, Ashley P., 1972-</t>
  </si>
  <si>
    <t>15/11/2009 2:03:40 PM</t>
  </si>
  <si>
    <t>06/12/2019 5:05:39 PM</t>
  </si>
  <si>
    <t>J 796.815 NON</t>
  </si>
  <si>
    <t>Kickboxing</t>
  </si>
  <si>
    <t>Nonnemacher, Klaus.</t>
  </si>
  <si>
    <t>15/08/2012 11:54:05 AM</t>
  </si>
  <si>
    <t>11/10/2017 5:16:07 PM</t>
  </si>
  <si>
    <t>J 796.815 STJ</t>
  </si>
  <si>
    <t>Karate warrior.</t>
  </si>
  <si>
    <t>St. John, Austin.</t>
  </si>
  <si>
    <t>07/05/2009 10:34:02 AM</t>
  </si>
  <si>
    <t>27/01/2019 4:48:14 PM</t>
  </si>
  <si>
    <t>J 796.815 WEL</t>
  </si>
  <si>
    <t>Brazilian jiujitsu : ground-fighting combat</t>
  </si>
  <si>
    <t>Wells, Garrison</t>
  </si>
  <si>
    <t>05/02/2013 4:49:43 PM</t>
  </si>
  <si>
    <t>03/03/2020 1:45:26 PM</t>
  </si>
  <si>
    <t>J 796.83 BOL</t>
  </si>
  <si>
    <t>The champ! : the story of Muhammad Ali</t>
  </si>
  <si>
    <t>Bolden, Tonya.</t>
  </si>
  <si>
    <t>23/06/2009 4:34:50 PM</t>
  </si>
  <si>
    <t>05/07/2019 5:25:17 PM</t>
  </si>
  <si>
    <t>J 796.83 HEL</t>
  </si>
  <si>
    <t>Muhammad Ali : the king of the ring</t>
  </si>
  <si>
    <t>Helfand, Lewis</t>
  </si>
  <si>
    <t>31/05/2012 12:49:17 PM</t>
  </si>
  <si>
    <t>03/11/2017 4:34:27 PM</t>
  </si>
  <si>
    <t>J 796.86 LOH</t>
  </si>
  <si>
    <t>Amazons vs. gladiators</t>
  </si>
  <si>
    <t>16/07/2020 4:18:09 PM</t>
  </si>
  <si>
    <t>22/10/2020 2:47:51 PM</t>
  </si>
  <si>
    <t>J 796.9 CRO</t>
  </si>
  <si>
    <t>Snowboarding in action</t>
  </si>
  <si>
    <t>11/07/2009 1:48:07 PM</t>
  </si>
  <si>
    <t>26/11/2016 12:32:56 PM</t>
  </si>
  <si>
    <t>J 796.9 MCKE</t>
  </si>
  <si>
    <t>Snowboarding</t>
  </si>
  <si>
    <t>McKenna, Lesley.</t>
  </si>
  <si>
    <t>20/03/2010 12:40:41 PM</t>
  </si>
  <si>
    <t>19/01/2016 5:33:17 PM</t>
  </si>
  <si>
    <t>J 796.9 SPI</t>
  </si>
  <si>
    <t>Snow and ice sports</t>
  </si>
  <si>
    <t>10/03/2020 12:45:00 PM</t>
  </si>
  <si>
    <t>20/04/2020 2:45:24 PM</t>
  </si>
  <si>
    <t>J 796.91 BRO</t>
  </si>
  <si>
    <t>A is for axel : an ice skating alphabet</t>
  </si>
  <si>
    <t>Browning, Kurt</t>
  </si>
  <si>
    <t>12/01/2009 11:30:47 AM</t>
  </si>
  <si>
    <t>04/08/2020 12:19:14 PM</t>
  </si>
  <si>
    <t>J 796.91 CLA</t>
  </si>
  <si>
    <t>Ice dancing</t>
  </si>
  <si>
    <t>Claybourne, Anna</t>
  </si>
  <si>
    <t>25/01/2012 10:34:59 AM</t>
  </si>
  <si>
    <t>20/04/2017 3:55:49 PM</t>
  </si>
  <si>
    <t>J 796.912 CAL</t>
  </si>
  <si>
    <t>Figure skating in action</t>
  </si>
  <si>
    <t>Calder, Kate.</t>
  </si>
  <si>
    <t>18/03/2010 4:30:42 PM</t>
  </si>
  <si>
    <t>06/05/2019 8:25:52 PM</t>
  </si>
  <si>
    <t>J 796.912 CRA</t>
  </si>
  <si>
    <t>Magic on ice : figure skating stars, tips, facts</t>
  </si>
  <si>
    <t>Cranston, Patty.</t>
  </si>
  <si>
    <t>10/07/2009 3:15:35 PM</t>
  </si>
  <si>
    <t>20/02/2018 12:37:13 PM</t>
  </si>
  <si>
    <t>Superstars on ice : figure skating champions</t>
  </si>
  <si>
    <t>11/03/2015 10:54:05 AM</t>
  </si>
  <si>
    <t>20/04/2017 3:56:04 PM</t>
  </si>
  <si>
    <t>J 796.912 GUS</t>
  </si>
  <si>
    <t>Figure skating</t>
  </si>
  <si>
    <t>Gustaitis, Joseph Alan, 1944-</t>
  </si>
  <si>
    <t>06/05/2019 8:25:48 PM</t>
  </si>
  <si>
    <t>J 796.912 ISA</t>
  </si>
  <si>
    <t>Sophie skates</t>
  </si>
  <si>
    <t>Isadora, Rachel</t>
  </si>
  <si>
    <t>12/01/2009 1:58:06 PM</t>
  </si>
  <si>
    <t>11/06/2018 12:18:45 PM</t>
  </si>
  <si>
    <t>J 796.912 JON</t>
  </si>
  <si>
    <t>Figure skating for fun!</t>
  </si>
  <si>
    <t>23/02/2009 1:45:32 PM</t>
  </si>
  <si>
    <t>J 796.912 LAB</t>
  </si>
  <si>
    <t>The science of a triple axel</t>
  </si>
  <si>
    <t>02/12/2016 9:57:05 AM</t>
  </si>
  <si>
    <t>27/05/2019 7:49:04 PM</t>
  </si>
  <si>
    <t>J 796.912 THO</t>
  </si>
  <si>
    <t>How figure skating works</t>
  </si>
  <si>
    <t>11/06/2010 2:00:23 PM</t>
  </si>
  <si>
    <t>15/06/2018 5:35:45 PM</t>
  </si>
  <si>
    <t>J 796.912 THR</t>
  </si>
  <si>
    <t>Throp, Claire, author</t>
  </si>
  <si>
    <t>02/06/2014 8:41:31 PM</t>
  </si>
  <si>
    <t>10/02/2018 3:13:55 PM</t>
  </si>
  <si>
    <t>J 796.912 WIS</t>
  </si>
  <si>
    <t>18/12/2009 3:01:27 PM</t>
  </si>
  <si>
    <t>13/08/2019 9:12:47 AM</t>
  </si>
  <si>
    <t>J 796.914 GUS</t>
  </si>
  <si>
    <t>Speed skating</t>
  </si>
  <si>
    <t>06/05/2010 9:24:37 AM</t>
  </si>
  <si>
    <t>10/02/2019 2:30:01 PM</t>
  </si>
  <si>
    <t>J 796.93 CAT</t>
  </si>
  <si>
    <t>Skiing</t>
  </si>
  <si>
    <t>Catel, Patrick</t>
  </si>
  <si>
    <t>02/06/2014 8:41:19 PM</t>
  </si>
  <si>
    <t>08/04/2018 1:36:52 PM</t>
  </si>
  <si>
    <t>J 796.93 CHA</t>
  </si>
  <si>
    <t>Wild snow : skiing and snowboarding</t>
  </si>
  <si>
    <t>29/05/2013 1:44:35 PM</t>
  </si>
  <si>
    <t>29/01/2019 11:47:08 AM</t>
  </si>
  <si>
    <t>J 796.93 MACA</t>
  </si>
  <si>
    <t>Extreme skiing</t>
  </si>
  <si>
    <t>22/01/2009 5:43:24 PM</t>
  </si>
  <si>
    <t>08/07/2019 5:01:48 PM</t>
  </si>
  <si>
    <t>J 796.93 YOM</t>
  </si>
  <si>
    <t>The science of a carve turn</t>
  </si>
  <si>
    <t>02/12/2016 9:57:23 AM</t>
  </si>
  <si>
    <t>22/08/2019 2:00:38 PM</t>
  </si>
  <si>
    <t>J 796.932 BUR</t>
  </si>
  <si>
    <t>Biathlon, cross-country, ski jumping, and nordic combined</t>
  </si>
  <si>
    <t>Burns, Kylie</t>
  </si>
  <si>
    <t>23/03/2011 3:50:17 PM</t>
  </si>
  <si>
    <t>03/01/2019 2:55:28 PM</t>
  </si>
  <si>
    <t>J 796.933 WIS</t>
  </si>
  <si>
    <t>Ski jumping</t>
  </si>
  <si>
    <t>18/12/2009 2:50:33 PM</t>
  </si>
  <si>
    <t>02/06/2019 4:14:58 PM</t>
  </si>
  <si>
    <t>J 796.935 BUR</t>
  </si>
  <si>
    <t>Alpine and freestyle skiing</t>
  </si>
  <si>
    <t>23/03/2011 3:50:08 PM</t>
  </si>
  <si>
    <t>19/10/2020 8:45:13 PM</t>
  </si>
  <si>
    <t>J 796.935 WIS</t>
  </si>
  <si>
    <t>Alpine skiing</t>
  </si>
  <si>
    <t>18/12/2009 2:50:26 PM</t>
  </si>
  <si>
    <t>29/10/2020 12:35:52 PM</t>
  </si>
  <si>
    <t>J 796.939 CRA</t>
  </si>
  <si>
    <t>03/09/2009 3:22:49 PM</t>
  </si>
  <si>
    <t>22/08/2019 2:01:14 PM</t>
  </si>
  <si>
    <t>J 796.939 GRU</t>
  </si>
  <si>
    <t>Snowboarding for fun!</t>
  </si>
  <si>
    <t>23/06/2009 4:07:23 PM</t>
  </si>
  <si>
    <t>25/04/2019 5:24:03 PM</t>
  </si>
  <si>
    <t>J 796.939 GUS</t>
  </si>
  <si>
    <t>Snowboard</t>
  </si>
  <si>
    <t>30/07/2010 1:20:38 PM</t>
  </si>
  <si>
    <t>04/12/2019 7:51:41 AM</t>
  </si>
  <si>
    <t>J 796.939 MAS</t>
  </si>
  <si>
    <t>Mason, Paul, 1967-, author</t>
  </si>
  <si>
    <t>02/06/2014 8:41:33 PM</t>
  </si>
  <si>
    <t>28/01/2019 4:09:42 PM</t>
  </si>
  <si>
    <t>J 796.939 THO</t>
  </si>
  <si>
    <t>Thorpe, Yvonne</t>
  </si>
  <si>
    <t>07/12/2012 4:47:18 PM</t>
  </si>
  <si>
    <t>30/07/2019 8:34:42 PM</t>
  </si>
  <si>
    <t>J 796.939 WIS</t>
  </si>
  <si>
    <t>18/12/2009 2:50:29 PM</t>
  </si>
  <si>
    <t>29/10/2020 12:35:57 PM</t>
  </si>
  <si>
    <t>24/03/2009 3:56:42 PM</t>
  </si>
  <si>
    <t>25/11/2017 3:04:50 PM</t>
  </si>
  <si>
    <t>J 796.94 BUD</t>
  </si>
  <si>
    <t>Budd, E. S.</t>
  </si>
  <si>
    <t>04/03/2009 10:39:06 AM</t>
  </si>
  <si>
    <t>05/03/2019 12:53:58 PM</t>
  </si>
  <si>
    <t>J 796.94 OLD</t>
  </si>
  <si>
    <t>Snowmobile : Bombardier's dream machine</t>
  </si>
  <si>
    <t>Older, Jules</t>
  </si>
  <si>
    <t>05/07/2012 8:20:18 PM</t>
  </si>
  <si>
    <t>28/06/2019 12:45:39 PM</t>
  </si>
  <si>
    <t>J 796.94 WIS</t>
  </si>
  <si>
    <t>Snowmobiling</t>
  </si>
  <si>
    <t>18/03/2011 5:15:45 PM</t>
  </si>
  <si>
    <t>05/03/2019 12:54:03 PM</t>
  </si>
  <si>
    <t>J 796.94 WOO</t>
  </si>
  <si>
    <t>Snowmobile racers</t>
  </si>
  <si>
    <t>Woods, Bob</t>
  </si>
  <si>
    <t>05/01/2011 1:23:35 PM</t>
  </si>
  <si>
    <t>29/10/2020 12:22:31 PM</t>
  </si>
  <si>
    <t>J 796.95 JOH</t>
  </si>
  <si>
    <t>Bobsleigh, luge, and skeleton</t>
  </si>
  <si>
    <t>Johnson, R. W. M.</t>
  </si>
  <si>
    <t>30/07/2010 1:20:44 PM</t>
  </si>
  <si>
    <t>29/10/2020 12:22:54 PM</t>
  </si>
  <si>
    <t>J 796.962 ARS</t>
  </si>
  <si>
    <t>Sidney Crosby : a hockey story</t>
  </si>
  <si>
    <t>Arseneault, Paul, 1963-</t>
  </si>
  <si>
    <t>01/02/2009 3:37:45 PM</t>
  </si>
  <si>
    <t>03/03/2020 8:55:07 PM</t>
  </si>
  <si>
    <t>J 796.962 BAN</t>
  </si>
  <si>
    <t>Curtis Joseph</t>
  </si>
  <si>
    <t>Banks, Kerry, 1952-</t>
  </si>
  <si>
    <t>27/02/2009 2:57:06 PM</t>
  </si>
  <si>
    <t>02/07/2017 4:43:09 PM</t>
  </si>
  <si>
    <t>Teemu Selanne</t>
  </si>
  <si>
    <t>27/05/2011 11:01:22 AM</t>
  </si>
  <si>
    <t>30/11/2018 5:18:44 PM</t>
  </si>
  <si>
    <t>Pavel Bure</t>
  </si>
  <si>
    <t>26/01/2010 6:49:22 PM</t>
  </si>
  <si>
    <t>09/01/2020 8:42:30 PM</t>
  </si>
  <si>
    <t>J 796.962 BAR</t>
  </si>
  <si>
    <t>Toronto Maple Leafs : stories of Canada's legendary team</t>
  </si>
  <si>
    <t>Barber, Jim (Jim Christopher Matthew)</t>
  </si>
  <si>
    <t>23/06/2009 4:34:57 PM</t>
  </si>
  <si>
    <t>25/07/2018 3:23:45 PM</t>
  </si>
  <si>
    <t>Great goaltenders : stars of hockey's golden age</t>
  </si>
  <si>
    <t>17/02/2017 4:25:39 PM</t>
  </si>
  <si>
    <t>10/02/2020 7:36:22 PM</t>
  </si>
  <si>
    <t>J 796.962 BOE</t>
  </si>
  <si>
    <t>The Edmonton Oilers : the players, games &amp; stories behind hockey's legendary team</t>
  </si>
  <si>
    <t>Boer, Peter, 1977-, author</t>
  </si>
  <si>
    <t>08/05/2016 2:00:41 PM</t>
  </si>
  <si>
    <t>04/05/2020 9:22:23 AM</t>
  </si>
  <si>
    <t>J 796.962 BUC</t>
  </si>
  <si>
    <t>Great moments in hockey</t>
  </si>
  <si>
    <t>14/02/2009 11:31:08 AM</t>
  </si>
  <si>
    <t>16/10/2020 1:05:37 PM</t>
  </si>
  <si>
    <t>J 796.962 CAR</t>
  </si>
  <si>
    <t>The concise encyclopedia of hockey</t>
  </si>
  <si>
    <t>Carroll, M. R. (Michael R.)</t>
  </si>
  <si>
    <t>13/01/2009 1:45:02 PM</t>
  </si>
  <si>
    <t>04/04/2019 1:47:06 PM</t>
  </si>
  <si>
    <t>J 796.962 COL</t>
  </si>
  <si>
    <t>The Canadian hockey atlas</t>
  </si>
  <si>
    <t>07/07/2009 12:25:18 PM</t>
  </si>
  <si>
    <t>04/10/2019 5:34:02 PM</t>
  </si>
  <si>
    <t>J 796.962 CRO</t>
  </si>
  <si>
    <t>Slap shot hockey</t>
  </si>
  <si>
    <t>16/08/2009 4:51:38 PM</t>
  </si>
  <si>
    <t>12/05/2017 2:20:09 PM</t>
  </si>
  <si>
    <t>Sidney Crosby</t>
  </si>
  <si>
    <t>LeClaire, Danielle</t>
  </si>
  <si>
    <t>10/01/2009 4:03:32 PM</t>
  </si>
  <si>
    <t>03/03/2020 8:55:06 PM</t>
  </si>
  <si>
    <t>J 796.962 CRU</t>
  </si>
  <si>
    <t>Ottawa Senators</t>
  </si>
  <si>
    <t>Cruikshank, Don, author</t>
  </si>
  <si>
    <t>16/07/2013 4:04:07 PM</t>
  </si>
  <si>
    <t>22/01/2019 4:59:04 PM</t>
  </si>
  <si>
    <t>Montreal Canadiens</t>
  </si>
  <si>
    <t>Cruikshank, Don</t>
  </si>
  <si>
    <t>23/01/2009 5:33:07 PM</t>
  </si>
  <si>
    <t>23/11/2019 12:00:59 PM</t>
  </si>
  <si>
    <t>Vancouver Canucks</t>
  </si>
  <si>
    <t>04/03/2009 4:29:15 PM</t>
  </si>
  <si>
    <t>03/09/2020 11:35:32 AM</t>
  </si>
  <si>
    <t>10/01/2009 2:15:11 PM</t>
  </si>
  <si>
    <t>23/11/2019 12:01:03 PM</t>
  </si>
  <si>
    <t>04/03/2009 4:29:11 PM</t>
  </si>
  <si>
    <t>23/11/2019 12:01:05 PM</t>
  </si>
  <si>
    <t>Toronto Maple Leafs</t>
  </si>
  <si>
    <t>11/06/2009 5:42:00 PM</t>
  </si>
  <si>
    <t>17/03/2019 9:51:52 AM</t>
  </si>
  <si>
    <t>18/02/2009 4:32:46 PM</t>
  </si>
  <si>
    <t>19/02/2020 6:34:07 PM</t>
  </si>
  <si>
    <t>Calgary Flames</t>
  </si>
  <si>
    <t>12/01/2009 3:00:53 PM</t>
  </si>
  <si>
    <t>23/11/2019 12:00:58 PM</t>
  </si>
  <si>
    <t>11/02/2009 4:48:24 PM</t>
  </si>
  <si>
    <t>07/01/2020 8:30:24 PM</t>
  </si>
  <si>
    <t>J 796.962 DOE</t>
  </si>
  <si>
    <t>Sidney Crosby : hockey superstar</t>
  </si>
  <si>
    <t>11/07/2012 7:10:52 PM</t>
  </si>
  <si>
    <t>12/01/2020 4:39:04 PM</t>
  </si>
  <si>
    <t>J 796.962 DOM</t>
  </si>
  <si>
    <t>Dominant Dany Heatley</t>
  </si>
  <si>
    <t>Heatley, Dany</t>
  </si>
  <si>
    <t>16/05/2009 4:19:41 PM</t>
  </si>
  <si>
    <t>12/01/2020 4:39:00 PM</t>
  </si>
  <si>
    <t>J 796.962 ETU</t>
  </si>
  <si>
    <t>Hayley Wickenheiser : born to play</t>
  </si>
  <si>
    <t>Etue, Elizabeth, 1948-</t>
  </si>
  <si>
    <t>25/02/2010 7:44:59 PM</t>
  </si>
  <si>
    <t>18/09/2020 11:55:19 AM</t>
  </si>
  <si>
    <t>J 796.962 FIS</t>
  </si>
  <si>
    <t>Hockey's G.O.A.T. : Wayne Gretzky, Sidney Crosby, and more</t>
  </si>
  <si>
    <t>17/03/2020 10:24:59 AM</t>
  </si>
  <si>
    <t>14/10/2020 12:14:13 PM</t>
  </si>
  <si>
    <t>J 796.962 FLO</t>
  </si>
  <si>
    <t>Jordin Tootoo : the highs and lows in the journey of the first Inuit player in the NHL</t>
  </si>
  <si>
    <t>Florence, Melanie, author</t>
  </si>
  <si>
    <t>08/03/2011 3:16:21 PM</t>
  </si>
  <si>
    <t>07/02/2019 2:10:36 PM</t>
  </si>
  <si>
    <t>J 796.962 FRE</t>
  </si>
  <si>
    <t>The ultimate collection of pro hockey records</t>
  </si>
  <si>
    <t>Frederick, Shane</t>
  </si>
  <si>
    <t>27/03/2013 3:38:06 PM</t>
  </si>
  <si>
    <t>22/12/2019 11:31:26 AM</t>
  </si>
  <si>
    <t>Hockey is a numbers game : a fan's guide to stats</t>
  </si>
  <si>
    <t>15/06/2018 2:58:38 PM</t>
  </si>
  <si>
    <t>05/05/2020 10:56:05 AM</t>
  </si>
  <si>
    <t>J 796.962 FRI</t>
  </si>
  <si>
    <t>The history of the New York Islanders</t>
  </si>
  <si>
    <t>Frisch, Aaron, 1975-2013</t>
  </si>
  <si>
    <t>29/06/2010 8:26:36 PM</t>
  </si>
  <si>
    <t>13/01/2020 1:25:11 PM</t>
  </si>
  <si>
    <t>J 796.962 GOL</t>
  </si>
  <si>
    <t>Hockey talk : the language of hockey from A-Z</t>
  </si>
  <si>
    <t>Goldner, John</t>
  </si>
  <si>
    <t>26/04/2011 5:37:01 PM</t>
  </si>
  <si>
    <t>05/03/2020 12:24:45 PM</t>
  </si>
  <si>
    <t>Winnipeg Jets</t>
  </si>
  <si>
    <t>04/01/2013 4:15:45 PM</t>
  </si>
  <si>
    <t>22/02/2020 12:51:07 PM</t>
  </si>
  <si>
    <t>J 796.962 GOO</t>
  </si>
  <si>
    <t>The history of the Detroit Red Wings</t>
  </si>
  <si>
    <t>Goodman, Michael E.</t>
  </si>
  <si>
    <t>11/09/2009 11:55:29 AM</t>
  </si>
  <si>
    <t>21/06/2018 1:55:44 PM</t>
  </si>
  <si>
    <t>The history of the Boston Bruins</t>
  </si>
  <si>
    <t>Nichols, John, 1966-</t>
  </si>
  <si>
    <t>04/03/2009 4:29:06 PM</t>
  </si>
  <si>
    <t>04/12/2019 3:45:40 PM</t>
  </si>
  <si>
    <t>The history of the Dallas Stars</t>
  </si>
  <si>
    <t>04/03/2009 4:28:41 PM</t>
  </si>
  <si>
    <t>14/08/2018 3:28:50 PM</t>
  </si>
  <si>
    <t>J 796.962 GRA</t>
  </si>
  <si>
    <t>Martin Brodeur</t>
  </si>
  <si>
    <t>Graves, Will, author</t>
  </si>
  <si>
    <t>02/12/2015 4:50:01 PM</t>
  </si>
  <si>
    <t>30/11/2018 5:18:23 PM</t>
  </si>
  <si>
    <t>J 796.962 GRE</t>
  </si>
  <si>
    <t>Skating drills for hockey</t>
  </si>
  <si>
    <t>Gregg, Randy, 1956-</t>
  </si>
  <si>
    <t>05/07/2013 4:08:18 PM</t>
  </si>
  <si>
    <t>30/10/2020 9:52:55 AM</t>
  </si>
  <si>
    <t>Peter Forsberg</t>
  </si>
  <si>
    <t>Greene, Meg.</t>
  </si>
  <si>
    <t>23/07/2009 2:52:37 PM</t>
  </si>
  <si>
    <t>12/07/2018 3:08:02 PM</t>
  </si>
  <si>
    <t>J 796.962 HAU</t>
  </si>
  <si>
    <t>Connor McDavid : hockey superstar</t>
  </si>
  <si>
    <t>Haugen, Brenda, author</t>
  </si>
  <si>
    <t>01/04/2019 4:14:10 PM</t>
  </si>
  <si>
    <t>29/10/2020 5:13:24 PM</t>
  </si>
  <si>
    <t>J 796.962 ITA</t>
  </si>
  <si>
    <t>Mario Lemieux.</t>
  </si>
  <si>
    <t>Italia, Bob, 1955-</t>
  </si>
  <si>
    <t>15/06/2010 7:02:58 PM</t>
  </si>
  <si>
    <t>29/10/2020 5:13:18 PM</t>
  </si>
  <si>
    <t>J 796.962 JOH</t>
  </si>
  <si>
    <t>Ice hockey and curling</t>
  </si>
  <si>
    <t>Johnson, Robin, (Robin R.)</t>
  </si>
  <si>
    <t>07/04/2010 8:33:53 PM</t>
  </si>
  <si>
    <t>22/01/2019 12:35:21 PM</t>
  </si>
  <si>
    <t>J 796.962 JOR</t>
  </si>
  <si>
    <t>We are the goalies : the top netminders of the NHL</t>
  </si>
  <si>
    <t>Jordan, Christopher, 1972-, author</t>
  </si>
  <si>
    <t>24/05/2014 12:23:25 PM</t>
  </si>
  <si>
    <t>23/11/2019 2:08:46 PM</t>
  </si>
  <si>
    <t>J 796.962 KOP</t>
  </si>
  <si>
    <t>Hockey</t>
  </si>
  <si>
    <t>14/02/2012 12:01:14 PM</t>
  </si>
  <si>
    <t>01/12/2018 11:16:39 AM</t>
  </si>
  <si>
    <t>08/11/2011 3:57:36 PM</t>
  </si>
  <si>
    <t>07/03/2020 12:43:15 PM</t>
  </si>
  <si>
    <t>J 796.962 KOR</t>
  </si>
  <si>
    <t>Steven Stamkos</t>
  </si>
  <si>
    <t>Kortemeier, Todd, 1986-, author</t>
  </si>
  <si>
    <t>02/12/2015 4:50:07 PM</t>
  </si>
  <si>
    <t>21/02/2020 4:15:47 PM</t>
  </si>
  <si>
    <t>Hayley Wickenheiser</t>
  </si>
  <si>
    <t>02/12/2015 4:50:13 PM</t>
  </si>
  <si>
    <t>21/02/2020 4:15:46 PM</t>
  </si>
  <si>
    <t>Carey Price</t>
  </si>
  <si>
    <t>02/12/2015 4:45:25 PM</t>
  </si>
  <si>
    <t>21/02/2020 4:15:35 PM</t>
  </si>
  <si>
    <t>J 796.962 LAB</t>
  </si>
  <si>
    <t>The science of a slap shot</t>
  </si>
  <si>
    <t>02/12/2016 9:57:14 AM</t>
  </si>
  <si>
    <t>09/07/2020 1:57:18 PM</t>
  </si>
  <si>
    <t>J 796.962 LEV</t>
  </si>
  <si>
    <t>Hockey science : 25 winning experiments</t>
  </si>
  <si>
    <t>Levine, Shar, 1953- author</t>
  </si>
  <si>
    <t>10/11/2012 2:39:00 PM</t>
  </si>
  <si>
    <t>27/12/2019 2:53:11 PM</t>
  </si>
  <si>
    <t>J 796.962 MCCO</t>
  </si>
  <si>
    <t>Hockey's best and worst : a guide to the game's good, bad, and ugly</t>
  </si>
  <si>
    <t>10/09/2018 9:40:55 AM</t>
  </si>
  <si>
    <t>22/02/2020 12:51:06 PM</t>
  </si>
  <si>
    <t>J 796.962 MCFA</t>
  </si>
  <si>
    <t>Hockey : the book for kids</t>
  </si>
  <si>
    <t>McFarlane, Brian, 1931-</t>
  </si>
  <si>
    <t>06/07/2009 8:33:41 PM</t>
  </si>
  <si>
    <t>18/03/2019 10:50:26 AM</t>
  </si>
  <si>
    <t>J 796.962 MCKI</t>
  </si>
  <si>
    <t>Ice time : the story of hockey</t>
  </si>
  <si>
    <t>McKinley, Michael, 1961-</t>
  </si>
  <si>
    <t>10/04/2010 2:42:00 PM</t>
  </si>
  <si>
    <t>29/04/2019 1:24:15 PM</t>
  </si>
  <si>
    <t>J 796.962 MOR</t>
  </si>
  <si>
    <t>Jarome Iginla : how NHL's first Black captain gives back</t>
  </si>
  <si>
    <t>Mortillaro, Nicole, 1972-</t>
  </si>
  <si>
    <t>08/03/2011 3:16:19 PM</t>
  </si>
  <si>
    <t>15/09/2019 3:26:38 PM</t>
  </si>
  <si>
    <t>04/11/2010 1:04:08 PM</t>
  </si>
  <si>
    <t>07/01/2020 8:29:03 PM</t>
  </si>
  <si>
    <t>Wayne Gretzky : greatness on ice</t>
  </si>
  <si>
    <t>Morrison, Jessica</t>
  </si>
  <si>
    <t>05/03/2011 12:50:56 PM</t>
  </si>
  <si>
    <t>09/03/2020 8:54:55 PM</t>
  </si>
  <si>
    <t>Hockey trailblazers</t>
  </si>
  <si>
    <t>18/04/2011 2:49:09 PM</t>
  </si>
  <si>
    <t>27/12/2019 2:53:35 PM</t>
  </si>
  <si>
    <t>J 796.962 MUG</t>
  </si>
  <si>
    <t>Hockey crazy!</t>
  </si>
  <si>
    <t>Mugford, Simon, author</t>
  </si>
  <si>
    <t>02/04/2019 10:45:37 AM</t>
  </si>
  <si>
    <t>18/09/2020 11:55:14 AM</t>
  </si>
  <si>
    <t>J 796.962 NAP</t>
  </si>
  <si>
    <t>Z is for zamboni : a hockey alphabet</t>
  </si>
  <si>
    <t>Napier, Matt</t>
  </si>
  <si>
    <t>17/01/2009 1:18:30 PM</t>
  </si>
  <si>
    <t>13/07/2020 11:57:05 AM</t>
  </si>
  <si>
    <t>J 796.962 NIC</t>
  </si>
  <si>
    <t>The history of the Colorado Avalanche</t>
  </si>
  <si>
    <t>04/03/2009 4:29:01 PM</t>
  </si>
  <si>
    <t>27/12/2019 2:53:39 PM</t>
  </si>
  <si>
    <t>The history of the Philadelphia Flyers</t>
  </si>
  <si>
    <t>04/03/2009 4:29:08 PM</t>
  </si>
  <si>
    <t>07/02/2019 2:10:23 PM</t>
  </si>
  <si>
    <t>The history of the Toronto Maple Leafs</t>
  </si>
  <si>
    <t>11/06/2009 8:09:00 PM</t>
  </si>
  <si>
    <t>10/07/2019 12:32:45 PM</t>
  </si>
  <si>
    <t>Johnny Gaudreau : hockey superstar</t>
  </si>
  <si>
    <t>17/03/2020 11:23:24 AM</t>
  </si>
  <si>
    <t>18/09/2020 11:55:15 AM</t>
  </si>
  <si>
    <t>J 796.962 ORE</t>
  </si>
  <si>
    <t>The autobiography of Willie O'Ree : hockey's black pioneer</t>
  </si>
  <si>
    <t>O'Ree, Willie, 1935-</t>
  </si>
  <si>
    <t>16/04/2010 1:25:17 PM</t>
  </si>
  <si>
    <t>08/07/2016 2:02:43 PM</t>
  </si>
  <si>
    <t>J 796.962 POD</t>
  </si>
  <si>
    <t>Paul Kariya</t>
  </si>
  <si>
    <t>Podnieks, Andrew.</t>
  </si>
  <si>
    <t>05/07/2010 12:23:22 PM</t>
  </si>
  <si>
    <t>31/08/2018 4:07:23 PM</t>
  </si>
  <si>
    <t>The unbeatable Martin Brodeur</t>
  </si>
  <si>
    <t>Podnieks, Andrew</t>
  </si>
  <si>
    <t>13/07/2009 7:55:33 PM</t>
  </si>
  <si>
    <t>02/10/2018 6:45:34 PM</t>
  </si>
  <si>
    <t>J 796.962 POU</t>
  </si>
  <si>
    <t>Canadian hockey trivia : the facts, the stats &amp; strange tales of Canadian hockey</t>
  </si>
  <si>
    <t>Poulton, J. Alexander (Jay Alexander), 1977-</t>
  </si>
  <si>
    <t>04/02/2011 10:33:42 AM</t>
  </si>
  <si>
    <t>04/05/2020 11:51:59 AM</t>
  </si>
  <si>
    <t>Greatest games of the Stanley Cup : the battles and the rivalries</t>
  </si>
  <si>
    <t>13/01/2009 5:12:41 PM</t>
  </si>
  <si>
    <t>01/03/2020 10:58:48 AM</t>
  </si>
  <si>
    <t>J 796.962 POW</t>
  </si>
  <si>
    <t>John LeClair</t>
  </si>
  <si>
    <t>Powell, Phelan.</t>
  </si>
  <si>
    <t>02/05/2011 2:13:21 PM</t>
  </si>
  <si>
    <t>17/02/2018 3:52:54 PM</t>
  </si>
  <si>
    <t>J 796.962 PRI</t>
  </si>
  <si>
    <t>Nathan Mackinnon : hockey superstar</t>
  </si>
  <si>
    <t>Price, Karen (Sports writer), author</t>
  </si>
  <si>
    <t>17/03/2020 11:23:22 AM</t>
  </si>
  <si>
    <t>16/10/2020 3:41:57 PM</t>
  </si>
  <si>
    <t>J 796.962 RIV</t>
  </si>
  <si>
    <t>Hockey superstars : past, present, and future</t>
  </si>
  <si>
    <t>15/02/2015 4:05:34 PM</t>
  </si>
  <si>
    <t>05/05/2020 10:55:44 AM</t>
  </si>
  <si>
    <t>J 796.962 ROM</t>
  </si>
  <si>
    <t>Scholastic Canada book of hockey lists</t>
  </si>
  <si>
    <t>Romanuk, Paul.</t>
  </si>
  <si>
    <t>10/04/2010 1:39:07 PM</t>
  </si>
  <si>
    <t>06/07/2019 12:14:31 PM</t>
  </si>
  <si>
    <t>Hockey superstars</t>
  </si>
  <si>
    <t>Romanuk, Paul, author</t>
  </si>
  <si>
    <t>10/10/2009 2:35:13 PM</t>
  </si>
  <si>
    <t>11/07/2019 5:26:00 PM</t>
  </si>
  <si>
    <t>16/03/2011 4:14:07 PM</t>
  </si>
  <si>
    <t>21/08/2019 11:20:03 AM</t>
  </si>
  <si>
    <t>22/11/2012 12:48:30 PM</t>
  </si>
  <si>
    <t>22/08/2018 4:33:16 PM</t>
  </si>
  <si>
    <t>17/02/2012 12:59:04 PM</t>
  </si>
  <si>
    <t>14/02/2020 12:34:32 PM</t>
  </si>
  <si>
    <t>07/01/2015 4:19:43 PM</t>
  </si>
  <si>
    <t>24/06/2019 11:37:41 AM</t>
  </si>
  <si>
    <t>07/05/2016 3:42:31 PM</t>
  </si>
  <si>
    <t>22/08/2018 4:33:07 PM</t>
  </si>
  <si>
    <t>11/02/2020 12:22:51 PM</t>
  </si>
  <si>
    <t>13/08/2020 10:13:09 AM</t>
  </si>
  <si>
    <t>06/01/2019 4:52:36 PM</t>
  </si>
  <si>
    <t>09/03/2020 10:36:05 AM</t>
  </si>
  <si>
    <t>02/02/2017 11:06:19 AM</t>
  </si>
  <si>
    <t>05/05/2020 10:54:28 AM</t>
  </si>
  <si>
    <t>11/02/2020 12:22:48 PM</t>
  </si>
  <si>
    <t>03/03/2020 2:36:36 PM</t>
  </si>
  <si>
    <t>Hockey superstars. All-time greats! Vol. 2</t>
  </si>
  <si>
    <t>Romanuk, Paul</t>
  </si>
  <si>
    <t>10/10/2017 9:23:23 AM</t>
  </si>
  <si>
    <t>22/08/2018 4:33:11 PM</t>
  </si>
  <si>
    <t>Hockey superstars. All-time greats! Vol. 1</t>
  </si>
  <si>
    <t>07/10/2017 2:17:37 PM</t>
  </si>
  <si>
    <t>20/10/2019 2:10:43 PM</t>
  </si>
  <si>
    <t>J 796.962 RON</t>
  </si>
  <si>
    <t>Carey Price : how a First Nations kid became a superstar goaltender</t>
  </si>
  <si>
    <t>Rondina, Catherine, author</t>
  </si>
  <si>
    <t>22/02/2019 10:02:16 AM</t>
  </si>
  <si>
    <t>08/10/2020 11:08:32 AM</t>
  </si>
  <si>
    <t>J 796.962 ROS</t>
  </si>
  <si>
    <t>Power plays and penalty killing</t>
  </si>
  <si>
    <t>Rossiter, Sean, 1946-</t>
  </si>
  <si>
    <t>13/01/2009 3:42:48 PM</t>
  </si>
  <si>
    <t>08/11/2019 7:09:18 PM</t>
  </si>
  <si>
    <t>Hockey tips from the pros</t>
  </si>
  <si>
    <t>21/04/2009 5:54:16 PM</t>
  </si>
  <si>
    <t>08/11/2019 7:09:17 PM</t>
  </si>
  <si>
    <t>Hockey the NHL way : the basics</t>
  </si>
  <si>
    <t>25/01/2009 4:35:33 PM</t>
  </si>
  <si>
    <t>04/08/2019 4:31:54 PM</t>
  </si>
  <si>
    <t>J 796.962 RUD</t>
  </si>
  <si>
    <t>Hockey's young superstars : the 25 hottest players on ice</t>
  </si>
  <si>
    <t>Rud, Jeff, 1960-</t>
  </si>
  <si>
    <t>22/01/2009 10:40:15 AM</t>
  </si>
  <si>
    <t>27/10/2019 2:43:28 PM</t>
  </si>
  <si>
    <t>J 796.962 SAV</t>
  </si>
  <si>
    <t>Paul Kariya: hockey magician.</t>
  </si>
  <si>
    <t>05/07/2010 12:24:42 PM</t>
  </si>
  <si>
    <t>21/08/2019 11:19:57 AM</t>
  </si>
  <si>
    <t>J 796.962 SCH</t>
  </si>
  <si>
    <t>Sergei Fedorov</t>
  </si>
  <si>
    <t>Schabner, Dean.</t>
  </si>
  <si>
    <t>05/07/2010 12:24:49 PM</t>
  </si>
  <si>
    <t>21/08/2019 12:10:53 PM</t>
  </si>
  <si>
    <t>Don Cherry</t>
  </si>
  <si>
    <t>Schwartzenberger, Tina</t>
  </si>
  <si>
    <t>10/01/2009 4:03:00 PM</t>
  </si>
  <si>
    <t>21/08/2019 11:19:43 AM</t>
  </si>
  <si>
    <t>P.K. Subban</t>
  </si>
  <si>
    <t>Schultz Nicholson, Lorna, author</t>
  </si>
  <si>
    <t>19/02/2020 12:10:15 PM</t>
  </si>
  <si>
    <t>23/02/2020 4:11:07 PM</t>
  </si>
  <si>
    <t>19/02/2020 12:10:12 PM</t>
  </si>
  <si>
    <t>29/05/2020 10:26:32 AM</t>
  </si>
  <si>
    <t>Gordie Howe</t>
  </si>
  <si>
    <t>Scheff, Matt, author</t>
  </si>
  <si>
    <t>02/12/2015 4:50:15 PM</t>
  </si>
  <si>
    <t>21/08/2019 12:10:49 PM</t>
  </si>
  <si>
    <t>J 796.962 SHE</t>
  </si>
  <si>
    <t>H is for hockey : an NHL alumni alphabet</t>
  </si>
  <si>
    <t>Shea, Kevin, 1956-</t>
  </si>
  <si>
    <t>04/01/2013 4:15:32 PM</t>
  </si>
  <si>
    <t>22/08/2019 7:37:15 PM</t>
  </si>
  <si>
    <t>J 796.962 SIE</t>
  </si>
  <si>
    <t>Siemasz, Greg</t>
  </si>
  <si>
    <t>22/05/2014 4:29:08 PM</t>
  </si>
  <si>
    <t>08/11/2019 10:32:53 AM</t>
  </si>
  <si>
    <t>J 796.962 SIL</t>
  </si>
  <si>
    <t>Auston Matthews</t>
  </si>
  <si>
    <t>Sillett, Julia, author</t>
  </si>
  <si>
    <t>29/01/2019 10:36:55 AM</t>
  </si>
  <si>
    <t>20/08/2020 4:22:14 PM</t>
  </si>
  <si>
    <t>J 796.962 SIN</t>
  </si>
  <si>
    <t>Faceoff! : hockey games, facts and fun</t>
  </si>
  <si>
    <t>Sinclair, Jeff</t>
  </si>
  <si>
    <t>11/05/2009 1:21:34 PM</t>
  </si>
  <si>
    <t>13/08/2020 11:38:47 AM</t>
  </si>
  <si>
    <t>J 796.962 STU</t>
  </si>
  <si>
    <t>Our game : the history of hockey in Canada</t>
  </si>
  <si>
    <t>Stubbs, Dave, 1957-</t>
  </si>
  <si>
    <t>13/01/2009 7:32:53 PM</t>
  </si>
  <si>
    <t>27/02/2020 8:37:38 PM</t>
  </si>
  <si>
    <t>Up your game on and off the ice</t>
  </si>
  <si>
    <t>Stuckey, Rachel, author</t>
  </si>
  <si>
    <t>05/02/2015 11:16:17 AM</t>
  </si>
  <si>
    <t>14/12/2019 11:25:00 AM</t>
  </si>
  <si>
    <t>J 796.962 TAR</t>
  </si>
  <si>
    <t>Mario Lemieux</t>
  </si>
  <si>
    <t>Tarcy, Brian.</t>
  </si>
  <si>
    <t>09/07/2009 3:02:59 PM</t>
  </si>
  <si>
    <t>01/03/2020 10:58:53 AM</t>
  </si>
  <si>
    <t>J 796.962 THO</t>
  </si>
  <si>
    <t>Inside hockey : the legends, facts, and feats that made the game</t>
  </si>
  <si>
    <t>17/01/2009 1:58:46 PM</t>
  </si>
  <si>
    <t>07/03/2020 12:43:17 PM</t>
  </si>
  <si>
    <t>J 796.962 TRA</t>
  </si>
  <si>
    <t>Travels with Stanley</t>
  </si>
  <si>
    <t>02/03/2009 6:35:06 PM</t>
  </si>
  <si>
    <t>24/08/2018 4:36:11 PM</t>
  </si>
  <si>
    <t>J 796.962 WEE</t>
  </si>
  <si>
    <t>Shootout hockey trivia</t>
  </si>
  <si>
    <t>Weekes, Don.</t>
  </si>
  <si>
    <t>02/04/2009 4:12:59 PM</t>
  </si>
  <si>
    <t>20/08/2020 2:19:40 PM</t>
  </si>
  <si>
    <t>The best &amp; worst of hockey firsts : the unofficial guide</t>
  </si>
  <si>
    <t>25/03/2009 8:49:39 PM</t>
  </si>
  <si>
    <t>02/02/2020 8:42:43 AM</t>
  </si>
  <si>
    <t>The unofficial guide to hockey's most unusual records</t>
  </si>
  <si>
    <t>02/02/2020 8:42:42 AM</t>
  </si>
  <si>
    <t>The biggest book of hockey trivia</t>
  </si>
  <si>
    <t>Weekes, Don</t>
  </si>
  <si>
    <t>05/11/2010 11:24:06 AM</t>
  </si>
  <si>
    <t>27/10/2020 12:07:57 PM</t>
  </si>
  <si>
    <t>J 796.962 WIL</t>
  </si>
  <si>
    <t>Mark Messier</t>
  </si>
  <si>
    <t>Wilner, Barry.</t>
  </si>
  <si>
    <t>07/11/2009 11:36:52 AM</t>
  </si>
  <si>
    <t>The hockey book for girls</t>
  </si>
  <si>
    <t>Wilson, Stacy</t>
  </si>
  <si>
    <t>26/08/2010 4:40:34 PM</t>
  </si>
  <si>
    <t>23/08/2018 3:29:21 PM</t>
  </si>
  <si>
    <t>J 796.962 WIN</t>
  </si>
  <si>
    <t>Center ice : the Stanley Cup</t>
  </si>
  <si>
    <t>05/02/2015 11:16:20 AM</t>
  </si>
  <si>
    <t>17/04/2019 6:45:15 PM</t>
  </si>
  <si>
    <t>J 796.962 WIS</t>
  </si>
  <si>
    <t>09/03/2020 10:37:16 AM</t>
  </si>
  <si>
    <t>Ice hockey</t>
  </si>
  <si>
    <t>18/12/2009 2:50:07 PM</t>
  </si>
  <si>
    <t>29/05/2019 8:05:30 PM</t>
  </si>
  <si>
    <t>Stanley Cup</t>
  </si>
  <si>
    <t>Wiseman, Blaine, author</t>
  </si>
  <si>
    <t>18/02/2011 4:21:03 PM</t>
  </si>
  <si>
    <t>24/06/2018 2:52:47 PM</t>
  </si>
  <si>
    <t>J 796.962 ZWE</t>
  </si>
  <si>
    <t>The big book of hockey for kids</t>
  </si>
  <si>
    <t>Zweig, Eric, 1963- author</t>
  </si>
  <si>
    <t>16/11/2013 1:45:10 PM</t>
  </si>
  <si>
    <t>02/02/2020 8:42:39 AM</t>
  </si>
  <si>
    <t>On this day in hockey</t>
  </si>
  <si>
    <t>Zweig, Eric, 1963-</t>
  </si>
  <si>
    <t>28/03/2011 1:09:21 PM</t>
  </si>
  <si>
    <t>14/02/2020 12:34:31 PM</t>
  </si>
  <si>
    <t>31/01/2011 1:22:36 PM</t>
  </si>
  <si>
    <t>19/06/2019 7:06:29 PM</t>
  </si>
  <si>
    <t>Hockey trivia for kids 3 : Stanley Cup edition</t>
  </si>
  <si>
    <t>14/02/2012 1:56:44 PM</t>
  </si>
  <si>
    <t>03/02/2020 4:47:28 PM</t>
  </si>
  <si>
    <t>Hockey trivia for kids 2</t>
  </si>
  <si>
    <t>21/05/2009 3:11:45 PM</t>
  </si>
  <si>
    <t>13/03/2019 8:21:45 PM</t>
  </si>
  <si>
    <t>Super scorers</t>
  </si>
  <si>
    <t>01/04/2015 3:27:38 PM</t>
  </si>
  <si>
    <t>17/04/2019 6:44:49 PM</t>
  </si>
  <si>
    <t>Dominant defensemen</t>
  </si>
  <si>
    <t>01/04/2015 3:27:24 PM</t>
  </si>
  <si>
    <t>18/09/2020 11:21:56 AM</t>
  </si>
  <si>
    <t>Great goalies</t>
  </si>
  <si>
    <t>01/04/2015 3:27:31 PM</t>
  </si>
  <si>
    <t>19/09/2020 2:02:09 PM</t>
  </si>
  <si>
    <t>J 796.964 BEK</t>
  </si>
  <si>
    <t>For the love of curling</t>
  </si>
  <si>
    <t>Bekkering, Annalise.</t>
  </si>
  <si>
    <t>05/11/2009 6:26:20 PM</t>
  </si>
  <si>
    <t>16/10/2019 6:54:15 PM</t>
  </si>
  <si>
    <t>J 796.964 THR</t>
  </si>
  <si>
    <t>Curling</t>
  </si>
  <si>
    <t>Throp, Claire, author.</t>
  </si>
  <si>
    <t>02/06/2014 8:41:29 PM</t>
  </si>
  <si>
    <t>01/10/2019 11:08:59 AM</t>
  </si>
  <si>
    <t>J 796.98 HUN</t>
  </si>
  <si>
    <t>The winter olympics</t>
  </si>
  <si>
    <t>Hunter, Nick, author</t>
  </si>
  <si>
    <t>03/06/2014 4:10:59 PM</t>
  </si>
  <si>
    <t>21/10/2019 4:33:04 PM</t>
  </si>
  <si>
    <t>J 797 SPI</t>
  </si>
  <si>
    <t>Aquatic sports</t>
  </si>
  <si>
    <t>Spilsbury, Louise, author author</t>
  </si>
  <si>
    <t>10/03/2020 12:44:57 PM</t>
  </si>
  <si>
    <t>J 797.122 CHA</t>
  </si>
  <si>
    <t>Wild water : canoeing and kayaking</t>
  </si>
  <si>
    <t>29/05/2013 1:44:32 PM</t>
  </si>
  <si>
    <t>08/03/2018 4:49:05 PM</t>
  </si>
  <si>
    <t>J 797.122 HAR</t>
  </si>
  <si>
    <t>Kayaking and canoeing</t>
  </si>
  <si>
    <t>02/06/2014 8:46:25 PM</t>
  </si>
  <si>
    <t>20/09/2016 5:50:17 PM</t>
  </si>
  <si>
    <t>J 797.122 OSL</t>
  </si>
  <si>
    <t>Canoe crossings : understanding the craft that helped shape British Columbia</t>
  </si>
  <si>
    <t>Osler, Sanford, author</t>
  </si>
  <si>
    <t>15/07/2015 9:46:59 AM</t>
  </si>
  <si>
    <t>23/01/2019 11:25:50 AM</t>
  </si>
  <si>
    <t>J 797.122 THO</t>
  </si>
  <si>
    <t>Canoeing and kayaking</t>
  </si>
  <si>
    <t>01/02/2012 12:20:44 PM</t>
  </si>
  <si>
    <t>14/01/2017 4:33:03 PM</t>
  </si>
  <si>
    <t>J 797.123 BRO</t>
  </si>
  <si>
    <t>The boys in the boat : the true story of an American team's epic journey to win gold at the 1936 Olympics</t>
  </si>
  <si>
    <t>Brown, Daniel James, 1951-, author</t>
  </si>
  <si>
    <t>03/12/2015 3:50:43 PM</t>
  </si>
  <si>
    <t>22/10/2020 12:34:43 PM</t>
  </si>
  <si>
    <t>J 797.2 GIF</t>
  </si>
  <si>
    <t>Swimming and diving</t>
  </si>
  <si>
    <t>09/03/2012 3:05:07 PM</t>
  </si>
  <si>
    <t>05/08/2020 4:23:55 PM</t>
  </si>
  <si>
    <t>J 797.2 MAS</t>
  </si>
  <si>
    <t>How to improve at swimming</t>
  </si>
  <si>
    <t>15/11/2009 2:03:42 PM</t>
  </si>
  <si>
    <t>05/08/2020 4:23:58 PM</t>
  </si>
  <si>
    <t>J 797.2 ORR</t>
  </si>
  <si>
    <t>The science of a flip turn</t>
  </si>
  <si>
    <t>02/12/2016 9:56:11 AM</t>
  </si>
  <si>
    <t>23/12/2016 5:39:04 PM</t>
  </si>
  <si>
    <t>J 797.21 CAR</t>
  </si>
  <si>
    <t>Annaleise Carr : how I conquered Lake Ontario to help kids battling cancer</t>
  </si>
  <si>
    <t>Carr, Annaleise, 1998-, author</t>
  </si>
  <si>
    <t>01/04/2015 3:29:18 PM</t>
  </si>
  <si>
    <t>18/09/2020 11:55:08 AM</t>
  </si>
  <si>
    <t>J 797.21 ROU</t>
  </si>
  <si>
    <t>The young swimmer</t>
  </si>
  <si>
    <t>Rouse, Jeff.</t>
  </si>
  <si>
    <t>12/02/2009 11:38:23 AM</t>
  </si>
  <si>
    <t>11/04/2018 4:02:20 PM</t>
  </si>
  <si>
    <t>J 797.21 WIL</t>
  </si>
  <si>
    <t>Swimming for fun!</t>
  </si>
  <si>
    <t>Willett, Andrew.</t>
  </si>
  <si>
    <t>24/04/2009 1:26:12 PM</t>
  </si>
  <si>
    <t>05/08/2020 4:23:31 PM</t>
  </si>
  <si>
    <t>J 797.23 NOR</t>
  </si>
  <si>
    <t>Diving</t>
  </si>
  <si>
    <t>29/01/2010 1:23:57 PM</t>
  </si>
  <si>
    <t>26/08/2017 3:10:46 PM</t>
  </si>
  <si>
    <t>J 797.32 MER</t>
  </si>
  <si>
    <t>An insider's guide to surfing</t>
  </si>
  <si>
    <t>Merlin, Hope, author</t>
  </si>
  <si>
    <t>13/11/2015 11:40:01 AM</t>
  </si>
  <si>
    <t>23/07/2019 10:12:06 AM</t>
  </si>
  <si>
    <t>J 797.32 SAN</t>
  </si>
  <si>
    <t>Bethany Hamilton : follow your dreams!</t>
  </si>
  <si>
    <t>Sandler, Michael</t>
  </si>
  <si>
    <t>10/07/2012 9:04:39 AM</t>
  </si>
  <si>
    <t>05/12/2018 12:56:40 PM</t>
  </si>
  <si>
    <t>J 797.5 DOE</t>
  </si>
  <si>
    <t>Air show jets</t>
  </si>
  <si>
    <t>15/06/2010 1:49:30 PM</t>
  </si>
  <si>
    <t>26/09/2020 4:44:11 PM</t>
  </si>
  <si>
    <t>J 797.52 SHE</t>
  </si>
  <si>
    <t>Born to fly : the first women's air race across America</t>
  </si>
  <si>
    <t>Sheinkin, Steve, author</t>
  </si>
  <si>
    <t>23/11/2019 3:59:32 PM</t>
  </si>
  <si>
    <t>27/10/2020 10:22:08 AM</t>
  </si>
  <si>
    <t>J 797.56 NOR</t>
  </si>
  <si>
    <t>Skydiving</t>
  </si>
  <si>
    <t>25/05/2015 10:09:13 AM</t>
  </si>
  <si>
    <t>21/10/2019 4:33:09 PM</t>
  </si>
  <si>
    <t>J 798.2 DAV</t>
  </si>
  <si>
    <t>The young equestrian</t>
  </si>
  <si>
    <t>Davis, Caroline, 1971-</t>
  </si>
  <si>
    <t>02/10/2010 12:08:15 PM</t>
  </si>
  <si>
    <t>29/05/2018 12:21:03 PM</t>
  </si>
  <si>
    <t>J 798.2 HER</t>
  </si>
  <si>
    <t>Equestrian sports</t>
  </si>
  <si>
    <t>Herran, Joe.</t>
  </si>
  <si>
    <t>24/01/2009 10:28:10 AM</t>
  </si>
  <si>
    <t>23/05/2019 1:38:49 PM</t>
  </si>
  <si>
    <t>J 798.2 RIC</t>
  </si>
  <si>
    <t>Judy Richter's riding for kids : [stable care, equipment, tack, clothing, longeing, lessons, jumping, showing].</t>
  </si>
  <si>
    <t>Richter, Judy.</t>
  </si>
  <si>
    <t>05/05/2009 2:47:13 PM</t>
  </si>
  <si>
    <t>06/05/2019 8:25:59 PM</t>
  </si>
  <si>
    <t>J 798.23 CAL</t>
  </si>
  <si>
    <t>Horseback riding in action</t>
  </si>
  <si>
    <t>Calder, Kate, 1974-</t>
  </si>
  <si>
    <t>02/06/2011 10:44:21 AM</t>
  </si>
  <si>
    <t>03/06/2016 8:14:29 PM</t>
  </si>
  <si>
    <t>J 798.23 DOW</t>
  </si>
  <si>
    <t>Dressage</t>
  </si>
  <si>
    <t>Dowdy, Penny</t>
  </si>
  <si>
    <t>16/03/2011 3:40:26 PM</t>
  </si>
  <si>
    <t>29/06/2015 8:50:56 PM</t>
  </si>
  <si>
    <t>J 798.23 ESC</t>
  </si>
  <si>
    <t>Kids riding with confidence : fun, beginner lessons to build trusting, safe partnerships with horses</t>
  </si>
  <si>
    <t>Eschbach, Andrea, 1971- author</t>
  </si>
  <si>
    <t>03/03/2015 3:47:40 PM</t>
  </si>
  <si>
    <t>28/06/2018 2:58:39 PM</t>
  </si>
  <si>
    <t>J 798.23 GRU</t>
  </si>
  <si>
    <t>Horseback riding for fun</t>
  </si>
  <si>
    <t>17/02/2009 12:57:13 PM</t>
  </si>
  <si>
    <t>06/08/2019 4:15:58 PM</t>
  </si>
  <si>
    <t>J 798.23 MAR</t>
  </si>
  <si>
    <t>Trail riding</t>
  </si>
  <si>
    <t>Martin, Martha, 1967-</t>
  </si>
  <si>
    <t>06/04/2011 8:38:27 PM</t>
  </si>
  <si>
    <t>05/04/2017 4:32:40 PM</t>
  </si>
  <si>
    <t>J 798.24 DOW</t>
  </si>
  <si>
    <t>Cross-country and endurance</t>
  </si>
  <si>
    <t>21/03/2011 3:01:09 PM</t>
  </si>
  <si>
    <t>18/10/2017 1:33:03 PM</t>
  </si>
  <si>
    <t>J 798.24 HEN</t>
  </si>
  <si>
    <t>Horse &amp; pony shows &amp; events</t>
  </si>
  <si>
    <t>Henderson, Carolyn.</t>
  </si>
  <si>
    <t>17/06/2009 11:55:59 AM</t>
  </si>
  <si>
    <t>11/04/2018 6:37:43 PM</t>
  </si>
  <si>
    <t>J 798.25 BUD</t>
  </si>
  <si>
    <t>Horse &amp; pony jumping</t>
  </si>
  <si>
    <t>13/05/2010 6:24:58 PM</t>
  </si>
  <si>
    <t>13/10/2018 12:12:18 PM</t>
  </si>
  <si>
    <t>J 798.250 JOH</t>
  </si>
  <si>
    <t>Show jumping</t>
  </si>
  <si>
    <t>16/03/2011 3:40:13 PM</t>
  </si>
  <si>
    <t>23/05/2018 1:44:43 PM</t>
  </si>
  <si>
    <t>J 798.4 HAM</t>
  </si>
  <si>
    <t>Kentucky Derby</t>
  </si>
  <si>
    <t>23/08/2013 11:30:01 AM</t>
  </si>
  <si>
    <t>05/07/2018 11:26:37 AM</t>
  </si>
  <si>
    <t>J 798.4 JOY</t>
  </si>
  <si>
    <t>Northern Dancer : king of the racetrack</t>
  </si>
  <si>
    <t>Joyce, Gare</t>
  </si>
  <si>
    <t>03/01/2013 3:36:45 PM</t>
  </si>
  <si>
    <t>02/10/2017 6:43:43 PM</t>
  </si>
  <si>
    <t>J 798.4 TAT</t>
  </si>
  <si>
    <t>The racehorse</t>
  </si>
  <si>
    <t>Tate, Nikki, 1962-</t>
  </si>
  <si>
    <t>28/04/2009 12:21:16 PM</t>
  </si>
  <si>
    <t>11/04/2018 6:37:45 PM</t>
  </si>
  <si>
    <t>J 798.8 HAM</t>
  </si>
  <si>
    <t>Iditarod</t>
  </si>
  <si>
    <t>23/08/2013 11:29:55 AM</t>
  </si>
  <si>
    <t>19/02/2020 3:10:39 PM</t>
  </si>
  <si>
    <t>J 799.1 BAI</t>
  </si>
  <si>
    <t>Young fishing enthusiast</t>
  </si>
  <si>
    <t>Bailey, John, 1951-</t>
  </si>
  <si>
    <t>10/10/2009 11:05:41 AM</t>
  </si>
  <si>
    <t>25/09/2019 11:02:53 AM</t>
  </si>
  <si>
    <t>J 799.1 DRI</t>
  </si>
  <si>
    <t>Fishing in a brook : angling activities for kids</t>
  </si>
  <si>
    <t>09/11/2011 9:15:23 AM</t>
  </si>
  <si>
    <t>19/10/2019 4:36:22 PM</t>
  </si>
  <si>
    <t>J 799.1 DYE</t>
  </si>
  <si>
    <t>Fishing in action</t>
  </si>
  <si>
    <t>Dyer, Hadley.</t>
  </si>
  <si>
    <t>18/01/2010 11:10:42 AM</t>
  </si>
  <si>
    <t>10/11/2019 1:04:56 PM</t>
  </si>
  <si>
    <t>J 799.1 HAR</t>
  </si>
  <si>
    <t>Fishing</t>
  </si>
  <si>
    <t>22/05/2014 4:29:13 PM</t>
  </si>
  <si>
    <t>28/08/2019 11:33:28 AM</t>
  </si>
  <si>
    <t>J 799.1 LAB</t>
  </si>
  <si>
    <t>Hook, line, and sinker : everything kids want to know about fishing</t>
  </si>
  <si>
    <t>Labignan, Italo, 1955-</t>
  </si>
  <si>
    <t>18/02/2009 11:51:03 AM</t>
  </si>
  <si>
    <t>06/08/2019 10:00:34 AM</t>
  </si>
  <si>
    <t>J 799.1 MAA</t>
  </si>
  <si>
    <t>Kids' guide to fishing : the young angler's guide to catching more and bigger fish</t>
  </si>
  <si>
    <t>Maas, Dave, author</t>
  </si>
  <si>
    <t>06/03/2018 12:21:29 PM</t>
  </si>
  <si>
    <t>08/02/2020 2:11:33 PM</t>
  </si>
  <si>
    <t>J 799.1 MUR</t>
  </si>
  <si>
    <t>Fishing for fun!</t>
  </si>
  <si>
    <t>11/06/2009 10:33:30 AM</t>
  </si>
  <si>
    <t>25/09/2019 11:02:38 AM</t>
  </si>
  <si>
    <t>J 799.1 PAT</t>
  </si>
  <si>
    <t>Starting fishing</t>
  </si>
  <si>
    <t>Patchett, Fiona</t>
  </si>
  <si>
    <t>10/08/2011 5:01:40 PM</t>
  </si>
  <si>
    <t>06/01/2017 5:15:38 PM</t>
  </si>
  <si>
    <t>J 799.1 WAL</t>
  </si>
  <si>
    <t>How to improve at fishing : how to get on top of your game, everything from the basics to advanced skills, secrets the stars use</t>
  </si>
  <si>
    <t>Walker, Andrew active 1988</t>
  </si>
  <si>
    <t>07/06/2010 6:14:32 PM</t>
  </si>
  <si>
    <t>10/11/2019 1:04:32 PM</t>
  </si>
  <si>
    <t>J 799.11 SEE</t>
  </si>
  <si>
    <t>Freshwater fishing</t>
  </si>
  <si>
    <t>Seeberg, Tim.</t>
  </si>
  <si>
    <t>27/01/2011 5:36:32 PM</t>
  </si>
  <si>
    <t>15/11/2017 8:37:56 PM</t>
  </si>
  <si>
    <t>J 799.124 HOP</t>
  </si>
  <si>
    <t>Fly fishing</t>
  </si>
  <si>
    <t>Hopkins, Ellen.</t>
  </si>
  <si>
    <t>30/07/2009 1:16:21 PM</t>
  </si>
  <si>
    <t>23/12/2017 1:08:55 PM</t>
  </si>
  <si>
    <t>J 799.16 SAL</t>
  </si>
  <si>
    <t>Saltwater fishing</t>
  </si>
  <si>
    <t>Salas, Laura Purdie.</t>
  </si>
  <si>
    <t>10/10/2009 11:05:35 AM</t>
  </si>
  <si>
    <t>13/01/2018 4:54:06 PM</t>
  </si>
  <si>
    <t>J 799.2 HAR</t>
  </si>
  <si>
    <t>Hunting</t>
  </si>
  <si>
    <t>02/06/2014 8:46:26 PM</t>
  </si>
  <si>
    <t>02/11/2020 11:13:37 AM</t>
  </si>
  <si>
    <t>J 799.2 WIL</t>
  </si>
  <si>
    <t>Hunting for fun!</t>
  </si>
  <si>
    <t>12/01/2009 11:18:52 AM</t>
  </si>
  <si>
    <t>31/01/2020 5:12:07 PM</t>
  </si>
  <si>
    <t>J 799.3 MAC</t>
  </si>
  <si>
    <t>Bulls-eye : a photobiography of Annie Oakley</t>
  </si>
  <si>
    <t>Macy, Sue.</t>
  </si>
  <si>
    <t>17/01/2009 2:59:41 PM</t>
  </si>
  <si>
    <t>12/09/2019 7:15:09 PM</t>
  </si>
  <si>
    <t>Pull Count</t>
  </si>
  <si>
    <t>Pull %</t>
  </si>
  <si>
    <t>Data exported from SimplyReports</t>
  </si>
  <si>
    <t>Useful values derived from original data</t>
  </si>
  <si>
    <t>Weeding criteria checks</t>
  </si>
  <si>
    <t>Constants, Thresholds, and Statistics</t>
  </si>
  <si>
    <t>This weeding list was created by Jacob Fehr at the Grande Prairie Public Library.</t>
  </si>
  <si>
    <t>Differences between this list and GPPL Weeding List Example 1 - Fiction:</t>
  </si>
  <si>
    <t>Includes publication year</t>
  </si>
  <si>
    <t>Includes spaces to set different criteria per dewey tens</t>
  </si>
  <si>
    <t>Pre-fills Dewey 10s headings for criteria based on the first entry</t>
  </si>
  <si>
    <t>Pre-fills usage criteria based on the average for the Dewey 10s minus 0.5 (though they can be edited, of course)</t>
  </si>
  <si>
    <t>Please see the file GPPL Weeding List Example 1 - Fiction and Jacob's article in Peace Library System News N Notes, Winter 2020 issue for details on the creation of this spreadsheet from an exported SimplyReports item list.</t>
  </si>
  <si>
    <t>Includes more information on the final pull list</t>
  </si>
  <si>
    <t>Is NOT sorted by pull status</t>
  </si>
  <si>
    <t>(These two things combined make the list more appropriate for weeding non-fiction, as the person pulling materials can easily see how many other items the library owns on a topic and how their stats compare.)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</si>
</sst>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7">
    <xf numFmtId="0" fontId="0" fillId="0" borderId="0" xfId="0"/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Border="1"/>
    <xf numFmtId="0" fontId="16" fillId="0" borderId="0" xfId="0" applyFont="1" applyAlignment="1">
      <alignment horizontal="right"/>
    </xf>
    <xf numFmtId="0" fontId="0" fillId="0" borderId="13" xfId="0" applyBorder="1"/>
    <xf numFmtId="0" fontId="16" fillId="0" borderId="14" xfId="0" applyFont="1" applyBorder="1" applyAlignment="1">
      <alignment horizontal="right"/>
    </xf>
    <xf numFmtId="0" fontId="16" fillId="0" borderId="11" xfId="0" applyFont="1" applyBorder="1" applyAlignment="1">
      <alignment horizontal="right"/>
    </xf>
    <xf numFmtId="164" fontId="18" fillId="0" borderId="10" xfId="0" applyNumberFormat="1" applyFont="1" applyBorder="1"/>
    <xf numFmtId="0" fontId="0" fillId="0" borderId="10" xfId="0" applyBorder="1"/>
    <xf numFmtId="0" fontId="16" fillId="0" borderId="12" xfId="0" applyFont="1" applyBorder="1" applyAlignment="1">
      <alignment horizontal="center"/>
    </xf>
    <xf numFmtId="0" fontId="16" fillId="0" borderId="0" xfId="0" applyFont="1" applyBorder="1" applyAlignment="1"/>
    <xf numFmtId="164" fontId="0" fillId="0" borderId="15" xfId="0" applyNumberFormat="1" applyBorder="1"/>
    <xf numFmtId="0" fontId="16" fillId="0" borderId="0" xfId="0" applyFont="1" applyBorder="1" applyAlignment="1">
      <alignment horizontal="right"/>
    </xf>
    <xf numFmtId="165" fontId="16" fillId="0" borderId="11" xfId="1" applyNumberFormat="1" applyFont="1" applyBorder="1"/>
    <xf numFmtId="0" fontId="16" fillId="0" borderId="13" xfId="0" applyFont="1" applyBorder="1" applyAlignment="1">
      <alignment horizontal="center" wrapText="1"/>
    </xf>
    <xf numFmtId="0" fontId="16" fillId="0" borderId="13" xfId="0" applyFont="1" applyFill="1" applyBorder="1" applyAlignment="1">
      <alignment horizontal="center" wrapText="1"/>
    </xf>
    <xf numFmtId="1" fontId="0" fillId="0" borderId="0" xfId="0" applyNumberFormat="1" applyAlignment="1">
      <alignment horizontal="left"/>
    </xf>
    <xf numFmtId="0" fontId="19" fillId="0" borderId="0" xfId="0" applyFont="1" applyAlignment="1"/>
    <xf numFmtId="0" fontId="16" fillId="0" borderId="13" xfId="0" applyFont="1" applyBorder="1" applyAlignment="1">
      <alignment horizontal="center"/>
    </xf>
    <xf numFmtId="0" fontId="0" fillId="33" borderId="0" xfId="0" applyFill="1"/>
    <xf numFmtId="164" fontId="0" fillId="33" borderId="0" xfId="0" applyNumberFormat="1" applyFill="1"/>
    <xf numFmtId="0" fontId="16" fillId="0" borderId="13" xfId="0" applyFont="1" applyBorder="1" applyAlignment="1">
      <alignment horizontal="center"/>
    </xf>
    <xf numFmtId="0" fontId="0" fillId="33" borderId="0" xfId="0" applyFill="1" applyAlignment="1">
      <alignment horizontal="center" wrapText="1"/>
    </xf>
    <xf numFmtId="164" fontId="0" fillId="0" borderId="10" xfId="0" applyNumberFormat="1" applyBorder="1"/>
    <xf numFmtId="0" fontId="16" fillId="0" borderId="13" xfId="0" applyFont="1" applyBorder="1"/>
    <xf numFmtId="9" fontId="0" fillId="0" borderId="0" xfId="1" applyFont="1"/>
    <xf numFmtId="0" fontId="20" fillId="34" borderId="0" xfId="0" applyFont="1" applyFill="1" applyAlignment="1">
      <alignment horizontal="center" wrapText="1"/>
    </xf>
    <xf numFmtId="0" fontId="20" fillId="34" borderId="0" xfId="0" applyFont="1" applyFill="1" applyAlignment="1">
      <alignment horizontal="right"/>
    </xf>
    <xf numFmtId="0" fontId="20" fillId="34" borderId="0" xfId="0" applyFont="1" applyFill="1"/>
    <xf numFmtId="2" fontId="20" fillId="34" borderId="0" xfId="0" applyNumberFormat="1" applyFont="1" applyFill="1"/>
    <xf numFmtId="164" fontId="20" fillId="34" borderId="0" xfId="0" applyNumberFormat="1" applyFont="1" applyFill="1"/>
    <xf numFmtId="1" fontId="20" fillId="34" borderId="0" xfId="0" applyNumberFormat="1" applyFont="1" applyFill="1"/>
    <xf numFmtId="0" fontId="21" fillId="34" borderId="0" xfId="0" applyFont="1" applyFill="1" applyAlignment="1">
      <alignment horizontal="center" wrapText="1"/>
    </xf>
    <xf numFmtId="0" fontId="21" fillId="34" borderId="0" xfId="0" applyFont="1" applyFill="1"/>
    <xf numFmtId="0" fontId="20" fillId="0" borderId="10" xfId="0" applyFont="1" applyBorder="1"/>
    <xf numFmtId="165" fontId="20" fillId="0" borderId="10" xfId="1" applyNumberFormat="1" applyFont="1" applyBorder="1"/>
    <xf numFmtId="0" fontId="0" fillId="0" borderId="16" xfId="0" applyBorder="1"/>
    <xf numFmtId="0" fontId="0" fillId="0" borderId="11" xfId="0" applyBorder="1"/>
    <xf numFmtId="0" fontId="16" fillId="0" borderId="11" xfId="0" applyFont="1" applyBorder="1" applyAlignment="1"/>
    <xf numFmtId="0" fontId="16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22" fillId="35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0" borderId="12" xfId="0" applyFont="1" applyBorder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ill>
        <patternFill>
          <bgColor theme="0" tint="-0.14996795556505021"/>
        </patternFill>
      </fill>
    </dxf>
    <dxf>
      <font>
        <b/>
        <i val="0"/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99AA1-BACD-4E67-9072-3CC8A6BCFDAA}">
  <dimension ref="A1:A13"/>
  <sheetViews>
    <sheetView tabSelected="1" workbookViewId="0">
      <selection activeCell="A21" sqref="A21"/>
    </sheetView>
  </sheetViews>
  <sheetFormatPr defaultRowHeight="15" x14ac:dyDescent="0.25"/>
  <cols>
    <col min="1" max="1" width="102" bestFit="1" customWidth="1"/>
  </cols>
  <sheetData>
    <row r="1" spans="1:1" x14ac:dyDescent="0.25">
      <c r="A1" t="s">
        <v>8168</v>
      </c>
    </row>
    <row r="3" spans="1:1" ht="45" x14ac:dyDescent="0.25">
      <c r="A3" s="42" t="s">
        <v>8174</v>
      </c>
    </row>
    <row r="5" spans="1:1" x14ac:dyDescent="0.25">
      <c r="A5" s="23" t="s">
        <v>8169</v>
      </c>
    </row>
    <row r="6" spans="1:1" x14ac:dyDescent="0.25">
      <c r="A6" t="s">
        <v>8170</v>
      </c>
    </row>
    <row r="7" spans="1:1" x14ac:dyDescent="0.25">
      <c r="A7" t="s">
        <v>8171</v>
      </c>
    </row>
    <row r="8" spans="1:1" x14ac:dyDescent="0.25">
      <c r="A8" t="s">
        <v>8173</v>
      </c>
    </row>
    <row r="9" spans="1:1" x14ac:dyDescent="0.25">
      <c r="A9" t="s">
        <v>8172</v>
      </c>
    </row>
    <row r="11" spans="1:1" x14ac:dyDescent="0.25">
      <c r="A11" t="s">
        <v>8175</v>
      </c>
    </row>
    <row r="12" spans="1:1" x14ac:dyDescent="0.25">
      <c r="A12" t="s">
        <v>8176</v>
      </c>
    </row>
    <row r="13" spans="1:1" ht="30" x14ac:dyDescent="0.25">
      <c r="A13" s="42" t="s">
        <v>8177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3001"/>
  <sheetViews>
    <sheetView topLeftCell="R1" workbookViewId="0">
      <selection activeCell="AI5" sqref="AI5"/>
    </sheetView>
  </sheetViews>
  <sheetFormatPr defaultRowHeight="15" x14ac:dyDescent="0.25"/>
  <cols>
    <col min="1" max="2" width="13.7109375" customWidth="1"/>
    <col min="3" max="3" width="13.7109375" style="2" customWidth="1"/>
    <col min="4" max="12" width="13.7109375" customWidth="1"/>
    <col min="13" max="13" width="2.28515625" style="21" customWidth="1"/>
    <col min="25" max="25" width="2.28515625" style="21" customWidth="1"/>
    <col min="32" max="32" width="2.28515625" style="21" customWidth="1"/>
    <col min="33" max="33" width="20.85546875" bestFit="1" customWidth="1"/>
    <col min="34" max="34" width="12.28515625" customWidth="1"/>
    <col min="35" max="44" width="8.5703125" customWidth="1"/>
    <col min="45" max="45" width="2.28515625" customWidth="1"/>
    <col min="46" max="46" width="10.140625" bestFit="1" customWidth="1"/>
  </cols>
  <sheetData>
    <row r="1" spans="1:47" ht="18.75" x14ac:dyDescent="0.3">
      <c r="A1" s="44" t="s">
        <v>8164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N1" s="45" t="s">
        <v>8165</v>
      </c>
      <c r="O1" s="45"/>
      <c r="P1" s="45"/>
      <c r="Q1" s="45"/>
      <c r="R1" s="45"/>
      <c r="S1" s="45"/>
      <c r="T1" s="45"/>
      <c r="U1" s="45"/>
      <c r="V1" s="45"/>
      <c r="W1" s="45"/>
      <c r="X1" s="45"/>
      <c r="Z1" s="44" t="s">
        <v>8166</v>
      </c>
      <c r="AA1" s="44"/>
      <c r="AB1" s="44"/>
      <c r="AC1" s="44"/>
      <c r="AD1" s="44"/>
      <c r="AE1" s="44"/>
      <c r="AG1" s="45" t="s">
        <v>8167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</row>
    <row r="2" spans="1:47" ht="45" x14ac:dyDescent="0.25">
      <c r="A2" s="42" t="s">
        <v>0</v>
      </c>
      <c r="B2" s="42" t="s">
        <v>1</v>
      </c>
      <c r="C2" s="43" t="s">
        <v>2</v>
      </c>
      <c r="D2" s="42" t="s">
        <v>3</v>
      </c>
      <c r="E2" s="42" t="s">
        <v>4</v>
      </c>
      <c r="F2" s="42" t="s">
        <v>5</v>
      </c>
      <c r="G2" s="42" t="s">
        <v>6</v>
      </c>
      <c r="H2" s="42" t="s">
        <v>7</v>
      </c>
      <c r="I2" s="42" t="s">
        <v>8</v>
      </c>
      <c r="J2" s="42" t="s">
        <v>9</v>
      </c>
      <c r="K2" s="42" t="s">
        <v>10</v>
      </c>
      <c r="L2" s="42" t="s">
        <v>11</v>
      </c>
      <c r="N2" s="28" t="s">
        <v>134</v>
      </c>
      <c r="O2" s="28" t="s">
        <v>135</v>
      </c>
      <c r="P2" s="28" t="s">
        <v>136</v>
      </c>
      <c r="Q2" s="28" t="s">
        <v>137</v>
      </c>
      <c r="R2" s="28" t="s">
        <v>138</v>
      </c>
      <c r="S2" s="28" t="s">
        <v>139</v>
      </c>
      <c r="T2" s="28" t="s">
        <v>142</v>
      </c>
      <c r="U2" s="28" t="s">
        <v>143</v>
      </c>
      <c r="V2" s="28" t="s">
        <v>149</v>
      </c>
      <c r="W2" s="28" t="s">
        <v>144</v>
      </c>
      <c r="X2" s="28" t="s">
        <v>145</v>
      </c>
      <c r="Y2" s="24"/>
      <c r="Z2" s="28" t="s">
        <v>157</v>
      </c>
      <c r="AA2" s="28" t="s">
        <v>158</v>
      </c>
      <c r="AB2" s="28" t="s">
        <v>159</v>
      </c>
      <c r="AC2" s="28" t="s">
        <v>161</v>
      </c>
      <c r="AD2" s="28" t="s">
        <v>162</v>
      </c>
      <c r="AE2" s="34" t="s">
        <v>163</v>
      </c>
      <c r="AG2" t="s">
        <v>140</v>
      </c>
      <c r="AH2">
        <v>2020</v>
      </c>
    </row>
    <row r="3" spans="1:47" x14ac:dyDescent="0.25">
      <c r="A3" t="s">
        <v>12</v>
      </c>
      <c r="B3" t="s">
        <v>174</v>
      </c>
      <c r="C3">
        <v>30113003175754</v>
      </c>
      <c r="D3" t="s">
        <v>175</v>
      </c>
      <c r="F3">
        <v>2009</v>
      </c>
      <c r="G3" t="s">
        <v>176</v>
      </c>
      <c r="H3" t="s">
        <v>177</v>
      </c>
      <c r="I3">
        <v>16</v>
      </c>
      <c r="J3">
        <v>14</v>
      </c>
      <c r="N3" s="29">
        <f>IF(G3="",F3,IF(INT(MID(G3,7,4))&lt;=2010, IF(F3="",MID(G3,7,4),F3), MID(G3,7,4)))</f>
        <v>2009</v>
      </c>
      <c r="O3" s="30" t="str">
        <f>IF(G3="","00",MID(G3,4,2))</f>
        <v>09</v>
      </c>
      <c r="P3" s="30">
        <f t="shared" ref="P3:P66" si="0">INT(CONCATENATE(N3,O3))</f>
        <v>200909</v>
      </c>
      <c r="Q3" s="30" t="str">
        <f t="shared" ref="Q3:Q66" si="1">IF(H3="",0,MID(H3,7,4))</f>
        <v>2020</v>
      </c>
      <c r="R3" s="30" t="str">
        <f t="shared" ref="R3:R66" si="2">IF(H3="",0,MID(H3,4,2))</f>
        <v>10</v>
      </c>
      <c r="S3" s="30">
        <f t="shared" ref="S3:S66" si="3">INT(CONCATENATE(Q3,R3))</f>
        <v>202010</v>
      </c>
      <c r="T3" s="31">
        <f t="shared" ref="T3:T66" si="4">(12*($AH$2-N3)+($AH$3-O3))/12</f>
        <v>11.166666666666666</v>
      </c>
      <c r="U3" s="30">
        <f t="shared" ref="U3:U66" si="5">I3+J3</f>
        <v>30</v>
      </c>
      <c r="V3" s="30">
        <f t="shared" ref="V3:V66" si="6">K3+L3</f>
        <v>0</v>
      </c>
      <c r="W3" s="32">
        <f t="shared" ref="W3:W66" si="7">U3/T3</f>
        <v>2.6865671641791047</v>
      </c>
      <c r="X3" s="33">
        <f>INT(CONCATENATE(MID(B3,3,2),0))</f>
        <v>700</v>
      </c>
      <c r="Y3" s="22"/>
      <c r="Z3" s="33">
        <f>IF(C3="",0, IF(P3&lt;$AH$10,1,0))</f>
        <v>1</v>
      </c>
      <c r="AA3" s="33">
        <f>IF(C3="",0,IF(S3&lt;$AH$11,1,0))</f>
        <v>0</v>
      </c>
      <c r="AB3" s="30">
        <f>IF(C3="",0,IF(W3&lt;LOOKUP(X3,$AI$15:$AR$15,$AI$16:$AR$16),1,0))</f>
        <v>0</v>
      </c>
      <c r="AC3" s="30">
        <f>IF(C3="",0,IF(V3&lt;LOOKUP(X3,$AI$15:$AR$15,$AI$18:$AR$18),1,0))</f>
        <v>1</v>
      </c>
      <c r="AD3" s="30">
        <f>IF(C3="",0,IF(F3&lt;LOOKUP(X3,$AI$15:$AR$15,$AI$20:$AR$20),1,0))</f>
        <v>0</v>
      </c>
      <c r="AE3" s="35">
        <f>IF(Z3*(SUM(AA3:AD3))&gt;=1,1,0)</f>
        <v>1</v>
      </c>
      <c r="AG3" t="s">
        <v>141</v>
      </c>
      <c r="AH3">
        <v>11</v>
      </c>
    </row>
    <row r="4" spans="1:47" x14ac:dyDescent="0.25">
      <c r="A4" t="s">
        <v>12</v>
      </c>
      <c r="B4" t="s">
        <v>174</v>
      </c>
      <c r="C4">
        <v>30113005267484</v>
      </c>
      <c r="D4" t="s">
        <v>175</v>
      </c>
      <c r="F4">
        <v>2009</v>
      </c>
      <c r="G4" t="s">
        <v>178</v>
      </c>
      <c r="H4" t="s">
        <v>179</v>
      </c>
      <c r="I4">
        <v>15</v>
      </c>
      <c r="J4">
        <v>5</v>
      </c>
      <c r="N4" s="29" t="str">
        <f t="shared" ref="N4:N67" si="8">IF(G4="",F4,IF(INT(MID(G4,7,4))&lt;=2010, IF(F4="",MID(G4,7,4),F4), MID(G4,7,4)))</f>
        <v>2011</v>
      </c>
      <c r="O4" s="30" t="str">
        <f t="shared" ref="O4:O67" si="9">IF(G4="","00",MID(G4,4,2))</f>
        <v>09</v>
      </c>
      <c r="P4" s="30">
        <f t="shared" si="0"/>
        <v>201109</v>
      </c>
      <c r="Q4" s="30" t="str">
        <f t="shared" si="1"/>
        <v>2020</v>
      </c>
      <c r="R4" s="30" t="str">
        <f t="shared" si="2"/>
        <v>01</v>
      </c>
      <c r="S4" s="30">
        <f t="shared" si="3"/>
        <v>202001</v>
      </c>
      <c r="T4" s="31">
        <f t="shared" si="4"/>
        <v>9.1666666666666661</v>
      </c>
      <c r="U4" s="30">
        <f t="shared" si="5"/>
        <v>20</v>
      </c>
      <c r="V4" s="30">
        <f t="shared" si="6"/>
        <v>0</v>
      </c>
      <c r="W4" s="32">
        <f t="shared" si="7"/>
        <v>2.1818181818181821</v>
      </c>
      <c r="X4" s="33">
        <f t="shared" ref="X4:X67" si="10">INT(CONCATENATE(MID(B4,3,2),0))</f>
        <v>700</v>
      </c>
      <c r="Y4" s="22"/>
      <c r="Z4" s="33">
        <f t="shared" ref="Z4:Z67" si="11">IF(C4="",0, IF(P4&lt;$AH$10,1,0))</f>
        <v>1</v>
      </c>
      <c r="AA4" s="33">
        <f t="shared" ref="AA4:AA67" si="12">IF(C4="",0,IF(S4&lt;$AH$11,1,0))</f>
        <v>0</v>
      </c>
      <c r="AB4" s="30">
        <f t="shared" ref="AB4:AB67" si="13">IF(C4="",0,IF(W4&lt;LOOKUP(X4,$AI$15:$AR$15,$AI$16:$AR$16),1,0))</f>
        <v>0</v>
      </c>
      <c r="AC4" s="30">
        <f t="shared" ref="AC4:AC67" si="14">IF(C4="",0,IF(V4&lt;LOOKUP(X4,$AI$15:$AR$15,$AI$18:$AR$18),1,0))</f>
        <v>1</v>
      </c>
      <c r="AD4" s="30">
        <f t="shared" ref="AD4:AD67" si="15">IF(C4="",0,IF(F4&lt;LOOKUP(X4,$AI$15:$AR$15,$AI$20:$AR$20),1,0))</f>
        <v>0</v>
      </c>
      <c r="AE4" s="35">
        <f t="shared" ref="AE4:AE67" si="16">IF(Z4*(SUM(AA4:AD4))&gt;=1,1,0)</f>
        <v>1</v>
      </c>
    </row>
    <row r="5" spans="1:47" x14ac:dyDescent="0.25">
      <c r="A5" t="s">
        <v>12</v>
      </c>
      <c r="B5" t="s">
        <v>180</v>
      </c>
      <c r="C5">
        <v>30113005205237</v>
      </c>
      <c r="D5" t="s">
        <v>181</v>
      </c>
      <c r="E5" t="s">
        <v>182</v>
      </c>
      <c r="F5">
        <v>2006</v>
      </c>
      <c r="G5" t="s">
        <v>183</v>
      </c>
      <c r="H5" t="s">
        <v>184</v>
      </c>
      <c r="I5">
        <v>25</v>
      </c>
      <c r="J5">
        <v>8</v>
      </c>
      <c r="K5">
        <v>0</v>
      </c>
      <c r="L5">
        <v>2</v>
      </c>
      <c r="N5" s="29" t="str">
        <f t="shared" si="8"/>
        <v>2011</v>
      </c>
      <c r="O5" s="30" t="str">
        <f t="shared" si="9"/>
        <v>08</v>
      </c>
      <c r="P5" s="30">
        <f t="shared" si="0"/>
        <v>201108</v>
      </c>
      <c r="Q5" s="30" t="str">
        <f t="shared" si="1"/>
        <v>2020</v>
      </c>
      <c r="R5" s="30" t="str">
        <f t="shared" si="2"/>
        <v>10</v>
      </c>
      <c r="S5" s="30">
        <f t="shared" si="3"/>
        <v>202010</v>
      </c>
      <c r="T5" s="31">
        <f t="shared" si="4"/>
        <v>9.25</v>
      </c>
      <c r="U5" s="30">
        <f t="shared" si="5"/>
        <v>33</v>
      </c>
      <c r="V5" s="30">
        <f t="shared" si="6"/>
        <v>2</v>
      </c>
      <c r="W5" s="32">
        <f t="shared" si="7"/>
        <v>3.5675675675675675</v>
      </c>
      <c r="X5" s="33">
        <f t="shared" si="10"/>
        <v>700</v>
      </c>
      <c r="Y5" s="22"/>
      <c r="Z5" s="33">
        <f t="shared" si="11"/>
        <v>1</v>
      </c>
      <c r="AA5" s="33">
        <f t="shared" si="12"/>
        <v>0</v>
      </c>
      <c r="AB5" s="30">
        <f t="shared" si="13"/>
        <v>0</v>
      </c>
      <c r="AC5" s="30">
        <f t="shared" si="14"/>
        <v>0</v>
      </c>
      <c r="AD5" s="30">
        <f t="shared" si="15"/>
        <v>0</v>
      </c>
      <c r="AE5" s="35">
        <f t="shared" si="16"/>
        <v>0</v>
      </c>
    </row>
    <row r="6" spans="1:47" x14ac:dyDescent="0.25">
      <c r="A6" t="s">
        <v>12</v>
      </c>
      <c r="B6" t="s">
        <v>180</v>
      </c>
      <c r="C6">
        <v>30113006530146</v>
      </c>
      <c r="D6" t="s">
        <v>181</v>
      </c>
      <c r="E6" t="s">
        <v>182</v>
      </c>
      <c r="F6">
        <v>2006</v>
      </c>
      <c r="G6" t="s">
        <v>185</v>
      </c>
      <c r="H6" t="s">
        <v>186</v>
      </c>
      <c r="I6">
        <v>4</v>
      </c>
      <c r="J6">
        <v>0</v>
      </c>
      <c r="K6">
        <v>1</v>
      </c>
      <c r="L6">
        <v>0</v>
      </c>
      <c r="N6" s="29" t="str">
        <f t="shared" si="8"/>
        <v>2018</v>
      </c>
      <c r="O6" s="30" t="str">
        <f t="shared" si="9"/>
        <v>03</v>
      </c>
      <c r="P6" s="30">
        <f t="shared" si="0"/>
        <v>201803</v>
      </c>
      <c r="Q6" s="30" t="str">
        <f t="shared" si="1"/>
        <v>2020</v>
      </c>
      <c r="R6" s="30" t="str">
        <f t="shared" si="2"/>
        <v>11</v>
      </c>
      <c r="S6" s="30">
        <f t="shared" si="3"/>
        <v>202011</v>
      </c>
      <c r="T6" s="31">
        <f t="shared" si="4"/>
        <v>2.6666666666666665</v>
      </c>
      <c r="U6" s="30">
        <f t="shared" si="5"/>
        <v>4</v>
      </c>
      <c r="V6" s="30">
        <f t="shared" si="6"/>
        <v>1</v>
      </c>
      <c r="W6" s="32">
        <f t="shared" si="7"/>
        <v>1.5</v>
      </c>
      <c r="X6" s="33">
        <f t="shared" si="10"/>
        <v>700</v>
      </c>
      <c r="Y6" s="22"/>
      <c r="Z6" s="33">
        <f t="shared" si="11"/>
        <v>0</v>
      </c>
      <c r="AA6" s="33">
        <f t="shared" si="12"/>
        <v>0</v>
      </c>
      <c r="AB6" s="30">
        <f t="shared" si="13"/>
        <v>1</v>
      </c>
      <c r="AC6" s="30">
        <f t="shared" si="14"/>
        <v>0</v>
      </c>
      <c r="AD6" s="30">
        <f t="shared" si="15"/>
        <v>0</v>
      </c>
      <c r="AE6" s="35">
        <f t="shared" si="16"/>
        <v>0</v>
      </c>
    </row>
    <row r="7" spans="1:47" x14ac:dyDescent="0.25">
      <c r="A7" t="s">
        <v>12</v>
      </c>
      <c r="B7" t="s">
        <v>187</v>
      </c>
      <c r="C7">
        <v>30113002585714</v>
      </c>
      <c r="D7" t="s">
        <v>188</v>
      </c>
      <c r="E7" t="s">
        <v>189</v>
      </c>
      <c r="F7">
        <v>2006</v>
      </c>
      <c r="G7" t="s">
        <v>190</v>
      </c>
      <c r="H7" t="s">
        <v>191</v>
      </c>
      <c r="I7">
        <v>12</v>
      </c>
      <c r="J7">
        <v>4</v>
      </c>
      <c r="N7" s="29">
        <f t="shared" si="8"/>
        <v>2006</v>
      </c>
      <c r="O7" s="30" t="str">
        <f t="shared" si="9"/>
        <v>08</v>
      </c>
      <c r="P7" s="30">
        <f t="shared" si="0"/>
        <v>200608</v>
      </c>
      <c r="Q7" s="30" t="str">
        <f t="shared" si="1"/>
        <v>2020</v>
      </c>
      <c r="R7" s="30" t="str">
        <f t="shared" si="2"/>
        <v>02</v>
      </c>
      <c r="S7" s="30">
        <f t="shared" si="3"/>
        <v>202002</v>
      </c>
      <c r="T7" s="31">
        <f t="shared" si="4"/>
        <v>14.25</v>
      </c>
      <c r="U7" s="30">
        <f t="shared" si="5"/>
        <v>16</v>
      </c>
      <c r="V7" s="30">
        <f t="shared" si="6"/>
        <v>0</v>
      </c>
      <c r="W7" s="32">
        <f t="shared" si="7"/>
        <v>1.1228070175438596</v>
      </c>
      <c r="X7" s="33">
        <f t="shared" si="10"/>
        <v>700</v>
      </c>
      <c r="Y7" s="22"/>
      <c r="Z7" s="33">
        <f t="shared" si="11"/>
        <v>1</v>
      </c>
      <c r="AA7" s="33">
        <f t="shared" si="12"/>
        <v>0</v>
      </c>
      <c r="AB7" s="30">
        <f t="shared" si="13"/>
        <v>1</v>
      </c>
      <c r="AC7" s="30">
        <f t="shared" si="14"/>
        <v>1</v>
      </c>
      <c r="AD7" s="30">
        <f t="shared" si="15"/>
        <v>0</v>
      </c>
      <c r="AE7" s="35">
        <f t="shared" si="16"/>
        <v>1</v>
      </c>
    </row>
    <row r="8" spans="1:47" x14ac:dyDescent="0.25">
      <c r="A8" t="s">
        <v>12</v>
      </c>
      <c r="B8" t="s">
        <v>192</v>
      </c>
      <c r="C8">
        <v>30113006245851</v>
      </c>
      <c r="D8" t="s">
        <v>193</v>
      </c>
      <c r="E8" t="s">
        <v>194</v>
      </c>
      <c r="F8">
        <v>2015</v>
      </c>
      <c r="G8" t="s">
        <v>195</v>
      </c>
      <c r="H8" t="s">
        <v>196</v>
      </c>
      <c r="I8">
        <v>0</v>
      </c>
      <c r="J8">
        <v>2</v>
      </c>
      <c r="K8">
        <v>0</v>
      </c>
      <c r="L8">
        <v>2</v>
      </c>
      <c r="N8" s="29" t="str">
        <f t="shared" si="8"/>
        <v>2015</v>
      </c>
      <c r="O8" s="30" t="str">
        <f t="shared" si="9"/>
        <v>11</v>
      </c>
      <c r="P8" s="30">
        <f t="shared" si="0"/>
        <v>201511</v>
      </c>
      <c r="Q8" s="30" t="str">
        <f t="shared" si="1"/>
        <v>2019</v>
      </c>
      <c r="R8" s="30" t="str">
        <f t="shared" si="2"/>
        <v>06</v>
      </c>
      <c r="S8" s="30">
        <f t="shared" si="3"/>
        <v>201906</v>
      </c>
      <c r="T8" s="31">
        <f t="shared" si="4"/>
        <v>5</v>
      </c>
      <c r="U8" s="30">
        <f t="shared" si="5"/>
        <v>2</v>
      </c>
      <c r="V8" s="30">
        <f t="shared" si="6"/>
        <v>2</v>
      </c>
      <c r="W8" s="32">
        <f t="shared" si="7"/>
        <v>0.4</v>
      </c>
      <c r="X8" s="33">
        <f t="shared" si="10"/>
        <v>700</v>
      </c>
      <c r="Y8" s="22"/>
      <c r="Z8" s="33">
        <f t="shared" si="11"/>
        <v>1</v>
      </c>
      <c r="AA8" s="33">
        <f t="shared" si="12"/>
        <v>0</v>
      </c>
      <c r="AB8" s="30">
        <f t="shared" si="13"/>
        <v>1</v>
      </c>
      <c r="AC8" s="30">
        <f t="shared" si="14"/>
        <v>0</v>
      </c>
      <c r="AD8" s="30">
        <f t="shared" si="15"/>
        <v>0</v>
      </c>
      <c r="AE8" s="35">
        <f t="shared" si="16"/>
        <v>1</v>
      </c>
    </row>
    <row r="9" spans="1:47" x14ac:dyDescent="0.25">
      <c r="A9" t="s">
        <v>12</v>
      </c>
      <c r="B9" t="s">
        <v>197</v>
      </c>
      <c r="C9">
        <v>30113002581929</v>
      </c>
      <c r="D9" t="s">
        <v>198</v>
      </c>
      <c r="F9">
        <v>2005</v>
      </c>
      <c r="G9" t="s">
        <v>199</v>
      </c>
      <c r="H9" t="s">
        <v>200</v>
      </c>
      <c r="I9">
        <v>37</v>
      </c>
      <c r="J9">
        <v>14</v>
      </c>
      <c r="K9">
        <v>0</v>
      </c>
      <c r="L9">
        <v>2</v>
      </c>
      <c r="N9" s="29">
        <f t="shared" si="8"/>
        <v>2005</v>
      </c>
      <c r="O9" s="30" t="str">
        <f t="shared" si="9"/>
        <v>01</v>
      </c>
      <c r="P9" s="30">
        <f t="shared" si="0"/>
        <v>200501</v>
      </c>
      <c r="Q9" s="30" t="str">
        <f t="shared" si="1"/>
        <v>2020</v>
      </c>
      <c r="R9" s="30" t="str">
        <f t="shared" si="2"/>
        <v>02</v>
      </c>
      <c r="S9" s="30">
        <f t="shared" si="3"/>
        <v>202002</v>
      </c>
      <c r="T9" s="31">
        <f t="shared" si="4"/>
        <v>15.833333333333334</v>
      </c>
      <c r="U9" s="30">
        <f t="shared" si="5"/>
        <v>51</v>
      </c>
      <c r="V9" s="30">
        <f t="shared" si="6"/>
        <v>2</v>
      </c>
      <c r="W9" s="32">
        <f t="shared" si="7"/>
        <v>3.2210526315789472</v>
      </c>
      <c r="X9" s="33">
        <f t="shared" si="10"/>
        <v>700</v>
      </c>
      <c r="Y9" s="22"/>
      <c r="Z9" s="33">
        <f t="shared" si="11"/>
        <v>1</v>
      </c>
      <c r="AA9" s="33">
        <f t="shared" si="12"/>
        <v>0</v>
      </c>
      <c r="AB9" s="30">
        <f t="shared" si="13"/>
        <v>0</v>
      </c>
      <c r="AC9" s="30">
        <f t="shared" si="14"/>
        <v>0</v>
      </c>
      <c r="AD9" s="30">
        <f t="shared" si="15"/>
        <v>0</v>
      </c>
      <c r="AE9" s="35">
        <f t="shared" si="16"/>
        <v>0</v>
      </c>
      <c r="AG9" s="41" t="s">
        <v>146</v>
      </c>
      <c r="AH9" s="41"/>
      <c r="AI9" s="6"/>
      <c r="AJ9" s="6"/>
      <c r="AK9" s="6"/>
      <c r="AL9" s="6"/>
      <c r="AM9" s="6"/>
      <c r="AN9" s="6"/>
      <c r="AO9" s="6"/>
      <c r="AP9" s="6"/>
      <c r="AQ9" s="6"/>
      <c r="AR9" s="38"/>
      <c r="AS9" s="6"/>
      <c r="AT9" s="26" t="s">
        <v>8162</v>
      </c>
      <c r="AU9" s="20" t="s">
        <v>8163</v>
      </c>
    </row>
    <row r="10" spans="1:47" x14ac:dyDescent="0.25">
      <c r="A10" t="s">
        <v>12</v>
      </c>
      <c r="B10" t="s">
        <v>201</v>
      </c>
      <c r="C10">
        <v>30113002672215</v>
      </c>
      <c r="D10" t="s">
        <v>202</v>
      </c>
      <c r="E10" t="s">
        <v>203</v>
      </c>
      <c r="F10">
        <v>2007</v>
      </c>
      <c r="G10" t="s">
        <v>204</v>
      </c>
      <c r="H10" t="s">
        <v>205</v>
      </c>
      <c r="I10">
        <v>19</v>
      </c>
      <c r="J10">
        <v>9</v>
      </c>
      <c r="N10" s="29">
        <f t="shared" si="8"/>
        <v>2007</v>
      </c>
      <c r="O10" s="30" t="str">
        <f t="shared" si="9"/>
        <v>01</v>
      </c>
      <c r="P10" s="30">
        <f t="shared" si="0"/>
        <v>200701</v>
      </c>
      <c r="Q10" s="30" t="str">
        <f t="shared" si="1"/>
        <v>2018</v>
      </c>
      <c r="R10" s="30" t="str">
        <f t="shared" si="2"/>
        <v>06</v>
      </c>
      <c r="S10" s="30">
        <f t="shared" si="3"/>
        <v>201806</v>
      </c>
      <c r="T10" s="31">
        <f t="shared" si="4"/>
        <v>13.833333333333334</v>
      </c>
      <c r="U10" s="30">
        <f t="shared" si="5"/>
        <v>28</v>
      </c>
      <c r="V10" s="30">
        <f t="shared" si="6"/>
        <v>0</v>
      </c>
      <c r="W10" s="32">
        <f t="shared" si="7"/>
        <v>2.0240963855421685</v>
      </c>
      <c r="X10" s="33">
        <f t="shared" si="10"/>
        <v>700</v>
      </c>
      <c r="Y10" s="22"/>
      <c r="Z10" s="33">
        <f t="shared" si="11"/>
        <v>1</v>
      </c>
      <c r="AA10" s="33">
        <f t="shared" si="12"/>
        <v>1</v>
      </c>
      <c r="AB10" s="30">
        <f t="shared" si="13"/>
        <v>1</v>
      </c>
      <c r="AC10" s="30">
        <f t="shared" si="14"/>
        <v>1</v>
      </c>
      <c r="AD10" s="30">
        <f t="shared" si="15"/>
        <v>0</v>
      </c>
      <c r="AE10" s="35">
        <f t="shared" si="16"/>
        <v>1</v>
      </c>
      <c r="AG10" t="s">
        <v>147</v>
      </c>
      <c r="AH10">
        <v>201710</v>
      </c>
      <c r="AR10" s="39"/>
      <c r="AT10">
        <f>COUNTIF(Z3:Z5001,1)</f>
        <v>1679</v>
      </c>
      <c r="AU10" s="27">
        <f>AT10/$AH$24</f>
        <v>0.88508170795993679</v>
      </c>
    </row>
    <row r="11" spans="1:47" x14ac:dyDescent="0.25">
      <c r="A11" t="s">
        <v>12</v>
      </c>
      <c r="B11" t="s">
        <v>206</v>
      </c>
      <c r="C11">
        <v>30113006724764</v>
      </c>
      <c r="D11" t="s">
        <v>207</v>
      </c>
      <c r="E11" t="s">
        <v>208</v>
      </c>
      <c r="F11">
        <v>2018</v>
      </c>
      <c r="G11" t="s">
        <v>209</v>
      </c>
      <c r="H11" t="s">
        <v>210</v>
      </c>
      <c r="I11">
        <v>0</v>
      </c>
      <c r="J11">
        <v>0</v>
      </c>
      <c r="N11" s="29" t="str">
        <f t="shared" si="8"/>
        <v>2019</v>
      </c>
      <c r="O11" s="30" t="str">
        <f t="shared" si="9"/>
        <v>01</v>
      </c>
      <c r="P11" s="30">
        <f t="shared" si="0"/>
        <v>201901</v>
      </c>
      <c r="Q11" s="30" t="str">
        <f t="shared" si="1"/>
        <v>2019</v>
      </c>
      <c r="R11" s="30" t="str">
        <f t="shared" si="2"/>
        <v>12</v>
      </c>
      <c r="S11" s="30">
        <f t="shared" si="3"/>
        <v>201912</v>
      </c>
      <c r="T11" s="31">
        <f t="shared" si="4"/>
        <v>1.8333333333333333</v>
      </c>
      <c r="U11" s="30">
        <f t="shared" si="5"/>
        <v>0</v>
      </c>
      <c r="V11" s="30">
        <f t="shared" si="6"/>
        <v>0</v>
      </c>
      <c r="W11" s="32">
        <f t="shared" si="7"/>
        <v>0</v>
      </c>
      <c r="X11" s="33">
        <f t="shared" si="10"/>
        <v>700</v>
      </c>
      <c r="Y11" s="22"/>
      <c r="Z11" s="33">
        <f t="shared" si="11"/>
        <v>0</v>
      </c>
      <c r="AA11" s="33">
        <f t="shared" si="12"/>
        <v>0</v>
      </c>
      <c r="AB11" s="30">
        <f t="shared" si="13"/>
        <v>1</v>
      </c>
      <c r="AC11" s="30">
        <f t="shared" si="14"/>
        <v>1</v>
      </c>
      <c r="AD11" s="30">
        <f t="shared" si="15"/>
        <v>0</v>
      </c>
      <c r="AE11" s="35">
        <f t="shared" si="16"/>
        <v>0</v>
      </c>
      <c r="AG11" t="s">
        <v>150</v>
      </c>
      <c r="AH11">
        <v>201810</v>
      </c>
      <c r="AR11" s="39"/>
      <c r="AT11">
        <f>COUNTIF(AA3:AA5001,1)</f>
        <v>462</v>
      </c>
      <c r="AU11" s="27">
        <f>AT11/$AH$24</f>
        <v>0.24354243542435425</v>
      </c>
    </row>
    <row r="12" spans="1:47" x14ac:dyDescent="0.25">
      <c r="A12" t="s">
        <v>12</v>
      </c>
      <c r="B12" t="s">
        <v>211</v>
      </c>
      <c r="C12">
        <v>30113002718786</v>
      </c>
      <c r="D12" t="s">
        <v>212</v>
      </c>
      <c r="E12" t="s">
        <v>213</v>
      </c>
      <c r="F12">
        <v>2007</v>
      </c>
      <c r="G12" t="s">
        <v>214</v>
      </c>
      <c r="H12" t="s">
        <v>215</v>
      </c>
      <c r="I12">
        <v>19</v>
      </c>
      <c r="J12">
        <v>1</v>
      </c>
      <c r="N12" s="29">
        <f t="shared" si="8"/>
        <v>2007</v>
      </c>
      <c r="O12" s="30" t="str">
        <f t="shared" si="9"/>
        <v>07</v>
      </c>
      <c r="P12" s="30">
        <f t="shared" si="0"/>
        <v>200707</v>
      </c>
      <c r="Q12" s="30" t="str">
        <f t="shared" si="1"/>
        <v>2016</v>
      </c>
      <c r="R12" s="30" t="str">
        <f t="shared" si="2"/>
        <v>05</v>
      </c>
      <c r="S12" s="30">
        <f t="shared" si="3"/>
        <v>201605</v>
      </c>
      <c r="T12" s="31">
        <f t="shared" si="4"/>
        <v>13.333333333333334</v>
      </c>
      <c r="U12" s="30">
        <f t="shared" si="5"/>
        <v>20</v>
      </c>
      <c r="V12" s="30">
        <f t="shared" si="6"/>
        <v>0</v>
      </c>
      <c r="W12" s="32">
        <f t="shared" si="7"/>
        <v>1.5</v>
      </c>
      <c r="X12" s="33">
        <f t="shared" si="10"/>
        <v>700</v>
      </c>
      <c r="Y12" s="22"/>
      <c r="Z12" s="33">
        <f t="shared" si="11"/>
        <v>1</v>
      </c>
      <c r="AA12" s="33">
        <f t="shared" si="12"/>
        <v>1</v>
      </c>
      <c r="AB12" s="30">
        <f t="shared" si="13"/>
        <v>1</v>
      </c>
      <c r="AC12" s="30">
        <f t="shared" si="14"/>
        <v>1</v>
      </c>
      <c r="AD12" s="30">
        <f t="shared" si="15"/>
        <v>0</v>
      </c>
      <c r="AE12" s="35">
        <f t="shared" si="16"/>
        <v>1</v>
      </c>
      <c r="AR12" s="39"/>
      <c r="AU12" s="27"/>
    </row>
    <row r="13" spans="1:47" x14ac:dyDescent="0.25">
      <c r="A13" t="s">
        <v>12</v>
      </c>
      <c r="B13" t="s">
        <v>216</v>
      </c>
      <c r="C13">
        <v>30113001576920</v>
      </c>
      <c r="D13" t="s">
        <v>217</v>
      </c>
      <c r="E13" t="s">
        <v>218</v>
      </c>
      <c r="F13">
        <v>1999</v>
      </c>
      <c r="G13" t="s">
        <v>219</v>
      </c>
      <c r="H13" t="s">
        <v>220</v>
      </c>
      <c r="I13">
        <v>15</v>
      </c>
      <c r="J13">
        <v>4</v>
      </c>
      <c r="K13">
        <v>0</v>
      </c>
      <c r="L13">
        <v>1</v>
      </c>
      <c r="N13" s="29">
        <f t="shared" si="8"/>
        <v>1999</v>
      </c>
      <c r="O13" s="30" t="str">
        <f t="shared" si="9"/>
        <v>06</v>
      </c>
      <c r="P13" s="30">
        <f t="shared" si="0"/>
        <v>199906</v>
      </c>
      <c r="Q13" s="30" t="str">
        <f t="shared" si="1"/>
        <v>2020</v>
      </c>
      <c r="R13" s="30" t="str">
        <f t="shared" si="2"/>
        <v>08</v>
      </c>
      <c r="S13" s="30">
        <f t="shared" si="3"/>
        <v>202008</v>
      </c>
      <c r="T13" s="31">
        <f t="shared" si="4"/>
        <v>21.416666666666668</v>
      </c>
      <c r="U13" s="30">
        <f t="shared" si="5"/>
        <v>19</v>
      </c>
      <c r="V13" s="30">
        <f t="shared" si="6"/>
        <v>1</v>
      </c>
      <c r="W13" s="32">
        <f t="shared" si="7"/>
        <v>0.88715953307392992</v>
      </c>
      <c r="X13" s="33">
        <f t="shared" si="10"/>
        <v>700</v>
      </c>
      <c r="Y13" s="22"/>
      <c r="Z13" s="33">
        <f t="shared" si="11"/>
        <v>1</v>
      </c>
      <c r="AA13" s="33">
        <f t="shared" si="12"/>
        <v>0</v>
      </c>
      <c r="AB13" s="30">
        <f t="shared" si="13"/>
        <v>1</v>
      </c>
      <c r="AC13" s="30">
        <f t="shared" si="14"/>
        <v>0</v>
      </c>
      <c r="AD13" s="30">
        <f t="shared" si="15"/>
        <v>1</v>
      </c>
      <c r="AE13" s="35">
        <f t="shared" si="16"/>
        <v>1</v>
      </c>
      <c r="AR13" s="39"/>
      <c r="AU13" s="27"/>
    </row>
    <row r="14" spans="1:47" x14ac:dyDescent="0.25">
      <c r="A14" t="s">
        <v>12</v>
      </c>
      <c r="B14" t="s">
        <v>221</v>
      </c>
      <c r="C14">
        <v>30113002011224</v>
      </c>
      <c r="D14" t="s">
        <v>222</v>
      </c>
      <c r="E14" t="s">
        <v>223</v>
      </c>
      <c r="F14">
        <v>2003</v>
      </c>
      <c r="G14" t="s">
        <v>224</v>
      </c>
      <c r="H14" t="s">
        <v>225</v>
      </c>
      <c r="I14">
        <v>47</v>
      </c>
      <c r="J14">
        <v>4</v>
      </c>
      <c r="K14">
        <v>1</v>
      </c>
      <c r="L14">
        <v>0</v>
      </c>
      <c r="N14" s="29">
        <f t="shared" si="8"/>
        <v>2003</v>
      </c>
      <c r="O14" s="30" t="str">
        <f t="shared" si="9"/>
        <v>02</v>
      </c>
      <c r="P14" s="30">
        <f t="shared" si="0"/>
        <v>200302</v>
      </c>
      <c r="Q14" s="30" t="str">
        <f t="shared" si="1"/>
        <v>2019</v>
      </c>
      <c r="R14" s="30" t="str">
        <f t="shared" si="2"/>
        <v>07</v>
      </c>
      <c r="S14" s="30">
        <f t="shared" si="3"/>
        <v>201907</v>
      </c>
      <c r="T14" s="31">
        <f t="shared" si="4"/>
        <v>17.75</v>
      </c>
      <c r="U14" s="30">
        <f t="shared" si="5"/>
        <v>51</v>
      </c>
      <c r="V14" s="30">
        <f t="shared" si="6"/>
        <v>1</v>
      </c>
      <c r="W14" s="32">
        <f t="shared" si="7"/>
        <v>2.8732394366197185</v>
      </c>
      <c r="X14" s="33">
        <f t="shared" si="10"/>
        <v>700</v>
      </c>
      <c r="Y14" s="22"/>
      <c r="Z14" s="33">
        <f t="shared" si="11"/>
        <v>1</v>
      </c>
      <c r="AA14" s="33">
        <f t="shared" si="12"/>
        <v>0</v>
      </c>
      <c r="AB14" s="30">
        <f t="shared" si="13"/>
        <v>0</v>
      </c>
      <c r="AC14" s="30">
        <f t="shared" si="14"/>
        <v>0</v>
      </c>
      <c r="AD14" s="30">
        <f t="shared" si="15"/>
        <v>0</v>
      </c>
      <c r="AE14" s="35">
        <f t="shared" si="16"/>
        <v>0</v>
      </c>
      <c r="AH14" s="4"/>
      <c r="AI14" s="12"/>
      <c r="AJ14" s="12"/>
      <c r="AK14" s="12"/>
      <c r="AL14" s="12"/>
      <c r="AM14" s="12"/>
      <c r="AN14" s="12"/>
      <c r="AO14" s="12"/>
      <c r="AP14" s="12"/>
      <c r="AQ14" s="12"/>
      <c r="AR14" s="40"/>
      <c r="AS14" s="4"/>
      <c r="AU14" s="27"/>
    </row>
    <row r="15" spans="1:47" x14ac:dyDescent="0.25">
      <c r="A15" t="s">
        <v>12</v>
      </c>
      <c r="B15" t="s">
        <v>226</v>
      </c>
      <c r="C15">
        <v>30113006223379</v>
      </c>
      <c r="D15" t="s">
        <v>227</v>
      </c>
      <c r="E15" t="s">
        <v>228</v>
      </c>
      <c r="F15">
        <v>2015</v>
      </c>
      <c r="G15" t="s">
        <v>229</v>
      </c>
      <c r="H15" t="s">
        <v>230</v>
      </c>
      <c r="I15">
        <v>1</v>
      </c>
      <c r="J15">
        <v>0</v>
      </c>
      <c r="N15" s="29" t="str">
        <f t="shared" si="8"/>
        <v>2015</v>
      </c>
      <c r="O15" s="30" t="str">
        <f t="shared" si="9"/>
        <v>11</v>
      </c>
      <c r="P15" s="30">
        <f t="shared" si="0"/>
        <v>201511</v>
      </c>
      <c r="Q15" s="30" t="str">
        <f t="shared" si="1"/>
        <v>2017</v>
      </c>
      <c r="R15" s="30" t="str">
        <f t="shared" si="2"/>
        <v>08</v>
      </c>
      <c r="S15" s="30">
        <f t="shared" si="3"/>
        <v>201708</v>
      </c>
      <c r="T15" s="31">
        <f t="shared" si="4"/>
        <v>5</v>
      </c>
      <c r="U15" s="30">
        <f t="shared" si="5"/>
        <v>1</v>
      </c>
      <c r="V15" s="30">
        <f t="shared" si="6"/>
        <v>0</v>
      </c>
      <c r="W15" s="32">
        <f t="shared" si="7"/>
        <v>0.2</v>
      </c>
      <c r="X15" s="33">
        <f t="shared" si="10"/>
        <v>700</v>
      </c>
      <c r="Y15" s="22"/>
      <c r="Z15" s="33">
        <f t="shared" si="11"/>
        <v>1</v>
      </c>
      <c r="AA15" s="33">
        <f t="shared" si="12"/>
        <v>1</v>
      </c>
      <c r="AB15" s="30">
        <f t="shared" si="13"/>
        <v>1</v>
      </c>
      <c r="AC15" s="30">
        <f t="shared" si="14"/>
        <v>1</v>
      </c>
      <c r="AD15" s="30">
        <f t="shared" si="15"/>
        <v>0</v>
      </c>
      <c r="AE15" s="35">
        <f t="shared" si="16"/>
        <v>1</v>
      </c>
      <c r="AG15" s="6"/>
      <c r="AH15" s="6"/>
      <c r="AI15" s="11">
        <v>700</v>
      </c>
      <c r="AJ15" s="46">
        <f>AI15+10</f>
        <v>710</v>
      </c>
      <c r="AK15" s="46">
        <f t="shared" ref="AK15:AQ15" si="17">AJ15+10</f>
        <v>720</v>
      </c>
      <c r="AL15" s="46">
        <f t="shared" si="17"/>
        <v>730</v>
      </c>
      <c r="AM15" s="46">
        <f t="shared" si="17"/>
        <v>740</v>
      </c>
      <c r="AN15" s="46">
        <f t="shared" si="17"/>
        <v>750</v>
      </c>
      <c r="AO15" s="46">
        <f t="shared" si="17"/>
        <v>760</v>
      </c>
      <c r="AP15" s="46">
        <f t="shared" si="17"/>
        <v>770</v>
      </c>
      <c r="AQ15" s="46">
        <f t="shared" si="17"/>
        <v>780</v>
      </c>
      <c r="AR15" s="46">
        <f t="shared" ref="AR15" si="18">AQ15+10</f>
        <v>790</v>
      </c>
      <c r="AU15" s="27"/>
    </row>
    <row r="16" spans="1:47" x14ac:dyDescent="0.25">
      <c r="A16" t="s">
        <v>12</v>
      </c>
      <c r="B16" t="s">
        <v>231</v>
      </c>
      <c r="C16">
        <v>30113005205070</v>
      </c>
      <c r="D16" t="s">
        <v>232</v>
      </c>
      <c r="E16" t="s">
        <v>182</v>
      </c>
      <c r="F16">
        <v>2006</v>
      </c>
      <c r="G16" t="s">
        <v>233</v>
      </c>
      <c r="H16" t="s">
        <v>234</v>
      </c>
      <c r="I16">
        <v>21</v>
      </c>
      <c r="J16">
        <v>9</v>
      </c>
      <c r="K16">
        <v>1</v>
      </c>
      <c r="L16">
        <v>2</v>
      </c>
      <c r="N16" s="29" t="str">
        <f t="shared" si="8"/>
        <v>2011</v>
      </c>
      <c r="O16" s="30" t="str">
        <f t="shared" si="9"/>
        <v>08</v>
      </c>
      <c r="P16" s="30">
        <f t="shared" si="0"/>
        <v>201108</v>
      </c>
      <c r="Q16" s="30" t="str">
        <f t="shared" si="1"/>
        <v>2019</v>
      </c>
      <c r="R16" s="30" t="str">
        <f t="shared" si="2"/>
        <v>06</v>
      </c>
      <c r="S16" s="30">
        <f t="shared" si="3"/>
        <v>201906</v>
      </c>
      <c r="T16" s="31">
        <f t="shared" si="4"/>
        <v>9.25</v>
      </c>
      <c r="U16" s="30">
        <f t="shared" si="5"/>
        <v>30</v>
      </c>
      <c r="V16" s="30">
        <f t="shared" si="6"/>
        <v>3</v>
      </c>
      <c r="W16" s="32">
        <f t="shared" si="7"/>
        <v>3.2432432432432434</v>
      </c>
      <c r="X16" s="33">
        <f t="shared" si="10"/>
        <v>700</v>
      </c>
      <c r="Y16" s="22"/>
      <c r="Z16" s="33">
        <f t="shared" si="11"/>
        <v>1</v>
      </c>
      <c r="AA16" s="33">
        <f t="shared" si="12"/>
        <v>0</v>
      </c>
      <c r="AB16" s="30">
        <f t="shared" si="13"/>
        <v>0</v>
      </c>
      <c r="AC16" s="30">
        <f t="shared" si="14"/>
        <v>0</v>
      </c>
      <c r="AD16" s="30">
        <f t="shared" si="15"/>
        <v>0</v>
      </c>
      <c r="AE16" s="35">
        <f t="shared" si="16"/>
        <v>0</v>
      </c>
      <c r="AG16" s="5" t="s">
        <v>151</v>
      </c>
      <c r="AH16" s="7" t="s">
        <v>148</v>
      </c>
      <c r="AI16" s="13">
        <f t="shared" ref="AI16:AQ16" si="19">AI17-0.5</f>
        <v>2.0944755141949329</v>
      </c>
      <c r="AJ16" s="13" t="e">
        <f t="shared" si="19"/>
        <v>#VALUE!</v>
      </c>
      <c r="AK16" s="13">
        <f t="shared" si="19"/>
        <v>1.5843143280681931</v>
      </c>
      <c r="AL16" s="13">
        <f t="shared" si="19"/>
        <v>2.6170311148836509</v>
      </c>
      <c r="AM16" s="13">
        <f t="shared" si="19"/>
        <v>2.8136077311078278</v>
      </c>
      <c r="AN16" s="13">
        <f t="shared" si="19"/>
        <v>1.5597930567358484</v>
      </c>
      <c r="AO16" s="13">
        <f t="shared" si="19"/>
        <v>0.84566925789048897</v>
      </c>
      <c r="AP16" s="13">
        <f t="shared" si="19"/>
        <v>1.6466460744154929</v>
      </c>
      <c r="AQ16" s="13">
        <f t="shared" si="19"/>
        <v>1.4482620048867056</v>
      </c>
      <c r="AR16" s="13">
        <f>AR17-0.5</f>
        <v>3.0174648462562086</v>
      </c>
      <c r="AT16">
        <f>COUNTIF(AB3:AB5001,1)</f>
        <v>994</v>
      </c>
      <c r="AU16" s="27">
        <f>AT16/$AH$24</f>
        <v>0.52398523985239853</v>
      </c>
    </row>
    <row r="17" spans="1:47" x14ac:dyDescent="0.25">
      <c r="A17" t="s">
        <v>12</v>
      </c>
      <c r="B17" t="s">
        <v>235</v>
      </c>
      <c r="C17">
        <v>30113005315101</v>
      </c>
      <c r="D17" t="s">
        <v>236</v>
      </c>
      <c r="E17" t="s">
        <v>237</v>
      </c>
      <c r="F17">
        <v>2011</v>
      </c>
      <c r="G17" t="s">
        <v>238</v>
      </c>
      <c r="H17" t="s">
        <v>239</v>
      </c>
      <c r="I17">
        <v>10</v>
      </c>
      <c r="J17">
        <v>4</v>
      </c>
      <c r="K17">
        <v>1</v>
      </c>
      <c r="L17">
        <v>1</v>
      </c>
      <c r="N17" s="29" t="str">
        <f t="shared" si="8"/>
        <v>2012</v>
      </c>
      <c r="O17" s="30" t="str">
        <f t="shared" si="9"/>
        <v>03</v>
      </c>
      <c r="P17" s="30">
        <f t="shared" si="0"/>
        <v>201203</v>
      </c>
      <c r="Q17" s="30" t="str">
        <f t="shared" si="1"/>
        <v>2019</v>
      </c>
      <c r="R17" s="30" t="str">
        <f t="shared" si="2"/>
        <v>08</v>
      </c>
      <c r="S17" s="30">
        <f t="shared" si="3"/>
        <v>201908</v>
      </c>
      <c r="T17" s="31">
        <f t="shared" si="4"/>
        <v>8.6666666666666661</v>
      </c>
      <c r="U17" s="30">
        <f t="shared" si="5"/>
        <v>14</v>
      </c>
      <c r="V17" s="30">
        <f t="shared" si="6"/>
        <v>2</v>
      </c>
      <c r="W17" s="32">
        <f t="shared" si="7"/>
        <v>1.6153846153846154</v>
      </c>
      <c r="X17" s="33">
        <f t="shared" si="10"/>
        <v>700</v>
      </c>
      <c r="Y17" s="22"/>
      <c r="Z17" s="33">
        <f t="shared" si="11"/>
        <v>1</v>
      </c>
      <c r="AA17" s="33">
        <f t="shared" si="12"/>
        <v>0</v>
      </c>
      <c r="AB17" s="30">
        <f t="shared" si="13"/>
        <v>1</v>
      </c>
      <c r="AC17" s="30">
        <f t="shared" si="14"/>
        <v>0</v>
      </c>
      <c r="AD17" s="30">
        <f t="shared" si="15"/>
        <v>0</v>
      </c>
      <c r="AE17" s="35">
        <f t="shared" si="16"/>
        <v>1</v>
      </c>
      <c r="AG17" s="5"/>
      <c r="AH17" s="8" t="s">
        <v>160</v>
      </c>
      <c r="AI17" s="9">
        <f t="shared" ref="AI17:AR17" si="20">IF(ISERROR(AVERAGEIF($X$3:$X$3001, AI15, $W$3:$W$3001)),"N/A",AVERAGEIF($X$3:$X$3001, AI15, $W$3:$W$3001))</f>
        <v>2.5944755141949329</v>
      </c>
      <c r="AJ17" s="9" t="str">
        <f t="shared" si="20"/>
        <v>N/A</v>
      </c>
      <c r="AK17" s="9">
        <f t="shared" si="20"/>
        <v>2.0843143280681931</v>
      </c>
      <c r="AL17" s="9">
        <f t="shared" si="20"/>
        <v>3.1170311148836509</v>
      </c>
      <c r="AM17" s="9">
        <f t="shared" si="20"/>
        <v>3.3136077311078278</v>
      </c>
      <c r="AN17" s="9">
        <f t="shared" si="20"/>
        <v>2.0597930567358484</v>
      </c>
      <c r="AO17" s="9">
        <f t="shared" si="20"/>
        <v>1.345669257890489</v>
      </c>
      <c r="AP17" s="9">
        <f t="shared" si="20"/>
        <v>2.1466460744154929</v>
      </c>
      <c r="AQ17" s="9">
        <f t="shared" si="20"/>
        <v>1.9482620048867056</v>
      </c>
      <c r="AR17" s="9">
        <f t="shared" si="20"/>
        <v>3.5174648462562086</v>
      </c>
      <c r="AU17" s="27"/>
    </row>
    <row r="18" spans="1:47" x14ac:dyDescent="0.25">
      <c r="A18" t="s">
        <v>12</v>
      </c>
      <c r="B18" t="s">
        <v>240</v>
      </c>
      <c r="C18">
        <v>30113006046135</v>
      </c>
      <c r="D18" t="s">
        <v>241</v>
      </c>
      <c r="E18" t="s">
        <v>242</v>
      </c>
      <c r="F18">
        <v>2014</v>
      </c>
      <c r="G18" t="s">
        <v>243</v>
      </c>
      <c r="H18" t="s">
        <v>244</v>
      </c>
      <c r="I18">
        <v>25</v>
      </c>
      <c r="J18">
        <v>12</v>
      </c>
      <c r="K18">
        <v>3</v>
      </c>
      <c r="L18">
        <v>2</v>
      </c>
      <c r="N18" s="29" t="str">
        <f t="shared" si="8"/>
        <v>2015</v>
      </c>
      <c r="O18" s="30" t="str">
        <f t="shared" si="9"/>
        <v>03</v>
      </c>
      <c r="P18" s="30">
        <f t="shared" si="0"/>
        <v>201503</v>
      </c>
      <c r="Q18" s="30" t="str">
        <f t="shared" si="1"/>
        <v>2020</v>
      </c>
      <c r="R18" s="30" t="str">
        <f t="shared" si="2"/>
        <v>08</v>
      </c>
      <c r="S18" s="30">
        <f t="shared" si="3"/>
        <v>202008</v>
      </c>
      <c r="T18" s="31">
        <f t="shared" si="4"/>
        <v>5.666666666666667</v>
      </c>
      <c r="U18" s="30">
        <f t="shared" si="5"/>
        <v>37</v>
      </c>
      <c r="V18" s="30">
        <f t="shared" si="6"/>
        <v>5</v>
      </c>
      <c r="W18" s="32">
        <f t="shared" si="7"/>
        <v>6.5294117647058822</v>
      </c>
      <c r="X18" s="33">
        <f t="shared" si="10"/>
        <v>700</v>
      </c>
      <c r="Y18" s="22"/>
      <c r="Z18" s="33">
        <f t="shared" si="11"/>
        <v>1</v>
      </c>
      <c r="AA18" s="33">
        <f t="shared" si="12"/>
        <v>0</v>
      </c>
      <c r="AB18" s="30">
        <f t="shared" si="13"/>
        <v>0</v>
      </c>
      <c r="AC18" s="30">
        <f t="shared" si="14"/>
        <v>0</v>
      </c>
      <c r="AD18" s="30">
        <f t="shared" si="15"/>
        <v>0</v>
      </c>
      <c r="AE18" s="35">
        <f t="shared" si="16"/>
        <v>0</v>
      </c>
      <c r="AG18" s="5" t="s">
        <v>152</v>
      </c>
      <c r="AH18" s="8" t="s">
        <v>148</v>
      </c>
      <c r="AI18" s="25">
        <f t="shared" ref="AI18:AR18" si="21">AI19-0.5</f>
        <v>0.70930232558139528</v>
      </c>
      <c r="AJ18" s="25" t="e">
        <f t="shared" si="21"/>
        <v>#VALUE!</v>
      </c>
      <c r="AK18" s="25">
        <f t="shared" si="21"/>
        <v>0.90740740740740744</v>
      </c>
      <c r="AL18" s="25">
        <f t="shared" si="21"/>
        <v>1.3490566037735849</v>
      </c>
      <c r="AM18" s="25">
        <f t="shared" si="21"/>
        <v>1.3354166666666667</v>
      </c>
      <c r="AN18" s="25">
        <f t="shared" si="21"/>
        <v>0.81481481481481488</v>
      </c>
      <c r="AO18" s="25">
        <f t="shared" si="21"/>
        <v>0.30000000000000004</v>
      </c>
      <c r="AP18" s="25">
        <f t="shared" si="21"/>
        <v>0.34210526315789469</v>
      </c>
      <c r="AQ18" s="25">
        <f t="shared" si="21"/>
        <v>0.99137931034482762</v>
      </c>
      <c r="AR18" s="25">
        <f t="shared" si="21"/>
        <v>2.0242718446601944</v>
      </c>
      <c r="AT18">
        <f>COUNTIF(AC3:AC5001,1)</f>
        <v>1179</v>
      </c>
      <c r="AU18" s="27">
        <f>AT18/$AH$24</f>
        <v>0.62150764364786504</v>
      </c>
    </row>
    <row r="19" spans="1:47" x14ac:dyDescent="0.25">
      <c r="A19" t="s">
        <v>12</v>
      </c>
      <c r="B19" t="s">
        <v>245</v>
      </c>
      <c r="C19">
        <v>30113005659730</v>
      </c>
      <c r="D19" t="s">
        <v>246</v>
      </c>
      <c r="E19" t="s">
        <v>247</v>
      </c>
      <c r="F19">
        <v>2012</v>
      </c>
      <c r="G19" t="s">
        <v>248</v>
      </c>
      <c r="H19" t="s">
        <v>249</v>
      </c>
      <c r="I19">
        <v>20</v>
      </c>
      <c r="J19">
        <v>4</v>
      </c>
      <c r="N19" s="29" t="str">
        <f t="shared" si="8"/>
        <v>2013</v>
      </c>
      <c r="O19" s="30" t="str">
        <f t="shared" si="9"/>
        <v>02</v>
      </c>
      <c r="P19" s="30">
        <f t="shared" si="0"/>
        <v>201302</v>
      </c>
      <c r="Q19" s="30" t="str">
        <f t="shared" si="1"/>
        <v>2020</v>
      </c>
      <c r="R19" s="30" t="str">
        <f t="shared" si="2"/>
        <v>03</v>
      </c>
      <c r="S19" s="30">
        <f t="shared" si="3"/>
        <v>202003</v>
      </c>
      <c r="T19" s="31">
        <f t="shared" si="4"/>
        <v>7.75</v>
      </c>
      <c r="U19" s="30">
        <f t="shared" si="5"/>
        <v>24</v>
      </c>
      <c r="V19" s="30">
        <f t="shared" si="6"/>
        <v>0</v>
      </c>
      <c r="W19" s="32">
        <f t="shared" si="7"/>
        <v>3.096774193548387</v>
      </c>
      <c r="X19" s="33">
        <f t="shared" si="10"/>
        <v>700</v>
      </c>
      <c r="Y19" s="22"/>
      <c r="Z19" s="33">
        <f t="shared" si="11"/>
        <v>1</v>
      </c>
      <c r="AA19" s="33">
        <f t="shared" si="12"/>
        <v>0</v>
      </c>
      <c r="AB19" s="30">
        <f t="shared" si="13"/>
        <v>0</v>
      </c>
      <c r="AC19" s="30">
        <f t="shared" si="14"/>
        <v>1</v>
      </c>
      <c r="AD19" s="30">
        <f t="shared" si="15"/>
        <v>0</v>
      </c>
      <c r="AE19" s="35">
        <f t="shared" si="16"/>
        <v>1</v>
      </c>
      <c r="AG19" s="5"/>
      <c r="AH19" s="8" t="s">
        <v>160</v>
      </c>
      <c r="AI19" s="9">
        <f t="shared" ref="AI19:AR19" si="22">IF(ISERROR(AVERAGEIF($X$3:$X$3001, AI15, $V$3:$V$3001)),"N/A",AVERAGEIF($X$3:$X$3001, AI15, $V$3:$V$3001))</f>
        <v>1.2093023255813953</v>
      </c>
      <c r="AJ19" s="9" t="str">
        <f t="shared" si="22"/>
        <v>N/A</v>
      </c>
      <c r="AK19" s="9">
        <f t="shared" si="22"/>
        <v>1.4074074074074074</v>
      </c>
      <c r="AL19" s="9">
        <f t="shared" si="22"/>
        <v>1.8490566037735849</v>
      </c>
      <c r="AM19" s="9">
        <f t="shared" si="22"/>
        <v>1.8354166666666667</v>
      </c>
      <c r="AN19" s="9">
        <f t="shared" si="22"/>
        <v>1.3148148148148149</v>
      </c>
      <c r="AO19" s="9">
        <f t="shared" si="22"/>
        <v>0.8</v>
      </c>
      <c r="AP19" s="9">
        <f t="shared" si="22"/>
        <v>0.84210526315789469</v>
      </c>
      <c r="AQ19" s="9">
        <f t="shared" si="22"/>
        <v>1.4913793103448276</v>
      </c>
      <c r="AR19" s="9">
        <f t="shared" si="22"/>
        <v>2.5242718446601944</v>
      </c>
      <c r="AU19" s="27"/>
    </row>
    <row r="20" spans="1:47" x14ac:dyDescent="0.25">
      <c r="A20" t="s">
        <v>12</v>
      </c>
      <c r="B20" t="s">
        <v>250</v>
      </c>
      <c r="C20">
        <v>30113006001411</v>
      </c>
      <c r="D20" t="s">
        <v>251</v>
      </c>
      <c r="E20" t="s">
        <v>252</v>
      </c>
      <c r="F20">
        <v>2014</v>
      </c>
      <c r="G20" t="s">
        <v>253</v>
      </c>
      <c r="H20" t="s">
        <v>254</v>
      </c>
      <c r="I20">
        <v>12</v>
      </c>
      <c r="J20">
        <v>2</v>
      </c>
      <c r="K20">
        <v>2</v>
      </c>
      <c r="L20">
        <v>0</v>
      </c>
      <c r="N20" s="29" t="str">
        <f t="shared" si="8"/>
        <v>2014</v>
      </c>
      <c r="O20" s="30" t="str">
        <f t="shared" si="9"/>
        <v>10</v>
      </c>
      <c r="P20" s="30">
        <f t="shared" si="0"/>
        <v>201410</v>
      </c>
      <c r="Q20" s="30" t="str">
        <f t="shared" si="1"/>
        <v>2020</v>
      </c>
      <c r="R20" s="30" t="str">
        <f t="shared" si="2"/>
        <v>10</v>
      </c>
      <c r="S20" s="30">
        <f t="shared" si="3"/>
        <v>202010</v>
      </c>
      <c r="T20" s="31">
        <f t="shared" si="4"/>
        <v>6.083333333333333</v>
      </c>
      <c r="U20" s="30">
        <f t="shared" si="5"/>
        <v>14</v>
      </c>
      <c r="V20" s="30">
        <f t="shared" si="6"/>
        <v>2</v>
      </c>
      <c r="W20" s="32">
        <f t="shared" si="7"/>
        <v>2.3013698630136989</v>
      </c>
      <c r="X20" s="33">
        <f t="shared" si="10"/>
        <v>700</v>
      </c>
      <c r="Y20" s="22"/>
      <c r="Z20" s="33">
        <f t="shared" si="11"/>
        <v>1</v>
      </c>
      <c r="AA20" s="33">
        <f t="shared" si="12"/>
        <v>0</v>
      </c>
      <c r="AB20" s="30">
        <f t="shared" si="13"/>
        <v>0</v>
      </c>
      <c r="AC20" s="30">
        <f t="shared" si="14"/>
        <v>0</v>
      </c>
      <c r="AD20" s="30">
        <f t="shared" si="15"/>
        <v>0</v>
      </c>
      <c r="AE20" s="35">
        <f t="shared" si="16"/>
        <v>0</v>
      </c>
      <c r="AG20" s="5" t="s">
        <v>153</v>
      </c>
      <c r="AH20" s="8" t="s">
        <v>148</v>
      </c>
      <c r="AI20" s="10">
        <v>2000</v>
      </c>
      <c r="AJ20" s="10">
        <v>2000</v>
      </c>
      <c r="AK20" s="10">
        <v>2000</v>
      </c>
      <c r="AL20" s="10">
        <v>2000</v>
      </c>
      <c r="AM20" s="10">
        <v>2000</v>
      </c>
      <c r="AN20" s="10">
        <v>2000</v>
      </c>
      <c r="AO20" s="10">
        <v>2000</v>
      </c>
      <c r="AP20" s="10">
        <v>2000</v>
      </c>
      <c r="AQ20" s="10">
        <v>2000</v>
      </c>
      <c r="AR20" s="10">
        <v>2000</v>
      </c>
      <c r="AT20">
        <f>COUNTIF(AD3:AD5001,1)</f>
        <v>268</v>
      </c>
      <c r="AU20" s="27">
        <f>AT20/$AH$24</f>
        <v>0.14127569847127042</v>
      </c>
    </row>
    <row r="21" spans="1:47" x14ac:dyDescent="0.25">
      <c r="A21" t="s">
        <v>12</v>
      </c>
      <c r="B21" t="s">
        <v>255</v>
      </c>
      <c r="C21">
        <v>30113002361108</v>
      </c>
      <c r="D21" t="s">
        <v>256</v>
      </c>
      <c r="E21" t="s">
        <v>257</v>
      </c>
      <c r="F21">
        <v>2005</v>
      </c>
      <c r="G21" t="s">
        <v>258</v>
      </c>
      <c r="H21" t="s">
        <v>259</v>
      </c>
      <c r="I21">
        <v>10</v>
      </c>
      <c r="J21">
        <v>2</v>
      </c>
      <c r="K21">
        <v>1</v>
      </c>
      <c r="L21">
        <v>0</v>
      </c>
      <c r="N21" s="29">
        <f t="shared" si="8"/>
        <v>2005</v>
      </c>
      <c r="O21" s="30" t="str">
        <f t="shared" si="9"/>
        <v>01</v>
      </c>
      <c r="P21" s="30">
        <f t="shared" si="0"/>
        <v>200501</v>
      </c>
      <c r="Q21" s="30" t="str">
        <f t="shared" si="1"/>
        <v>2019</v>
      </c>
      <c r="R21" s="30" t="str">
        <f t="shared" si="2"/>
        <v>05</v>
      </c>
      <c r="S21" s="30">
        <f t="shared" si="3"/>
        <v>201905</v>
      </c>
      <c r="T21" s="31">
        <f t="shared" si="4"/>
        <v>15.833333333333334</v>
      </c>
      <c r="U21" s="30">
        <f t="shared" si="5"/>
        <v>12</v>
      </c>
      <c r="V21" s="30">
        <f t="shared" si="6"/>
        <v>1</v>
      </c>
      <c r="W21" s="32">
        <f t="shared" si="7"/>
        <v>0.75789473684210529</v>
      </c>
      <c r="X21" s="33">
        <f t="shared" si="10"/>
        <v>700</v>
      </c>
      <c r="Y21" s="22"/>
      <c r="Z21" s="33">
        <f t="shared" si="11"/>
        <v>1</v>
      </c>
      <c r="AA21" s="33">
        <f t="shared" si="12"/>
        <v>0</v>
      </c>
      <c r="AB21" s="30">
        <f t="shared" si="13"/>
        <v>1</v>
      </c>
      <c r="AC21" s="30">
        <f t="shared" si="14"/>
        <v>0</v>
      </c>
      <c r="AD21" s="30">
        <f t="shared" si="15"/>
        <v>0</v>
      </c>
      <c r="AE21" s="35">
        <f t="shared" si="16"/>
        <v>1</v>
      </c>
      <c r="AG21" s="5"/>
      <c r="AH21" s="8" t="s">
        <v>160</v>
      </c>
      <c r="AI21" s="9">
        <f t="shared" ref="AI21:AR21" si="23">AVERAGEIF($X$3:$X$3001, AI15, $F$3:$F$3001)</f>
        <v>2008.4069767441861</v>
      </c>
      <c r="AJ21" s="9" t="e">
        <f t="shared" si="23"/>
        <v>#DIV/0!</v>
      </c>
      <c r="AK21" s="9">
        <f t="shared" si="23"/>
        <v>2008.8333333333333</v>
      </c>
      <c r="AL21" s="9">
        <f t="shared" si="23"/>
        <v>2007.4150943396226</v>
      </c>
      <c r="AM21" s="9">
        <f t="shared" si="23"/>
        <v>2007.5940803382664</v>
      </c>
      <c r="AN21" s="9">
        <f t="shared" si="23"/>
        <v>2005.4259259259259</v>
      </c>
      <c r="AO21" s="9">
        <f t="shared" si="23"/>
        <v>2007.8</v>
      </c>
      <c r="AP21" s="9">
        <f t="shared" si="23"/>
        <v>2010.7368421052631</v>
      </c>
      <c r="AQ21" s="9">
        <f t="shared" si="23"/>
        <v>2007</v>
      </c>
      <c r="AR21" s="9">
        <f t="shared" si="23"/>
        <v>2009.2383316782523</v>
      </c>
      <c r="AU21" s="27"/>
    </row>
    <row r="22" spans="1:47" x14ac:dyDescent="0.25">
      <c r="A22" t="s">
        <v>12</v>
      </c>
      <c r="B22" t="s">
        <v>260</v>
      </c>
      <c r="C22">
        <v>30113005224139</v>
      </c>
      <c r="D22" t="s">
        <v>261</v>
      </c>
      <c r="E22" t="s">
        <v>262</v>
      </c>
      <c r="F22">
        <v>2006</v>
      </c>
      <c r="G22" t="s">
        <v>263</v>
      </c>
      <c r="H22" t="s">
        <v>264</v>
      </c>
      <c r="I22">
        <v>5</v>
      </c>
      <c r="J22">
        <v>6</v>
      </c>
      <c r="K22">
        <v>1</v>
      </c>
      <c r="L22">
        <v>0</v>
      </c>
      <c r="N22" s="29" t="str">
        <f t="shared" si="8"/>
        <v>2011</v>
      </c>
      <c r="O22" s="30" t="str">
        <f t="shared" si="9"/>
        <v>11</v>
      </c>
      <c r="P22" s="30">
        <f t="shared" si="0"/>
        <v>201111</v>
      </c>
      <c r="Q22" s="30" t="str">
        <f t="shared" si="1"/>
        <v>2020</v>
      </c>
      <c r="R22" s="30" t="str">
        <f t="shared" si="2"/>
        <v>10</v>
      </c>
      <c r="S22" s="30">
        <f t="shared" si="3"/>
        <v>202010</v>
      </c>
      <c r="T22" s="31">
        <f t="shared" si="4"/>
        <v>9</v>
      </c>
      <c r="U22" s="30">
        <f t="shared" si="5"/>
        <v>11</v>
      </c>
      <c r="V22" s="30">
        <f t="shared" si="6"/>
        <v>1</v>
      </c>
      <c r="W22" s="32">
        <f t="shared" si="7"/>
        <v>1.2222222222222223</v>
      </c>
      <c r="X22" s="33">
        <f t="shared" si="10"/>
        <v>700</v>
      </c>
      <c r="Y22" s="22"/>
      <c r="Z22" s="33">
        <f t="shared" si="11"/>
        <v>1</v>
      </c>
      <c r="AA22" s="33">
        <f t="shared" si="12"/>
        <v>0</v>
      </c>
      <c r="AB22" s="30">
        <f t="shared" si="13"/>
        <v>1</v>
      </c>
      <c r="AC22" s="30">
        <f t="shared" si="14"/>
        <v>0</v>
      </c>
      <c r="AD22" s="30">
        <f t="shared" si="15"/>
        <v>0</v>
      </c>
      <c r="AE22" s="35">
        <f t="shared" si="16"/>
        <v>1</v>
      </c>
      <c r="AG22" s="5"/>
      <c r="AH22" s="8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U22" s="27"/>
    </row>
    <row r="23" spans="1:47" x14ac:dyDescent="0.25">
      <c r="A23" t="s">
        <v>12</v>
      </c>
      <c r="B23" t="s">
        <v>265</v>
      </c>
      <c r="C23">
        <v>30113006109644</v>
      </c>
      <c r="D23" t="s">
        <v>266</v>
      </c>
      <c r="E23" t="s">
        <v>267</v>
      </c>
      <c r="F23">
        <v>2015</v>
      </c>
      <c r="G23" t="s">
        <v>268</v>
      </c>
      <c r="H23" t="s">
        <v>269</v>
      </c>
      <c r="I23">
        <v>18</v>
      </c>
      <c r="J23">
        <v>12</v>
      </c>
      <c r="K23">
        <v>4</v>
      </c>
      <c r="L23">
        <v>2</v>
      </c>
      <c r="N23" s="29" t="str">
        <f t="shared" si="8"/>
        <v>2015</v>
      </c>
      <c r="O23" s="30" t="str">
        <f t="shared" si="9"/>
        <v>05</v>
      </c>
      <c r="P23" s="30">
        <f t="shared" si="0"/>
        <v>201505</v>
      </c>
      <c r="Q23" s="30" t="str">
        <f t="shared" si="1"/>
        <v>2020</v>
      </c>
      <c r="R23" s="30" t="str">
        <f t="shared" si="2"/>
        <v>02</v>
      </c>
      <c r="S23" s="30">
        <f t="shared" si="3"/>
        <v>202002</v>
      </c>
      <c r="T23" s="31">
        <f t="shared" si="4"/>
        <v>5.5</v>
      </c>
      <c r="U23" s="30">
        <f t="shared" si="5"/>
        <v>30</v>
      </c>
      <c r="V23" s="30">
        <f t="shared" si="6"/>
        <v>6</v>
      </c>
      <c r="W23" s="32">
        <f t="shared" si="7"/>
        <v>5.4545454545454541</v>
      </c>
      <c r="X23" s="33">
        <f t="shared" si="10"/>
        <v>700</v>
      </c>
      <c r="Y23" s="22"/>
      <c r="Z23" s="33">
        <f t="shared" si="11"/>
        <v>1</v>
      </c>
      <c r="AA23" s="33">
        <f t="shared" si="12"/>
        <v>0</v>
      </c>
      <c r="AB23" s="30">
        <f t="shared" si="13"/>
        <v>0</v>
      </c>
      <c r="AC23" s="30">
        <f t="shared" si="14"/>
        <v>0</v>
      </c>
      <c r="AD23" s="30">
        <f t="shared" si="15"/>
        <v>0</v>
      </c>
      <c r="AE23" s="35">
        <f t="shared" si="16"/>
        <v>0</v>
      </c>
      <c r="AG23" s="5" t="s">
        <v>154</v>
      </c>
      <c r="AH23" s="5">
        <f>SUM(AI23:AR23)</f>
        <v>1266</v>
      </c>
      <c r="AI23" s="36">
        <f t="shared" ref="AI23:AR23" si="24">SUMIF($X$3:$X$3001, AI15, $AE$3:$AE$3001)</f>
        <v>48</v>
      </c>
      <c r="AJ23" s="36">
        <f t="shared" si="24"/>
        <v>0</v>
      </c>
      <c r="AK23" s="36">
        <f t="shared" si="24"/>
        <v>30</v>
      </c>
      <c r="AL23" s="36">
        <f t="shared" si="24"/>
        <v>32</v>
      </c>
      <c r="AM23" s="36">
        <f t="shared" si="24"/>
        <v>316</v>
      </c>
      <c r="AN23" s="36">
        <f t="shared" si="24"/>
        <v>37</v>
      </c>
      <c r="AO23" s="36">
        <f t="shared" si="24"/>
        <v>3</v>
      </c>
      <c r="AP23" s="36">
        <f t="shared" si="24"/>
        <v>15</v>
      </c>
      <c r="AQ23" s="36">
        <f t="shared" si="24"/>
        <v>73</v>
      </c>
      <c r="AR23" s="36">
        <f t="shared" si="24"/>
        <v>712</v>
      </c>
      <c r="AU23" s="27"/>
    </row>
    <row r="24" spans="1:47" x14ac:dyDescent="0.25">
      <c r="A24" t="s">
        <v>12</v>
      </c>
      <c r="B24" t="s">
        <v>270</v>
      </c>
      <c r="C24">
        <v>30113005670901</v>
      </c>
      <c r="D24" t="s">
        <v>271</v>
      </c>
      <c r="E24" t="s">
        <v>99</v>
      </c>
      <c r="F24">
        <v>2013</v>
      </c>
      <c r="G24" t="s">
        <v>272</v>
      </c>
      <c r="H24" t="s">
        <v>273</v>
      </c>
      <c r="I24">
        <v>2</v>
      </c>
      <c r="J24">
        <v>3</v>
      </c>
      <c r="N24" s="29" t="str">
        <f t="shared" si="8"/>
        <v>2013</v>
      </c>
      <c r="O24" s="30" t="str">
        <f t="shared" si="9"/>
        <v>03</v>
      </c>
      <c r="P24" s="30">
        <f t="shared" si="0"/>
        <v>201303</v>
      </c>
      <c r="Q24" s="30" t="str">
        <f t="shared" si="1"/>
        <v>2020</v>
      </c>
      <c r="R24" s="30" t="str">
        <f t="shared" si="2"/>
        <v>02</v>
      </c>
      <c r="S24" s="30">
        <f t="shared" si="3"/>
        <v>202002</v>
      </c>
      <c r="T24" s="31">
        <f t="shared" si="4"/>
        <v>7.666666666666667</v>
      </c>
      <c r="U24" s="30">
        <f t="shared" si="5"/>
        <v>5</v>
      </c>
      <c r="V24" s="30">
        <f t="shared" si="6"/>
        <v>0</v>
      </c>
      <c r="W24" s="32">
        <f t="shared" si="7"/>
        <v>0.65217391304347827</v>
      </c>
      <c r="X24" s="33">
        <f t="shared" si="10"/>
        <v>700</v>
      </c>
      <c r="Y24" s="22"/>
      <c r="Z24" s="33">
        <f t="shared" si="11"/>
        <v>1</v>
      </c>
      <c r="AA24" s="33">
        <f t="shared" si="12"/>
        <v>0</v>
      </c>
      <c r="AB24" s="30">
        <f t="shared" si="13"/>
        <v>1</v>
      </c>
      <c r="AC24" s="30">
        <f t="shared" si="14"/>
        <v>1</v>
      </c>
      <c r="AD24" s="30">
        <f t="shared" si="15"/>
        <v>0</v>
      </c>
      <c r="AE24" s="35">
        <f t="shared" si="16"/>
        <v>1</v>
      </c>
      <c r="AG24" s="5" t="s">
        <v>155</v>
      </c>
      <c r="AH24" s="5">
        <f>SUM(AI24:AR24)</f>
        <v>1897</v>
      </c>
      <c r="AI24" s="36">
        <f t="shared" ref="AI24:AR24" si="25">COUNTIF($X$3:$X$3001, AI15)</f>
        <v>86</v>
      </c>
      <c r="AJ24" s="36">
        <f t="shared" si="25"/>
        <v>0</v>
      </c>
      <c r="AK24" s="36">
        <f t="shared" si="25"/>
        <v>54</v>
      </c>
      <c r="AL24" s="36">
        <f t="shared" si="25"/>
        <v>53</v>
      </c>
      <c r="AM24" s="36">
        <f t="shared" si="25"/>
        <v>480</v>
      </c>
      <c r="AN24" s="36">
        <f t="shared" si="25"/>
        <v>54</v>
      </c>
      <c r="AO24" s="36">
        <f t="shared" si="25"/>
        <v>5</v>
      </c>
      <c r="AP24" s="36">
        <f t="shared" si="25"/>
        <v>19</v>
      </c>
      <c r="AQ24" s="36">
        <f t="shared" si="25"/>
        <v>116</v>
      </c>
      <c r="AR24" s="36">
        <f t="shared" si="25"/>
        <v>1030</v>
      </c>
      <c r="AU24" s="27"/>
    </row>
    <row r="25" spans="1:47" x14ac:dyDescent="0.25">
      <c r="A25" t="s">
        <v>12</v>
      </c>
      <c r="B25" t="s">
        <v>274</v>
      </c>
      <c r="C25">
        <v>30113006515675</v>
      </c>
      <c r="D25" t="s">
        <v>275</v>
      </c>
      <c r="E25" t="s">
        <v>276</v>
      </c>
      <c r="F25">
        <v>2017</v>
      </c>
      <c r="G25" t="s">
        <v>277</v>
      </c>
      <c r="H25" t="s">
        <v>278</v>
      </c>
      <c r="I25">
        <v>4</v>
      </c>
      <c r="J25">
        <v>3</v>
      </c>
      <c r="K25">
        <v>0</v>
      </c>
      <c r="L25">
        <v>1</v>
      </c>
      <c r="N25" s="29" t="str">
        <f t="shared" si="8"/>
        <v>2017</v>
      </c>
      <c r="O25" s="30" t="str">
        <f t="shared" si="9"/>
        <v>09</v>
      </c>
      <c r="P25" s="30">
        <f t="shared" si="0"/>
        <v>201709</v>
      </c>
      <c r="Q25" s="30" t="str">
        <f t="shared" si="1"/>
        <v>2019</v>
      </c>
      <c r="R25" s="30" t="str">
        <f t="shared" si="2"/>
        <v>06</v>
      </c>
      <c r="S25" s="30">
        <f t="shared" si="3"/>
        <v>201906</v>
      </c>
      <c r="T25" s="31">
        <f t="shared" si="4"/>
        <v>3.1666666666666665</v>
      </c>
      <c r="U25" s="30">
        <f t="shared" si="5"/>
        <v>7</v>
      </c>
      <c r="V25" s="30">
        <f t="shared" si="6"/>
        <v>1</v>
      </c>
      <c r="W25" s="32">
        <f t="shared" si="7"/>
        <v>2.2105263157894739</v>
      </c>
      <c r="X25" s="33">
        <f t="shared" si="10"/>
        <v>700</v>
      </c>
      <c r="Y25" s="22"/>
      <c r="Z25" s="33">
        <f t="shared" si="11"/>
        <v>1</v>
      </c>
      <c r="AA25" s="33">
        <f t="shared" si="12"/>
        <v>0</v>
      </c>
      <c r="AB25" s="30">
        <f t="shared" si="13"/>
        <v>0</v>
      </c>
      <c r="AC25" s="30">
        <f t="shared" si="14"/>
        <v>0</v>
      </c>
      <c r="AD25" s="30">
        <f t="shared" si="15"/>
        <v>0</v>
      </c>
      <c r="AE25" s="35">
        <f t="shared" si="16"/>
        <v>0</v>
      </c>
      <c r="AG25" s="14" t="s">
        <v>156</v>
      </c>
      <c r="AH25" s="15">
        <f>AH23/AH24</f>
        <v>0.66736953083816553</v>
      </c>
      <c r="AI25" s="37">
        <f>IF(ISERROR(AI23/AI24),"N/A",AI23/AI24)</f>
        <v>0.55813953488372092</v>
      </c>
      <c r="AJ25" s="37" t="str">
        <f t="shared" ref="AJ25:AR25" si="26">IF(ISERROR(AJ23/AJ24),"N/A",AJ23/AJ24)</f>
        <v>N/A</v>
      </c>
      <c r="AK25" s="37">
        <f t="shared" si="26"/>
        <v>0.55555555555555558</v>
      </c>
      <c r="AL25" s="37">
        <f t="shared" si="26"/>
        <v>0.60377358490566035</v>
      </c>
      <c r="AM25" s="37">
        <f t="shared" si="26"/>
        <v>0.65833333333333333</v>
      </c>
      <c r="AN25" s="37">
        <f t="shared" si="26"/>
        <v>0.68518518518518523</v>
      </c>
      <c r="AO25" s="37">
        <f t="shared" si="26"/>
        <v>0.6</v>
      </c>
      <c r="AP25" s="37">
        <f t="shared" si="26"/>
        <v>0.78947368421052633</v>
      </c>
      <c r="AQ25" s="37">
        <f t="shared" si="26"/>
        <v>0.62931034482758619</v>
      </c>
      <c r="AR25" s="37">
        <f t="shared" si="26"/>
        <v>0.6912621359223301</v>
      </c>
      <c r="AU25" s="27"/>
    </row>
    <row r="26" spans="1:47" x14ac:dyDescent="0.25">
      <c r="A26" t="s">
        <v>12</v>
      </c>
      <c r="B26" t="s">
        <v>279</v>
      </c>
      <c r="C26">
        <v>30113001384739</v>
      </c>
      <c r="D26" t="s">
        <v>280</v>
      </c>
      <c r="E26" t="s">
        <v>281</v>
      </c>
      <c r="F26">
        <v>1996</v>
      </c>
      <c r="G26" t="s">
        <v>282</v>
      </c>
      <c r="H26" t="s">
        <v>283</v>
      </c>
      <c r="I26">
        <v>38</v>
      </c>
      <c r="J26">
        <v>4</v>
      </c>
      <c r="N26" s="29">
        <f t="shared" si="8"/>
        <v>1996</v>
      </c>
      <c r="O26" s="30" t="str">
        <f t="shared" si="9"/>
        <v>07</v>
      </c>
      <c r="P26" s="30">
        <f t="shared" si="0"/>
        <v>199607</v>
      </c>
      <c r="Q26" s="30" t="str">
        <f t="shared" si="1"/>
        <v>2018</v>
      </c>
      <c r="R26" s="30" t="str">
        <f t="shared" si="2"/>
        <v>02</v>
      </c>
      <c r="S26" s="30">
        <f t="shared" si="3"/>
        <v>201802</v>
      </c>
      <c r="T26" s="31">
        <f t="shared" si="4"/>
        <v>24.333333333333332</v>
      </c>
      <c r="U26" s="30">
        <f t="shared" si="5"/>
        <v>42</v>
      </c>
      <c r="V26" s="30">
        <f t="shared" si="6"/>
        <v>0</v>
      </c>
      <c r="W26" s="32">
        <f t="shared" si="7"/>
        <v>1.726027397260274</v>
      </c>
      <c r="X26" s="33">
        <f t="shared" si="10"/>
        <v>700</v>
      </c>
      <c r="Y26" s="22"/>
      <c r="Z26" s="33">
        <f t="shared" si="11"/>
        <v>1</v>
      </c>
      <c r="AA26" s="33">
        <f t="shared" si="12"/>
        <v>1</v>
      </c>
      <c r="AB26" s="30">
        <f t="shared" si="13"/>
        <v>1</v>
      </c>
      <c r="AC26" s="30">
        <f t="shared" si="14"/>
        <v>1</v>
      </c>
      <c r="AD26" s="30">
        <f t="shared" si="15"/>
        <v>1</v>
      </c>
      <c r="AE26" s="35">
        <f t="shared" si="16"/>
        <v>1</v>
      </c>
      <c r="AG26" s="14"/>
      <c r="AH26" s="5"/>
      <c r="AI26" s="10"/>
      <c r="AJ26" s="10"/>
      <c r="AK26" s="10"/>
      <c r="AL26" s="10"/>
      <c r="AM26" s="10"/>
      <c r="AN26" s="10"/>
      <c r="AO26" s="10"/>
      <c r="AP26" s="10"/>
      <c r="AQ26" s="10"/>
      <c r="AR26" s="10"/>
    </row>
    <row r="27" spans="1:47" x14ac:dyDescent="0.25">
      <c r="A27" t="s">
        <v>12</v>
      </c>
      <c r="B27" t="s">
        <v>279</v>
      </c>
      <c r="C27">
        <v>30113001384200</v>
      </c>
      <c r="D27" t="s">
        <v>42</v>
      </c>
      <c r="E27" t="s">
        <v>281</v>
      </c>
      <c r="F27">
        <v>1996</v>
      </c>
      <c r="G27" t="s">
        <v>284</v>
      </c>
      <c r="H27" t="s">
        <v>285</v>
      </c>
      <c r="I27">
        <v>44</v>
      </c>
      <c r="J27">
        <v>3</v>
      </c>
      <c r="K27">
        <v>1</v>
      </c>
      <c r="L27">
        <v>1</v>
      </c>
      <c r="N27" s="29">
        <f t="shared" si="8"/>
        <v>1996</v>
      </c>
      <c r="O27" s="30" t="str">
        <f t="shared" si="9"/>
        <v>07</v>
      </c>
      <c r="P27" s="30">
        <f t="shared" si="0"/>
        <v>199607</v>
      </c>
      <c r="Q27" s="30" t="str">
        <f t="shared" si="1"/>
        <v>2019</v>
      </c>
      <c r="R27" s="30" t="str">
        <f t="shared" si="2"/>
        <v>04</v>
      </c>
      <c r="S27" s="30">
        <f t="shared" si="3"/>
        <v>201904</v>
      </c>
      <c r="T27" s="31">
        <f t="shared" si="4"/>
        <v>24.333333333333332</v>
      </c>
      <c r="U27" s="30">
        <f t="shared" si="5"/>
        <v>47</v>
      </c>
      <c r="V27" s="30">
        <f t="shared" si="6"/>
        <v>2</v>
      </c>
      <c r="W27" s="32">
        <f t="shared" si="7"/>
        <v>1.9315068493150687</v>
      </c>
      <c r="X27" s="33">
        <f t="shared" si="10"/>
        <v>700</v>
      </c>
      <c r="Y27" s="22"/>
      <c r="Z27" s="33">
        <f t="shared" si="11"/>
        <v>1</v>
      </c>
      <c r="AA27" s="33">
        <f t="shared" si="12"/>
        <v>0</v>
      </c>
      <c r="AB27" s="30">
        <f t="shared" si="13"/>
        <v>1</v>
      </c>
      <c r="AC27" s="30">
        <f t="shared" si="14"/>
        <v>0</v>
      </c>
      <c r="AD27" s="30">
        <f t="shared" si="15"/>
        <v>1</v>
      </c>
      <c r="AE27" s="35">
        <f t="shared" si="16"/>
        <v>1</v>
      </c>
      <c r="AJ27" s="4"/>
      <c r="AK27" s="4"/>
      <c r="AL27" s="4"/>
      <c r="AM27" s="4"/>
      <c r="AN27" s="4"/>
      <c r="AO27" s="4"/>
      <c r="AP27" s="4"/>
      <c r="AQ27" s="4"/>
      <c r="AR27" s="4"/>
    </row>
    <row r="28" spans="1:47" x14ac:dyDescent="0.25">
      <c r="A28" t="s">
        <v>12</v>
      </c>
      <c r="B28" t="s">
        <v>286</v>
      </c>
      <c r="C28">
        <v>30113006212893</v>
      </c>
      <c r="D28" t="s">
        <v>287</v>
      </c>
      <c r="E28" t="s">
        <v>288</v>
      </c>
      <c r="F28">
        <v>2015</v>
      </c>
      <c r="G28" t="s">
        <v>289</v>
      </c>
      <c r="H28" t="s">
        <v>290</v>
      </c>
      <c r="I28">
        <v>18</v>
      </c>
      <c r="J28">
        <v>1</v>
      </c>
      <c r="K28">
        <v>4</v>
      </c>
      <c r="L28">
        <v>0</v>
      </c>
      <c r="N28" s="29" t="str">
        <f t="shared" si="8"/>
        <v>2015</v>
      </c>
      <c r="O28" s="30" t="str">
        <f t="shared" si="9"/>
        <v>09</v>
      </c>
      <c r="P28" s="30">
        <f t="shared" si="0"/>
        <v>201509</v>
      </c>
      <c r="Q28" s="30" t="str">
        <f t="shared" si="1"/>
        <v>2019</v>
      </c>
      <c r="R28" s="30" t="str">
        <f t="shared" si="2"/>
        <v>09</v>
      </c>
      <c r="S28" s="30">
        <f t="shared" si="3"/>
        <v>201909</v>
      </c>
      <c r="T28" s="31">
        <f t="shared" si="4"/>
        <v>5.166666666666667</v>
      </c>
      <c r="U28" s="30">
        <f t="shared" si="5"/>
        <v>19</v>
      </c>
      <c r="V28" s="30">
        <f t="shared" si="6"/>
        <v>4</v>
      </c>
      <c r="W28" s="32">
        <f t="shared" si="7"/>
        <v>3.6774193548387095</v>
      </c>
      <c r="X28" s="33">
        <f t="shared" si="10"/>
        <v>700</v>
      </c>
      <c r="Y28" s="22"/>
      <c r="Z28" s="33">
        <f t="shared" si="11"/>
        <v>1</v>
      </c>
      <c r="AA28" s="33">
        <f t="shared" si="12"/>
        <v>0</v>
      </c>
      <c r="AB28" s="30">
        <f t="shared" si="13"/>
        <v>0</v>
      </c>
      <c r="AC28" s="30">
        <f t="shared" si="14"/>
        <v>0</v>
      </c>
      <c r="AD28" s="30">
        <f t="shared" si="15"/>
        <v>0</v>
      </c>
      <c r="AE28" s="35">
        <f t="shared" si="16"/>
        <v>0</v>
      </c>
    </row>
    <row r="29" spans="1:47" x14ac:dyDescent="0.25">
      <c r="A29" t="s">
        <v>12</v>
      </c>
      <c r="B29" t="s">
        <v>291</v>
      </c>
      <c r="C29">
        <v>30113005968883</v>
      </c>
      <c r="D29" t="s">
        <v>292</v>
      </c>
      <c r="E29" t="s">
        <v>293</v>
      </c>
      <c r="F29">
        <v>2015</v>
      </c>
      <c r="G29" t="s">
        <v>294</v>
      </c>
      <c r="H29" t="s">
        <v>295</v>
      </c>
      <c r="I29">
        <v>4</v>
      </c>
      <c r="J29">
        <v>0</v>
      </c>
      <c r="N29" s="29" t="str">
        <f t="shared" si="8"/>
        <v>2015</v>
      </c>
      <c r="O29" s="30" t="str">
        <f t="shared" si="9"/>
        <v>02</v>
      </c>
      <c r="P29" s="30">
        <f t="shared" si="0"/>
        <v>201502</v>
      </c>
      <c r="Q29" s="30" t="str">
        <f t="shared" si="1"/>
        <v>2017</v>
      </c>
      <c r="R29" s="30" t="str">
        <f t="shared" si="2"/>
        <v>09</v>
      </c>
      <c r="S29" s="30">
        <f t="shared" si="3"/>
        <v>201709</v>
      </c>
      <c r="T29" s="31">
        <f t="shared" si="4"/>
        <v>5.75</v>
      </c>
      <c r="U29" s="30">
        <f t="shared" si="5"/>
        <v>4</v>
      </c>
      <c r="V29" s="30">
        <f t="shared" si="6"/>
        <v>0</v>
      </c>
      <c r="W29" s="32">
        <f t="shared" si="7"/>
        <v>0.69565217391304346</v>
      </c>
      <c r="X29" s="33">
        <f t="shared" si="10"/>
        <v>700</v>
      </c>
      <c r="Y29" s="22"/>
      <c r="Z29" s="33">
        <f t="shared" si="11"/>
        <v>1</v>
      </c>
      <c r="AA29" s="33">
        <f t="shared" si="12"/>
        <v>1</v>
      </c>
      <c r="AB29" s="30">
        <f t="shared" si="13"/>
        <v>1</v>
      </c>
      <c r="AC29" s="30">
        <f t="shared" si="14"/>
        <v>1</v>
      </c>
      <c r="AD29" s="30">
        <f t="shared" si="15"/>
        <v>0</v>
      </c>
      <c r="AE29" s="35">
        <f t="shared" si="16"/>
        <v>1</v>
      </c>
    </row>
    <row r="30" spans="1:47" x14ac:dyDescent="0.25">
      <c r="A30" t="s">
        <v>12</v>
      </c>
      <c r="B30" t="s">
        <v>291</v>
      </c>
      <c r="C30">
        <v>30113005968834</v>
      </c>
      <c r="D30" t="s">
        <v>296</v>
      </c>
      <c r="E30" t="s">
        <v>293</v>
      </c>
      <c r="F30">
        <v>2015</v>
      </c>
      <c r="G30" t="s">
        <v>297</v>
      </c>
      <c r="H30" t="s">
        <v>298</v>
      </c>
      <c r="I30">
        <v>7</v>
      </c>
      <c r="J30">
        <v>4</v>
      </c>
      <c r="K30">
        <v>0</v>
      </c>
      <c r="L30">
        <v>2</v>
      </c>
      <c r="N30" s="29" t="str">
        <f t="shared" si="8"/>
        <v>2015</v>
      </c>
      <c r="O30" s="30" t="str">
        <f t="shared" si="9"/>
        <v>02</v>
      </c>
      <c r="P30" s="30">
        <f t="shared" si="0"/>
        <v>201502</v>
      </c>
      <c r="Q30" s="30" t="str">
        <f t="shared" si="1"/>
        <v>2020</v>
      </c>
      <c r="R30" s="30" t="str">
        <f t="shared" si="2"/>
        <v>09</v>
      </c>
      <c r="S30" s="30">
        <f t="shared" si="3"/>
        <v>202009</v>
      </c>
      <c r="T30" s="31">
        <f t="shared" si="4"/>
        <v>5.75</v>
      </c>
      <c r="U30" s="30">
        <f t="shared" si="5"/>
        <v>11</v>
      </c>
      <c r="V30" s="30">
        <f t="shared" si="6"/>
        <v>2</v>
      </c>
      <c r="W30" s="32">
        <f t="shared" si="7"/>
        <v>1.9130434782608696</v>
      </c>
      <c r="X30" s="33">
        <f t="shared" si="10"/>
        <v>700</v>
      </c>
      <c r="Y30" s="22"/>
      <c r="Z30" s="33">
        <f t="shared" si="11"/>
        <v>1</v>
      </c>
      <c r="AA30" s="33">
        <f t="shared" si="12"/>
        <v>0</v>
      </c>
      <c r="AB30" s="30">
        <f t="shared" si="13"/>
        <v>1</v>
      </c>
      <c r="AC30" s="30">
        <f t="shared" si="14"/>
        <v>0</v>
      </c>
      <c r="AD30" s="30">
        <f t="shared" si="15"/>
        <v>0</v>
      </c>
      <c r="AE30" s="35">
        <f t="shared" si="16"/>
        <v>1</v>
      </c>
    </row>
    <row r="31" spans="1:47" x14ac:dyDescent="0.25">
      <c r="A31" t="s">
        <v>12</v>
      </c>
      <c r="B31" t="s">
        <v>291</v>
      </c>
      <c r="C31">
        <v>30113005968867</v>
      </c>
      <c r="D31" t="s">
        <v>299</v>
      </c>
      <c r="E31" t="s">
        <v>293</v>
      </c>
      <c r="F31">
        <v>2015</v>
      </c>
      <c r="G31" t="s">
        <v>300</v>
      </c>
      <c r="H31" t="s">
        <v>301</v>
      </c>
      <c r="I31">
        <v>13</v>
      </c>
      <c r="J31">
        <v>3</v>
      </c>
      <c r="K31">
        <v>0</v>
      </c>
      <c r="L31">
        <v>1</v>
      </c>
      <c r="N31" s="29" t="str">
        <f t="shared" si="8"/>
        <v>2015</v>
      </c>
      <c r="O31" s="30" t="str">
        <f t="shared" si="9"/>
        <v>02</v>
      </c>
      <c r="P31" s="30">
        <f t="shared" si="0"/>
        <v>201502</v>
      </c>
      <c r="Q31" s="30" t="str">
        <f t="shared" si="1"/>
        <v>2020</v>
      </c>
      <c r="R31" s="30" t="str">
        <f t="shared" si="2"/>
        <v>09</v>
      </c>
      <c r="S31" s="30">
        <f t="shared" si="3"/>
        <v>202009</v>
      </c>
      <c r="T31" s="31">
        <f t="shared" si="4"/>
        <v>5.75</v>
      </c>
      <c r="U31" s="30">
        <f t="shared" si="5"/>
        <v>16</v>
      </c>
      <c r="V31" s="30">
        <f t="shared" si="6"/>
        <v>1</v>
      </c>
      <c r="W31" s="32">
        <f t="shared" si="7"/>
        <v>2.7826086956521738</v>
      </c>
      <c r="X31" s="33">
        <f t="shared" si="10"/>
        <v>700</v>
      </c>
      <c r="Y31" s="22"/>
      <c r="Z31" s="33">
        <f t="shared" si="11"/>
        <v>1</v>
      </c>
      <c r="AA31" s="33">
        <f t="shared" si="12"/>
        <v>0</v>
      </c>
      <c r="AB31" s="30">
        <f t="shared" si="13"/>
        <v>0</v>
      </c>
      <c r="AC31" s="30">
        <f t="shared" si="14"/>
        <v>0</v>
      </c>
      <c r="AD31" s="30">
        <f t="shared" si="15"/>
        <v>0</v>
      </c>
      <c r="AE31" s="35">
        <f t="shared" si="16"/>
        <v>0</v>
      </c>
    </row>
    <row r="32" spans="1:47" x14ac:dyDescent="0.25">
      <c r="A32" t="s">
        <v>12</v>
      </c>
      <c r="B32" t="s">
        <v>291</v>
      </c>
      <c r="C32">
        <v>30113005968859</v>
      </c>
      <c r="D32" t="s">
        <v>302</v>
      </c>
      <c r="E32" t="s">
        <v>293</v>
      </c>
      <c r="F32">
        <v>2015</v>
      </c>
      <c r="G32" t="s">
        <v>303</v>
      </c>
      <c r="H32" t="s">
        <v>304</v>
      </c>
      <c r="I32">
        <v>13</v>
      </c>
      <c r="J32">
        <v>1</v>
      </c>
      <c r="N32" s="29" t="str">
        <f t="shared" si="8"/>
        <v>2015</v>
      </c>
      <c r="O32" s="30" t="str">
        <f t="shared" si="9"/>
        <v>02</v>
      </c>
      <c r="P32" s="30">
        <f t="shared" si="0"/>
        <v>201502</v>
      </c>
      <c r="Q32" s="30" t="str">
        <f t="shared" si="1"/>
        <v>2020</v>
      </c>
      <c r="R32" s="30" t="str">
        <f t="shared" si="2"/>
        <v>09</v>
      </c>
      <c r="S32" s="30">
        <f t="shared" si="3"/>
        <v>202009</v>
      </c>
      <c r="T32" s="31">
        <f t="shared" si="4"/>
        <v>5.75</v>
      </c>
      <c r="U32" s="30">
        <f t="shared" si="5"/>
        <v>14</v>
      </c>
      <c r="V32" s="30">
        <f t="shared" si="6"/>
        <v>0</v>
      </c>
      <c r="W32" s="32">
        <f t="shared" si="7"/>
        <v>2.4347826086956523</v>
      </c>
      <c r="X32" s="33">
        <f t="shared" si="10"/>
        <v>700</v>
      </c>
      <c r="Y32" s="22"/>
      <c r="Z32" s="33">
        <f t="shared" si="11"/>
        <v>1</v>
      </c>
      <c r="AA32" s="33">
        <f t="shared" si="12"/>
        <v>0</v>
      </c>
      <c r="AB32" s="30">
        <f t="shared" si="13"/>
        <v>0</v>
      </c>
      <c r="AC32" s="30">
        <f t="shared" si="14"/>
        <v>1</v>
      </c>
      <c r="AD32" s="30">
        <f t="shared" si="15"/>
        <v>0</v>
      </c>
      <c r="AE32" s="35">
        <f t="shared" si="16"/>
        <v>1</v>
      </c>
    </row>
    <row r="33" spans="1:31" x14ac:dyDescent="0.25">
      <c r="A33" t="s">
        <v>12</v>
      </c>
      <c r="B33" t="s">
        <v>305</v>
      </c>
      <c r="C33">
        <v>30113005630731</v>
      </c>
      <c r="D33" t="s">
        <v>306</v>
      </c>
      <c r="E33" t="s">
        <v>111</v>
      </c>
      <c r="F33">
        <v>2013</v>
      </c>
      <c r="G33" t="s">
        <v>307</v>
      </c>
      <c r="H33" t="s">
        <v>308</v>
      </c>
      <c r="I33">
        <v>6</v>
      </c>
      <c r="J33">
        <v>7</v>
      </c>
      <c r="K33">
        <v>0</v>
      </c>
      <c r="L33">
        <v>1</v>
      </c>
      <c r="N33" s="29" t="str">
        <f t="shared" si="8"/>
        <v>2013</v>
      </c>
      <c r="O33" s="30" t="str">
        <f t="shared" si="9"/>
        <v>07</v>
      </c>
      <c r="P33" s="30">
        <f t="shared" si="0"/>
        <v>201307</v>
      </c>
      <c r="Q33" s="30" t="str">
        <f t="shared" si="1"/>
        <v>2019</v>
      </c>
      <c r="R33" s="30" t="str">
        <f t="shared" si="2"/>
        <v>11</v>
      </c>
      <c r="S33" s="30">
        <f t="shared" si="3"/>
        <v>201911</v>
      </c>
      <c r="T33" s="31">
        <f t="shared" si="4"/>
        <v>7.333333333333333</v>
      </c>
      <c r="U33" s="30">
        <f t="shared" si="5"/>
        <v>13</v>
      </c>
      <c r="V33" s="30">
        <f t="shared" si="6"/>
        <v>1</v>
      </c>
      <c r="W33" s="32">
        <f t="shared" si="7"/>
        <v>1.7727272727272727</v>
      </c>
      <c r="X33" s="33">
        <f t="shared" si="10"/>
        <v>700</v>
      </c>
      <c r="Y33" s="22"/>
      <c r="Z33" s="33">
        <f t="shared" si="11"/>
        <v>1</v>
      </c>
      <c r="AA33" s="33">
        <f t="shared" si="12"/>
        <v>0</v>
      </c>
      <c r="AB33" s="30">
        <f t="shared" si="13"/>
        <v>1</v>
      </c>
      <c r="AC33" s="30">
        <f t="shared" si="14"/>
        <v>0</v>
      </c>
      <c r="AD33" s="30">
        <f t="shared" si="15"/>
        <v>0</v>
      </c>
      <c r="AE33" s="35">
        <f t="shared" si="16"/>
        <v>1</v>
      </c>
    </row>
    <row r="34" spans="1:31" x14ac:dyDescent="0.25">
      <c r="A34" t="s">
        <v>12</v>
      </c>
      <c r="B34" t="s">
        <v>309</v>
      </c>
      <c r="C34">
        <v>30113005356600</v>
      </c>
      <c r="D34" t="s">
        <v>310</v>
      </c>
      <c r="E34" t="s">
        <v>311</v>
      </c>
      <c r="F34">
        <v>2005</v>
      </c>
      <c r="G34" t="s">
        <v>312</v>
      </c>
      <c r="H34" t="s">
        <v>313</v>
      </c>
      <c r="I34">
        <v>32</v>
      </c>
      <c r="J34">
        <v>16</v>
      </c>
      <c r="K34">
        <v>2</v>
      </c>
      <c r="L34">
        <v>2</v>
      </c>
      <c r="N34" s="29" t="str">
        <f t="shared" si="8"/>
        <v>2011</v>
      </c>
      <c r="O34" s="30" t="str">
        <f t="shared" si="9"/>
        <v>04</v>
      </c>
      <c r="P34" s="30">
        <f t="shared" si="0"/>
        <v>201104</v>
      </c>
      <c r="Q34" s="30" t="str">
        <f t="shared" si="1"/>
        <v>2020</v>
      </c>
      <c r="R34" s="30" t="str">
        <f t="shared" si="2"/>
        <v>05</v>
      </c>
      <c r="S34" s="30">
        <f t="shared" si="3"/>
        <v>202005</v>
      </c>
      <c r="T34" s="31">
        <f t="shared" si="4"/>
        <v>9.5833333333333339</v>
      </c>
      <c r="U34" s="30">
        <f t="shared" si="5"/>
        <v>48</v>
      </c>
      <c r="V34" s="30">
        <f t="shared" si="6"/>
        <v>4</v>
      </c>
      <c r="W34" s="32">
        <f t="shared" si="7"/>
        <v>5.0086956521739125</v>
      </c>
      <c r="X34" s="33">
        <f t="shared" si="10"/>
        <v>700</v>
      </c>
      <c r="Y34" s="22"/>
      <c r="Z34" s="33">
        <f t="shared" si="11"/>
        <v>1</v>
      </c>
      <c r="AA34" s="33">
        <f t="shared" si="12"/>
        <v>0</v>
      </c>
      <c r="AB34" s="30">
        <f t="shared" si="13"/>
        <v>0</v>
      </c>
      <c r="AC34" s="30">
        <f t="shared" si="14"/>
        <v>0</v>
      </c>
      <c r="AD34" s="30">
        <f t="shared" si="15"/>
        <v>0</v>
      </c>
      <c r="AE34" s="35">
        <f t="shared" si="16"/>
        <v>0</v>
      </c>
    </row>
    <row r="35" spans="1:31" x14ac:dyDescent="0.25">
      <c r="A35" t="s">
        <v>12</v>
      </c>
      <c r="B35" t="s">
        <v>314</v>
      </c>
      <c r="C35">
        <v>30113005976118</v>
      </c>
      <c r="D35" t="s">
        <v>315</v>
      </c>
      <c r="E35" t="s">
        <v>316</v>
      </c>
      <c r="F35">
        <v>2013</v>
      </c>
      <c r="G35" t="s">
        <v>317</v>
      </c>
      <c r="H35" t="s">
        <v>318</v>
      </c>
      <c r="I35">
        <v>23</v>
      </c>
      <c r="J35">
        <v>4</v>
      </c>
      <c r="K35">
        <v>2</v>
      </c>
      <c r="L35">
        <v>0</v>
      </c>
      <c r="N35" s="29" t="str">
        <f t="shared" si="8"/>
        <v>2014</v>
      </c>
      <c r="O35" s="30" t="str">
        <f t="shared" si="9"/>
        <v>08</v>
      </c>
      <c r="P35" s="30">
        <f t="shared" si="0"/>
        <v>201408</v>
      </c>
      <c r="Q35" s="30" t="str">
        <f t="shared" si="1"/>
        <v>2020</v>
      </c>
      <c r="R35" s="30" t="str">
        <f t="shared" si="2"/>
        <v>01</v>
      </c>
      <c r="S35" s="30">
        <f t="shared" si="3"/>
        <v>202001</v>
      </c>
      <c r="T35" s="31">
        <f t="shared" si="4"/>
        <v>6.25</v>
      </c>
      <c r="U35" s="30">
        <f t="shared" si="5"/>
        <v>27</v>
      </c>
      <c r="V35" s="30">
        <f t="shared" si="6"/>
        <v>2</v>
      </c>
      <c r="W35" s="32">
        <f t="shared" si="7"/>
        <v>4.32</v>
      </c>
      <c r="X35" s="33">
        <f t="shared" si="10"/>
        <v>700</v>
      </c>
      <c r="Y35" s="22"/>
      <c r="Z35" s="33">
        <f t="shared" si="11"/>
        <v>1</v>
      </c>
      <c r="AA35" s="33">
        <f t="shared" si="12"/>
        <v>0</v>
      </c>
      <c r="AB35" s="30">
        <f t="shared" si="13"/>
        <v>0</v>
      </c>
      <c r="AC35" s="30">
        <f t="shared" si="14"/>
        <v>0</v>
      </c>
      <c r="AD35" s="30">
        <f t="shared" si="15"/>
        <v>0</v>
      </c>
      <c r="AE35" s="35">
        <f t="shared" si="16"/>
        <v>0</v>
      </c>
    </row>
    <row r="36" spans="1:31" x14ac:dyDescent="0.25">
      <c r="A36" t="s">
        <v>12</v>
      </c>
      <c r="B36" t="s">
        <v>319</v>
      </c>
      <c r="C36">
        <v>30113005968842</v>
      </c>
      <c r="D36" t="s">
        <v>320</v>
      </c>
      <c r="E36" t="s">
        <v>293</v>
      </c>
      <c r="F36">
        <v>2015</v>
      </c>
      <c r="G36" t="s">
        <v>321</v>
      </c>
      <c r="H36" t="s">
        <v>322</v>
      </c>
      <c r="I36">
        <v>5</v>
      </c>
      <c r="J36">
        <v>5</v>
      </c>
      <c r="K36">
        <v>0</v>
      </c>
      <c r="L36">
        <v>3</v>
      </c>
      <c r="N36" s="29" t="str">
        <f t="shared" si="8"/>
        <v>2015</v>
      </c>
      <c r="O36" s="30" t="str">
        <f t="shared" si="9"/>
        <v>02</v>
      </c>
      <c r="P36" s="30">
        <f t="shared" si="0"/>
        <v>201502</v>
      </c>
      <c r="Q36" s="30" t="str">
        <f t="shared" si="1"/>
        <v>2019</v>
      </c>
      <c r="R36" s="30" t="str">
        <f t="shared" si="2"/>
        <v>11</v>
      </c>
      <c r="S36" s="30">
        <f t="shared" si="3"/>
        <v>201911</v>
      </c>
      <c r="T36" s="31">
        <f t="shared" si="4"/>
        <v>5.75</v>
      </c>
      <c r="U36" s="30">
        <f t="shared" si="5"/>
        <v>10</v>
      </c>
      <c r="V36" s="30">
        <f t="shared" si="6"/>
        <v>3</v>
      </c>
      <c r="W36" s="32">
        <f t="shared" si="7"/>
        <v>1.7391304347826086</v>
      </c>
      <c r="X36" s="33">
        <f t="shared" si="10"/>
        <v>700</v>
      </c>
      <c r="Y36" s="22"/>
      <c r="Z36" s="33">
        <f t="shared" si="11"/>
        <v>1</v>
      </c>
      <c r="AA36" s="33">
        <f t="shared" si="12"/>
        <v>0</v>
      </c>
      <c r="AB36" s="30">
        <f t="shared" si="13"/>
        <v>1</v>
      </c>
      <c r="AC36" s="30">
        <f t="shared" si="14"/>
        <v>0</v>
      </c>
      <c r="AD36" s="30">
        <f t="shared" si="15"/>
        <v>0</v>
      </c>
      <c r="AE36" s="35">
        <f t="shared" si="16"/>
        <v>1</v>
      </c>
    </row>
    <row r="37" spans="1:31" x14ac:dyDescent="0.25">
      <c r="A37" t="s">
        <v>12</v>
      </c>
      <c r="B37" t="s">
        <v>323</v>
      </c>
      <c r="C37">
        <v>30113002315567</v>
      </c>
      <c r="D37" t="s">
        <v>324</v>
      </c>
      <c r="E37" t="s">
        <v>325</v>
      </c>
      <c r="F37">
        <v>2003</v>
      </c>
      <c r="G37" t="s">
        <v>326</v>
      </c>
      <c r="H37" t="s">
        <v>327</v>
      </c>
      <c r="I37">
        <v>28</v>
      </c>
      <c r="J37">
        <v>10</v>
      </c>
      <c r="N37" s="29">
        <f t="shared" si="8"/>
        <v>2003</v>
      </c>
      <c r="O37" s="30" t="str">
        <f t="shared" si="9"/>
        <v>06</v>
      </c>
      <c r="P37" s="30">
        <f t="shared" si="0"/>
        <v>200306</v>
      </c>
      <c r="Q37" s="30" t="str">
        <f t="shared" si="1"/>
        <v>2020</v>
      </c>
      <c r="R37" s="30" t="str">
        <f t="shared" si="2"/>
        <v>03</v>
      </c>
      <c r="S37" s="30">
        <f t="shared" si="3"/>
        <v>202003</v>
      </c>
      <c r="T37" s="31">
        <f t="shared" si="4"/>
        <v>17.416666666666668</v>
      </c>
      <c r="U37" s="30">
        <f t="shared" si="5"/>
        <v>38</v>
      </c>
      <c r="V37" s="30">
        <f t="shared" si="6"/>
        <v>0</v>
      </c>
      <c r="W37" s="32">
        <f t="shared" si="7"/>
        <v>2.1818181818181817</v>
      </c>
      <c r="X37" s="33">
        <f t="shared" si="10"/>
        <v>700</v>
      </c>
      <c r="Y37" s="22"/>
      <c r="Z37" s="33">
        <f t="shared" si="11"/>
        <v>1</v>
      </c>
      <c r="AA37" s="33">
        <f t="shared" si="12"/>
        <v>0</v>
      </c>
      <c r="AB37" s="30">
        <f t="shared" si="13"/>
        <v>0</v>
      </c>
      <c r="AC37" s="30">
        <f t="shared" si="14"/>
        <v>1</v>
      </c>
      <c r="AD37" s="30">
        <f t="shared" si="15"/>
        <v>0</v>
      </c>
      <c r="AE37" s="35">
        <f t="shared" si="16"/>
        <v>1</v>
      </c>
    </row>
    <row r="38" spans="1:31" x14ac:dyDescent="0.25">
      <c r="A38" t="s">
        <v>12</v>
      </c>
      <c r="B38" t="s">
        <v>328</v>
      </c>
      <c r="C38">
        <v>30113005836809</v>
      </c>
      <c r="D38" t="s">
        <v>329</v>
      </c>
      <c r="E38" t="s">
        <v>330</v>
      </c>
      <c r="F38">
        <v>2013</v>
      </c>
      <c r="G38" t="s">
        <v>331</v>
      </c>
      <c r="H38" t="s">
        <v>332</v>
      </c>
      <c r="I38">
        <v>29</v>
      </c>
      <c r="J38">
        <v>1</v>
      </c>
      <c r="K38">
        <v>1</v>
      </c>
      <c r="L38">
        <v>0</v>
      </c>
      <c r="N38" s="29" t="str">
        <f t="shared" si="8"/>
        <v>2013</v>
      </c>
      <c r="O38" s="30" t="str">
        <f t="shared" si="9"/>
        <v>10</v>
      </c>
      <c r="P38" s="30">
        <f t="shared" si="0"/>
        <v>201310</v>
      </c>
      <c r="Q38" s="30" t="str">
        <f t="shared" si="1"/>
        <v>2019</v>
      </c>
      <c r="R38" s="30" t="str">
        <f t="shared" si="2"/>
        <v>05</v>
      </c>
      <c r="S38" s="30">
        <f t="shared" si="3"/>
        <v>201905</v>
      </c>
      <c r="T38" s="31">
        <f t="shared" si="4"/>
        <v>7.083333333333333</v>
      </c>
      <c r="U38" s="30">
        <f t="shared" si="5"/>
        <v>30</v>
      </c>
      <c r="V38" s="30">
        <f t="shared" si="6"/>
        <v>1</v>
      </c>
      <c r="W38" s="32">
        <f t="shared" si="7"/>
        <v>4.2352941176470589</v>
      </c>
      <c r="X38" s="33">
        <f t="shared" si="10"/>
        <v>700</v>
      </c>
      <c r="Y38" s="22"/>
      <c r="Z38" s="33">
        <f t="shared" si="11"/>
        <v>1</v>
      </c>
      <c r="AA38" s="33">
        <f t="shared" si="12"/>
        <v>0</v>
      </c>
      <c r="AB38" s="30">
        <f t="shared" si="13"/>
        <v>0</v>
      </c>
      <c r="AC38" s="30">
        <f t="shared" si="14"/>
        <v>0</v>
      </c>
      <c r="AD38" s="30">
        <f t="shared" si="15"/>
        <v>0</v>
      </c>
      <c r="AE38" s="35">
        <f t="shared" si="16"/>
        <v>0</v>
      </c>
    </row>
    <row r="39" spans="1:31" x14ac:dyDescent="0.25">
      <c r="A39" t="s">
        <v>12</v>
      </c>
      <c r="B39" t="s">
        <v>328</v>
      </c>
      <c r="C39">
        <v>30113006130624</v>
      </c>
      <c r="D39" t="s">
        <v>333</v>
      </c>
      <c r="E39" t="s">
        <v>334</v>
      </c>
      <c r="F39">
        <v>2015</v>
      </c>
      <c r="G39" t="s">
        <v>335</v>
      </c>
      <c r="H39" t="s">
        <v>336</v>
      </c>
      <c r="I39">
        <v>17</v>
      </c>
      <c r="J39">
        <v>1</v>
      </c>
      <c r="K39">
        <v>1</v>
      </c>
      <c r="L39">
        <v>0</v>
      </c>
      <c r="N39" s="29" t="str">
        <f t="shared" si="8"/>
        <v>2015</v>
      </c>
      <c r="O39" s="30" t="str">
        <f t="shared" si="9"/>
        <v>08</v>
      </c>
      <c r="P39" s="30">
        <f t="shared" si="0"/>
        <v>201508</v>
      </c>
      <c r="Q39" s="30" t="str">
        <f t="shared" si="1"/>
        <v>2019</v>
      </c>
      <c r="R39" s="30" t="str">
        <f t="shared" si="2"/>
        <v>02</v>
      </c>
      <c r="S39" s="30">
        <f t="shared" si="3"/>
        <v>201902</v>
      </c>
      <c r="T39" s="31">
        <f t="shared" si="4"/>
        <v>5.25</v>
      </c>
      <c r="U39" s="30">
        <f t="shared" si="5"/>
        <v>18</v>
      </c>
      <c r="V39" s="30">
        <f t="shared" si="6"/>
        <v>1</v>
      </c>
      <c r="W39" s="32">
        <f t="shared" si="7"/>
        <v>3.4285714285714284</v>
      </c>
      <c r="X39" s="33">
        <f t="shared" si="10"/>
        <v>700</v>
      </c>
      <c r="Y39" s="22"/>
      <c r="Z39" s="33">
        <f t="shared" si="11"/>
        <v>1</v>
      </c>
      <c r="AA39" s="33">
        <f t="shared" si="12"/>
        <v>0</v>
      </c>
      <c r="AB39" s="30">
        <f t="shared" si="13"/>
        <v>0</v>
      </c>
      <c r="AC39" s="30">
        <f t="shared" si="14"/>
        <v>0</v>
      </c>
      <c r="AD39" s="30">
        <f t="shared" si="15"/>
        <v>0</v>
      </c>
      <c r="AE39" s="35">
        <f t="shared" si="16"/>
        <v>0</v>
      </c>
    </row>
    <row r="40" spans="1:31" x14ac:dyDescent="0.25">
      <c r="A40" t="s">
        <v>12</v>
      </c>
      <c r="B40" t="s">
        <v>328</v>
      </c>
      <c r="C40">
        <v>30113006018795</v>
      </c>
      <c r="D40" t="s">
        <v>337</v>
      </c>
      <c r="F40">
        <v>2014</v>
      </c>
      <c r="G40" t="s">
        <v>338</v>
      </c>
      <c r="H40" t="s">
        <v>339</v>
      </c>
      <c r="I40">
        <v>26</v>
      </c>
      <c r="J40">
        <v>2</v>
      </c>
      <c r="K40">
        <v>1</v>
      </c>
      <c r="L40">
        <v>0</v>
      </c>
      <c r="N40" s="29" t="str">
        <f t="shared" si="8"/>
        <v>2014</v>
      </c>
      <c r="O40" s="30" t="str">
        <f t="shared" si="9"/>
        <v>12</v>
      </c>
      <c r="P40" s="30">
        <f t="shared" si="0"/>
        <v>201412</v>
      </c>
      <c r="Q40" s="30" t="str">
        <f t="shared" si="1"/>
        <v>2019</v>
      </c>
      <c r="R40" s="30" t="str">
        <f t="shared" si="2"/>
        <v>01</v>
      </c>
      <c r="S40" s="30">
        <f t="shared" si="3"/>
        <v>201901</v>
      </c>
      <c r="T40" s="31">
        <f t="shared" si="4"/>
        <v>5.916666666666667</v>
      </c>
      <c r="U40" s="30">
        <f t="shared" si="5"/>
        <v>28</v>
      </c>
      <c r="V40" s="30">
        <f t="shared" si="6"/>
        <v>1</v>
      </c>
      <c r="W40" s="32">
        <f t="shared" si="7"/>
        <v>4.732394366197183</v>
      </c>
      <c r="X40" s="33">
        <f t="shared" si="10"/>
        <v>700</v>
      </c>
      <c r="Y40" s="22"/>
      <c r="Z40" s="33">
        <f t="shared" si="11"/>
        <v>1</v>
      </c>
      <c r="AA40" s="33">
        <f t="shared" si="12"/>
        <v>0</v>
      </c>
      <c r="AB40" s="30">
        <f t="shared" si="13"/>
        <v>0</v>
      </c>
      <c r="AC40" s="30">
        <f t="shared" si="14"/>
        <v>0</v>
      </c>
      <c r="AD40" s="30">
        <f t="shared" si="15"/>
        <v>0</v>
      </c>
      <c r="AE40" s="35">
        <f t="shared" si="16"/>
        <v>0</v>
      </c>
    </row>
    <row r="41" spans="1:31" x14ac:dyDescent="0.25">
      <c r="A41" t="s">
        <v>12</v>
      </c>
      <c r="B41" t="s">
        <v>340</v>
      </c>
      <c r="C41">
        <v>30113001645279</v>
      </c>
      <c r="D41" t="s">
        <v>341</v>
      </c>
      <c r="E41" t="s">
        <v>342</v>
      </c>
      <c r="F41">
        <v>1998</v>
      </c>
      <c r="G41" t="s">
        <v>343</v>
      </c>
      <c r="H41" t="s">
        <v>344</v>
      </c>
      <c r="I41">
        <v>26</v>
      </c>
      <c r="J41">
        <v>5</v>
      </c>
      <c r="N41" s="29" t="str">
        <f t="shared" si="8"/>
        <v>2020</v>
      </c>
      <c r="O41" s="30" t="str">
        <f t="shared" si="9"/>
        <v>01</v>
      </c>
      <c r="P41" s="30">
        <f t="shared" si="0"/>
        <v>202001</v>
      </c>
      <c r="Q41" s="30" t="str">
        <f t="shared" si="1"/>
        <v>2020</v>
      </c>
      <c r="R41" s="30" t="str">
        <f t="shared" si="2"/>
        <v>02</v>
      </c>
      <c r="S41" s="30">
        <f t="shared" si="3"/>
        <v>202002</v>
      </c>
      <c r="T41" s="31">
        <f t="shared" si="4"/>
        <v>0.83333333333333337</v>
      </c>
      <c r="U41" s="30">
        <f t="shared" si="5"/>
        <v>31</v>
      </c>
      <c r="V41" s="30">
        <f t="shared" si="6"/>
        <v>0</v>
      </c>
      <c r="W41" s="32">
        <f t="shared" si="7"/>
        <v>37.199999999999996</v>
      </c>
      <c r="X41" s="33">
        <f t="shared" si="10"/>
        <v>700</v>
      </c>
      <c r="Y41" s="22"/>
      <c r="Z41" s="33">
        <f t="shared" si="11"/>
        <v>0</v>
      </c>
      <c r="AA41" s="33">
        <f t="shared" si="12"/>
        <v>0</v>
      </c>
      <c r="AB41" s="30">
        <f t="shared" si="13"/>
        <v>0</v>
      </c>
      <c r="AC41" s="30">
        <f t="shared" si="14"/>
        <v>1</v>
      </c>
      <c r="AD41" s="30">
        <f t="shared" si="15"/>
        <v>1</v>
      </c>
      <c r="AE41" s="35">
        <f t="shared" si="16"/>
        <v>0</v>
      </c>
    </row>
    <row r="42" spans="1:31" x14ac:dyDescent="0.25">
      <c r="A42" t="s">
        <v>12</v>
      </c>
      <c r="B42" t="s">
        <v>345</v>
      </c>
      <c r="C42">
        <v>30113006868843</v>
      </c>
      <c r="D42" t="s">
        <v>346</v>
      </c>
      <c r="E42" t="s">
        <v>347</v>
      </c>
      <c r="F42">
        <v>2019</v>
      </c>
      <c r="G42" t="s">
        <v>348</v>
      </c>
      <c r="H42" t="s">
        <v>349</v>
      </c>
      <c r="I42">
        <v>1</v>
      </c>
      <c r="J42">
        <v>0</v>
      </c>
      <c r="N42" s="29" t="str">
        <f t="shared" si="8"/>
        <v>2020</v>
      </c>
      <c r="O42" s="30" t="str">
        <f t="shared" si="9"/>
        <v>02</v>
      </c>
      <c r="P42" s="30">
        <f t="shared" si="0"/>
        <v>202002</v>
      </c>
      <c r="Q42" s="30" t="str">
        <f t="shared" si="1"/>
        <v>2020</v>
      </c>
      <c r="R42" s="30" t="str">
        <f t="shared" si="2"/>
        <v>03</v>
      </c>
      <c r="S42" s="30">
        <f t="shared" si="3"/>
        <v>202003</v>
      </c>
      <c r="T42" s="31">
        <f t="shared" si="4"/>
        <v>0.75</v>
      </c>
      <c r="U42" s="30">
        <f t="shared" si="5"/>
        <v>1</v>
      </c>
      <c r="V42" s="30">
        <f t="shared" si="6"/>
        <v>0</v>
      </c>
      <c r="W42" s="32">
        <f t="shared" si="7"/>
        <v>1.3333333333333333</v>
      </c>
      <c r="X42" s="33">
        <f t="shared" si="10"/>
        <v>700</v>
      </c>
      <c r="Y42" s="22"/>
      <c r="Z42" s="33">
        <f t="shared" si="11"/>
        <v>0</v>
      </c>
      <c r="AA42" s="33">
        <f t="shared" si="12"/>
        <v>0</v>
      </c>
      <c r="AB42" s="30">
        <f t="shared" si="13"/>
        <v>1</v>
      </c>
      <c r="AC42" s="30">
        <f t="shared" si="14"/>
        <v>1</v>
      </c>
      <c r="AD42" s="30">
        <f t="shared" si="15"/>
        <v>0</v>
      </c>
      <c r="AE42" s="35">
        <f t="shared" si="16"/>
        <v>0</v>
      </c>
    </row>
    <row r="43" spans="1:31" x14ac:dyDescent="0.25">
      <c r="A43" t="s">
        <v>12</v>
      </c>
      <c r="B43" t="s">
        <v>350</v>
      </c>
      <c r="C43">
        <v>30113005543181</v>
      </c>
      <c r="D43" t="s">
        <v>351</v>
      </c>
      <c r="E43" t="s">
        <v>352</v>
      </c>
      <c r="F43">
        <v>2013</v>
      </c>
      <c r="G43" t="s">
        <v>353</v>
      </c>
      <c r="H43" t="s">
        <v>354</v>
      </c>
      <c r="I43">
        <v>3</v>
      </c>
      <c r="J43">
        <v>3</v>
      </c>
      <c r="N43" s="29" t="str">
        <f t="shared" si="8"/>
        <v>2012</v>
      </c>
      <c r="O43" s="30" t="str">
        <f t="shared" si="9"/>
        <v>12</v>
      </c>
      <c r="P43" s="30">
        <f t="shared" si="0"/>
        <v>201212</v>
      </c>
      <c r="Q43" s="30" t="str">
        <f t="shared" si="1"/>
        <v>2018</v>
      </c>
      <c r="R43" s="30" t="str">
        <f t="shared" si="2"/>
        <v>06</v>
      </c>
      <c r="S43" s="30">
        <f t="shared" si="3"/>
        <v>201806</v>
      </c>
      <c r="T43" s="31">
        <f t="shared" si="4"/>
        <v>7.916666666666667</v>
      </c>
      <c r="U43" s="30">
        <f t="shared" si="5"/>
        <v>6</v>
      </c>
      <c r="V43" s="30">
        <f t="shared" si="6"/>
        <v>0</v>
      </c>
      <c r="W43" s="32">
        <f t="shared" si="7"/>
        <v>0.75789473684210529</v>
      </c>
      <c r="X43" s="33">
        <f t="shared" si="10"/>
        <v>700</v>
      </c>
      <c r="Y43" s="22"/>
      <c r="Z43" s="33">
        <f t="shared" si="11"/>
        <v>1</v>
      </c>
      <c r="AA43" s="33">
        <f t="shared" si="12"/>
        <v>1</v>
      </c>
      <c r="AB43" s="30">
        <f t="shared" si="13"/>
        <v>1</v>
      </c>
      <c r="AC43" s="30">
        <f t="shared" si="14"/>
        <v>1</v>
      </c>
      <c r="AD43" s="30">
        <f t="shared" si="15"/>
        <v>0</v>
      </c>
      <c r="AE43" s="35">
        <f t="shared" si="16"/>
        <v>1</v>
      </c>
    </row>
    <row r="44" spans="1:31" x14ac:dyDescent="0.25">
      <c r="A44" t="s">
        <v>12</v>
      </c>
      <c r="B44" t="s">
        <v>355</v>
      </c>
      <c r="C44">
        <v>30113006039478</v>
      </c>
      <c r="D44" t="s">
        <v>356</v>
      </c>
      <c r="E44" t="s">
        <v>27</v>
      </c>
      <c r="F44">
        <v>2015</v>
      </c>
      <c r="G44" t="s">
        <v>357</v>
      </c>
      <c r="H44" t="s">
        <v>358</v>
      </c>
      <c r="I44">
        <v>6</v>
      </c>
      <c r="J44">
        <v>0</v>
      </c>
      <c r="N44" s="29" t="str">
        <f t="shared" si="8"/>
        <v>2015</v>
      </c>
      <c r="O44" s="30" t="str">
        <f t="shared" si="9"/>
        <v>03</v>
      </c>
      <c r="P44" s="30">
        <f t="shared" si="0"/>
        <v>201503</v>
      </c>
      <c r="Q44" s="30" t="str">
        <f t="shared" si="1"/>
        <v>2018</v>
      </c>
      <c r="R44" s="30" t="str">
        <f t="shared" si="2"/>
        <v>10</v>
      </c>
      <c r="S44" s="30">
        <f t="shared" si="3"/>
        <v>201810</v>
      </c>
      <c r="T44" s="31">
        <f t="shared" si="4"/>
        <v>5.666666666666667</v>
      </c>
      <c r="U44" s="30">
        <f t="shared" si="5"/>
        <v>6</v>
      </c>
      <c r="V44" s="30">
        <f t="shared" si="6"/>
        <v>0</v>
      </c>
      <c r="W44" s="32">
        <f t="shared" si="7"/>
        <v>1.0588235294117647</v>
      </c>
      <c r="X44" s="33">
        <f t="shared" si="10"/>
        <v>700</v>
      </c>
      <c r="Y44" s="22"/>
      <c r="Z44" s="33">
        <f t="shared" si="11"/>
        <v>1</v>
      </c>
      <c r="AA44" s="33">
        <f t="shared" si="12"/>
        <v>0</v>
      </c>
      <c r="AB44" s="30">
        <f t="shared" si="13"/>
        <v>1</v>
      </c>
      <c r="AC44" s="30">
        <f t="shared" si="14"/>
        <v>1</v>
      </c>
      <c r="AD44" s="30">
        <f t="shared" si="15"/>
        <v>0</v>
      </c>
      <c r="AE44" s="35">
        <f t="shared" si="16"/>
        <v>1</v>
      </c>
    </row>
    <row r="45" spans="1:31" x14ac:dyDescent="0.25">
      <c r="A45" t="s">
        <v>12</v>
      </c>
      <c r="B45" t="s">
        <v>359</v>
      </c>
      <c r="C45">
        <v>30113001033047</v>
      </c>
      <c r="D45" t="s">
        <v>360</v>
      </c>
      <c r="E45" t="s">
        <v>361</v>
      </c>
      <c r="F45">
        <v>1988</v>
      </c>
      <c r="G45" t="s">
        <v>362</v>
      </c>
      <c r="H45" t="s">
        <v>363</v>
      </c>
      <c r="I45">
        <v>33</v>
      </c>
      <c r="J45">
        <v>3</v>
      </c>
      <c r="K45">
        <v>0</v>
      </c>
      <c r="L45">
        <v>1</v>
      </c>
      <c r="N45" s="29">
        <f t="shared" si="8"/>
        <v>1988</v>
      </c>
      <c r="O45" s="30" t="str">
        <f t="shared" si="9"/>
        <v>09</v>
      </c>
      <c r="P45" s="30">
        <f t="shared" si="0"/>
        <v>198809</v>
      </c>
      <c r="Q45" s="30" t="str">
        <f t="shared" si="1"/>
        <v>2019</v>
      </c>
      <c r="R45" s="30" t="str">
        <f t="shared" si="2"/>
        <v>05</v>
      </c>
      <c r="S45" s="30">
        <f t="shared" si="3"/>
        <v>201905</v>
      </c>
      <c r="T45" s="31">
        <f t="shared" si="4"/>
        <v>32.166666666666664</v>
      </c>
      <c r="U45" s="30">
        <f t="shared" si="5"/>
        <v>36</v>
      </c>
      <c r="V45" s="30">
        <f t="shared" si="6"/>
        <v>1</v>
      </c>
      <c r="W45" s="32">
        <f t="shared" si="7"/>
        <v>1.1191709844559585</v>
      </c>
      <c r="X45" s="33">
        <f t="shared" si="10"/>
        <v>700</v>
      </c>
      <c r="Y45" s="22"/>
      <c r="Z45" s="33">
        <f t="shared" si="11"/>
        <v>1</v>
      </c>
      <c r="AA45" s="33">
        <f t="shared" si="12"/>
        <v>0</v>
      </c>
      <c r="AB45" s="30">
        <f t="shared" si="13"/>
        <v>1</v>
      </c>
      <c r="AC45" s="30">
        <f t="shared" si="14"/>
        <v>0</v>
      </c>
      <c r="AD45" s="30">
        <f t="shared" si="15"/>
        <v>1</v>
      </c>
      <c r="AE45" s="35">
        <f t="shared" si="16"/>
        <v>1</v>
      </c>
    </row>
    <row r="46" spans="1:31" x14ac:dyDescent="0.25">
      <c r="A46" t="s">
        <v>12</v>
      </c>
      <c r="B46" t="s">
        <v>364</v>
      </c>
      <c r="C46">
        <v>30113001210264</v>
      </c>
      <c r="D46" t="s">
        <v>365</v>
      </c>
      <c r="E46" t="s">
        <v>366</v>
      </c>
      <c r="F46">
        <v>1994</v>
      </c>
      <c r="G46" t="s">
        <v>367</v>
      </c>
      <c r="H46" t="s">
        <v>368</v>
      </c>
      <c r="I46">
        <v>21</v>
      </c>
      <c r="J46">
        <v>1</v>
      </c>
      <c r="K46">
        <v>1</v>
      </c>
      <c r="L46">
        <v>0</v>
      </c>
      <c r="N46" s="29">
        <f t="shared" si="8"/>
        <v>1994</v>
      </c>
      <c r="O46" s="30" t="str">
        <f t="shared" si="9"/>
        <v>02</v>
      </c>
      <c r="P46" s="30">
        <f t="shared" si="0"/>
        <v>199402</v>
      </c>
      <c r="Q46" s="30" t="str">
        <f t="shared" si="1"/>
        <v>2019</v>
      </c>
      <c r="R46" s="30" t="str">
        <f t="shared" si="2"/>
        <v>04</v>
      </c>
      <c r="S46" s="30">
        <f t="shared" si="3"/>
        <v>201904</v>
      </c>
      <c r="T46" s="31">
        <f t="shared" si="4"/>
        <v>26.75</v>
      </c>
      <c r="U46" s="30">
        <f t="shared" si="5"/>
        <v>22</v>
      </c>
      <c r="V46" s="30">
        <f t="shared" si="6"/>
        <v>1</v>
      </c>
      <c r="W46" s="32">
        <f t="shared" si="7"/>
        <v>0.82242990654205606</v>
      </c>
      <c r="X46" s="33">
        <f t="shared" si="10"/>
        <v>700</v>
      </c>
      <c r="Y46" s="22"/>
      <c r="Z46" s="33">
        <f t="shared" si="11"/>
        <v>1</v>
      </c>
      <c r="AA46" s="33">
        <f t="shared" si="12"/>
        <v>0</v>
      </c>
      <c r="AB46" s="30">
        <f t="shared" si="13"/>
        <v>1</v>
      </c>
      <c r="AC46" s="30">
        <f t="shared" si="14"/>
        <v>0</v>
      </c>
      <c r="AD46" s="30">
        <f t="shared" si="15"/>
        <v>1</v>
      </c>
      <c r="AE46" s="35">
        <f t="shared" si="16"/>
        <v>1</v>
      </c>
    </row>
    <row r="47" spans="1:31" x14ac:dyDescent="0.25">
      <c r="A47" t="s">
        <v>12</v>
      </c>
      <c r="B47" t="s">
        <v>369</v>
      </c>
      <c r="C47">
        <v>30113006882349</v>
      </c>
      <c r="D47" t="s">
        <v>370</v>
      </c>
      <c r="E47" t="s">
        <v>371</v>
      </c>
      <c r="F47">
        <v>2020</v>
      </c>
      <c r="G47" t="s">
        <v>372</v>
      </c>
      <c r="H47" t="s">
        <v>372</v>
      </c>
      <c r="I47">
        <v>0</v>
      </c>
      <c r="J47">
        <v>0</v>
      </c>
      <c r="N47" s="29" t="str">
        <f t="shared" si="8"/>
        <v>2020</v>
      </c>
      <c r="O47" s="30" t="str">
        <f t="shared" si="9"/>
        <v>05</v>
      </c>
      <c r="P47" s="30">
        <f t="shared" si="0"/>
        <v>202005</v>
      </c>
      <c r="Q47" s="30" t="str">
        <f t="shared" si="1"/>
        <v>2020</v>
      </c>
      <c r="R47" s="30" t="str">
        <f t="shared" si="2"/>
        <v>05</v>
      </c>
      <c r="S47" s="30">
        <f t="shared" si="3"/>
        <v>202005</v>
      </c>
      <c r="T47" s="31">
        <f t="shared" si="4"/>
        <v>0.5</v>
      </c>
      <c r="U47" s="30">
        <f t="shared" si="5"/>
        <v>0</v>
      </c>
      <c r="V47" s="30">
        <f t="shared" si="6"/>
        <v>0</v>
      </c>
      <c r="W47" s="32">
        <f t="shared" si="7"/>
        <v>0</v>
      </c>
      <c r="X47" s="33">
        <f t="shared" si="10"/>
        <v>700</v>
      </c>
      <c r="Y47" s="22"/>
      <c r="Z47" s="33">
        <f t="shared" si="11"/>
        <v>0</v>
      </c>
      <c r="AA47" s="33">
        <f t="shared" si="12"/>
        <v>0</v>
      </c>
      <c r="AB47" s="30">
        <f t="shared" si="13"/>
        <v>1</v>
      </c>
      <c r="AC47" s="30">
        <f t="shared" si="14"/>
        <v>1</v>
      </c>
      <c r="AD47" s="30">
        <f t="shared" si="15"/>
        <v>0</v>
      </c>
      <c r="AE47" s="35">
        <f t="shared" si="16"/>
        <v>0</v>
      </c>
    </row>
    <row r="48" spans="1:31" x14ac:dyDescent="0.25">
      <c r="A48" t="s">
        <v>12</v>
      </c>
      <c r="B48" t="s">
        <v>373</v>
      </c>
      <c r="C48">
        <v>30113006287523</v>
      </c>
      <c r="D48" t="s">
        <v>374</v>
      </c>
      <c r="E48" t="s">
        <v>375</v>
      </c>
      <c r="F48">
        <v>2015</v>
      </c>
      <c r="G48" t="s">
        <v>376</v>
      </c>
      <c r="H48" t="s">
        <v>377</v>
      </c>
      <c r="I48">
        <v>13</v>
      </c>
      <c r="J48">
        <v>11</v>
      </c>
      <c r="K48">
        <v>2</v>
      </c>
      <c r="L48">
        <v>1</v>
      </c>
      <c r="N48" s="29" t="str">
        <f t="shared" si="8"/>
        <v>2016</v>
      </c>
      <c r="O48" s="30" t="str">
        <f t="shared" si="9"/>
        <v>05</v>
      </c>
      <c r="P48" s="30">
        <f t="shared" si="0"/>
        <v>201605</v>
      </c>
      <c r="Q48" s="30" t="str">
        <f t="shared" si="1"/>
        <v>2020</v>
      </c>
      <c r="R48" s="30" t="str">
        <f t="shared" si="2"/>
        <v>06</v>
      </c>
      <c r="S48" s="30">
        <f t="shared" si="3"/>
        <v>202006</v>
      </c>
      <c r="T48" s="31">
        <f t="shared" si="4"/>
        <v>4.5</v>
      </c>
      <c r="U48" s="30">
        <f t="shared" si="5"/>
        <v>24</v>
      </c>
      <c r="V48" s="30">
        <f t="shared" si="6"/>
        <v>3</v>
      </c>
      <c r="W48" s="32">
        <f t="shared" si="7"/>
        <v>5.333333333333333</v>
      </c>
      <c r="X48" s="33">
        <f t="shared" si="10"/>
        <v>700</v>
      </c>
      <c r="Y48" s="22"/>
      <c r="Z48" s="33">
        <f t="shared" si="11"/>
        <v>1</v>
      </c>
      <c r="AA48" s="33">
        <f t="shared" si="12"/>
        <v>0</v>
      </c>
      <c r="AB48" s="30">
        <f t="shared" si="13"/>
        <v>0</v>
      </c>
      <c r="AC48" s="30">
        <f t="shared" si="14"/>
        <v>0</v>
      </c>
      <c r="AD48" s="30">
        <f t="shared" si="15"/>
        <v>0</v>
      </c>
      <c r="AE48" s="35">
        <f t="shared" si="16"/>
        <v>0</v>
      </c>
    </row>
    <row r="49" spans="1:31" x14ac:dyDescent="0.25">
      <c r="A49" t="s">
        <v>12</v>
      </c>
      <c r="B49" t="s">
        <v>378</v>
      </c>
      <c r="C49">
        <v>30113002402670</v>
      </c>
      <c r="D49" t="s">
        <v>379</v>
      </c>
      <c r="E49" t="s">
        <v>223</v>
      </c>
      <c r="F49">
        <v>2006</v>
      </c>
      <c r="G49" t="s">
        <v>380</v>
      </c>
      <c r="H49" t="s">
        <v>381</v>
      </c>
      <c r="I49">
        <v>14</v>
      </c>
      <c r="J49">
        <v>6</v>
      </c>
      <c r="K49">
        <v>2</v>
      </c>
      <c r="L49">
        <v>1</v>
      </c>
      <c r="N49" s="29">
        <f t="shared" si="8"/>
        <v>2006</v>
      </c>
      <c r="O49" s="30" t="str">
        <f t="shared" si="9"/>
        <v>01</v>
      </c>
      <c r="P49" s="30">
        <f t="shared" si="0"/>
        <v>200601</v>
      </c>
      <c r="Q49" s="30" t="str">
        <f t="shared" si="1"/>
        <v>2019</v>
      </c>
      <c r="R49" s="30" t="str">
        <f t="shared" si="2"/>
        <v>07</v>
      </c>
      <c r="S49" s="30">
        <f t="shared" si="3"/>
        <v>201907</v>
      </c>
      <c r="T49" s="31">
        <f t="shared" si="4"/>
        <v>14.833333333333334</v>
      </c>
      <c r="U49" s="30">
        <f t="shared" si="5"/>
        <v>20</v>
      </c>
      <c r="V49" s="30">
        <f t="shared" si="6"/>
        <v>3</v>
      </c>
      <c r="W49" s="32">
        <f t="shared" si="7"/>
        <v>1.348314606741573</v>
      </c>
      <c r="X49" s="33">
        <f t="shared" si="10"/>
        <v>700</v>
      </c>
      <c r="Y49" s="22"/>
      <c r="Z49" s="33">
        <f t="shared" si="11"/>
        <v>1</v>
      </c>
      <c r="AA49" s="33">
        <f t="shared" si="12"/>
        <v>0</v>
      </c>
      <c r="AB49" s="30">
        <f t="shared" si="13"/>
        <v>1</v>
      </c>
      <c r="AC49" s="30">
        <f t="shared" si="14"/>
        <v>0</v>
      </c>
      <c r="AD49" s="30">
        <f t="shared" si="15"/>
        <v>0</v>
      </c>
      <c r="AE49" s="35">
        <f t="shared" si="16"/>
        <v>1</v>
      </c>
    </row>
    <row r="50" spans="1:31" x14ac:dyDescent="0.25">
      <c r="A50" t="s">
        <v>12</v>
      </c>
      <c r="B50" t="s">
        <v>382</v>
      </c>
      <c r="C50">
        <v>30113002352271</v>
      </c>
      <c r="D50" t="s">
        <v>383</v>
      </c>
      <c r="E50" t="s">
        <v>128</v>
      </c>
      <c r="F50">
        <v>2005</v>
      </c>
      <c r="G50" t="s">
        <v>384</v>
      </c>
      <c r="H50" t="s">
        <v>385</v>
      </c>
      <c r="I50">
        <v>10</v>
      </c>
      <c r="J50">
        <v>2</v>
      </c>
      <c r="K50">
        <v>0</v>
      </c>
      <c r="L50">
        <v>1</v>
      </c>
      <c r="N50" s="29">
        <f t="shared" si="8"/>
        <v>2005</v>
      </c>
      <c r="O50" s="30" t="str">
        <f t="shared" si="9"/>
        <v>09</v>
      </c>
      <c r="P50" s="30">
        <f t="shared" si="0"/>
        <v>200509</v>
      </c>
      <c r="Q50" s="30" t="str">
        <f t="shared" si="1"/>
        <v>2019</v>
      </c>
      <c r="R50" s="30" t="str">
        <f t="shared" si="2"/>
        <v>09</v>
      </c>
      <c r="S50" s="30">
        <f t="shared" si="3"/>
        <v>201909</v>
      </c>
      <c r="T50" s="31">
        <f t="shared" si="4"/>
        <v>15.166666666666666</v>
      </c>
      <c r="U50" s="30">
        <f t="shared" si="5"/>
        <v>12</v>
      </c>
      <c r="V50" s="30">
        <f t="shared" si="6"/>
        <v>1</v>
      </c>
      <c r="W50" s="32">
        <f t="shared" si="7"/>
        <v>0.79120879120879128</v>
      </c>
      <c r="X50" s="33">
        <f t="shared" si="10"/>
        <v>700</v>
      </c>
      <c r="Y50" s="22"/>
      <c r="Z50" s="33">
        <f t="shared" si="11"/>
        <v>1</v>
      </c>
      <c r="AA50" s="33">
        <f t="shared" si="12"/>
        <v>0</v>
      </c>
      <c r="AB50" s="30">
        <f t="shared" si="13"/>
        <v>1</v>
      </c>
      <c r="AC50" s="30">
        <f t="shared" si="14"/>
        <v>0</v>
      </c>
      <c r="AD50" s="30">
        <f t="shared" si="15"/>
        <v>0</v>
      </c>
      <c r="AE50" s="35">
        <f t="shared" si="16"/>
        <v>1</v>
      </c>
    </row>
    <row r="51" spans="1:31" x14ac:dyDescent="0.25">
      <c r="A51" t="s">
        <v>12</v>
      </c>
      <c r="B51" t="s">
        <v>386</v>
      </c>
      <c r="C51">
        <v>30113001385173</v>
      </c>
      <c r="D51" t="s">
        <v>387</v>
      </c>
      <c r="E51" t="s">
        <v>388</v>
      </c>
      <c r="F51">
        <v>1997</v>
      </c>
      <c r="G51" t="s">
        <v>389</v>
      </c>
      <c r="H51" t="s">
        <v>390</v>
      </c>
      <c r="I51">
        <v>17</v>
      </c>
      <c r="J51">
        <v>5</v>
      </c>
      <c r="N51" s="29" t="str">
        <f t="shared" si="8"/>
        <v>2012</v>
      </c>
      <c r="O51" s="30" t="str">
        <f t="shared" si="9"/>
        <v>06</v>
      </c>
      <c r="P51" s="30">
        <f t="shared" si="0"/>
        <v>201206</v>
      </c>
      <c r="Q51" s="30" t="str">
        <f t="shared" si="1"/>
        <v>2017</v>
      </c>
      <c r="R51" s="30" t="str">
        <f t="shared" si="2"/>
        <v>07</v>
      </c>
      <c r="S51" s="30">
        <f t="shared" si="3"/>
        <v>201707</v>
      </c>
      <c r="T51" s="31">
        <f t="shared" si="4"/>
        <v>8.4166666666666661</v>
      </c>
      <c r="U51" s="30">
        <f t="shared" si="5"/>
        <v>22</v>
      </c>
      <c r="V51" s="30">
        <f t="shared" si="6"/>
        <v>0</v>
      </c>
      <c r="W51" s="32">
        <f t="shared" si="7"/>
        <v>2.613861386138614</v>
      </c>
      <c r="X51" s="33">
        <f t="shared" si="10"/>
        <v>700</v>
      </c>
      <c r="Y51" s="22"/>
      <c r="Z51" s="33">
        <f t="shared" si="11"/>
        <v>1</v>
      </c>
      <c r="AA51" s="33">
        <f t="shared" si="12"/>
        <v>1</v>
      </c>
      <c r="AB51" s="30">
        <f t="shared" si="13"/>
        <v>0</v>
      </c>
      <c r="AC51" s="30">
        <f t="shared" si="14"/>
        <v>1</v>
      </c>
      <c r="AD51" s="30">
        <f t="shared" si="15"/>
        <v>1</v>
      </c>
      <c r="AE51" s="35">
        <f t="shared" si="16"/>
        <v>1</v>
      </c>
    </row>
    <row r="52" spans="1:31" x14ac:dyDescent="0.25">
      <c r="A52" t="s">
        <v>12</v>
      </c>
      <c r="B52" t="s">
        <v>391</v>
      </c>
      <c r="C52">
        <v>30113002764616</v>
      </c>
      <c r="D52" t="s">
        <v>392</v>
      </c>
      <c r="F52">
        <v>2008</v>
      </c>
      <c r="G52" t="s">
        <v>393</v>
      </c>
      <c r="H52" t="s">
        <v>394</v>
      </c>
      <c r="I52">
        <v>57</v>
      </c>
      <c r="J52">
        <v>14</v>
      </c>
      <c r="K52">
        <v>2</v>
      </c>
      <c r="L52">
        <v>1</v>
      </c>
      <c r="N52" s="29">
        <f t="shared" si="8"/>
        <v>2008</v>
      </c>
      <c r="O52" s="30" t="str">
        <f t="shared" si="9"/>
        <v>02</v>
      </c>
      <c r="P52" s="30">
        <f t="shared" si="0"/>
        <v>200802</v>
      </c>
      <c r="Q52" s="30" t="str">
        <f t="shared" si="1"/>
        <v>2020</v>
      </c>
      <c r="R52" s="30" t="str">
        <f t="shared" si="2"/>
        <v>01</v>
      </c>
      <c r="S52" s="30">
        <f t="shared" si="3"/>
        <v>202001</v>
      </c>
      <c r="T52" s="31">
        <f t="shared" si="4"/>
        <v>12.75</v>
      </c>
      <c r="U52" s="30">
        <f t="shared" si="5"/>
        <v>71</v>
      </c>
      <c r="V52" s="30">
        <f t="shared" si="6"/>
        <v>3</v>
      </c>
      <c r="W52" s="32">
        <f t="shared" si="7"/>
        <v>5.5686274509803919</v>
      </c>
      <c r="X52" s="33">
        <f t="shared" si="10"/>
        <v>700</v>
      </c>
      <c r="Y52" s="22"/>
      <c r="Z52" s="33">
        <f t="shared" si="11"/>
        <v>1</v>
      </c>
      <c r="AA52" s="33">
        <f t="shared" si="12"/>
        <v>0</v>
      </c>
      <c r="AB52" s="30">
        <f t="shared" si="13"/>
        <v>0</v>
      </c>
      <c r="AC52" s="30">
        <f t="shared" si="14"/>
        <v>0</v>
      </c>
      <c r="AD52" s="30">
        <f t="shared" si="15"/>
        <v>0</v>
      </c>
      <c r="AE52" s="35">
        <f t="shared" si="16"/>
        <v>0</v>
      </c>
    </row>
    <row r="53" spans="1:31" x14ac:dyDescent="0.25">
      <c r="A53" t="s">
        <v>12</v>
      </c>
      <c r="B53" t="s">
        <v>395</v>
      </c>
      <c r="C53">
        <v>30113005940718</v>
      </c>
      <c r="D53" t="s">
        <v>396</v>
      </c>
      <c r="E53" t="s">
        <v>397</v>
      </c>
      <c r="F53">
        <v>2015</v>
      </c>
      <c r="G53" t="s">
        <v>398</v>
      </c>
      <c r="H53" t="s">
        <v>399</v>
      </c>
      <c r="I53">
        <v>3</v>
      </c>
      <c r="J53">
        <v>1</v>
      </c>
      <c r="N53" s="29" t="str">
        <f t="shared" si="8"/>
        <v>2015</v>
      </c>
      <c r="O53" s="30" t="str">
        <f t="shared" si="9"/>
        <v>08</v>
      </c>
      <c r="P53" s="30">
        <f t="shared" si="0"/>
        <v>201508</v>
      </c>
      <c r="Q53" s="30" t="str">
        <f t="shared" si="1"/>
        <v>2017</v>
      </c>
      <c r="R53" s="30" t="str">
        <f t="shared" si="2"/>
        <v>10</v>
      </c>
      <c r="S53" s="30">
        <f t="shared" si="3"/>
        <v>201710</v>
      </c>
      <c r="T53" s="31">
        <f t="shared" si="4"/>
        <v>5.25</v>
      </c>
      <c r="U53" s="30">
        <f t="shared" si="5"/>
        <v>4</v>
      </c>
      <c r="V53" s="30">
        <f t="shared" si="6"/>
        <v>0</v>
      </c>
      <c r="W53" s="32">
        <f t="shared" si="7"/>
        <v>0.76190476190476186</v>
      </c>
      <c r="X53" s="33">
        <f t="shared" si="10"/>
        <v>700</v>
      </c>
      <c r="Y53" s="22"/>
      <c r="Z53" s="33">
        <f t="shared" si="11"/>
        <v>1</v>
      </c>
      <c r="AA53" s="33">
        <f t="shared" si="12"/>
        <v>1</v>
      </c>
      <c r="AB53" s="30">
        <f t="shared" si="13"/>
        <v>1</v>
      </c>
      <c r="AC53" s="30">
        <f t="shared" si="14"/>
        <v>1</v>
      </c>
      <c r="AD53" s="30">
        <f t="shared" si="15"/>
        <v>0</v>
      </c>
      <c r="AE53" s="35">
        <f t="shared" si="16"/>
        <v>1</v>
      </c>
    </row>
    <row r="54" spans="1:31" x14ac:dyDescent="0.25">
      <c r="A54" t="s">
        <v>12</v>
      </c>
      <c r="B54" t="s">
        <v>400</v>
      </c>
      <c r="C54">
        <v>30113005786236</v>
      </c>
      <c r="D54" t="s">
        <v>401</v>
      </c>
      <c r="E54" t="s">
        <v>402</v>
      </c>
      <c r="F54">
        <v>2013</v>
      </c>
      <c r="G54" t="s">
        <v>403</v>
      </c>
      <c r="H54" t="s">
        <v>404</v>
      </c>
      <c r="I54">
        <v>13</v>
      </c>
      <c r="J54">
        <v>5</v>
      </c>
      <c r="K54">
        <v>2</v>
      </c>
      <c r="L54">
        <v>1</v>
      </c>
      <c r="N54" s="29" t="str">
        <f t="shared" si="8"/>
        <v>2014</v>
      </c>
      <c r="O54" s="30" t="str">
        <f t="shared" si="9"/>
        <v>02</v>
      </c>
      <c r="P54" s="30">
        <f t="shared" si="0"/>
        <v>201402</v>
      </c>
      <c r="Q54" s="30" t="str">
        <f t="shared" si="1"/>
        <v>2019</v>
      </c>
      <c r="R54" s="30" t="str">
        <f t="shared" si="2"/>
        <v>12</v>
      </c>
      <c r="S54" s="30">
        <f t="shared" si="3"/>
        <v>201912</v>
      </c>
      <c r="T54" s="31">
        <f t="shared" si="4"/>
        <v>6.75</v>
      </c>
      <c r="U54" s="30">
        <f t="shared" si="5"/>
        <v>18</v>
      </c>
      <c r="V54" s="30">
        <f t="shared" si="6"/>
        <v>3</v>
      </c>
      <c r="W54" s="32">
        <f t="shared" si="7"/>
        <v>2.6666666666666665</v>
      </c>
      <c r="X54" s="33">
        <f t="shared" si="10"/>
        <v>700</v>
      </c>
      <c r="Y54" s="22"/>
      <c r="Z54" s="33">
        <f t="shared" si="11"/>
        <v>1</v>
      </c>
      <c r="AA54" s="33">
        <f t="shared" si="12"/>
        <v>0</v>
      </c>
      <c r="AB54" s="30">
        <f t="shared" si="13"/>
        <v>0</v>
      </c>
      <c r="AC54" s="30">
        <f t="shared" si="14"/>
        <v>0</v>
      </c>
      <c r="AD54" s="30">
        <f t="shared" si="15"/>
        <v>0</v>
      </c>
      <c r="AE54" s="35">
        <f t="shared" si="16"/>
        <v>0</v>
      </c>
    </row>
    <row r="55" spans="1:31" x14ac:dyDescent="0.25">
      <c r="A55" t="s">
        <v>12</v>
      </c>
      <c r="B55" t="s">
        <v>405</v>
      </c>
      <c r="C55">
        <v>30113005940627</v>
      </c>
      <c r="D55" t="s">
        <v>406</v>
      </c>
      <c r="E55" t="s">
        <v>407</v>
      </c>
      <c r="F55">
        <v>2015</v>
      </c>
      <c r="G55" t="s">
        <v>408</v>
      </c>
      <c r="I55">
        <v>0</v>
      </c>
      <c r="J55">
        <v>0</v>
      </c>
      <c r="N55" s="29" t="str">
        <f t="shared" si="8"/>
        <v>2015</v>
      </c>
      <c r="O55" s="30" t="str">
        <f t="shared" si="9"/>
        <v>08</v>
      </c>
      <c r="P55" s="30">
        <f t="shared" si="0"/>
        <v>201508</v>
      </c>
      <c r="Q55" s="30">
        <f t="shared" si="1"/>
        <v>0</v>
      </c>
      <c r="R55" s="30">
        <f t="shared" si="2"/>
        <v>0</v>
      </c>
      <c r="S55" s="30">
        <f t="shared" si="3"/>
        <v>0</v>
      </c>
      <c r="T55" s="31">
        <f t="shared" si="4"/>
        <v>5.25</v>
      </c>
      <c r="U55" s="30">
        <f t="shared" si="5"/>
        <v>0</v>
      </c>
      <c r="V55" s="30">
        <f t="shared" si="6"/>
        <v>0</v>
      </c>
      <c r="W55" s="32">
        <f t="shared" si="7"/>
        <v>0</v>
      </c>
      <c r="X55" s="33">
        <f t="shared" si="10"/>
        <v>700</v>
      </c>
      <c r="Y55" s="22"/>
      <c r="Z55" s="33">
        <f t="shared" si="11"/>
        <v>1</v>
      </c>
      <c r="AA55" s="33">
        <f t="shared" si="12"/>
        <v>1</v>
      </c>
      <c r="AB55" s="30">
        <f t="shared" si="13"/>
        <v>1</v>
      </c>
      <c r="AC55" s="30">
        <f t="shared" si="14"/>
        <v>1</v>
      </c>
      <c r="AD55" s="30">
        <f t="shared" si="15"/>
        <v>0</v>
      </c>
      <c r="AE55" s="35">
        <f t="shared" si="16"/>
        <v>1</v>
      </c>
    </row>
    <row r="56" spans="1:31" x14ac:dyDescent="0.25">
      <c r="A56" t="s">
        <v>12</v>
      </c>
      <c r="B56" t="s">
        <v>409</v>
      </c>
      <c r="C56">
        <v>30113006387729</v>
      </c>
      <c r="D56" t="s">
        <v>410</v>
      </c>
      <c r="E56" t="s">
        <v>411</v>
      </c>
      <c r="F56">
        <v>2016</v>
      </c>
      <c r="G56" t="s">
        <v>412</v>
      </c>
      <c r="H56" t="s">
        <v>413</v>
      </c>
      <c r="I56">
        <v>24</v>
      </c>
      <c r="J56">
        <v>0</v>
      </c>
      <c r="K56">
        <v>4</v>
      </c>
      <c r="L56">
        <v>0</v>
      </c>
      <c r="N56" s="29" t="str">
        <f t="shared" si="8"/>
        <v>2016</v>
      </c>
      <c r="O56" s="30" t="str">
        <f t="shared" si="9"/>
        <v>11</v>
      </c>
      <c r="P56" s="30">
        <f t="shared" si="0"/>
        <v>201611</v>
      </c>
      <c r="Q56" s="30" t="str">
        <f t="shared" si="1"/>
        <v>2020</v>
      </c>
      <c r="R56" s="30" t="str">
        <f t="shared" si="2"/>
        <v>10</v>
      </c>
      <c r="S56" s="30">
        <f t="shared" si="3"/>
        <v>202010</v>
      </c>
      <c r="T56" s="31">
        <f t="shared" si="4"/>
        <v>4</v>
      </c>
      <c r="U56" s="30">
        <f t="shared" si="5"/>
        <v>24</v>
      </c>
      <c r="V56" s="30">
        <f t="shared" si="6"/>
        <v>4</v>
      </c>
      <c r="W56" s="32">
        <f t="shared" si="7"/>
        <v>6</v>
      </c>
      <c r="X56" s="33">
        <f t="shared" si="10"/>
        <v>700</v>
      </c>
      <c r="Y56" s="22"/>
      <c r="Z56" s="33">
        <f t="shared" si="11"/>
        <v>1</v>
      </c>
      <c r="AA56" s="33">
        <f t="shared" si="12"/>
        <v>0</v>
      </c>
      <c r="AB56" s="30">
        <f t="shared" si="13"/>
        <v>0</v>
      </c>
      <c r="AC56" s="30">
        <f t="shared" si="14"/>
        <v>0</v>
      </c>
      <c r="AD56" s="30">
        <f t="shared" si="15"/>
        <v>0</v>
      </c>
      <c r="AE56" s="35">
        <f t="shared" si="16"/>
        <v>0</v>
      </c>
    </row>
    <row r="57" spans="1:31" x14ac:dyDescent="0.25">
      <c r="A57" t="s">
        <v>12</v>
      </c>
      <c r="B57" t="s">
        <v>414</v>
      </c>
      <c r="C57">
        <v>30113002360944</v>
      </c>
      <c r="D57" t="s">
        <v>415</v>
      </c>
      <c r="E57" t="s">
        <v>416</v>
      </c>
      <c r="F57">
        <v>2005</v>
      </c>
      <c r="G57" t="s">
        <v>417</v>
      </c>
      <c r="H57" t="s">
        <v>418</v>
      </c>
      <c r="I57">
        <v>12</v>
      </c>
      <c r="J57">
        <v>1</v>
      </c>
      <c r="K57">
        <v>3</v>
      </c>
      <c r="L57">
        <v>0</v>
      </c>
      <c r="N57" s="29">
        <f t="shared" si="8"/>
        <v>2005</v>
      </c>
      <c r="O57" s="30" t="str">
        <f t="shared" si="9"/>
        <v>06</v>
      </c>
      <c r="P57" s="30">
        <f t="shared" si="0"/>
        <v>200506</v>
      </c>
      <c r="Q57" s="30" t="str">
        <f t="shared" si="1"/>
        <v>2020</v>
      </c>
      <c r="R57" s="30" t="str">
        <f t="shared" si="2"/>
        <v>02</v>
      </c>
      <c r="S57" s="30">
        <f t="shared" si="3"/>
        <v>202002</v>
      </c>
      <c r="T57" s="31">
        <f t="shared" si="4"/>
        <v>15.416666666666666</v>
      </c>
      <c r="U57" s="30">
        <f t="shared" si="5"/>
        <v>13</v>
      </c>
      <c r="V57" s="30">
        <f t="shared" si="6"/>
        <v>3</v>
      </c>
      <c r="W57" s="32">
        <f t="shared" si="7"/>
        <v>0.84324324324324329</v>
      </c>
      <c r="X57" s="33">
        <f t="shared" si="10"/>
        <v>700</v>
      </c>
      <c r="Y57" s="22"/>
      <c r="Z57" s="33">
        <f t="shared" si="11"/>
        <v>1</v>
      </c>
      <c r="AA57" s="33">
        <f t="shared" si="12"/>
        <v>0</v>
      </c>
      <c r="AB57" s="30">
        <f t="shared" si="13"/>
        <v>1</v>
      </c>
      <c r="AC57" s="30">
        <f t="shared" si="14"/>
        <v>0</v>
      </c>
      <c r="AD57" s="30">
        <f t="shared" si="15"/>
        <v>0</v>
      </c>
      <c r="AE57" s="35">
        <f t="shared" si="16"/>
        <v>1</v>
      </c>
    </row>
    <row r="58" spans="1:31" x14ac:dyDescent="0.25">
      <c r="A58" t="s">
        <v>12</v>
      </c>
      <c r="B58" t="s">
        <v>419</v>
      </c>
      <c r="C58">
        <v>30113003342347</v>
      </c>
      <c r="D58" t="s">
        <v>420</v>
      </c>
      <c r="E58" t="s">
        <v>421</v>
      </c>
      <c r="F58">
        <v>2003</v>
      </c>
      <c r="G58" t="s">
        <v>422</v>
      </c>
      <c r="H58" t="s">
        <v>423</v>
      </c>
      <c r="I58">
        <v>11</v>
      </c>
      <c r="J58">
        <v>6</v>
      </c>
      <c r="N58" s="29" t="str">
        <f t="shared" si="8"/>
        <v>2011</v>
      </c>
      <c r="O58" s="30" t="str">
        <f t="shared" si="9"/>
        <v>02</v>
      </c>
      <c r="P58" s="30">
        <f t="shared" si="0"/>
        <v>201102</v>
      </c>
      <c r="Q58" s="30" t="str">
        <f t="shared" si="1"/>
        <v>2020</v>
      </c>
      <c r="R58" s="30" t="str">
        <f t="shared" si="2"/>
        <v>01</v>
      </c>
      <c r="S58" s="30">
        <f t="shared" si="3"/>
        <v>202001</v>
      </c>
      <c r="T58" s="31">
        <f t="shared" si="4"/>
        <v>9.75</v>
      </c>
      <c r="U58" s="30">
        <f t="shared" si="5"/>
        <v>17</v>
      </c>
      <c r="V58" s="30">
        <f t="shared" si="6"/>
        <v>0</v>
      </c>
      <c r="W58" s="32">
        <f t="shared" si="7"/>
        <v>1.7435897435897436</v>
      </c>
      <c r="X58" s="33">
        <f t="shared" si="10"/>
        <v>700</v>
      </c>
      <c r="Y58" s="22"/>
      <c r="Z58" s="33">
        <f t="shared" si="11"/>
        <v>1</v>
      </c>
      <c r="AA58" s="33">
        <f t="shared" si="12"/>
        <v>0</v>
      </c>
      <c r="AB58" s="30">
        <f t="shared" si="13"/>
        <v>1</v>
      </c>
      <c r="AC58" s="30">
        <f t="shared" si="14"/>
        <v>1</v>
      </c>
      <c r="AD58" s="30">
        <f t="shared" si="15"/>
        <v>0</v>
      </c>
      <c r="AE58" s="35">
        <f t="shared" si="16"/>
        <v>1</v>
      </c>
    </row>
    <row r="59" spans="1:31" x14ac:dyDescent="0.25">
      <c r="A59" t="s">
        <v>12</v>
      </c>
      <c r="B59" t="s">
        <v>424</v>
      </c>
      <c r="C59">
        <v>30113005205104</v>
      </c>
      <c r="D59" t="s">
        <v>425</v>
      </c>
      <c r="E59" t="s">
        <v>182</v>
      </c>
      <c r="F59">
        <v>2009</v>
      </c>
      <c r="G59" t="s">
        <v>426</v>
      </c>
      <c r="H59" t="s">
        <v>427</v>
      </c>
      <c r="I59">
        <v>23</v>
      </c>
      <c r="J59">
        <v>6</v>
      </c>
      <c r="K59">
        <v>1</v>
      </c>
      <c r="L59">
        <v>0</v>
      </c>
      <c r="N59" s="29" t="str">
        <f t="shared" si="8"/>
        <v>2011</v>
      </c>
      <c r="O59" s="30" t="str">
        <f t="shared" si="9"/>
        <v>08</v>
      </c>
      <c r="P59" s="30">
        <f t="shared" si="0"/>
        <v>201108</v>
      </c>
      <c r="Q59" s="30" t="str">
        <f t="shared" si="1"/>
        <v>2019</v>
      </c>
      <c r="R59" s="30" t="str">
        <f t="shared" si="2"/>
        <v>12</v>
      </c>
      <c r="S59" s="30">
        <f t="shared" si="3"/>
        <v>201912</v>
      </c>
      <c r="T59" s="31">
        <f t="shared" si="4"/>
        <v>9.25</v>
      </c>
      <c r="U59" s="30">
        <f t="shared" si="5"/>
        <v>29</v>
      </c>
      <c r="V59" s="30">
        <f t="shared" si="6"/>
        <v>1</v>
      </c>
      <c r="W59" s="32">
        <f t="shared" si="7"/>
        <v>3.1351351351351351</v>
      </c>
      <c r="X59" s="33">
        <f t="shared" si="10"/>
        <v>700</v>
      </c>
      <c r="Y59" s="22"/>
      <c r="Z59" s="33">
        <f t="shared" si="11"/>
        <v>1</v>
      </c>
      <c r="AA59" s="33">
        <f t="shared" si="12"/>
        <v>0</v>
      </c>
      <c r="AB59" s="30">
        <f t="shared" si="13"/>
        <v>0</v>
      </c>
      <c r="AC59" s="30">
        <f t="shared" si="14"/>
        <v>0</v>
      </c>
      <c r="AD59" s="30">
        <f t="shared" si="15"/>
        <v>0</v>
      </c>
      <c r="AE59" s="35">
        <f t="shared" si="16"/>
        <v>0</v>
      </c>
    </row>
    <row r="60" spans="1:31" x14ac:dyDescent="0.25">
      <c r="A60" t="s">
        <v>12</v>
      </c>
      <c r="B60" t="s">
        <v>424</v>
      </c>
      <c r="C60">
        <v>30113005205542</v>
      </c>
      <c r="D60" t="s">
        <v>428</v>
      </c>
      <c r="E60" t="s">
        <v>182</v>
      </c>
      <c r="F60">
        <v>2007</v>
      </c>
      <c r="G60" t="s">
        <v>429</v>
      </c>
      <c r="H60" t="s">
        <v>430</v>
      </c>
      <c r="I60">
        <v>27</v>
      </c>
      <c r="J60">
        <v>10</v>
      </c>
      <c r="K60">
        <v>2</v>
      </c>
      <c r="L60">
        <v>0</v>
      </c>
      <c r="N60" s="29" t="str">
        <f t="shared" si="8"/>
        <v>2011</v>
      </c>
      <c r="O60" s="30" t="str">
        <f t="shared" si="9"/>
        <v>08</v>
      </c>
      <c r="P60" s="30">
        <f t="shared" si="0"/>
        <v>201108</v>
      </c>
      <c r="Q60" s="30" t="str">
        <f t="shared" si="1"/>
        <v>2020</v>
      </c>
      <c r="R60" s="30" t="str">
        <f t="shared" si="2"/>
        <v>06</v>
      </c>
      <c r="S60" s="30">
        <f t="shared" si="3"/>
        <v>202006</v>
      </c>
      <c r="T60" s="31">
        <f t="shared" si="4"/>
        <v>9.25</v>
      </c>
      <c r="U60" s="30">
        <f t="shared" si="5"/>
        <v>37</v>
      </c>
      <c r="V60" s="30">
        <f t="shared" si="6"/>
        <v>2</v>
      </c>
      <c r="W60" s="32">
        <f t="shared" si="7"/>
        <v>4</v>
      </c>
      <c r="X60" s="33">
        <f t="shared" si="10"/>
        <v>700</v>
      </c>
      <c r="Y60" s="22"/>
      <c r="Z60" s="33">
        <f t="shared" si="11"/>
        <v>1</v>
      </c>
      <c r="AA60" s="33">
        <f t="shared" si="12"/>
        <v>0</v>
      </c>
      <c r="AB60" s="30">
        <f t="shared" si="13"/>
        <v>0</v>
      </c>
      <c r="AC60" s="30">
        <f t="shared" si="14"/>
        <v>0</v>
      </c>
      <c r="AD60" s="30">
        <f t="shared" si="15"/>
        <v>0</v>
      </c>
      <c r="AE60" s="35">
        <f t="shared" si="16"/>
        <v>0</v>
      </c>
    </row>
    <row r="61" spans="1:31" x14ac:dyDescent="0.25">
      <c r="A61" t="s">
        <v>12</v>
      </c>
      <c r="B61" t="s">
        <v>431</v>
      </c>
      <c r="C61">
        <v>30113006090828</v>
      </c>
      <c r="D61" t="s">
        <v>432</v>
      </c>
      <c r="E61" t="s">
        <v>77</v>
      </c>
      <c r="F61">
        <v>2014</v>
      </c>
      <c r="G61" t="s">
        <v>433</v>
      </c>
      <c r="H61" t="s">
        <v>434</v>
      </c>
      <c r="I61">
        <v>12</v>
      </c>
      <c r="J61">
        <v>1</v>
      </c>
      <c r="K61">
        <v>4</v>
      </c>
      <c r="L61">
        <v>0</v>
      </c>
      <c r="N61" s="29" t="str">
        <f t="shared" si="8"/>
        <v>2015</v>
      </c>
      <c r="O61" s="30" t="str">
        <f t="shared" si="9"/>
        <v>03</v>
      </c>
      <c r="P61" s="30">
        <f t="shared" si="0"/>
        <v>201503</v>
      </c>
      <c r="Q61" s="30" t="str">
        <f t="shared" si="1"/>
        <v>2020</v>
      </c>
      <c r="R61" s="30" t="str">
        <f t="shared" si="2"/>
        <v>06</v>
      </c>
      <c r="S61" s="30">
        <f t="shared" si="3"/>
        <v>202006</v>
      </c>
      <c r="T61" s="31">
        <f t="shared" si="4"/>
        <v>5.666666666666667</v>
      </c>
      <c r="U61" s="30">
        <f t="shared" si="5"/>
        <v>13</v>
      </c>
      <c r="V61" s="30">
        <f t="shared" si="6"/>
        <v>4</v>
      </c>
      <c r="W61" s="32">
        <f t="shared" si="7"/>
        <v>2.2941176470588234</v>
      </c>
      <c r="X61" s="33">
        <f t="shared" si="10"/>
        <v>700</v>
      </c>
      <c r="Y61" s="22"/>
      <c r="Z61" s="33">
        <f t="shared" si="11"/>
        <v>1</v>
      </c>
      <c r="AA61" s="33">
        <f t="shared" si="12"/>
        <v>0</v>
      </c>
      <c r="AB61" s="30">
        <f t="shared" si="13"/>
        <v>0</v>
      </c>
      <c r="AC61" s="30">
        <f t="shared" si="14"/>
        <v>0</v>
      </c>
      <c r="AD61" s="30">
        <f t="shared" si="15"/>
        <v>0</v>
      </c>
      <c r="AE61" s="35">
        <f t="shared" si="16"/>
        <v>0</v>
      </c>
    </row>
    <row r="62" spans="1:31" x14ac:dyDescent="0.25">
      <c r="A62" t="s">
        <v>12</v>
      </c>
      <c r="B62" t="s">
        <v>435</v>
      </c>
      <c r="C62">
        <v>30113002850936</v>
      </c>
      <c r="D62" t="s">
        <v>436</v>
      </c>
      <c r="E62" t="s">
        <v>437</v>
      </c>
      <c r="F62">
        <v>2009</v>
      </c>
      <c r="G62" t="s">
        <v>438</v>
      </c>
      <c r="H62" t="s">
        <v>439</v>
      </c>
      <c r="I62">
        <v>18</v>
      </c>
      <c r="J62">
        <v>1</v>
      </c>
      <c r="N62" s="29">
        <f t="shared" si="8"/>
        <v>2009</v>
      </c>
      <c r="O62" s="30" t="str">
        <f t="shared" si="9"/>
        <v>01</v>
      </c>
      <c r="P62" s="30">
        <f t="shared" si="0"/>
        <v>200901</v>
      </c>
      <c r="Q62" s="30" t="str">
        <f t="shared" si="1"/>
        <v>2020</v>
      </c>
      <c r="R62" s="30" t="str">
        <f t="shared" si="2"/>
        <v>03</v>
      </c>
      <c r="S62" s="30">
        <f t="shared" si="3"/>
        <v>202003</v>
      </c>
      <c r="T62" s="31">
        <f t="shared" si="4"/>
        <v>11.833333333333334</v>
      </c>
      <c r="U62" s="30">
        <f t="shared" si="5"/>
        <v>19</v>
      </c>
      <c r="V62" s="30">
        <f t="shared" si="6"/>
        <v>0</v>
      </c>
      <c r="W62" s="32">
        <f t="shared" si="7"/>
        <v>1.6056338028169013</v>
      </c>
      <c r="X62" s="33">
        <f t="shared" si="10"/>
        <v>700</v>
      </c>
      <c r="Y62" s="22"/>
      <c r="Z62" s="33">
        <f t="shared" si="11"/>
        <v>1</v>
      </c>
      <c r="AA62" s="33">
        <f t="shared" si="12"/>
        <v>0</v>
      </c>
      <c r="AB62" s="30">
        <f t="shared" si="13"/>
        <v>1</v>
      </c>
      <c r="AC62" s="30">
        <f t="shared" si="14"/>
        <v>1</v>
      </c>
      <c r="AD62" s="30">
        <f t="shared" si="15"/>
        <v>0</v>
      </c>
      <c r="AE62" s="35">
        <f t="shared" si="16"/>
        <v>1</v>
      </c>
    </row>
    <row r="63" spans="1:31" x14ac:dyDescent="0.25">
      <c r="A63" t="s">
        <v>12</v>
      </c>
      <c r="B63" t="s">
        <v>440</v>
      </c>
      <c r="C63">
        <v>30113002191620</v>
      </c>
      <c r="D63" t="s">
        <v>441</v>
      </c>
      <c r="E63" t="s">
        <v>442</v>
      </c>
      <c r="F63">
        <v>2004</v>
      </c>
      <c r="G63" t="s">
        <v>443</v>
      </c>
      <c r="H63" t="s">
        <v>444</v>
      </c>
      <c r="I63">
        <v>29</v>
      </c>
      <c r="J63">
        <v>1</v>
      </c>
      <c r="N63" s="29">
        <f t="shared" si="8"/>
        <v>2004</v>
      </c>
      <c r="O63" s="30" t="str">
        <f t="shared" si="9"/>
        <v>01</v>
      </c>
      <c r="P63" s="30">
        <f t="shared" si="0"/>
        <v>200401</v>
      </c>
      <c r="Q63" s="30" t="str">
        <f t="shared" si="1"/>
        <v>2018</v>
      </c>
      <c r="R63" s="30" t="str">
        <f t="shared" si="2"/>
        <v>10</v>
      </c>
      <c r="S63" s="30">
        <f t="shared" si="3"/>
        <v>201810</v>
      </c>
      <c r="T63" s="31">
        <f t="shared" si="4"/>
        <v>16.833333333333332</v>
      </c>
      <c r="U63" s="30">
        <f t="shared" si="5"/>
        <v>30</v>
      </c>
      <c r="V63" s="30">
        <f t="shared" si="6"/>
        <v>0</v>
      </c>
      <c r="W63" s="32">
        <f t="shared" si="7"/>
        <v>1.7821782178217822</v>
      </c>
      <c r="X63" s="33">
        <f t="shared" si="10"/>
        <v>700</v>
      </c>
      <c r="Y63" s="22"/>
      <c r="Z63" s="33">
        <f t="shared" si="11"/>
        <v>1</v>
      </c>
      <c r="AA63" s="33">
        <f t="shared" si="12"/>
        <v>0</v>
      </c>
      <c r="AB63" s="30">
        <f t="shared" si="13"/>
        <v>1</v>
      </c>
      <c r="AC63" s="30">
        <f t="shared" si="14"/>
        <v>1</v>
      </c>
      <c r="AD63" s="30">
        <f t="shared" si="15"/>
        <v>0</v>
      </c>
      <c r="AE63" s="35">
        <f t="shared" si="16"/>
        <v>1</v>
      </c>
    </row>
    <row r="64" spans="1:31" x14ac:dyDescent="0.25">
      <c r="A64" t="s">
        <v>12</v>
      </c>
      <c r="B64" t="s">
        <v>445</v>
      </c>
      <c r="C64">
        <v>30113002364953</v>
      </c>
      <c r="D64" t="s">
        <v>446</v>
      </c>
      <c r="E64" t="s">
        <v>72</v>
      </c>
      <c r="F64">
        <v>2006</v>
      </c>
      <c r="G64" t="s">
        <v>447</v>
      </c>
      <c r="H64" t="s">
        <v>448</v>
      </c>
      <c r="I64">
        <v>39</v>
      </c>
      <c r="J64">
        <v>7</v>
      </c>
      <c r="K64">
        <v>1</v>
      </c>
      <c r="L64">
        <v>0</v>
      </c>
      <c r="N64" s="29">
        <f t="shared" si="8"/>
        <v>2006</v>
      </c>
      <c r="O64" s="30" t="str">
        <f t="shared" si="9"/>
        <v>06</v>
      </c>
      <c r="P64" s="30">
        <f t="shared" si="0"/>
        <v>200606</v>
      </c>
      <c r="Q64" s="30" t="str">
        <f t="shared" si="1"/>
        <v>2019</v>
      </c>
      <c r="R64" s="30" t="str">
        <f t="shared" si="2"/>
        <v>10</v>
      </c>
      <c r="S64" s="30">
        <f t="shared" si="3"/>
        <v>201910</v>
      </c>
      <c r="T64" s="31">
        <f t="shared" si="4"/>
        <v>14.416666666666666</v>
      </c>
      <c r="U64" s="30">
        <f t="shared" si="5"/>
        <v>46</v>
      </c>
      <c r="V64" s="30">
        <f t="shared" si="6"/>
        <v>1</v>
      </c>
      <c r="W64" s="32">
        <f t="shared" si="7"/>
        <v>3.1907514450867054</v>
      </c>
      <c r="X64" s="33">
        <f t="shared" si="10"/>
        <v>700</v>
      </c>
      <c r="Y64" s="22"/>
      <c r="Z64" s="33">
        <f t="shared" si="11"/>
        <v>1</v>
      </c>
      <c r="AA64" s="33">
        <f t="shared" si="12"/>
        <v>0</v>
      </c>
      <c r="AB64" s="30">
        <f t="shared" si="13"/>
        <v>0</v>
      </c>
      <c r="AC64" s="30">
        <f t="shared" si="14"/>
        <v>0</v>
      </c>
      <c r="AD64" s="30">
        <f t="shared" si="15"/>
        <v>0</v>
      </c>
      <c r="AE64" s="35">
        <f t="shared" si="16"/>
        <v>0</v>
      </c>
    </row>
    <row r="65" spans="1:31" x14ac:dyDescent="0.25">
      <c r="A65" t="s">
        <v>12</v>
      </c>
      <c r="B65" t="s">
        <v>449</v>
      </c>
      <c r="C65">
        <v>30113006739390</v>
      </c>
      <c r="D65" t="s">
        <v>450</v>
      </c>
      <c r="E65" t="s">
        <v>65</v>
      </c>
      <c r="F65">
        <v>2018</v>
      </c>
      <c r="G65" t="s">
        <v>451</v>
      </c>
      <c r="H65" t="s">
        <v>452</v>
      </c>
      <c r="I65">
        <v>6</v>
      </c>
      <c r="J65">
        <v>0</v>
      </c>
      <c r="K65">
        <v>5</v>
      </c>
      <c r="L65">
        <v>0</v>
      </c>
      <c r="N65" s="29" t="str">
        <f t="shared" si="8"/>
        <v>2019</v>
      </c>
      <c r="O65" s="30" t="str">
        <f t="shared" si="9"/>
        <v>05</v>
      </c>
      <c r="P65" s="30">
        <f t="shared" si="0"/>
        <v>201905</v>
      </c>
      <c r="Q65" s="30" t="str">
        <f t="shared" si="1"/>
        <v>2020</v>
      </c>
      <c r="R65" s="30" t="str">
        <f t="shared" si="2"/>
        <v>07</v>
      </c>
      <c r="S65" s="30">
        <f t="shared" si="3"/>
        <v>202007</v>
      </c>
      <c r="T65" s="31">
        <f t="shared" si="4"/>
        <v>1.5</v>
      </c>
      <c r="U65" s="30">
        <f t="shared" si="5"/>
        <v>6</v>
      </c>
      <c r="V65" s="30">
        <f t="shared" si="6"/>
        <v>5</v>
      </c>
      <c r="W65" s="32">
        <f t="shared" si="7"/>
        <v>4</v>
      </c>
      <c r="X65" s="33">
        <f t="shared" si="10"/>
        <v>700</v>
      </c>
      <c r="Y65" s="22"/>
      <c r="Z65" s="33">
        <f t="shared" si="11"/>
        <v>0</v>
      </c>
      <c r="AA65" s="33">
        <f t="shared" si="12"/>
        <v>0</v>
      </c>
      <c r="AB65" s="30">
        <f t="shared" si="13"/>
        <v>0</v>
      </c>
      <c r="AC65" s="30">
        <f t="shared" si="14"/>
        <v>0</v>
      </c>
      <c r="AD65" s="30">
        <f t="shared" si="15"/>
        <v>0</v>
      </c>
      <c r="AE65" s="35">
        <f t="shared" si="16"/>
        <v>0</v>
      </c>
    </row>
    <row r="66" spans="1:31" x14ac:dyDescent="0.25">
      <c r="A66" t="s">
        <v>12</v>
      </c>
      <c r="B66" t="s">
        <v>453</v>
      </c>
      <c r="C66">
        <v>30113006835412</v>
      </c>
      <c r="D66" t="s">
        <v>454</v>
      </c>
      <c r="E66" t="s">
        <v>228</v>
      </c>
      <c r="F66">
        <v>2020</v>
      </c>
      <c r="G66" t="s">
        <v>455</v>
      </c>
      <c r="H66" t="s">
        <v>456</v>
      </c>
      <c r="I66">
        <v>1</v>
      </c>
      <c r="J66">
        <v>0</v>
      </c>
      <c r="N66" s="29" t="str">
        <f t="shared" si="8"/>
        <v>2020</v>
      </c>
      <c r="O66" s="30" t="str">
        <f t="shared" si="9"/>
        <v>05</v>
      </c>
      <c r="P66" s="30">
        <f t="shared" si="0"/>
        <v>202005</v>
      </c>
      <c r="Q66" s="30" t="str">
        <f t="shared" si="1"/>
        <v>2020</v>
      </c>
      <c r="R66" s="30" t="str">
        <f t="shared" si="2"/>
        <v>10</v>
      </c>
      <c r="S66" s="30">
        <f t="shared" si="3"/>
        <v>202010</v>
      </c>
      <c r="T66" s="31">
        <f t="shared" si="4"/>
        <v>0.5</v>
      </c>
      <c r="U66" s="30">
        <f t="shared" si="5"/>
        <v>1</v>
      </c>
      <c r="V66" s="30">
        <f t="shared" si="6"/>
        <v>0</v>
      </c>
      <c r="W66" s="32">
        <f t="shared" si="7"/>
        <v>2</v>
      </c>
      <c r="X66" s="33">
        <f t="shared" si="10"/>
        <v>700</v>
      </c>
      <c r="Y66" s="22"/>
      <c r="Z66" s="33">
        <f t="shared" si="11"/>
        <v>0</v>
      </c>
      <c r="AA66" s="33">
        <f t="shared" si="12"/>
        <v>0</v>
      </c>
      <c r="AB66" s="30">
        <f t="shared" si="13"/>
        <v>1</v>
      </c>
      <c r="AC66" s="30">
        <f t="shared" si="14"/>
        <v>1</v>
      </c>
      <c r="AD66" s="30">
        <f t="shared" si="15"/>
        <v>0</v>
      </c>
      <c r="AE66" s="35">
        <f t="shared" si="16"/>
        <v>0</v>
      </c>
    </row>
    <row r="67" spans="1:31" x14ac:dyDescent="0.25">
      <c r="A67" t="s">
        <v>12</v>
      </c>
      <c r="B67" t="s">
        <v>457</v>
      </c>
      <c r="C67">
        <v>30113001864557</v>
      </c>
      <c r="D67" t="s">
        <v>458</v>
      </c>
      <c r="E67" t="s">
        <v>459</v>
      </c>
      <c r="F67">
        <v>2002</v>
      </c>
      <c r="G67" t="s">
        <v>460</v>
      </c>
      <c r="H67" t="s">
        <v>461</v>
      </c>
      <c r="I67">
        <v>18</v>
      </c>
      <c r="J67">
        <v>7</v>
      </c>
      <c r="K67">
        <v>0</v>
      </c>
      <c r="L67">
        <v>1</v>
      </c>
      <c r="N67" s="29">
        <f t="shared" si="8"/>
        <v>2002</v>
      </c>
      <c r="O67" s="30" t="str">
        <f t="shared" si="9"/>
        <v>09</v>
      </c>
      <c r="P67" s="30">
        <f t="shared" ref="P67:P130" si="27">INT(CONCATENATE(N67,O67))</f>
        <v>200209</v>
      </c>
      <c r="Q67" s="30" t="str">
        <f t="shared" ref="Q67:Q130" si="28">IF(H67="",0,MID(H67,7,4))</f>
        <v>2019</v>
      </c>
      <c r="R67" s="30" t="str">
        <f t="shared" ref="R67:R130" si="29">IF(H67="",0,MID(H67,4,2))</f>
        <v>05</v>
      </c>
      <c r="S67" s="30">
        <f t="shared" ref="S67:S130" si="30">INT(CONCATENATE(Q67,R67))</f>
        <v>201905</v>
      </c>
      <c r="T67" s="31">
        <f t="shared" ref="T67:T130" si="31">(12*($AH$2-N67)+($AH$3-O67))/12</f>
        <v>18.166666666666668</v>
      </c>
      <c r="U67" s="30">
        <f t="shared" ref="U67:U130" si="32">I67+J67</f>
        <v>25</v>
      </c>
      <c r="V67" s="30">
        <f t="shared" ref="V67:V130" si="33">K67+L67</f>
        <v>1</v>
      </c>
      <c r="W67" s="32">
        <f t="shared" ref="W67:W130" si="34">U67/T67</f>
        <v>1.3761467889908257</v>
      </c>
      <c r="X67" s="33">
        <f t="shared" si="10"/>
        <v>700</v>
      </c>
      <c r="Y67" s="22"/>
      <c r="Z67" s="33">
        <f t="shared" si="11"/>
        <v>1</v>
      </c>
      <c r="AA67" s="33">
        <f t="shared" si="12"/>
        <v>0</v>
      </c>
      <c r="AB67" s="30">
        <f t="shared" si="13"/>
        <v>1</v>
      </c>
      <c r="AC67" s="30">
        <f t="shared" si="14"/>
        <v>0</v>
      </c>
      <c r="AD67" s="30">
        <f t="shared" si="15"/>
        <v>0</v>
      </c>
      <c r="AE67" s="35">
        <f t="shared" si="16"/>
        <v>1</v>
      </c>
    </row>
    <row r="68" spans="1:31" x14ac:dyDescent="0.25">
      <c r="A68" t="s">
        <v>12</v>
      </c>
      <c r="B68" t="s">
        <v>462</v>
      </c>
      <c r="C68">
        <v>30113002540131</v>
      </c>
      <c r="D68" t="s">
        <v>463</v>
      </c>
      <c r="E68" t="s">
        <v>442</v>
      </c>
      <c r="F68">
        <v>2006</v>
      </c>
      <c r="G68" t="s">
        <v>464</v>
      </c>
      <c r="H68" t="s">
        <v>465</v>
      </c>
      <c r="I68">
        <v>10</v>
      </c>
      <c r="J68">
        <v>4</v>
      </c>
      <c r="N68" s="29">
        <f t="shared" ref="N68:N131" si="35">IF(G68="",F68,IF(INT(MID(G68,7,4))&lt;=2010, IF(F68="",MID(G68,7,4),F68), MID(G68,7,4)))</f>
        <v>2006</v>
      </c>
      <c r="O68" s="30" t="str">
        <f t="shared" ref="O68:O131" si="36">IF(G68="","00",MID(G68,4,2))</f>
        <v>01</v>
      </c>
      <c r="P68" s="30">
        <f t="shared" si="27"/>
        <v>200601</v>
      </c>
      <c r="Q68" s="30" t="str">
        <f t="shared" si="28"/>
        <v>2018</v>
      </c>
      <c r="R68" s="30" t="str">
        <f t="shared" si="29"/>
        <v>11</v>
      </c>
      <c r="S68" s="30">
        <f t="shared" si="30"/>
        <v>201811</v>
      </c>
      <c r="T68" s="31">
        <f t="shared" si="31"/>
        <v>14.833333333333334</v>
      </c>
      <c r="U68" s="30">
        <f t="shared" si="32"/>
        <v>14</v>
      </c>
      <c r="V68" s="30">
        <f t="shared" si="33"/>
        <v>0</v>
      </c>
      <c r="W68" s="32">
        <f t="shared" si="34"/>
        <v>0.9438202247191011</v>
      </c>
      <c r="X68" s="33">
        <f t="shared" ref="X68:X131" si="37">INT(CONCATENATE(MID(B68,3,2),0))</f>
        <v>700</v>
      </c>
      <c r="Y68" s="22"/>
      <c r="Z68" s="33">
        <f t="shared" ref="Z68:Z131" si="38">IF(C68="",0, IF(P68&lt;$AH$10,1,0))</f>
        <v>1</v>
      </c>
      <c r="AA68" s="33">
        <f t="shared" ref="AA68:AA131" si="39">IF(C68="",0,IF(S68&lt;$AH$11,1,0))</f>
        <v>0</v>
      </c>
      <c r="AB68" s="30">
        <f t="shared" ref="AB68:AB131" si="40">IF(C68="",0,IF(W68&lt;LOOKUP(X68,$AI$15:$AR$15,$AI$16:$AR$16),1,0))</f>
        <v>1</v>
      </c>
      <c r="AC68" s="30">
        <f t="shared" ref="AC68:AC131" si="41">IF(C68="",0,IF(V68&lt;LOOKUP(X68,$AI$15:$AR$15,$AI$18:$AR$18),1,0))</f>
        <v>1</v>
      </c>
      <c r="AD68" s="30">
        <f t="shared" ref="AD68:AD131" si="42">IF(C68="",0,IF(F68&lt;LOOKUP(X68,$AI$15:$AR$15,$AI$20:$AR$20),1,0))</f>
        <v>0</v>
      </c>
      <c r="AE68" s="35">
        <f t="shared" ref="AE68:AE131" si="43">IF(Z68*(SUM(AA68:AD68))&gt;=1,1,0)</f>
        <v>1</v>
      </c>
    </row>
    <row r="69" spans="1:31" x14ac:dyDescent="0.25">
      <c r="A69" t="s">
        <v>12</v>
      </c>
      <c r="B69" t="s">
        <v>466</v>
      </c>
      <c r="C69">
        <v>30113006113042</v>
      </c>
      <c r="D69" t="s">
        <v>467</v>
      </c>
      <c r="E69" t="s">
        <v>468</v>
      </c>
      <c r="F69">
        <v>2014</v>
      </c>
      <c r="G69" t="s">
        <v>469</v>
      </c>
      <c r="H69" t="s">
        <v>470</v>
      </c>
      <c r="I69">
        <v>11</v>
      </c>
      <c r="J69">
        <v>2</v>
      </c>
      <c r="K69">
        <v>3</v>
      </c>
      <c r="L69">
        <v>0</v>
      </c>
      <c r="N69" s="29" t="str">
        <f t="shared" si="35"/>
        <v>2015</v>
      </c>
      <c r="O69" s="30" t="str">
        <f t="shared" si="36"/>
        <v>06</v>
      </c>
      <c r="P69" s="30">
        <f t="shared" si="27"/>
        <v>201506</v>
      </c>
      <c r="Q69" s="30" t="str">
        <f t="shared" si="28"/>
        <v>2020</v>
      </c>
      <c r="R69" s="30" t="str">
        <f t="shared" si="29"/>
        <v>10</v>
      </c>
      <c r="S69" s="30">
        <f t="shared" si="30"/>
        <v>202010</v>
      </c>
      <c r="T69" s="31">
        <f t="shared" si="31"/>
        <v>5.416666666666667</v>
      </c>
      <c r="U69" s="30">
        <f t="shared" si="32"/>
        <v>13</v>
      </c>
      <c r="V69" s="30">
        <f t="shared" si="33"/>
        <v>3</v>
      </c>
      <c r="W69" s="32">
        <f t="shared" si="34"/>
        <v>2.4</v>
      </c>
      <c r="X69" s="33">
        <f t="shared" si="37"/>
        <v>700</v>
      </c>
      <c r="Y69" s="22"/>
      <c r="Z69" s="33">
        <f t="shared" si="38"/>
        <v>1</v>
      </c>
      <c r="AA69" s="33">
        <f t="shared" si="39"/>
        <v>0</v>
      </c>
      <c r="AB69" s="30">
        <f t="shared" si="40"/>
        <v>0</v>
      </c>
      <c r="AC69" s="30">
        <f t="shared" si="41"/>
        <v>0</v>
      </c>
      <c r="AD69" s="30">
        <f t="shared" si="42"/>
        <v>0</v>
      </c>
      <c r="AE69" s="35">
        <f t="shared" si="43"/>
        <v>0</v>
      </c>
    </row>
    <row r="70" spans="1:31" x14ac:dyDescent="0.25">
      <c r="A70" t="s">
        <v>12</v>
      </c>
      <c r="B70" t="s">
        <v>471</v>
      </c>
      <c r="C70">
        <v>30113002131014</v>
      </c>
      <c r="D70" t="s">
        <v>472</v>
      </c>
      <c r="E70" t="s">
        <v>473</v>
      </c>
      <c r="F70">
        <v>2003</v>
      </c>
      <c r="G70" t="s">
        <v>474</v>
      </c>
      <c r="H70" t="s">
        <v>475</v>
      </c>
      <c r="I70">
        <v>34</v>
      </c>
      <c r="J70">
        <v>2</v>
      </c>
      <c r="K70">
        <v>2</v>
      </c>
      <c r="L70">
        <v>0</v>
      </c>
      <c r="N70" s="29">
        <f t="shared" si="35"/>
        <v>2003</v>
      </c>
      <c r="O70" s="30" t="str">
        <f t="shared" si="36"/>
        <v>11</v>
      </c>
      <c r="P70" s="30">
        <f t="shared" si="27"/>
        <v>200311</v>
      </c>
      <c r="Q70" s="30" t="str">
        <f t="shared" si="28"/>
        <v>2019</v>
      </c>
      <c r="R70" s="30" t="str">
        <f t="shared" si="29"/>
        <v>11</v>
      </c>
      <c r="S70" s="30">
        <f t="shared" si="30"/>
        <v>201911</v>
      </c>
      <c r="T70" s="31">
        <f t="shared" si="31"/>
        <v>17</v>
      </c>
      <c r="U70" s="30">
        <f t="shared" si="32"/>
        <v>36</v>
      </c>
      <c r="V70" s="30">
        <f t="shared" si="33"/>
        <v>2</v>
      </c>
      <c r="W70" s="32">
        <f t="shared" si="34"/>
        <v>2.1176470588235294</v>
      </c>
      <c r="X70" s="33">
        <f t="shared" si="37"/>
        <v>700</v>
      </c>
      <c r="Y70" s="22"/>
      <c r="Z70" s="33">
        <f t="shared" si="38"/>
        <v>1</v>
      </c>
      <c r="AA70" s="33">
        <f t="shared" si="39"/>
        <v>0</v>
      </c>
      <c r="AB70" s="30">
        <f t="shared" si="40"/>
        <v>0</v>
      </c>
      <c r="AC70" s="30">
        <f t="shared" si="41"/>
        <v>0</v>
      </c>
      <c r="AD70" s="30">
        <f t="shared" si="42"/>
        <v>0</v>
      </c>
      <c r="AE70" s="35">
        <f t="shared" si="43"/>
        <v>0</v>
      </c>
    </row>
    <row r="71" spans="1:31" x14ac:dyDescent="0.25">
      <c r="A71" t="s">
        <v>12</v>
      </c>
      <c r="B71" t="s">
        <v>476</v>
      </c>
      <c r="C71">
        <v>30113001059117</v>
      </c>
      <c r="D71" t="s">
        <v>477</v>
      </c>
      <c r="E71" t="s">
        <v>478</v>
      </c>
      <c r="F71">
        <v>1993</v>
      </c>
      <c r="G71" t="s">
        <v>479</v>
      </c>
      <c r="H71" t="s">
        <v>480</v>
      </c>
      <c r="I71">
        <v>60</v>
      </c>
      <c r="J71">
        <v>0</v>
      </c>
      <c r="N71" s="29">
        <f t="shared" si="35"/>
        <v>1993</v>
      </c>
      <c r="O71" s="30" t="str">
        <f t="shared" si="36"/>
        <v>09</v>
      </c>
      <c r="P71" s="30">
        <f t="shared" si="27"/>
        <v>199309</v>
      </c>
      <c r="Q71" s="30" t="str">
        <f t="shared" si="28"/>
        <v>2018</v>
      </c>
      <c r="R71" s="30" t="str">
        <f t="shared" si="29"/>
        <v>11</v>
      </c>
      <c r="S71" s="30">
        <f t="shared" si="30"/>
        <v>201811</v>
      </c>
      <c r="T71" s="31">
        <f t="shared" si="31"/>
        <v>27.166666666666668</v>
      </c>
      <c r="U71" s="30">
        <f t="shared" si="32"/>
        <v>60</v>
      </c>
      <c r="V71" s="30">
        <f t="shared" si="33"/>
        <v>0</v>
      </c>
      <c r="W71" s="32">
        <f t="shared" si="34"/>
        <v>2.2085889570552144</v>
      </c>
      <c r="X71" s="33">
        <f t="shared" si="37"/>
        <v>700</v>
      </c>
      <c r="Y71" s="22"/>
      <c r="Z71" s="33">
        <f t="shared" si="38"/>
        <v>1</v>
      </c>
      <c r="AA71" s="33">
        <f t="shared" si="39"/>
        <v>0</v>
      </c>
      <c r="AB71" s="30">
        <f t="shared" si="40"/>
        <v>0</v>
      </c>
      <c r="AC71" s="30">
        <f t="shared" si="41"/>
        <v>1</v>
      </c>
      <c r="AD71" s="30">
        <f t="shared" si="42"/>
        <v>1</v>
      </c>
      <c r="AE71" s="35">
        <f t="shared" si="43"/>
        <v>1</v>
      </c>
    </row>
    <row r="72" spans="1:31" x14ac:dyDescent="0.25">
      <c r="A72" t="s">
        <v>12</v>
      </c>
      <c r="B72" t="s">
        <v>481</v>
      </c>
      <c r="C72">
        <v>30113002129562</v>
      </c>
      <c r="D72" t="s">
        <v>482</v>
      </c>
      <c r="E72" t="s">
        <v>483</v>
      </c>
      <c r="F72">
        <v>2003</v>
      </c>
      <c r="G72" t="s">
        <v>484</v>
      </c>
      <c r="H72" t="s">
        <v>485</v>
      </c>
      <c r="I72">
        <v>11</v>
      </c>
      <c r="J72">
        <v>4</v>
      </c>
      <c r="N72" s="29">
        <f t="shared" si="35"/>
        <v>2003</v>
      </c>
      <c r="O72" s="30" t="str">
        <f t="shared" si="36"/>
        <v>01</v>
      </c>
      <c r="P72" s="30">
        <f t="shared" si="27"/>
        <v>200301</v>
      </c>
      <c r="Q72" s="30" t="str">
        <f t="shared" si="28"/>
        <v>2018</v>
      </c>
      <c r="R72" s="30" t="str">
        <f t="shared" si="29"/>
        <v>11</v>
      </c>
      <c r="S72" s="30">
        <f t="shared" si="30"/>
        <v>201811</v>
      </c>
      <c r="T72" s="31">
        <f t="shared" si="31"/>
        <v>17.833333333333332</v>
      </c>
      <c r="U72" s="30">
        <f t="shared" si="32"/>
        <v>15</v>
      </c>
      <c r="V72" s="30">
        <f t="shared" si="33"/>
        <v>0</v>
      </c>
      <c r="W72" s="32">
        <f t="shared" si="34"/>
        <v>0.8411214953271029</v>
      </c>
      <c r="X72" s="33">
        <f t="shared" si="37"/>
        <v>700</v>
      </c>
      <c r="Y72" s="22"/>
      <c r="Z72" s="33">
        <f t="shared" si="38"/>
        <v>1</v>
      </c>
      <c r="AA72" s="33">
        <f t="shared" si="39"/>
        <v>0</v>
      </c>
      <c r="AB72" s="30">
        <f t="shared" si="40"/>
        <v>1</v>
      </c>
      <c r="AC72" s="30">
        <f t="shared" si="41"/>
        <v>1</v>
      </c>
      <c r="AD72" s="30">
        <f t="shared" si="42"/>
        <v>0</v>
      </c>
      <c r="AE72" s="35">
        <f t="shared" si="43"/>
        <v>1</v>
      </c>
    </row>
    <row r="73" spans="1:31" x14ac:dyDescent="0.25">
      <c r="A73" t="s">
        <v>12</v>
      </c>
      <c r="B73" t="s">
        <v>486</v>
      </c>
      <c r="C73">
        <v>30113006559780</v>
      </c>
      <c r="D73" t="s">
        <v>487</v>
      </c>
      <c r="E73" t="s">
        <v>488</v>
      </c>
      <c r="F73">
        <v>2017</v>
      </c>
      <c r="G73" t="s">
        <v>489</v>
      </c>
      <c r="H73" t="s">
        <v>490</v>
      </c>
      <c r="I73">
        <v>5</v>
      </c>
      <c r="J73">
        <v>3</v>
      </c>
      <c r="K73">
        <v>1</v>
      </c>
      <c r="L73">
        <v>0</v>
      </c>
      <c r="N73" s="29" t="str">
        <f t="shared" si="35"/>
        <v>2018</v>
      </c>
      <c r="O73" s="30" t="str">
        <f t="shared" si="36"/>
        <v>02</v>
      </c>
      <c r="P73" s="30">
        <f t="shared" si="27"/>
        <v>201802</v>
      </c>
      <c r="Q73" s="30" t="str">
        <f t="shared" si="28"/>
        <v>2020</v>
      </c>
      <c r="R73" s="30" t="str">
        <f t="shared" si="29"/>
        <v>10</v>
      </c>
      <c r="S73" s="30">
        <f t="shared" si="30"/>
        <v>202010</v>
      </c>
      <c r="T73" s="31">
        <f t="shared" si="31"/>
        <v>2.75</v>
      </c>
      <c r="U73" s="30">
        <f t="shared" si="32"/>
        <v>8</v>
      </c>
      <c r="V73" s="30">
        <f t="shared" si="33"/>
        <v>1</v>
      </c>
      <c r="W73" s="32">
        <f t="shared" si="34"/>
        <v>2.9090909090909092</v>
      </c>
      <c r="X73" s="33">
        <f t="shared" si="37"/>
        <v>700</v>
      </c>
      <c r="Y73" s="22"/>
      <c r="Z73" s="33">
        <f t="shared" si="38"/>
        <v>0</v>
      </c>
      <c r="AA73" s="33">
        <f t="shared" si="39"/>
        <v>0</v>
      </c>
      <c r="AB73" s="30">
        <f t="shared" si="40"/>
        <v>0</v>
      </c>
      <c r="AC73" s="30">
        <f t="shared" si="41"/>
        <v>0</v>
      </c>
      <c r="AD73" s="30">
        <f t="shared" si="42"/>
        <v>0</v>
      </c>
      <c r="AE73" s="35">
        <f t="shared" si="43"/>
        <v>0</v>
      </c>
    </row>
    <row r="74" spans="1:31" x14ac:dyDescent="0.25">
      <c r="A74" t="s">
        <v>12</v>
      </c>
      <c r="B74" t="s">
        <v>491</v>
      </c>
      <c r="C74">
        <v>30113002204530</v>
      </c>
      <c r="D74" t="s">
        <v>492</v>
      </c>
      <c r="E74" t="s">
        <v>493</v>
      </c>
      <c r="F74">
        <v>2004</v>
      </c>
      <c r="G74" t="s">
        <v>494</v>
      </c>
      <c r="H74" t="s">
        <v>495</v>
      </c>
      <c r="I74">
        <v>6</v>
      </c>
      <c r="J74">
        <v>3</v>
      </c>
      <c r="N74" s="29" t="str">
        <f t="shared" si="35"/>
        <v>2011</v>
      </c>
      <c r="O74" s="30" t="str">
        <f t="shared" si="36"/>
        <v>01</v>
      </c>
      <c r="P74" s="30">
        <f t="shared" si="27"/>
        <v>201101</v>
      </c>
      <c r="Q74" s="30" t="str">
        <f t="shared" si="28"/>
        <v>2014</v>
      </c>
      <c r="R74" s="30" t="str">
        <f t="shared" si="29"/>
        <v>11</v>
      </c>
      <c r="S74" s="30">
        <f t="shared" si="30"/>
        <v>201411</v>
      </c>
      <c r="T74" s="31">
        <f t="shared" si="31"/>
        <v>9.8333333333333339</v>
      </c>
      <c r="U74" s="30">
        <f t="shared" si="32"/>
        <v>9</v>
      </c>
      <c r="V74" s="30">
        <f t="shared" si="33"/>
        <v>0</v>
      </c>
      <c r="W74" s="32">
        <f t="shared" si="34"/>
        <v>0.91525423728813549</v>
      </c>
      <c r="X74" s="33">
        <f t="shared" si="37"/>
        <v>700</v>
      </c>
      <c r="Y74" s="22"/>
      <c r="Z74" s="33">
        <f t="shared" si="38"/>
        <v>1</v>
      </c>
      <c r="AA74" s="33">
        <f t="shared" si="39"/>
        <v>1</v>
      </c>
      <c r="AB74" s="30">
        <f t="shared" si="40"/>
        <v>1</v>
      </c>
      <c r="AC74" s="30">
        <f t="shared" si="41"/>
        <v>1</v>
      </c>
      <c r="AD74" s="30">
        <f t="shared" si="42"/>
        <v>0</v>
      </c>
      <c r="AE74" s="35">
        <f t="shared" si="43"/>
        <v>1</v>
      </c>
    </row>
    <row r="75" spans="1:31" x14ac:dyDescent="0.25">
      <c r="A75" t="s">
        <v>12</v>
      </c>
      <c r="B75" t="s">
        <v>496</v>
      </c>
      <c r="C75">
        <v>30113001601009</v>
      </c>
      <c r="D75" t="s">
        <v>497</v>
      </c>
      <c r="E75" t="s">
        <v>498</v>
      </c>
      <c r="F75">
        <v>1999</v>
      </c>
      <c r="G75" t="s">
        <v>499</v>
      </c>
      <c r="H75" t="s">
        <v>500</v>
      </c>
      <c r="I75">
        <v>41</v>
      </c>
      <c r="J75">
        <v>8</v>
      </c>
      <c r="N75" s="29">
        <f t="shared" si="35"/>
        <v>1999</v>
      </c>
      <c r="O75" s="30" t="str">
        <f t="shared" si="36"/>
        <v>01</v>
      </c>
      <c r="P75" s="30">
        <f t="shared" si="27"/>
        <v>199901</v>
      </c>
      <c r="Q75" s="30" t="str">
        <f t="shared" si="28"/>
        <v>2020</v>
      </c>
      <c r="R75" s="30" t="str">
        <f t="shared" si="29"/>
        <v>10</v>
      </c>
      <c r="S75" s="30">
        <f t="shared" si="30"/>
        <v>202010</v>
      </c>
      <c r="T75" s="31">
        <f t="shared" si="31"/>
        <v>21.833333333333332</v>
      </c>
      <c r="U75" s="30">
        <f t="shared" si="32"/>
        <v>49</v>
      </c>
      <c r="V75" s="30">
        <f t="shared" si="33"/>
        <v>0</v>
      </c>
      <c r="W75" s="32">
        <f t="shared" si="34"/>
        <v>2.2442748091603053</v>
      </c>
      <c r="X75" s="33">
        <f t="shared" si="37"/>
        <v>700</v>
      </c>
      <c r="Y75" s="22"/>
      <c r="Z75" s="33">
        <f t="shared" si="38"/>
        <v>1</v>
      </c>
      <c r="AA75" s="33">
        <f t="shared" si="39"/>
        <v>0</v>
      </c>
      <c r="AB75" s="30">
        <f t="shared" si="40"/>
        <v>0</v>
      </c>
      <c r="AC75" s="30">
        <f t="shared" si="41"/>
        <v>1</v>
      </c>
      <c r="AD75" s="30">
        <f t="shared" si="42"/>
        <v>1</v>
      </c>
      <c r="AE75" s="35">
        <f t="shared" si="43"/>
        <v>1</v>
      </c>
    </row>
    <row r="76" spans="1:31" x14ac:dyDescent="0.25">
      <c r="A76" t="s">
        <v>12</v>
      </c>
      <c r="B76" t="s">
        <v>501</v>
      </c>
      <c r="C76">
        <v>30113001066609</v>
      </c>
      <c r="D76" t="s">
        <v>502</v>
      </c>
      <c r="E76" t="s">
        <v>503</v>
      </c>
      <c r="F76">
        <v>1993</v>
      </c>
      <c r="G76" t="s">
        <v>504</v>
      </c>
      <c r="H76" t="s">
        <v>505</v>
      </c>
      <c r="I76">
        <v>49</v>
      </c>
      <c r="J76">
        <v>1</v>
      </c>
      <c r="N76" s="29">
        <f t="shared" si="35"/>
        <v>1993</v>
      </c>
      <c r="O76" s="30" t="str">
        <f t="shared" si="36"/>
        <v>06</v>
      </c>
      <c r="P76" s="30">
        <f t="shared" si="27"/>
        <v>199306</v>
      </c>
      <c r="Q76" s="30" t="str">
        <f t="shared" si="28"/>
        <v>2014</v>
      </c>
      <c r="R76" s="30" t="str">
        <f t="shared" si="29"/>
        <v>11</v>
      </c>
      <c r="S76" s="30">
        <f t="shared" si="30"/>
        <v>201411</v>
      </c>
      <c r="T76" s="31">
        <f t="shared" si="31"/>
        <v>27.416666666666668</v>
      </c>
      <c r="U76" s="30">
        <f t="shared" si="32"/>
        <v>50</v>
      </c>
      <c r="V76" s="30">
        <f t="shared" si="33"/>
        <v>0</v>
      </c>
      <c r="W76" s="32">
        <f t="shared" si="34"/>
        <v>1.8237082066869301</v>
      </c>
      <c r="X76" s="33">
        <f t="shared" si="37"/>
        <v>700</v>
      </c>
      <c r="Y76" s="22"/>
      <c r="Z76" s="33">
        <f t="shared" si="38"/>
        <v>1</v>
      </c>
      <c r="AA76" s="33">
        <f t="shared" si="39"/>
        <v>1</v>
      </c>
      <c r="AB76" s="30">
        <f t="shared" si="40"/>
        <v>1</v>
      </c>
      <c r="AC76" s="30">
        <f t="shared" si="41"/>
        <v>1</v>
      </c>
      <c r="AD76" s="30">
        <f t="shared" si="42"/>
        <v>1</v>
      </c>
      <c r="AE76" s="35">
        <f t="shared" si="43"/>
        <v>1</v>
      </c>
    </row>
    <row r="77" spans="1:31" x14ac:dyDescent="0.25">
      <c r="A77" t="s">
        <v>12</v>
      </c>
      <c r="B77" t="s">
        <v>506</v>
      </c>
      <c r="C77">
        <v>30113001796759</v>
      </c>
      <c r="D77" t="s">
        <v>507</v>
      </c>
      <c r="E77" t="s">
        <v>508</v>
      </c>
      <c r="F77">
        <v>2000</v>
      </c>
      <c r="G77" t="s">
        <v>509</v>
      </c>
      <c r="H77" t="s">
        <v>510</v>
      </c>
      <c r="I77">
        <v>40</v>
      </c>
      <c r="J77">
        <v>2</v>
      </c>
      <c r="K77">
        <v>1</v>
      </c>
      <c r="L77">
        <v>0</v>
      </c>
      <c r="N77" s="29">
        <f t="shared" si="35"/>
        <v>2000</v>
      </c>
      <c r="O77" s="30" t="str">
        <f t="shared" si="36"/>
        <v>01</v>
      </c>
      <c r="P77" s="30">
        <f t="shared" si="27"/>
        <v>200001</v>
      </c>
      <c r="Q77" s="30" t="str">
        <f t="shared" si="28"/>
        <v>2020</v>
      </c>
      <c r="R77" s="30" t="str">
        <f t="shared" si="29"/>
        <v>03</v>
      </c>
      <c r="S77" s="30">
        <f t="shared" si="30"/>
        <v>202003</v>
      </c>
      <c r="T77" s="31">
        <f t="shared" si="31"/>
        <v>20.833333333333332</v>
      </c>
      <c r="U77" s="30">
        <f t="shared" si="32"/>
        <v>42</v>
      </c>
      <c r="V77" s="30">
        <f t="shared" si="33"/>
        <v>1</v>
      </c>
      <c r="W77" s="32">
        <f t="shared" si="34"/>
        <v>2.016</v>
      </c>
      <c r="X77" s="33">
        <f t="shared" si="37"/>
        <v>700</v>
      </c>
      <c r="Y77" s="22"/>
      <c r="Z77" s="33">
        <f t="shared" si="38"/>
        <v>1</v>
      </c>
      <c r="AA77" s="33">
        <f t="shared" si="39"/>
        <v>0</v>
      </c>
      <c r="AB77" s="30">
        <f t="shared" si="40"/>
        <v>1</v>
      </c>
      <c r="AC77" s="30">
        <f t="shared" si="41"/>
        <v>0</v>
      </c>
      <c r="AD77" s="30">
        <f t="shared" si="42"/>
        <v>0</v>
      </c>
      <c r="AE77" s="35">
        <f t="shared" si="43"/>
        <v>1</v>
      </c>
    </row>
    <row r="78" spans="1:31" x14ac:dyDescent="0.25">
      <c r="A78" t="s">
        <v>12</v>
      </c>
      <c r="B78" t="s">
        <v>506</v>
      </c>
      <c r="C78">
        <v>30113001397939</v>
      </c>
      <c r="D78" t="s">
        <v>511</v>
      </c>
      <c r="E78" t="s">
        <v>508</v>
      </c>
      <c r="F78">
        <v>1996</v>
      </c>
      <c r="G78" t="s">
        <v>512</v>
      </c>
      <c r="H78" t="s">
        <v>513</v>
      </c>
      <c r="I78">
        <v>50</v>
      </c>
      <c r="J78">
        <v>1</v>
      </c>
      <c r="N78" s="29">
        <f t="shared" si="35"/>
        <v>1996</v>
      </c>
      <c r="O78" s="30" t="str">
        <f t="shared" si="36"/>
        <v>06</v>
      </c>
      <c r="P78" s="30">
        <f t="shared" si="27"/>
        <v>199606</v>
      </c>
      <c r="Q78" s="30" t="str">
        <f t="shared" si="28"/>
        <v>2018</v>
      </c>
      <c r="R78" s="30" t="str">
        <f t="shared" si="29"/>
        <v>08</v>
      </c>
      <c r="S78" s="30">
        <f t="shared" si="30"/>
        <v>201808</v>
      </c>
      <c r="T78" s="31">
        <f t="shared" si="31"/>
        <v>24.416666666666668</v>
      </c>
      <c r="U78" s="30">
        <f t="shared" si="32"/>
        <v>51</v>
      </c>
      <c r="V78" s="30">
        <f t="shared" si="33"/>
        <v>0</v>
      </c>
      <c r="W78" s="32">
        <f t="shared" si="34"/>
        <v>2.0887372013651877</v>
      </c>
      <c r="X78" s="33">
        <f t="shared" si="37"/>
        <v>700</v>
      </c>
      <c r="Y78" s="22"/>
      <c r="Z78" s="33">
        <f t="shared" si="38"/>
        <v>1</v>
      </c>
      <c r="AA78" s="33">
        <f t="shared" si="39"/>
        <v>1</v>
      </c>
      <c r="AB78" s="30">
        <f t="shared" si="40"/>
        <v>1</v>
      </c>
      <c r="AC78" s="30">
        <f t="shared" si="41"/>
        <v>1</v>
      </c>
      <c r="AD78" s="30">
        <f t="shared" si="42"/>
        <v>1</v>
      </c>
      <c r="AE78" s="35">
        <f t="shared" si="43"/>
        <v>1</v>
      </c>
    </row>
    <row r="79" spans="1:31" x14ac:dyDescent="0.25">
      <c r="A79" t="s">
        <v>12</v>
      </c>
      <c r="B79" t="s">
        <v>514</v>
      </c>
      <c r="C79">
        <v>30113001284277</v>
      </c>
      <c r="D79" t="s">
        <v>515</v>
      </c>
      <c r="E79" t="s">
        <v>516</v>
      </c>
      <c r="F79">
        <v>1995</v>
      </c>
      <c r="G79" t="s">
        <v>517</v>
      </c>
      <c r="H79" t="s">
        <v>518</v>
      </c>
      <c r="I79">
        <v>34</v>
      </c>
      <c r="J79">
        <v>4</v>
      </c>
      <c r="N79" s="29">
        <f t="shared" si="35"/>
        <v>1995</v>
      </c>
      <c r="O79" s="30" t="str">
        <f t="shared" si="36"/>
        <v>06</v>
      </c>
      <c r="P79" s="30">
        <f t="shared" si="27"/>
        <v>199506</v>
      </c>
      <c r="Q79" s="30" t="str">
        <f t="shared" si="28"/>
        <v>2018</v>
      </c>
      <c r="R79" s="30" t="str">
        <f t="shared" si="29"/>
        <v>07</v>
      </c>
      <c r="S79" s="30">
        <f t="shared" si="30"/>
        <v>201807</v>
      </c>
      <c r="T79" s="31">
        <f t="shared" si="31"/>
        <v>25.416666666666668</v>
      </c>
      <c r="U79" s="30">
        <f t="shared" si="32"/>
        <v>38</v>
      </c>
      <c r="V79" s="30">
        <f t="shared" si="33"/>
        <v>0</v>
      </c>
      <c r="W79" s="32">
        <f t="shared" si="34"/>
        <v>1.4950819672131146</v>
      </c>
      <c r="X79" s="33">
        <f t="shared" si="37"/>
        <v>700</v>
      </c>
      <c r="Y79" s="22"/>
      <c r="Z79" s="33">
        <f t="shared" si="38"/>
        <v>1</v>
      </c>
      <c r="AA79" s="33">
        <f t="shared" si="39"/>
        <v>1</v>
      </c>
      <c r="AB79" s="30">
        <f t="shared" si="40"/>
        <v>1</v>
      </c>
      <c r="AC79" s="30">
        <f t="shared" si="41"/>
        <v>1</v>
      </c>
      <c r="AD79" s="30">
        <f t="shared" si="42"/>
        <v>1</v>
      </c>
      <c r="AE79" s="35">
        <f t="shared" si="43"/>
        <v>1</v>
      </c>
    </row>
    <row r="80" spans="1:31" x14ac:dyDescent="0.25">
      <c r="A80" t="s">
        <v>12</v>
      </c>
      <c r="B80" t="s">
        <v>514</v>
      </c>
      <c r="C80">
        <v>30113001284327</v>
      </c>
      <c r="D80" t="s">
        <v>515</v>
      </c>
      <c r="E80" t="s">
        <v>516</v>
      </c>
      <c r="F80">
        <v>1995</v>
      </c>
      <c r="G80" t="s">
        <v>519</v>
      </c>
      <c r="H80" t="s">
        <v>520</v>
      </c>
      <c r="I80">
        <v>43</v>
      </c>
      <c r="J80">
        <v>9</v>
      </c>
      <c r="K80">
        <v>1</v>
      </c>
      <c r="L80">
        <v>1</v>
      </c>
      <c r="N80" s="29">
        <f t="shared" si="35"/>
        <v>1995</v>
      </c>
      <c r="O80" s="30" t="str">
        <f t="shared" si="36"/>
        <v>04</v>
      </c>
      <c r="P80" s="30">
        <f t="shared" si="27"/>
        <v>199504</v>
      </c>
      <c r="Q80" s="30" t="str">
        <f t="shared" si="28"/>
        <v>2019</v>
      </c>
      <c r="R80" s="30" t="str">
        <f t="shared" si="29"/>
        <v>09</v>
      </c>
      <c r="S80" s="30">
        <f t="shared" si="30"/>
        <v>201909</v>
      </c>
      <c r="T80" s="31">
        <f t="shared" si="31"/>
        <v>25.583333333333332</v>
      </c>
      <c r="U80" s="30">
        <f t="shared" si="32"/>
        <v>52</v>
      </c>
      <c r="V80" s="30">
        <f t="shared" si="33"/>
        <v>2</v>
      </c>
      <c r="W80" s="32">
        <f t="shared" si="34"/>
        <v>2.0325732899022801</v>
      </c>
      <c r="X80" s="33">
        <f t="shared" si="37"/>
        <v>700</v>
      </c>
      <c r="Y80" s="22"/>
      <c r="Z80" s="33">
        <f t="shared" si="38"/>
        <v>1</v>
      </c>
      <c r="AA80" s="33">
        <f t="shared" si="39"/>
        <v>0</v>
      </c>
      <c r="AB80" s="30">
        <f t="shared" si="40"/>
        <v>1</v>
      </c>
      <c r="AC80" s="30">
        <f t="shared" si="41"/>
        <v>0</v>
      </c>
      <c r="AD80" s="30">
        <f t="shared" si="42"/>
        <v>1</v>
      </c>
      <c r="AE80" s="35">
        <f t="shared" si="43"/>
        <v>1</v>
      </c>
    </row>
    <row r="81" spans="1:31" x14ac:dyDescent="0.25">
      <c r="A81" t="s">
        <v>12</v>
      </c>
      <c r="B81" t="s">
        <v>521</v>
      </c>
      <c r="C81">
        <v>30113006751734</v>
      </c>
      <c r="D81" t="s">
        <v>522</v>
      </c>
      <c r="E81" t="s">
        <v>523</v>
      </c>
      <c r="F81">
        <v>2019</v>
      </c>
      <c r="G81" t="s">
        <v>524</v>
      </c>
      <c r="H81" t="s">
        <v>524</v>
      </c>
      <c r="I81">
        <v>0</v>
      </c>
      <c r="J81">
        <v>0</v>
      </c>
      <c r="N81" s="29" t="str">
        <f t="shared" si="35"/>
        <v>2019</v>
      </c>
      <c r="O81" s="30" t="str">
        <f t="shared" si="36"/>
        <v>08</v>
      </c>
      <c r="P81" s="30">
        <f t="shared" si="27"/>
        <v>201908</v>
      </c>
      <c r="Q81" s="30" t="str">
        <f t="shared" si="28"/>
        <v>2019</v>
      </c>
      <c r="R81" s="30" t="str">
        <f t="shared" si="29"/>
        <v>08</v>
      </c>
      <c r="S81" s="30">
        <f t="shared" si="30"/>
        <v>201908</v>
      </c>
      <c r="T81" s="31">
        <f t="shared" si="31"/>
        <v>1.25</v>
      </c>
      <c r="U81" s="30">
        <f t="shared" si="32"/>
        <v>0</v>
      </c>
      <c r="V81" s="30">
        <f t="shared" si="33"/>
        <v>0</v>
      </c>
      <c r="W81" s="32">
        <f t="shared" si="34"/>
        <v>0</v>
      </c>
      <c r="X81" s="33">
        <f t="shared" si="37"/>
        <v>700</v>
      </c>
      <c r="Y81" s="22"/>
      <c r="Z81" s="33">
        <f t="shared" si="38"/>
        <v>0</v>
      </c>
      <c r="AA81" s="33">
        <f t="shared" si="39"/>
        <v>0</v>
      </c>
      <c r="AB81" s="30">
        <f t="shared" si="40"/>
        <v>1</v>
      </c>
      <c r="AC81" s="30">
        <f t="shared" si="41"/>
        <v>1</v>
      </c>
      <c r="AD81" s="30">
        <f t="shared" si="42"/>
        <v>0</v>
      </c>
      <c r="AE81" s="35">
        <f t="shared" si="43"/>
        <v>0</v>
      </c>
    </row>
    <row r="82" spans="1:31" x14ac:dyDescent="0.25">
      <c r="A82" t="s">
        <v>12</v>
      </c>
      <c r="B82" t="s">
        <v>525</v>
      </c>
      <c r="C82">
        <v>30113006835495</v>
      </c>
      <c r="D82" t="s">
        <v>526</v>
      </c>
      <c r="E82" t="s">
        <v>527</v>
      </c>
      <c r="F82">
        <v>2019</v>
      </c>
      <c r="G82" t="s">
        <v>528</v>
      </c>
      <c r="H82" t="s">
        <v>529</v>
      </c>
      <c r="I82">
        <v>0</v>
      </c>
      <c r="J82">
        <v>0</v>
      </c>
      <c r="N82" s="29" t="str">
        <f t="shared" si="35"/>
        <v>2020</v>
      </c>
      <c r="O82" s="30" t="str">
        <f t="shared" si="36"/>
        <v>03</v>
      </c>
      <c r="P82" s="30">
        <f t="shared" si="27"/>
        <v>202003</v>
      </c>
      <c r="Q82" s="30" t="str">
        <f t="shared" si="28"/>
        <v>2020</v>
      </c>
      <c r="R82" s="30" t="str">
        <f t="shared" si="29"/>
        <v>11</v>
      </c>
      <c r="S82" s="30">
        <f t="shared" si="30"/>
        <v>202011</v>
      </c>
      <c r="T82" s="31">
        <f t="shared" si="31"/>
        <v>0.66666666666666663</v>
      </c>
      <c r="U82" s="30">
        <f t="shared" si="32"/>
        <v>0</v>
      </c>
      <c r="V82" s="30">
        <f t="shared" si="33"/>
        <v>0</v>
      </c>
      <c r="W82" s="32">
        <f t="shared" si="34"/>
        <v>0</v>
      </c>
      <c r="X82" s="33">
        <f t="shared" si="37"/>
        <v>700</v>
      </c>
      <c r="Y82" s="22"/>
      <c r="Z82" s="33">
        <f t="shared" si="38"/>
        <v>0</v>
      </c>
      <c r="AA82" s="33">
        <f t="shared" si="39"/>
        <v>0</v>
      </c>
      <c r="AB82" s="30">
        <f t="shared" si="40"/>
        <v>1</v>
      </c>
      <c r="AC82" s="30">
        <f t="shared" si="41"/>
        <v>1</v>
      </c>
      <c r="AD82" s="30">
        <f t="shared" si="42"/>
        <v>0</v>
      </c>
      <c r="AE82" s="35">
        <f t="shared" si="43"/>
        <v>0</v>
      </c>
    </row>
    <row r="83" spans="1:31" x14ac:dyDescent="0.25">
      <c r="A83" t="s">
        <v>12</v>
      </c>
      <c r="B83" t="s">
        <v>530</v>
      </c>
      <c r="C83">
        <v>30113006348846</v>
      </c>
      <c r="D83" t="s">
        <v>531</v>
      </c>
      <c r="E83" t="s">
        <v>532</v>
      </c>
      <c r="F83">
        <v>2016</v>
      </c>
      <c r="G83" t="s">
        <v>533</v>
      </c>
      <c r="H83" t="s">
        <v>534</v>
      </c>
      <c r="I83">
        <v>2</v>
      </c>
      <c r="J83">
        <v>2</v>
      </c>
      <c r="N83" s="29" t="str">
        <f t="shared" si="35"/>
        <v>2016</v>
      </c>
      <c r="O83" s="30" t="str">
        <f t="shared" si="36"/>
        <v>09</v>
      </c>
      <c r="P83" s="30">
        <f t="shared" si="27"/>
        <v>201609</v>
      </c>
      <c r="Q83" s="30" t="str">
        <f t="shared" si="28"/>
        <v>2018</v>
      </c>
      <c r="R83" s="30" t="str">
        <f t="shared" si="29"/>
        <v>10</v>
      </c>
      <c r="S83" s="30">
        <f t="shared" si="30"/>
        <v>201810</v>
      </c>
      <c r="T83" s="31">
        <f t="shared" si="31"/>
        <v>4.166666666666667</v>
      </c>
      <c r="U83" s="30">
        <f t="shared" si="32"/>
        <v>4</v>
      </c>
      <c r="V83" s="30">
        <f t="shared" si="33"/>
        <v>0</v>
      </c>
      <c r="W83" s="32">
        <f t="shared" si="34"/>
        <v>0.96</v>
      </c>
      <c r="X83" s="33">
        <f t="shared" si="37"/>
        <v>700</v>
      </c>
      <c r="Y83" s="22"/>
      <c r="Z83" s="33">
        <f t="shared" si="38"/>
        <v>1</v>
      </c>
      <c r="AA83" s="33">
        <f t="shared" si="39"/>
        <v>0</v>
      </c>
      <c r="AB83" s="30">
        <f t="shared" si="40"/>
        <v>1</v>
      </c>
      <c r="AC83" s="30">
        <f t="shared" si="41"/>
        <v>1</v>
      </c>
      <c r="AD83" s="30">
        <f t="shared" si="42"/>
        <v>0</v>
      </c>
      <c r="AE83" s="35">
        <f t="shared" si="43"/>
        <v>1</v>
      </c>
    </row>
    <row r="84" spans="1:31" x14ac:dyDescent="0.25">
      <c r="A84" t="s">
        <v>12</v>
      </c>
      <c r="B84" t="s">
        <v>535</v>
      </c>
      <c r="C84">
        <v>30113006365782</v>
      </c>
      <c r="D84" t="s">
        <v>536</v>
      </c>
      <c r="E84" t="s">
        <v>537</v>
      </c>
      <c r="F84">
        <v>2016</v>
      </c>
      <c r="G84" t="s">
        <v>538</v>
      </c>
      <c r="H84" t="s">
        <v>539</v>
      </c>
      <c r="I84">
        <v>12</v>
      </c>
      <c r="J84">
        <v>8</v>
      </c>
      <c r="K84">
        <v>2</v>
      </c>
      <c r="L84">
        <v>1</v>
      </c>
      <c r="N84" s="29" t="str">
        <f t="shared" si="35"/>
        <v>2016</v>
      </c>
      <c r="O84" s="30" t="str">
        <f t="shared" si="36"/>
        <v>10</v>
      </c>
      <c r="P84" s="30">
        <f t="shared" si="27"/>
        <v>201610</v>
      </c>
      <c r="Q84" s="30" t="str">
        <f t="shared" si="28"/>
        <v>2020</v>
      </c>
      <c r="R84" s="30" t="str">
        <f t="shared" si="29"/>
        <v>10</v>
      </c>
      <c r="S84" s="30">
        <f t="shared" si="30"/>
        <v>202010</v>
      </c>
      <c r="T84" s="31">
        <f t="shared" si="31"/>
        <v>4.083333333333333</v>
      </c>
      <c r="U84" s="30">
        <f t="shared" si="32"/>
        <v>20</v>
      </c>
      <c r="V84" s="30">
        <f t="shared" si="33"/>
        <v>3</v>
      </c>
      <c r="W84" s="32">
        <f t="shared" si="34"/>
        <v>4.8979591836734695</v>
      </c>
      <c r="X84" s="33">
        <f t="shared" si="37"/>
        <v>700</v>
      </c>
      <c r="Y84" s="22"/>
      <c r="Z84" s="33">
        <f t="shared" si="38"/>
        <v>1</v>
      </c>
      <c r="AA84" s="33">
        <f t="shared" si="39"/>
        <v>0</v>
      </c>
      <c r="AB84" s="30">
        <f t="shared" si="40"/>
        <v>0</v>
      </c>
      <c r="AC84" s="30">
        <f t="shared" si="41"/>
        <v>0</v>
      </c>
      <c r="AD84" s="30">
        <f t="shared" si="42"/>
        <v>0</v>
      </c>
      <c r="AE84" s="35">
        <f t="shared" si="43"/>
        <v>0</v>
      </c>
    </row>
    <row r="85" spans="1:31" x14ac:dyDescent="0.25">
      <c r="A85" t="s">
        <v>12</v>
      </c>
      <c r="B85" t="s">
        <v>540</v>
      </c>
      <c r="C85">
        <v>30113005398867</v>
      </c>
      <c r="D85" t="s">
        <v>541</v>
      </c>
      <c r="F85">
        <v>2011</v>
      </c>
      <c r="G85" t="s">
        <v>542</v>
      </c>
      <c r="H85" t="s">
        <v>543</v>
      </c>
      <c r="I85">
        <v>16</v>
      </c>
      <c r="J85">
        <v>3</v>
      </c>
      <c r="K85">
        <v>1</v>
      </c>
      <c r="L85">
        <v>1</v>
      </c>
      <c r="N85" s="29" t="str">
        <f t="shared" si="35"/>
        <v>2012</v>
      </c>
      <c r="O85" s="30" t="str">
        <f t="shared" si="36"/>
        <v>05</v>
      </c>
      <c r="P85" s="30">
        <f t="shared" si="27"/>
        <v>201205</v>
      </c>
      <c r="Q85" s="30" t="str">
        <f t="shared" si="28"/>
        <v>2019</v>
      </c>
      <c r="R85" s="30" t="str">
        <f t="shared" si="29"/>
        <v>09</v>
      </c>
      <c r="S85" s="30">
        <f t="shared" si="30"/>
        <v>201909</v>
      </c>
      <c r="T85" s="31">
        <f t="shared" si="31"/>
        <v>8.5</v>
      </c>
      <c r="U85" s="30">
        <f t="shared" si="32"/>
        <v>19</v>
      </c>
      <c r="V85" s="30">
        <f t="shared" si="33"/>
        <v>2</v>
      </c>
      <c r="W85" s="32">
        <f t="shared" si="34"/>
        <v>2.2352941176470589</v>
      </c>
      <c r="X85" s="33">
        <f t="shared" si="37"/>
        <v>700</v>
      </c>
      <c r="Y85" s="22"/>
      <c r="Z85" s="33">
        <f t="shared" si="38"/>
        <v>1</v>
      </c>
      <c r="AA85" s="33">
        <f t="shared" si="39"/>
        <v>0</v>
      </c>
      <c r="AB85" s="30">
        <f t="shared" si="40"/>
        <v>0</v>
      </c>
      <c r="AC85" s="30">
        <f t="shared" si="41"/>
        <v>0</v>
      </c>
      <c r="AD85" s="30">
        <f t="shared" si="42"/>
        <v>0</v>
      </c>
      <c r="AE85" s="35">
        <f t="shared" si="43"/>
        <v>0</v>
      </c>
    </row>
    <row r="86" spans="1:31" x14ac:dyDescent="0.25">
      <c r="A86" t="s">
        <v>12</v>
      </c>
      <c r="B86" t="s">
        <v>544</v>
      </c>
      <c r="C86">
        <v>30113001543698</v>
      </c>
      <c r="D86" t="s">
        <v>545</v>
      </c>
      <c r="E86" t="s">
        <v>546</v>
      </c>
      <c r="F86">
        <v>1998</v>
      </c>
      <c r="G86" t="s">
        <v>547</v>
      </c>
      <c r="H86" t="s">
        <v>548</v>
      </c>
      <c r="I86">
        <v>66</v>
      </c>
      <c r="J86">
        <v>0</v>
      </c>
      <c r="N86" s="29">
        <f t="shared" si="35"/>
        <v>1998</v>
      </c>
      <c r="O86" s="30" t="str">
        <f t="shared" si="36"/>
        <v>01</v>
      </c>
      <c r="P86" s="30">
        <f t="shared" si="27"/>
        <v>199801</v>
      </c>
      <c r="Q86" s="30" t="str">
        <f t="shared" si="28"/>
        <v>2020</v>
      </c>
      <c r="R86" s="30" t="str">
        <f t="shared" si="29"/>
        <v>05</v>
      </c>
      <c r="S86" s="30">
        <f t="shared" si="30"/>
        <v>202005</v>
      </c>
      <c r="T86" s="31">
        <f t="shared" si="31"/>
        <v>22.833333333333332</v>
      </c>
      <c r="U86" s="30">
        <f t="shared" si="32"/>
        <v>66</v>
      </c>
      <c r="V86" s="30">
        <f t="shared" si="33"/>
        <v>0</v>
      </c>
      <c r="W86" s="32">
        <f t="shared" si="34"/>
        <v>2.8905109489051095</v>
      </c>
      <c r="X86" s="33">
        <f t="shared" si="37"/>
        <v>700</v>
      </c>
      <c r="Y86" s="22"/>
      <c r="Z86" s="33">
        <f t="shared" si="38"/>
        <v>1</v>
      </c>
      <c r="AA86" s="33">
        <f t="shared" si="39"/>
        <v>0</v>
      </c>
      <c r="AB86" s="30">
        <f t="shared" si="40"/>
        <v>0</v>
      </c>
      <c r="AC86" s="30">
        <f t="shared" si="41"/>
        <v>1</v>
      </c>
      <c r="AD86" s="30">
        <f t="shared" si="42"/>
        <v>1</v>
      </c>
      <c r="AE86" s="35">
        <f t="shared" si="43"/>
        <v>1</v>
      </c>
    </row>
    <row r="87" spans="1:31" x14ac:dyDescent="0.25">
      <c r="A87" t="s">
        <v>12</v>
      </c>
      <c r="B87" t="s">
        <v>549</v>
      </c>
      <c r="C87">
        <v>30113006513167</v>
      </c>
      <c r="D87" t="s">
        <v>550</v>
      </c>
      <c r="E87" t="s">
        <v>551</v>
      </c>
      <c r="F87">
        <v>2015</v>
      </c>
      <c r="G87" t="s">
        <v>552</v>
      </c>
      <c r="H87" t="s">
        <v>553</v>
      </c>
      <c r="I87">
        <v>2</v>
      </c>
      <c r="J87">
        <v>2</v>
      </c>
      <c r="K87">
        <v>2</v>
      </c>
      <c r="L87">
        <v>0</v>
      </c>
      <c r="N87" s="29" t="str">
        <f t="shared" si="35"/>
        <v>2017</v>
      </c>
      <c r="O87" s="30" t="str">
        <f t="shared" si="36"/>
        <v>10</v>
      </c>
      <c r="P87" s="30">
        <f t="shared" si="27"/>
        <v>201710</v>
      </c>
      <c r="Q87" s="30" t="str">
        <f t="shared" si="28"/>
        <v>2020</v>
      </c>
      <c r="R87" s="30" t="str">
        <f t="shared" si="29"/>
        <v>01</v>
      </c>
      <c r="S87" s="30">
        <f t="shared" si="30"/>
        <v>202001</v>
      </c>
      <c r="T87" s="31">
        <f t="shared" si="31"/>
        <v>3.0833333333333335</v>
      </c>
      <c r="U87" s="30">
        <f t="shared" si="32"/>
        <v>4</v>
      </c>
      <c r="V87" s="30">
        <f t="shared" si="33"/>
        <v>2</v>
      </c>
      <c r="W87" s="32">
        <f t="shared" si="34"/>
        <v>1.2972972972972971</v>
      </c>
      <c r="X87" s="33">
        <f t="shared" si="37"/>
        <v>700</v>
      </c>
      <c r="Y87" s="22"/>
      <c r="Z87" s="33">
        <f t="shared" si="38"/>
        <v>0</v>
      </c>
      <c r="AA87" s="33">
        <f t="shared" si="39"/>
        <v>0</v>
      </c>
      <c r="AB87" s="30">
        <f t="shared" si="40"/>
        <v>1</v>
      </c>
      <c r="AC87" s="30">
        <f t="shared" si="41"/>
        <v>0</v>
      </c>
      <c r="AD87" s="30">
        <f t="shared" si="42"/>
        <v>0</v>
      </c>
      <c r="AE87" s="35">
        <f t="shared" si="43"/>
        <v>0</v>
      </c>
    </row>
    <row r="88" spans="1:31" x14ac:dyDescent="0.25">
      <c r="A88" t="s">
        <v>12</v>
      </c>
      <c r="B88" t="s">
        <v>554</v>
      </c>
      <c r="C88">
        <v>30113001868012</v>
      </c>
      <c r="D88" t="s">
        <v>555</v>
      </c>
      <c r="E88" t="s">
        <v>556</v>
      </c>
      <c r="F88">
        <v>2001</v>
      </c>
      <c r="G88" t="s">
        <v>557</v>
      </c>
      <c r="H88" t="s">
        <v>558</v>
      </c>
      <c r="I88">
        <v>29</v>
      </c>
      <c r="J88">
        <v>3</v>
      </c>
      <c r="N88" s="29">
        <f t="shared" si="35"/>
        <v>2001</v>
      </c>
      <c r="O88" s="30" t="str">
        <f t="shared" si="36"/>
        <v>04</v>
      </c>
      <c r="P88" s="30">
        <f t="shared" si="27"/>
        <v>200104</v>
      </c>
      <c r="Q88" s="30" t="str">
        <f t="shared" si="28"/>
        <v>2020</v>
      </c>
      <c r="R88" s="30" t="str">
        <f t="shared" si="29"/>
        <v>01</v>
      </c>
      <c r="S88" s="30">
        <f t="shared" si="30"/>
        <v>202001</v>
      </c>
      <c r="T88" s="31">
        <f t="shared" si="31"/>
        <v>19.583333333333332</v>
      </c>
      <c r="U88" s="30">
        <f t="shared" si="32"/>
        <v>32</v>
      </c>
      <c r="V88" s="30">
        <f t="shared" si="33"/>
        <v>0</v>
      </c>
      <c r="W88" s="32">
        <f t="shared" si="34"/>
        <v>1.6340425531914895</v>
      </c>
      <c r="X88" s="33">
        <f t="shared" si="37"/>
        <v>700</v>
      </c>
      <c r="Y88" s="22"/>
      <c r="Z88" s="33">
        <f t="shared" si="38"/>
        <v>1</v>
      </c>
      <c r="AA88" s="33">
        <f t="shared" si="39"/>
        <v>0</v>
      </c>
      <c r="AB88" s="30">
        <f t="shared" si="40"/>
        <v>1</v>
      </c>
      <c r="AC88" s="30">
        <f t="shared" si="41"/>
        <v>1</v>
      </c>
      <c r="AD88" s="30">
        <f t="shared" si="42"/>
        <v>0</v>
      </c>
      <c r="AE88" s="35">
        <f t="shared" si="43"/>
        <v>1</v>
      </c>
    </row>
    <row r="89" spans="1:31" x14ac:dyDescent="0.25">
      <c r="A89" t="s">
        <v>12</v>
      </c>
      <c r="B89" t="s">
        <v>559</v>
      </c>
      <c r="C89">
        <v>30113001301162</v>
      </c>
      <c r="D89" t="s">
        <v>560</v>
      </c>
      <c r="E89" t="s">
        <v>561</v>
      </c>
      <c r="F89">
        <v>1992</v>
      </c>
      <c r="G89" t="s">
        <v>562</v>
      </c>
      <c r="H89" t="s">
        <v>563</v>
      </c>
      <c r="I89">
        <v>51</v>
      </c>
      <c r="J89">
        <v>4</v>
      </c>
      <c r="K89">
        <v>1</v>
      </c>
      <c r="L89">
        <v>0</v>
      </c>
      <c r="N89" s="29">
        <f t="shared" si="35"/>
        <v>1992</v>
      </c>
      <c r="O89" s="30" t="str">
        <f t="shared" si="36"/>
        <v>02</v>
      </c>
      <c r="P89" s="30">
        <f t="shared" si="27"/>
        <v>199202</v>
      </c>
      <c r="Q89" s="30" t="str">
        <f t="shared" si="28"/>
        <v>2019</v>
      </c>
      <c r="R89" s="30" t="str">
        <f t="shared" si="29"/>
        <v>11</v>
      </c>
      <c r="S89" s="30">
        <f t="shared" si="30"/>
        <v>201911</v>
      </c>
      <c r="T89" s="31">
        <f t="shared" si="31"/>
        <v>28.75</v>
      </c>
      <c r="U89" s="30">
        <f t="shared" si="32"/>
        <v>55</v>
      </c>
      <c r="V89" s="30">
        <f t="shared" si="33"/>
        <v>1</v>
      </c>
      <c r="W89" s="32">
        <f t="shared" si="34"/>
        <v>1.9130434782608696</v>
      </c>
      <c r="X89" s="33">
        <f t="shared" si="37"/>
        <v>720</v>
      </c>
      <c r="Y89" s="22"/>
      <c r="Z89" s="33">
        <f t="shared" si="38"/>
        <v>1</v>
      </c>
      <c r="AA89" s="33">
        <f t="shared" si="39"/>
        <v>0</v>
      </c>
      <c r="AB89" s="30">
        <f t="shared" si="40"/>
        <v>0</v>
      </c>
      <c r="AC89" s="30">
        <f t="shared" si="41"/>
        <v>0</v>
      </c>
      <c r="AD89" s="30">
        <f t="shared" si="42"/>
        <v>1</v>
      </c>
      <c r="AE89" s="35">
        <f t="shared" si="43"/>
        <v>1</v>
      </c>
    </row>
    <row r="90" spans="1:31" x14ac:dyDescent="0.25">
      <c r="A90" t="s">
        <v>12</v>
      </c>
      <c r="B90" t="s">
        <v>564</v>
      </c>
      <c r="C90">
        <v>30113006514223</v>
      </c>
      <c r="D90" t="s">
        <v>565</v>
      </c>
      <c r="E90" t="s">
        <v>566</v>
      </c>
      <c r="F90">
        <v>2015</v>
      </c>
      <c r="G90" t="s">
        <v>567</v>
      </c>
      <c r="H90" t="s">
        <v>568</v>
      </c>
      <c r="I90">
        <v>5</v>
      </c>
      <c r="J90">
        <v>5</v>
      </c>
      <c r="K90">
        <v>0</v>
      </c>
      <c r="L90">
        <v>3</v>
      </c>
      <c r="N90" s="29" t="str">
        <f t="shared" si="35"/>
        <v>2017</v>
      </c>
      <c r="O90" s="30" t="str">
        <f t="shared" si="36"/>
        <v>10</v>
      </c>
      <c r="P90" s="30">
        <f t="shared" si="27"/>
        <v>201710</v>
      </c>
      <c r="Q90" s="30" t="str">
        <f t="shared" si="28"/>
        <v>2019</v>
      </c>
      <c r="R90" s="30" t="str">
        <f t="shared" si="29"/>
        <v>11</v>
      </c>
      <c r="S90" s="30">
        <f t="shared" si="30"/>
        <v>201911</v>
      </c>
      <c r="T90" s="31">
        <f t="shared" si="31"/>
        <v>3.0833333333333335</v>
      </c>
      <c r="U90" s="30">
        <f t="shared" si="32"/>
        <v>10</v>
      </c>
      <c r="V90" s="30">
        <f t="shared" si="33"/>
        <v>3</v>
      </c>
      <c r="W90" s="32">
        <f t="shared" si="34"/>
        <v>3.243243243243243</v>
      </c>
      <c r="X90" s="33">
        <f t="shared" si="37"/>
        <v>720</v>
      </c>
      <c r="Y90" s="22"/>
      <c r="Z90" s="33">
        <f t="shared" si="38"/>
        <v>0</v>
      </c>
      <c r="AA90" s="33">
        <f t="shared" si="39"/>
        <v>0</v>
      </c>
      <c r="AB90" s="30">
        <f t="shared" si="40"/>
        <v>0</v>
      </c>
      <c r="AC90" s="30">
        <f t="shared" si="41"/>
        <v>0</v>
      </c>
      <c r="AD90" s="30">
        <f t="shared" si="42"/>
        <v>0</v>
      </c>
      <c r="AE90" s="35">
        <f t="shared" si="43"/>
        <v>0</v>
      </c>
    </row>
    <row r="91" spans="1:31" x14ac:dyDescent="0.25">
      <c r="A91" t="s">
        <v>12</v>
      </c>
      <c r="B91" t="s">
        <v>569</v>
      </c>
      <c r="C91">
        <v>30113006105576</v>
      </c>
      <c r="D91" t="s">
        <v>570</v>
      </c>
      <c r="E91" t="s">
        <v>571</v>
      </c>
      <c r="F91">
        <v>2014</v>
      </c>
      <c r="G91" t="s">
        <v>572</v>
      </c>
      <c r="H91" t="s">
        <v>573</v>
      </c>
      <c r="I91">
        <v>9</v>
      </c>
      <c r="J91">
        <v>0</v>
      </c>
      <c r="K91">
        <v>4</v>
      </c>
      <c r="L91">
        <v>0</v>
      </c>
      <c r="N91" s="29" t="str">
        <f t="shared" si="35"/>
        <v>2015</v>
      </c>
      <c r="O91" s="30" t="str">
        <f t="shared" si="36"/>
        <v>05</v>
      </c>
      <c r="P91" s="30">
        <f t="shared" si="27"/>
        <v>201505</v>
      </c>
      <c r="Q91" s="30" t="str">
        <f t="shared" si="28"/>
        <v>2020</v>
      </c>
      <c r="R91" s="30" t="str">
        <f t="shared" si="29"/>
        <v>02</v>
      </c>
      <c r="S91" s="30">
        <f t="shared" si="30"/>
        <v>202002</v>
      </c>
      <c r="T91" s="31">
        <f t="shared" si="31"/>
        <v>5.5</v>
      </c>
      <c r="U91" s="30">
        <f t="shared" si="32"/>
        <v>9</v>
      </c>
      <c r="V91" s="30">
        <f t="shared" si="33"/>
        <v>4</v>
      </c>
      <c r="W91" s="32">
        <f t="shared" si="34"/>
        <v>1.6363636363636365</v>
      </c>
      <c r="X91" s="33">
        <f t="shared" si="37"/>
        <v>720</v>
      </c>
      <c r="Y91" s="22"/>
      <c r="Z91" s="33">
        <f t="shared" si="38"/>
        <v>1</v>
      </c>
      <c r="AA91" s="33">
        <f t="shared" si="39"/>
        <v>0</v>
      </c>
      <c r="AB91" s="30">
        <f t="shared" si="40"/>
        <v>0</v>
      </c>
      <c r="AC91" s="30">
        <f t="shared" si="41"/>
        <v>0</v>
      </c>
      <c r="AD91" s="30">
        <f t="shared" si="42"/>
        <v>0</v>
      </c>
      <c r="AE91" s="35">
        <f t="shared" si="43"/>
        <v>0</v>
      </c>
    </row>
    <row r="92" spans="1:31" x14ac:dyDescent="0.25">
      <c r="A92" t="s">
        <v>12</v>
      </c>
      <c r="B92" t="s">
        <v>574</v>
      </c>
      <c r="C92">
        <v>30113001917900</v>
      </c>
      <c r="D92" t="s">
        <v>575</v>
      </c>
      <c r="E92" t="s">
        <v>576</v>
      </c>
      <c r="F92">
        <v>2003</v>
      </c>
      <c r="G92" t="s">
        <v>577</v>
      </c>
      <c r="H92" t="s">
        <v>578</v>
      </c>
      <c r="I92">
        <v>29</v>
      </c>
      <c r="J92">
        <v>4</v>
      </c>
      <c r="K92">
        <v>3</v>
      </c>
      <c r="L92">
        <v>1</v>
      </c>
      <c r="N92" s="29" t="str">
        <f t="shared" si="35"/>
        <v>2011</v>
      </c>
      <c r="O92" s="30" t="str">
        <f t="shared" si="36"/>
        <v>03</v>
      </c>
      <c r="P92" s="30">
        <f t="shared" si="27"/>
        <v>201103</v>
      </c>
      <c r="Q92" s="30" t="str">
        <f t="shared" si="28"/>
        <v>2019</v>
      </c>
      <c r="R92" s="30" t="str">
        <f t="shared" si="29"/>
        <v>06</v>
      </c>
      <c r="S92" s="30">
        <f t="shared" si="30"/>
        <v>201906</v>
      </c>
      <c r="T92" s="31">
        <f t="shared" si="31"/>
        <v>9.6666666666666661</v>
      </c>
      <c r="U92" s="30">
        <f t="shared" si="32"/>
        <v>33</v>
      </c>
      <c r="V92" s="30">
        <f t="shared" si="33"/>
        <v>4</v>
      </c>
      <c r="W92" s="32">
        <f t="shared" si="34"/>
        <v>3.4137931034482762</v>
      </c>
      <c r="X92" s="33">
        <f t="shared" si="37"/>
        <v>720</v>
      </c>
      <c r="Y92" s="22"/>
      <c r="Z92" s="33">
        <f t="shared" si="38"/>
        <v>1</v>
      </c>
      <c r="AA92" s="33">
        <f t="shared" si="39"/>
        <v>0</v>
      </c>
      <c r="AB92" s="30">
        <f t="shared" si="40"/>
        <v>0</v>
      </c>
      <c r="AC92" s="30">
        <f t="shared" si="41"/>
        <v>0</v>
      </c>
      <c r="AD92" s="30">
        <f t="shared" si="42"/>
        <v>0</v>
      </c>
      <c r="AE92" s="35">
        <f t="shared" si="43"/>
        <v>0</v>
      </c>
    </row>
    <row r="93" spans="1:31" x14ac:dyDescent="0.25">
      <c r="A93" t="s">
        <v>12</v>
      </c>
      <c r="B93" t="s">
        <v>579</v>
      </c>
      <c r="C93">
        <v>30113003240574</v>
      </c>
      <c r="D93" t="s">
        <v>580</v>
      </c>
      <c r="E93" t="s">
        <v>581</v>
      </c>
      <c r="F93">
        <v>2010</v>
      </c>
      <c r="G93" t="s">
        <v>582</v>
      </c>
      <c r="H93" t="s">
        <v>583</v>
      </c>
      <c r="I93">
        <v>14</v>
      </c>
      <c r="J93">
        <v>5</v>
      </c>
      <c r="K93">
        <v>0</v>
      </c>
      <c r="L93">
        <v>1</v>
      </c>
      <c r="N93" s="29">
        <f t="shared" si="35"/>
        <v>2010</v>
      </c>
      <c r="O93" s="30" t="str">
        <f t="shared" si="36"/>
        <v>12</v>
      </c>
      <c r="P93" s="30">
        <f t="shared" si="27"/>
        <v>201012</v>
      </c>
      <c r="Q93" s="30" t="str">
        <f t="shared" si="28"/>
        <v>2019</v>
      </c>
      <c r="R93" s="30" t="str">
        <f t="shared" si="29"/>
        <v>10</v>
      </c>
      <c r="S93" s="30">
        <f t="shared" si="30"/>
        <v>201910</v>
      </c>
      <c r="T93" s="31">
        <f t="shared" si="31"/>
        <v>9.9166666666666661</v>
      </c>
      <c r="U93" s="30">
        <f t="shared" si="32"/>
        <v>19</v>
      </c>
      <c r="V93" s="30">
        <f t="shared" si="33"/>
        <v>1</v>
      </c>
      <c r="W93" s="32">
        <f t="shared" si="34"/>
        <v>1.9159663865546219</v>
      </c>
      <c r="X93" s="33">
        <f t="shared" si="37"/>
        <v>720</v>
      </c>
      <c r="Y93" s="22"/>
      <c r="Z93" s="33">
        <f t="shared" si="38"/>
        <v>1</v>
      </c>
      <c r="AA93" s="33">
        <f t="shared" si="39"/>
        <v>0</v>
      </c>
      <c r="AB93" s="30">
        <f t="shared" si="40"/>
        <v>0</v>
      </c>
      <c r="AC93" s="30">
        <f t="shared" si="41"/>
        <v>0</v>
      </c>
      <c r="AD93" s="30">
        <f t="shared" si="42"/>
        <v>0</v>
      </c>
      <c r="AE93" s="35">
        <f t="shared" si="43"/>
        <v>0</v>
      </c>
    </row>
    <row r="94" spans="1:31" x14ac:dyDescent="0.25">
      <c r="A94" t="s">
        <v>12</v>
      </c>
      <c r="B94" t="s">
        <v>584</v>
      </c>
      <c r="C94">
        <v>30113001801054</v>
      </c>
      <c r="D94" t="s">
        <v>585</v>
      </c>
      <c r="E94" t="s">
        <v>586</v>
      </c>
      <c r="F94">
        <v>2000</v>
      </c>
      <c r="G94" t="s">
        <v>587</v>
      </c>
      <c r="H94" t="s">
        <v>588</v>
      </c>
      <c r="I94">
        <v>34</v>
      </c>
      <c r="J94">
        <v>5</v>
      </c>
      <c r="K94">
        <v>1</v>
      </c>
      <c r="L94">
        <v>1</v>
      </c>
      <c r="N94" s="29">
        <f t="shared" si="35"/>
        <v>2000</v>
      </c>
      <c r="O94" s="30" t="str">
        <f t="shared" si="36"/>
        <v>10</v>
      </c>
      <c r="P94" s="30">
        <f t="shared" si="27"/>
        <v>200010</v>
      </c>
      <c r="Q94" s="30" t="str">
        <f t="shared" si="28"/>
        <v>2020</v>
      </c>
      <c r="R94" s="30" t="str">
        <f t="shared" si="29"/>
        <v>10</v>
      </c>
      <c r="S94" s="30">
        <f t="shared" si="30"/>
        <v>202010</v>
      </c>
      <c r="T94" s="31">
        <f t="shared" si="31"/>
        <v>20.083333333333332</v>
      </c>
      <c r="U94" s="30">
        <f t="shared" si="32"/>
        <v>39</v>
      </c>
      <c r="V94" s="30">
        <f t="shared" si="33"/>
        <v>2</v>
      </c>
      <c r="W94" s="32">
        <f t="shared" si="34"/>
        <v>1.9419087136929463</v>
      </c>
      <c r="X94" s="33">
        <f t="shared" si="37"/>
        <v>720</v>
      </c>
      <c r="Y94" s="22"/>
      <c r="Z94" s="33">
        <f t="shared" si="38"/>
        <v>1</v>
      </c>
      <c r="AA94" s="33">
        <f t="shared" si="39"/>
        <v>0</v>
      </c>
      <c r="AB94" s="30">
        <f t="shared" si="40"/>
        <v>0</v>
      </c>
      <c r="AC94" s="30">
        <f t="shared" si="41"/>
        <v>0</v>
      </c>
      <c r="AD94" s="30">
        <f t="shared" si="42"/>
        <v>0</v>
      </c>
      <c r="AE94" s="35">
        <f t="shared" si="43"/>
        <v>0</v>
      </c>
    </row>
    <row r="95" spans="1:31" x14ac:dyDescent="0.25">
      <c r="A95" t="s">
        <v>12</v>
      </c>
      <c r="B95" t="s">
        <v>589</v>
      </c>
      <c r="C95">
        <v>30113005838771</v>
      </c>
      <c r="D95" t="s">
        <v>590</v>
      </c>
      <c r="E95" t="s">
        <v>591</v>
      </c>
      <c r="F95">
        <v>2016</v>
      </c>
      <c r="G95" t="s">
        <v>592</v>
      </c>
      <c r="H95" t="s">
        <v>593</v>
      </c>
      <c r="I95">
        <v>23</v>
      </c>
      <c r="J95">
        <v>3</v>
      </c>
      <c r="K95">
        <v>3</v>
      </c>
      <c r="L95">
        <v>0</v>
      </c>
      <c r="N95" s="29" t="str">
        <f t="shared" si="35"/>
        <v>2013</v>
      </c>
      <c r="O95" s="30" t="str">
        <f t="shared" si="36"/>
        <v>10</v>
      </c>
      <c r="P95" s="30">
        <f t="shared" si="27"/>
        <v>201310</v>
      </c>
      <c r="Q95" s="30" t="str">
        <f t="shared" si="28"/>
        <v>2020</v>
      </c>
      <c r="R95" s="30" t="str">
        <f t="shared" si="29"/>
        <v>06</v>
      </c>
      <c r="S95" s="30">
        <f t="shared" si="30"/>
        <v>202006</v>
      </c>
      <c r="T95" s="31">
        <f t="shared" si="31"/>
        <v>7.083333333333333</v>
      </c>
      <c r="U95" s="30">
        <f t="shared" si="32"/>
        <v>26</v>
      </c>
      <c r="V95" s="30">
        <f t="shared" si="33"/>
        <v>3</v>
      </c>
      <c r="W95" s="32">
        <f t="shared" si="34"/>
        <v>3.6705882352941179</v>
      </c>
      <c r="X95" s="33">
        <f t="shared" si="37"/>
        <v>720</v>
      </c>
      <c r="Y95" s="22"/>
      <c r="Z95" s="33">
        <f t="shared" si="38"/>
        <v>1</v>
      </c>
      <c r="AA95" s="33">
        <f t="shared" si="39"/>
        <v>0</v>
      </c>
      <c r="AB95" s="30">
        <f t="shared" si="40"/>
        <v>0</v>
      </c>
      <c r="AC95" s="30">
        <f t="shared" si="41"/>
        <v>0</v>
      </c>
      <c r="AD95" s="30">
        <f t="shared" si="42"/>
        <v>0</v>
      </c>
      <c r="AE95" s="35">
        <f t="shared" si="43"/>
        <v>0</v>
      </c>
    </row>
    <row r="96" spans="1:31" x14ac:dyDescent="0.25">
      <c r="A96" t="s">
        <v>12</v>
      </c>
      <c r="B96" t="s">
        <v>594</v>
      </c>
      <c r="C96">
        <v>30113006784289</v>
      </c>
      <c r="D96" t="s">
        <v>595</v>
      </c>
      <c r="E96" t="s">
        <v>596</v>
      </c>
      <c r="F96">
        <v>2018</v>
      </c>
      <c r="G96" t="s">
        <v>597</v>
      </c>
      <c r="H96" t="s">
        <v>598</v>
      </c>
      <c r="I96">
        <v>3</v>
      </c>
      <c r="J96">
        <v>0</v>
      </c>
      <c r="K96">
        <v>2</v>
      </c>
      <c r="L96">
        <v>0</v>
      </c>
      <c r="N96" s="29" t="str">
        <f t="shared" si="35"/>
        <v>2018</v>
      </c>
      <c r="O96" s="30" t="str">
        <f t="shared" si="36"/>
        <v>12</v>
      </c>
      <c r="P96" s="30">
        <f t="shared" si="27"/>
        <v>201812</v>
      </c>
      <c r="Q96" s="30" t="str">
        <f t="shared" si="28"/>
        <v>2020</v>
      </c>
      <c r="R96" s="30" t="str">
        <f t="shared" si="29"/>
        <v>03</v>
      </c>
      <c r="S96" s="30">
        <f t="shared" si="30"/>
        <v>202003</v>
      </c>
      <c r="T96" s="31">
        <f t="shared" si="31"/>
        <v>1.9166666666666667</v>
      </c>
      <c r="U96" s="30">
        <f t="shared" si="32"/>
        <v>3</v>
      </c>
      <c r="V96" s="30">
        <f t="shared" si="33"/>
        <v>2</v>
      </c>
      <c r="W96" s="32">
        <f t="shared" si="34"/>
        <v>1.5652173913043477</v>
      </c>
      <c r="X96" s="33">
        <f t="shared" si="37"/>
        <v>720</v>
      </c>
      <c r="Y96" s="22"/>
      <c r="Z96" s="33">
        <f t="shared" si="38"/>
        <v>0</v>
      </c>
      <c r="AA96" s="33">
        <f t="shared" si="39"/>
        <v>0</v>
      </c>
      <c r="AB96" s="30">
        <f t="shared" si="40"/>
        <v>1</v>
      </c>
      <c r="AC96" s="30">
        <f t="shared" si="41"/>
        <v>0</v>
      </c>
      <c r="AD96" s="30">
        <f t="shared" si="42"/>
        <v>0</v>
      </c>
      <c r="AE96" s="35">
        <f t="shared" si="43"/>
        <v>0</v>
      </c>
    </row>
    <row r="97" spans="1:31" x14ac:dyDescent="0.25">
      <c r="A97" t="s">
        <v>12</v>
      </c>
      <c r="B97" t="s">
        <v>599</v>
      </c>
      <c r="C97">
        <v>30113006734359</v>
      </c>
      <c r="D97" t="s">
        <v>600</v>
      </c>
      <c r="E97" t="s">
        <v>601</v>
      </c>
      <c r="F97">
        <v>2018</v>
      </c>
      <c r="G97" t="s">
        <v>602</v>
      </c>
      <c r="H97" t="s">
        <v>603</v>
      </c>
      <c r="I97">
        <v>7</v>
      </c>
      <c r="J97">
        <v>2</v>
      </c>
      <c r="K97">
        <v>6</v>
      </c>
      <c r="L97">
        <v>2</v>
      </c>
      <c r="N97" s="29" t="str">
        <f t="shared" si="35"/>
        <v>2019</v>
      </c>
      <c r="O97" s="30" t="str">
        <f t="shared" si="36"/>
        <v>04</v>
      </c>
      <c r="P97" s="30">
        <f t="shared" si="27"/>
        <v>201904</v>
      </c>
      <c r="Q97" s="30" t="str">
        <f t="shared" si="28"/>
        <v>2020</v>
      </c>
      <c r="R97" s="30" t="str">
        <f t="shared" si="29"/>
        <v>03</v>
      </c>
      <c r="S97" s="30">
        <f t="shared" si="30"/>
        <v>202003</v>
      </c>
      <c r="T97" s="31">
        <f t="shared" si="31"/>
        <v>1.5833333333333333</v>
      </c>
      <c r="U97" s="30">
        <f t="shared" si="32"/>
        <v>9</v>
      </c>
      <c r="V97" s="30">
        <f t="shared" si="33"/>
        <v>8</v>
      </c>
      <c r="W97" s="32">
        <f t="shared" si="34"/>
        <v>5.6842105263157894</v>
      </c>
      <c r="X97" s="33">
        <f t="shared" si="37"/>
        <v>720</v>
      </c>
      <c r="Y97" s="22"/>
      <c r="Z97" s="33">
        <f t="shared" si="38"/>
        <v>0</v>
      </c>
      <c r="AA97" s="33">
        <f t="shared" si="39"/>
        <v>0</v>
      </c>
      <c r="AB97" s="30">
        <f t="shared" si="40"/>
        <v>0</v>
      </c>
      <c r="AC97" s="30">
        <f t="shared" si="41"/>
        <v>0</v>
      </c>
      <c r="AD97" s="30">
        <f t="shared" si="42"/>
        <v>0</v>
      </c>
      <c r="AE97" s="35">
        <f t="shared" si="43"/>
        <v>0</v>
      </c>
    </row>
    <row r="98" spans="1:31" x14ac:dyDescent="0.25">
      <c r="A98" t="s">
        <v>12</v>
      </c>
      <c r="B98" t="s">
        <v>604</v>
      </c>
      <c r="C98">
        <v>30113005223164</v>
      </c>
      <c r="D98" t="s">
        <v>605</v>
      </c>
      <c r="E98" t="s">
        <v>47</v>
      </c>
      <c r="F98">
        <v>2010</v>
      </c>
      <c r="G98" t="s">
        <v>606</v>
      </c>
      <c r="H98" t="s">
        <v>607</v>
      </c>
      <c r="I98">
        <v>10</v>
      </c>
      <c r="J98">
        <v>2</v>
      </c>
      <c r="K98">
        <v>1</v>
      </c>
      <c r="L98">
        <v>0</v>
      </c>
      <c r="N98" s="29" t="str">
        <f t="shared" si="35"/>
        <v>2011</v>
      </c>
      <c r="O98" s="30" t="str">
        <f t="shared" si="36"/>
        <v>12</v>
      </c>
      <c r="P98" s="30">
        <f t="shared" si="27"/>
        <v>201112</v>
      </c>
      <c r="Q98" s="30" t="str">
        <f t="shared" si="28"/>
        <v>2019</v>
      </c>
      <c r="R98" s="30" t="str">
        <f t="shared" si="29"/>
        <v>02</v>
      </c>
      <c r="S98" s="30">
        <f t="shared" si="30"/>
        <v>201902</v>
      </c>
      <c r="T98" s="31">
        <f t="shared" si="31"/>
        <v>8.9166666666666661</v>
      </c>
      <c r="U98" s="30">
        <f t="shared" si="32"/>
        <v>12</v>
      </c>
      <c r="V98" s="30">
        <f t="shared" si="33"/>
        <v>1</v>
      </c>
      <c r="W98" s="32">
        <f t="shared" si="34"/>
        <v>1.3457943925233646</v>
      </c>
      <c r="X98" s="33">
        <f t="shared" si="37"/>
        <v>720</v>
      </c>
      <c r="Y98" s="22"/>
      <c r="Z98" s="33">
        <f t="shared" si="38"/>
        <v>1</v>
      </c>
      <c r="AA98" s="33">
        <f t="shared" si="39"/>
        <v>0</v>
      </c>
      <c r="AB98" s="30">
        <f t="shared" si="40"/>
        <v>1</v>
      </c>
      <c r="AC98" s="30">
        <f t="shared" si="41"/>
        <v>0</v>
      </c>
      <c r="AD98" s="30">
        <f t="shared" si="42"/>
        <v>0</v>
      </c>
      <c r="AE98" s="35">
        <f t="shared" si="43"/>
        <v>1</v>
      </c>
    </row>
    <row r="99" spans="1:31" x14ac:dyDescent="0.25">
      <c r="A99" t="s">
        <v>12</v>
      </c>
      <c r="B99" t="s">
        <v>608</v>
      </c>
      <c r="C99">
        <v>30113003240582</v>
      </c>
      <c r="D99" t="s">
        <v>609</v>
      </c>
      <c r="E99" t="s">
        <v>610</v>
      </c>
      <c r="F99">
        <v>2010</v>
      </c>
      <c r="G99" t="s">
        <v>611</v>
      </c>
      <c r="H99" t="s">
        <v>612</v>
      </c>
      <c r="I99">
        <v>12</v>
      </c>
      <c r="J99">
        <v>1</v>
      </c>
      <c r="N99" s="29">
        <f t="shared" si="35"/>
        <v>2010</v>
      </c>
      <c r="O99" s="30" t="str">
        <f t="shared" si="36"/>
        <v>12</v>
      </c>
      <c r="P99" s="30">
        <f t="shared" si="27"/>
        <v>201012</v>
      </c>
      <c r="Q99" s="30" t="str">
        <f t="shared" si="28"/>
        <v>2017</v>
      </c>
      <c r="R99" s="30" t="str">
        <f t="shared" si="29"/>
        <v>03</v>
      </c>
      <c r="S99" s="30">
        <f t="shared" si="30"/>
        <v>201703</v>
      </c>
      <c r="T99" s="31">
        <f t="shared" si="31"/>
        <v>9.9166666666666661</v>
      </c>
      <c r="U99" s="30">
        <f t="shared" si="32"/>
        <v>13</v>
      </c>
      <c r="V99" s="30">
        <f t="shared" si="33"/>
        <v>0</v>
      </c>
      <c r="W99" s="32">
        <f t="shared" si="34"/>
        <v>1.3109243697478992</v>
      </c>
      <c r="X99" s="33">
        <f t="shared" si="37"/>
        <v>720</v>
      </c>
      <c r="Y99" s="22"/>
      <c r="Z99" s="33">
        <f t="shared" si="38"/>
        <v>1</v>
      </c>
      <c r="AA99" s="33">
        <f t="shared" si="39"/>
        <v>1</v>
      </c>
      <c r="AB99" s="30">
        <f t="shared" si="40"/>
        <v>1</v>
      </c>
      <c r="AC99" s="30">
        <f t="shared" si="41"/>
        <v>1</v>
      </c>
      <c r="AD99" s="30">
        <f t="shared" si="42"/>
        <v>0</v>
      </c>
      <c r="AE99" s="35">
        <f t="shared" si="43"/>
        <v>1</v>
      </c>
    </row>
    <row r="100" spans="1:31" x14ac:dyDescent="0.25">
      <c r="A100" t="s">
        <v>12</v>
      </c>
      <c r="B100" t="s">
        <v>613</v>
      </c>
      <c r="C100">
        <v>30113006034503</v>
      </c>
      <c r="D100" t="s">
        <v>614</v>
      </c>
      <c r="E100" t="s">
        <v>615</v>
      </c>
      <c r="F100">
        <v>2015</v>
      </c>
      <c r="G100" t="s">
        <v>616</v>
      </c>
      <c r="H100" t="s">
        <v>617</v>
      </c>
      <c r="I100">
        <v>1</v>
      </c>
      <c r="J100">
        <v>2</v>
      </c>
      <c r="N100" s="29" t="str">
        <f t="shared" si="35"/>
        <v>2015</v>
      </c>
      <c r="O100" s="30" t="str">
        <f t="shared" si="36"/>
        <v>02</v>
      </c>
      <c r="P100" s="30">
        <f t="shared" si="27"/>
        <v>201502</v>
      </c>
      <c r="Q100" s="30" t="str">
        <f t="shared" si="28"/>
        <v>2017</v>
      </c>
      <c r="R100" s="30" t="str">
        <f t="shared" si="29"/>
        <v>03</v>
      </c>
      <c r="S100" s="30">
        <f t="shared" si="30"/>
        <v>201703</v>
      </c>
      <c r="T100" s="31">
        <f t="shared" si="31"/>
        <v>5.75</v>
      </c>
      <c r="U100" s="30">
        <f t="shared" si="32"/>
        <v>3</v>
      </c>
      <c r="V100" s="30">
        <f t="shared" si="33"/>
        <v>0</v>
      </c>
      <c r="W100" s="32">
        <f t="shared" si="34"/>
        <v>0.52173913043478259</v>
      </c>
      <c r="X100" s="33">
        <f t="shared" si="37"/>
        <v>720</v>
      </c>
      <c r="Y100" s="22"/>
      <c r="Z100" s="33">
        <f t="shared" si="38"/>
        <v>1</v>
      </c>
      <c r="AA100" s="33">
        <f t="shared" si="39"/>
        <v>1</v>
      </c>
      <c r="AB100" s="30">
        <f t="shared" si="40"/>
        <v>1</v>
      </c>
      <c r="AC100" s="30">
        <f t="shared" si="41"/>
        <v>1</v>
      </c>
      <c r="AD100" s="30">
        <f t="shared" si="42"/>
        <v>0</v>
      </c>
      <c r="AE100" s="35">
        <f t="shared" si="43"/>
        <v>1</v>
      </c>
    </row>
    <row r="101" spans="1:31" x14ac:dyDescent="0.25">
      <c r="A101" t="s">
        <v>12</v>
      </c>
      <c r="B101" t="s">
        <v>618</v>
      </c>
      <c r="C101">
        <v>30113003242018</v>
      </c>
      <c r="D101" t="s">
        <v>619</v>
      </c>
      <c r="E101" t="s">
        <v>620</v>
      </c>
      <c r="F101">
        <v>2011</v>
      </c>
      <c r="G101" t="s">
        <v>621</v>
      </c>
      <c r="H101" t="s">
        <v>622</v>
      </c>
      <c r="I101">
        <v>6</v>
      </c>
      <c r="J101">
        <v>2</v>
      </c>
      <c r="N101" s="29">
        <f t="shared" si="35"/>
        <v>2011</v>
      </c>
      <c r="O101" s="30" t="str">
        <f t="shared" si="36"/>
        <v>12</v>
      </c>
      <c r="P101" s="30">
        <f t="shared" si="27"/>
        <v>201112</v>
      </c>
      <c r="Q101" s="30" t="str">
        <f t="shared" si="28"/>
        <v>2017</v>
      </c>
      <c r="R101" s="30" t="str">
        <f t="shared" si="29"/>
        <v>03</v>
      </c>
      <c r="S101" s="30">
        <f t="shared" si="30"/>
        <v>201703</v>
      </c>
      <c r="T101" s="31">
        <f t="shared" si="31"/>
        <v>8.9166666666666661</v>
      </c>
      <c r="U101" s="30">
        <f t="shared" si="32"/>
        <v>8</v>
      </c>
      <c r="V101" s="30">
        <f t="shared" si="33"/>
        <v>0</v>
      </c>
      <c r="W101" s="32">
        <f t="shared" si="34"/>
        <v>0.89719626168224309</v>
      </c>
      <c r="X101" s="33">
        <f t="shared" si="37"/>
        <v>720</v>
      </c>
      <c r="Y101" s="22"/>
      <c r="Z101" s="33">
        <f t="shared" si="38"/>
        <v>1</v>
      </c>
      <c r="AA101" s="33">
        <f t="shared" si="39"/>
        <v>1</v>
      </c>
      <c r="AB101" s="30">
        <f t="shared" si="40"/>
        <v>1</v>
      </c>
      <c r="AC101" s="30">
        <f t="shared" si="41"/>
        <v>1</v>
      </c>
      <c r="AD101" s="30">
        <f t="shared" si="42"/>
        <v>0</v>
      </c>
      <c r="AE101" s="35">
        <f t="shared" si="43"/>
        <v>1</v>
      </c>
    </row>
    <row r="102" spans="1:31" x14ac:dyDescent="0.25">
      <c r="A102" t="s">
        <v>12</v>
      </c>
      <c r="B102" t="s">
        <v>623</v>
      </c>
      <c r="C102">
        <v>30113003207995</v>
      </c>
      <c r="D102" t="s">
        <v>624</v>
      </c>
      <c r="E102" t="s">
        <v>625</v>
      </c>
      <c r="F102">
        <v>2011</v>
      </c>
      <c r="G102" t="s">
        <v>626</v>
      </c>
      <c r="H102" t="s">
        <v>627</v>
      </c>
      <c r="I102">
        <v>27</v>
      </c>
      <c r="J102">
        <v>3</v>
      </c>
      <c r="N102" s="29">
        <f t="shared" si="35"/>
        <v>2011</v>
      </c>
      <c r="O102" s="30" t="str">
        <f t="shared" si="36"/>
        <v>12</v>
      </c>
      <c r="P102" s="30">
        <f t="shared" si="27"/>
        <v>201112</v>
      </c>
      <c r="Q102" s="30" t="str">
        <f t="shared" si="28"/>
        <v>2020</v>
      </c>
      <c r="R102" s="30" t="str">
        <f t="shared" si="29"/>
        <v>03</v>
      </c>
      <c r="S102" s="30">
        <f t="shared" si="30"/>
        <v>202003</v>
      </c>
      <c r="T102" s="31">
        <f t="shared" si="31"/>
        <v>8.9166666666666661</v>
      </c>
      <c r="U102" s="30">
        <f t="shared" si="32"/>
        <v>30</v>
      </c>
      <c r="V102" s="30">
        <f t="shared" si="33"/>
        <v>0</v>
      </c>
      <c r="W102" s="32">
        <f t="shared" si="34"/>
        <v>3.3644859813084116</v>
      </c>
      <c r="X102" s="33">
        <f t="shared" si="37"/>
        <v>720</v>
      </c>
      <c r="Y102" s="22"/>
      <c r="Z102" s="33">
        <f t="shared" si="38"/>
        <v>1</v>
      </c>
      <c r="AA102" s="33">
        <f t="shared" si="39"/>
        <v>0</v>
      </c>
      <c r="AB102" s="30">
        <f t="shared" si="40"/>
        <v>0</v>
      </c>
      <c r="AC102" s="30">
        <f t="shared" si="41"/>
        <v>1</v>
      </c>
      <c r="AD102" s="30">
        <f t="shared" si="42"/>
        <v>0</v>
      </c>
      <c r="AE102" s="35">
        <f t="shared" si="43"/>
        <v>1</v>
      </c>
    </row>
    <row r="103" spans="1:31" x14ac:dyDescent="0.25">
      <c r="A103" t="s">
        <v>12</v>
      </c>
      <c r="B103" t="s">
        <v>628</v>
      </c>
      <c r="C103">
        <v>30113002718752</v>
      </c>
      <c r="D103" t="s">
        <v>575</v>
      </c>
      <c r="E103" t="s">
        <v>629</v>
      </c>
      <c r="F103">
        <v>2007</v>
      </c>
      <c r="G103" t="s">
        <v>630</v>
      </c>
      <c r="H103" t="s">
        <v>631</v>
      </c>
      <c r="I103">
        <v>34</v>
      </c>
      <c r="J103">
        <v>7</v>
      </c>
      <c r="K103">
        <v>0</v>
      </c>
      <c r="L103">
        <v>2</v>
      </c>
      <c r="N103" s="29">
        <f t="shared" si="35"/>
        <v>2007</v>
      </c>
      <c r="O103" s="30" t="str">
        <f t="shared" si="36"/>
        <v>06</v>
      </c>
      <c r="P103" s="30">
        <f t="shared" si="27"/>
        <v>200706</v>
      </c>
      <c r="Q103" s="30" t="str">
        <f t="shared" si="28"/>
        <v>2020</v>
      </c>
      <c r="R103" s="30" t="str">
        <f t="shared" si="29"/>
        <v>03</v>
      </c>
      <c r="S103" s="30">
        <f t="shared" si="30"/>
        <v>202003</v>
      </c>
      <c r="T103" s="31">
        <f t="shared" si="31"/>
        <v>13.416666666666666</v>
      </c>
      <c r="U103" s="30">
        <f t="shared" si="32"/>
        <v>41</v>
      </c>
      <c r="V103" s="30">
        <f t="shared" si="33"/>
        <v>2</v>
      </c>
      <c r="W103" s="32">
        <f t="shared" si="34"/>
        <v>3.0559006211180124</v>
      </c>
      <c r="X103" s="33">
        <f t="shared" si="37"/>
        <v>720</v>
      </c>
      <c r="Y103" s="22"/>
      <c r="Z103" s="33">
        <f t="shared" si="38"/>
        <v>1</v>
      </c>
      <c r="AA103" s="33">
        <f t="shared" si="39"/>
        <v>0</v>
      </c>
      <c r="AB103" s="30">
        <f t="shared" si="40"/>
        <v>0</v>
      </c>
      <c r="AC103" s="30">
        <f t="shared" si="41"/>
        <v>0</v>
      </c>
      <c r="AD103" s="30">
        <f t="shared" si="42"/>
        <v>0</v>
      </c>
      <c r="AE103" s="35">
        <f t="shared" si="43"/>
        <v>0</v>
      </c>
    </row>
    <row r="104" spans="1:31" x14ac:dyDescent="0.25">
      <c r="A104" t="s">
        <v>12</v>
      </c>
      <c r="B104" t="s">
        <v>632</v>
      </c>
      <c r="C104">
        <v>30113005399147</v>
      </c>
      <c r="D104" t="s">
        <v>633</v>
      </c>
      <c r="E104" t="s">
        <v>67</v>
      </c>
      <c r="F104">
        <v>2011</v>
      </c>
      <c r="G104" t="s">
        <v>634</v>
      </c>
      <c r="H104" t="s">
        <v>635</v>
      </c>
      <c r="I104">
        <v>15</v>
      </c>
      <c r="J104">
        <v>2</v>
      </c>
      <c r="K104">
        <v>3</v>
      </c>
      <c r="L104">
        <v>0</v>
      </c>
      <c r="N104" s="29" t="str">
        <f t="shared" si="35"/>
        <v>2012</v>
      </c>
      <c r="O104" s="30" t="str">
        <f t="shared" si="36"/>
        <v>03</v>
      </c>
      <c r="P104" s="30">
        <f t="shared" si="27"/>
        <v>201203</v>
      </c>
      <c r="Q104" s="30" t="str">
        <f t="shared" si="28"/>
        <v>2020</v>
      </c>
      <c r="R104" s="30" t="str">
        <f t="shared" si="29"/>
        <v>03</v>
      </c>
      <c r="S104" s="30">
        <f t="shared" si="30"/>
        <v>202003</v>
      </c>
      <c r="T104" s="31">
        <f t="shared" si="31"/>
        <v>8.6666666666666661</v>
      </c>
      <c r="U104" s="30">
        <f t="shared" si="32"/>
        <v>17</v>
      </c>
      <c r="V104" s="30">
        <f t="shared" si="33"/>
        <v>3</v>
      </c>
      <c r="W104" s="32">
        <f t="shared" si="34"/>
        <v>1.9615384615384617</v>
      </c>
      <c r="X104" s="33">
        <f t="shared" si="37"/>
        <v>720</v>
      </c>
      <c r="Y104" s="22"/>
      <c r="Z104" s="33">
        <f t="shared" si="38"/>
        <v>1</v>
      </c>
      <c r="AA104" s="33">
        <f t="shared" si="39"/>
        <v>0</v>
      </c>
      <c r="AB104" s="30">
        <f t="shared" si="40"/>
        <v>0</v>
      </c>
      <c r="AC104" s="30">
        <f t="shared" si="41"/>
        <v>0</v>
      </c>
      <c r="AD104" s="30">
        <f t="shared" si="42"/>
        <v>0</v>
      </c>
      <c r="AE104" s="35">
        <f t="shared" si="43"/>
        <v>0</v>
      </c>
    </row>
    <row r="105" spans="1:31" x14ac:dyDescent="0.25">
      <c r="A105" t="s">
        <v>12</v>
      </c>
      <c r="B105" t="s">
        <v>636</v>
      </c>
      <c r="C105">
        <v>30113002761885</v>
      </c>
      <c r="D105" t="s">
        <v>637</v>
      </c>
      <c r="E105" t="s">
        <v>638</v>
      </c>
      <c r="F105">
        <v>2007</v>
      </c>
      <c r="G105" t="s">
        <v>639</v>
      </c>
      <c r="H105" t="s">
        <v>640</v>
      </c>
      <c r="I105">
        <v>26</v>
      </c>
      <c r="J105">
        <v>5</v>
      </c>
      <c r="K105">
        <v>4</v>
      </c>
      <c r="L105">
        <v>0</v>
      </c>
      <c r="N105" s="29">
        <f t="shared" si="35"/>
        <v>2007</v>
      </c>
      <c r="O105" s="30" t="str">
        <f t="shared" si="36"/>
        <v>02</v>
      </c>
      <c r="P105" s="30">
        <f t="shared" si="27"/>
        <v>200702</v>
      </c>
      <c r="Q105" s="30" t="str">
        <f t="shared" si="28"/>
        <v>2019</v>
      </c>
      <c r="R105" s="30" t="str">
        <f t="shared" si="29"/>
        <v>10</v>
      </c>
      <c r="S105" s="30">
        <f t="shared" si="30"/>
        <v>201910</v>
      </c>
      <c r="T105" s="31">
        <f t="shared" si="31"/>
        <v>13.75</v>
      </c>
      <c r="U105" s="30">
        <f t="shared" si="32"/>
        <v>31</v>
      </c>
      <c r="V105" s="30">
        <f t="shared" si="33"/>
        <v>4</v>
      </c>
      <c r="W105" s="32">
        <f t="shared" si="34"/>
        <v>2.2545454545454544</v>
      </c>
      <c r="X105" s="33">
        <f t="shared" si="37"/>
        <v>720</v>
      </c>
      <c r="Y105" s="22"/>
      <c r="Z105" s="33">
        <f t="shared" si="38"/>
        <v>1</v>
      </c>
      <c r="AA105" s="33">
        <f t="shared" si="39"/>
        <v>0</v>
      </c>
      <c r="AB105" s="30">
        <f t="shared" si="40"/>
        <v>0</v>
      </c>
      <c r="AC105" s="30">
        <f t="shared" si="41"/>
        <v>0</v>
      </c>
      <c r="AD105" s="30">
        <f t="shared" si="42"/>
        <v>0</v>
      </c>
      <c r="AE105" s="35">
        <f t="shared" si="43"/>
        <v>0</v>
      </c>
    </row>
    <row r="106" spans="1:31" x14ac:dyDescent="0.25">
      <c r="A106" t="s">
        <v>12</v>
      </c>
      <c r="B106" t="s">
        <v>641</v>
      </c>
      <c r="C106">
        <v>30113006589787</v>
      </c>
      <c r="D106" t="s">
        <v>642</v>
      </c>
      <c r="E106" t="s">
        <v>643</v>
      </c>
      <c r="F106">
        <v>2017</v>
      </c>
      <c r="G106" t="s">
        <v>644</v>
      </c>
      <c r="H106" t="s">
        <v>645</v>
      </c>
      <c r="I106">
        <v>5</v>
      </c>
      <c r="J106">
        <v>0</v>
      </c>
      <c r="N106" s="29" t="str">
        <f t="shared" si="35"/>
        <v>2017</v>
      </c>
      <c r="O106" s="30" t="str">
        <f t="shared" si="36"/>
        <v>11</v>
      </c>
      <c r="P106" s="30">
        <f t="shared" si="27"/>
        <v>201711</v>
      </c>
      <c r="Q106" s="30" t="str">
        <f t="shared" si="28"/>
        <v>2020</v>
      </c>
      <c r="R106" s="30" t="str">
        <f t="shared" si="29"/>
        <v>10</v>
      </c>
      <c r="S106" s="30">
        <f t="shared" si="30"/>
        <v>202010</v>
      </c>
      <c r="T106" s="31">
        <f t="shared" si="31"/>
        <v>3</v>
      </c>
      <c r="U106" s="30">
        <f t="shared" si="32"/>
        <v>5</v>
      </c>
      <c r="V106" s="30">
        <f t="shared" si="33"/>
        <v>0</v>
      </c>
      <c r="W106" s="32">
        <f t="shared" si="34"/>
        <v>1.6666666666666667</v>
      </c>
      <c r="X106" s="33">
        <f t="shared" si="37"/>
        <v>720</v>
      </c>
      <c r="Y106" s="22"/>
      <c r="Z106" s="33">
        <f t="shared" si="38"/>
        <v>0</v>
      </c>
      <c r="AA106" s="33">
        <f t="shared" si="39"/>
        <v>0</v>
      </c>
      <c r="AB106" s="30">
        <f t="shared" si="40"/>
        <v>0</v>
      </c>
      <c r="AC106" s="30">
        <f t="shared" si="41"/>
        <v>1</v>
      </c>
      <c r="AD106" s="30">
        <f t="shared" si="42"/>
        <v>0</v>
      </c>
      <c r="AE106" s="35">
        <f t="shared" si="43"/>
        <v>0</v>
      </c>
    </row>
    <row r="107" spans="1:31" x14ac:dyDescent="0.25">
      <c r="A107" t="s">
        <v>12</v>
      </c>
      <c r="B107" t="s">
        <v>646</v>
      </c>
      <c r="C107">
        <v>30113006844703</v>
      </c>
      <c r="D107" t="s">
        <v>647</v>
      </c>
      <c r="E107" t="s">
        <v>648</v>
      </c>
      <c r="F107">
        <v>2019</v>
      </c>
      <c r="G107" t="s">
        <v>649</v>
      </c>
      <c r="H107" t="s">
        <v>650</v>
      </c>
      <c r="I107">
        <v>3</v>
      </c>
      <c r="J107">
        <v>0</v>
      </c>
      <c r="N107" s="29" t="str">
        <f t="shared" si="35"/>
        <v>2019</v>
      </c>
      <c r="O107" s="30" t="str">
        <f t="shared" si="36"/>
        <v>12</v>
      </c>
      <c r="P107" s="30">
        <f t="shared" si="27"/>
        <v>201912</v>
      </c>
      <c r="Q107" s="30" t="str">
        <f t="shared" si="28"/>
        <v>2020</v>
      </c>
      <c r="R107" s="30" t="str">
        <f t="shared" si="29"/>
        <v>10</v>
      </c>
      <c r="S107" s="30">
        <f t="shared" si="30"/>
        <v>202010</v>
      </c>
      <c r="T107" s="31">
        <f t="shared" si="31"/>
        <v>0.91666666666666663</v>
      </c>
      <c r="U107" s="30">
        <f t="shared" si="32"/>
        <v>3</v>
      </c>
      <c r="V107" s="30">
        <f t="shared" si="33"/>
        <v>0</v>
      </c>
      <c r="W107" s="32">
        <f t="shared" si="34"/>
        <v>3.2727272727272729</v>
      </c>
      <c r="X107" s="33">
        <f t="shared" si="37"/>
        <v>720</v>
      </c>
      <c r="Y107" s="22"/>
      <c r="Z107" s="33">
        <f t="shared" si="38"/>
        <v>0</v>
      </c>
      <c r="AA107" s="33">
        <f t="shared" si="39"/>
        <v>0</v>
      </c>
      <c r="AB107" s="30">
        <f t="shared" si="40"/>
        <v>0</v>
      </c>
      <c r="AC107" s="30">
        <f t="shared" si="41"/>
        <v>1</v>
      </c>
      <c r="AD107" s="30">
        <f t="shared" si="42"/>
        <v>0</v>
      </c>
      <c r="AE107" s="35">
        <f t="shared" si="43"/>
        <v>0</v>
      </c>
    </row>
    <row r="108" spans="1:31" x14ac:dyDescent="0.25">
      <c r="A108" t="s">
        <v>12</v>
      </c>
      <c r="B108" t="s">
        <v>651</v>
      </c>
      <c r="C108">
        <v>30113006002054</v>
      </c>
      <c r="D108" t="s">
        <v>652</v>
      </c>
      <c r="E108" t="s">
        <v>653</v>
      </c>
      <c r="F108">
        <v>2014</v>
      </c>
      <c r="G108" t="s">
        <v>654</v>
      </c>
      <c r="H108" t="s">
        <v>655</v>
      </c>
      <c r="I108">
        <v>17</v>
      </c>
      <c r="J108">
        <v>2</v>
      </c>
      <c r="K108">
        <v>2</v>
      </c>
      <c r="L108">
        <v>0</v>
      </c>
      <c r="N108" s="29" t="str">
        <f t="shared" si="35"/>
        <v>2014</v>
      </c>
      <c r="O108" s="30" t="str">
        <f t="shared" si="36"/>
        <v>11</v>
      </c>
      <c r="P108" s="30">
        <f t="shared" si="27"/>
        <v>201411</v>
      </c>
      <c r="Q108" s="30" t="str">
        <f t="shared" si="28"/>
        <v>2019</v>
      </c>
      <c r="R108" s="30" t="str">
        <f t="shared" si="29"/>
        <v>06</v>
      </c>
      <c r="S108" s="30">
        <f t="shared" si="30"/>
        <v>201906</v>
      </c>
      <c r="T108" s="31">
        <f t="shared" si="31"/>
        <v>6</v>
      </c>
      <c r="U108" s="30">
        <f t="shared" si="32"/>
        <v>19</v>
      </c>
      <c r="V108" s="30">
        <f t="shared" si="33"/>
        <v>2</v>
      </c>
      <c r="W108" s="32">
        <f t="shared" si="34"/>
        <v>3.1666666666666665</v>
      </c>
      <c r="X108" s="33">
        <f t="shared" si="37"/>
        <v>720</v>
      </c>
      <c r="Y108" s="22"/>
      <c r="Z108" s="33">
        <f t="shared" si="38"/>
        <v>1</v>
      </c>
      <c r="AA108" s="33">
        <f t="shared" si="39"/>
        <v>0</v>
      </c>
      <c r="AB108" s="30">
        <f t="shared" si="40"/>
        <v>0</v>
      </c>
      <c r="AC108" s="30">
        <f t="shared" si="41"/>
        <v>0</v>
      </c>
      <c r="AD108" s="30">
        <f t="shared" si="42"/>
        <v>0</v>
      </c>
      <c r="AE108" s="35">
        <f t="shared" si="43"/>
        <v>0</v>
      </c>
    </row>
    <row r="109" spans="1:31" x14ac:dyDescent="0.25">
      <c r="A109" t="s">
        <v>12</v>
      </c>
      <c r="B109" t="s">
        <v>656</v>
      </c>
      <c r="C109">
        <v>30113006599471</v>
      </c>
      <c r="D109" t="s">
        <v>657</v>
      </c>
      <c r="E109" t="s">
        <v>658</v>
      </c>
      <c r="F109">
        <v>2017</v>
      </c>
      <c r="G109" t="s">
        <v>659</v>
      </c>
      <c r="H109" t="s">
        <v>660</v>
      </c>
      <c r="I109">
        <v>6</v>
      </c>
      <c r="J109">
        <v>1</v>
      </c>
      <c r="K109">
        <v>1</v>
      </c>
      <c r="L109">
        <v>0</v>
      </c>
      <c r="N109" s="29" t="str">
        <f t="shared" si="35"/>
        <v>2017</v>
      </c>
      <c r="O109" s="30" t="str">
        <f t="shared" si="36"/>
        <v>12</v>
      </c>
      <c r="P109" s="30">
        <f t="shared" si="27"/>
        <v>201712</v>
      </c>
      <c r="Q109" s="30" t="str">
        <f t="shared" si="28"/>
        <v>2020</v>
      </c>
      <c r="R109" s="30" t="str">
        <f t="shared" si="29"/>
        <v>10</v>
      </c>
      <c r="S109" s="30">
        <f t="shared" si="30"/>
        <v>202010</v>
      </c>
      <c r="T109" s="31">
        <f t="shared" si="31"/>
        <v>2.9166666666666665</v>
      </c>
      <c r="U109" s="30">
        <f t="shared" si="32"/>
        <v>7</v>
      </c>
      <c r="V109" s="30">
        <f t="shared" si="33"/>
        <v>1</v>
      </c>
      <c r="W109" s="32">
        <f t="shared" si="34"/>
        <v>2.4</v>
      </c>
      <c r="X109" s="33">
        <f t="shared" si="37"/>
        <v>720</v>
      </c>
      <c r="Y109" s="22"/>
      <c r="Z109" s="33">
        <f t="shared" si="38"/>
        <v>0</v>
      </c>
      <c r="AA109" s="33">
        <f t="shared" si="39"/>
        <v>0</v>
      </c>
      <c r="AB109" s="30">
        <f t="shared" si="40"/>
        <v>0</v>
      </c>
      <c r="AC109" s="30">
        <f t="shared" si="41"/>
        <v>0</v>
      </c>
      <c r="AD109" s="30">
        <f t="shared" si="42"/>
        <v>0</v>
      </c>
      <c r="AE109" s="35">
        <f t="shared" si="43"/>
        <v>0</v>
      </c>
    </row>
    <row r="110" spans="1:31" x14ac:dyDescent="0.25">
      <c r="A110" t="s">
        <v>12</v>
      </c>
      <c r="B110" t="s">
        <v>661</v>
      </c>
      <c r="C110">
        <v>30113006234202</v>
      </c>
      <c r="D110" t="s">
        <v>662</v>
      </c>
      <c r="E110" t="s">
        <v>663</v>
      </c>
      <c r="F110">
        <v>2014</v>
      </c>
      <c r="G110" t="s">
        <v>664</v>
      </c>
      <c r="H110" t="s">
        <v>665</v>
      </c>
      <c r="I110">
        <v>8</v>
      </c>
      <c r="J110">
        <v>4</v>
      </c>
      <c r="N110" s="29" t="str">
        <f t="shared" si="35"/>
        <v>2016</v>
      </c>
      <c r="O110" s="30" t="str">
        <f t="shared" si="36"/>
        <v>02</v>
      </c>
      <c r="P110" s="30">
        <f t="shared" si="27"/>
        <v>201602</v>
      </c>
      <c r="Q110" s="30" t="str">
        <f t="shared" si="28"/>
        <v>2018</v>
      </c>
      <c r="R110" s="30" t="str">
        <f t="shared" si="29"/>
        <v>12</v>
      </c>
      <c r="S110" s="30">
        <f t="shared" si="30"/>
        <v>201812</v>
      </c>
      <c r="T110" s="31">
        <f t="shared" si="31"/>
        <v>4.75</v>
      </c>
      <c r="U110" s="30">
        <f t="shared" si="32"/>
        <v>12</v>
      </c>
      <c r="V110" s="30">
        <f t="shared" si="33"/>
        <v>0</v>
      </c>
      <c r="W110" s="32">
        <f t="shared" si="34"/>
        <v>2.5263157894736841</v>
      </c>
      <c r="X110" s="33">
        <f t="shared" si="37"/>
        <v>720</v>
      </c>
      <c r="Y110" s="22"/>
      <c r="Z110" s="33">
        <f t="shared" si="38"/>
        <v>1</v>
      </c>
      <c r="AA110" s="33">
        <f t="shared" si="39"/>
        <v>0</v>
      </c>
      <c r="AB110" s="30">
        <f t="shared" si="40"/>
        <v>0</v>
      </c>
      <c r="AC110" s="30">
        <f t="shared" si="41"/>
        <v>1</v>
      </c>
      <c r="AD110" s="30">
        <f t="shared" si="42"/>
        <v>0</v>
      </c>
      <c r="AE110" s="35">
        <f t="shared" si="43"/>
        <v>1</v>
      </c>
    </row>
    <row r="111" spans="1:31" x14ac:dyDescent="0.25">
      <c r="A111" t="s">
        <v>12</v>
      </c>
      <c r="B111" t="s">
        <v>666</v>
      </c>
      <c r="C111">
        <v>30113002378326</v>
      </c>
      <c r="D111" t="s">
        <v>667</v>
      </c>
      <c r="E111" t="s">
        <v>668</v>
      </c>
      <c r="F111">
        <v>1996</v>
      </c>
      <c r="G111" t="s">
        <v>669</v>
      </c>
      <c r="H111" t="s">
        <v>670</v>
      </c>
      <c r="I111">
        <v>15</v>
      </c>
      <c r="J111">
        <v>5</v>
      </c>
      <c r="N111" s="29">
        <f t="shared" si="35"/>
        <v>1996</v>
      </c>
      <c r="O111" s="30" t="str">
        <f t="shared" si="36"/>
        <v>07</v>
      </c>
      <c r="P111" s="30">
        <f t="shared" si="27"/>
        <v>199607</v>
      </c>
      <c r="Q111" s="30" t="str">
        <f t="shared" si="28"/>
        <v>2018</v>
      </c>
      <c r="R111" s="30" t="str">
        <f t="shared" si="29"/>
        <v>09</v>
      </c>
      <c r="S111" s="30">
        <f t="shared" si="30"/>
        <v>201809</v>
      </c>
      <c r="T111" s="31">
        <f t="shared" si="31"/>
        <v>24.333333333333332</v>
      </c>
      <c r="U111" s="30">
        <f t="shared" si="32"/>
        <v>20</v>
      </c>
      <c r="V111" s="30">
        <f t="shared" si="33"/>
        <v>0</v>
      </c>
      <c r="W111" s="32">
        <f t="shared" si="34"/>
        <v>0.82191780821917815</v>
      </c>
      <c r="X111" s="33">
        <f t="shared" si="37"/>
        <v>720</v>
      </c>
      <c r="Y111" s="22"/>
      <c r="Z111" s="33">
        <f t="shared" si="38"/>
        <v>1</v>
      </c>
      <c r="AA111" s="33">
        <f t="shared" si="39"/>
        <v>1</v>
      </c>
      <c r="AB111" s="30">
        <f t="shared" si="40"/>
        <v>1</v>
      </c>
      <c r="AC111" s="30">
        <f t="shared" si="41"/>
        <v>1</v>
      </c>
      <c r="AD111" s="30">
        <f t="shared" si="42"/>
        <v>1</v>
      </c>
      <c r="AE111" s="35">
        <f t="shared" si="43"/>
        <v>1</v>
      </c>
    </row>
    <row r="112" spans="1:31" x14ac:dyDescent="0.25">
      <c r="A112" t="s">
        <v>12</v>
      </c>
      <c r="B112" t="s">
        <v>671</v>
      </c>
      <c r="C112">
        <v>30113001864045</v>
      </c>
      <c r="D112" t="s">
        <v>672</v>
      </c>
      <c r="E112" t="s">
        <v>668</v>
      </c>
      <c r="F112">
        <v>2001</v>
      </c>
      <c r="G112" t="s">
        <v>673</v>
      </c>
      <c r="H112" t="s">
        <v>674</v>
      </c>
      <c r="I112">
        <v>22</v>
      </c>
      <c r="J112">
        <v>10</v>
      </c>
      <c r="N112" s="29">
        <f t="shared" si="35"/>
        <v>2001</v>
      </c>
      <c r="O112" s="30" t="str">
        <f t="shared" si="36"/>
        <v>02</v>
      </c>
      <c r="P112" s="30">
        <f t="shared" si="27"/>
        <v>200102</v>
      </c>
      <c r="Q112" s="30" t="str">
        <f t="shared" si="28"/>
        <v>2018</v>
      </c>
      <c r="R112" s="30" t="str">
        <f t="shared" si="29"/>
        <v>10</v>
      </c>
      <c r="S112" s="30">
        <f t="shared" si="30"/>
        <v>201810</v>
      </c>
      <c r="T112" s="31">
        <f t="shared" si="31"/>
        <v>19.75</v>
      </c>
      <c r="U112" s="30">
        <f t="shared" si="32"/>
        <v>32</v>
      </c>
      <c r="V112" s="30">
        <f t="shared" si="33"/>
        <v>0</v>
      </c>
      <c r="W112" s="32">
        <f t="shared" si="34"/>
        <v>1.620253164556962</v>
      </c>
      <c r="X112" s="33">
        <f t="shared" si="37"/>
        <v>720</v>
      </c>
      <c r="Y112" s="22"/>
      <c r="Z112" s="33">
        <f t="shared" si="38"/>
        <v>1</v>
      </c>
      <c r="AA112" s="33">
        <f t="shared" si="39"/>
        <v>0</v>
      </c>
      <c r="AB112" s="30">
        <f t="shared" si="40"/>
        <v>0</v>
      </c>
      <c r="AC112" s="30">
        <f t="shared" si="41"/>
        <v>1</v>
      </c>
      <c r="AD112" s="30">
        <f t="shared" si="42"/>
        <v>0</v>
      </c>
      <c r="AE112" s="35">
        <f t="shared" si="43"/>
        <v>1</v>
      </c>
    </row>
    <row r="113" spans="1:31" x14ac:dyDescent="0.25">
      <c r="A113" t="s">
        <v>12</v>
      </c>
      <c r="B113" t="s">
        <v>671</v>
      </c>
      <c r="C113">
        <v>30113001943476</v>
      </c>
      <c r="D113" t="s">
        <v>672</v>
      </c>
      <c r="E113" t="s">
        <v>668</v>
      </c>
      <c r="F113">
        <v>2001</v>
      </c>
      <c r="G113" t="s">
        <v>675</v>
      </c>
      <c r="H113" t="s">
        <v>676</v>
      </c>
      <c r="I113">
        <v>34</v>
      </c>
      <c r="J113">
        <v>4</v>
      </c>
      <c r="N113" s="29">
        <f t="shared" si="35"/>
        <v>2001</v>
      </c>
      <c r="O113" s="30" t="str">
        <f t="shared" si="36"/>
        <v>06</v>
      </c>
      <c r="P113" s="30">
        <f t="shared" si="27"/>
        <v>200106</v>
      </c>
      <c r="Q113" s="30" t="str">
        <f t="shared" si="28"/>
        <v>2020</v>
      </c>
      <c r="R113" s="30" t="str">
        <f t="shared" si="29"/>
        <v>03</v>
      </c>
      <c r="S113" s="30">
        <f t="shared" si="30"/>
        <v>202003</v>
      </c>
      <c r="T113" s="31">
        <f t="shared" si="31"/>
        <v>19.416666666666668</v>
      </c>
      <c r="U113" s="30">
        <f t="shared" si="32"/>
        <v>38</v>
      </c>
      <c r="V113" s="30">
        <f t="shared" si="33"/>
        <v>0</v>
      </c>
      <c r="W113" s="32">
        <f t="shared" si="34"/>
        <v>1.9570815450643775</v>
      </c>
      <c r="X113" s="33">
        <f t="shared" si="37"/>
        <v>720</v>
      </c>
      <c r="Y113" s="22"/>
      <c r="Z113" s="33">
        <f t="shared" si="38"/>
        <v>1</v>
      </c>
      <c r="AA113" s="33">
        <f t="shared" si="39"/>
        <v>0</v>
      </c>
      <c r="AB113" s="30">
        <f t="shared" si="40"/>
        <v>0</v>
      </c>
      <c r="AC113" s="30">
        <f t="shared" si="41"/>
        <v>1</v>
      </c>
      <c r="AD113" s="30">
        <f t="shared" si="42"/>
        <v>0</v>
      </c>
      <c r="AE113" s="35">
        <f t="shared" si="43"/>
        <v>1</v>
      </c>
    </row>
    <row r="114" spans="1:31" x14ac:dyDescent="0.25">
      <c r="A114" t="s">
        <v>12</v>
      </c>
      <c r="B114" t="s">
        <v>677</v>
      </c>
      <c r="C114">
        <v>30113002192578</v>
      </c>
      <c r="D114" t="s">
        <v>678</v>
      </c>
      <c r="E114" t="s">
        <v>679</v>
      </c>
      <c r="F114">
        <v>2003</v>
      </c>
      <c r="G114" t="s">
        <v>680</v>
      </c>
      <c r="H114" t="s">
        <v>681</v>
      </c>
      <c r="I114">
        <v>16</v>
      </c>
      <c r="J114">
        <v>1</v>
      </c>
      <c r="N114" s="29">
        <f t="shared" si="35"/>
        <v>2003</v>
      </c>
      <c r="O114" s="30" t="str">
        <f t="shared" si="36"/>
        <v>07</v>
      </c>
      <c r="P114" s="30">
        <f t="shared" si="27"/>
        <v>200307</v>
      </c>
      <c r="Q114" s="30" t="str">
        <f t="shared" si="28"/>
        <v>2016</v>
      </c>
      <c r="R114" s="30" t="str">
        <f t="shared" si="29"/>
        <v>12</v>
      </c>
      <c r="S114" s="30">
        <f t="shared" si="30"/>
        <v>201612</v>
      </c>
      <c r="T114" s="31">
        <f t="shared" si="31"/>
        <v>17.333333333333332</v>
      </c>
      <c r="U114" s="30">
        <f t="shared" si="32"/>
        <v>17</v>
      </c>
      <c r="V114" s="30">
        <f t="shared" si="33"/>
        <v>0</v>
      </c>
      <c r="W114" s="32">
        <f t="shared" si="34"/>
        <v>0.98076923076923084</v>
      </c>
      <c r="X114" s="33">
        <f t="shared" si="37"/>
        <v>720</v>
      </c>
      <c r="Y114" s="22"/>
      <c r="Z114" s="33">
        <f t="shared" si="38"/>
        <v>1</v>
      </c>
      <c r="AA114" s="33">
        <f t="shared" si="39"/>
        <v>1</v>
      </c>
      <c r="AB114" s="30">
        <f t="shared" si="40"/>
        <v>1</v>
      </c>
      <c r="AC114" s="30">
        <f t="shared" si="41"/>
        <v>1</v>
      </c>
      <c r="AD114" s="30">
        <f t="shared" si="42"/>
        <v>0</v>
      </c>
      <c r="AE114" s="35">
        <f t="shared" si="43"/>
        <v>1</v>
      </c>
    </row>
    <row r="115" spans="1:31" x14ac:dyDescent="0.25">
      <c r="A115" t="s">
        <v>12</v>
      </c>
      <c r="B115" t="s">
        <v>682</v>
      </c>
      <c r="C115">
        <v>30113002008014</v>
      </c>
      <c r="D115" t="s">
        <v>683</v>
      </c>
      <c r="E115" t="s">
        <v>684</v>
      </c>
      <c r="F115">
        <v>2001</v>
      </c>
      <c r="G115" t="s">
        <v>685</v>
      </c>
      <c r="H115" t="s">
        <v>686</v>
      </c>
      <c r="I115">
        <v>32</v>
      </c>
      <c r="J115">
        <v>2</v>
      </c>
      <c r="K115">
        <v>3</v>
      </c>
      <c r="L115">
        <v>0</v>
      </c>
      <c r="N115" s="29">
        <f t="shared" si="35"/>
        <v>2001</v>
      </c>
      <c r="O115" s="30" t="str">
        <f t="shared" si="36"/>
        <v>07</v>
      </c>
      <c r="P115" s="30">
        <f t="shared" si="27"/>
        <v>200107</v>
      </c>
      <c r="Q115" s="30" t="str">
        <f t="shared" si="28"/>
        <v>2019</v>
      </c>
      <c r="R115" s="30" t="str">
        <f t="shared" si="29"/>
        <v>03</v>
      </c>
      <c r="S115" s="30">
        <f t="shared" si="30"/>
        <v>201903</v>
      </c>
      <c r="T115" s="31">
        <f t="shared" si="31"/>
        <v>19.333333333333332</v>
      </c>
      <c r="U115" s="30">
        <f t="shared" si="32"/>
        <v>34</v>
      </c>
      <c r="V115" s="30">
        <f t="shared" si="33"/>
        <v>3</v>
      </c>
      <c r="W115" s="32">
        <f t="shared" si="34"/>
        <v>1.7586206896551726</v>
      </c>
      <c r="X115" s="33">
        <f t="shared" si="37"/>
        <v>720</v>
      </c>
      <c r="Y115" s="22"/>
      <c r="Z115" s="33">
        <f t="shared" si="38"/>
        <v>1</v>
      </c>
      <c r="AA115" s="33">
        <f t="shared" si="39"/>
        <v>0</v>
      </c>
      <c r="AB115" s="30">
        <f t="shared" si="40"/>
        <v>0</v>
      </c>
      <c r="AC115" s="30">
        <f t="shared" si="41"/>
        <v>0</v>
      </c>
      <c r="AD115" s="30">
        <f t="shared" si="42"/>
        <v>0</v>
      </c>
      <c r="AE115" s="35">
        <f t="shared" si="43"/>
        <v>0</v>
      </c>
    </row>
    <row r="116" spans="1:31" x14ac:dyDescent="0.25">
      <c r="A116" t="s">
        <v>12</v>
      </c>
      <c r="B116" t="s">
        <v>687</v>
      </c>
      <c r="C116">
        <v>30113005976159</v>
      </c>
      <c r="D116" t="s">
        <v>688</v>
      </c>
      <c r="E116" t="s">
        <v>689</v>
      </c>
      <c r="F116">
        <v>2014</v>
      </c>
      <c r="G116" t="s">
        <v>690</v>
      </c>
      <c r="H116" t="s">
        <v>691</v>
      </c>
      <c r="I116">
        <v>10</v>
      </c>
      <c r="J116">
        <v>6</v>
      </c>
      <c r="K116">
        <v>0</v>
      </c>
      <c r="L116">
        <v>1</v>
      </c>
      <c r="N116" s="29" t="str">
        <f t="shared" si="35"/>
        <v>2014</v>
      </c>
      <c r="O116" s="30" t="str">
        <f t="shared" si="36"/>
        <v>07</v>
      </c>
      <c r="P116" s="30">
        <f t="shared" si="27"/>
        <v>201407</v>
      </c>
      <c r="Q116" s="30" t="str">
        <f t="shared" si="28"/>
        <v>2020</v>
      </c>
      <c r="R116" s="30" t="str">
        <f t="shared" si="29"/>
        <v>03</v>
      </c>
      <c r="S116" s="30">
        <f t="shared" si="30"/>
        <v>202003</v>
      </c>
      <c r="T116" s="31">
        <f t="shared" si="31"/>
        <v>6.333333333333333</v>
      </c>
      <c r="U116" s="30">
        <f t="shared" si="32"/>
        <v>16</v>
      </c>
      <c r="V116" s="30">
        <f t="shared" si="33"/>
        <v>1</v>
      </c>
      <c r="W116" s="32">
        <f t="shared" si="34"/>
        <v>2.5263157894736845</v>
      </c>
      <c r="X116" s="33">
        <f t="shared" si="37"/>
        <v>720</v>
      </c>
      <c r="Y116" s="22"/>
      <c r="Z116" s="33">
        <f t="shared" si="38"/>
        <v>1</v>
      </c>
      <c r="AA116" s="33">
        <f t="shared" si="39"/>
        <v>0</v>
      </c>
      <c r="AB116" s="30">
        <f t="shared" si="40"/>
        <v>0</v>
      </c>
      <c r="AC116" s="30">
        <f t="shared" si="41"/>
        <v>0</v>
      </c>
      <c r="AD116" s="30">
        <f t="shared" si="42"/>
        <v>0</v>
      </c>
      <c r="AE116" s="35">
        <f t="shared" si="43"/>
        <v>0</v>
      </c>
    </row>
    <row r="117" spans="1:31" x14ac:dyDescent="0.25">
      <c r="A117" t="s">
        <v>12</v>
      </c>
      <c r="B117" t="s">
        <v>692</v>
      </c>
      <c r="C117">
        <v>30113006033810</v>
      </c>
      <c r="D117" t="s">
        <v>693</v>
      </c>
      <c r="E117" t="s">
        <v>615</v>
      </c>
      <c r="F117">
        <v>2015</v>
      </c>
      <c r="G117" t="s">
        <v>694</v>
      </c>
      <c r="H117" t="s">
        <v>695</v>
      </c>
      <c r="I117">
        <v>2</v>
      </c>
      <c r="J117">
        <v>0</v>
      </c>
      <c r="N117" s="29" t="str">
        <f t="shared" si="35"/>
        <v>2015</v>
      </c>
      <c r="O117" s="30" t="str">
        <f t="shared" si="36"/>
        <v>03</v>
      </c>
      <c r="P117" s="30">
        <f t="shared" si="27"/>
        <v>201503</v>
      </c>
      <c r="Q117" s="30" t="str">
        <f t="shared" si="28"/>
        <v>2015</v>
      </c>
      <c r="R117" s="30" t="str">
        <f t="shared" si="29"/>
        <v>04</v>
      </c>
      <c r="S117" s="30">
        <f t="shared" si="30"/>
        <v>201504</v>
      </c>
      <c r="T117" s="31">
        <f t="shared" si="31"/>
        <v>5.666666666666667</v>
      </c>
      <c r="U117" s="30">
        <f t="shared" si="32"/>
        <v>2</v>
      </c>
      <c r="V117" s="30">
        <f t="shared" si="33"/>
        <v>0</v>
      </c>
      <c r="W117" s="32">
        <f t="shared" si="34"/>
        <v>0.3529411764705882</v>
      </c>
      <c r="X117" s="33">
        <f t="shared" si="37"/>
        <v>720</v>
      </c>
      <c r="Y117" s="22"/>
      <c r="Z117" s="33">
        <f t="shared" si="38"/>
        <v>1</v>
      </c>
      <c r="AA117" s="33">
        <f t="shared" si="39"/>
        <v>1</v>
      </c>
      <c r="AB117" s="30">
        <f t="shared" si="40"/>
        <v>1</v>
      </c>
      <c r="AC117" s="30">
        <f t="shared" si="41"/>
        <v>1</v>
      </c>
      <c r="AD117" s="30">
        <f t="shared" si="42"/>
        <v>0</v>
      </c>
      <c r="AE117" s="35">
        <f t="shared" si="43"/>
        <v>1</v>
      </c>
    </row>
    <row r="118" spans="1:31" x14ac:dyDescent="0.25">
      <c r="A118" t="s">
        <v>12</v>
      </c>
      <c r="B118" t="s">
        <v>696</v>
      </c>
      <c r="C118">
        <v>30113005435313</v>
      </c>
      <c r="D118" t="s">
        <v>697</v>
      </c>
      <c r="E118" t="s">
        <v>698</v>
      </c>
      <c r="F118">
        <v>1999</v>
      </c>
      <c r="G118" t="s">
        <v>699</v>
      </c>
      <c r="H118" t="s">
        <v>700</v>
      </c>
      <c r="I118">
        <v>4</v>
      </c>
      <c r="J118">
        <v>2</v>
      </c>
      <c r="K118">
        <v>1</v>
      </c>
      <c r="L118">
        <v>0</v>
      </c>
      <c r="N118" s="29" t="str">
        <f t="shared" si="35"/>
        <v>2012</v>
      </c>
      <c r="O118" s="30" t="str">
        <f t="shared" si="36"/>
        <v>09</v>
      </c>
      <c r="P118" s="30">
        <f t="shared" si="27"/>
        <v>201209</v>
      </c>
      <c r="Q118" s="30" t="str">
        <f t="shared" si="28"/>
        <v>2020</v>
      </c>
      <c r="R118" s="30" t="str">
        <f t="shared" si="29"/>
        <v>10</v>
      </c>
      <c r="S118" s="30">
        <f t="shared" si="30"/>
        <v>202010</v>
      </c>
      <c r="T118" s="31">
        <f t="shared" si="31"/>
        <v>8.1666666666666661</v>
      </c>
      <c r="U118" s="30">
        <f t="shared" si="32"/>
        <v>6</v>
      </c>
      <c r="V118" s="30">
        <f t="shared" si="33"/>
        <v>1</v>
      </c>
      <c r="W118" s="32">
        <f t="shared" si="34"/>
        <v>0.73469387755102045</v>
      </c>
      <c r="X118" s="33">
        <f t="shared" si="37"/>
        <v>720</v>
      </c>
      <c r="Y118" s="22"/>
      <c r="Z118" s="33">
        <f t="shared" si="38"/>
        <v>1</v>
      </c>
      <c r="AA118" s="33">
        <f t="shared" si="39"/>
        <v>0</v>
      </c>
      <c r="AB118" s="30">
        <f t="shared" si="40"/>
        <v>1</v>
      </c>
      <c r="AC118" s="30">
        <f t="shared" si="41"/>
        <v>0</v>
      </c>
      <c r="AD118" s="30">
        <f t="shared" si="42"/>
        <v>1</v>
      </c>
      <c r="AE118" s="35">
        <f t="shared" si="43"/>
        <v>1</v>
      </c>
    </row>
    <row r="119" spans="1:31" x14ac:dyDescent="0.25">
      <c r="A119" t="s">
        <v>12</v>
      </c>
      <c r="B119" t="s">
        <v>701</v>
      </c>
      <c r="C119">
        <v>30113005536789</v>
      </c>
      <c r="D119" t="s">
        <v>702</v>
      </c>
      <c r="E119" t="s">
        <v>703</v>
      </c>
      <c r="F119">
        <v>2013</v>
      </c>
      <c r="G119" t="s">
        <v>704</v>
      </c>
      <c r="H119" t="s">
        <v>705</v>
      </c>
      <c r="I119">
        <v>6</v>
      </c>
      <c r="J119">
        <v>2</v>
      </c>
      <c r="N119" s="29" t="str">
        <f t="shared" si="35"/>
        <v>2012</v>
      </c>
      <c r="O119" s="30" t="str">
        <f t="shared" si="36"/>
        <v>12</v>
      </c>
      <c r="P119" s="30">
        <f t="shared" si="27"/>
        <v>201212</v>
      </c>
      <c r="Q119" s="30" t="str">
        <f t="shared" si="28"/>
        <v>2018</v>
      </c>
      <c r="R119" s="30" t="str">
        <f t="shared" si="29"/>
        <v>12</v>
      </c>
      <c r="S119" s="30">
        <f t="shared" si="30"/>
        <v>201812</v>
      </c>
      <c r="T119" s="31">
        <f t="shared" si="31"/>
        <v>7.916666666666667</v>
      </c>
      <c r="U119" s="30">
        <f t="shared" si="32"/>
        <v>8</v>
      </c>
      <c r="V119" s="30">
        <f t="shared" si="33"/>
        <v>0</v>
      </c>
      <c r="W119" s="32">
        <f t="shared" si="34"/>
        <v>1.0105263157894737</v>
      </c>
      <c r="X119" s="33">
        <f t="shared" si="37"/>
        <v>720</v>
      </c>
      <c r="Y119" s="22"/>
      <c r="Z119" s="33">
        <f t="shared" si="38"/>
        <v>1</v>
      </c>
      <c r="AA119" s="33">
        <f t="shared" si="39"/>
        <v>0</v>
      </c>
      <c r="AB119" s="30">
        <f t="shared" si="40"/>
        <v>1</v>
      </c>
      <c r="AC119" s="30">
        <f t="shared" si="41"/>
        <v>1</v>
      </c>
      <c r="AD119" s="30">
        <f t="shared" si="42"/>
        <v>0</v>
      </c>
      <c r="AE119" s="35">
        <f t="shared" si="43"/>
        <v>1</v>
      </c>
    </row>
    <row r="120" spans="1:31" x14ac:dyDescent="0.25">
      <c r="A120" t="s">
        <v>12</v>
      </c>
      <c r="B120" t="s">
        <v>706</v>
      </c>
      <c r="C120">
        <v>30113005621243</v>
      </c>
      <c r="D120" t="s">
        <v>707</v>
      </c>
      <c r="E120" t="s">
        <v>708</v>
      </c>
      <c r="F120">
        <v>2013</v>
      </c>
      <c r="G120" t="s">
        <v>709</v>
      </c>
      <c r="H120" t="s">
        <v>710</v>
      </c>
      <c r="I120">
        <v>7</v>
      </c>
      <c r="J120">
        <v>5</v>
      </c>
      <c r="K120">
        <v>0</v>
      </c>
      <c r="L120">
        <v>1</v>
      </c>
      <c r="N120" s="29" t="str">
        <f t="shared" si="35"/>
        <v>2013</v>
      </c>
      <c r="O120" s="30" t="str">
        <f t="shared" si="36"/>
        <v>02</v>
      </c>
      <c r="P120" s="30">
        <f t="shared" si="27"/>
        <v>201302</v>
      </c>
      <c r="Q120" s="30" t="str">
        <f t="shared" si="28"/>
        <v>2019</v>
      </c>
      <c r="R120" s="30" t="str">
        <f t="shared" si="29"/>
        <v>07</v>
      </c>
      <c r="S120" s="30">
        <f t="shared" si="30"/>
        <v>201907</v>
      </c>
      <c r="T120" s="31">
        <f t="shared" si="31"/>
        <v>7.75</v>
      </c>
      <c r="U120" s="30">
        <f t="shared" si="32"/>
        <v>12</v>
      </c>
      <c r="V120" s="30">
        <f t="shared" si="33"/>
        <v>1</v>
      </c>
      <c r="W120" s="32">
        <f t="shared" si="34"/>
        <v>1.5483870967741935</v>
      </c>
      <c r="X120" s="33">
        <f t="shared" si="37"/>
        <v>720</v>
      </c>
      <c r="Y120" s="22"/>
      <c r="Z120" s="33">
        <f t="shared" si="38"/>
        <v>1</v>
      </c>
      <c r="AA120" s="33">
        <f t="shared" si="39"/>
        <v>0</v>
      </c>
      <c r="AB120" s="30">
        <f t="shared" si="40"/>
        <v>1</v>
      </c>
      <c r="AC120" s="30">
        <f t="shared" si="41"/>
        <v>0</v>
      </c>
      <c r="AD120" s="30">
        <f t="shared" si="42"/>
        <v>0</v>
      </c>
      <c r="AE120" s="35">
        <f t="shared" si="43"/>
        <v>1</v>
      </c>
    </row>
    <row r="121" spans="1:31" x14ac:dyDescent="0.25">
      <c r="A121" t="s">
        <v>12</v>
      </c>
      <c r="B121" t="s">
        <v>711</v>
      </c>
      <c r="C121">
        <v>30113003208001</v>
      </c>
      <c r="D121" t="s">
        <v>712</v>
      </c>
      <c r="E121" t="s">
        <v>67</v>
      </c>
      <c r="F121">
        <v>2011</v>
      </c>
      <c r="G121" t="s">
        <v>713</v>
      </c>
      <c r="H121" t="s">
        <v>714</v>
      </c>
      <c r="I121">
        <v>8</v>
      </c>
      <c r="J121">
        <v>4</v>
      </c>
      <c r="K121">
        <v>0</v>
      </c>
      <c r="L121">
        <v>1</v>
      </c>
      <c r="N121" s="29">
        <f t="shared" si="35"/>
        <v>2011</v>
      </c>
      <c r="O121" s="30" t="str">
        <f t="shared" si="36"/>
        <v>12</v>
      </c>
      <c r="P121" s="30">
        <f t="shared" si="27"/>
        <v>201112</v>
      </c>
      <c r="Q121" s="30" t="str">
        <f t="shared" si="28"/>
        <v>2019</v>
      </c>
      <c r="R121" s="30" t="str">
        <f t="shared" si="29"/>
        <v>04</v>
      </c>
      <c r="S121" s="30">
        <f t="shared" si="30"/>
        <v>201904</v>
      </c>
      <c r="T121" s="31">
        <f t="shared" si="31"/>
        <v>8.9166666666666661</v>
      </c>
      <c r="U121" s="30">
        <f t="shared" si="32"/>
        <v>12</v>
      </c>
      <c r="V121" s="30">
        <f t="shared" si="33"/>
        <v>1</v>
      </c>
      <c r="W121" s="32">
        <f t="shared" si="34"/>
        <v>1.3457943925233646</v>
      </c>
      <c r="X121" s="33">
        <f t="shared" si="37"/>
        <v>720</v>
      </c>
      <c r="Y121" s="22"/>
      <c r="Z121" s="33">
        <f t="shared" si="38"/>
        <v>1</v>
      </c>
      <c r="AA121" s="33">
        <f t="shared" si="39"/>
        <v>0</v>
      </c>
      <c r="AB121" s="30">
        <f t="shared" si="40"/>
        <v>1</v>
      </c>
      <c r="AC121" s="30">
        <f t="shared" si="41"/>
        <v>0</v>
      </c>
      <c r="AD121" s="30">
        <f t="shared" si="42"/>
        <v>0</v>
      </c>
      <c r="AE121" s="35">
        <f t="shared" si="43"/>
        <v>1</v>
      </c>
    </row>
    <row r="122" spans="1:31" x14ac:dyDescent="0.25">
      <c r="A122" t="s">
        <v>12</v>
      </c>
      <c r="B122" t="s">
        <v>715</v>
      </c>
      <c r="C122">
        <v>30113006447069</v>
      </c>
      <c r="D122" t="s">
        <v>716</v>
      </c>
      <c r="E122" t="s">
        <v>717</v>
      </c>
      <c r="F122">
        <v>2017</v>
      </c>
      <c r="G122" t="s">
        <v>718</v>
      </c>
      <c r="H122" t="s">
        <v>719</v>
      </c>
      <c r="I122">
        <v>12</v>
      </c>
      <c r="J122">
        <v>2</v>
      </c>
      <c r="K122">
        <v>5</v>
      </c>
      <c r="L122">
        <v>1</v>
      </c>
      <c r="N122" s="29" t="str">
        <f t="shared" si="35"/>
        <v>2017</v>
      </c>
      <c r="O122" s="30" t="str">
        <f t="shared" si="36"/>
        <v>02</v>
      </c>
      <c r="P122" s="30">
        <f t="shared" si="27"/>
        <v>201702</v>
      </c>
      <c r="Q122" s="30" t="str">
        <f t="shared" si="28"/>
        <v>2020</v>
      </c>
      <c r="R122" s="30" t="str">
        <f t="shared" si="29"/>
        <v>11</v>
      </c>
      <c r="S122" s="30">
        <f t="shared" si="30"/>
        <v>202011</v>
      </c>
      <c r="T122" s="31">
        <f t="shared" si="31"/>
        <v>3.75</v>
      </c>
      <c r="U122" s="30">
        <f t="shared" si="32"/>
        <v>14</v>
      </c>
      <c r="V122" s="30">
        <f t="shared" si="33"/>
        <v>6</v>
      </c>
      <c r="W122" s="32">
        <f t="shared" si="34"/>
        <v>3.7333333333333334</v>
      </c>
      <c r="X122" s="33">
        <f t="shared" si="37"/>
        <v>720</v>
      </c>
      <c r="Y122" s="22"/>
      <c r="Z122" s="33">
        <f t="shared" si="38"/>
        <v>1</v>
      </c>
      <c r="AA122" s="33">
        <f t="shared" si="39"/>
        <v>0</v>
      </c>
      <c r="AB122" s="30">
        <f t="shared" si="40"/>
        <v>0</v>
      </c>
      <c r="AC122" s="30">
        <f t="shared" si="41"/>
        <v>0</v>
      </c>
      <c r="AD122" s="30">
        <f t="shared" si="42"/>
        <v>0</v>
      </c>
      <c r="AE122" s="35">
        <f t="shared" si="43"/>
        <v>0</v>
      </c>
    </row>
    <row r="123" spans="1:31" x14ac:dyDescent="0.25">
      <c r="A123" t="s">
        <v>12</v>
      </c>
      <c r="B123" t="s">
        <v>720</v>
      </c>
      <c r="C123">
        <v>30113005536185</v>
      </c>
      <c r="D123" t="s">
        <v>721</v>
      </c>
      <c r="E123" t="s">
        <v>703</v>
      </c>
      <c r="F123">
        <v>2013</v>
      </c>
      <c r="G123" t="s">
        <v>722</v>
      </c>
      <c r="H123" t="s">
        <v>723</v>
      </c>
      <c r="I123">
        <v>12</v>
      </c>
      <c r="J123">
        <v>3</v>
      </c>
      <c r="N123" s="29" t="str">
        <f t="shared" si="35"/>
        <v>2012</v>
      </c>
      <c r="O123" s="30" t="str">
        <f t="shared" si="36"/>
        <v>11</v>
      </c>
      <c r="P123" s="30">
        <f t="shared" si="27"/>
        <v>201211</v>
      </c>
      <c r="Q123" s="30" t="str">
        <f t="shared" si="28"/>
        <v>2018</v>
      </c>
      <c r="R123" s="30" t="str">
        <f t="shared" si="29"/>
        <v>12</v>
      </c>
      <c r="S123" s="30">
        <f t="shared" si="30"/>
        <v>201812</v>
      </c>
      <c r="T123" s="31">
        <f t="shared" si="31"/>
        <v>8</v>
      </c>
      <c r="U123" s="30">
        <f t="shared" si="32"/>
        <v>15</v>
      </c>
      <c r="V123" s="30">
        <f t="shared" si="33"/>
        <v>0</v>
      </c>
      <c r="W123" s="32">
        <f t="shared" si="34"/>
        <v>1.875</v>
      </c>
      <c r="X123" s="33">
        <f t="shared" si="37"/>
        <v>720</v>
      </c>
      <c r="Y123" s="22"/>
      <c r="Z123" s="33">
        <f t="shared" si="38"/>
        <v>1</v>
      </c>
      <c r="AA123" s="33">
        <f t="shared" si="39"/>
        <v>0</v>
      </c>
      <c r="AB123" s="30">
        <f t="shared" si="40"/>
        <v>0</v>
      </c>
      <c r="AC123" s="30">
        <f t="shared" si="41"/>
        <v>1</v>
      </c>
      <c r="AD123" s="30">
        <f t="shared" si="42"/>
        <v>0</v>
      </c>
      <c r="AE123" s="35">
        <f t="shared" si="43"/>
        <v>1</v>
      </c>
    </row>
    <row r="124" spans="1:31" x14ac:dyDescent="0.25">
      <c r="A124" t="s">
        <v>12</v>
      </c>
      <c r="B124" t="s">
        <v>724</v>
      </c>
      <c r="C124">
        <v>30113002412752</v>
      </c>
      <c r="D124" t="s">
        <v>725</v>
      </c>
      <c r="E124" t="s">
        <v>726</v>
      </c>
      <c r="F124">
        <v>2006</v>
      </c>
      <c r="G124" t="s">
        <v>727</v>
      </c>
      <c r="H124" t="s">
        <v>728</v>
      </c>
      <c r="I124">
        <v>10</v>
      </c>
      <c r="J124">
        <v>9</v>
      </c>
      <c r="K124">
        <v>1</v>
      </c>
      <c r="L124">
        <v>0</v>
      </c>
      <c r="N124" s="29">
        <f t="shared" si="35"/>
        <v>2006</v>
      </c>
      <c r="O124" s="30" t="str">
        <f t="shared" si="36"/>
        <v>06</v>
      </c>
      <c r="P124" s="30">
        <f t="shared" si="27"/>
        <v>200606</v>
      </c>
      <c r="Q124" s="30" t="str">
        <f t="shared" si="28"/>
        <v>2019</v>
      </c>
      <c r="R124" s="30" t="str">
        <f t="shared" si="29"/>
        <v>04</v>
      </c>
      <c r="S124" s="30">
        <f t="shared" si="30"/>
        <v>201904</v>
      </c>
      <c r="T124" s="31">
        <f t="shared" si="31"/>
        <v>14.416666666666666</v>
      </c>
      <c r="U124" s="30">
        <f t="shared" si="32"/>
        <v>19</v>
      </c>
      <c r="V124" s="30">
        <f t="shared" si="33"/>
        <v>1</v>
      </c>
      <c r="W124" s="32">
        <f t="shared" si="34"/>
        <v>1.3179190751445087</v>
      </c>
      <c r="X124" s="33">
        <f t="shared" si="37"/>
        <v>720</v>
      </c>
      <c r="Y124" s="22"/>
      <c r="Z124" s="33">
        <f t="shared" si="38"/>
        <v>1</v>
      </c>
      <c r="AA124" s="33">
        <f t="shared" si="39"/>
        <v>0</v>
      </c>
      <c r="AB124" s="30">
        <f t="shared" si="40"/>
        <v>1</v>
      </c>
      <c r="AC124" s="30">
        <f t="shared" si="41"/>
        <v>0</v>
      </c>
      <c r="AD124" s="30">
        <f t="shared" si="42"/>
        <v>0</v>
      </c>
      <c r="AE124" s="35">
        <f t="shared" si="43"/>
        <v>1</v>
      </c>
    </row>
    <row r="125" spans="1:31" x14ac:dyDescent="0.25">
      <c r="A125" t="s">
        <v>12</v>
      </c>
      <c r="B125" t="s">
        <v>729</v>
      </c>
      <c r="C125">
        <v>30113005409045</v>
      </c>
      <c r="D125" t="s">
        <v>730</v>
      </c>
      <c r="E125" t="s">
        <v>731</v>
      </c>
      <c r="F125">
        <v>2012</v>
      </c>
      <c r="G125" t="s">
        <v>732</v>
      </c>
      <c r="H125" t="s">
        <v>733</v>
      </c>
      <c r="I125">
        <v>2</v>
      </c>
      <c r="J125">
        <v>1</v>
      </c>
      <c r="N125" s="29" t="str">
        <f t="shared" si="35"/>
        <v>2012</v>
      </c>
      <c r="O125" s="30" t="str">
        <f t="shared" si="36"/>
        <v>02</v>
      </c>
      <c r="P125" s="30">
        <f t="shared" si="27"/>
        <v>201202</v>
      </c>
      <c r="Q125" s="30" t="str">
        <f t="shared" si="28"/>
        <v>2015</v>
      </c>
      <c r="R125" s="30" t="str">
        <f t="shared" si="29"/>
        <v>03</v>
      </c>
      <c r="S125" s="30">
        <f t="shared" si="30"/>
        <v>201503</v>
      </c>
      <c r="T125" s="31">
        <f t="shared" si="31"/>
        <v>8.75</v>
      </c>
      <c r="U125" s="30">
        <f t="shared" si="32"/>
        <v>3</v>
      </c>
      <c r="V125" s="30">
        <f t="shared" si="33"/>
        <v>0</v>
      </c>
      <c r="W125" s="32">
        <f t="shared" si="34"/>
        <v>0.34285714285714286</v>
      </c>
      <c r="X125" s="33">
        <f t="shared" si="37"/>
        <v>720</v>
      </c>
      <c r="Y125" s="22"/>
      <c r="Z125" s="33">
        <f t="shared" si="38"/>
        <v>1</v>
      </c>
      <c r="AA125" s="33">
        <f t="shared" si="39"/>
        <v>1</v>
      </c>
      <c r="AB125" s="30">
        <f t="shared" si="40"/>
        <v>1</v>
      </c>
      <c r="AC125" s="30">
        <f t="shared" si="41"/>
        <v>1</v>
      </c>
      <c r="AD125" s="30">
        <f t="shared" si="42"/>
        <v>0</v>
      </c>
      <c r="AE125" s="35">
        <f t="shared" si="43"/>
        <v>1</v>
      </c>
    </row>
    <row r="126" spans="1:31" x14ac:dyDescent="0.25">
      <c r="A126" t="s">
        <v>12</v>
      </c>
      <c r="B126" t="s">
        <v>734</v>
      </c>
      <c r="C126">
        <v>30113005866574</v>
      </c>
      <c r="D126" t="s">
        <v>735</v>
      </c>
      <c r="E126" t="s">
        <v>76</v>
      </c>
      <c r="F126">
        <v>1973</v>
      </c>
      <c r="G126" t="s">
        <v>736</v>
      </c>
      <c r="H126" t="s">
        <v>737</v>
      </c>
      <c r="I126">
        <v>2</v>
      </c>
      <c r="J126">
        <v>4</v>
      </c>
      <c r="N126" s="29" t="str">
        <f t="shared" si="35"/>
        <v>2014</v>
      </c>
      <c r="O126" s="30" t="str">
        <f t="shared" si="36"/>
        <v>04</v>
      </c>
      <c r="P126" s="30">
        <f t="shared" si="27"/>
        <v>201404</v>
      </c>
      <c r="Q126" s="30" t="str">
        <f t="shared" si="28"/>
        <v>2018</v>
      </c>
      <c r="R126" s="30" t="str">
        <f t="shared" si="29"/>
        <v>12</v>
      </c>
      <c r="S126" s="30">
        <f t="shared" si="30"/>
        <v>201812</v>
      </c>
      <c r="T126" s="31">
        <f t="shared" si="31"/>
        <v>6.583333333333333</v>
      </c>
      <c r="U126" s="30">
        <f t="shared" si="32"/>
        <v>6</v>
      </c>
      <c r="V126" s="30">
        <f t="shared" si="33"/>
        <v>0</v>
      </c>
      <c r="W126" s="32">
        <f t="shared" si="34"/>
        <v>0.91139240506329122</v>
      </c>
      <c r="X126" s="33">
        <f t="shared" si="37"/>
        <v>720</v>
      </c>
      <c r="Y126" s="22"/>
      <c r="Z126" s="33">
        <f t="shared" si="38"/>
        <v>1</v>
      </c>
      <c r="AA126" s="33">
        <f t="shared" si="39"/>
        <v>0</v>
      </c>
      <c r="AB126" s="30">
        <f t="shared" si="40"/>
        <v>1</v>
      </c>
      <c r="AC126" s="30">
        <f t="shared" si="41"/>
        <v>1</v>
      </c>
      <c r="AD126" s="30">
        <f t="shared" si="42"/>
        <v>1</v>
      </c>
      <c r="AE126" s="35">
        <f t="shared" si="43"/>
        <v>1</v>
      </c>
    </row>
    <row r="127" spans="1:31" x14ac:dyDescent="0.25">
      <c r="A127" t="s">
        <v>12</v>
      </c>
      <c r="B127" t="s">
        <v>738</v>
      </c>
      <c r="C127">
        <v>30113001193650</v>
      </c>
      <c r="D127" t="s">
        <v>739</v>
      </c>
      <c r="E127" t="s">
        <v>740</v>
      </c>
      <c r="F127">
        <v>1991</v>
      </c>
      <c r="G127" t="s">
        <v>741</v>
      </c>
      <c r="H127" t="s">
        <v>742</v>
      </c>
      <c r="I127">
        <v>22</v>
      </c>
      <c r="J127">
        <v>1</v>
      </c>
      <c r="K127">
        <v>2</v>
      </c>
      <c r="L127">
        <v>0</v>
      </c>
      <c r="N127" s="29" t="str">
        <f t="shared" si="35"/>
        <v>2014</v>
      </c>
      <c r="O127" s="30" t="str">
        <f t="shared" si="36"/>
        <v>02</v>
      </c>
      <c r="P127" s="30">
        <f t="shared" si="27"/>
        <v>201402</v>
      </c>
      <c r="Q127" s="30" t="str">
        <f t="shared" si="28"/>
        <v>2019</v>
      </c>
      <c r="R127" s="30" t="str">
        <f t="shared" si="29"/>
        <v>06</v>
      </c>
      <c r="S127" s="30">
        <f t="shared" si="30"/>
        <v>201906</v>
      </c>
      <c r="T127" s="31">
        <f t="shared" si="31"/>
        <v>6.75</v>
      </c>
      <c r="U127" s="30">
        <f t="shared" si="32"/>
        <v>23</v>
      </c>
      <c r="V127" s="30">
        <f t="shared" si="33"/>
        <v>2</v>
      </c>
      <c r="W127" s="32">
        <f t="shared" si="34"/>
        <v>3.4074074074074074</v>
      </c>
      <c r="X127" s="33">
        <f t="shared" si="37"/>
        <v>720</v>
      </c>
      <c r="Y127" s="22"/>
      <c r="Z127" s="33">
        <f t="shared" si="38"/>
        <v>1</v>
      </c>
      <c r="AA127" s="33">
        <f t="shared" si="39"/>
        <v>0</v>
      </c>
      <c r="AB127" s="30">
        <f t="shared" si="40"/>
        <v>0</v>
      </c>
      <c r="AC127" s="30">
        <f t="shared" si="41"/>
        <v>0</v>
      </c>
      <c r="AD127" s="30">
        <f t="shared" si="42"/>
        <v>1</v>
      </c>
      <c r="AE127" s="35">
        <f t="shared" si="43"/>
        <v>1</v>
      </c>
    </row>
    <row r="128" spans="1:31" x14ac:dyDescent="0.25">
      <c r="A128" t="s">
        <v>12</v>
      </c>
      <c r="B128" t="s">
        <v>743</v>
      </c>
      <c r="C128">
        <v>30113002225832</v>
      </c>
      <c r="D128" t="s">
        <v>744</v>
      </c>
      <c r="E128" t="s">
        <v>745</v>
      </c>
      <c r="F128">
        <v>2004</v>
      </c>
      <c r="G128" t="s">
        <v>746</v>
      </c>
      <c r="H128" t="s">
        <v>747</v>
      </c>
      <c r="I128">
        <v>5</v>
      </c>
      <c r="J128">
        <v>4</v>
      </c>
      <c r="N128" s="29" t="str">
        <f t="shared" si="35"/>
        <v>2017</v>
      </c>
      <c r="O128" s="30" t="str">
        <f t="shared" si="36"/>
        <v>04</v>
      </c>
      <c r="P128" s="30">
        <f t="shared" si="27"/>
        <v>201704</v>
      </c>
      <c r="Q128" s="30" t="str">
        <f t="shared" si="28"/>
        <v>2017</v>
      </c>
      <c r="R128" s="30" t="str">
        <f t="shared" si="29"/>
        <v>05</v>
      </c>
      <c r="S128" s="30">
        <f t="shared" si="30"/>
        <v>201705</v>
      </c>
      <c r="T128" s="31">
        <f t="shared" si="31"/>
        <v>3.5833333333333335</v>
      </c>
      <c r="U128" s="30">
        <f t="shared" si="32"/>
        <v>9</v>
      </c>
      <c r="V128" s="30">
        <f t="shared" si="33"/>
        <v>0</v>
      </c>
      <c r="W128" s="32">
        <f t="shared" si="34"/>
        <v>2.5116279069767442</v>
      </c>
      <c r="X128" s="33">
        <f t="shared" si="37"/>
        <v>720</v>
      </c>
      <c r="Y128" s="22"/>
      <c r="Z128" s="33">
        <f t="shared" si="38"/>
        <v>1</v>
      </c>
      <c r="AA128" s="33">
        <f t="shared" si="39"/>
        <v>1</v>
      </c>
      <c r="AB128" s="30">
        <f t="shared" si="40"/>
        <v>0</v>
      </c>
      <c r="AC128" s="30">
        <f t="shared" si="41"/>
        <v>1</v>
      </c>
      <c r="AD128" s="30">
        <f t="shared" si="42"/>
        <v>0</v>
      </c>
      <c r="AE128" s="35">
        <f t="shared" si="43"/>
        <v>1</v>
      </c>
    </row>
    <row r="129" spans="1:31" x14ac:dyDescent="0.25">
      <c r="A129" t="s">
        <v>12</v>
      </c>
      <c r="B129" t="s">
        <v>748</v>
      </c>
      <c r="C129">
        <v>30113005995241</v>
      </c>
      <c r="D129" t="s">
        <v>749</v>
      </c>
      <c r="E129" t="s">
        <v>750</v>
      </c>
      <c r="F129">
        <v>2014</v>
      </c>
      <c r="G129" t="s">
        <v>751</v>
      </c>
      <c r="H129" t="s">
        <v>752</v>
      </c>
      <c r="I129">
        <v>5</v>
      </c>
      <c r="J129">
        <v>2</v>
      </c>
      <c r="N129" s="29" t="str">
        <f t="shared" si="35"/>
        <v>2014</v>
      </c>
      <c r="O129" s="30" t="str">
        <f t="shared" si="36"/>
        <v>09</v>
      </c>
      <c r="P129" s="30">
        <f t="shared" si="27"/>
        <v>201409</v>
      </c>
      <c r="Q129" s="30" t="str">
        <f t="shared" si="28"/>
        <v>2018</v>
      </c>
      <c r="R129" s="30" t="str">
        <f t="shared" si="29"/>
        <v>12</v>
      </c>
      <c r="S129" s="30">
        <f t="shared" si="30"/>
        <v>201812</v>
      </c>
      <c r="T129" s="31">
        <f t="shared" si="31"/>
        <v>6.166666666666667</v>
      </c>
      <c r="U129" s="30">
        <f t="shared" si="32"/>
        <v>7</v>
      </c>
      <c r="V129" s="30">
        <f t="shared" si="33"/>
        <v>0</v>
      </c>
      <c r="W129" s="32">
        <f t="shared" si="34"/>
        <v>1.1351351351351351</v>
      </c>
      <c r="X129" s="33">
        <f t="shared" si="37"/>
        <v>720</v>
      </c>
      <c r="Y129" s="22"/>
      <c r="Z129" s="33">
        <f t="shared" si="38"/>
        <v>1</v>
      </c>
      <c r="AA129" s="33">
        <f t="shared" si="39"/>
        <v>0</v>
      </c>
      <c r="AB129" s="30">
        <f t="shared" si="40"/>
        <v>1</v>
      </c>
      <c r="AC129" s="30">
        <f t="shared" si="41"/>
        <v>1</v>
      </c>
      <c r="AD129" s="30">
        <f t="shared" si="42"/>
        <v>0</v>
      </c>
      <c r="AE129" s="35">
        <f t="shared" si="43"/>
        <v>1</v>
      </c>
    </row>
    <row r="130" spans="1:31" x14ac:dyDescent="0.25">
      <c r="A130" t="s">
        <v>12</v>
      </c>
      <c r="B130" t="s">
        <v>748</v>
      </c>
      <c r="C130">
        <v>30113005991224</v>
      </c>
      <c r="D130" t="s">
        <v>749</v>
      </c>
      <c r="E130" t="s">
        <v>750</v>
      </c>
      <c r="F130">
        <v>2014</v>
      </c>
      <c r="G130" t="s">
        <v>753</v>
      </c>
      <c r="H130" t="s">
        <v>754</v>
      </c>
      <c r="I130">
        <v>6</v>
      </c>
      <c r="J130">
        <v>4</v>
      </c>
      <c r="K130">
        <v>0</v>
      </c>
      <c r="L130">
        <v>1</v>
      </c>
      <c r="N130" s="29" t="str">
        <f t="shared" si="35"/>
        <v>2014</v>
      </c>
      <c r="O130" s="30" t="str">
        <f t="shared" si="36"/>
        <v>08</v>
      </c>
      <c r="P130" s="30">
        <f t="shared" si="27"/>
        <v>201408</v>
      </c>
      <c r="Q130" s="30" t="str">
        <f t="shared" si="28"/>
        <v>2019</v>
      </c>
      <c r="R130" s="30" t="str">
        <f t="shared" si="29"/>
        <v>09</v>
      </c>
      <c r="S130" s="30">
        <f t="shared" si="30"/>
        <v>201909</v>
      </c>
      <c r="T130" s="31">
        <f t="shared" si="31"/>
        <v>6.25</v>
      </c>
      <c r="U130" s="30">
        <f t="shared" si="32"/>
        <v>10</v>
      </c>
      <c r="V130" s="30">
        <f t="shared" si="33"/>
        <v>1</v>
      </c>
      <c r="W130" s="32">
        <f t="shared" si="34"/>
        <v>1.6</v>
      </c>
      <c r="X130" s="33">
        <f t="shared" si="37"/>
        <v>720</v>
      </c>
      <c r="Y130" s="22"/>
      <c r="Z130" s="33">
        <f t="shared" si="38"/>
        <v>1</v>
      </c>
      <c r="AA130" s="33">
        <f t="shared" si="39"/>
        <v>0</v>
      </c>
      <c r="AB130" s="30">
        <f t="shared" si="40"/>
        <v>0</v>
      </c>
      <c r="AC130" s="30">
        <f t="shared" si="41"/>
        <v>0</v>
      </c>
      <c r="AD130" s="30">
        <f t="shared" si="42"/>
        <v>0</v>
      </c>
      <c r="AE130" s="35">
        <f t="shared" si="43"/>
        <v>0</v>
      </c>
    </row>
    <row r="131" spans="1:31" x14ac:dyDescent="0.25">
      <c r="A131" t="s">
        <v>12</v>
      </c>
      <c r="B131" t="s">
        <v>748</v>
      </c>
      <c r="C131">
        <v>30113005991042</v>
      </c>
      <c r="D131" t="s">
        <v>755</v>
      </c>
      <c r="E131" t="s">
        <v>750</v>
      </c>
      <c r="F131">
        <v>2014</v>
      </c>
      <c r="G131" t="s">
        <v>756</v>
      </c>
      <c r="H131" t="s">
        <v>757</v>
      </c>
      <c r="I131">
        <v>7</v>
      </c>
      <c r="J131">
        <v>5</v>
      </c>
      <c r="K131">
        <v>0</v>
      </c>
      <c r="L131">
        <v>1</v>
      </c>
      <c r="N131" s="29" t="str">
        <f t="shared" si="35"/>
        <v>2014</v>
      </c>
      <c r="O131" s="30" t="str">
        <f t="shared" si="36"/>
        <v>09</v>
      </c>
      <c r="P131" s="30">
        <f t="shared" ref="P131:P194" si="44">INT(CONCATENATE(N131,O131))</f>
        <v>201409</v>
      </c>
      <c r="Q131" s="30" t="str">
        <f t="shared" ref="Q131:Q194" si="45">IF(H131="",0,MID(H131,7,4))</f>
        <v>2019</v>
      </c>
      <c r="R131" s="30" t="str">
        <f t="shared" ref="R131:R194" si="46">IF(H131="",0,MID(H131,4,2))</f>
        <v>09</v>
      </c>
      <c r="S131" s="30">
        <f t="shared" ref="S131:S194" si="47">INT(CONCATENATE(Q131,R131))</f>
        <v>201909</v>
      </c>
      <c r="T131" s="31">
        <f t="shared" ref="T131:T194" si="48">(12*($AH$2-N131)+($AH$3-O131))/12</f>
        <v>6.166666666666667</v>
      </c>
      <c r="U131" s="30">
        <f t="shared" ref="U131:U194" si="49">I131+J131</f>
        <v>12</v>
      </c>
      <c r="V131" s="30">
        <f t="shared" ref="V131:V194" si="50">K131+L131</f>
        <v>1</v>
      </c>
      <c r="W131" s="32">
        <f t="shared" ref="W131:W194" si="51">U131/T131</f>
        <v>1.9459459459459458</v>
      </c>
      <c r="X131" s="33">
        <f t="shared" si="37"/>
        <v>720</v>
      </c>
      <c r="Y131" s="22"/>
      <c r="Z131" s="33">
        <f t="shared" si="38"/>
        <v>1</v>
      </c>
      <c r="AA131" s="33">
        <f t="shared" si="39"/>
        <v>0</v>
      </c>
      <c r="AB131" s="30">
        <f t="shared" si="40"/>
        <v>0</v>
      </c>
      <c r="AC131" s="30">
        <f t="shared" si="41"/>
        <v>0</v>
      </c>
      <c r="AD131" s="30">
        <f t="shared" si="42"/>
        <v>0</v>
      </c>
      <c r="AE131" s="35">
        <f t="shared" si="43"/>
        <v>0</v>
      </c>
    </row>
    <row r="132" spans="1:31" x14ac:dyDescent="0.25">
      <c r="A132" t="s">
        <v>12</v>
      </c>
      <c r="B132" t="s">
        <v>748</v>
      </c>
      <c r="C132">
        <v>30113005991356</v>
      </c>
      <c r="D132" t="s">
        <v>758</v>
      </c>
      <c r="E132" t="s">
        <v>750</v>
      </c>
      <c r="F132">
        <v>2014</v>
      </c>
      <c r="G132" t="s">
        <v>759</v>
      </c>
      <c r="H132" t="s">
        <v>760</v>
      </c>
      <c r="I132">
        <v>6</v>
      </c>
      <c r="J132">
        <v>4</v>
      </c>
      <c r="N132" s="29" t="str">
        <f t="shared" ref="N132:N195" si="52">IF(G132="",F132,IF(INT(MID(G132,7,4))&lt;=2010, IF(F132="",MID(G132,7,4),F132), MID(G132,7,4)))</f>
        <v>2014</v>
      </c>
      <c r="O132" s="30" t="str">
        <f t="shared" ref="O132:O195" si="53">IF(G132="","00",MID(G132,4,2))</f>
        <v>09</v>
      </c>
      <c r="P132" s="30">
        <f t="shared" si="44"/>
        <v>201409</v>
      </c>
      <c r="Q132" s="30" t="str">
        <f t="shared" si="45"/>
        <v>2018</v>
      </c>
      <c r="R132" s="30" t="str">
        <f t="shared" si="46"/>
        <v>11</v>
      </c>
      <c r="S132" s="30">
        <f t="shared" si="47"/>
        <v>201811</v>
      </c>
      <c r="T132" s="31">
        <f t="shared" si="48"/>
        <v>6.166666666666667</v>
      </c>
      <c r="U132" s="30">
        <f t="shared" si="49"/>
        <v>10</v>
      </c>
      <c r="V132" s="30">
        <f t="shared" si="50"/>
        <v>0</v>
      </c>
      <c r="W132" s="32">
        <f t="shared" si="51"/>
        <v>1.6216216216216215</v>
      </c>
      <c r="X132" s="33">
        <f t="shared" ref="X132:X195" si="54">INT(CONCATENATE(MID(B132,3,2),0))</f>
        <v>720</v>
      </c>
      <c r="Y132" s="22"/>
      <c r="Z132" s="33">
        <f t="shared" ref="Z132:Z195" si="55">IF(C132="",0, IF(P132&lt;$AH$10,1,0))</f>
        <v>1</v>
      </c>
      <c r="AA132" s="33">
        <f t="shared" ref="AA132:AA195" si="56">IF(C132="",0,IF(S132&lt;$AH$11,1,0))</f>
        <v>0</v>
      </c>
      <c r="AB132" s="30">
        <f t="shared" ref="AB132:AB195" si="57">IF(C132="",0,IF(W132&lt;LOOKUP(X132,$AI$15:$AR$15,$AI$16:$AR$16),1,0))</f>
        <v>0</v>
      </c>
      <c r="AC132" s="30">
        <f t="shared" ref="AC132:AC195" si="58">IF(C132="",0,IF(V132&lt;LOOKUP(X132,$AI$15:$AR$15,$AI$18:$AR$18),1,0))</f>
        <v>1</v>
      </c>
      <c r="AD132" s="30">
        <f t="shared" ref="AD132:AD195" si="59">IF(C132="",0,IF(F132&lt;LOOKUP(X132,$AI$15:$AR$15,$AI$20:$AR$20),1,0))</f>
        <v>0</v>
      </c>
      <c r="AE132" s="35">
        <f t="shared" ref="AE132:AE195" si="60">IF(Z132*(SUM(AA132:AD132))&gt;=1,1,0)</f>
        <v>1</v>
      </c>
    </row>
    <row r="133" spans="1:31" x14ac:dyDescent="0.25">
      <c r="A133" t="s">
        <v>12</v>
      </c>
      <c r="B133" t="s">
        <v>761</v>
      </c>
      <c r="C133">
        <v>30113002724990</v>
      </c>
      <c r="D133" t="s">
        <v>762</v>
      </c>
      <c r="E133" t="s">
        <v>763</v>
      </c>
      <c r="F133">
        <v>2007</v>
      </c>
      <c r="G133" t="s">
        <v>764</v>
      </c>
      <c r="H133" t="s">
        <v>765</v>
      </c>
      <c r="I133">
        <v>16</v>
      </c>
      <c r="J133">
        <v>3</v>
      </c>
      <c r="N133" s="29" t="str">
        <f t="shared" si="52"/>
        <v>2011</v>
      </c>
      <c r="O133" s="30" t="str">
        <f t="shared" si="53"/>
        <v>02</v>
      </c>
      <c r="P133" s="30">
        <f t="shared" si="44"/>
        <v>201102</v>
      </c>
      <c r="Q133" s="30" t="str">
        <f t="shared" si="45"/>
        <v>2018</v>
      </c>
      <c r="R133" s="30" t="str">
        <f t="shared" si="46"/>
        <v>11</v>
      </c>
      <c r="S133" s="30">
        <f t="shared" si="47"/>
        <v>201811</v>
      </c>
      <c r="T133" s="31">
        <f t="shared" si="48"/>
        <v>9.75</v>
      </c>
      <c r="U133" s="30">
        <f t="shared" si="49"/>
        <v>19</v>
      </c>
      <c r="V133" s="30">
        <f t="shared" si="50"/>
        <v>0</v>
      </c>
      <c r="W133" s="32">
        <f t="shared" si="51"/>
        <v>1.9487179487179487</v>
      </c>
      <c r="X133" s="33">
        <f t="shared" si="54"/>
        <v>720</v>
      </c>
      <c r="Y133" s="22"/>
      <c r="Z133" s="33">
        <f t="shared" si="55"/>
        <v>1</v>
      </c>
      <c r="AA133" s="33">
        <f t="shared" si="56"/>
        <v>0</v>
      </c>
      <c r="AB133" s="30">
        <f t="shared" si="57"/>
        <v>0</v>
      </c>
      <c r="AC133" s="30">
        <f t="shared" si="58"/>
        <v>1</v>
      </c>
      <c r="AD133" s="30">
        <f t="shared" si="59"/>
        <v>0</v>
      </c>
      <c r="AE133" s="35">
        <f t="shared" si="60"/>
        <v>1</v>
      </c>
    </row>
    <row r="134" spans="1:31" x14ac:dyDescent="0.25">
      <c r="A134" t="s">
        <v>12</v>
      </c>
      <c r="B134" t="s">
        <v>766</v>
      </c>
      <c r="C134">
        <v>30113006034545</v>
      </c>
      <c r="D134" t="s">
        <v>767</v>
      </c>
      <c r="E134" t="s">
        <v>615</v>
      </c>
      <c r="F134">
        <v>2014</v>
      </c>
      <c r="G134" t="s">
        <v>768</v>
      </c>
      <c r="H134" t="s">
        <v>769</v>
      </c>
      <c r="I134">
        <v>3</v>
      </c>
      <c r="J134">
        <v>3</v>
      </c>
      <c r="K134">
        <v>0</v>
      </c>
      <c r="L134">
        <v>2</v>
      </c>
      <c r="N134" s="29" t="str">
        <f t="shared" si="52"/>
        <v>2015</v>
      </c>
      <c r="O134" s="30" t="str">
        <f t="shared" si="53"/>
        <v>02</v>
      </c>
      <c r="P134" s="30">
        <f t="shared" si="44"/>
        <v>201502</v>
      </c>
      <c r="Q134" s="30" t="str">
        <f t="shared" si="45"/>
        <v>2019</v>
      </c>
      <c r="R134" s="30" t="str">
        <f t="shared" si="46"/>
        <v>10</v>
      </c>
      <c r="S134" s="30">
        <f t="shared" si="47"/>
        <v>201910</v>
      </c>
      <c r="T134" s="31">
        <f t="shared" si="48"/>
        <v>5.75</v>
      </c>
      <c r="U134" s="30">
        <f t="shared" si="49"/>
        <v>6</v>
      </c>
      <c r="V134" s="30">
        <f t="shared" si="50"/>
        <v>2</v>
      </c>
      <c r="W134" s="32">
        <f t="shared" si="51"/>
        <v>1.0434782608695652</v>
      </c>
      <c r="X134" s="33">
        <f t="shared" si="54"/>
        <v>720</v>
      </c>
      <c r="Y134" s="22"/>
      <c r="Z134" s="33">
        <f t="shared" si="55"/>
        <v>1</v>
      </c>
      <c r="AA134" s="33">
        <f t="shared" si="56"/>
        <v>0</v>
      </c>
      <c r="AB134" s="30">
        <f t="shared" si="57"/>
        <v>1</v>
      </c>
      <c r="AC134" s="30">
        <f t="shared" si="58"/>
        <v>0</v>
      </c>
      <c r="AD134" s="30">
        <f t="shared" si="59"/>
        <v>0</v>
      </c>
      <c r="AE134" s="35">
        <f t="shared" si="60"/>
        <v>1</v>
      </c>
    </row>
    <row r="135" spans="1:31" x14ac:dyDescent="0.25">
      <c r="A135" t="s">
        <v>12</v>
      </c>
      <c r="B135" t="s">
        <v>770</v>
      </c>
      <c r="C135">
        <v>30113002724982</v>
      </c>
      <c r="D135" t="s">
        <v>771</v>
      </c>
      <c r="E135" t="s">
        <v>763</v>
      </c>
      <c r="F135">
        <v>2007</v>
      </c>
      <c r="G135" t="s">
        <v>772</v>
      </c>
      <c r="H135" t="s">
        <v>773</v>
      </c>
      <c r="I135">
        <v>18</v>
      </c>
      <c r="J135">
        <v>2</v>
      </c>
      <c r="N135" s="29">
        <f t="shared" si="52"/>
        <v>2007</v>
      </c>
      <c r="O135" s="30" t="str">
        <f t="shared" si="53"/>
        <v>10</v>
      </c>
      <c r="P135" s="30">
        <f t="shared" si="44"/>
        <v>200710</v>
      </c>
      <c r="Q135" s="30" t="str">
        <f t="shared" si="45"/>
        <v>2018</v>
      </c>
      <c r="R135" s="30" t="str">
        <f t="shared" si="46"/>
        <v>11</v>
      </c>
      <c r="S135" s="30">
        <f t="shared" si="47"/>
        <v>201811</v>
      </c>
      <c r="T135" s="31">
        <f t="shared" si="48"/>
        <v>13.083333333333334</v>
      </c>
      <c r="U135" s="30">
        <f t="shared" si="49"/>
        <v>20</v>
      </c>
      <c r="V135" s="30">
        <f t="shared" si="50"/>
        <v>0</v>
      </c>
      <c r="W135" s="32">
        <f t="shared" si="51"/>
        <v>1.5286624203821655</v>
      </c>
      <c r="X135" s="33">
        <f t="shared" si="54"/>
        <v>720</v>
      </c>
      <c r="Y135" s="22"/>
      <c r="Z135" s="33">
        <f t="shared" si="55"/>
        <v>1</v>
      </c>
      <c r="AA135" s="33">
        <f t="shared" si="56"/>
        <v>0</v>
      </c>
      <c r="AB135" s="30">
        <f t="shared" si="57"/>
        <v>1</v>
      </c>
      <c r="AC135" s="30">
        <f t="shared" si="58"/>
        <v>1</v>
      </c>
      <c r="AD135" s="30">
        <f t="shared" si="59"/>
        <v>0</v>
      </c>
      <c r="AE135" s="35">
        <f t="shared" si="60"/>
        <v>1</v>
      </c>
    </row>
    <row r="136" spans="1:31" x14ac:dyDescent="0.25">
      <c r="A136" t="s">
        <v>12</v>
      </c>
      <c r="B136" t="s">
        <v>774</v>
      </c>
      <c r="C136">
        <v>30113002734338</v>
      </c>
      <c r="D136" t="s">
        <v>775</v>
      </c>
      <c r="E136" t="s">
        <v>776</v>
      </c>
      <c r="F136">
        <v>2007</v>
      </c>
      <c r="G136" t="s">
        <v>777</v>
      </c>
      <c r="H136" t="s">
        <v>778</v>
      </c>
      <c r="I136">
        <v>19</v>
      </c>
      <c r="J136">
        <v>1</v>
      </c>
      <c r="N136" s="29">
        <f t="shared" si="52"/>
        <v>2007</v>
      </c>
      <c r="O136" s="30" t="str">
        <f t="shared" si="53"/>
        <v>01</v>
      </c>
      <c r="P136" s="30">
        <f t="shared" si="44"/>
        <v>200701</v>
      </c>
      <c r="Q136" s="30" t="str">
        <f t="shared" si="45"/>
        <v>2020</v>
      </c>
      <c r="R136" s="30" t="str">
        <f t="shared" si="46"/>
        <v>02</v>
      </c>
      <c r="S136" s="30">
        <f t="shared" si="47"/>
        <v>202002</v>
      </c>
      <c r="T136" s="31">
        <f t="shared" si="48"/>
        <v>13.833333333333334</v>
      </c>
      <c r="U136" s="30">
        <f t="shared" si="49"/>
        <v>20</v>
      </c>
      <c r="V136" s="30">
        <f t="shared" si="50"/>
        <v>0</v>
      </c>
      <c r="W136" s="32">
        <f t="shared" si="51"/>
        <v>1.4457831325301205</v>
      </c>
      <c r="X136" s="33">
        <f t="shared" si="54"/>
        <v>720</v>
      </c>
      <c r="Y136" s="22"/>
      <c r="Z136" s="33">
        <f t="shared" si="55"/>
        <v>1</v>
      </c>
      <c r="AA136" s="33">
        <f t="shared" si="56"/>
        <v>0</v>
      </c>
      <c r="AB136" s="30">
        <f t="shared" si="57"/>
        <v>1</v>
      </c>
      <c r="AC136" s="30">
        <f t="shared" si="58"/>
        <v>1</v>
      </c>
      <c r="AD136" s="30">
        <f t="shared" si="59"/>
        <v>0</v>
      </c>
      <c r="AE136" s="35">
        <f t="shared" si="60"/>
        <v>1</v>
      </c>
    </row>
    <row r="137" spans="1:31" x14ac:dyDescent="0.25">
      <c r="A137" t="s">
        <v>12</v>
      </c>
      <c r="B137" t="s">
        <v>779</v>
      </c>
      <c r="C137">
        <v>30113006615467</v>
      </c>
      <c r="D137" t="s">
        <v>780</v>
      </c>
      <c r="E137" t="s">
        <v>781</v>
      </c>
      <c r="F137">
        <v>2017</v>
      </c>
      <c r="G137" t="s">
        <v>782</v>
      </c>
      <c r="H137" t="s">
        <v>783</v>
      </c>
      <c r="I137">
        <v>7</v>
      </c>
      <c r="J137">
        <v>1</v>
      </c>
      <c r="N137" s="29" t="str">
        <f t="shared" si="52"/>
        <v>2018</v>
      </c>
      <c r="O137" s="30" t="str">
        <f t="shared" si="53"/>
        <v>04</v>
      </c>
      <c r="P137" s="30">
        <f t="shared" si="44"/>
        <v>201804</v>
      </c>
      <c r="Q137" s="30" t="str">
        <f t="shared" si="45"/>
        <v>2020</v>
      </c>
      <c r="R137" s="30" t="str">
        <f t="shared" si="46"/>
        <v>05</v>
      </c>
      <c r="S137" s="30">
        <f t="shared" si="47"/>
        <v>202005</v>
      </c>
      <c r="T137" s="31">
        <f t="shared" si="48"/>
        <v>2.5833333333333335</v>
      </c>
      <c r="U137" s="30">
        <f t="shared" si="49"/>
        <v>8</v>
      </c>
      <c r="V137" s="30">
        <f t="shared" si="50"/>
        <v>0</v>
      </c>
      <c r="W137" s="32">
        <f t="shared" si="51"/>
        <v>3.096774193548387</v>
      </c>
      <c r="X137" s="33">
        <f t="shared" si="54"/>
        <v>720</v>
      </c>
      <c r="Y137" s="22"/>
      <c r="Z137" s="33">
        <f t="shared" si="55"/>
        <v>0</v>
      </c>
      <c r="AA137" s="33">
        <f t="shared" si="56"/>
        <v>0</v>
      </c>
      <c r="AB137" s="30">
        <f t="shared" si="57"/>
        <v>0</v>
      </c>
      <c r="AC137" s="30">
        <f t="shared" si="58"/>
        <v>1</v>
      </c>
      <c r="AD137" s="30">
        <f t="shared" si="59"/>
        <v>0</v>
      </c>
      <c r="AE137" s="35">
        <f t="shared" si="60"/>
        <v>0</v>
      </c>
    </row>
    <row r="138" spans="1:31" x14ac:dyDescent="0.25">
      <c r="A138" t="s">
        <v>12</v>
      </c>
      <c r="B138" t="s">
        <v>784</v>
      </c>
      <c r="C138">
        <v>30113002724974</v>
      </c>
      <c r="D138" t="s">
        <v>785</v>
      </c>
      <c r="E138" t="s">
        <v>763</v>
      </c>
      <c r="F138">
        <v>2007</v>
      </c>
      <c r="G138" t="s">
        <v>786</v>
      </c>
      <c r="H138" t="s">
        <v>787</v>
      </c>
      <c r="I138">
        <v>14</v>
      </c>
      <c r="J138">
        <v>2</v>
      </c>
      <c r="N138" s="29">
        <f t="shared" si="52"/>
        <v>2007</v>
      </c>
      <c r="O138" s="30" t="str">
        <f t="shared" si="53"/>
        <v>07</v>
      </c>
      <c r="P138" s="30">
        <f t="shared" si="44"/>
        <v>200707</v>
      </c>
      <c r="Q138" s="30" t="str">
        <f t="shared" si="45"/>
        <v>2018</v>
      </c>
      <c r="R138" s="30" t="str">
        <f t="shared" si="46"/>
        <v>11</v>
      </c>
      <c r="S138" s="30">
        <f t="shared" si="47"/>
        <v>201811</v>
      </c>
      <c r="T138" s="31">
        <f t="shared" si="48"/>
        <v>13.333333333333334</v>
      </c>
      <c r="U138" s="30">
        <f t="shared" si="49"/>
        <v>16</v>
      </c>
      <c r="V138" s="30">
        <f t="shared" si="50"/>
        <v>0</v>
      </c>
      <c r="W138" s="32">
        <f t="shared" si="51"/>
        <v>1.2</v>
      </c>
      <c r="X138" s="33">
        <f t="shared" si="54"/>
        <v>720</v>
      </c>
      <c r="Y138" s="22"/>
      <c r="Z138" s="33">
        <f t="shared" si="55"/>
        <v>1</v>
      </c>
      <c r="AA138" s="33">
        <f t="shared" si="56"/>
        <v>0</v>
      </c>
      <c r="AB138" s="30">
        <f t="shared" si="57"/>
        <v>1</v>
      </c>
      <c r="AC138" s="30">
        <f t="shared" si="58"/>
        <v>1</v>
      </c>
      <c r="AD138" s="30">
        <f t="shared" si="59"/>
        <v>0</v>
      </c>
      <c r="AE138" s="35">
        <f t="shared" si="60"/>
        <v>1</v>
      </c>
    </row>
    <row r="139" spans="1:31" x14ac:dyDescent="0.25">
      <c r="A139" t="s">
        <v>12</v>
      </c>
      <c r="B139" t="s">
        <v>784</v>
      </c>
      <c r="C139">
        <v>30113002724966</v>
      </c>
      <c r="D139" t="s">
        <v>788</v>
      </c>
      <c r="E139" t="s">
        <v>763</v>
      </c>
      <c r="F139">
        <v>2007</v>
      </c>
      <c r="G139" t="s">
        <v>789</v>
      </c>
      <c r="H139" t="s">
        <v>790</v>
      </c>
      <c r="I139">
        <v>14</v>
      </c>
      <c r="J139">
        <v>4</v>
      </c>
      <c r="N139" s="29" t="str">
        <f t="shared" si="52"/>
        <v>2011</v>
      </c>
      <c r="O139" s="30" t="str">
        <f t="shared" si="53"/>
        <v>03</v>
      </c>
      <c r="P139" s="30">
        <f t="shared" si="44"/>
        <v>201103</v>
      </c>
      <c r="Q139" s="30" t="str">
        <f t="shared" si="45"/>
        <v>2018</v>
      </c>
      <c r="R139" s="30" t="str">
        <f t="shared" si="46"/>
        <v>11</v>
      </c>
      <c r="S139" s="30">
        <f t="shared" si="47"/>
        <v>201811</v>
      </c>
      <c r="T139" s="31">
        <f t="shared" si="48"/>
        <v>9.6666666666666661</v>
      </c>
      <c r="U139" s="30">
        <f t="shared" si="49"/>
        <v>18</v>
      </c>
      <c r="V139" s="30">
        <f t="shared" si="50"/>
        <v>0</v>
      </c>
      <c r="W139" s="32">
        <f t="shared" si="51"/>
        <v>1.8620689655172415</v>
      </c>
      <c r="X139" s="33">
        <f t="shared" si="54"/>
        <v>720</v>
      </c>
      <c r="Y139" s="22"/>
      <c r="Z139" s="33">
        <f t="shared" si="55"/>
        <v>1</v>
      </c>
      <c r="AA139" s="33">
        <f t="shared" si="56"/>
        <v>0</v>
      </c>
      <c r="AB139" s="30">
        <f t="shared" si="57"/>
        <v>0</v>
      </c>
      <c r="AC139" s="30">
        <f t="shared" si="58"/>
        <v>1</v>
      </c>
      <c r="AD139" s="30">
        <f t="shared" si="59"/>
        <v>0</v>
      </c>
      <c r="AE139" s="35">
        <f t="shared" si="60"/>
        <v>1</v>
      </c>
    </row>
    <row r="140" spans="1:31" x14ac:dyDescent="0.25">
      <c r="A140" t="s">
        <v>12</v>
      </c>
      <c r="B140" t="s">
        <v>791</v>
      </c>
      <c r="C140">
        <v>30113003300238</v>
      </c>
      <c r="D140" t="s">
        <v>75</v>
      </c>
      <c r="E140" t="s">
        <v>792</v>
      </c>
      <c r="F140">
        <v>2008</v>
      </c>
      <c r="G140" t="s">
        <v>793</v>
      </c>
      <c r="H140" t="s">
        <v>794</v>
      </c>
      <c r="I140">
        <v>48</v>
      </c>
      <c r="J140">
        <v>29</v>
      </c>
      <c r="K140">
        <v>4</v>
      </c>
      <c r="L140">
        <v>2</v>
      </c>
      <c r="N140" s="29">
        <f t="shared" si="52"/>
        <v>2008</v>
      </c>
      <c r="O140" s="30" t="str">
        <f t="shared" si="53"/>
        <v>09</v>
      </c>
      <c r="P140" s="30">
        <f t="shared" si="44"/>
        <v>200809</v>
      </c>
      <c r="Q140" s="30" t="str">
        <f t="shared" si="45"/>
        <v>2020</v>
      </c>
      <c r="R140" s="30" t="str">
        <f t="shared" si="46"/>
        <v>10</v>
      </c>
      <c r="S140" s="30">
        <f t="shared" si="47"/>
        <v>202010</v>
      </c>
      <c r="T140" s="31">
        <f t="shared" si="48"/>
        <v>12.166666666666666</v>
      </c>
      <c r="U140" s="30">
        <f t="shared" si="49"/>
        <v>77</v>
      </c>
      <c r="V140" s="30">
        <f t="shared" si="50"/>
        <v>6</v>
      </c>
      <c r="W140" s="32">
        <f t="shared" si="51"/>
        <v>6.3287671232876717</v>
      </c>
      <c r="X140" s="33">
        <f t="shared" si="54"/>
        <v>720</v>
      </c>
      <c r="Y140" s="22"/>
      <c r="Z140" s="33">
        <f t="shared" si="55"/>
        <v>1</v>
      </c>
      <c r="AA140" s="33">
        <f t="shared" si="56"/>
        <v>0</v>
      </c>
      <c r="AB140" s="30">
        <f t="shared" si="57"/>
        <v>0</v>
      </c>
      <c r="AC140" s="30">
        <f t="shared" si="58"/>
        <v>0</v>
      </c>
      <c r="AD140" s="30">
        <f t="shared" si="59"/>
        <v>0</v>
      </c>
      <c r="AE140" s="35">
        <f t="shared" si="60"/>
        <v>0</v>
      </c>
    </row>
    <row r="141" spans="1:31" x14ac:dyDescent="0.25">
      <c r="A141" t="s">
        <v>12</v>
      </c>
      <c r="B141" t="s">
        <v>795</v>
      </c>
      <c r="C141">
        <v>30113002225824</v>
      </c>
      <c r="D141" t="s">
        <v>796</v>
      </c>
      <c r="E141" t="s">
        <v>797</v>
      </c>
      <c r="F141">
        <v>2005</v>
      </c>
      <c r="G141" t="s">
        <v>798</v>
      </c>
      <c r="H141" t="s">
        <v>799</v>
      </c>
      <c r="I141">
        <v>42</v>
      </c>
      <c r="J141">
        <v>5</v>
      </c>
      <c r="K141">
        <v>3</v>
      </c>
      <c r="L141">
        <v>0</v>
      </c>
      <c r="N141" s="29">
        <f t="shared" si="52"/>
        <v>2005</v>
      </c>
      <c r="O141" s="30" t="str">
        <f t="shared" si="53"/>
        <v>03</v>
      </c>
      <c r="P141" s="30">
        <f t="shared" si="44"/>
        <v>200503</v>
      </c>
      <c r="Q141" s="30" t="str">
        <f t="shared" si="45"/>
        <v>2019</v>
      </c>
      <c r="R141" s="30" t="str">
        <f t="shared" si="46"/>
        <v>06</v>
      </c>
      <c r="S141" s="30">
        <f t="shared" si="47"/>
        <v>201906</v>
      </c>
      <c r="T141" s="31">
        <f t="shared" si="48"/>
        <v>15.666666666666666</v>
      </c>
      <c r="U141" s="30">
        <f t="shared" si="49"/>
        <v>47</v>
      </c>
      <c r="V141" s="30">
        <f t="shared" si="50"/>
        <v>3</v>
      </c>
      <c r="W141" s="32">
        <f t="shared" si="51"/>
        <v>3</v>
      </c>
      <c r="X141" s="33">
        <f t="shared" si="54"/>
        <v>720</v>
      </c>
      <c r="Y141" s="22"/>
      <c r="Z141" s="33">
        <f t="shared" si="55"/>
        <v>1</v>
      </c>
      <c r="AA141" s="33">
        <f t="shared" si="56"/>
        <v>0</v>
      </c>
      <c r="AB141" s="30">
        <f t="shared" si="57"/>
        <v>0</v>
      </c>
      <c r="AC141" s="30">
        <f t="shared" si="58"/>
        <v>0</v>
      </c>
      <c r="AD141" s="30">
        <f t="shared" si="59"/>
        <v>0</v>
      </c>
      <c r="AE141" s="35">
        <f t="shared" si="60"/>
        <v>0</v>
      </c>
    </row>
    <row r="142" spans="1:31" x14ac:dyDescent="0.25">
      <c r="A142" t="s">
        <v>12</v>
      </c>
      <c r="B142" t="s">
        <v>800</v>
      </c>
      <c r="C142">
        <v>30113003362667</v>
      </c>
      <c r="D142" t="s">
        <v>801</v>
      </c>
      <c r="E142" t="s">
        <v>76</v>
      </c>
      <c r="F142">
        <v>2010</v>
      </c>
      <c r="G142" t="s">
        <v>802</v>
      </c>
      <c r="H142" t="s">
        <v>803</v>
      </c>
      <c r="I142">
        <v>22</v>
      </c>
      <c r="J142">
        <v>10</v>
      </c>
      <c r="K142">
        <v>4</v>
      </c>
      <c r="L142">
        <v>2</v>
      </c>
      <c r="N142" s="29" t="str">
        <f t="shared" si="52"/>
        <v>2011</v>
      </c>
      <c r="O142" s="30" t="str">
        <f t="shared" si="53"/>
        <v>03</v>
      </c>
      <c r="P142" s="30">
        <f t="shared" si="44"/>
        <v>201103</v>
      </c>
      <c r="Q142" s="30" t="str">
        <f t="shared" si="45"/>
        <v>2019</v>
      </c>
      <c r="R142" s="30" t="str">
        <f t="shared" si="46"/>
        <v>09</v>
      </c>
      <c r="S142" s="30">
        <f t="shared" si="47"/>
        <v>201909</v>
      </c>
      <c r="T142" s="31">
        <f t="shared" si="48"/>
        <v>9.6666666666666661</v>
      </c>
      <c r="U142" s="30">
        <f t="shared" si="49"/>
        <v>32</v>
      </c>
      <c r="V142" s="30">
        <f t="shared" si="50"/>
        <v>6</v>
      </c>
      <c r="W142" s="32">
        <f t="shared" si="51"/>
        <v>3.3103448275862073</v>
      </c>
      <c r="X142" s="33">
        <f t="shared" si="54"/>
        <v>720</v>
      </c>
      <c r="Y142" s="22"/>
      <c r="Z142" s="33">
        <f t="shared" si="55"/>
        <v>1</v>
      </c>
      <c r="AA142" s="33">
        <f t="shared" si="56"/>
        <v>0</v>
      </c>
      <c r="AB142" s="30">
        <f t="shared" si="57"/>
        <v>0</v>
      </c>
      <c r="AC142" s="30">
        <f t="shared" si="58"/>
        <v>0</v>
      </c>
      <c r="AD142" s="30">
        <f t="shared" si="59"/>
        <v>0</v>
      </c>
      <c r="AE142" s="35">
        <f t="shared" si="60"/>
        <v>0</v>
      </c>
    </row>
    <row r="143" spans="1:31" x14ac:dyDescent="0.25">
      <c r="A143" t="s">
        <v>12</v>
      </c>
      <c r="B143" t="s">
        <v>804</v>
      </c>
      <c r="C143">
        <v>30113002360936</v>
      </c>
      <c r="D143" t="s">
        <v>805</v>
      </c>
      <c r="E143" t="s">
        <v>257</v>
      </c>
      <c r="F143">
        <v>2005</v>
      </c>
      <c r="G143" t="s">
        <v>806</v>
      </c>
      <c r="H143" t="s">
        <v>807</v>
      </c>
      <c r="I143">
        <v>15</v>
      </c>
      <c r="J143">
        <v>4</v>
      </c>
      <c r="N143" s="29">
        <f t="shared" si="52"/>
        <v>2005</v>
      </c>
      <c r="O143" s="30" t="str">
        <f t="shared" si="53"/>
        <v>01</v>
      </c>
      <c r="P143" s="30">
        <f t="shared" si="44"/>
        <v>200501</v>
      </c>
      <c r="Q143" s="30" t="str">
        <f t="shared" si="45"/>
        <v>2016</v>
      </c>
      <c r="R143" s="30" t="str">
        <f t="shared" si="46"/>
        <v>09</v>
      </c>
      <c r="S143" s="30">
        <f t="shared" si="47"/>
        <v>201609</v>
      </c>
      <c r="T143" s="31">
        <f t="shared" si="48"/>
        <v>15.833333333333334</v>
      </c>
      <c r="U143" s="30">
        <f t="shared" si="49"/>
        <v>19</v>
      </c>
      <c r="V143" s="30">
        <f t="shared" si="50"/>
        <v>0</v>
      </c>
      <c r="W143" s="32">
        <f t="shared" si="51"/>
        <v>1.2</v>
      </c>
      <c r="X143" s="33">
        <f t="shared" si="54"/>
        <v>730</v>
      </c>
      <c r="Y143" s="22"/>
      <c r="Z143" s="33">
        <f t="shared" si="55"/>
        <v>1</v>
      </c>
      <c r="AA143" s="33">
        <f t="shared" si="56"/>
        <v>1</v>
      </c>
      <c r="AB143" s="30">
        <f t="shared" si="57"/>
        <v>1</v>
      </c>
      <c r="AC143" s="30">
        <f t="shared" si="58"/>
        <v>1</v>
      </c>
      <c r="AD143" s="30">
        <f t="shared" si="59"/>
        <v>0</v>
      </c>
      <c r="AE143" s="35">
        <f t="shared" si="60"/>
        <v>1</v>
      </c>
    </row>
    <row r="144" spans="1:31" x14ac:dyDescent="0.25">
      <c r="A144" t="s">
        <v>12</v>
      </c>
      <c r="B144" t="s">
        <v>808</v>
      </c>
      <c r="C144">
        <v>30113005479576</v>
      </c>
      <c r="D144" t="s">
        <v>809</v>
      </c>
      <c r="E144" t="s">
        <v>810</v>
      </c>
      <c r="F144">
        <v>2009</v>
      </c>
      <c r="G144" t="s">
        <v>811</v>
      </c>
      <c r="H144" t="s">
        <v>812</v>
      </c>
      <c r="I144">
        <v>50</v>
      </c>
      <c r="J144">
        <v>10</v>
      </c>
      <c r="K144">
        <v>3</v>
      </c>
      <c r="L144">
        <v>1</v>
      </c>
      <c r="N144" s="29" t="str">
        <f t="shared" si="52"/>
        <v>2012</v>
      </c>
      <c r="O144" s="30" t="str">
        <f t="shared" si="53"/>
        <v>03</v>
      </c>
      <c r="P144" s="30">
        <f t="shared" si="44"/>
        <v>201203</v>
      </c>
      <c r="Q144" s="30" t="str">
        <f t="shared" si="45"/>
        <v>2020</v>
      </c>
      <c r="R144" s="30" t="str">
        <f t="shared" si="46"/>
        <v>10</v>
      </c>
      <c r="S144" s="30">
        <f t="shared" si="47"/>
        <v>202010</v>
      </c>
      <c r="T144" s="31">
        <f t="shared" si="48"/>
        <v>8.6666666666666661</v>
      </c>
      <c r="U144" s="30">
        <f t="shared" si="49"/>
        <v>60</v>
      </c>
      <c r="V144" s="30">
        <f t="shared" si="50"/>
        <v>4</v>
      </c>
      <c r="W144" s="32">
        <f t="shared" si="51"/>
        <v>6.9230769230769234</v>
      </c>
      <c r="X144" s="33">
        <f t="shared" si="54"/>
        <v>730</v>
      </c>
      <c r="Y144" s="22"/>
      <c r="Z144" s="33">
        <f t="shared" si="55"/>
        <v>1</v>
      </c>
      <c r="AA144" s="33">
        <f t="shared" si="56"/>
        <v>0</v>
      </c>
      <c r="AB144" s="30">
        <f t="shared" si="57"/>
        <v>0</v>
      </c>
      <c r="AC144" s="30">
        <f t="shared" si="58"/>
        <v>0</v>
      </c>
      <c r="AD144" s="30">
        <f t="shared" si="59"/>
        <v>0</v>
      </c>
      <c r="AE144" s="35">
        <f t="shared" si="60"/>
        <v>0</v>
      </c>
    </row>
    <row r="145" spans="1:31" x14ac:dyDescent="0.25">
      <c r="A145" t="s">
        <v>12</v>
      </c>
      <c r="B145" t="s">
        <v>813</v>
      </c>
      <c r="C145">
        <v>30113006323740</v>
      </c>
      <c r="D145" t="s">
        <v>814</v>
      </c>
      <c r="E145" t="s">
        <v>815</v>
      </c>
      <c r="F145">
        <v>2016</v>
      </c>
      <c r="G145" t="s">
        <v>816</v>
      </c>
      <c r="H145" t="s">
        <v>817</v>
      </c>
      <c r="I145">
        <v>5</v>
      </c>
      <c r="J145">
        <v>3</v>
      </c>
      <c r="N145" s="29" t="str">
        <f t="shared" si="52"/>
        <v>2016</v>
      </c>
      <c r="O145" s="30" t="str">
        <f t="shared" si="53"/>
        <v>07</v>
      </c>
      <c r="P145" s="30">
        <f t="shared" si="44"/>
        <v>201607</v>
      </c>
      <c r="Q145" s="30" t="str">
        <f t="shared" si="45"/>
        <v>2018</v>
      </c>
      <c r="R145" s="30" t="str">
        <f t="shared" si="46"/>
        <v>09</v>
      </c>
      <c r="S145" s="30">
        <f t="shared" si="47"/>
        <v>201809</v>
      </c>
      <c r="T145" s="31">
        <f t="shared" si="48"/>
        <v>4.333333333333333</v>
      </c>
      <c r="U145" s="30">
        <f t="shared" si="49"/>
        <v>8</v>
      </c>
      <c r="V145" s="30">
        <f t="shared" si="50"/>
        <v>0</v>
      </c>
      <c r="W145" s="32">
        <f t="shared" si="51"/>
        <v>1.8461538461538463</v>
      </c>
      <c r="X145" s="33">
        <f t="shared" si="54"/>
        <v>730</v>
      </c>
      <c r="Y145" s="22"/>
      <c r="Z145" s="33">
        <f t="shared" si="55"/>
        <v>1</v>
      </c>
      <c r="AA145" s="33">
        <f t="shared" si="56"/>
        <v>1</v>
      </c>
      <c r="AB145" s="30">
        <f t="shared" si="57"/>
        <v>1</v>
      </c>
      <c r="AC145" s="30">
        <f t="shared" si="58"/>
        <v>1</v>
      </c>
      <c r="AD145" s="30">
        <f t="shared" si="59"/>
        <v>0</v>
      </c>
      <c r="AE145" s="35">
        <f t="shared" si="60"/>
        <v>1</v>
      </c>
    </row>
    <row r="146" spans="1:31" x14ac:dyDescent="0.25">
      <c r="A146" t="s">
        <v>12</v>
      </c>
      <c r="B146" t="s">
        <v>818</v>
      </c>
      <c r="C146">
        <v>30113005882324</v>
      </c>
      <c r="D146" t="s">
        <v>819</v>
      </c>
      <c r="E146" t="s">
        <v>820</v>
      </c>
      <c r="F146">
        <v>2014</v>
      </c>
      <c r="G146" t="s">
        <v>821</v>
      </c>
      <c r="H146" t="s">
        <v>822</v>
      </c>
      <c r="I146">
        <v>12</v>
      </c>
      <c r="J146">
        <v>5</v>
      </c>
      <c r="K146">
        <v>1</v>
      </c>
      <c r="L146">
        <v>0</v>
      </c>
      <c r="N146" s="29" t="str">
        <f t="shared" si="52"/>
        <v>2014</v>
      </c>
      <c r="O146" s="30" t="str">
        <f t="shared" si="53"/>
        <v>04</v>
      </c>
      <c r="P146" s="30">
        <f t="shared" si="44"/>
        <v>201404</v>
      </c>
      <c r="Q146" s="30" t="str">
        <f t="shared" si="45"/>
        <v>2020</v>
      </c>
      <c r="R146" s="30" t="str">
        <f t="shared" si="46"/>
        <v>08</v>
      </c>
      <c r="S146" s="30">
        <f t="shared" si="47"/>
        <v>202008</v>
      </c>
      <c r="T146" s="31">
        <f t="shared" si="48"/>
        <v>6.583333333333333</v>
      </c>
      <c r="U146" s="30">
        <f t="shared" si="49"/>
        <v>17</v>
      </c>
      <c r="V146" s="30">
        <f t="shared" si="50"/>
        <v>1</v>
      </c>
      <c r="W146" s="32">
        <f t="shared" si="51"/>
        <v>2.5822784810126582</v>
      </c>
      <c r="X146" s="33">
        <f t="shared" si="54"/>
        <v>730</v>
      </c>
      <c r="Y146" s="22"/>
      <c r="Z146" s="33">
        <f t="shared" si="55"/>
        <v>1</v>
      </c>
      <c r="AA146" s="33">
        <f t="shared" si="56"/>
        <v>0</v>
      </c>
      <c r="AB146" s="30">
        <f t="shared" si="57"/>
        <v>1</v>
      </c>
      <c r="AC146" s="30">
        <f t="shared" si="58"/>
        <v>1</v>
      </c>
      <c r="AD146" s="30">
        <f t="shared" si="59"/>
        <v>0</v>
      </c>
      <c r="AE146" s="35">
        <f t="shared" si="60"/>
        <v>1</v>
      </c>
    </row>
    <row r="147" spans="1:31" x14ac:dyDescent="0.25">
      <c r="A147" t="s">
        <v>12</v>
      </c>
      <c r="B147" t="s">
        <v>823</v>
      </c>
      <c r="C147">
        <v>30113002134570</v>
      </c>
      <c r="D147" t="s">
        <v>824</v>
      </c>
      <c r="E147" t="s">
        <v>825</v>
      </c>
      <c r="F147">
        <v>2003</v>
      </c>
      <c r="G147" t="s">
        <v>826</v>
      </c>
      <c r="H147" t="s">
        <v>827</v>
      </c>
      <c r="I147">
        <v>54</v>
      </c>
      <c r="J147">
        <v>7</v>
      </c>
      <c r="N147" s="29">
        <f t="shared" si="52"/>
        <v>2003</v>
      </c>
      <c r="O147" s="30" t="str">
        <f t="shared" si="53"/>
        <v>01</v>
      </c>
      <c r="P147" s="30">
        <f t="shared" si="44"/>
        <v>200301</v>
      </c>
      <c r="Q147" s="30" t="str">
        <f t="shared" si="45"/>
        <v>2018</v>
      </c>
      <c r="R147" s="30" t="str">
        <f t="shared" si="46"/>
        <v>12</v>
      </c>
      <c r="S147" s="30">
        <f t="shared" si="47"/>
        <v>201812</v>
      </c>
      <c r="T147" s="31">
        <f t="shared" si="48"/>
        <v>17.833333333333332</v>
      </c>
      <c r="U147" s="30">
        <f t="shared" si="49"/>
        <v>61</v>
      </c>
      <c r="V147" s="30">
        <f t="shared" si="50"/>
        <v>0</v>
      </c>
      <c r="W147" s="32">
        <f t="shared" si="51"/>
        <v>3.4205607476635516</v>
      </c>
      <c r="X147" s="33">
        <f t="shared" si="54"/>
        <v>730</v>
      </c>
      <c r="Y147" s="22"/>
      <c r="Z147" s="33">
        <f t="shared" si="55"/>
        <v>1</v>
      </c>
      <c r="AA147" s="33">
        <f t="shared" si="56"/>
        <v>0</v>
      </c>
      <c r="AB147" s="30">
        <f t="shared" si="57"/>
        <v>0</v>
      </c>
      <c r="AC147" s="30">
        <f t="shared" si="58"/>
        <v>1</v>
      </c>
      <c r="AD147" s="30">
        <f t="shared" si="59"/>
        <v>0</v>
      </c>
      <c r="AE147" s="35">
        <f t="shared" si="60"/>
        <v>1</v>
      </c>
    </row>
    <row r="148" spans="1:31" x14ac:dyDescent="0.25">
      <c r="A148" t="s">
        <v>12</v>
      </c>
      <c r="B148" t="s">
        <v>828</v>
      </c>
      <c r="C148">
        <v>30113005879320</v>
      </c>
      <c r="D148" t="s">
        <v>829</v>
      </c>
      <c r="E148" t="s">
        <v>830</v>
      </c>
      <c r="F148">
        <v>2014</v>
      </c>
      <c r="G148" t="s">
        <v>831</v>
      </c>
      <c r="H148" t="s">
        <v>832</v>
      </c>
      <c r="I148">
        <v>7</v>
      </c>
      <c r="J148">
        <v>2</v>
      </c>
      <c r="N148" s="29" t="str">
        <f t="shared" si="52"/>
        <v>2014</v>
      </c>
      <c r="O148" s="30" t="str">
        <f t="shared" si="53"/>
        <v>06</v>
      </c>
      <c r="P148" s="30">
        <f t="shared" si="44"/>
        <v>201406</v>
      </c>
      <c r="Q148" s="30" t="str">
        <f t="shared" si="45"/>
        <v>2018</v>
      </c>
      <c r="R148" s="30" t="str">
        <f t="shared" si="46"/>
        <v>03</v>
      </c>
      <c r="S148" s="30">
        <f t="shared" si="47"/>
        <v>201803</v>
      </c>
      <c r="T148" s="31">
        <f t="shared" si="48"/>
        <v>6.416666666666667</v>
      </c>
      <c r="U148" s="30">
        <f t="shared" si="49"/>
        <v>9</v>
      </c>
      <c r="V148" s="30">
        <f t="shared" si="50"/>
        <v>0</v>
      </c>
      <c r="W148" s="32">
        <f t="shared" si="51"/>
        <v>1.4025974025974026</v>
      </c>
      <c r="X148" s="33">
        <f t="shared" si="54"/>
        <v>730</v>
      </c>
      <c r="Y148" s="22"/>
      <c r="Z148" s="33">
        <f t="shared" si="55"/>
        <v>1</v>
      </c>
      <c r="AA148" s="33">
        <f t="shared" si="56"/>
        <v>1</v>
      </c>
      <c r="AB148" s="30">
        <f t="shared" si="57"/>
        <v>1</v>
      </c>
      <c r="AC148" s="30">
        <f t="shared" si="58"/>
        <v>1</v>
      </c>
      <c r="AD148" s="30">
        <f t="shared" si="59"/>
        <v>0</v>
      </c>
      <c r="AE148" s="35">
        <f t="shared" si="60"/>
        <v>1</v>
      </c>
    </row>
    <row r="149" spans="1:31" x14ac:dyDescent="0.25">
      <c r="A149" t="s">
        <v>12</v>
      </c>
      <c r="B149" t="s">
        <v>833</v>
      </c>
      <c r="C149">
        <v>30113001481907</v>
      </c>
      <c r="D149" t="s">
        <v>834</v>
      </c>
      <c r="E149" t="s">
        <v>835</v>
      </c>
      <c r="F149">
        <v>1998</v>
      </c>
      <c r="G149" t="s">
        <v>836</v>
      </c>
      <c r="H149" t="s">
        <v>837</v>
      </c>
      <c r="I149">
        <v>56</v>
      </c>
      <c r="J149">
        <v>5</v>
      </c>
      <c r="N149" s="29">
        <f t="shared" si="52"/>
        <v>1998</v>
      </c>
      <c r="O149" s="30" t="str">
        <f t="shared" si="53"/>
        <v>03</v>
      </c>
      <c r="P149" s="30">
        <f t="shared" si="44"/>
        <v>199803</v>
      </c>
      <c r="Q149" s="30" t="str">
        <f t="shared" si="45"/>
        <v>2018</v>
      </c>
      <c r="R149" s="30" t="str">
        <f t="shared" si="46"/>
        <v>03</v>
      </c>
      <c r="S149" s="30">
        <f t="shared" si="47"/>
        <v>201803</v>
      </c>
      <c r="T149" s="31">
        <f t="shared" si="48"/>
        <v>22.666666666666668</v>
      </c>
      <c r="U149" s="30">
        <f t="shared" si="49"/>
        <v>61</v>
      </c>
      <c r="V149" s="30">
        <f t="shared" si="50"/>
        <v>0</v>
      </c>
      <c r="W149" s="32">
        <f t="shared" si="51"/>
        <v>2.6911764705882351</v>
      </c>
      <c r="X149" s="33">
        <f t="shared" si="54"/>
        <v>730</v>
      </c>
      <c r="Y149" s="22"/>
      <c r="Z149" s="33">
        <f t="shared" si="55"/>
        <v>1</v>
      </c>
      <c r="AA149" s="33">
        <f t="shared" si="56"/>
        <v>1</v>
      </c>
      <c r="AB149" s="30">
        <f t="shared" si="57"/>
        <v>0</v>
      </c>
      <c r="AC149" s="30">
        <f t="shared" si="58"/>
        <v>1</v>
      </c>
      <c r="AD149" s="30">
        <f t="shared" si="59"/>
        <v>1</v>
      </c>
      <c r="AE149" s="35">
        <f t="shared" si="60"/>
        <v>1</v>
      </c>
    </row>
    <row r="150" spans="1:31" x14ac:dyDescent="0.25">
      <c r="A150" t="s">
        <v>12</v>
      </c>
      <c r="B150" t="s">
        <v>838</v>
      </c>
      <c r="C150">
        <v>30113002315161</v>
      </c>
      <c r="D150" t="s">
        <v>839</v>
      </c>
      <c r="E150" t="s">
        <v>840</v>
      </c>
      <c r="F150">
        <v>2000</v>
      </c>
      <c r="G150" t="s">
        <v>841</v>
      </c>
      <c r="H150" t="s">
        <v>842</v>
      </c>
      <c r="I150">
        <v>28</v>
      </c>
      <c r="J150">
        <v>1</v>
      </c>
      <c r="N150" s="29">
        <f t="shared" si="52"/>
        <v>2000</v>
      </c>
      <c r="O150" s="30" t="str">
        <f t="shared" si="53"/>
        <v>10</v>
      </c>
      <c r="P150" s="30">
        <f t="shared" si="44"/>
        <v>200010</v>
      </c>
      <c r="Q150" s="30" t="str">
        <f t="shared" si="45"/>
        <v>2018</v>
      </c>
      <c r="R150" s="30" t="str">
        <f t="shared" si="46"/>
        <v>03</v>
      </c>
      <c r="S150" s="30">
        <f t="shared" si="47"/>
        <v>201803</v>
      </c>
      <c r="T150" s="31">
        <f t="shared" si="48"/>
        <v>20.083333333333332</v>
      </c>
      <c r="U150" s="30">
        <f t="shared" si="49"/>
        <v>29</v>
      </c>
      <c r="V150" s="30">
        <f t="shared" si="50"/>
        <v>0</v>
      </c>
      <c r="W150" s="32">
        <f t="shared" si="51"/>
        <v>1.4439834024896265</v>
      </c>
      <c r="X150" s="33">
        <f t="shared" si="54"/>
        <v>730</v>
      </c>
      <c r="Y150" s="22"/>
      <c r="Z150" s="33">
        <f t="shared" si="55"/>
        <v>1</v>
      </c>
      <c r="AA150" s="33">
        <f t="shared" si="56"/>
        <v>1</v>
      </c>
      <c r="AB150" s="30">
        <f t="shared" si="57"/>
        <v>1</v>
      </c>
      <c r="AC150" s="30">
        <f t="shared" si="58"/>
        <v>1</v>
      </c>
      <c r="AD150" s="30">
        <f t="shared" si="59"/>
        <v>0</v>
      </c>
      <c r="AE150" s="35">
        <f t="shared" si="60"/>
        <v>1</v>
      </c>
    </row>
    <row r="151" spans="1:31" x14ac:dyDescent="0.25">
      <c r="A151" t="s">
        <v>12</v>
      </c>
      <c r="B151" t="s">
        <v>843</v>
      </c>
      <c r="C151">
        <v>30113006583665</v>
      </c>
      <c r="D151" t="s">
        <v>844</v>
      </c>
      <c r="E151" t="s">
        <v>845</v>
      </c>
      <c r="F151">
        <v>2017</v>
      </c>
      <c r="G151" t="s">
        <v>846</v>
      </c>
      <c r="H151" t="s">
        <v>847</v>
      </c>
      <c r="I151">
        <v>5</v>
      </c>
      <c r="J151">
        <v>2</v>
      </c>
      <c r="K151">
        <v>0</v>
      </c>
      <c r="L151">
        <v>1</v>
      </c>
      <c r="N151" s="29" t="str">
        <f t="shared" si="52"/>
        <v>2018</v>
      </c>
      <c r="O151" s="30" t="str">
        <f t="shared" si="53"/>
        <v>01</v>
      </c>
      <c r="P151" s="30">
        <f t="shared" si="44"/>
        <v>201801</v>
      </c>
      <c r="Q151" s="30" t="str">
        <f t="shared" si="45"/>
        <v>2020</v>
      </c>
      <c r="R151" s="30" t="str">
        <f t="shared" si="46"/>
        <v>09</v>
      </c>
      <c r="S151" s="30">
        <f t="shared" si="47"/>
        <v>202009</v>
      </c>
      <c r="T151" s="31">
        <f t="shared" si="48"/>
        <v>2.8333333333333335</v>
      </c>
      <c r="U151" s="30">
        <f t="shared" si="49"/>
        <v>7</v>
      </c>
      <c r="V151" s="30">
        <f t="shared" si="50"/>
        <v>1</v>
      </c>
      <c r="W151" s="32">
        <f t="shared" si="51"/>
        <v>2.4705882352941173</v>
      </c>
      <c r="X151" s="33">
        <f t="shared" si="54"/>
        <v>730</v>
      </c>
      <c r="Y151" s="22"/>
      <c r="Z151" s="33">
        <f t="shared" si="55"/>
        <v>0</v>
      </c>
      <c r="AA151" s="33">
        <f t="shared" si="56"/>
        <v>0</v>
      </c>
      <c r="AB151" s="30">
        <f t="shared" si="57"/>
        <v>1</v>
      </c>
      <c r="AC151" s="30">
        <f t="shared" si="58"/>
        <v>1</v>
      </c>
      <c r="AD151" s="30">
        <f t="shared" si="59"/>
        <v>0</v>
      </c>
      <c r="AE151" s="35">
        <f t="shared" si="60"/>
        <v>0</v>
      </c>
    </row>
    <row r="152" spans="1:31" x14ac:dyDescent="0.25">
      <c r="A152" t="s">
        <v>12</v>
      </c>
      <c r="B152" t="s">
        <v>848</v>
      </c>
      <c r="C152">
        <v>30113001127021</v>
      </c>
      <c r="D152" t="s">
        <v>849</v>
      </c>
      <c r="E152" t="s">
        <v>850</v>
      </c>
      <c r="F152">
        <v>1996</v>
      </c>
      <c r="G152" t="s">
        <v>851</v>
      </c>
      <c r="H152" t="s">
        <v>852</v>
      </c>
      <c r="I152">
        <v>3</v>
      </c>
      <c r="J152">
        <v>1</v>
      </c>
      <c r="N152" s="29" t="str">
        <f t="shared" si="52"/>
        <v>2015</v>
      </c>
      <c r="O152" s="30" t="str">
        <f t="shared" si="53"/>
        <v>08</v>
      </c>
      <c r="P152" s="30">
        <f t="shared" si="44"/>
        <v>201508</v>
      </c>
      <c r="Q152" s="30" t="str">
        <f t="shared" si="45"/>
        <v>2020</v>
      </c>
      <c r="R152" s="30" t="str">
        <f t="shared" si="46"/>
        <v>03</v>
      </c>
      <c r="S152" s="30">
        <f t="shared" si="47"/>
        <v>202003</v>
      </c>
      <c r="T152" s="31">
        <f t="shared" si="48"/>
        <v>5.25</v>
      </c>
      <c r="U152" s="30">
        <f t="shared" si="49"/>
        <v>4</v>
      </c>
      <c r="V152" s="30">
        <f t="shared" si="50"/>
        <v>0</v>
      </c>
      <c r="W152" s="32">
        <f t="shared" si="51"/>
        <v>0.76190476190476186</v>
      </c>
      <c r="X152" s="33">
        <f t="shared" si="54"/>
        <v>730</v>
      </c>
      <c r="Y152" s="22"/>
      <c r="Z152" s="33">
        <f t="shared" si="55"/>
        <v>1</v>
      </c>
      <c r="AA152" s="33">
        <f t="shared" si="56"/>
        <v>0</v>
      </c>
      <c r="AB152" s="30">
        <f t="shared" si="57"/>
        <v>1</v>
      </c>
      <c r="AC152" s="30">
        <f t="shared" si="58"/>
        <v>1</v>
      </c>
      <c r="AD152" s="30">
        <f t="shared" si="59"/>
        <v>1</v>
      </c>
      <c r="AE152" s="35">
        <f t="shared" si="60"/>
        <v>1</v>
      </c>
    </row>
    <row r="153" spans="1:31" x14ac:dyDescent="0.25">
      <c r="A153" t="s">
        <v>12</v>
      </c>
      <c r="B153" t="s">
        <v>853</v>
      </c>
      <c r="C153">
        <v>30113002480817</v>
      </c>
      <c r="D153" t="s">
        <v>123</v>
      </c>
      <c r="E153" t="s">
        <v>546</v>
      </c>
      <c r="F153">
        <v>2006</v>
      </c>
      <c r="G153" t="s">
        <v>854</v>
      </c>
      <c r="H153" t="s">
        <v>855</v>
      </c>
      <c r="I153">
        <v>14</v>
      </c>
      <c r="J153">
        <v>3</v>
      </c>
      <c r="K153">
        <v>0</v>
      </c>
      <c r="L153">
        <v>1</v>
      </c>
      <c r="N153" s="29">
        <f t="shared" si="52"/>
        <v>2006</v>
      </c>
      <c r="O153" s="30" t="str">
        <f t="shared" si="53"/>
        <v>09</v>
      </c>
      <c r="P153" s="30">
        <f t="shared" si="44"/>
        <v>200609</v>
      </c>
      <c r="Q153" s="30" t="str">
        <f t="shared" si="45"/>
        <v>2019</v>
      </c>
      <c r="R153" s="30" t="str">
        <f t="shared" si="46"/>
        <v>02</v>
      </c>
      <c r="S153" s="30">
        <f t="shared" si="47"/>
        <v>201902</v>
      </c>
      <c r="T153" s="31">
        <f t="shared" si="48"/>
        <v>14.166666666666666</v>
      </c>
      <c r="U153" s="30">
        <f t="shared" si="49"/>
        <v>17</v>
      </c>
      <c r="V153" s="30">
        <f t="shared" si="50"/>
        <v>1</v>
      </c>
      <c r="W153" s="32">
        <f t="shared" si="51"/>
        <v>1.2</v>
      </c>
      <c r="X153" s="33">
        <f t="shared" si="54"/>
        <v>730</v>
      </c>
      <c r="Y153" s="22"/>
      <c r="Z153" s="33">
        <f t="shared" si="55"/>
        <v>1</v>
      </c>
      <c r="AA153" s="33">
        <f t="shared" si="56"/>
        <v>0</v>
      </c>
      <c r="AB153" s="30">
        <f t="shared" si="57"/>
        <v>1</v>
      </c>
      <c r="AC153" s="30">
        <f t="shared" si="58"/>
        <v>1</v>
      </c>
      <c r="AD153" s="30">
        <f t="shared" si="59"/>
        <v>0</v>
      </c>
      <c r="AE153" s="35">
        <f t="shared" si="60"/>
        <v>1</v>
      </c>
    </row>
    <row r="154" spans="1:31" x14ac:dyDescent="0.25">
      <c r="A154" t="s">
        <v>12</v>
      </c>
      <c r="B154" t="s">
        <v>856</v>
      </c>
      <c r="C154">
        <v>30113006402379</v>
      </c>
      <c r="D154" t="s">
        <v>857</v>
      </c>
      <c r="E154" t="s">
        <v>858</v>
      </c>
      <c r="F154">
        <v>2008</v>
      </c>
      <c r="G154" t="s">
        <v>859</v>
      </c>
      <c r="H154" t="s">
        <v>860</v>
      </c>
      <c r="I154">
        <v>7</v>
      </c>
      <c r="J154">
        <v>1</v>
      </c>
      <c r="K154">
        <v>2</v>
      </c>
      <c r="L154">
        <v>0</v>
      </c>
      <c r="N154" s="29" t="str">
        <f t="shared" si="52"/>
        <v>2017</v>
      </c>
      <c r="O154" s="30" t="str">
        <f t="shared" si="53"/>
        <v>10</v>
      </c>
      <c r="P154" s="30">
        <f t="shared" si="44"/>
        <v>201710</v>
      </c>
      <c r="Q154" s="30" t="str">
        <f t="shared" si="45"/>
        <v>2020</v>
      </c>
      <c r="R154" s="30" t="str">
        <f t="shared" si="46"/>
        <v>10</v>
      </c>
      <c r="S154" s="30">
        <f t="shared" si="47"/>
        <v>202010</v>
      </c>
      <c r="T154" s="31">
        <f t="shared" si="48"/>
        <v>3.0833333333333335</v>
      </c>
      <c r="U154" s="30">
        <f t="shared" si="49"/>
        <v>8</v>
      </c>
      <c r="V154" s="30">
        <f t="shared" si="50"/>
        <v>2</v>
      </c>
      <c r="W154" s="32">
        <f t="shared" si="51"/>
        <v>2.5945945945945943</v>
      </c>
      <c r="X154" s="33">
        <f t="shared" si="54"/>
        <v>730</v>
      </c>
      <c r="Y154" s="22"/>
      <c r="Z154" s="33">
        <f t="shared" si="55"/>
        <v>0</v>
      </c>
      <c r="AA154" s="33">
        <f t="shared" si="56"/>
        <v>0</v>
      </c>
      <c r="AB154" s="30">
        <f t="shared" si="57"/>
        <v>1</v>
      </c>
      <c r="AC154" s="30">
        <f t="shared" si="58"/>
        <v>0</v>
      </c>
      <c r="AD154" s="30">
        <f t="shared" si="59"/>
        <v>0</v>
      </c>
      <c r="AE154" s="35">
        <f t="shared" si="60"/>
        <v>0</v>
      </c>
    </row>
    <row r="155" spans="1:31" x14ac:dyDescent="0.25">
      <c r="A155" t="s">
        <v>12</v>
      </c>
      <c r="B155" t="s">
        <v>861</v>
      </c>
      <c r="C155">
        <v>30113002433782</v>
      </c>
      <c r="D155" t="s">
        <v>862</v>
      </c>
      <c r="E155" t="s">
        <v>863</v>
      </c>
      <c r="F155">
        <v>2006</v>
      </c>
      <c r="G155" t="s">
        <v>864</v>
      </c>
      <c r="H155" t="s">
        <v>865</v>
      </c>
      <c r="I155">
        <v>30</v>
      </c>
      <c r="J155">
        <v>8</v>
      </c>
      <c r="K155">
        <v>1</v>
      </c>
      <c r="L155">
        <v>0</v>
      </c>
      <c r="N155" s="29">
        <f t="shared" si="52"/>
        <v>2006</v>
      </c>
      <c r="O155" s="30" t="str">
        <f t="shared" si="53"/>
        <v>08</v>
      </c>
      <c r="P155" s="30">
        <f t="shared" si="44"/>
        <v>200608</v>
      </c>
      <c r="Q155" s="30" t="str">
        <f t="shared" si="45"/>
        <v>2020</v>
      </c>
      <c r="R155" s="30" t="str">
        <f t="shared" si="46"/>
        <v>10</v>
      </c>
      <c r="S155" s="30">
        <f t="shared" si="47"/>
        <v>202010</v>
      </c>
      <c r="T155" s="31">
        <f t="shared" si="48"/>
        <v>14.25</v>
      </c>
      <c r="U155" s="30">
        <f t="shared" si="49"/>
        <v>38</v>
      </c>
      <c r="V155" s="30">
        <f t="shared" si="50"/>
        <v>1</v>
      </c>
      <c r="W155" s="32">
        <f t="shared" si="51"/>
        <v>2.6666666666666665</v>
      </c>
      <c r="X155" s="33">
        <f t="shared" si="54"/>
        <v>730</v>
      </c>
      <c r="Y155" s="22"/>
      <c r="Z155" s="33">
        <f t="shared" si="55"/>
        <v>1</v>
      </c>
      <c r="AA155" s="33">
        <f t="shared" si="56"/>
        <v>0</v>
      </c>
      <c r="AB155" s="30">
        <f t="shared" si="57"/>
        <v>0</v>
      </c>
      <c r="AC155" s="30">
        <f t="shared" si="58"/>
        <v>1</v>
      </c>
      <c r="AD155" s="30">
        <f t="shared" si="59"/>
        <v>0</v>
      </c>
      <c r="AE155" s="35">
        <f t="shared" si="60"/>
        <v>1</v>
      </c>
    </row>
    <row r="156" spans="1:31" x14ac:dyDescent="0.25">
      <c r="A156" t="s">
        <v>12</v>
      </c>
      <c r="B156" t="s">
        <v>866</v>
      </c>
      <c r="C156">
        <v>30113003249443</v>
      </c>
      <c r="D156" t="s">
        <v>867</v>
      </c>
      <c r="E156" t="s">
        <v>868</v>
      </c>
      <c r="F156">
        <v>2010</v>
      </c>
      <c r="G156" t="s">
        <v>869</v>
      </c>
      <c r="H156" t="s">
        <v>870</v>
      </c>
      <c r="I156">
        <v>18</v>
      </c>
      <c r="J156">
        <v>13</v>
      </c>
      <c r="K156">
        <v>2</v>
      </c>
      <c r="L156">
        <v>0</v>
      </c>
      <c r="N156" s="29" t="str">
        <f t="shared" si="52"/>
        <v>2011</v>
      </c>
      <c r="O156" s="30" t="str">
        <f t="shared" si="53"/>
        <v>04</v>
      </c>
      <c r="P156" s="30">
        <f t="shared" si="44"/>
        <v>201104</v>
      </c>
      <c r="Q156" s="30" t="str">
        <f t="shared" si="45"/>
        <v>2020</v>
      </c>
      <c r="R156" s="30" t="str">
        <f t="shared" si="46"/>
        <v>01</v>
      </c>
      <c r="S156" s="30">
        <f t="shared" si="47"/>
        <v>202001</v>
      </c>
      <c r="T156" s="31">
        <f t="shared" si="48"/>
        <v>9.5833333333333339</v>
      </c>
      <c r="U156" s="30">
        <f t="shared" si="49"/>
        <v>31</v>
      </c>
      <c r="V156" s="30">
        <f t="shared" si="50"/>
        <v>2</v>
      </c>
      <c r="W156" s="32">
        <f t="shared" si="51"/>
        <v>3.2347826086956522</v>
      </c>
      <c r="X156" s="33">
        <f t="shared" si="54"/>
        <v>730</v>
      </c>
      <c r="Y156" s="22"/>
      <c r="Z156" s="33">
        <f t="shared" si="55"/>
        <v>1</v>
      </c>
      <c r="AA156" s="33">
        <f t="shared" si="56"/>
        <v>0</v>
      </c>
      <c r="AB156" s="30">
        <f t="shared" si="57"/>
        <v>0</v>
      </c>
      <c r="AC156" s="30">
        <f t="shared" si="58"/>
        <v>0</v>
      </c>
      <c r="AD156" s="30">
        <f t="shared" si="59"/>
        <v>0</v>
      </c>
      <c r="AE156" s="35">
        <f t="shared" si="60"/>
        <v>0</v>
      </c>
    </row>
    <row r="157" spans="1:31" x14ac:dyDescent="0.25">
      <c r="A157" t="s">
        <v>12</v>
      </c>
      <c r="B157" t="s">
        <v>871</v>
      </c>
      <c r="C157">
        <v>30113002530512</v>
      </c>
      <c r="D157" t="s">
        <v>872</v>
      </c>
      <c r="E157" t="s">
        <v>873</v>
      </c>
      <c r="F157">
        <v>2007</v>
      </c>
      <c r="G157" t="s">
        <v>874</v>
      </c>
      <c r="H157" t="s">
        <v>875</v>
      </c>
      <c r="I157">
        <v>59</v>
      </c>
      <c r="J157">
        <v>13</v>
      </c>
      <c r="K157">
        <v>2</v>
      </c>
      <c r="L157">
        <v>0</v>
      </c>
      <c r="N157" s="29">
        <f t="shared" si="52"/>
        <v>2007</v>
      </c>
      <c r="O157" s="30" t="str">
        <f t="shared" si="53"/>
        <v>03</v>
      </c>
      <c r="P157" s="30">
        <f t="shared" si="44"/>
        <v>200703</v>
      </c>
      <c r="Q157" s="30" t="str">
        <f t="shared" si="45"/>
        <v>2019</v>
      </c>
      <c r="R157" s="30" t="str">
        <f t="shared" si="46"/>
        <v>06</v>
      </c>
      <c r="S157" s="30">
        <f t="shared" si="47"/>
        <v>201906</v>
      </c>
      <c r="T157" s="31">
        <f t="shared" si="48"/>
        <v>13.666666666666666</v>
      </c>
      <c r="U157" s="30">
        <f t="shared" si="49"/>
        <v>72</v>
      </c>
      <c r="V157" s="30">
        <f t="shared" si="50"/>
        <v>2</v>
      </c>
      <c r="W157" s="32">
        <f t="shared" si="51"/>
        <v>5.2682926829268295</v>
      </c>
      <c r="X157" s="33">
        <f t="shared" si="54"/>
        <v>730</v>
      </c>
      <c r="Y157" s="22"/>
      <c r="Z157" s="33">
        <f t="shared" si="55"/>
        <v>1</v>
      </c>
      <c r="AA157" s="33">
        <f t="shared" si="56"/>
        <v>0</v>
      </c>
      <c r="AB157" s="30">
        <f t="shared" si="57"/>
        <v>0</v>
      </c>
      <c r="AC157" s="30">
        <f t="shared" si="58"/>
        <v>0</v>
      </c>
      <c r="AD157" s="30">
        <f t="shared" si="59"/>
        <v>0</v>
      </c>
      <c r="AE157" s="35">
        <f t="shared" si="60"/>
        <v>0</v>
      </c>
    </row>
    <row r="158" spans="1:31" x14ac:dyDescent="0.25">
      <c r="A158" t="s">
        <v>12</v>
      </c>
      <c r="B158" t="s">
        <v>871</v>
      </c>
      <c r="C158">
        <v>30113006054824</v>
      </c>
      <c r="D158" t="s">
        <v>872</v>
      </c>
      <c r="E158" t="s">
        <v>873</v>
      </c>
      <c r="F158">
        <v>2007</v>
      </c>
      <c r="G158" t="s">
        <v>876</v>
      </c>
      <c r="H158" t="s">
        <v>877</v>
      </c>
      <c r="I158">
        <v>13</v>
      </c>
      <c r="J158">
        <v>0</v>
      </c>
      <c r="K158">
        <v>1</v>
      </c>
      <c r="L158">
        <v>0</v>
      </c>
      <c r="N158" s="29" t="str">
        <f t="shared" si="52"/>
        <v>2015</v>
      </c>
      <c r="O158" s="30" t="str">
        <f t="shared" si="53"/>
        <v>05</v>
      </c>
      <c r="P158" s="30">
        <f t="shared" si="44"/>
        <v>201505</v>
      </c>
      <c r="Q158" s="30" t="str">
        <f t="shared" si="45"/>
        <v>2020</v>
      </c>
      <c r="R158" s="30" t="str">
        <f t="shared" si="46"/>
        <v>01</v>
      </c>
      <c r="S158" s="30">
        <f t="shared" si="47"/>
        <v>202001</v>
      </c>
      <c r="T158" s="31">
        <f t="shared" si="48"/>
        <v>5.5</v>
      </c>
      <c r="U158" s="30">
        <f t="shared" si="49"/>
        <v>13</v>
      </c>
      <c r="V158" s="30">
        <f t="shared" si="50"/>
        <v>1</v>
      </c>
      <c r="W158" s="32">
        <f t="shared" si="51"/>
        <v>2.3636363636363638</v>
      </c>
      <c r="X158" s="33">
        <f t="shared" si="54"/>
        <v>730</v>
      </c>
      <c r="Y158" s="22"/>
      <c r="Z158" s="33">
        <f t="shared" si="55"/>
        <v>1</v>
      </c>
      <c r="AA158" s="33">
        <f t="shared" si="56"/>
        <v>0</v>
      </c>
      <c r="AB158" s="30">
        <f t="shared" si="57"/>
        <v>1</v>
      </c>
      <c r="AC158" s="30">
        <f t="shared" si="58"/>
        <v>1</v>
      </c>
      <c r="AD158" s="30">
        <f t="shared" si="59"/>
        <v>0</v>
      </c>
      <c r="AE158" s="35">
        <f t="shared" si="60"/>
        <v>1</v>
      </c>
    </row>
    <row r="159" spans="1:31" x14ac:dyDescent="0.25">
      <c r="A159" t="s">
        <v>12</v>
      </c>
      <c r="B159" t="s">
        <v>878</v>
      </c>
      <c r="C159">
        <v>30113005710582</v>
      </c>
      <c r="D159" t="s">
        <v>879</v>
      </c>
      <c r="E159" t="s">
        <v>880</v>
      </c>
      <c r="F159">
        <v>2013</v>
      </c>
      <c r="G159" t="s">
        <v>881</v>
      </c>
      <c r="H159" t="s">
        <v>882</v>
      </c>
      <c r="I159">
        <v>2</v>
      </c>
      <c r="J159">
        <v>3</v>
      </c>
      <c r="K159">
        <v>0</v>
      </c>
      <c r="L159">
        <v>1</v>
      </c>
      <c r="N159" s="29" t="str">
        <f t="shared" si="52"/>
        <v>2013</v>
      </c>
      <c r="O159" s="30" t="str">
        <f t="shared" si="53"/>
        <v>07</v>
      </c>
      <c r="P159" s="30">
        <f t="shared" si="44"/>
        <v>201307</v>
      </c>
      <c r="Q159" s="30" t="str">
        <f t="shared" si="45"/>
        <v>2019</v>
      </c>
      <c r="R159" s="30" t="str">
        <f t="shared" si="46"/>
        <v>10</v>
      </c>
      <c r="S159" s="30">
        <f t="shared" si="47"/>
        <v>201910</v>
      </c>
      <c r="T159" s="31">
        <f t="shared" si="48"/>
        <v>7.333333333333333</v>
      </c>
      <c r="U159" s="30">
        <f t="shared" si="49"/>
        <v>5</v>
      </c>
      <c r="V159" s="30">
        <f t="shared" si="50"/>
        <v>1</v>
      </c>
      <c r="W159" s="32">
        <f t="shared" si="51"/>
        <v>0.68181818181818188</v>
      </c>
      <c r="X159" s="33">
        <f t="shared" si="54"/>
        <v>730</v>
      </c>
      <c r="Y159" s="22"/>
      <c r="Z159" s="33">
        <f t="shared" si="55"/>
        <v>1</v>
      </c>
      <c r="AA159" s="33">
        <f t="shared" si="56"/>
        <v>0</v>
      </c>
      <c r="AB159" s="30">
        <f t="shared" si="57"/>
        <v>1</v>
      </c>
      <c r="AC159" s="30">
        <f t="shared" si="58"/>
        <v>1</v>
      </c>
      <c r="AD159" s="30">
        <f t="shared" si="59"/>
        <v>0</v>
      </c>
      <c r="AE159" s="35">
        <f t="shared" si="60"/>
        <v>1</v>
      </c>
    </row>
    <row r="160" spans="1:31" x14ac:dyDescent="0.25">
      <c r="A160" t="s">
        <v>12</v>
      </c>
      <c r="B160" t="s">
        <v>883</v>
      </c>
      <c r="C160">
        <v>30113006022078</v>
      </c>
      <c r="D160" t="s">
        <v>884</v>
      </c>
      <c r="E160" t="s">
        <v>885</v>
      </c>
      <c r="F160">
        <v>2004</v>
      </c>
      <c r="G160" t="s">
        <v>886</v>
      </c>
      <c r="H160" t="s">
        <v>887</v>
      </c>
      <c r="I160">
        <v>17</v>
      </c>
      <c r="J160">
        <v>1</v>
      </c>
      <c r="K160">
        <v>2</v>
      </c>
      <c r="L160">
        <v>0</v>
      </c>
      <c r="N160" s="29" t="str">
        <f t="shared" si="52"/>
        <v>2014</v>
      </c>
      <c r="O160" s="30" t="str">
        <f t="shared" si="53"/>
        <v>12</v>
      </c>
      <c r="P160" s="30">
        <f t="shared" si="44"/>
        <v>201412</v>
      </c>
      <c r="Q160" s="30" t="str">
        <f t="shared" si="45"/>
        <v>2020</v>
      </c>
      <c r="R160" s="30" t="str">
        <f t="shared" si="46"/>
        <v>01</v>
      </c>
      <c r="S160" s="30">
        <f t="shared" si="47"/>
        <v>202001</v>
      </c>
      <c r="T160" s="31">
        <f t="shared" si="48"/>
        <v>5.916666666666667</v>
      </c>
      <c r="U160" s="30">
        <f t="shared" si="49"/>
        <v>18</v>
      </c>
      <c r="V160" s="30">
        <f t="shared" si="50"/>
        <v>2</v>
      </c>
      <c r="W160" s="32">
        <f t="shared" si="51"/>
        <v>3.0422535211267605</v>
      </c>
      <c r="X160" s="33">
        <f t="shared" si="54"/>
        <v>730</v>
      </c>
      <c r="Y160" s="22"/>
      <c r="Z160" s="33">
        <f t="shared" si="55"/>
        <v>1</v>
      </c>
      <c r="AA160" s="33">
        <f t="shared" si="56"/>
        <v>0</v>
      </c>
      <c r="AB160" s="30">
        <f t="shared" si="57"/>
        <v>0</v>
      </c>
      <c r="AC160" s="30">
        <f t="shared" si="58"/>
        <v>0</v>
      </c>
      <c r="AD160" s="30">
        <f t="shared" si="59"/>
        <v>0</v>
      </c>
      <c r="AE160" s="35">
        <f t="shared" si="60"/>
        <v>0</v>
      </c>
    </row>
    <row r="161" spans="1:31" x14ac:dyDescent="0.25">
      <c r="A161" t="s">
        <v>12</v>
      </c>
      <c r="B161" t="s">
        <v>888</v>
      </c>
      <c r="C161">
        <v>30113002156649</v>
      </c>
      <c r="D161" t="s">
        <v>889</v>
      </c>
      <c r="E161" t="s">
        <v>890</v>
      </c>
      <c r="F161">
        <v>2002</v>
      </c>
      <c r="G161" t="s">
        <v>891</v>
      </c>
      <c r="H161" t="s">
        <v>892</v>
      </c>
      <c r="I161">
        <v>30</v>
      </c>
      <c r="J161">
        <v>1</v>
      </c>
      <c r="N161" s="29">
        <f t="shared" si="52"/>
        <v>2002</v>
      </c>
      <c r="O161" s="30" t="str">
        <f t="shared" si="53"/>
        <v>01</v>
      </c>
      <c r="P161" s="30">
        <f t="shared" si="44"/>
        <v>200201</v>
      </c>
      <c r="Q161" s="30" t="str">
        <f t="shared" si="45"/>
        <v>2018</v>
      </c>
      <c r="R161" s="30" t="str">
        <f t="shared" si="46"/>
        <v>11</v>
      </c>
      <c r="S161" s="30">
        <f t="shared" si="47"/>
        <v>201811</v>
      </c>
      <c r="T161" s="31">
        <f t="shared" si="48"/>
        <v>18.833333333333332</v>
      </c>
      <c r="U161" s="30">
        <f t="shared" si="49"/>
        <v>31</v>
      </c>
      <c r="V161" s="30">
        <f t="shared" si="50"/>
        <v>0</v>
      </c>
      <c r="W161" s="32">
        <f t="shared" si="51"/>
        <v>1.6460176991150444</v>
      </c>
      <c r="X161" s="33">
        <f t="shared" si="54"/>
        <v>730</v>
      </c>
      <c r="Y161" s="22"/>
      <c r="Z161" s="33">
        <f t="shared" si="55"/>
        <v>1</v>
      </c>
      <c r="AA161" s="33">
        <f t="shared" si="56"/>
        <v>0</v>
      </c>
      <c r="AB161" s="30">
        <f t="shared" si="57"/>
        <v>1</v>
      </c>
      <c r="AC161" s="30">
        <f t="shared" si="58"/>
        <v>1</v>
      </c>
      <c r="AD161" s="30">
        <f t="shared" si="59"/>
        <v>0</v>
      </c>
      <c r="AE161" s="35">
        <f t="shared" si="60"/>
        <v>1</v>
      </c>
    </row>
    <row r="162" spans="1:31" x14ac:dyDescent="0.25">
      <c r="A162" t="s">
        <v>12</v>
      </c>
      <c r="B162" t="s">
        <v>893</v>
      </c>
      <c r="C162">
        <v>30113002939747</v>
      </c>
      <c r="D162" t="s">
        <v>894</v>
      </c>
      <c r="E162" t="s">
        <v>895</v>
      </c>
      <c r="F162">
        <v>2008</v>
      </c>
      <c r="G162" t="s">
        <v>896</v>
      </c>
      <c r="H162" t="s">
        <v>897</v>
      </c>
      <c r="I162">
        <v>26</v>
      </c>
      <c r="J162">
        <v>12</v>
      </c>
      <c r="K162">
        <v>2</v>
      </c>
      <c r="L162">
        <v>0</v>
      </c>
      <c r="N162" s="29">
        <f t="shared" si="52"/>
        <v>2008</v>
      </c>
      <c r="O162" s="30" t="str">
        <f t="shared" si="53"/>
        <v>03</v>
      </c>
      <c r="P162" s="30">
        <f t="shared" si="44"/>
        <v>200803</v>
      </c>
      <c r="Q162" s="30" t="str">
        <f t="shared" si="45"/>
        <v>2020</v>
      </c>
      <c r="R162" s="30" t="str">
        <f t="shared" si="46"/>
        <v>10</v>
      </c>
      <c r="S162" s="30">
        <f t="shared" si="47"/>
        <v>202010</v>
      </c>
      <c r="T162" s="31">
        <f t="shared" si="48"/>
        <v>12.666666666666666</v>
      </c>
      <c r="U162" s="30">
        <f t="shared" si="49"/>
        <v>38</v>
      </c>
      <c r="V162" s="30">
        <f t="shared" si="50"/>
        <v>2</v>
      </c>
      <c r="W162" s="32">
        <f t="shared" si="51"/>
        <v>3</v>
      </c>
      <c r="X162" s="33">
        <f t="shared" si="54"/>
        <v>730</v>
      </c>
      <c r="Y162" s="22"/>
      <c r="Z162" s="33">
        <f t="shared" si="55"/>
        <v>1</v>
      </c>
      <c r="AA162" s="33">
        <f t="shared" si="56"/>
        <v>0</v>
      </c>
      <c r="AB162" s="30">
        <f t="shared" si="57"/>
        <v>0</v>
      </c>
      <c r="AC162" s="30">
        <f t="shared" si="58"/>
        <v>0</v>
      </c>
      <c r="AD162" s="30">
        <f t="shared" si="59"/>
        <v>0</v>
      </c>
      <c r="AE162" s="35">
        <f t="shared" si="60"/>
        <v>0</v>
      </c>
    </row>
    <row r="163" spans="1:31" x14ac:dyDescent="0.25">
      <c r="A163" t="s">
        <v>12</v>
      </c>
      <c r="B163" t="s">
        <v>898</v>
      </c>
      <c r="C163">
        <v>30113001333397</v>
      </c>
      <c r="D163" t="s">
        <v>899</v>
      </c>
      <c r="E163" t="s">
        <v>900</v>
      </c>
      <c r="F163">
        <v>1995</v>
      </c>
      <c r="G163" t="s">
        <v>901</v>
      </c>
      <c r="H163" t="s">
        <v>902</v>
      </c>
      <c r="I163">
        <v>37</v>
      </c>
      <c r="J163">
        <v>6</v>
      </c>
      <c r="N163" s="29">
        <f t="shared" si="52"/>
        <v>1995</v>
      </c>
      <c r="O163" s="30" t="str">
        <f t="shared" si="53"/>
        <v>01</v>
      </c>
      <c r="P163" s="30">
        <f t="shared" si="44"/>
        <v>199501</v>
      </c>
      <c r="Q163" s="30" t="str">
        <f t="shared" si="45"/>
        <v>2018</v>
      </c>
      <c r="R163" s="30" t="str">
        <f t="shared" si="46"/>
        <v>02</v>
      </c>
      <c r="S163" s="30">
        <f t="shared" si="47"/>
        <v>201802</v>
      </c>
      <c r="T163" s="31">
        <f t="shared" si="48"/>
        <v>25.833333333333332</v>
      </c>
      <c r="U163" s="30">
        <f t="shared" si="49"/>
        <v>43</v>
      </c>
      <c r="V163" s="30">
        <f t="shared" si="50"/>
        <v>0</v>
      </c>
      <c r="W163" s="32">
        <f t="shared" si="51"/>
        <v>1.6645161290322581</v>
      </c>
      <c r="X163" s="33">
        <f t="shared" si="54"/>
        <v>730</v>
      </c>
      <c r="Y163" s="22"/>
      <c r="Z163" s="33">
        <f t="shared" si="55"/>
        <v>1</v>
      </c>
      <c r="AA163" s="33">
        <f t="shared" si="56"/>
        <v>1</v>
      </c>
      <c r="AB163" s="30">
        <f t="shared" si="57"/>
        <v>1</v>
      </c>
      <c r="AC163" s="30">
        <f t="shared" si="58"/>
        <v>1</v>
      </c>
      <c r="AD163" s="30">
        <f t="shared" si="59"/>
        <v>1</v>
      </c>
      <c r="AE163" s="35">
        <f t="shared" si="60"/>
        <v>1</v>
      </c>
    </row>
    <row r="164" spans="1:31" x14ac:dyDescent="0.25">
      <c r="A164" t="s">
        <v>12</v>
      </c>
      <c r="B164" t="s">
        <v>903</v>
      </c>
      <c r="C164">
        <v>30113002460926</v>
      </c>
      <c r="D164" t="s">
        <v>904</v>
      </c>
      <c r="E164" t="s">
        <v>905</v>
      </c>
      <c r="F164">
        <v>2005</v>
      </c>
      <c r="G164" t="s">
        <v>906</v>
      </c>
      <c r="H164" t="s">
        <v>907</v>
      </c>
      <c r="I164">
        <v>36</v>
      </c>
      <c r="J164">
        <v>15</v>
      </c>
      <c r="N164" s="29">
        <f t="shared" si="52"/>
        <v>2005</v>
      </c>
      <c r="O164" s="30" t="str">
        <f t="shared" si="53"/>
        <v>09</v>
      </c>
      <c r="P164" s="30">
        <f t="shared" si="44"/>
        <v>200509</v>
      </c>
      <c r="Q164" s="30" t="str">
        <f t="shared" si="45"/>
        <v>2018</v>
      </c>
      <c r="R164" s="30" t="str">
        <f t="shared" si="46"/>
        <v>07</v>
      </c>
      <c r="S164" s="30">
        <f t="shared" si="47"/>
        <v>201807</v>
      </c>
      <c r="T164" s="31">
        <f t="shared" si="48"/>
        <v>15.166666666666666</v>
      </c>
      <c r="U164" s="30">
        <f t="shared" si="49"/>
        <v>51</v>
      </c>
      <c r="V164" s="30">
        <f t="shared" si="50"/>
        <v>0</v>
      </c>
      <c r="W164" s="32">
        <f t="shared" si="51"/>
        <v>3.3626373626373627</v>
      </c>
      <c r="X164" s="33">
        <f t="shared" si="54"/>
        <v>730</v>
      </c>
      <c r="Y164" s="22"/>
      <c r="Z164" s="33">
        <f t="shared" si="55"/>
        <v>1</v>
      </c>
      <c r="AA164" s="33">
        <f t="shared" si="56"/>
        <v>1</v>
      </c>
      <c r="AB164" s="30">
        <f t="shared" si="57"/>
        <v>0</v>
      </c>
      <c r="AC164" s="30">
        <f t="shared" si="58"/>
        <v>1</v>
      </c>
      <c r="AD164" s="30">
        <f t="shared" si="59"/>
        <v>0</v>
      </c>
      <c r="AE164" s="35">
        <f t="shared" si="60"/>
        <v>1</v>
      </c>
    </row>
    <row r="165" spans="1:31" x14ac:dyDescent="0.25">
      <c r="A165" t="s">
        <v>12</v>
      </c>
      <c r="B165" t="s">
        <v>908</v>
      </c>
      <c r="C165">
        <v>30113006200476</v>
      </c>
      <c r="D165" t="s">
        <v>909</v>
      </c>
      <c r="E165" t="s">
        <v>910</v>
      </c>
      <c r="F165">
        <v>2015</v>
      </c>
      <c r="G165" t="s">
        <v>911</v>
      </c>
      <c r="H165" t="s">
        <v>912</v>
      </c>
      <c r="I165">
        <v>16</v>
      </c>
      <c r="J165">
        <v>1</v>
      </c>
      <c r="K165">
        <v>3</v>
      </c>
      <c r="L165">
        <v>0</v>
      </c>
      <c r="N165" s="29" t="str">
        <f t="shared" si="52"/>
        <v>2016</v>
      </c>
      <c r="O165" s="30" t="str">
        <f t="shared" si="53"/>
        <v>04</v>
      </c>
      <c r="P165" s="30">
        <f t="shared" si="44"/>
        <v>201604</v>
      </c>
      <c r="Q165" s="30" t="str">
        <f t="shared" si="45"/>
        <v>2020</v>
      </c>
      <c r="R165" s="30" t="str">
        <f t="shared" si="46"/>
        <v>10</v>
      </c>
      <c r="S165" s="30">
        <f t="shared" si="47"/>
        <v>202010</v>
      </c>
      <c r="T165" s="31">
        <f t="shared" si="48"/>
        <v>4.583333333333333</v>
      </c>
      <c r="U165" s="30">
        <f t="shared" si="49"/>
        <v>17</v>
      </c>
      <c r="V165" s="30">
        <f t="shared" si="50"/>
        <v>3</v>
      </c>
      <c r="W165" s="32">
        <f t="shared" si="51"/>
        <v>3.7090909090909094</v>
      </c>
      <c r="X165" s="33">
        <f t="shared" si="54"/>
        <v>730</v>
      </c>
      <c r="Y165" s="22"/>
      <c r="Z165" s="33">
        <f t="shared" si="55"/>
        <v>1</v>
      </c>
      <c r="AA165" s="33">
        <f t="shared" si="56"/>
        <v>0</v>
      </c>
      <c r="AB165" s="30">
        <f t="shared" si="57"/>
        <v>0</v>
      </c>
      <c r="AC165" s="30">
        <f t="shared" si="58"/>
        <v>0</v>
      </c>
      <c r="AD165" s="30">
        <f t="shared" si="59"/>
        <v>0</v>
      </c>
      <c r="AE165" s="35">
        <f t="shared" si="60"/>
        <v>0</v>
      </c>
    </row>
    <row r="166" spans="1:31" x14ac:dyDescent="0.25">
      <c r="A166" t="s">
        <v>12</v>
      </c>
      <c r="B166" t="s">
        <v>908</v>
      </c>
      <c r="C166">
        <v>30113006200260</v>
      </c>
      <c r="D166" t="s">
        <v>913</v>
      </c>
      <c r="E166" t="s">
        <v>910</v>
      </c>
      <c r="F166">
        <v>2015</v>
      </c>
      <c r="G166" t="s">
        <v>914</v>
      </c>
      <c r="H166" t="s">
        <v>915</v>
      </c>
      <c r="I166">
        <v>9</v>
      </c>
      <c r="J166">
        <v>6</v>
      </c>
      <c r="K166">
        <v>4</v>
      </c>
      <c r="L166">
        <v>0</v>
      </c>
      <c r="N166" s="29" t="str">
        <f t="shared" si="52"/>
        <v>2016</v>
      </c>
      <c r="O166" s="30" t="str">
        <f t="shared" si="53"/>
        <v>04</v>
      </c>
      <c r="P166" s="30">
        <f t="shared" si="44"/>
        <v>201604</v>
      </c>
      <c r="Q166" s="30" t="str">
        <f t="shared" si="45"/>
        <v>2020</v>
      </c>
      <c r="R166" s="30" t="str">
        <f t="shared" si="46"/>
        <v>10</v>
      </c>
      <c r="S166" s="30">
        <f t="shared" si="47"/>
        <v>202010</v>
      </c>
      <c r="T166" s="31">
        <f t="shared" si="48"/>
        <v>4.583333333333333</v>
      </c>
      <c r="U166" s="30">
        <f t="shared" si="49"/>
        <v>15</v>
      </c>
      <c r="V166" s="30">
        <f t="shared" si="50"/>
        <v>4</v>
      </c>
      <c r="W166" s="32">
        <f t="shared" si="51"/>
        <v>3.2727272727272729</v>
      </c>
      <c r="X166" s="33">
        <f t="shared" si="54"/>
        <v>730</v>
      </c>
      <c r="Y166" s="22"/>
      <c r="Z166" s="33">
        <f t="shared" si="55"/>
        <v>1</v>
      </c>
      <c r="AA166" s="33">
        <f t="shared" si="56"/>
        <v>0</v>
      </c>
      <c r="AB166" s="30">
        <f t="shared" si="57"/>
        <v>0</v>
      </c>
      <c r="AC166" s="30">
        <f t="shared" si="58"/>
        <v>0</v>
      </c>
      <c r="AD166" s="30">
        <f t="shared" si="59"/>
        <v>0</v>
      </c>
      <c r="AE166" s="35">
        <f t="shared" si="60"/>
        <v>0</v>
      </c>
    </row>
    <row r="167" spans="1:31" x14ac:dyDescent="0.25">
      <c r="A167" t="s">
        <v>12</v>
      </c>
      <c r="B167" t="s">
        <v>908</v>
      </c>
      <c r="C167">
        <v>30113006200468</v>
      </c>
      <c r="D167" t="s">
        <v>916</v>
      </c>
      <c r="E167" t="s">
        <v>910</v>
      </c>
      <c r="F167">
        <v>2015</v>
      </c>
      <c r="G167" t="s">
        <v>917</v>
      </c>
      <c r="H167" t="s">
        <v>918</v>
      </c>
      <c r="I167">
        <v>15</v>
      </c>
      <c r="J167">
        <v>5</v>
      </c>
      <c r="K167">
        <v>3</v>
      </c>
      <c r="L167">
        <v>0</v>
      </c>
      <c r="N167" s="29" t="str">
        <f t="shared" si="52"/>
        <v>2016</v>
      </c>
      <c r="O167" s="30" t="str">
        <f t="shared" si="53"/>
        <v>04</v>
      </c>
      <c r="P167" s="30">
        <f t="shared" si="44"/>
        <v>201604</v>
      </c>
      <c r="Q167" s="30" t="str">
        <f t="shared" si="45"/>
        <v>2020</v>
      </c>
      <c r="R167" s="30" t="str">
        <f t="shared" si="46"/>
        <v>02</v>
      </c>
      <c r="S167" s="30">
        <f t="shared" si="47"/>
        <v>202002</v>
      </c>
      <c r="T167" s="31">
        <f t="shared" si="48"/>
        <v>4.583333333333333</v>
      </c>
      <c r="U167" s="30">
        <f t="shared" si="49"/>
        <v>20</v>
      </c>
      <c r="V167" s="30">
        <f t="shared" si="50"/>
        <v>3</v>
      </c>
      <c r="W167" s="32">
        <f t="shared" si="51"/>
        <v>4.3636363636363642</v>
      </c>
      <c r="X167" s="33">
        <f t="shared" si="54"/>
        <v>730</v>
      </c>
      <c r="Y167" s="22"/>
      <c r="Z167" s="33">
        <f t="shared" si="55"/>
        <v>1</v>
      </c>
      <c r="AA167" s="33">
        <f t="shared" si="56"/>
        <v>0</v>
      </c>
      <c r="AB167" s="30">
        <f t="shared" si="57"/>
        <v>0</v>
      </c>
      <c r="AC167" s="30">
        <f t="shared" si="58"/>
        <v>0</v>
      </c>
      <c r="AD167" s="30">
        <f t="shared" si="59"/>
        <v>0</v>
      </c>
      <c r="AE167" s="35">
        <f t="shared" si="60"/>
        <v>0</v>
      </c>
    </row>
    <row r="168" spans="1:31" x14ac:dyDescent="0.25">
      <c r="A168" t="s">
        <v>12</v>
      </c>
      <c r="B168" t="s">
        <v>908</v>
      </c>
      <c r="C168">
        <v>30113006200484</v>
      </c>
      <c r="D168" t="s">
        <v>919</v>
      </c>
      <c r="E168" t="s">
        <v>910</v>
      </c>
      <c r="F168">
        <v>2015</v>
      </c>
      <c r="G168" t="s">
        <v>920</v>
      </c>
      <c r="H168" t="s">
        <v>921</v>
      </c>
      <c r="I168">
        <v>6</v>
      </c>
      <c r="J168">
        <v>4</v>
      </c>
      <c r="K168">
        <v>2</v>
      </c>
      <c r="L168">
        <v>0</v>
      </c>
      <c r="N168" s="29" t="str">
        <f t="shared" si="52"/>
        <v>2016</v>
      </c>
      <c r="O168" s="30" t="str">
        <f t="shared" si="53"/>
        <v>04</v>
      </c>
      <c r="P168" s="30">
        <f t="shared" si="44"/>
        <v>201604</v>
      </c>
      <c r="Q168" s="30" t="str">
        <f t="shared" si="45"/>
        <v>2020</v>
      </c>
      <c r="R168" s="30" t="str">
        <f t="shared" si="46"/>
        <v>02</v>
      </c>
      <c r="S168" s="30">
        <f t="shared" si="47"/>
        <v>202002</v>
      </c>
      <c r="T168" s="31">
        <f t="shared" si="48"/>
        <v>4.583333333333333</v>
      </c>
      <c r="U168" s="30">
        <f t="shared" si="49"/>
        <v>10</v>
      </c>
      <c r="V168" s="30">
        <f t="shared" si="50"/>
        <v>2</v>
      </c>
      <c r="W168" s="32">
        <f t="shared" si="51"/>
        <v>2.1818181818181821</v>
      </c>
      <c r="X168" s="33">
        <f t="shared" si="54"/>
        <v>730</v>
      </c>
      <c r="Y168" s="22"/>
      <c r="Z168" s="33">
        <f t="shared" si="55"/>
        <v>1</v>
      </c>
      <c r="AA168" s="33">
        <f t="shared" si="56"/>
        <v>0</v>
      </c>
      <c r="AB168" s="30">
        <f t="shared" si="57"/>
        <v>1</v>
      </c>
      <c r="AC168" s="30">
        <f t="shared" si="58"/>
        <v>0</v>
      </c>
      <c r="AD168" s="30">
        <f t="shared" si="59"/>
        <v>0</v>
      </c>
      <c r="AE168" s="35">
        <f t="shared" si="60"/>
        <v>1</v>
      </c>
    </row>
    <row r="169" spans="1:31" x14ac:dyDescent="0.25">
      <c r="A169" t="s">
        <v>12</v>
      </c>
      <c r="B169" t="s">
        <v>908</v>
      </c>
      <c r="C169">
        <v>30113006200278</v>
      </c>
      <c r="D169" t="s">
        <v>922</v>
      </c>
      <c r="E169" t="s">
        <v>910</v>
      </c>
      <c r="F169">
        <v>2015</v>
      </c>
      <c r="G169" t="s">
        <v>923</v>
      </c>
      <c r="H169" t="s">
        <v>924</v>
      </c>
      <c r="I169">
        <v>12</v>
      </c>
      <c r="J169">
        <v>4</v>
      </c>
      <c r="K169">
        <v>2</v>
      </c>
      <c r="L169">
        <v>2</v>
      </c>
      <c r="N169" s="29" t="str">
        <f t="shared" si="52"/>
        <v>2016</v>
      </c>
      <c r="O169" s="30" t="str">
        <f t="shared" si="53"/>
        <v>02</v>
      </c>
      <c r="P169" s="30">
        <f t="shared" si="44"/>
        <v>201602</v>
      </c>
      <c r="Q169" s="30" t="str">
        <f t="shared" si="45"/>
        <v>2020</v>
      </c>
      <c r="R169" s="30" t="str">
        <f t="shared" si="46"/>
        <v>02</v>
      </c>
      <c r="S169" s="30">
        <f t="shared" si="47"/>
        <v>202002</v>
      </c>
      <c r="T169" s="31">
        <f t="shared" si="48"/>
        <v>4.75</v>
      </c>
      <c r="U169" s="30">
        <f t="shared" si="49"/>
        <v>16</v>
      </c>
      <c r="V169" s="30">
        <f t="shared" si="50"/>
        <v>4</v>
      </c>
      <c r="W169" s="32">
        <f t="shared" si="51"/>
        <v>3.3684210526315788</v>
      </c>
      <c r="X169" s="33">
        <f t="shared" si="54"/>
        <v>730</v>
      </c>
      <c r="Y169" s="22"/>
      <c r="Z169" s="33">
        <f t="shared" si="55"/>
        <v>1</v>
      </c>
      <c r="AA169" s="33">
        <f t="shared" si="56"/>
        <v>0</v>
      </c>
      <c r="AB169" s="30">
        <f t="shared" si="57"/>
        <v>0</v>
      </c>
      <c r="AC169" s="30">
        <f t="shared" si="58"/>
        <v>0</v>
      </c>
      <c r="AD169" s="30">
        <f t="shared" si="59"/>
        <v>0</v>
      </c>
      <c r="AE169" s="35">
        <f t="shared" si="60"/>
        <v>0</v>
      </c>
    </row>
    <row r="170" spans="1:31" x14ac:dyDescent="0.25">
      <c r="A170" t="s">
        <v>12</v>
      </c>
      <c r="B170" t="s">
        <v>925</v>
      </c>
      <c r="C170">
        <v>30113003115693</v>
      </c>
      <c r="D170" t="s">
        <v>926</v>
      </c>
      <c r="E170" t="s">
        <v>873</v>
      </c>
      <c r="F170">
        <v>2005</v>
      </c>
      <c r="G170" t="s">
        <v>927</v>
      </c>
      <c r="H170" t="s">
        <v>928</v>
      </c>
      <c r="I170">
        <v>77</v>
      </c>
      <c r="J170">
        <v>16</v>
      </c>
      <c r="K170">
        <v>6</v>
      </c>
      <c r="L170">
        <v>3</v>
      </c>
      <c r="N170" s="29">
        <f t="shared" si="52"/>
        <v>2005</v>
      </c>
      <c r="O170" s="30" t="str">
        <f t="shared" si="53"/>
        <v>04</v>
      </c>
      <c r="P170" s="30">
        <f t="shared" si="44"/>
        <v>200504</v>
      </c>
      <c r="Q170" s="30" t="str">
        <f t="shared" si="45"/>
        <v>2020</v>
      </c>
      <c r="R170" s="30" t="str">
        <f t="shared" si="46"/>
        <v>10</v>
      </c>
      <c r="S170" s="30">
        <f t="shared" si="47"/>
        <v>202010</v>
      </c>
      <c r="T170" s="31">
        <f t="shared" si="48"/>
        <v>15.583333333333334</v>
      </c>
      <c r="U170" s="30">
        <f t="shared" si="49"/>
        <v>93</v>
      </c>
      <c r="V170" s="30">
        <f t="shared" si="50"/>
        <v>9</v>
      </c>
      <c r="W170" s="32">
        <f t="shared" si="51"/>
        <v>5.9679144385026737</v>
      </c>
      <c r="X170" s="33">
        <f t="shared" si="54"/>
        <v>730</v>
      </c>
      <c r="Y170" s="22"/>
      <c r="Z170" s="33">
        <f t="shared" si="55"/>
        <v>1</v>
      </c>
      <c r="AA170" s="33">
        <f t="shared" si="56"/>
        <v>0</v>
      </c>
      <c r="AB170" s="30">
        <f t="shared" si="57"/>
        <v>0</v>
      </c>
      <c r="AC170" s="30">
        <f t="shared" si="58"/>
        <v>0</v>
      </c>
      <c r="AD170" s="30">
        <f t="shared" si="59"/>
        <v>0</v>
      </c>
      <c r="AE170" s="35">
        <f t="shared" si="60"/>
        <v>0</v>
      </c>
    </row>
    <row r="171" spans="1:31" x14ac:dyDescent="0.25">
      <c r="A171" t="s">
        <v>12</v>
      </c>
      <c r="B171" t="s">
        <v>925</v>
      </c>
      <c r="C171">
        <v>30113003115313</v>
      </c>
      <c r="D171" t="s">
        <v>929</v>
      </c>
      <c r="E171" t="s">
        <v>873</v>
      </c>
      <c r="F171">
        <v>2001</v>
      </c>
      <c r="G171" t="s">
        <v>930</v>
      </c>
      <c r="H171" t="s">
        <v>931</v>
      </c>
      <c r="I171">
        <v>55</v>
      </c>
      <c r="J171">
        <v>19</v>
      </c>
      <c r="K171">
        <v>4</v>
      </c>
      <c r="L171">
        <v>1</v>
      </c>
      <c r="N171" s="29">
        <f t="shared" si="52"/>
        <v>2001</v>
      </c>
      <c r="O171" s="30" t="str">
        <f t="shared" si="53"/>
        <v>04</v>
      </c>
      <c r="P171" s="30">
        <f t="shared" si="44"/>
        <v>200104</v>
      </c>
      <c r="Q171" s="30" t="str">
        <f t="shared" si="45"/>
        <v>2019</v>
      </c>
      <c r="R171" s="30" t="str">
        <f t="shared" si="46"/>
        <v>11</v>
      </c>
      <c r="S171" s="30">
        <f t="shared" si="47"/>
        <v>201911</v>
      </c>
      <c r="T171" s="31">
        <f t="shared" si="48"/>
        <v>19.583333333333332</v>
      </c>
      <c r="U171" s="30">
        <f t="shared" si="49"/>
        <v>74</v>
      </c>
      <c r="V171" s="30">
        <f t="shared" si="50"/>
        <v>5</v>
      </c>
      <c r="W171" s="32">
        <f t="shared" si="51"/>
        <v>3.7787234042553193</v>
      </c>
      <c r="X171" s="33">
        <f t="shared" si="54"/>
        <v>730</v>
      </c>
      <c r="Y171" s="22"/>
      <c r="Z171" s="33">
        <f t="shared" si="55"/>
        <v>1</v>
      </c>
      <c r="AA171" s="33">
        <f t="shared" si="56"/>
        <v>0</v>
      </c>
      <c r="AB171" s="30">
        <f t="shared" si="57"/>
        <v>0</v>
      </c>
      <c r="AC171" s="30">
        <f t="shared" si="58"/>
        <v>0</v>
      </c>
      <c r="AD171" s="30">
        <f t="shared" si="59"/>
        <v>0</v>
      </c>
      <c r="AE171" s="35">
        <f t="shared" si="60"/>
        <v>0</v>
      </c>
    </row>
    <row r="172" spans="1:31" x14ac:dyDescent="0.25">
      <c r="A172" t="s">
        <v>12</v>
      </c>
      <c r="B172" t="s">
        <v>925</v>
      </c>
      <c r="C172">
        <v>30113005314872</v>
      </c>
      <c r="D172" t="s">
        <v>932</v>
      </c>
      <c r="E172" t="s">
        <v>933</v>
      </c>
      <c r="F172">
        <v>2011</v>
      </c>
      <c r="G172" t="s">
        <v>934</v>
      </c>
      <c r="H172" t="s">
        <v>935</v>
      </c>
      <c r="I172">
        <v>45</v>
      </c>
      <c r="J172">
        <v>6</v>
      </c>
      <c r="K172">
        <v>3</v>
      </c>
      <c r="L172">
        <v>2</v>
      </c>
      <c r="N172" s="29" t="str">
        <f t="shared" si="52"/>
        <v>2012</v>
      </c>
      <c r="O172" s="30" t="str">
        <f t="shared" si="53"/>
        <v>02</v>
      </c>
      <c r="P172" s="30">
        <f t="shared" si="44"/>
        <v>201202</v>
      </c>
      <c r="Q172" s="30" t="str">
        <f t="shared" si="45"/>
        <v>2019</v>
      </c>
      <c r="R172" s="30" t="str">
        <f t="shared" si="46"/>
        <v>11</v>
      </c>
      <c r="S172" s="30">
        <f t="shared" si="47"/>
        <v>201911</v>
      </c>
      <c r="T172" s="31">
        <f t="shared" si="48"/>
        <v>8.75</v>
      </c>
      <c r="U172" s="30">
        <f t="shared" si="49"/>
        <v>51</v>
      </c>
      <c r="V172" s="30">
        <f t="shared" si="50"/>
        <v>5</v>
      </c>
      <c r="W172" s="32">
        <f t="shared" si="51"/>
        <v>5.8285714285714283</v>
      </c>
      <c r="X172" s="33">
        <f t="shared" si="54"/>
        <v>730</v>
      </c>
      <c r="Y172" s="22"/>
      <c r="Z172" s="33">
        <f t="shared" si="55"/>
        <v>1</v>
      </c>
      <c r="AA172" s="33">
        <f t="shared" si="56"/>
        <v>0</v>
      </c>
      <c r="AB172" s="30">
        <f t="shared" si="57"/>
        <v>0</v>
      </c>
      <c r="AC172" s="30">
        <f t="shared" si="58"/>
        <v>0</v>
      </c>
      <c r="AD172" s="30">
        <f t="shared" si="59"/>
        <v>0</v>
      </c>
      <c r="AE172" s="35">
        <f t="shared" si="60"/>
        <v>0</v>
      </c>
    </row>
    <row r="173" spans="1:31" x14ac:dyDescent="0.25">
      <c r="A173" t="s">
        <v>12</v>
      </c>
      <c r="B173" t="s">
        <v>936</v>
      </c>
      <c r="C173">
        <v>30113003290637</v>
      </c>
      <c r="D173" t="s">
        <v>937</v>
      </c>
      <c r="E173" t="s">
        <v>938</v>
      </c>
      <c r="F173">
        <v>2010</v>
      </c>
      <c r="G173" t="s">
        <v>939</v>
      </c>
      <c r="H173" t="s">
        <v>940</v>
      </c>
      <c r="I173">
        <v>58</v>
      </c>
      <c r="J173">
        <v>14</v>
      </c>
      <c r="K173">
        <v>5</v>
      </c>
      <c r="L173">
        <v>1</v>
      </c>
      <c r="N173" s="29">
        <f t="shared" si="52"/>
        <v>2010</v>
      </c>
      <c r="O173" s="30" t="str">
        <f t="shared" si="53"/>
        <v>10</v>
      </c>
      <c r="P173" s="30">
        <f t="shared" si="44"/>
        <v>201010</v>
      </c>
      <c r="Q173" s="30" t="str">
        <f t="shared" si="45"/>
        <v>2020</v>
      </c>
      <c r="R173" s="30" t="str">
        <f t="shared" si="46"/>
        <v>10</v>
      </c>
      <c r="S173" s="30">
        <f t="shared" si="47"/>
        <v>202010</v>
      </c>
      <c r="T173" s="31">
        <f t="shared" si="48"/>
        <v>10.083333333333334</v>
      </c>
      <c r="U173" s="30">
        <f t="shared" si="49"/>
        <v>72</v>
      </c>
      <c r="V173" s="30">
        <f t="shared" si="50"/>
        <v>6</v>
      </c>
      <c r="W173" s="32">
        <f t="shared" si="51"/>
        <v>7.1404958677685944</v>
      </c>
      <c r="X173" s="33">
        <f t="shared" si="54"/>
        <v>730</v>
      </c>
      <c r="Y173" s="22"/>
      <c r="Z173" s="33">
        <f t="shared" si="55"/>
        <v>1</v>
      </c>
      <c r="AA173" s="33">
        <f t="shared" si="56"/>
        <v>0</v>
      </c>
      <c r="AB173" s="30">
        <f t="shared" si="57"/>
        <v>0</v>
      </c>
      <c r="AC173" s="30">
        <f t="shared" si="58"/>
        <v>0</v>
      </c>
      <c r="AD173" s="30">
        <f t="shared" si="59"/>
        <v>0</v>
      </c>
      <c r="AE173" s="35">
        <f t="shared" si="60"/>
        <v>0</v>
      </c>
    </row>
    <row r="174" spans="1:31" x14ac:dyDescent="0.25">
      <c r="A174" t="s">
        <v>12</v>
      </c>
      <c r="B174" t="s">
        <v>936</v>
      </c>
      <c r="C174">
        <v>30113005216507</v>
      </c>
      <c r="D174" t="s">
        <v>941</v>
      </c>
      <c r="E174" t="s">
        <v>938</v>
      </c>
      <c r="F174">
        <v>2011</v>
      </c>
      <c r="G174" t="s">
        <v>942</v>
      </c>
      <c r="H174" t="s">
        <v>943</v>
      </c>
      <c r="I174">
        <v>55</v>
      </c>
      <c r="J174">
        <v>13</v>
      </c>
      <c r="K174">
        <v>5</v>
      </c>
      <c r="L174">
        <v>0</v>
      </c>
      <c r="N174" s="29" t="str">
        <f t="shared" si="52"/>
        <v>2011</v>
      </c>
      <c r="O174" s="30" t="str">
        <f t="shared" si="53"/>
        <v>10</v>
      </c>
      <c r="P174" s="30">
        <f t="shared" si="44"/>
        <v>201110</v>
      </c>
      <c r="Q174" s="30" t="str">
        <f t="shared" si="45"/>
        <v>2020</v>
      </c>
      <c r="R174" s="30" t="str">
        <f t="shared" si="46"/>
        <v>02</v>
      </c>
      <c r="S174" s="30">
        <f t="shared" si="47"/>
        <v>202002</v>
      </c>
      <c r="T174" s="31">
        <f t="shared" si="48"/>
        <v>9.0833333333333339</v>
      </c>
      <c r="U174" s="30">
        <f t="shared" si="49"/>
        <v>68</v>
      </c>
      <c r="V174" s="30">
        <f t="shared" si="50"/>
        <v>5</v>
      </c>
      <c r="W174" s="32">
        <f t="shared" si="51"/>
        <v>7.4862385321100913</v>
      </c>
      <c r="X174" s="33">
        <f t="shared" si="54"/>
        <v>730</v>
      </c>
      <c r="Y174" s="22"/>
      <c r="Z174" s="33">
        <f t="shared" si="55"/>
        <v>1</v>
      </c>
      <c r="AA174" s="33">
        <f t="shared" si="56"/>
        <v>0</v>
      </c>
      <c r="AB174" s="30">
        <f t="shared" si="57"/>
        <v>0</v>
      </c>
      <c r="AC174" s="30">
        <f t="shared" si="58"/>
        <v>0</v>
      </c>
      <c r="AD174" s="30">
        <f t="shared" si="59"/>
        <v>0</v>
      </c>
      <c r="AE174" s="35">
        <f t="shared" si="60"/>
        <v>0</v>
      </c>
    </row>
    <row r="175" spans="1:31" x14ac:dyDescent="0.25">
      <c r="A175" t="s">
        <v>12</v>
      </c>
      <c r="B175" t="s">
        <v>944</v>
      </c>
      <c r="C175">
        <v>30113005883298</v>
      </c>
      <c r="D175" t="s">
        <v>945</v>
      </c>
      <c r="E175" t="s">
        <v>946</v>
      </c>
      <c r="F175">
        <v>2014</v>
      </c>
      <c r="G175" t="s">
        <v>947</v>
      </c>
      <c r="H175" t="s">
        <v>948</v>
      </c>
      <c r="I175">
        <v>23</v>
      </c>
      <c r="J175">
        <v>7</v>
      </c>
      <c r="N175" s="29" t="str">
        <f t="shared" si="52"/>
        <v>2014</v>
      </c>
      <c r="O175" s="30" t="str">
        <f t="shared" si="53"/>
        <v>04</v>
      </c>
      <c r="P175" s="30">
        <f t="shared" si="44"/>
        <v>201404</v>
      </c>
      <c r="Q175" s="30" t="str">
        <f t="shared" si="45"/>
        <v>2020</v>
      </c>
      <c r="R175" s="30" t="str">
        <f t="shared" si="46"/>
        <v>10</v>
      </c>
      <c r="S175" s="30">
        <f t="shared" si="47"/>
        <v>202010</v>
      </c>
      <c r="T175" s="31">
        <f t="shared" si="48"/>
        <v>6.583333333333333</v>
      </c>
      <c r="U175" s="30">
        <f t="shared" si="49"/>
        <v>30</v>
      </c>
      <c r="V175" s="30">
        <f t="shared" si="50"/>
        <v>0</v>
      </c>
      <c r="W175" s="32">
        <f t="shared" si="51"/>
        <v>4.556962025316456</v>
      </c>
      <c r="X175" s="33">
        <f t="shared" si="54"/>
        <v>730</v>
      </c>
      <c r="Y175" s="22"/>
      <c r="Z175" s="33">
        <f t="shared" si="55"/>
        <v>1</v>
      </c>
      <c r="AA175" s="33">
        <f t="shared" si="56"/>
        <v>0</v>
      </c>
      <c r="AB175" s="30">
        <f t="shared" si="57"/>
        <v>0</v>
      </c>
      <c r="AC175" s="30">
        <f t="shared" si="58"/>
        <v>1</v>
      </c>
      <c r="AD175" s="30">
        <f t="shared" si="59"/>
        <v>0</v>
      </c>
      <c r="AE175" s="35">
        <f t="shared" si="60"/>
        <v>1</v>
      </c>
    </row>
    <row r="176" spans="1:31" x14ac:dyDescent="0.25">
      <c r="A176" t="s">
        <v>12</v>
      </c>
      <c r="B176" t="s">
        <v>944</v>
      </c>
      <c r="C176">
        <v>30113005883306</v>
      </c>
      <c r="D176" t="s">
        <v>949</v>
      </c>
      <c r="E176" t="s">
        <v>946</v>
      </c>
      <c r="F176">
        <v>2014</v>
      </c>
      <c r="G176" t="s">
        <v>950</v>
      </c>
      <c r="H176" t="s">
        <v>951</v>
      </c>
      <c r="I176">
        <v>12</v>
      </c>
      <c r="J176">
        <v>4</v>
      </c>
      <c r="N176" s="29" t="str">
        <f t="shared" si="52"/>
        <v>2014</v>
      </c>
      <c r="O176" s="30" t="str">
        <f t="shared" si="53"/>
        <v>04</v>
      </c>
      <c r="P176" s="30">
        <f t="shared" si="44"/>
        <v>201404</v>
      </c>
      <c r="Q176" s="30" t="str">
        <f t="shared" si="45"/>
        <v>2018</v>
      </c>
      <c r="R176" s="30" t="str">
        <f t="shared" si="46"/>
        <v>12</v>
      </c>
      <c r="S176" s="30">
        <f t="shared" si="47"/>
        <v>201812</v>
      </c>
      <c r="T176" s="31">
        <f t="shared" si="48"/>
        <v>6.583333333333333</v>
      </c>
      <c r="U176" s="30">
        <f t="shared" si="49"/>
        <v>16</v>
      </c>
      <c r="V176" s="30">
        <f t="shared" si="50"/>
        <v>0</v>
      </c>
      <c r="W176" s="32">
        <f t="shared" si="51"/>
        <v>2.4303797468354431</v>
      </c>
      <c r="X176" s="33">
        <f t="shared" si="54"/>
        <v>730</v>
      </c>
      <c r="Y176" s="22"/>
      <c r="Z176" s="33">
        <f t="shared" si="55"/>
        <v>1</v>
      </c>
      <c r="AA176" s="33">
        <f t="shared" si="56"/>
        <v>0</v>
      </c>
      <c r="AB176" s="30">
        <f t="shared" si="57"/>
        <v>1</v>
      </c>
      <c r="AC176" s="30">
        <f t="shared" si="58"/>
        <v>1</v>
      </c>
      <c r="AD176" s="30">
        <f t="shared" si="59"/>
        <v>0</v>
      </c>
      <c r="AE176" s="35">
        <f t="shared" si="60"/>
        <v>1</v>
      </c>
    </row>
    <row r="177" spans="1:31" x14ac:dyDescent="0.25">
      <c r="A177" t="s">
        <v>12</v>
      </c>
      <c r="B177" t="s">
        <v>944</v>
      </c>
      <c r="C177">
        <v>30113005883314</v>
      </c>
      <c r="D177" t="s">
        <v>952</v>
      </c>
      <c r="E177" t="s">
        <v>946</v>
      </c>
      <c r="F177">
        <v>2014</v>
      </c>
      <c r="G177" t="s">
        <v>953</v>
      </c>
      <c r="H177" t="s">
        <v>954</v>
      </c>
      <c r="I177">
        <v>15</v>
      </c>
      <c r="J177">
        <v>2</v>
      </c>
      <c r="K177">
        <v>2</v>
      </c>
      <c r="L177">
        <v>0</v>
      </c>
      <c r="N177" s="29" t="str">
        <f t="shared" si="52"/>
        <v>2014</v>
      </c>
      <c r="O177" s="30" t="str">
        <f t="shared" si="53"/>
        <v>04</v>
      </c>
      <c r="P177" s="30">
        <f t="shared" si="44"/>
        <v>201404</v>
      </c>
      <c r="Q177" s="30" t="str">
        <f t="shared" si="45"/>
        <v>2020</v>
      </c>
      <c r="R177" s="30" t="str">
        <f t="shared" si="46"/>
        <v>01</v>
      </c>
      <c r="S177" s="30">
        <f t="shared" si="47"/>
        <v>202001</v>
      </c>
      <c r="T177" s="31">
        <f t="shared" si="48"/>
        <v>6.583333333333333</v>
      </c>
      <c r="U177" s="30">
        <f t="shared" si="49"/>
        <v>17</v>
      </c>
      <c r="V177" s="30">
        <f t="shared" si="50"/>
        <v>2</v>
      </c>
      <c r="W177" s="32">
        <f t="shared" si="51"/>
        <v>2.5822784810126582</v>
      </c>
      <c r="X177" s="33">
        <f t="shared" si="54"/>
        <v>730</v>
      </c>
      <c r="Y177" s="22"/>
      <c r="Z177" s="33">
        <f t="shared" si="55"/>
        <v>1</v>
      </c>
      <c r="AA177" s="33">
        <f t="shared" si="56"/>
        <v>0</v>
      </c>
      <c r="AB177" s="30">
        <f t="shared" si="57"/>
        <v>1</v>
      </c>
      <c r="AC177" s="30">
        <f t="shared" si="58"/>
        <v>0</v>
      </c>
      <c r="AD177" s="30">
        <f t="shared" si="59"/>
        <v>0</v>
      </c>
      <c r="AE177" s="35">
        <f t="shared" si="60"/>
        <v>1</v>
      </c>
    </row>
    <row r="178" spans="1:31" x14ac:dyDescent="0.25">
      <c r="A178" t="s">
        <v>12</v>
      </c>
      <c r="B178" t="s">
        <v>944</v>
      </c>
      <c r="C178">
        <v>30113005883330</v>
      </c>
      <c r="D178" t="s">
        <v>955</v>
      </c>
      <c r="E178" t="s">
        <v>946</v>
      </c>
      <c r="F178">
        <v>2014</v>
      </c>
      <c r="G178" t="s">
        <v>956</v>
      </c>
      <c r="H178" t="s">
        <v>957</v>
      </c>
      <c r="I178">
        <v>15</v>
      </c>
      <c r="J178">
        <v>5</v>
      </c>
      <c r="K178">
        <v>5</v>
      </c>
      <c r="L178">
        <v>2</v>
      </c>
      <c r="N178" s="29" t="str">
        <f t="shared" si="52"/>
        <v>2014</v>
      </c>
      <c r="O178" s="30" t="str">
        <f t="shared" si="53"/>
        <v>04</v>
      </c>
      <c r="P178" s="30">
        <f t="shared" si="44"/>
        <v>201404</v>
      </c>
      <c r="Q178" s="30" t="str">
        <f t="shared" si="45"/>
        <v>2019</v>
      </c>
      <c r="R178" s="30" t="str">
        <f t="shared" si="46"/>
        <v>11</v>
      </c>
      <c r="S178" s="30">
        <f t="shared" si="47"/>
        <v>201911</v>
      </c>
      <c r="T178" s="31">
        <f t="shared" si="48"/>
        <v>6.583333333333333</v>
      </c>
      <c r="U178" s="30">
        <f t="shared" si="49"/>
        <v>20</v>
      </c>
      <c r="V178" s="30">
        <f t="shared" si="50"/>
        <v>7</v>
      </c>
      <c r="W178" s="32">
        <f t="shared" si="51"/>
        <v>3.037974683544304</v>
      </c>
      <c r="X178" s="33">
        <f t="shared" si="54"/>
        <v>730</v>
      </c>
      <c r="Y178" s="22"/>
      <c r="Z178" s="33">
        <f t="shared" si="55"/>
        <v>1</v>
      </c>
      <c r="AA178" s="33">
        <f t="shared" si="56"/>
        <v>0</v>
      </c>
      <c r="AB178" s="30">
        <f t="shared" si="57"/>
        <v>0</v>
      </c>
      <c r="AC178" s="30">
        <f t="shared" si="58"/>
        <v>0</v>
      </c>
      <c r="AD178" s="30">
        <f t="shared" si="59"/>
        <v>0</v>
      </c>
      <c r="AE178" s="35">
        <f t="shared" si="60"/>
        <v>0</v>
      </c>
    </row>
    <row r="179" spans="1:31" x14ac:dyDescent="0.25">
      <c r="A179" t="s">
        <v>12</v>
      </c>
      <c r="B179" t="s">
        <v>944</v>
      </c>
      <c r="C179">
        <v>30113005883348</v>
      </c>
      <c r="D179" t="s">
        <v>958</v>
      </c>
      <c r="E179" t="s">
        <v>946</v>
      </c>
      <c r="F179">
        <v>2014</v>
      </c>
      <c r="G179" t="s">
        <v>959</v>
      </c>
      <c r="H179" t="s">
        <v>960</v>
      </c>
      <c r="I179">
        <v>20</v>
      </c>
      <c r="J179">
        <v>4</v>
      </c>
      <c r="K179">
        <v>0</v>
      </c>
      <c r="L179">
        <v>1</v>
      </c>
      <c r="N179" s="29" t="str">
        <f t="shared" si="52"/>
        <v>2014</v>
      </c>
      <c r="O179" s="30" t="str">
        <f t="shared" si="53"/>
        <v>04</v>
      </c>
      <c r="P179" s="30">
        <f t="shared" si="44"/>
        <v>201404</v>
      </c>
      <c r="Q179" s="30" t="str">
        <f t="shared" si="45"/>
        <v>2019</v>
      </c>
      <c r="R179" s="30" t="str">
        <f t="shared" si="46"/>
        <v>01</v>
      </c>
      <c r="S179" s="30">
        <f t="shared" si="47"/>
        <v>201901</v>
      </c>
      <c r="T179" s="31">
        <f t="shared" si="48"/>
        <v>6.583333333333333</v>
      </c>
      <c r="U179" s="30">
        <f t="shared" si="49"/>
        <v>24</v>
      </c>
      <c r="V179" s="30">
        <f t="shared" si="50"/>
        <v>1</v>
      </c>
      <c r="W179" s="32">
        <f t="shared" si="51"/>
        <v>3.6455696202531649</v>
      </c>
      <c r="X179" s="33">
        <f t="shared" si="54"/>
        <v>730</v>
      </c>
      <c r="Y179" s="22"/>
      <c r="Z179" s="33">
        <f t="shared" si="55"/>
        <v>1</v>
      </c>
      <c r="AA179" s="33">
        <f t="shared" si="56"/>
        <v>0</v>
      </c>
      <c r="AB179" s="30">
        <f t="shared" si="57"/>
        <v>0</v>
      </c>
      <c r="AC179" s="30">
        <f t="shared" si="58"/>
        <v>1</v>
      </c>
      <c r="AD179" s="30">
        <f t="shared" si="59"/>
        <v>0</v>
      </c>
      <c r="AE179" s="35">
        <f t="shared" si="60"/>
        <v>1</v>
      </c>
    </row>
    <row r="180" spans="1:31" x14ac:dyDescent="0.25">
      <c r="A180" t="s">
        <v>12</v>
      </c>
      <c r="B180" t="s">
        <v>961</v>
      </c>
      <c r="C180">
        <v>30113006053875</v>
      </c>
      <c r="D180" t="s">
        <v>962</v>
      </c>
      <c r="E180" t="s">
        <v>963</v>
      </c>
      <c r="F180">
        <v>2014</v>
      </c>
      <c r="G180" t="s">
        <v>964</v>
      </c>
      <c r="H180" t="s">
        <v>965</v>
      </c>
      <c r="I180">
        <v>13</v>
      </c>
      <c r="J180">
        <v>5</v>
      </c>
      <c r="K180">
        <v>1</v>
      </c>
      <c r="L180">
        <v>1</v>
      </c>
      <c r="N180" s="29" t="str">
        <f t="shared" si="52"/>
        <v>2015</v>
      </c>
      <c r="O180" s="30" t="str">
        <f t="shared" si="53"/>
        <v>03</v>
      </c>
      <c r="P180" s="30">
        <f t="shared" si="44"/>
        <v>201503</v>
      </c>
      <c r="Q180" s="30" t="str">
        <f t="shared" si="45"/>
        <v>2019</v>
      </c>
      <c r="R180" s="30" t="str">
        <f t="shared" si="46"/>
        <v>01</v>
      </c>
      <c r="S180" s="30">
        <f t="shared" si="47"/>
        <v>201901</v>
      </c>
      <c r="T180" s="31">
        <f t="shared" si="48"/>
        <v>5.666666666666667</v>
      </c>
      <c r="U180" s="30">
        <f t="shared" si="49"/>
        <v>18</v>
      </c>
      <c r="V180" s="30">
        <f t="shared" si="50"/>
        <v>2</v>
      </c>
      <c r="W180" s="32">
        <f t="shared" si="51"/>
        <v>3.1764705882352939</v>
      </c>
      <c r="X180" s="33">
        <f t="shared" si="54"/>
        <v>730</v>
      </c>
      <c r="Y180" s="22"/>
      <c r="Z180" s="33">
        <f t="shared" si="55"/>
        <v>1</v>
      </c>
      <c r="AA180" s="33">
        <f t="shared" si="56"/>
        <v>0</v>
      </c>
      <c r="AB180" s="30">
        <f t="shared" si="57"/>
        <v>0</v>
      </c>
      <c r="AC180" s="30">
        <f t="shared" si="58"/>
        <v>0</v>
      </c>
      <c r="AD180" s="30">
        <f t="shared" si="59"/>
        <v>0</v>
      </c>
      <c r="AE180" s="35">
        <f t="shared" si="60"/>
        <v>0</v>
      </c>
    </row>
    <row r="181" spans="1:31" x14ac:dyDescent="0.25">
      <c r="A181" t="s">
        <v>12</v>
      </c>
      <c r="B181" t="s">
        <v>966</v>
      </c>
      <c r="C181">
        <v>30113002894744</v>
      </c>
      <c r="D181" t="s">
        <v>967</v>
      </c>
      <c r="E181" t="s">
        <v>968</v>
      </c>
      <c r="F181">
        <v>1995</v>
      </c>
      <c r="G181" t="s">
        <v>969</v>
      </c>
      <c r="H181" t="s">
        <v>970</v>
      </c>
      <c r="I181">
        <v>40</v>
      </c>
      <c r="J181">
        <v>6</v>
      </c>
      <c r="K181">
        <v>3</v>
      </c>
      <c r="L181">
        <v>0</v>
      </c>
      <c r="N181" s="29">
        <f t="shared" si="52"/>
        <v>1995</v>
      </c>
      <c r="O181" s="30" t="str">
        <f t="shared" si="53"/>
        <v>12</v>
      </c>
      <c r="P181" s="30">
        <f t="shared" si="44"/>
        <v>199512</v>
      </c>
      <c r="Q181" s="30" t="str">
        <f t="shared" si="45"/>
        <v>2019</v>
      </c>
      <c r="R181" s="30" t="str">
        <f t="shared" si="46"/>
        <v>05</v>
      </c>
      <c r="S181" s="30">
        <f t="shared" si="47"/>
        <v>201905</v>
      </c>
      <c r="T181" s="31">
        <f t="shared" si="48"/>
        <v>24.916666666666668</v>
      </c>
      <c r="U181" s="30">
        <f t="shared" si="49"/>
        <v>46</v>
      </c>
      <c r="V181" s="30">
        <f t="shared" si="50"/>
        <v>3</v>
      </c>
      <c r="W181" s="32">
        <f t="shared" si="51"/>
        <v>1.846153846153846</v>
      </c>
      <c r="X181" s="33">
        <f t="shared" si="54"/>
        <v>730</v>
      </c>
      <c r="Y181" s="22"/>
      <c r="Z181" s="33">
        <f t="shared" si="55"/>
        <v>1</v>
      </c>
      <c r="AA181" s="33">
        <f t="shared" si="56"/>
        <v>0</v>
      </c>
      <c r="AB181" s="30">
        <f t="shared" si="57"/>
        <v>1</v>
      </c>
      <c r="AC181" s="30">
        <f t="shared" si="58"/>
        <v>0</v>
      </c>
      <c r="AD181" s="30">
        <f t="shared" si="59"/>
        <v>1</v>
      </c>
      <c r="AE181" s="35">
        <f t="shared" si="60"/>
        <v>1</v>
      </c>
    </row>
    <row r="182" spans="1:31" x14ac:dyDescent="0.25">
      <c r="A182" t="s">
        <v>12</v>
      </c>
      <c r="B182" t="s">
        <v>966</v>
      </c>
      <c r="C182">
        <v>30113002894843</v>
      </c>
      <c r="D182" t="s">
        <v>971</v>
      </c>
      <c r="E182" t="s">
        <v>968</v>
      </c>
      <c r="F182">
        <v>1991</v>
      </c>
      <c r="G182" t="s">
        <v>74</v>
      </c>
      <c r="H182" t="s">
        <v>972</v>
      </c>
      <c r="I182">
        <v>38</v>
      </c>
      <c r="J182">
        <v>10</v>
      </c>
      <c r="K182">
        <v>3</v>
      </c>
      <c r="L182">
        <v>0</v>
      </c>
      <c r="N182" s="29">
        <f t="shared" si="52"/>
        <v>1991</v>
      </c>
      <c r="O182" s="30" t="str">
        <f t="shared" si="53"/>
        <v>01</v>
      </c>
      <c r="P182" s="30">
        <f t="shared" si="44"/>
        <v>199101</v>
      </c>
      <c r="Q182" s="30" t="str">
        <f t="shared" si="45"/>
        <v>2020</v>
      </c>
      <c r="R182" s="30" t="str">
        <f t="shared" si="46"/>
        <v>09</v>
      </c>
      <c r="S182" s="30">
        <f t="shared" si="47"/>
        <v>202009</v>
      </c>
      <c r="T182" s="31">
        <f t="shared" si="48"/>
        <v>29.833333333333332</v>
      </c>
      <c r="U182" s="30">
        <f t="shared" si="49"/>
        <v>48</v>
      </c>
      <c r="V182" s="30">
        <f t="shared" si="50"/>
        <v>3</v>
      </c>
      <c r="W182" s="32">
        <f t="shared" si="51"/>
        <v>1.6089385474860336</v>
      </c>
      <c r="X182" s="33">
        <f t="shared" si="54"/>
        <v>730</v>
      </c>
      <c r="Y182" s="22"/>
      <c r="Z182" s="33">
        <f t="shared" si="55"/>
        <v>1</v>
      </c>
      <c r="AA182" s="33">
        <f t="shared" si="56"/>
        <v>0</v>
      </c>
      <c r="AB182" s="30">
        <f t="shared" si="57"/>
        <v>1</v>
      </c>
      <c r="AC182" s="30">
        <f t="shared" si="58"/>
        <v>0</v>
      </c>
      <c r="AD182" s="30">
        <f t="shared" si="59"/>
        <v>1</v>
      </c>
      <c r="AE182" s="35">
        <f t="shared" si="60"/>
        <v>1</v>
      </c>
    </row>
    <row r="183" spans="1:31" x14ac:dyDescent="0.25">
      <c r="A183" t="s">
        <v>12</v>
      </c>
      <c r="B183" t="s">
        <v>973</v>
      </c>
      <c r="C183">
        <v>30113002299159</v>
      </c>
      <c r="D183" t="s">
        <v>974</v>
      </c>
      <c r="E183" t="s">
        <v>975</v>
      </c>
      <c r="F183">
        <v>2005</v>
      </c>
      <c r="G183" t="s">
        <v>976</v>
      </c>
      <c r="H183" t="s">
        <v>977</v>
      </c>
      <c r="I183">
        <v>74</v>
      </c>
      <c r="J183">
        <v>18</v>
      </c>
      <c r="N183" s="29">
        <f t="shared" si="52"/>
        <v>2005</v>
      </c>
      <c r="O183" s="30" t="str">
        <f t="shared" si="53"/>
        <v>01</v>
      </c>
      <c r="P183" s="30">
        <f t="shared" si="44"/>
        <v>200501</v>
      </c>
      <c r="Q183" s="30" t="str">
        <f t="shared" si="45"/>
        <v>2020</v>
      </c>
      <c r="R183" s="30" t="str">
        <f t="shared" si="46"/>
        <v>08</v>
      </c>
      <c r="S183" s="30">
        <f t="shared" si="47"/>
        <v>202008</v>
      </c>
      <c r="T183" s="31">
        <f t="shared" si="48"/>
        <v>15.833333333333334</v>
      </c>
      <c r="U183" s="30">
        <f t="shared" si="49"/>
        <v>92</v>
      </c>
      <c r="V183" s="30">
        <f t="shared" si="50"/>
        <v>0</v>
      </c>
      <c r="W183" s="32">
        <f t="shared" si="51"/>
        <v>5.8105263157894731</v>
      </c>
      <c r="X183" s="33">
        <f t="shared" si="54"/>
        <v>730</v>
      </c>
      <c r="Y183" s="22"/>
      <c r="Z183" s="33">
        <f t="shared" si="55"/>
        <v>1</v>
      </c>
      <c r="AA183" s="33">
        <f t="shared" si="56"/>
        <v>0</v>
      </c>
      <c r="AB183" s="30">
        <f t="shared" si="57"/>
        <v>0</v>
      </c>
      <c r="AC183" s="30">
        <f t="shared" si="58"/>
        <v>1</v>
      </c>
      <c r="AD183" s="30">
        <f t="shared" si="59"/>
        <v>0</v>
      </c>
      <c r="AE183" s="35">
        <f t="shared" si="60"/>
        <v>1</v>
      </c>
    </row>
    <row r="184" spans="1:31" x14ac:dyDescent="0.25">
      <c r="A184" t="s">
        <v>12</v>
      </c>
      <c r="B184" t="s">
        <v>978</v>
      </c>
      <c r="C184">
        <v>30113005784728</v>
      </c>
      <c r="D184" t="s">
        <v>979</v>
      </c>
      <c r="E184" t="s">
        <v>980</v>
      </c>
      <c r="F184">
        <v>2013</v>
      </c>
      <c r="G184" t="s">
        <v>981</v>
      </c>
      <c r="H184" t="s">
        <v>982</v>
      </c>
      <c r="I184">
        <v>15</v>
      </c>
      <c r="J184">
        <v>9</v>
      </c>
      <c r="K184">
        <v>1</v>
      </c>
      <c r="L184">
        <v>1</v>
      </c>
      <c r="N184" s="29" t="str">
        <f t="shared" si="52"/>
        <v>2014</v>
      </c>
      <c r="O184" s="30" t="str">
        <f t="shared" si="53"/>
        <v>02</v>
      </c>
      <c r="P184" s="30">
        <f t="shared" si="44"/>
        <v>201402</v>
      </c>
      <c r="Q184" s="30" t="str">
        <f t="shared" si="45"/>
        <v>2019</v>
      </c>
      <c r="R184" s="30" t="str">
        <f t="shared" si="46"/>
        <v>06</v>
      </c>
      <c r="S184" s="30">
        <f t="shared" si="47"/>
        <v>201906</v>
      </c>
      <c r="T184" s="31">
        <f t="shared" si="48"/>
        <v>6.75</v>
      </c>
      <c r="U184" s="30">
        <f t="shared" si="49"/>
        <v>24</v>
      </c>
      <c r="V184" s="30">
        <f t="shared" si="50"/>
        <v>2</v>
      </c>
      <c r="W184" s="32">
        <f t="shared" si="51"/>
        <v>3.5555555555555554</v>
      </c>
      <c r="X184" s="33">
        <f t="shared" si="54"/>
        <v>730</v>
      </c>
      <c r="Y184" s="22"/>
      <c r="Z184" s="33">
        <f t="shared" si="55"/>
        <v>1</v>
      </c>
      <c r="AA184" s="33">
        <f t="shared" si="56"/>
        <v>0</v>
      </c>
      <c r="AB184" s="30">
        <f t="shared" si="57"/>
        <v>0</v>
      </c>
      <c r="AC184" s="30">
        <f t="shared" si="58"/>
        <v>0</v>
      </c>
      <c r="AD184" s="30">
        <f t="shared" si="59"/>
        <v>0</v>
      </c>
      <c r="AE184" s="35">
        <f t="shared" si="60"/>
        <v>0</v>
      </c>
    </row>
    <row r="185" spans="1:31" x14ac:dyDescent="0.25">
      <c r="A185" t="s">
        <v>12</v>
      </c>
      <c r="B185" t="s">
        <v>983</v>
      </c>
      <c r="C185">
        <v>30113002315542</v>
      </c>
      <c r="D185" t="s">
        <v>984</v>
      </c>
      <c r="E185" t="s">
        <v>985</v>
      </c>
      <c r="F185">
        <v>2002</v>
      </c>
      <c r="G185" t="s">
        <v>986</v>
      </c>
      <c r="H185" t="s">
        <v>987</v>
      </c>
      <c r="I185">
        <v>44</v>
      </c>
      <c r="J185">
        <v>13</v>
      </c>
      <c r="K185">
        <v>0</v>
      </c>
      <c r="L185">
        <v>1</v>
      </c>
      <c r="N185" s="29">
        <f t="shared" si="52"/>
        <v>2002</v>
      </c>
      <c r="O185" s="30" t="str">
        <f t="shared" si="53"/>
        <v>03</v>
      </c>
      <c r="P185" s="30">
        <f t="shared" si="44"/>
        <v>200203</v>
      </c>
      <c r="Q185" s="30" t="str">
        <f t="shared" si="45"/>
        <v>2019</v>
      </c>
      <c r="R185" s="30" t="str">
        <f t="shared" si="46"/>
        <v>01</v>
      </c>
      <c r="S185" s="30">
        <f t="shared" si="47"/>
        <v>201901</v>
      </c>
      <c r="T185" s="31">
        <f t="shared" si="48"/>
        <v>18.666666666666668</v>
      </c>
      <c r="U185" s="30">
        <f t="shared" si="49"/>
        <v>57</v>
      </c>
      <c r="V185" s="30">
        <f t="shared" si="50"/>
        <v>1</v>
      </c>
      <c r="W185" s="32">
        <f t="shared" si="51"/>
        <v>3.0535714285714284</v>
      </c>
      <c r="X185" s="33">
        <f t="shared" si="54"/>
        <v>730</v>
      </c>
      <c r="Y185" s="22"/>
      <c r="Z185" s="33">
        <f t="shared" si="55"/>
        <v>1</v>
      </c>
      <c r="AA185" s="33">
        <f t="shared" si="56"/>
        <v>0</v>
      </c>
      <c r="AB185" s="30">
        <f t="shared" si="57"/>
        <v>0</v>
      </c>
      <c r="AC185" s="30">
        <f t="shared" si="58"/>
        <v>1</v>
      </c>
      <c r="AD185" s="30">
        <f t="shared" si="59"/>
        <v>0</v>
      </c>
      <c r="AE185" s="35">
        <f t="shared" si="60"/>
        <v>1</v>
      </c>
    </row>
    <row r="186" spans="1:31" x14ac:dyDescent="0.25">
      <c r="A186" t="s">
        <v>12</v>
      </c>
      <c r="B186" t="s">
        <v>988</v>
      </c>
      <c r="C186">
        <v>30113002152366</v>
      </c>
      <c r="D186" t="s">
        <v>989</v>
      </c>
      <c r="E186" t="s">
        <v>990</v>
      </c>
      <c r="F186">
        <v>2003</v>
      </c>
      <c r="G186" t="s">
        <v>991</v>
      </c>
      <c r="H186" t="s">
        <v>992</v>
      </c>
      <c r="I186">
        <v>85</v>
      </c>
      <c r="J186">
        <v>15</v>
      </c>
      <c r="K186">
        <v>0</v>
      </c>
      <c r="L186">
        <v>2</v>
      </c>
      <c r="N186" s="29">
        <f t="shared" si="52"/>
        <v>2003</v>
      </c>
      <c r="O186" s="30" t="str">
        <f t="shared" si="53"/>
        <v>01</v>
      </c>
      <c r="P186" s="30">
        <f t="shared" si="44"/>
        <v>200301</v>
      </c>
      <c r="Q186" s="30" t="str">
        <f t="shared" si="45"/>
        <v>2019</v>
      </c>
      <c r="R186" s="30" t="str">
        <f t="shared" si="46"/>
        <v>01</v>
      </c>
      <c r="S186" s="30">
        <f t="shared" si="47"/>
        <v>201901</v>
      </c>
      <c r="T186" s="31">
        <f t="shared" si="48"/>
        <v>17.833333333333332</v>
      </c>
      <c r="U186" s="30">
        <f t="shared" si="49"/>
        <v>100</v>
      </c>
      <c r="V186" s="30">
        <f t="shared" si="50"/>
        <v>2</v>
      </c>
      <c r="W186" s="32">
        <f t="shared" si="51"/>
        <v>5.6074766355140193</v>
      </c>
      <c r="X186" s="33">
        <f t="shared" si="54"/>
        <v>730</v>
      </c>
      <c r="Y186" s="22"/>
      <c r="Z186" s="33">
        <f t="shared" si="55"/>
        <v>1</v>
      </c>
      <c r="AA186" s="33">
        <f t="shared" si="56"/>
        <v>0</v>
      </c>
      <c r="AB186" s="30">
        <f t="shared" si="57"/>
        <v>0</v>
      </c>
      <c r="AC186" s="30">
        <f t="shared" si="58"/>
        <v>0</v>
      </c>
      <c r="AD186" s="30">
        <f t="shared" si="59"/>
        <v>0</v>
      </c>
      <c r="AE186" s="35">
        <f t="shared" si="60"/>
        <v>0</v>
      </c>
    </row>
    <row r="187" spans="1:31" x14ac:dyDescent="0.25">
      <c r="A187" t="s">
        <v>12</v>
      </c>
      <c r="B187" t="s">
        <v>993</v>
      </c>
      <c r="C187">
        <v>30113001369797</v>
      </c>
      <c r="D187" t="s">
        <v>994</v>
      </c>
      <c r="E187" t="s">
        <v>995</v>
      </c>
      <c r="F187">
        <v>1996</v>
      </c>
      <c r="G187" t="s">
        <v>996</v>
      </c>
      <c r="H187" t="s">
        <v>997</v>
      </c>
      <c r="I187">
        <v>88</v>
      </c>
      <c r="J187">
        <v>6</v>
      </c>
      <c r="K187">
        <v>1</v>
      </c>
      <c r="L187">
        <v>0</v>
      </c>
      <c r="N187" s="29">
        <f t="shared" si="52"/>
        <v>1996</v>
      </c>
      <c r="O187" s="30" t="str">
        <f t="shared" si="53"/>
        <v>01</v>
      </c>
      <c r="P187" s="30">
        <f t="shared" si="44"/>
        <v>199601</v>
      </c>
      <c r="Q187" s="30" t="str">
        <f t="shared" si="45"/>
        <v>2019</v>
      </c>
      <c r="R187" s="30" t="str">
        <f t="shared" si="46"/>
        <v>11</v>
      </c>
      <c r="S187" s="30">
        <f t="shared" si="47"/>
        <v>201911</v>
      </c>
      <c r="T187" s="31">
        <f t="shared" si="48"/>
        <v>24.833333333333332</v>
      </c>
      <c r="U187" s="30">
        <f t="shared" si="49"/>
        <v>94</v>
      </c>
      <c r="V187" s="30">
        <f t="shared" si="50"/>
        <v>1</v>
      </c>
      <c r="W187" s="32">
        <f t="shared" si="51"/>
        <v>3.7852348993288594</v>
      </c>
      <c r="X187" s="33">
        <f t="shared" si="54"/>
        <v>730</v>
      </c>
      <c r="Y187" s="22"/>
      <c r="Z187" s="33">
        <f t="shared" si="55"/>
        <v>1</v>
      </c>
      <c r="AA187" s="33">
        <f t="shared" si="56"/>
        <v>0</v>
      </c>
      <c r="AB187" s="30">
        <f t="shared" si="57"/>
        <v>0</v>
      </c>
      <c r="AC187" s="30">
        <f t="shared" si="58"/>
        <v>1</v>
      </c>
      <c r="AD187" s="30">
        <f t="shared" si="59"/>
        <v>1</v>
      </c>
      <c r="AE187" s="35">
        <f t="shared" si="60"/>
        <v>1</v>
      </c>
    </row>
    <row r="188" spans="1:31" x14ac:dyDescent="0.25">
      <c r="A188" t="s">
        <v>12</v>
      </c>
      <c r="B188" t="s">
        <v>998</v>
      </c>
      <c r="C188">
        <v>30113001728893</v>
      </c>
      <c r="D188" t="s">
        <v>999</v>
      </c>
      <c r="F188">
        <v>2000</v>
      </c>
      <c r="G188" t="s">
        <v>1000</v>
      </c>
      <c r="H188" t="s">
        <v>1001</v>
      </c>
      <c r="I188">
        <v>29</v>
      </c>
      <c r="J188">
        <v>4</v>
      </c>
      <c r="N188" s="29">
        <f t="shared" si="52"/>
        <v>2000</v>
      </c>
      <c r="O188" s="30" t="str">
        <f t="shared" si="53"/>
        <v>03</v>
      </c>
      <c r="P188" s="30">
        <f t="shared" si="44"/>
        <v>200003</v>
      </c>
      <c r="Q188" s="30" t="str">
        <f t="shared" si="45"/>
        <v>2017</v>
      </c>
      <c r="R188" s="30" t="str">
        <f t="shared" si="46"/>
        <v>06</v>
      </c>
      <c r="S188" s="30">
        <f t="shared" si="47"/>
        <v>201706</v>
      </c>
      <c r="T188" s="31">
        <f t="shared" si="48"/>
        <v>20.666666666666668</v>
      </c>
      <c r="U188" s="30">
        <f t="shared" si="49"/>
        <v>33</v>
      </c>
      <c r="V188" s="30">
        <f t="shared" si="50"/>
        <v>0</v>
      </c>
      <c r="W188" s="32">
        <f t="shared" si="51"/>
        <v>1.596774193548387</v>
      </c>
      <c r="X188" s="33">
        <f t="shared" si="54"/>
        <v>730</v>
      </c>
      <c r="Y188" s="22"/>
      <c r="Z188" s="33">
        <f t="shared" si="55"/>
        <v>1</v>
      </c>
      <c r="AA188" s="33">
        <f t="shared" si="56"/>
        <v>1</v>
      </c>
      <c r="AB188" s="30">
        <f t="shared" si="57"/>
        <v>1</v>
      </c>
      <c r="AC188" s="30">
        <f t="shared" si="58"/>
        <v>1</v>
      </c>
      <c r="AD188" s="30">
        <f t="shared" si="59"/>
        <v>0</v>
      </c>
      <c r="AE188" s="35">
        <f t="shared" si="60"/>
        <v>1</v>
      </c>
    </row>
    <row r="189" spans="1:31" x14ac:dyDescent="0.25">
      <c r="A189" t="s">
        <v>12</v>
      </c>
      <c r="B189" t="s">
        <v>1002</v>
      </c>
      <c r="C189">
        <v>30113002851090</v>
      </c>
      <c r="D189" t="s">
        <v>1003</v>
      </c>
      <c r="E189" t="s">
        <v>1004</v>
      </c>
      <c r="F189">
        <v>2009</v>
      </c>
      <c r="G189" t="s">
        <v>1005</v>
      </c>
      <c r="H189" t="s">
        <v>1006</v>
      </c>
      <c r="I189">
        <v>4</v>
      </c>
      <c r="J189">
        <v>4</v>
      </c>
      <c r="N189" s="29">
        <f t="shared" si="52"/>
        <v>2009</v>
      </c>
      <c r="O189" s="30" t="str">
        <f t="shared" si="53"/>
        <v>03</v>
      </c>
      <c r="P189" s="30">
        <f t="shared" si="44"/>
        <v>200903</v>
      </c>
      <c r="Q189" s="30" t="str">
        <f t="shared" si="45"/>
        <v>2017</v>
      </c>
      <c r="R189" s="30" t="str">
        <f t="shared" si="46"/>
        <v>08</v>
      </c>
      <c r="S189" s="30">
        <f t="shared" si="47"/>
        <v>201708</v>
      </c>
      <c r="T189" s="31">
        <f t="shared" si="48"/>
        <v>11.666666666666666</v>
      </c>
      <c r="U189" s="30">
        <f t="shared" si="49"/>
        <v>8</v>
      </c>
      <c r="V189" s="30">
        <f t="shared" si="50"/>
        <v>0</v>
      </c>
      <c r="W189" s="32">
        <f t="shared" si="51"/>
        <v>0.68571428571428572</v>
      </c>
      <c r="X189" s="33">
        <f t="shared" si="54"/>
        <v>730</v>
      </c>
      <c r="Y189" s="22"/>
      <c r="Z189" s="33">
        <f t="shared" si="55"/>
        <v>1</v>
      </c>
      <c r="AA189" s="33">
        <f t="shared" si="56"/>
        <v>1</v>
      </c>
      <c r="AB189" s="30">
        <f t="shared" si="57"/>
        <v>1</v>
      </c>
      <c r="AC189" s="30">
        <f t="shared" si="58"/>
        <v>1</v>
      </c>
      <c r="AD189" s="30">
        <f t="shared" si="59"/>
        <v>0</v>
      </c>
      <c r="AE189" s="35">
        <f t="shared" si="60"/>
        <v>1</v>
      </c>
    </row>
    <row r="190" spans="1:31" x14ac:dyDescent="0.25">
      <c r="A190" t="s">
        <v>12</v>
      </c>
      <c r="B190" t="s">
        <v>1007</v>
      </c>
      <c r="C190">
        <v>30113005787317</v>
      </c>
      <c r="D190" t="s">
        <v>1008</v>
      </c>
      <c r="E190" t="s">
        <v>1009</v>
      </c>
      <c r="F190">
        <v>2013</v>
      </c>
      <c r="G190" t="s">
        <v>1010</v>
      </c>
      <c r="H190" t="s">
        <v>1011</v>
      </c>
      <c r="I190">
        <v>3</v>
      </c>
      <c r="J190">
        <v>4</v>
      </c>
      <c r="N190" s="29" t="str">
        <f t="shared" si="52"/>
        <v>2014</v>
      </c>
      <c r="O190" s="30" t="str">
        <f t="shared" si="53"/>
        <v>02</v>
      </c>
      <c r="P190" s="30">
        <f t="shared" si="44"/>
        <v>201402</v>
      </c>
      <c r="Q190" s="30" t="str">
        <f t="shared" si="45"/>
        <v>2018</v>
      </c>
      <c r="R190" s="30" t="str">
        <f t="shared" si="46"/>
        <v>09</v>
      </c>
      <c r="S190" s="30">
        <f t="shared" si="47"/>
        <v>201809</v>
      </c>
      <c r="T190" s="31">
        <f t="shared" si="48"/>
        <v>6.75</v>
      </c>
      <c r="U190" s="30">
        <f t="shared" si="49"/>
        <v>7</v>
      </c>
      <c r="V190" s="30">
        <f t="shared" si="50"/>
        <v>0</v>
      </c>
      <c r="W190" s="32">
        <f t="shared" si="51"/>
        <v>1.037037037037037</v>
      </c>
      <c r="X190" s="33">
        <f t="shared" si="54"/>
        <v>730</v>
      </c>
      <c r="Y190" s="22"/>
      <c r="Z190" s="33">
        <f t="shared" si="55"/>
        <v>1</v>
      </c>
      <c r="AA190" s="33">
        <f t="shared" si="56"/>
        <v>1</v>
      </c>
      <c r="AB190" s="30">
        <f t="shared" si="57"/>
        <v>1</v>
      </c>
      <c r="AC190" s="30">
        <f t="shared" si="58"/>
        <v>1</v>
      </c>
      <c r="AD190" s="30">
        <f t="shared" si="59"/>
        <v>0</v>
      </c>
      <c r="AE190" s="35">
        <f t="shared" si="60"/>
        <v>1</v>
      </c>
    </row>
    <row r="191" spans="1:31" x14ac:dyDescent="0.25">
      <c r="A191" t="s">
        <v>12</v>
      </c>
      <c r="B191" t="s">
        <v>1012</v>
      </c>
      <c r="C191">
        <v>30113001991392</v>
      </c>
      <c r="D191" t="s">
        <v>1013</v>
      </c>
      <c r="E191" t="s">
        <v>1014</v>
      </c>
      <c r="F191">
        <v>2002</v>
      </c>
      <c r="G191" t="s">
        <v>1015</v>
      </c>
      <c r="H191" t="s">
        <v>1016</v>
      </c>
      <c r="I191">
        <v>75</v>
      </c>
      <c r="J191">
        <v>8</v>
      </c>
      <c r="K191">
        <v>0</v>
      </c>
      <c r="L191">
        <v>1</v>
      </c>
      <c r="N191" s="29">
        <f t="shared" si="52"/>
        <v>2002</v>
      </c>
      <c r="O191" s="30" t="str">
        <f t="shared" si="53"/>
        <v>01</v>
      </c>
      <c r="P191" s="30">
        <f t="shared" si="44"/>
        <v>200201</v>
      </c>
      <c r="Q191" s="30" t="str">
        <f t="shared" si="45"/>
        <v>2019</v>
      </c>
      <c r="R191" s="30" t="str">
        <f t="shared" si="46"/>
        <v>10</v>
      </c>
      <c r="S191" s="30">
        <f t="shared" si="47"/>
        <v>201910</v>
      </c>
      <c r="T191" s="31">
        <f t="shared" si="48"/>
        <v>18.833333333333332</v>
      </c>
      <c r="U191" s="30">
        <f t="shared" si="49"/>
        <v>83</v>
      </c>
      <c r="V191" s="30">
        <f t="shared" si="50"/>
        <v>1</v>
      </c>
      <c r="W191" s="32">
        <f t="shared" si="51"/>
        <v>4.4070796460176993</v>
      </c>
      <c r="X191" s="33">
        <f t="shared" si="54"/>
        <v>730</v>
      </c>
      <c r="Y191" s="22"/>
      <c r="Z191" s="33">
        <f t="shared" si="55"/>
        <v>1</v>
      </c>
      <c r="AA191" s="33">
        <f t="shared" si="56"/>
        <v>0</v>
      </c>
      <c r="AB191" s="30">
        <f t="shared" si="57"/>
        <v>0</v>
      </c>
      <c r="AC191" s="30">
        <f t="shared" si="58"/>
        <v>1</v>
      </c>
      <c r="AD191" s="30">
        <f t="shared" si="59"/>
        <v>0</v>
      </c>
      <c r="AE191" s="35">
        <f t="shared" si="60"/>
        <v>1</v>
      </c>
    </row>
    <row r="192" spans="1:31" x14ac:dyDescent="0.25">
      <c r="A192" t="s">
        <v>12</v>
      </c>
      <c r="B192" t="s">
        <v>1017</v>
      </c>
      <c r="C192">
        <v>30113002315112</v>
      </c>
      <c r="D192" t="s">
        <v>1018</v>
      </c>
      <c r="E192" t="s">
        <v>1019</v>
      </c>
      <c r="F192">
        <v>2001</v>
      </c>
      <c r="G192" t="s">
        <v>1020</v>
      </c>
      <c r="H192" t="s">
        <v>1021</v>
      </c>
      <c r="I192">
        <v>36</v>
      </c>
      <c r="J192">
        <v>5</v>
      </c>
      <c r="K192">
        <v>1</v>
      </c>
      <c r="L192">
        <v>1</v>
      </c>
      <c r="N192" s="29">
        <f t="shared" si="52"/>
        <v>2001</v>
      </c>
      <c r="O192" s="30" t="str">
        <f t="shared" si="53"/>
        <v>03</v>
      </c>
      <c r="P192" s="30">
        <f t="shared" si="44"/>
        <v>200103</v>
      </c>
      <c r="Q192" s="30" t="str">
        <f t="shared" si="45"/>
        <v>2019</v>
      </c>
      <c r="R192" s="30" t="str">
        <f t="shared" si="46"/>
        <v>02</v>
      </c>
      <c r="S192" s="30">
        <f t="shared" si="47"/>
        <v>201902</v>
      </c>
      <c r="T192" s="31">
        <f t="shared" si="48"/>
        <v>19.666666666666668</v>
      </c>
      <c r="U192" s="30">
        <f t="shared" si="49"/>
        <v>41</v>
      </c>
      <c r="V192" s="30">
        <f t="shared" si="50"/>
        <v>2</v>
      </c>
      <c r="W192" s="32">
        <f t="shared" si="51"/>
        <v>2.0847457627118642</v>
      </c>
      <c r="X192" s="33">
        <f t="shared" si="54"/>
        <v>730</v>
      </c>
      <c r="Y192" s="22"/>
      <c r="Z192" s="33">
        <f t="shared" si="55"/>
        <v>1</v>
      </c>
      <c r="AA192" s="33">
        <f t="shared" si="56"/>
        <v>0</v>
      </c>
      <c r="AB192" s="30">
        <f t="shared" si="57"/>
        <v>1</v>
      </c>
      <c r="AC192" s="30">
        <f t="shared" si="58"/>
        <v>0</v>
      </c>
      <c r="AD192" s="30">
        <f t="shared" si="59"/>
        <v>0</v>
      </c>
      <c r="AE192" s="35">
        <f t="shared" si="60"/>
        <v>1</v>
      </c>
    </row>
    <row r="193" spans="1:31" x14ac:dyDescent="0.25">
      <c r="A193" t="s">
        <v>12</v>
      </c>
      <c r="B193" t="s">
        <v>1022</v>
      </c>
      <c r="C193">
        <v>30113001811947</v>
      </c>
      <c r="D193" t="s">
        <v>1023</v>
      </c>
      <c r="E193" t="s">
        <v>1024</v>
      </c>
      <c r="F193">
        <v>2000</v>
      </c>
      <c r="G193" t="s">
        <v>1025</v>
      </c>
      <c r="H193" t="s">
        <v>1026</v>
      </c>
      <c r="I193">
        <v>40</v>
      </c>
      <c r="J193">
        <v>4</v>
      </c>
      <c r="N193" s="29">
        <f t="shared" si="52"/>
        <v>2000</v>
      </c>
      <c r="O193" s="30" t="str">
        <f t="shared" si="53"/>
        <v>03</v>
      </c>
      <c r="P193" s="30">
        <f t="shared" si="44"/>
        <v>200003</v>
      </c>
      <c r="Q193" s="30" t="str">
        <f t="shared" si="45"/>
        <v>2018</v>
      </c>
      <c r="R193" s="30" t="str">
        <f t="shared" si="46"/>
        <v>08</v>
      </c>
      <c r="S193" s="30">
        <f t="shared" si="47"/>
        <v>201808</v>
      </c>
      <c r="T193" s="31">
        <f t="shared" si="48"/>
        <v>20.666666666666668</v>
      </c>
      <c r="U193" s="30">
        <f t="shared" si="49"/>
        <v>44</v>
      </c>
      <c r="V193" s="30">
        <f t="shared" si="50"/>
        <v>0</v>
      </c>
      <c r="W193" s="32">
        <f t="shared" si="51"/>
        <v>2.129032258064516</v>
      </c>
      <c r="X193" s="33">
        <f t="shared" si="54"/>
        <v>730</v>
      </c>
      <c r="Y193" s="22"/>
      <c r="Z193" s="33">
        <f t="shared" si="55"/>
        <v>1</v>
      </c>
      <c r="AA193" s="33">
        <f t="shared" si="56"/>
        <v>1</v>
      </c>
      <c r="AB193" s="30">
        <f t="shared" si="57"/>
        <v>1</v>
      </c>
      <c r="AC193" s="30">
        <f t="shared" si="58"/>
        <v>1</v>
      </c>
      <c r="AD193" s="30">
        <f t="shared" si="59"/>
        <v>0</v>
      </c>
      <c r="AE193" s="35">
        <f t="shared" si="60"/>
        <v>1</v>
      </c>
    </row>
    <row r="194" spans="1:31" x14ac:dyDescent="0.25">
      <c r="A194" t="s">
        <v>12</v>
      </c>
      <c r="B194" t="s">
        <v>1027</v>
      </c>
      <c r="C194">
        <v>30113005377705</v>
      </c>
      <c r="D194" t="s">
        <v>1028</v>
      </c>
      <c r="E194" t="s">
        <v>1029</v>
      </c>
      <c r="F194">
        <v>2010</v>
      </c>
      <c r="G194" t="s">
        <v>1030</v>
      </c>
      <c r="H194" t="s">
        <v>1031</v>
      </c>
      <c r="I194">
        <v>11</v>
      </c>
      <c r="J194">
        <v>17</v>
      </c>
      <c r="K194">
        <v>1</v>
      </c>
      <c r="L194">
        <v>0</v>
      </c>
      <c r="N194" s="29" t="str">
        <f t="shared" si="52"/>
        <v>2011</v>
      </c>
      <c r="O194" s="30" t="str">
        <f t="shared" si="53"/>
        <v>07</v>
      </c>
      <c r="P194" s="30">
        <f t="shared" si="44"/>
        <v>201107</v>
      </c>
      <c r="Q194" s="30" t="str">
        <f t="shared" si="45"/>
        <v>2019</v>
      </c>
      <c r="R194" s="30" t="str">
        <f t="shared" si="46"/>
        <v>01</v>
      </c>
      <c r="S194" s="30">
        <f t="shared" si="47"/>
        <v>201901</v>
      </c>
      <c r="T194" s="31">
        <f t="shared" si="48"/>
        <v>9.3333333333333339</v>
      </c>
      <c r="U194" s="30">
        <f t="shared" si="49"/>
        <v>28</v>
      </c>
      <c r="V194" s="30">
        <f t="shared" si="50"/>
        <v>1</v>
      </c>
      <c r="W194" s="32">
        <f t="shared" si="51"/>
        <v>3</v>
      </c>
      <c r="X194" s="33">
        <f t="shared" si="54"/>
        <v>730</v>
      </c>
      <c r="Y194" s="22"/>
      <c r="Z194" s="33">
        <f t="shared" si="55"/>
        <v>1</v>
      </c>
      <c r="AA194" s="33">
        <f t="shared" si="56"/>
        <v>0</v>
      </c>
      <c r="AB194" s="30">
        <f t="shared" si="57"/>
        <v>0</v>
      </c>
      <c r="AC194" s="30">
        <f t="shared" si="58"/>
        <v>1</v>
      </c>
      <c r="AD194" s="30">
        <f t="shared" si="59"/>
        <v>0</v>
      </c>
      <c r="AE194" s="35">
        <f t="shared" si="60"/>
        <v>1</v>
      </c>
    </row>
    <row r="195" spans="1:31" x14ac:dyDescent="0.25">
      <c r="A195" t="s">
        <v>12</v>
      </c>
      <c r="B195" t="s">
        <v>1032</v>
      </c>
      <c r="C195">
        <v>30113005671487</v>
      </c>
      <c r="D195" t="s">
        <v>1033</v>
      </c>
      <c r="E195" t="s">
        <v>59</v>
      </c>
      <c r="F195">
        <v>2013</v>
      </c>
      <c r="G195" t="s">
        <v>1034</v>
      </c>
      <c r="H195" t="s">
        <v>1035</v>
      </c>
      <c r="I195">
        <v>8</v>
      </c>
      <c r="J195">
        <v>15</v>
      </c>
      <c r="K195">
        <v>3</v>
      </c>
      <c r="L195">
        <v>1</v>
      </c>
      <c r="N195" s="29" t="str">
        <f t="shared" si="52"/>
        <v>2013</v>
      </c>
      <c r="O195" s="30" t="str">
        <f t="shared" si="53"/>
        <v>03</v>
      </c>
      <c r="P195" s="30">
        <f t="shared" ref="P195:P258" si="61">INT(CONCATENATE(N195,O195))</f>
        <v>201303</v>
      </c>
      <c r="Q195" s="30" t="str">
        <f t="shared" ref="Q195:Q258" si="62">IF(H195="",0,MID(H195,7,4))</f>
        <v>2019</v>
      </c>
      <c r="R195" s="30" t="str">
        <f t="shared" ref="R195:R258" si="63">IF(H195="",0,MID(H195,4,2))</f>
        <v>08</v>
      </c>
      <c r="S195" s="30">
        <f t="shared" ref="S195:S258" si="64">INT(CONCATENATE(Q195,R195))</f>
        <v>201908</v>
      </c>
      <c r="T195" s="31">
        <f t="shared" ref="T195:T258" si="65">(12*($AH$2-N195)+($AH$3-O195))/12</f>
        <v>7.666666666666667</v>
      </c>
      <c r="U195" s="30">
        <f t="shared" ref="U195:U258" si="66">I195+J195</f>
        <v>23</v>
      </c>
      <c r="V195" s="30">
        <f t="shared" ref="V195:V258" si="67">K195+L195</f>
        <v>4</v>
      </c>
      <c r="W195" s="32">
        <f t="shared" ref="W195:W258" si="68">U195/T195</f>
        <v>3</v>
      </c>
      <c r="X195" s="33">
        <f t="shared" si="54"/>
        <v>730</v>
      </c>
      <c r="Y195" s="22"/>
      <c r="Z195" s="33">
        <f t="shared" si="55"/>
        <v>1</v>
      </c>
      <c r="AA195" s="33">
        <f t="shared" si="56"/>
        <v>0</v>
      </c>
      <c r="AB195" s="30">
        <f t="shared" si="57"/>
        <v>0</v>
      </c>
      <c r="AC195" s="30">
        <f t="shared" si="58"/>
        <v>0</v>
      </c>
      <c r="AD195" s="30">
        <f t="shared" si="59"/>
        <v>0</v>
      </c>
      <c r="AE195" s="35">
        <f t="shared" si="60"/>
        <v>0</v>
      </c>
    </row>
    <row r="196" spans="1:31" x14ac:dyDescent="0.25">
      <c r="A196" t="s">
        <v>12</v>
      </c>
      <c r="B196" t="s">
        <v>1036</v>
      </c>
      <c r="C196">
        <v>30113005786087</v>
      </c>
      <c r="D196" t="s">
        <v>1037</v>
      </c>
      <c r="E196" t="s">
        <v>1038</v>
      </c>
      <c r="F196">
        <v>2013</v>
      </c>
      <c r="G196" t="s">
        <v>1039</v>
      </c>
      <c r="H196" t="s">
        <v>1040</v>
      </c>
      <c r="I196">
        <v>16</v>
      </c>
      <c r="J196">
        <v>10</v>
      </c>
      <c r="K196">
        <v>2</v>
      </c>
      <c r="L196">
        <v>1</v>
      </c>
      <c r="N196" s="29" t="str">
        <f t="shared" ref="N196:N259" si="69">IF(G196="",F196,IF(INT(MID(G196,7,4))&lt;=2010, IF(F196="",MID(G196,7,4),F196), MID(G196,7,4)))</f>
        <v>2014</v>
      </c>
      <c r="O196" s="30" t="str">
        <f t="shared" ref="O196:O259" si="70">IF(G196="","00",MID(G196,4,2))</f>
        <v>02</v>
      </c>
      <c r="P196" s="30">
        <f t="shared" si="61"/>
        <v>201402</v>
      </c>
      <c r="Q196" s="30" t="str">
        <f t="shared" si="62"/>
        <v>2020</v>
      </c>
      <c r="R196" s="30" t="str">
        <f t="shared" si="63"/>
        <v>02</v>
      </c>
      <c r="S196" s="30">
        <f t="shared" si="64"/>
        <v>202002</v>
      </c>
      <c r="T196" s="31">
        <f t="shared" si="65"/>
        <v>6.75</v>
      </c>
      <c r="U196" s="30">
        <f t="shared" si="66"/>
        <v>26</v>
      </c>
      <c r="V196" s="30">
        <f t="shared" si="67"/>
        <v>3</v>
      </c>
      <c r="W196" s="32">
        <f t="shared" si="68"/>
        <v>3.8518518518518516</v>
      </c>
      <c r="X196" s="33">
        <f t="shared" ref="X196:X259" si="71">INT(CONCATENATE(MID(B196,3,2),0))</f>
        <v>740</v>
      </c>
      <c r="Y196" s="22"/>
      <c r="Z196" s="33">
        <f t="shared" ref="Z196:Z259" si="72">IF(C196="",0, IF(P196&lt;$AH$10,1,0))</f>
        <v>1</v>
      </c>
      <c r="AA196" s="33">
        <f t="shared" ref="AA196:AA259" si="73">IF(C196="",0,IF(S196&lt;$AH$11,1,0))</f>
        <v>0</v>
      </c>
      <c r="AB196" s="30">
        <f t="shared" ref="AB196:AB259" si="74">IF(C196="",0,IF(W196&lt;LOOKUP(X196,$AI$15:$AR$15,$AI$16:$AR$16),1,0))</f>
        <v>0</v>
      </c>
      <c r="AC196" s="30">
        <f t="shared" ref="AC196:AC259" si="75">IF(C196="",0,IF(V196&lt;LOOKUP(X196,$AI$15:$AR$15,$AI$18:$AR$18),1,0))</f>
        <v>0</v>
      </c>
      <c r="AD196" s="30">
        <f t="shared" ref="AD196:AD259" si="76">IF(C196="",0,IF(F196&lt;LOOKUP(X196,$AI$15:$AR$15,$AI$20:$AR$20),1,0))</f>
        <v>0</v>
      </c>
      <c r="AE196" s="35">
        <f t="shared" ref="AE196:AE259" si="77">IF(Z196*(SUM(AA196:AD196))&gt;=1,1,0)</f>
        <v>0</v>
      </c>
    </row>
    <row r="197" spans="1:31" x14ac:dyDescent="0.25">
      <c r="A197" t="s">
        <v>12</v>
      </c>
      <c r="B197" t="s">
        <v>1041</v>
      </c>
      <c r="C197">
        <v>30113006451525</v>
      </c>
      <c r="D197" t="s">
        <v>1042</v>
      </c>
      <c r="E197" t="s">
        <v>1043</v>
      </c>
      <c r="F197">
        <v>2016</v>
      </c>
      <c r="G197" t="s">
        <v>1044</v>
      </c>
      <c r="H197" t="s">
        <v>1045</v>
      </c>
      <c r="I197">
        <v>1</v>
      </c>
      <c r="J197">
        <v>0</v>
      </c>
      <c r="N197" s="29" t="str">
        <f t="shared" si="69"/>
        <v>2018</v>
      </c>
      <c r="O197" s="30" t="str">
        <f t="shared" si="70"/>
        <v>05</v>
      </c>
      <c r="P197" s="30">
        <f t="shared" si="61"/>
        <v>201805</v>
      </c>
      <c r="Q197" s="30" t="str">
        <f t="shared" si="62"/>
        <v>2018</v>
      </c>
      <c r="R197" s="30" t="str">
        <f t="shared" si="63"/>
        <v>09</v>
      </c>
      <c r="S197" s="30">
        <f t="shared" si="64"/>
        <v>201809</v>
      </c>
      <c r="T197" s="31">
        <f t="shared" si="65"/>
        <v>2.5</v>
      </c>
      <c r="U197" s="30">
        <f t="shared" si="66"/>
        <v>1</v>
      </c>
      <c r="V197" s="30">
        <f t="shared" si="67"/>
        <v>0</v>
      </c>
      <c r="W197" s="32">
        <f t="shared" si="68"/>
        <v>0.4</v>
      </c>
      <c r="X197" s="33">
        <f t="shared" si="71"/>
        <v>740</v>
      </c>
      <c r="Y197" s="22"/>
      <c r="Z197" s="33">
        <f t="shared" si="72"/>
        <v>0</v>
      </c>
      <c r="AA197" s="33">
        <f t="shared" si="73"/>
        <v>1</v>
      </c>
      <c r="AB197" s="30">
        <f t="shared" si="74"/>
        <v>1</v>
      </c>
      <c r="AC197" s="30">
        <f t="shared" si="75"/>
        <v>1</v>
      </c>
      <c r="AD197" s="30">
        <f t="shared" si="76"/>
        <v>0</v>
      </c>
      <c r="AE197" s="35">
        <f t="shared" si="77"/>
        <v>0</v>
      </c>
    </row>
    <row r="198" spans="1:31" x14ac:dyDescent="0.25">
      <c r="A198" t="s">
        <v>12</v>
      </c>
      <c r="B198" t="s">
        <v>1046</v>
      </c>
      <c r="C198">
        <v>30113005267369</v>
      </c>
      <c r="D198" t="s">
        <v>1047</v>
      </c>
      <c r="E198" t="s">
        <v>1048</v>
      </c>
      <c r="F198">
        <v>2005</v>
      </c>
      <c r="G198" t="s">
        <v>178</v>
      </c>
      <c r="H198" t="s">
        <v>1049</v>
      </c>
      <c r="I198">
        <v>35</v>
      </c>
      <c r="J198">
        <v>21</v>
      </c>
      <c r="K198">
        <v>2</v>
      </c>
      <c r="L198">
        <v>0</v>
      </c>
      <c r="N198" s="29" t="str">
        <f t="shared" si="69"/>
        <v>2011</v>
      </c>
      <c r="O198" s="30" t="str">
        <f t="shared" si="70"/>
        <v>09</v>
      </c>
      <c r="P198" s="30">
        <f t="shared" si="61"/>
        <v>201109</v>
      </c>
      <c r="Q198" s="30" t="str">
        <f t="shared" si="62"/>
        <v>2019</v>
      </c>
      <c r="R198" s="30" t="str">
        <f t="shared" si="63"/>
        <v>05</v>
      </c>
      <c r="S198" s="30">
        <f t="shared" si="64"/>
        <v>201905</v>
      </c>
      <c r="T198" s="31">
        <f t="shared" si="65"/>
        <v>9.1666666666666661</v>
      </c>
      <c r="U198" s="30">
        <f t="shared" si="66"/>
        <v>56</v>
      </c>
      <c r="V198" s="30">
        <f t="shared" si="67"/>
        <v>2</v>
      </c>
      <c r="W198" s="32">
        <f t="shared" si="68"/>
        <v>6.1090909090909093</v>
      </c>
      <c r="X198" s="33">
        <f t="shared" si="71"/>
        <v>740</v>
      </c>
      <c r="Y198" s="22"/>
      <c r="Z198" s="33">
        <f t="shared" si="72"/>
        <v>1</v>
      </c>
      <c r="AA198" s="33">
        <f t="shared" si="73"/>
        <v>0</v>
      </c>
      <c r="AB198" s="30">
        <f t="shared" si="74"/>
        <v>0</v>
      </c>
      <c r="AC198" s="30">
        <f t="shared" si="75"/>
        <v>0</v>
      </c>
      <c r="AD198" s="30">
        <f t="shared" si="76"/>
        <v>0</v>
      </c>
      <c r="AE198" s="35">
        <f t="shared" si="77"/>
        <v>0</v>
      </c>
    </row>
    <row r="199" spans="1:31" x14ac:dyDescent="0.25">
      <c r="A199" t="s">
        <v>12</v>
      </c>
      <c r="B199" t="s">
        <v>1050</v>
      </c>
      <c r="C199">
        <v>30113006355619</v>
      </c>
      <c r="D199" t="s">
        <v>1051</v>
      </c>
      <c r="E199" t="s">
        <v>1052</v>
      </c>
      <c r="F199">
        <v>2016</v>
      </c>
      <c r="G199" t="s">
        <v>1053</v>
      </c>
      <c r="H199" t="s">
        <v>1054</v>
      </c>
      <c r="I199">
        <v>13</v>
      </c>
      <c r="J199">
        <v>2</v>
      </c>
      <c r="K199">
        <v>4</v>
      </c>
      <c r="L199">
        <v>1</v>
      </c>
      <c r="N199" s="29" t="str">
        <f t="shared" si="69"/>
        <v>2016</v>
      </c>
      <c r="O199" s="30" t="str">
        <f t="shared" si="70"/>
        <v>09</v>
      </c>
      <c r="P199" s="30">
        <f t="shared" si="61"/>
        <v>201609</v>
      </c>
      <c r="Q199" s="30" t="str">
        <f t="shared" si="62"/>
        <v>2020</v>
      </c>
      <c r="R199" s="30" t="str">
        <f t="shared" si="63"/>
        <v>02</v>
      </c>
      <c r="S199" s="30">
        <f t="shared" si="64"/>
        <v>202002</v>
      </c>
      <c r="T199" s="31">
        <f t="shared" si="65"/>
        <v>4.166666666666667</v>
      </c>
      <c r="U199" s="30">
        <f t="shared" si="66"/>
        <v>15</v>
      </c>
      <c r="V199" s="30">
        <f t="shared" si="67"/>
        <v>5</v>
      </c>
      <c r="W199" s="32">
        <f t="shared" si="68"/>
        <v>3.5999999999999996</v>
      </c>
      <c r="X199" s="33">
        <f t="shared" si="71"/>
        <v>740</v>
      </c>
      <c r="Y199" s="22"/>
      <c r="Z199" s="33">
        <f t="shared" si="72"/>
        <v>1</v>
      </c>
      <c r="AA199" s="33">
        <f t="shared" si="73"/>
        <v>0</v>
      </c>
      <c r="AB199" s="30">
        <f t="shared" si="74"/>
        <v>0</v>
      </c>
      <c r="AC199" s="30">
        <f t="shared" si="75"/>
        <v>0</v>
      </c>
      <c r="AD199" s="30">
        <f t="shared" si="76"/>
        <v>0</v>
      </c>
      <c r="AE199" s="35">
        <f t="shared" si="77"/>
        <v>0</v>
      </c>
    </row>
    <row r="200" spans="1:31" x14ac:dyDescent="0.25">
      <c r="A200" t="s">
        <v>12</v>
      </c>
      <c r="B200" t="s">
        <v>1055</v>
      </c>
      <c r="C200">
        <v>30113002430762</v>
      </c>
      <c r="D200" t="s">
        <v>1056</v>
      </c>
      <c r="E200" t="s">
        <v>1057</v>
      </c>
      <c r="F200">
        <v>1999</v>
      </c>
      <c r="G200" t="s">
        <v>1058</v>
      </c>
      <c r="H200" t="s">
        <v>1059</v>
      </c>
      <c r="I200">
        <v>62</v>
      </c>
      <c r="J200">
        <v>21</v>
      </c>
      <c r="K200">
        <v>2</v>
      </c>
      <c r="L200">
        <v>1</v>
      </c>
      <c r="N200" s="29">
        <f t="shared" si="69"/>
        <v>1999</v>
      </c>
      <c r="O200" s="30" t="str">
        <f t="shared" si="70"/>
        <v>06</v>
      </c>
      <c r="P200" s="30">
        <f t="shared" si="61"/>
        <v>199906</v>
      </c>
      <c r="Q200" s="30" t="str">
        <f t="shared" si="62"/>
        <v>2019</v>
      </c>
      <c r="R200" s="30" t="str">
        <f t="shared" si="63"/>
        <v>09</v>
      </c>
      <c r="S200" s="30">
        <f t="shared" si="64"/>
        <v>201909</v>
      </c>
      <c r="T200" s="31">
        <f t="shared" si="65"/>
        <v>21.416666666666668</v>
      </c>
      <c r="U200" s="30">
        <f t="shared" si="66"/>
        <v>83</v>
      </c>
      <c r="V200" s="30">
        <f t="shared" si="67"/>
        <v>3</v>
      </c>
      <c r="W200" s="32">
        <f t="shared" si="68"/>
        <v>3.8754863813229572</v>
      </c>
      <c r="X200" s="33">
        <f t="shared" si="71"/>
        <v>740</v>
      </c>
      <c r="Y200" s="22"/>
      <c r="Z200" s="33">
        <f t="shared" si="72"/>
        <v>1</v>
      </c>
      <c r="AA200" s="33">
        <f t="shared" si="73"/>
        <v>0</v>
      </c>
      <c r="AB200" s="30">
        <f t="shared" si="74"/>
        <v>0</v>
      </c>
      <c r="AC200" s="30">
        <f t="shared" si="75"/>
        <v>0</v>
      </c>
      <c r="AD200" s="30">
        <f t="shared" si="76"/>
        <v>1</v>
      </c>
      <c r="AE200" s="35">
        <f t="shared" si="77"/>
        <v>1</v>
      </c>
    </row>
    <row r="201" spans="1:31" x14ac:dyDescent="0.25">
      <c r="A201" t="s">
        <v>12</v>
      </c>
      <c r="B201" t="s">
        <v>1060</v>
      </c>
      <c r="C201">
        <v>30113001838437</v>
      </c>
      <c r="D201" t="s">
        <v>1061</v>
      </c>
      <c r="E201" t="s">
        <v>1062</v>
      </c>
      <c r="F201">
        <v>2001</v>
      </c>
      <c r="G201" t="s">
        <v>1063</v>
      </c>
      <c r="H201" t="s">
        <v>1064</v>
      </c>
      <c r="I201">
        <v>69</v>
      </c>
      <c r="J201">
        <v>7</v>
      </c>
      <c r="K201">
        <v>0</v>
      </c>
      <c r="L201">
        <v>2</v>
      </c>
      <c r="N201" s="29">
        <f t="shared" si="69"/>
        <v>2001</v>
      </c>
      <c r="O201" s="30" t="str">
        <f t="shared" si="70"/>
        <v>01</v>
      </c>
      <c r="P201" s="30">
        <f t="shared" si="61"/>
        <v>200101</v>
      </c>
      <c r="Q201" s="30" t="str">
        <f t="shared" si="62"/>
        <v>2019</v>
      </c>
      <c r="R201" s="30" t="str">
        <f t="shared" si="63"/>
        <v>10</v>
      </c>
      <c r="S201" s="30">
        <f t="shared" si="64"/>
        <v>201910</v>
      </c>
      <c r="T201" s="31">
        <f t="shared" si="65"/>
        <v>19.833333333333332</v>
      </c>
      <c r="U201" s="30">
        <f t="shared" si="66"/>
        <v>76</v>
      </c>
      <c r="V201" s="30">
        <f t="shared" si="67"/>
        <v>2</v>
      </c>
      <c r="W201" s="32">
        <f t="shared" si="68"/>
        <v>3.8319327731092439</v>
      </c>
      <c r="X201" s="33">
        <f t="shared" si="71"/>
        <v>740</v>
      </c>
      <c r="Y201" s="22"/>
      <c r="Z201" s="33">
        <f t="shared" si="72"/>
        <v>1</v>
      </c>
      <c r="AA201" s="33">
        <f t="shared" si="73"/>
        <v>0</v>
      </c>
      <c r="AB201" s="30">
        <f t="shared" si="74"/>
        <v>0</v>
      </c>
      <c r="AC201" s="30">
        <f t="shared" si="75"/>
        <v>0</v>
      </c>
      <c r="AD201" s="30">
        <f t="shared" si="76"/>
        <v>0</v>
      </c>
      <c r="AE201" s="35">
        <f t="shared" si="77"/>
        <v>0</v>
      </c>
    </row>
    <row r="202" spans="1:31" x14ac:dyDescent="0.25">
      <c r="A202" t="s">
        <v>12</v>
      </c>
      <c r="B202" t="s">
        <v>1065</v>
      </c>
      <c r="C202">
        <v>30113005399188</v>
      </c>
      <c r="D202" t="s">
        <v>1066</v>
      </c>
      <c r="E202" t="s">
        <v>1067</v>
      </c>
      <c r="F202">
        <v>2012</v>
      </c>
      <c r="G202" t="s">
        <v>1068</v>
      </c>
      <c r="H202" t="s">
        <v>1069</v>
      </c>
      <c r="I202">
        <v>36</v>
      </c>
      <c r="J202">
        <v>10</v>
      </c>
      <c r="K202">
        <v>3</v>
      </c>
      <c r="L202">
        <v>0</v>
      </c>
      <c r="N202" s="29" t="str">
        <f t="shared" si="69"/>
        <v>2012</v>
      </c>
      <c r="O202" s="30" t="str">
        <f t="shared" si="70"/>
        <v>03</v>
      </c>
      <c r="P202" s="30">
        <f t="shared" si="61"/>
        <v>201203</v>
      </c>
      <c r="Q202" s="30" t="str">
        <f t="shared" si="62"/>
        <v>2020</v>
      </c>
      <c r="R202" s="30" t="str">
        <f t="shared" si="63"/>
        <v>01</v>
      </c>
      <c r="S202" s="30">
        <f t="shared" si="64"/>
        <v>202001</v>
      </c>
      <c r="T202" s="31">
        <f t="shared" si="65"/>
        <v>8.6666666666666661</v>
      </c>
      <c r="U202" s="30">
        <f t="shared" si="66"/>
        <v>46</v>
      </c>
      <c r="V202" s="30">
        <f t="shared" si="67"/>
        <v>3</v>
      </c>
      <c r="W202" s="32">
        <f t="shared" si="68"/>
        <v>5.3076923076923084</v>
      </c>
      <c r="X202" s="33">
        <f t="shared" si="71"/>
        <v>740</v>
      </c>
      <c r="Y202" s="22"/>
      <c r="Z202" s="33">
        <f t="shared" si="72"/>
        <v>1</v>
      </c>
      <c r="AA202" s="33">
        <f t="shared" si="73"/>
        <v>0</v>
      </c>
      <c r="AB202" s="30">
        <f t="shared" si="74"/>
        <v>0</v>
      </c>
      <c r="AC202" s="30">
        <f t="shared" si="75"/>
        <v>0</v>
      </c>
      <c r="AD202" s="30">
        <f t="shared" si="76"/>
        <v>0</v>
      </c>
      <c r="AE202" s="35">
        <f t="shared" si="77"/>
        <v>0</v>
      </c>
    </row>
    <row r="203" spans="1:31" x14ac:dyDescent="0.25">
      <c r="A203" t="s">
        <v>12</v>
      </c>
      <c r="B203" t="s">
        <v>1070</v>
      </c>
      <c r="C203">
        <v>30113005531079</v>
      </c>
      <c r="D203" t="s">
        <v>1071</v>
      </c>
      <c r="E203" t="s">
        <v>1072</v>
      </c>
      <c r="F203">
        <v>2011</v>
      </c>
      <c r="G203" t="s">
        <v>1073</v>
      </c>
      <c r="H203" t="s">
        <v>1074</v>
      </c>
      <c r="I203">
        <v>42</v>
      </c>
      <c r="J203">
        <v>18</v>
      </c>
      <c r="K203">
        <v>8</v>
      </c>
      <c r="L203">
        <v>2</v>
      </c>
      <c r="N203" s="29" t="str">
        <f t="shared" si="69"/>
        <v>2012</v>
      </c>
      <c r="O203" s="30" t="str">
        <f t="shared" si="70"/>
        <v>09</v>
      </c>
      <c r="P203" s="30">
        <f t="shared" si="61"/>
        <v>201209</v>
      </c>
      <c r="Q203" s="30" t="str">
        <f t="shared" si="62"/>
        <v>2020</v>
      </c>
      <c r="R203" s="30" t="str">
        <f t="shared" si="63"/>
        <v>01</v>
      </c>
      <c r="S203" s="30">
        <f t="shared" si="64"/>
        <v>202001</v>
      </c>
      <c r="T203" s="31">
        <f t="shared" si="65"/>
        <v>8.1666666666666661</v>
      </c>
      <c r="U203" s="30">
        <f t="shared" si="66"/>
        <v>60</v>
      </c>
      <c r="V203" s="30">
        <f t="shared" si="67"/>
        <v>10</v>
      </c>
      <c r="W203" s="32">
        <f t="shared" si="68"/>
        <v>7.3469387755102042</v>
      </c>
      <c r="X203" s="33">
        <f t="shared" si="71"/>
        <v>740</v>
      </c>
      <c r="Y203" s="22"/>
      <c r="Z203" s="33">
        <f t="shared" si="72"/>
        <v>1</v>
      </c>
      <c r="AA203" s="33">
        <f t="shared" si="73"/>
        <v>0</v>
      </c>
      <c r="AB203" s="30">
        <f t="shared" si="74"/>
        <v>0</v>
      </c>
      <c r="AC203" s="30">
        <f t="shared" si="75"/>
        <v>0</v>
      </c>
      <c r="AD203" s="30">
        <f t="shared" si="76"/>
        <v>0</v>
      </c>
      <c r="AE203" s="35">
        <f t="shared" si="77"/>
        <v>0</v>
      </c>
    </row>
    <row r="204" spans="1:31" x14ac:dyDescent="0.25">
      <c r="A204" t="s">
        <v>12</v>
      </c>
      <c r="B204" t="s">
        <v>1075</v>
      </c>
      <c r="C204">
        <v>30113006228550</v>
      </c>
      <c r="D204" t="s">
        <v>1076</v>
      </c>
      <c r="F204">
        <v>2015</v>
      </c>
      <c r="G204" t="s">
        <v>1077</v>
      </c>
      <c r="H204" t="s">
        <v>1078</v>
      </c>
      <c r="I204">
        <v>18</v>
      </c>
      <c r="J204">
        <v>7</v>
      </c>
      <c r="K204">
        <v>3</v>
      </c>
      <c r="L204">
        <v>1</v>
      </c>
      <c r="N204" s="29" t="str">
        <f t="shared" si="69"/>
        <v>2015</v>
      </c>
      <c r="O204" s="30" t="str">
        <f t="shared" si="70"/>
        <v>12</v>
      </c>
      <c r="P204" s="30">
        <f t="shared" si="61"/>
        <v>201512</v>
      </c>
      <c r="Q204" s="30" t="str">
        <f t="shared" si="62"/>
        <v>2020</v>
      </c>
      <c r="R204" s="30" t="str">
        <f t="shared" si="63"/>
        <v>04</v>
      </c>
      <c r="S204" s="30">
        <f t="shared" si="64"/>
        <v>202004</v>
      </c>
      <c r="T204" s="31">
        <f t="shared" si="65"/>
        <v>4.916666666666667</v>
      </c>
      <c r="U204" s="30">
        <f t="shared" si="66"/>
        <v>25</v>
      </c>
      <c r="V204" s="30">
        <f t="shared" si="67"/>
        <v>4</v>
      </c>
      <c r="W204" s="32">
        <f t="shared" si="68"/>
        <v>5.0847457627118642</v>
      </c>
      <c r="X204" s="33">
        <f t="shared" si="71"/>
        <v>740</v>
      </c>
      <c r="Y204" s="22"/>
      <c r="Z204" s="33">
        <f t="shared" si="72"/>
        <v>1</v>
      </c>
      <c r="AA204" s="33">
        <f t="shared" si="73"/>
        <v>0</v>
      </c>
      <c r="AB204" s="30">
        <f t="shared" si="74"/>
        <v>0</v>
      </c>
      <c r="AC204" s="30">
        <f t="shared" si="75"/>
        <v>0</v>
      </c>
      <c r="AD204" s="30">
        <f t="shared" si="76"/>
        <v>0</v>
      </c>
      <c r="AE204" s="35">
        <f t="shared" si="77"/>
        <v>0</v>
      </c>
    </row>
    <row r="205" spans="1:31" x14ac:dyDescent="0.25">
      <c r="A205" t="s">
        <v>12</v>
      </c>
      <c r="B205" t="s">
        <v>1079</v>
      </c>
      <c r="C205">
        <v>30113002713076</v>
      </c>
      <c r="D205" t="s">
        <v>1080</v>
      </c>
      <c r="E205" t="s">
        <v>223</v>
      </c>
      <c r="F205">
        <v>2008</v>
      </c>
      <c r="G205" t="s">
        <v>1081</v>
      </c>
      <c r="H205" t="s">
        <v>1082</v>
      </c>
      <c r="I205">
        <v>18</v>
      </c>
      <c r="J205">
        <v>10</v>
      </c>
      <c r="N205" s="29">
        <f t="shared" si="69"/>
        <v>2008</v>
      </c>
      <c r="O205" s="30" t="str">
        <f t="shared" si="70"/>
        <v>01</v>
      </c>
      <c r="P205" s="30">
        <f t="shared" si="61"/>
        <v>200801</v>
      </c>
      <c r="Q205" s="30" t="str">
        <f t="shared" si="62"/>
        <v>2020</v>
      </c>
      <c r="R205" s="30" t="str">
        <f t="shared" si="63"/>
        <v>08</v>
      </c>
      <c r="S205" s="30">
        <f t="shared" si="64"/>
        <v>202008</v>
      </c>
      <c r="T205" s="31">
        <f t="shared" si="65"/>
        <v>12.833333333333334</v>
      </c>
      <c r="U205" s="30">
        <f t="shared" si="66"/>
        <v>28</v>
      </c>
      <c r="V205" s="30">
        <f t="shared" si="67"/>
        <v>0</v>
      </c>
      <c r="W205" s="32">
        <f t="shared" si="68"/>
        <v>2.1818181818181817</v>
      </c>
      <c r="X205" s="33">
        <f t="shared" si="71"/>
        <v>740</v>
      </c>
      <c r="Y205" s="22"/>
      <c r="Z205" s="33">
        <f t="shared" si="72"/>
        <v>1</v>
      </c>
      <c r="AA205" s="33">
        <f t="shared" si="73"/>
        <v>0</v>
      </c>
      <c r="AB205" s="30">
        <f t="shared" si="74"/>
        <v>1</v>
      </c>
      <c r="AC205" s="30">
        <f t="shared" si="75"/>
        <v>1</v>
      </c>
      <c r="AD205" s="30">
        <f t="shared" si="76"/>
        <v>0</v>
      </c>
      <c r="AE205" s="35">
        <f t="shared" si="77"/>
        <v>1</v>
      </c>
    </row>
    <row r="206" spans="1:31" x14ac:dyDescent="0.25">
      <c r="A206" t="s">
        <v>12</v>
      </c>
      <c r="B206" t="s">
        <v>1083</v>
      </c>
      <c r="C206">
        <v>30113005377655</v>
      </c>
      <c r="D206" t="s">
        <v>1084</v>
      </c>
      <c r="E206" t="s">
        <v>1029</v>
      </c>
      <c r="F206">
        <v>2010</v>
      </c>
      <c r="G206" t="s">
        <v>1085</v>
      </c>
      <c r="H206" t="s">
        <v>1086</v>
      </c>
      <c r="I206">
        <v>42</v>
      </c>
      <c r="J206">
        <v>14</v>
      </c>
      <c r="K206">
        <v>4</v>
      </c>
      <c r="L206">
        <v>0</v>
      </c>
      <c r="N206" s="29" t="str">
        <f t="shared" si="69"/>
        <v>2011</v>
      </c>
      <c r="O206" s="30" t="str">
        <f t="shared" si="70"/>
        <v>07</v>
      </c>
      <c r="P206" s="30">
        <f t="shared" si="61"/>
        <v>201107</v>
      </c>
      <c r="Q206" s="30" t="str">
        <f t="shared" si="62"/>
        <v>2020</v>
      </c>
      <c r="R206" s="30" t="str">
        <f t="shared" si="63"/>
        <v>01</v>
      </c>
      <c r="S206" s="30">
        <f t="shared" si="64"/>
        <v>202001</v>
      </c>
      <c r="T206" s="31">
        <f t="shared" si="65"/>
        <v>9.3333333333333339</v>
      </c>
      <c r="U206" s="30">
        <f t="shared" si="66"/>
        <v>56</v>
      </c>
      <c r="V206" s="30">
        <f t="shared" si="67"/>
        <v>4</v>
      </c>
      <c r="W206" s="32">
        <f t="shared" si="68"/>
        <v>6</v>
      </c>
      <c r="X206" s="33">
        <f t="shared" si="71"/>
        <v>740</v>
      </c>
      <c r="Y206" s="22"/>
      <c r="Z206" s="33">
        <f t="shared" si="72"/>
        <v>1</v>
      </c>
      <c r="AA206" s="33">
        <f t="shared" si="73"/>
        <v>0</v>
      </c>
      <c r="AB206" s="30">
        <f t="shared" si="74"/>
        <v>0</v>
      </c>
      <c r="AC206" s="30">
        <f t="shared" si="75"/>
        <v>0</v>
      </c>
      <c r="AD206" s="30">
        <f t="shared" si="76"/>
        <v>0</v>
      </c>
      <c r="AE206" s="35">
        <f t="shared" si="77"/>
        <v>0</v>
      </c>
    </row>
    <row r="207" spans="1:31" x14ac:dyDescent="0.25">
      <c r="A207" t="s">
        <v>12</v>
      </c>
      <c r="B207" t="s">
        <v>1087</v>
      </c>
      <c r="C207">
        <v>30113001380133</v>
      </c>
      <c r="D207" t="s">
        <v>1088</v>
      </c>
      <c r="E207" t="s">
        <v>1089</v>
      </c>
      <c r="F207">
        <v>1997</v>
      </c>
      <c r="G207" t="s">
        <v>1090</v>
      </c>
      <c r="H207" t="s">
        <v>1091</v>
      </c>
      <c r="I207">
        <v>90</v>
      </c>
      <c r="J207">
        <v>10</v>
      </c>
      <c r="K207">
        <v>1</v>
      </c>
      <c r="L207">
        <v>1</v>
      </c>
      <c r="N207" s="29">
        <f t="shared" si="69"/>
        <v>1997</v>
      </c>
      <c r="O207" s="30" t="str">
        <f t="shared" si="70"/>
        <v>01</v>
      </c>
      <c r="P207" s="30">
        <f t="shared" si="61"/>
        <v>199701</v>
      </c>
      <c r="Q207" s="30" t="str">
        <f t="shared" si="62"/>
        <v>2019</v>
      </c>
      <c r="R207" s="30" t="str">
        <f t="shared" si="63"/>
        <v>10</v>
      </c>
      <c r="S207" s="30">
        <f t="shared" si="64"/>
        <v>201910</v>
      </c>
      <c r="T207" s="31">
        <f t="shared" si="65"/>
        <v>23.833333333333332</v>
      </c>
      <c r="U207" s="30">
        <f t="shared" si="66"/>
        <v>100</v>
      </c>
      <c r="V207" s="30">
        <f t="shared" si="67"/>
        <v>2</v>
      </c>
      <c r="W207" s="32">
        <f t="shared" si="68"/>
        <v>4.1958041958041958</v>
      </c>
      <c r="X207" s="33">
        <f t="shared" si="71"/>
        <v>740</v>
      </c>
      <c r="Y207" s="22"/>
      <c r="Z207" s="33">
        <f t="shared" si="72"/>
        <v>1</v>
      </c>
      <c r="AA207" s="33">
        <f t="shared" si="73"/>
        <v>0</v>
      </c>
      <c r="AB207" s="30">
        <f t="shared" si="74"/>
        <v>0</v>
      </c>
      <c r="AC207" s="30">
        <f t="shared" si="75"/>
        <v>0</v>
      </c>
      <c r="AD207" s="30">
        <f t="shared" si="76"/>
        <v>1</v>
      </c>
      <c r="AE207" s="35">
        <f t="shared" si="77"/>
        <v>1</v>
      </c>
    </row>
    <row r="208" spans="1:31" x14ac:dyDescent="0.25">
      <c r="A208" t="s">
        <v>12</v>
      </c>
      <c r="B208" t="s">
        <v>1092</v>
      </c>
      <c r="C208">
        <v>30113005784512</v>
      </c>
      <c r="D208" t="s">
        <v>1093</v>
      </c>
      <c r="E208" t="s">
        <v>1094</v>
      </c>
      <c r="F208">
        <v>2013</v>
      </c>
      <c r="G208" t="s">
        <v>1095</v>
      </c>
      <c r="H208" t="s">
        <v>1096</v>
      </c>
      <c r="I208">
        <v>20</v>
      </c>
      <c r="J208">
        <v>5</v>
      </c>
      <c r="K208">
        <v>5</v>
      </c>
      <c r="L208">
        <v>1</v>
      </c>
      <c r="N208" s="29" t="str">
        <f t="shared" si="69"/>
        <v>2014</v>
      </c>
      <c r="O208" s="30" t="str">
        <f t="shared" si="70"/>
        <v>02</v>
      </c>
      <c r="P208" s="30">
        <f t="shared" si="61"/>
        <v>201402</v>
      </c>
      <c r="Q208" s="30" t="str">
        <f t="shared" si="62"/>
        <v>2020</v>
      </c>
      <c r="R208" s="30" t="str">
        <f t="shared" si="63"/>
        <v>02</v>
      </c>
      <c r="S208" s="30">
        <f t="shared" si="64"/>
        <v>202002</v>
      </c>
      <c r="T208" s="31">
        <f t="shared" si="65"/>
        <v>6.75</v>
      </c>
      <c r="U208" s="30">
        <f t="shared" si="66"/>
        <v>25</v>
      </c>
      <c r="V208" s="30">
        <f t="shared" si="67"/>
        <v>6</v>
      </c>
      <c r="W208" s="32">
        <f t="shared" si="68"/>
        <v>3.7037037037037037</v>
      </c>
      <c r="X208" s="33">
        <f t="shared" si="71"/>
        <v>740</v>
      </c>
      <c r="Y208" s="22"/>
      <c r="Z208" s="33">
        <f t="shared" si="72"/>
        <v>1</v>
      </c>
      <c r="AA208" s="33">
        <f t="shared" si="73"/>
        <v>0</v>
      </c>
      <c r="AB208" s="30">
        <f t="shared" si="74"/>
        <v>0</v>
      </c>
      <c r="AC208" s="30">
        <f t="shared" si="75"/>
        <v>0</v>
      </c>
      <c r="AD208" s="30">
        <f t="shared" si="76"/>
        <v>0</v>
      </c>
      <c r="AE208" s="35">
        <f t="shared" si="77"/>
        <v>0</v>
      </c>
    </row>
    <row r="209" spans="1:31" x14ac:dyDescent="0.25">
      <c r="A209" t="s">
        <v>12</v>
      </c>
      <c r="B209" t="s">
        <v>1097</v>
      </c>
      <c r="C209">
        <v>30113001294953</v>
      </c>
      <c r="D209" t="s">
        <v>1098</v>
      </c>
      <c r="E209" t="s">
        <v>1099</v>
      </c>
      <c r="F209">
        <v>1996</v>
      </c>
      <c r="G209" t="s">
        <v>1100</v>
      </c>
      <c r="H209" t="s">
        <v>1101</v>
      </c>
      <c r="I209">
        <v>80</v>
      </c>
      <c r="J209">
        <v>12</v>
      </c>
      <c r="K209">
        <v>0</v>
      </c>
      <c r="L209">
        <v>2</v>
      </c>
      <c r="N209" s="29">
        <f t="shared" si="69"/>
        <v>1996</v>
      </c>
      <c r="O209" s="30" t="str">
        <f t="shared" si="70"/>
        <v>01</v>
      </c>
      <c r="P209" s="30">
        <f t="shared" si="61"/>
        <v>199601</v>
      </c>
      <c r="Q209" s="30" t="str">
        <f t="shared" si="62"/>
        <v>2019</v>
      </c>
      <c r="R209" s="30" t="str">
        <f t="shared" si="63"/>
        <v>09</v>
      </c>
      <c r="S209" s="30">
        <f t="shared" si="64"/>
        <v>201909</v>
      </c>
      <c r="T209" s="31">
        <f t="shared" si="65"/>
        <v>24.833333333333332</v>
      </c>
      <c r="U209" s="30">
        <f t="shared" si="66"/>
        <v>92</v>
      </c>
      <c r="V209" s="30">
        <f t="shared" si="67"/>
        <v>2</v>
      </c>
      <c r="W209" s="32">
        <f t="shared" si="68"/>
        <v>3.7046979865771812</v>
      </c>
      <c r="X209" s="33">
        <f t="shared" si="71"/>
        <v>740</v>
      </c>
      <c r="Y209" s="22"/>
      <c r="Z209" s="33">
        <f t="shared" si="72"/>
        <v>1</v>
      </c>
      <c r="AA209" s="33">
        <f t="shared" si="73"/>
        <v>0</v>
      </c>
      <c r="AB209" s="30">
        <f t="shared" si="74"/>
        <v>0</v>
      </c>
      <c r="AC209" s="30">
        <f t="shared" si="75"/>
        <v>0</v>
      </c>
      <c r="AD209" s="30">
        <f t="shared" si="76"/>
        <v>1</v>
      </c>
      <c r="AE209" s="35">
        <f t="shared" si="77"/>
        <v>1</v>
      </c>
    </row>
    <row r="210" spans="1:31" x14ac:dyDescent="0.25">
      <c r="A210" t="s">
        <v>12</v>
      </c>
      <c r="B210" t="s">
        <v>1102</v>
      </c>
      <c r="C210">
        <v>30113005708156</v>
      </c>
      <c r="D210" t="s">
        <v>1103</v>
      </c>
      <c r="E210" t="s">
        <v>1104</v>
      </c>
      <c r="F210">
        <v>2010</v>
      </c>
      <c r="G210" t="s">
        <v>1105</v>
      </c>
      <c r="H210" t="s">
        <v>1106</v>
      </c>
      <c r="I210">
        <v>11</v>
      </c>
      <c r="J210">
        <v>7</v>
      </c>
      <c r="K210">
        <v>2</v>
      </c>
      <c r="L210">
        <v>1</v>
      </c>
      <c r="N210" s="29" t="str">
        <f t="shared" si="69"/>
        <v>2013</v>
      </c>
      <c r="O210" s="30" t="str">
        <f t="shared" si="70"/>
        <v>05</v>
      </c>
      <c r="P210" s="30">
        <f t="shared" si="61"/>
        <v>201305</v>
      </c>
      <c r="Q210" s="30" t="str">
        <f t="shared" si="62"/>
        <v>2019</v>
      </c>
      <c r="R210" s="30" t="str">
        <f t="shared" si="63"/>
        <v>04</v>
      </c>
      <c r="S210" s="30">
        <f t="shared" si="64"/>
        <v>201904</v>
      </c>
      <c r="T210" s="31">
        <f t="shared" si="65"/>
        <v>7.5</v>
      </c>
      <c r="U210" s="30">
        <f t="shared" si="66"/>
        <v>18</v>
      </c>
      <c r="V210" s="30">
        <f t="shared" si="67"/>
        <v>3</v>
      </c>
      <c r="W210" s="32">
        <f t="shared" si="68"/>
        <v>2.4</v>
      </c>
      <c r="X210" s="33">
        <f t="shared" si="71"/>
        <v>740</v>
      </c>
      <c r="Y210" s="22"/>
      <c r="Z210" s="33">
        <f t="shared" si="72"/>
        <v>1</v>
      </c>
      <c r="AA210" s="33">
        <f t="shared" si="73"/>
        <v>0</v>
      </c>
      <c r="AB210" s="30">
        <f t="shared" si="74"/>
        <v>1</v>
      </c>
      <c r="AC210" s="30">
        <f t="shared" si="75"/>
        <v>0</v>
      </c>
      <c r="AD210" s="30">
        <f t="shared" si="76"/>
        <v>0</v>
      </c>
      <c r="AE210" s="35">
        <f t="shared" si="77"/>
        <v>1</v>
      </c>
    </row>
    <row r="211" spans="1:31" x14ac:dyDescent="0.25">
      <c r="A211" t="s">
        <v>12</v>
      </c>
      <c r="B211" t="s">
        <v>1102</v>
      </c>
      <c r="C211">
        <v>30113005708164</v>
      </c>
      <c r="D211" t="s">
        <v>1103</v>
      </c>
      <c r="E211" t="s">
        <v>1104</v>
      </c>
      <c r="F211">
        <v>2010</v>
      </c>
      <c r="G211" t="s">
        <v>1107</v>
      </c>
      <c r="H211" t="s">
        <v>1108</v>
      </c>
      <c r="I211">
        <v>6</v>
      </c>
      <c r="J211">
        <v>15</v>
      </c>
      <c r="K211">
        <v>1</v>
      </c>
      <c r="L211">
        <v>0</v>
      </c>
      <c r="N211" s="29" t="str">
        <f t="shared" si="69"/>
        <v>2013</v>
      </c>
      <c r="O211" s="30" t="str">
        <f t="shared" si="70"/>
        <v>05</v>
      </c>
      <c r="P211" s="30">
        <f t="shared" si="61"/>
        <v>201305</v>
      </c>
      <c r="Q211" s="30" t="str">
        <f t="shared" si="62"/>
        <v>2020</v>
      </c>
      <c r="R211" s="30" t="str">
        <f t="shared" si="63"/>
        <v>07</v>
      </c>
      <c r="S211" s="30">
        <f t="shared" si="64"/>
        <v>202007</v>
      </c>
      <c r="T211" s="31">
        <f t="shared" si="65"/>
        <v>7.5</v>
      </c>
      <c r="U211" s="30">
        <f t="shared" si="66"/>
        <v>21</v>
      </c>
      <c r="V211" s="30">
        <f t="shared" si="67"/>
        <v>1</v>
      </c>
      <c r="W211" s="32">
        <f t="shared" si="68"/>
        <v>2.8</v>
      </c>
      <c r="X211" s="33">
        <f t="shared" si="71"/>
        <v>740</v>
      </c>
      <c r="Y211" s="22"/>
      <c r="Z211" s="33">
        <f t="shared" si="72"/>
        <v>1</v>
      </c>
      <c r="AA211" s="33">
        <f t="shared" si="73"/>
        <v>0</v>
      </c>
      <c r="AB211" s="30">
        <f t="shared" si="74"/>
        <v>1</v>
      </c>
      <c r="AC211" s="30">
        <f t="shared" si="75"/>
        <v>1</v>
      </c>
      <c r="AD211" s="30">
        <f t="shared" si="76"/>
        <v>0</v>
      </c>
      <c r="AE211" s="35">
        <f t="shared" si="77"/>
        <v>1</v>
      </c>
    </row>
    <row r="212" spans="1:31" x14ac:dyDescent="0.25">
      <c r="A212" t="s">
        <v>12</v>
      </c>
      <c r="B212" t="s">
        <v>1109</v>
      </c>
      <c r="C212">
        <v>30113002474950</v>
      </c>
      <c r="D212" t="s">
        <v>1110</v>
      </c>
      <c r="E212" t="s">
        <v>1111</v>
      </c>
      <c r="F212">
        <v>2005</v>
      </c>
      <c r="G212" t="s">
        <v>1112</v>
      </c>
      <c r="H212" t="s">
        <v>1113</v>
      </c>
      <c r="I212">
        <v>104</v>
      </c>
      <c r="J212">
        <v>10</v>
      </c>
      <c r="N212" s="29">
        <f t="shared" si="69"/>
        <v>2005</v>
      </c>
      <c r="O212" s="30" t="str">
        <f t="shared" si="70"/>
        <v>01</v>
      </c>
      <c r="P212" s="30">
        <f t="shared" si="61"/>
        <v>200501</v>
      </c>
      <c r="Q212" s="30" t="str">
        <f t="shared" si="62"/>
        <v>2018</v>
      </c>
      <c r="R212" s="30" t="str">
        <f t="shared" si="63"/>
        <v>07</v>
      </c>
      <c r="S212" s="30">
        <f t="shared" si="64"/>
        <v>201807</v>
      </c>
      <c r="T212" s="31">
        <f t="shared" si="65"/>
        <v>15.833333333333334</v>
      </c>
      <c r="U212" s="30">
        <f t="shared" si="66"/>
        <v>114</v>
      </c>
      <c r="V212" s="30">
        <f t="shared" si="67"/>
        <v>0</v>
      </c>
      <c r="W212" s="32">
        <f t="shared" si="68"/>
        <v>7.1999999999999993</v>
      </c>
      <c r="X212" s="33">
        <f t="shared" si="71"/>
        <v>740</v>
      </c>
      <c r="Y212" s="22"/>
      <c r="Z212" s="33">
        <f t="shared" si="72"/>
        <v>1</v>
      </c>
      <c r="AA212" s="33">
        <f t="shared" si="73"/>
        <v>1</v>
      </c>
      <c r="AB212" s="30">
        <f t="shared" si="74"/>
        <v>0</v>
      </c>
      <c r="AC212" s="30">
        <f t="shared" si="75"/>
        <v>1</v>
      </c>
      <c r="AD212" s="30">
        <f t="shared" si="76"/>
        <v>0</v>
      </c>
      <c r="AE212" s="35">
        <f t="shared" si="77"/>
        <v>1</v>
      </c>
    </row>
    <row r="213" spans="1:31" x14ac:dyDescent="0.25">
      <c r="A213" t="s">
        <v>12</v>
      </c>
      <c r="B213" t="s">
        <v>1114</v>
      </c>
      <c r="C213">
        <v>30113005430454</v>
      </c>
      <c r="D213" t="s">
        <v>1115</v>
      </c>
      <c r="E213" t="s">
        <v>1116</v>
      </c>
      <c r="F213">
        <v>1996</v>
      </c>
      <c r="G213" t="s">
        <v>1117</v>
      </c>
      <c r="H213" t="s">
        <v>1118</v>
      </c>
      <c r="I213">
        <v>10</v>
      </c>
      <c r="J213">
        <v>10</v>
      </c>
      <c r="K213">
        <v>0</v>
      </c>
      <c r="L213">
        <v>3</v>
      </c>
      <c r="N213" s="29" t="str">
        <f t="shared" si="69"/>
        <v>2013</v>
      </c>
      <c r="O213" s="30" t="str">
        <f t="shared" si="70"/>
        <v>09</v>
      </c>
      <c r="P213" s="30">
        <f t="shared" si="61"/>
        <v>201309</v>
      </c>
      <c r="Q213" s="30" t="str">
        <f t="shared" si="62"/>
        <v>2020</v>
      </c>
      <c r="R213" s="30" t="str">
        <f t="shared" si="63"/>
        <v>09</v>
      </c>
      <c r="S213" s="30">
        <f t="shared" si="64"/>
        <v>202009</v>
      </c>
      <c r="T213" s="31">
        <f t="shared" si="65"/>
        <v>7.166666666666667</v>
      </c>
      <c r="U213" s="30">
        <f t="shared" si="66"/>
        <v>20</v>
      </c>
      <c r="V213" s="30">
        <f t="shared" si="67"/>
        <v>3</v>
      </c>
      <c r="W213" s="32">
        <f t="shared" si="68"/>
        <v>2.7906976744186047</v>
      </c>
      <c r="X213" s="33">
        <f t="shared" si="71"/>
        <v>740</v>
      </c>
      <c r="Y213" s="22"/>
      <c r="Z213" s="33">
        <f t="shared" si="72"/>
        <v>1</v>
      </c>
      <c r="AA213" s="33">
        <f t="shared" si="73"/>
        <v>0</v>
      </c>
      <c r="AB213" s="30">
        <f t="shared" si="74"/>
        <v>1</v>
      </c>
      <c r="AC213" s="30">
        <f t="shared" si="75"/>
        <v>0</v>
      </c>
      <c r="AD213" s="30">
        <f t="shared" si="76"/>
        <v>1</v>
      </c>
      <c r="AE213" s="35">
        <f t="shared" si="77"/>
        <v>1</v>
      </c>
    </row>
    <row r="214" spans="1:31" x14ac:dyDescent="0.25">
      <c r="A214" t="s">
        <v>12</v>
      </c>
      <c r="B214" t="s">
        <v>1119</v>
      </c>
      <c r="C214">
        <v>30113006083385</v>
      </c>
      <c r="D214" t="s">
        <v>1120</v>
      </c>
      <c r="E214" t="s">
        <v>1121</v>
      </c>
      <c r="F214">
        <v>2016</v>
      </c>
      <c r="G214" t="s">
        <v>1122</v>
      </c>
      <c r="H214" t="s">
        <v>1123</v>
      </c>
      <c r="I214">
        <v>7</v>
      </c>
      <c r="J214">
        <v>2</v>
      </c>
      <c r="K214">
        <v>1</v>
      </c>
      <c r="L214">
        <v>0</v>
      </c>
      <c r="N214" s="29" t="str">
        <f t="shared" si="69"/>
        <v>2015</v>
      </c>
      <c r="O214" s="30" t="str">
        <f t="shared" si="70"/>
        <v>11</v>
      </c>
      <c r="P214" s="30">
        <f t="shared" si="61"/>
        <v>201511</v>
      </c>
      <c r="Q214" s="30" t="str">
        <f t="shared" si="62"/>
        <v>2020</v>
      </c>
      <c r="R214" s="30" t="str">
        <f t="shared" si="63"/>
        <v>10</v>
      </c>
      <c r="S214" s="30">
        <f t="shared" si="64"/>
        <v>202010</v>
      </c>
      <c r="T214" s="31">
        <f t="shared" si="65"/>
        <v>5</v>
      </c>
      <c r="U214" s="30">
        <f t="shared" si="66"/>
        <v>9</v>
      </c>
      <c r="V214" s="30">
        <f t="shared" si="67"/>
        <v>1</v>
      </c>
      <c r="W214" s="32">
        <f t="shared" si="68"/>
        <v>1.8</v>
      </c>
      <c r="X214" s="33">
        <f t="shared" si="71"/>
        <v>740</v>
      </c>
      <c r="Y214" s="22"/>
      <c r="Z214" s="33">
        <f t="shared" si="72"/>
        <v>1</v>
      </c>
      <c r="AA214" s="33">
        <f t="shared" si="73"/>
        <v>0</v>
      </c>
      <c r="AB214" s="30">
        <f t="shared" si="74"/>
        <v>1</v>
      </c>
      <c r="AC214" s="30">
        <f t="shared" si="75"/>
        <v>1</v>
      </c>
      <c r="AD214" s="30">
        <f t="shared" si="76"/>
        <v>0</v>
      </c>
      <c r="AE214" s="35">
        <f t="shared" si="77"/>
        <v>1</v>
      </c>
    </row>
    <row r="215" spans="1:31" x14ac:dyDescent="0.25">
      <c r="A215" t="s">
        <v>12</v>
      </c>
      <c r="B215" t="s">
        <v>1119</v>
      </c>
      <c r="C215">
        <v>30113006083393</v>
      </c>
      <c r="D215" t="s">
        <v>1124</v>
      </c>
      <c r="E215" t="s">
        <v>1121</v>
      </c>
      <c r="F215">
        <v>2016</v>
      </c>
      <c r="G215" t="s">
        <v>1125</v>
      </c>
      <c r="H215" t="s">
        <v>1126</v>
      </c>
      <c r="I215">
        <v>8</v>
      </c>
      <c r="J215">
        <v>1</v>
      </c>
      <c r="N215" s="29" t="str">
        <f t="shared" si="69"/>
        <v>2015</v>
      </c>
      <c r="O215" s="30" t="str">
        <f t="shared" si="70"/>
        <v>11</v>
      </c>
      <c r="P215" s="30">
        <f t="shared" si="61"/>
        <v>201511</v>
      </c>
      <c r="Q215" s="30" t="str">
        <f t="shared" si="62"/>
        <v>2018</v>
      </c>
      <c r="R215" s="30" t="str">
        <f t="shared" si="63"/>
        <v>07</v>
      </c>
      <c r="S215" s="30">
        <f t="shared" si="64"/>
        <v>201807</v>
      </c>
      <c r="T215" s="31">
        <f t="shared" si="65"/>
        <v>5</v>
      </c>
      <c r="U215" s="30">
        <f t="shared" si="66"/>
        <v>9</v>
      </c>
      <c r="V215" s="30">
        <f t="shared" si="67"/>
        <v>0</v>
      </c>
      <c r="W215" s="32">
        <f t="shared" si="68"/>
        <v>1.8</v>
      </c>
      <c r="X215" s="33">
        <f t="shared" si="71"/>
        <v>740</v>
      </c>
      <c r="Y215" s="22"/>
      <c r="Z215" s="33">
        <f t="shared" si="72"/>
        <v>1</v>
      </c>
      <c r="AA215" s="33">
        <f t="shared" si="73"/>
        <v>1</v>
      </c>
      <c r="AB215" s="30">
        <f t="shared" si="74"/>
        <v>1</v>
      </c>
      <c r="AC215" s="30">
        <f t="shared" si="75"/>
        <v>1</v>
      </c>
      <c r="AD215" s="30">
        <f t="shared" si="76"/>
        <v>0</v>
      </c>
      <c r="AE215" s="35">
        <f t="shared" si="77"/>
        <v>1</v>
      </c>
    </row>
    <row r="216" spans="1:31" x14ac:dyDescent="0.25">
      <c r="A216" t="s">
        <v>12</v>
      </c>
      <c r="B216" t="s">
        <v>1119</v>
      </c>
      <c r="C216">
        <v>30113006083401</v>
      </c>
      <c r="D216" t="s">
        <v>1127</v>
      </c>
      <c r="E216" t="s">
        <v>1121</v>
      </c>
      <c r="F216">
        <v>2016</v>
      </c>
      <c r="G216" t="s">
        <v>1128</v>
      </c>
      <c r="H216" t="s">
        <v>1129</v>
      </c>
      <c r="I216">
        <v>18</v>
      </c>
      <c r="J216">
        <v>5</v>
      </c>
      <c r="K216">
        <v>1</v>
      </c>
      <c r="L216">
        <v>2</v>
      </c>
      <c r="N216" s="29" t="str">
        <f t="shared" si="69"/>
        <v>2015</v>
      </c>
      <c r="O216" s="30" t="str">
        <f t="shared" si="70"/>
        <v>11</v>
      </c>
      <c r="P216" s="30">
        <f t="shared" si="61"/>
        <v>201511</v>
      </c>
      <c r="Q216" s="30" t="str">
        <f t="shared" si="62"/>
        <v>2019</v>
      </c>
      <c r="R216" s="30" t="str">
        <f t="shared" si="63"/>
        <v>12</v>
      </c>
      <c r="S216" s="30">
        <f t="shared" si="64"/>
        <v>201912</v>
      </c>
      <c r="T216" s="31">
        <f t="shared" si="65"/>
        <v>5</v>
      </c>
      <c r="U216" s="30">
        <f t="shared" si="66"/>
        <v>23</v>
      </c>
      <c r="V216" s="30">
        <f t="shared" si="67"/>
        <v>3</v>
      </c>
      <c r="W216" s="32">
        <f t="shared" si="68"/>
        <v>4.5999999999999996</v>
      </c>
      <c r="X216" s="33">
        <f t="shared" si="71"/>
        <v>740</v>
      </c>
      <c r="Y216" s="22"/>
      <c r="Z216" s="33">
        <f t="shared" si="72"/>
        <v>1</v>
      </c>
      <c r="AA216" s="33">
        <f t="shared" si="73"/>
        <v>0</v>
      </c>
      <c r="AB216" s="30">
        <f t="shared" si="74"/>
        <v>0</v>
      </c>
      <c r="AC216" s="30">
        <f t="shared" si="75"/>
        <v>0</v>
      </c>
      <c r="AD216" s="30">
        <f t="shared" si="76"/>
        <v>0</v>
      </c>
      <c r="AE216" s="35">
        <f t="shared" si="77"/>
        <v>0</v>
      </c>
    </row>
    <row r="217" spans="1:31" x14ac:dyDescent="0.25">
      <c r="A217" t="s">
        <v>12</v>
      </c>
      <c r="B217" t="s">
        <v>1119</v>
      </c>
      <c r="C217">
        <v>30113006083286</v>
      </c>
      <c r="D217" t="s">
        <v>1130</v>
      </c>
      <c r="E217" t="s">
        <v>1121</v>
      </c>
      <c r="F217">
        <v>2016</v>
      </c>
      <c r="G217" t="s">
        <v>1131</v>
      </c>
      <c r="H217" t="s">
        <v>1132</v>
      </c>
      <c r="I217">
        <v>7</v>
      </c>
      <c r="J217">
        <v>3</v>
      </c>
      <c r="K217">
        <v>0</v>
      </c>
      <c r="L217">
        <v>1</v>
      </c>
      <c r="N217" s="29" t="str">
        <f t="shared" si="69"/>
        <v>2015</v>
      </c>
      <c r="O217" s="30" t="str">
        <f t="shared" si="70"/>
        <v>11</v>
      </c>
      <c r="P217" s="30">
        <f t="shared" si="61"/>
        <v>201511</v>
      </c>
      <c r="Q217" s="30" t="str">
        <f t="shared" si="62"/>
        <v>2020</v>
      </c>
      <c r="R217" s="30" t="str">
        <f t="shared" si="63"/>
        <v>10</v>
      </c>
      <c r="S217" s="30">
        <f t="shared" si="64"/>
        <v>202010</v>
      </c>
      <c r="T217" s="31">
        <f t="shared" si="65"/>
        <v>5</v>
      </c>
      <c r="U217" s="30">
        <f t="shared" si="66"/>
        <v>10</v>
      </c>
      <c r="V217" s="30">
        <f t="shared" si="67"/>
        <v>1</v>
      </c>
      <c r="W217" s="32">
        <f t="shared" si="68"/>
        <v>2</v>
      </c>
      <c r="X217" s="33">
        <f t="shared" si="71"/>
        <v>740</v>
      </c>
      <c r="Y217" s="22"/>
      <c r="Z217" s="33">
        <f t="shared" si="72"/>
        <v>1</v>
      </c>
      <c r="AA217" s="33">
        <f t="shared" si="73"/>
        <v>0</v>
      </c>
      <c r="AB217" s="30">
        <f t="shared" si="74"/>
        <v>1</v>
      </c>
      <c r="AC217" s="30">
        <f t="shared" si="75"/>
        <v>1</v>
      </c>
      <c r="AD217" s="30">
        <f t="shared" si="76"/>
        <v>0</v>
      </c>
      <c r="AE217" s="35">
        <f t="shared" si="77"/>
        <v>1</v>
      </c>
    </row>
    <row r="218" spans="1:31" x14ac:dyDescent="0.25">
      <c r="A218" t="s">
        <v>12</v>
      </c>
      <c r="B218" t="s">
        <v>1119</v>
      </c>
      <c r="C218">
        <v>30113006083377</v>
      </c>
      <c r="D218" t="s">
        <v>1133</v>
      </c>
      <c r="E218" t="s">
        <v>1121</v>
      </c>
      <c r="F218">
        <v>2016</v>
      </c>
      <c r="G218" t="s">
        <v>1134</v>
      </c>
      <c r="H218" t="s">
        <v>1135</v>
      </c>
      <c r="I218">
        <v>16</v>
      </c>
      <c r="J218">
        <v>10</v>
      </c>
      <c r="K218">
        <v>1</v>
      </c>
      <c r="L218">
        <v>1</v>
      </c>
      <c r="N218" s="29" t="str">
        <f t="shared" si="69"/>
        <v>2015</v>
      </c>
      <c r="O218" s="30" t="str">
        <f t="shared" si="70"/>
        <v>11</v>
      </c>
      <c r="P218" s="30">
        <f t="shared" si="61"/>
        <v>201511</v>
      </c>
      <c r="Q218" s="30" t="str">
        <f t="shared" si="62"/>
        <v>2020</v>
      </c>
      <c r="R218" s="30" t="str">
        <f t="shared" si="63"/>
        <v>10</v>
      </c>
      <c r="S218" s="30">
        <f t="shared" si="64"/>
        <v>202010</v>
      </c>
      <c r="T218" s="31">
        <f t="shared" si="65"/>
        <v>5</v>
      </c>
      <c r="U218" s="30">
        <f t="shared" si="66"/>
        <v>26</v>
      </c>
      <c r="V218" s="30">
        <f t="shared" si="67"/>
        <v>2</v>
      </c>
      <c r="W218" s="32">
        <f t="shared" si="68"/>
        <v>5.2</v>
      </c>
      <c r="X218" s="33">
        <f t="shared" si="71"/>
        <v>740</v>
      </c>
      <c r="Y218" s="22"/>
      <c r="Z218" s="33">
        <f t="shared" si="72"/>
        <v>1</v>
      </c>
      <c r="AA218" s="33">
        <f t="shared" si="73"/>
        <v>0</v>
      </c>
      <c r="AB218" s="30">
        <f t="shared" si="74"/>
        <v>0</v>
      </c>
      <c r="AC218" s="30">
        <f t="shared" si="75"/>
        <v>0</v>
      </c>
      <c r="AD218" s="30">
        <f t="shared" si="76"/>
        <v>0</v>
      </c>
      <c r="AE218" s="35">
        <f t="shared" si="77"/>
        <v>0</v>
      </c>
    </row>
    <row r="219" spans="1:31" x14ac:dyDescent="0.25">
      <c r="A219" t="s">
        <v>12</v>
      </c>
      <c r="B219" t="s">
        <v>1119</v>
      </c>
      <c r="C219">
        <v>30113006083369</v>
      </c>
      <c r="D219" t="s">
        <v>1136</v>
      </c>
      <c r="E219" t="s">
        <v>1121</v>
      </c>
      <c r="F219">
        <v>2016</v>
      </c>
      <c r="G219" t="s">
        <v>1137</v>
      </c>
      <c r="H219" t="s">
        <v>1138</v>
      </c>
      <c r="I219">
        <v>8</v>
      </c>
      <c r="J219">
        <v>5</v>
      </c>
      <c r="K219">
        <v>2</v>
      </c>
      <c r="L219">
        <v>1</v>
      </c>
      <c r="N219" s="29" t="str">
        <f t="shared" si="69"/>
        <v>2015</v>
      </c>
      <c r="O219" s="30" t="str">
        <f t="shared" si="70"/>
        <v>11</v>
      </c>
      <c r="P219" s="30">
        <f t="shared" si="61"/>
        <v>201511</v>
      </c>
      <c r="Q219" s="30" t="str">
        <f t="shared" si="62"/>
        <v>2020</v>
      </c>
      <c r="R219" s="30" t="str">
        <f t="shared" si="63"/>
        <v>10</v>
      </c>
      <c r="S219" s="30">
        <f t="shared" si="64"/>
        <v>202010</v>
      </c>
      <c r="T219" s="31">
        <f t="shared" si="65"/>
        <v>5</v>
      </c>
      <c r="U219" s="30">
        <f t="shared" si="66"/>
        <v>13</v>
      </c>
      <c r="V219" s="30">
        <f t="shared" si="67"/>
        <v>3</v>
      </c>
      <c r="W219" s="32">
        <f t="shared" si="68"/>
        <v>2.6</v>
      </c>
      <c r="X219" s="33">
        <f t="shared" si="71"/>
        <v>740</v>
      </c>
      <c r="Y219" s="22"/>
      <c r="Z219" s="33">
        <f t="shared" si="72"/>
        <v>1</v>
      </c>
      <c r="AA219" s="33">
        <f t="shared" si="73"/>
        <v>0</v>
      </c>
      <c r="AB219" s="30">
        <f t="shared" si="74"/>
        <v>1</v>
      </c>
      <c r="AC219" s="30">
        <f t="shared" si="75"/>
        <v>0</v>
      </c>
      <c r="AD219" s="30">
        <f t="shared" si="76"/>
        <v>0</v>
      </c>
      <c r="AE219" s="35">
        <f t="shared" si="77"/>
        <v>1</v>
      </c>
    </row>
    <row r="220" spans="1:31" x14ac:dyDescent="0.25">
      <c r="A220" t="s">
        <v>12</v>
      </c>
      <c r="B220" t="s">
        <v>1139</v>
      </c>
      <c r="C220">
        <v>30113002011786</v>
      </c>
      <c r="D220" t="s">
        <v>1140</v>
      </c>
      <c r="E220" t="s">
        <v>1141</v>
      </c>
      <c r="F220">
        <v>2002</v>
      </c>
      <c r="G220" t="s">
        <v>1142</v>
      </c>
      <c r="H220" t="s">
        <v>1143</v>
      </c>
      <c r="I220">
        <v>101</v>
      </c>
      <c r="J220">
        <v>11</v>
      </c>
      <c r="K220">
        <v>2</v>
      </c>
      <c r="L220">
        <v>1</v>
      </c>
      <c r="N220" s="29">
        <f t="shared" si="69"/>
        <v>2002</v>
      </c>
      <c r="O220" s="30" t="str">
        <f t="shared" si="70"/>
        <v>01</v>
      </c>
      <c r="P220" s="30">
        <f t="shared" si="61"/>
        <v>200201</v>
      </c>
      <c r="Q220" s="30" t="str">
        <f t="shared" si="62"/>
        <v>2020</v>
      </c>
      <c r="R220" s="30" t="str">
        <f t="shared" si="63"/>
        <v>07</v>
      </c>
      <c r="S220" s="30">
        <f t="shared" si="64"/>
        <v>202007</v>
      </c>
      <c r="T220" s="31">
        <f t="shared" si="65"/>
        <v>18.833333333333332</v>
      </c>
      <c r="U220" s="30">
        <f t="shared" si="66"/>
        <v>112</v>
      </c>
      <c r="V220" s="30">
        <f t="shared" si="67"/>
        <v>3</v>
      </c>
      <c r="W220" s="32">
        <f t="shared" si="68"/>
        <v>5.946902654867257</v>
      </c>
      <c r="X220" s="33">
        <f t="shared" si="71"/>
        <v>740</v>
      </c>
      <c r="Y220" s="22"/>
      <c r="Z220" s="33">
        <f t="shared" si="72"/>
        <v>1</v>
      </c>
      <c r="AA220" s="33">
        <f t="shared" si="73"/>
        <v>0</v>
      </c>
      <c r="AB220" s="30">
        <f t="shared" si="74"/>
        <v>0</v>
      </c>
      <c r="AC220" s="30">
        <f t="shared" si="75"/>
        <v>0</v>
      </c>
      <c r="AD220" s="30">
        <f t="shared" si="76"/>
        <v>0</v>
      </c>
      <c r="AE220" s="35">
        <f t="shared" si="77"/>
        <v>0</v>
      </c>
    </row>
    <row r="221" spans="1:31" x14ac:dyDescent="0.25">
      <c r="A221" t="s">
        <v>12</v>
      </c>
      <c r="B221" t="s">
        <v>1139</v>
      </c>
      <c r="C221">
        <v>30113002249071</v>
      </c>
      <c r="D221" t="s">
        <v>1144</v>
      </c>
      <c r="E221" t="s">
        <v>1141</v>
      </c>
      <c r="F221">
        <v>2005</v>
      </c>
      <c r="G221" t="s">
        <v>33</v>
      </c>
      <c r="H221" t="s">
        <v>1145</v>
      </c>
      <c r="I221">
        <v>66</v>
      </c>
      <c r="J221">
        <v>11</v>
      </c>
      <c r="K221">
        <v>0</v>
      </c>
      <c r="L221">
        <v>2</v>
      </c>
      <c r="N221" s="29">
        <f t="shared" si="69"/>
        <v>2005</v>
      </c>
      <c r="O221" s="30" t="str">
        <f t="shared" si="70"/>
        <v>01</v>
      </c>
      <c r="P221" s="30">
        <f t="shared" si="61"/>
        <v>200501</v>
      </c>
      <c r="Q221" s="30" t="str">
        <f t="shared" si="62"/>
        <v>2019</v>
      </c>
      <c r="R221" s="30" t="str">
        <f t="shared" si="63"/>
        <v>11</v>
      </c>
      <c r="S221" s="30">
        <f t="shared" si="64"/>
        <v>201911</v>
      </c>
      <c r="T221" s="31">
        <f t="shared" si="65"/>
        <v>15.833333333333334</v>
      </c>
      <c r="U221" s="30">
        <f t="shared" si="66"/>
        <v>77</v>
      </c>
      <c r="V221" s="30">
        <f t="shared" si="67"/>
        <v>2</v>
      </c>
      <c r="W221" s="32">
        <f t="shared" si="68"/>
        <v>4.8631578947368421</v>
      </c>
      <c r="X221" s="33">
        <f t="shared" si="71"/>
        <v>740</v>
      </c>
      <c r="Y221" s="22"/>
      <c r="Z221" s="33">
        <f t="shared" si="72"/>
        <v>1</v>
      </c>
      <c r="AA221" s="33">
        <f t="shared" si="73"/>
        <v>0</v>
      </c>
      <c r="AB221" s="30">
        <f t="shared" si="74"/>
        <v>0</v>
      </c>
      <c r="AC221" s="30">
        <f t="shared" si="75"/>
        <v>0</v>
      </c>
      <c r="AD221" s="30">
        <f t="shared" si="76"/>
        <v>0</v>
      </c>
      <c r="AE221" s="35">
        <f t="shared" si="77"/>
        <v>0</v>
      </c>
    </row>
    <row r="222" spans="1:31" x14ac:dyDescent="0.25">
      <c r="A222" t="s">
        <v>12</v>
      </c>
      <c r="B222" t="s">
        <v>1139</v>
      </c>
      <c r="C222">
        <v>30113002241185</v>
      </c>
      <c r="D222" t="s">
        <v>1146</v>
      </c>
      <c r="E222" t="s">
        <v>1141</v>
      </c>
      <c r="F222">
        <v>2005</v>
      </c>
      <c r="G222" t="s">
        <v>33</v>
      </c>
      <c r="H222" t="s">
        <v>1147</v>
      </c>
      <c r="I222">
        <v>64</v>
      </c>
      <c r="J222">
        <v>15</v>
      </c>
      <c r="K222">
        <v>0</v>
      </c>
      <c r="L222">
        <v>1</v>
      </c>
      <c r="N222" s="29">
        <f t="shared" si="69"/>
        <v>2005</v>
      </c>
      <c r="O222" s="30" t="str">
        <f t="shared" si="70"/>
        <v>01</v>
      </c>
      <c r="P222" s="30">
        <f t="shared" si="61"/>
        <v>200501</v>
      </c>
      <c r="Q222" s="30" t="str">
        <f t="shared" si="62"/>
        <v>2020</v>
      </c>
      <c r="R222" s="30" t="str">
        <f t="shared" si="63"/>
        <v>07</v>
      </c>
      <c r="S222" s="30">
        <f t="shared" si="64"/>
        <v>202007</v>
      </c>
      <c r="T222" s="31">
        <f t="shared" si="65"/>
        <v>15.833333333333334</v>
      </c>
      <c r="U222" s="30">
        <f t="shared" si="66"/>
        <v>79</v>
      </c>
      <c r="V222" s="30">
        <f t="shared" si="67"/>
        <v>1</v>
      </c>
      <c r="W222" s="32">
        <f t="shared" si="68"/>
        <v>4.9894736842105258</v>
      </c>
      <c r="X222" s="33">
        <f t="shared" si="71"/>
        <v>740</v>
      </c>
      <c r="Y222" s="22"/>
      <c r="Z222" s="33">
        <f t="shared" si="72"/>
        <v>1</v>
      </c>
      <c r="AA222" s="33">
        <f t="shared" si="73"/>
        <v>0</v>
      </c>
      <c r="AB222" s="30">
        <f t="shared" si="74"/>
        <v>0</v>
      </c>
      <c r="AC222" s="30">
        <f t="shared" si="75"/>
        <v>1</v>
      </c>
      <c r="AD222" s="30">
        <f t="shared" si="76"/>
        <v>0</v>
      </c>
      <c r="AE222" s="35">
        <f t="shared" si="77"/>
        <v>1</v>
      </c>
    </row>
    <row r="223" spans="1:31" x14ac:dyDescent="0.25">
      <c r="A223" t="s">
        <v>12</v>
      </c>
      <c r="B223" t="s">
        <v>1139</v>
      </c>
      <c r="C223">
        <v>30113006349208</v>
      </c>
      <c r="D223" t="s">
        <v>1148</v>
      </c>
      <c r="E223" t="s">
        <v>1149</v>
      </c>
      <c r="F223">
        <v>2016</v>
      </c>
      <c r="G223" t="s">
        <v>1150</v>
      </c>
      <c r="H223" t="s">
        <v>1151</v>
      </c>
      <c r="I223">
        <v>10</v>
      </c>
      <c r="J223">
        <v>3</v>
      </c>
      <c r="K223">
        <v>3</v>
      </c>
      <c r="L223">
        <v>2</v>
      </c>
      <c r="N223" s="29" t="str">
        <f t="shared" si="69"/>
        <v>2016</v>
      </c>
      <c r="O223" s="30" t="str">
        <f t="shared" si="70"/>
        <v>08</v>
      </c>
      <c r="P223" s="30">
        <f t="shared" si="61"/>
        <v>201608</v>
      </c>
      <c r="Q223" s="30" t="str">
        <f t="shared" si="62"/>
        <v>2019</v>
      </c>
      <c r="R223" s="30" t="str">
        <f t="shared" si="63"/>
        <v>12</v>
      </c>
      <c r="S223" s="30">
        <f t="shared" si="64"/>
        <v>201912</v>
      </c>
      <c r="T223" s="31">
        <f t="shared" si="65"/>
        <v>4.25</v>
      </c>
      <c r="U223" s="30">
        <f t="shared" si="66"/>
        <v>13</v>
      </c>
      <c r="V223" s="30">
        <f t="shared" si="67"/>
        <v>5</v>
      </c>
      <c r="W223" s="32">
        <f t="shared" si="68"/>
        <v>3.0588235294117645</v>
      </c>
      <c r="X223" s="33">
        <f t="shared" si="71"/>
        <v>740</v>
      </c>
      <c r="Y223" s="22"/>
      <c r="Z223" s="33">
        <f t="shared" si="72"/>
        <v>1</v>
      </c>
      <c r="AA223" s="33">
        <f t="shared" si="73"/>
        <v>0</v>
      </c>
      <c r="AB223" s="30">
        <f t="shared" si="74"/>
        <v>0</v>
      </c>
      <c r="AC223" s="30">
        <f t="shared" si="75"/>
        <v>0</v>
      </c>
      <c r="AD223" s="30">
        <f t="shared" si="76"/>
        <v>0</v>
      </c>
      <c r="AE223" s="35">
        <f t="shared" si="77"/>
        <v>0</v>
      </c>
    </row>
    <row r="224" spans="1:31" x14ac:dyDescent="0.25">
      <c r="A224" t="s">
        <v>12</v>
      </c>
      <c r="B224" t="s">
        <v>1152</v>
      </c>
      <c r="C224">
        <v>30113006277805</v>
      </c>
      <c r="D224" t="s">
        <v>1153</v>
      </c>
      <c r="E224" t="s">
        <v>1154</v>
      </c>
      <c r="F224">
        <v>2004</v>
      </c>
      <c r="G224" t="s">
        <v>1155</v>
      </c>
      <c r="H224" t="s">
        <v>1156</v>
      </c>
      <c r="I224">
        <v>0</v>
      </c>
      <c r="J224">
        <v>2</v>
      </c>
      <c r="N224" s="29" t="str">
        <f t="shared" si="69"/>
        <v>2016</v>
      </c>
      <c r="O224" s="30" t="str">
        <f t="shared" si="70"/>
        <v>04</v>
      </c>
      <c r="P224" s="30">
        <f t="shared" si="61"/>
        <v>201604</v>
      </c>
      <c r="Q224" s="30" t="str">
        <f t="shared" si="62"/>
        <v>2018</v>
      </c>
      <c r="R224" s="30" t="str">
        <f t="shared" si="63"/>
        <v>08</v>
      </c>
      <c r="S224" s="30">
        <f t="shared" si="64"/>
        <v>201808</v>
      </c>
      <c r="T224" s="31">
        <f t="shared" si="65"/>
        <v>4.583333333333333</v>
      </c>
      <c r="U224" s="30">
        <f t="shared" si="66"/>
        <v>2</v>
      </c>
      <c r="V224" s="30">
        <f t="shared" si="67"/>
        <v>0</v>
      </c>
      <c r="W224" s="32">
        <f t="shared" si="68"/>
        <v>0.4363636363636364</v>
      </c>
      <c r="X224" s="33">
        <f t="shared" si="71"/>
        <v>740</v>
      </c>
      <c r="Y224" s="22"/>
      <c r="Z224" s="33">
        <f t="shared" si="72"/>
        <v>1</v>
      </c>
      <c r="AA224" s="33">
        <f t="shared" si="73"/>
        <v>1</v>
      </c>
      <c r="AB224" s="30">
        <f t="shared" si="74"/>
        <v>1</v>
      </c>
      <c r="AC224" s="30">
        <f t="shared" si="75"/>
        <v>1</v>
      </c>
      <c r="AD224" s="30">
        <f t="shared" si="76"/>
        <v>0</v>
      </c>
      <c r="AE224" s="35">
        <f t="shared" si="77"/>
        <v>1</v>
      </c>
    </row>
    <row r="225" spans="1:31" x14ac:dyDescent="0.25">
      <c r="A225" t="s">
        <v>12</v>
      </c>
      <c r="B225" t="s">
        <v>1157</v>
      </c>
      <c r="C225">
        <v>30113006337427</v>
      </c>
      <c r="D225" t="s">
        <v>1158</v>
      </c>
      <c r="E225" t="s">
        <v>1159</v>
      </c>
      <c r="F225">
        <v>2002</v>
      </c>
      <c r="G225" t="s">
        <v>1160</v>
      </c>
      <c r="H225" t="s">
        <v>1161</v>
      </c>
      <c r="I225">
        <v>10</v>
      </c>
      <c r="J225">
        <v>10</v>
      </c>
      <c r="K225">
        <v>3</v>
      </c>
      <c r="L225">
        <v>3</v>
      </c>
      <c r="N225" s="29" t="str">
        <f t="shared" si="69"/>
        <v>2016</v>
      </c>
      <c r="O225" s="30" t="str">
        <f t="shared" si="70"/>
        <v>10</v>
      </c>
      <c r="P225" s="30">
        <f t="shared" si="61"/>
        <v>201610</v>
      </c>
      <c r="Q225" s="30" t="str">
        <f t="shared" si="62"/>
        <v>2020</v>
      </c>
      <c r="R225" s="30" t="str">
        <f t="shared" si="63"/>
        <v>06</v>
      </c>
      <c r="S225" s="30">
        <f t="shared" si="64"/>
        <v>202006</v>
      </c>
      <c r="T225" s="31">
        <f t="shared" si="65"/>
        <v>4.083333333333333</v>
      </c>
      <c r="U225" s="30">
        <f t="shared" si="66"/>
        <v>20</v>
      </c>
      <c r="V225" s="30">
        <f t="shared" si="67"/>
        <v>6</v>
      </c>
      <c r="W225" s="32">
        <f t="shared" si="68"/>
        <v>4.8979591836734695</v>
      </c>
      <c r="X225" s="33">
        <f t="shared" si="71"/>
        <v>740</v>
      </c>
      <c r="Y225" s="22"/>
      <c r="Z225" s="33">
        <f t="shared" si="72"/>
        <v>1</v>
      </c>
      <c r="AA225" s="33">
        <f t="shared" si="73"/>
        <v>0</v>
      </c>
      <c r="AB225" s="30">
        <f t="shared" si="74"/>
        <v>0</v>
      </c>
      <c r="AC225" s="30">
        <f t="shared" si="75"/>
        <v>0</v>
      </c>
      <c r="AD225" s="30">
        <f t="shared" si="76"/>
        <v>0</v>
      </c>
      <c r="AE225" s="35">
        <f t="shared" si="77"/>
        <v>0</v>
      </c>
    </row>
    <row r="226" spans="1:31" x14ac:dyDescent="0.25">
      <c r="A226" t="s">
        <v>12</v>
      </c>
      <c r="B226" t="s">
        <v>1162</v>
      </c>
      <c r="C226">
        <v>30113002306848</v>
      </c>
      <c r="D226" t="s">
        <v>1163</v>
      </c>
      <c r="E226" t="s">
        <v>1164</v>
      </c>
      <c r="F226">
        <v>2003</v>
      </c>
      <c r="G226" t="s">
        <v>1165</v>
      </c>
      <c r="H226" t="s">
        <v>1166</v>
      </c>
      <c r="I226">
        <v>55</v>
      </c>
      <c r="J226">
        <v>34</v>
      </c>
      <c r="K226">
        <v>3</v>
      </c>
      <c r="L226">
        <v>2</v>
      </c>
      <c r="N226" s="29">
        <f t="shared" si="69"/>
        <v>2003</v>
      </c>
      <c r="O226" s="30" t="str">
        <f t="shared" si="70"/>
        <v>02</v>
      </c>
      <c r="P226" s="30">
        <f t="shared" si="61"/>
        <v>200302</v>
      </c>
      <c r="Q226" s="30" t="str">
        <f t="shared" si="62"/>
        <v>2019</v>
      </c>
      <c r="R226" s="30" t="str">
        <f t="shared" si="63"/>
        <v>11</v>
      </c>
      <c r="S226" s="30">
        <f t="shared" si="64"/>
        <v>201911</v>
      </c>
      <c r="T226" s="31">
        <f t="shared" si="65"/>
        <v>17.75</v>
      </c>
      <c r="U226" s="30">
        <f t="shared" si="66"/>
        <v>89</v>
      </c>
      <c r="V226" s="30">
        <f t="shared" si="67"/>
        <v>5</v>
      </c>
      <c r="W226" s="32">
        <f t="shared" si="68"/>
        <v>5.0140845070422539</v>
      </c>
      <c r="X226" s="33">
        <f t="shared" si="71"/>
        <v>740</v>
      </c>
      <c r="Y226" s="22"/>
      <c r="Z226" s="33">
        <f t="shared" si="72"/>
        <v>1</v>
      </c>
      <c r="AA226" s="33">
        <f t="shared" si="73"/>
        <v>0</v>
      </c>
      <c r="AB226" s="30">
        <f t="shared" si="74"/>
        <v>0</v>
      </c>
      <c r="AC226" s="30">
        <f t="shared" si="75"/>
        <v>0</v>
      </c>
      <c r="AD226" s="30">
        <f t="shared" si="76"/>
        <v>0</v>
      </c>
      <c r="AE226" s="35">
        <f t="shared" si="77"/>
        <v>0</v>
      </c>
    </row>
    <row r="227" spans="1:31" x14ac:dyDescent="0.25">
      <c r="A227" t="s">
        <v>12</v>
      </c>
      <c r="B227" t="s">
        <v>1167</v>
      </c>
      <c r="C227">
        <v>30113006708973</v>
      </c>
      <c r="D227" t="s">
        <v>1168</v>
      </c>
      <c r="F227">
        <v>2008</v>
      </c>
      <c r="G227" t="s">
        <v>1169</v>
      </c>
      <c r="H227" t="s">
        <v>1170</v>
      </c>
      <c r="I227">
        <v>0</v>
      </c>
      <c r="J227">
        <v>1</v>
      </c>
      <c r="N227" s="29" t="str">
        <f t="shared" si="69"/>
        <v>2019</v>
      </c>
      <c r="O227" s="30" t="str">
        <f t="shared" si="70"/>
        <v>10</v>
      </c>
      <c r="P227" s="30">
        <f t="shared" si="61"/>
        <v>201910</v>
      </c>
      <c r="Q227" s="30" t="str">
        <f t="shared" si="62"/>
        <v>2020</v>
      </c>
      <c r="R227" s="30" t="str">
        <f t="shared" si="63"/>
        <v>10</v>
      </c>
      <c r="S227" s="30">
        <f t="shared" si="64"/>
        <v>202010</v>
      </c>
      <c r="T227" s="31">
        <f t="shared" si="65"/>
        <v>1.0833333333333333</v>
      </c>
      <c r="U227" s="30">
        <f t="shared" si="66"/>
        <v>1</v>
      </c>
      <c r="V227" s="30">
        <f t="shared" si="67"/>
        <v>0</v>
      </c>
      <c r="W227" s="32">
        <f t="shared" si="68"/>
        <v>0.92307692307692313</v>
      </c>
      <c r="X227" s="33">
        <f t="shared" si="71"/>
        <v>740</v>
      </c>
      <c r="Y227" s="22"/>
      <c r="Z227" s="33">
        <f t="shared" si="72"/>
        <v>0</v>
      </c>
      <c r="AA227" s="33">
        <f t="shared" si="73"/>
        <v>0</v>
      </c>
      <c r="AB227" s="30">
        <f t="shared" si="74"/>
        <v>1</v>
      </c>
      <c r="AC227" s="30">
        <f t="shared" si="75"/>
        <v>1</v>
      </c>
      <c r="AD227" s="30">
        <f t="shared" si="76"/>
        <v>0</v>
      </c>
      <c r="AE227" s="35">
        <f t="shared" si="77"/>
        <v>0</v>
      </c>
    </row>
    <row r="228" spans="1:31" x14ac:dyDescent="0.25">
      <c r="A228" t="s">
        <v>12</v>
      </c>
      <c r="B228" t="s">
        <v>1171</v>
      </c>
      <c r="C228">
        <v>30113005409227</v>
      </c>
      <c r="D228" t="s">
        <v>1172</v>
      </c>
      <c r="F228">
        <v>2012</v>
      </c>
      <c r="G228" t="s">
        <v>1173</v>
      </c>
      <c r="H228" t="s">
        <v>1174</v>
      </c>
      <c r="I228">
        <v>19</v>
      </c>
      <c r="J228">
        <v>10</v>
      </c>
      <c r="K228">
        <v>5</v>
      </c>
      <c r="L228">
        <v>0</v>
      </c>
      <c r="N228" s="29" t="str">
        <f t="shared" si="69"/>
        <v>2012</v>
      </c>
      <c r="O228" s="30" t="str">
        <f t="shared" si="70"/>
        <v>02</v>
      </c>
      <c r="P228" s="30">
        <f t="shared" si="61"/>
        <v>201202</v>
      </c>
      <c r="Q228" s="30" t="str">
        <f t="shared" si="62"/>
        <v>2020</v>
      </c>
      <c r="R228" s="30" t="str">
        <f t="shared" si="63"/>
        <v>10</v>
      </c>
      <c r="S228" s="30">
        <f t="shared" si="64"/>
        <v>202010</v>
      </c>
      <c r="T228" s="31">
        <f t="shared" si="65"/>
        <v>8.75</v>
      </c>
      <c r="U228" s="30">
        <f t="shared" si="66"/>
        <v>29</v>
      </c>
      <c r="V228" s="30">
        <f t="shared" si="67"/>
        <v>5</v>
      </c>
      <c r="W228" s="32">
        <f t="shared" si="68"/>
        <v>3.3142857142857145</v>
      </c>
      <c r="X228" s="33">
        <f t="shared" si="71"/>
        <v>740</v>
      </c>
      <c r="Y228" s="22"/>
      <c r="Z228" s="33">
        <f t="shared" si="72"/>
        <v>1</v>
      </c>
      <c r="AA228" s="33">
        <f t="shared" si="73"/>
        <v>0</v>
      </c>
      <c r="AB228" s="30">
        <f t="shared" si="74"/>
        <v>0</v>
      </c>
      <c r="AC228" s="30">
        <f t="shared" si="75"/>
        <v>0</v>
      </c>
      <c r="AD228" s="30">
        <f t="shared" si="76"/>
        <v>0</v>
      </c>
      <c r="AE228" s="35">
        <f t="shared" si="77"/>
        <v>0</v>
      </c>
    </row>
    <row r="229" spans="1:31" x14ac:dyDescent="0.25">
      <c r="A229" t="s">
        <v>12</v>
      </c>
      <c r="B229" t="s">
        <v>1171</v>
      </c>
      <c r="C229">
        <v>30113005409235</v>
      </c>
      <c r="D229" t="s">
        <v>1175</v>
      </c>
      <c r="E229" t="s">
        <v>1176</v>
      </c>
      <c r="F229">
        <v>2012</v>
      </c>
      <c r="G229" t="s">
        <v>1177</v>
      </c>
      <c r="H229" t="s">
        <v>1178</v>
      </c>
      <c r="I229">
        <v>11</v>
      </c>
      <c r="J229">
        <v>10</v>
      </c>
      <c r="N229" s="29" t="str">
        <f t="shared" si="69"/>
        <v>2012</v>
      </c>
      <c r="O229" s="30" t="str">
        <f t="shared" si="70"/>
        <v>02</v>
      </c>
      <c r="P229" s="30">
        <f t="shared" si="61"/>
        <v>201202</v>
      </c>
      <c r="Q229" s="30" t="str">
        <f t="shared" si="62"/>
        <v>2017</v>
      </c>
      <c r="R229" s="30" t="str">
        <f t="shared" si="63"/>
        <v>05</v>
      </c>
      <c r="S229" s="30">
        <f t="shared" si="64"/>
        <v>201705</v>
      </c>
      <c r="T229" s="31">
        <f t="shared" si="65"/>
        <v>8.75</v>
      </c>
      <c r="U229" s="30">
        <f t="shared" si="66"/>
        <v>21</v>
      </c>
      <c r="V229" s="30">
        <f t="shared" si="67"/>
        <v>0</v>
      </c>
      <c r="W229" s="32">
        <f t="shared" si="68"/>
        <v>2.4</v>
      </c>
      <c r="X229" s="33">
        <f t="shared" si="71"/>
        <v>740</v>
      </c>
      <c r="Y229" s="22"/>
      <c r="Z229" s="33">
        <f t="shared" si="72"/>
        <v>1</v>
      </c>
      <c r="AA229" s="33">
        <f t="shared" si="73"/>
        <v>1</v>
      </c>
      <c r="AB229" s="30">
        <f t="shared" si="74"/>
        <v>1</v>
      </c>
      <c r="AC229" s="30">
        <f t="shared" si="75"/>
        <v>1</v>
      </c>
      <c r="AD229" s="30">
        <f t="shared" si="76"/>
        <v>0</v>
      </c>
      <c r="AE229" s="35">
        <f t="shared" si="77"/>
        <v>1</v>
      </c>
    </row>
    <row r="230" spans="1:31" x14ac:dyDescent="0.25">
      <c r="A230" t="s">
        <v>12</v>
      </c>
      <c r="B230" t="s">
        <v>1179</v>
      </c>
      <c r="C230">
        <v>30113005308270</v>
      </c>
      <c r="D230" t="s">
        <v>1180</v>
      </c>
      <c r="E230" t="s">
        <v>1181</v>
      </c>
      <c r="F230">
        <v>2011</v>
      </c>
      <c r="G230" t="s">
        <v>1182</v>
      </c>
      <c r="H230" t="s">
        <v>1183</v>
      </c>
      <c r="I230">
        <v>64</v>
      </c>
      <c r="J230">
        <v>11</v>
      </c>
      <c r="K230">
        <v>7</v>
      </c>
      <c r="L230">
        <v>0</v>
      </c>
      <c r="N230" s="29" t="str">
        <f t="shared" si="69"/>
        <v>2012</v>
      </c>
      <c r="O230" s="30" t="str">
        <f t="shared" si="70"/>
        <v>02</v>
      </c>
      <c r="P230" s="30">
        <f t="shared" si="61"/>
        <v>201202</v>
      </c>
      <c r="Q230" s="30" t="str">
        <f t="shared" si="62"/>
        <v>2020</v>
      </c>
      <c r="R230" s="30" t="str">
        <f t="shared" si="63"/>
        <v>10</v>
      </c>
      <c r="S230" s="30">
        <f t="shared" si="64"/>
        <v>202010</v>
      </c>
      <c r="T230" s="31">
        <f t="shared" si="65"/>
        <v>8.75</v>
      </c>
      <c r="U230" s="30">
        <f t="shared" si="66"/>
        <v>75</v>
      </c>
      <c r="V230" s="30">
        <f t="shared" si="67"/>
        <v>7</v>
      </c>
      <c r="W230" s="32">
        <f t="shared" si="68"/>
        <v>8.5714285714285712</v>
      </c>
      <c r="X230" s="33">
        <f t="shared" si="71"/>
        <v>740</v>
      </c>
      <c r="Y230" s="22"/>
      <c r="Z230" s="33">
        <f t="shared" si="72"/>
        <v>1</v>
      </c>
      <c r="AA230" s="33">
        <f t="shared" si="73"/>
        <v>0</v>
      </c>
      <c r="AB230" s="30">
        <f t="shared" si="74"/>
        <v>0</v>
      </c>
      <c r="AC230" s="30">
        <f t="shared" si="75"/>
        <v>0</v>
      </c>
      <c r="AD230" s="30">
        <f t="shared" si="76"/>
        <v>0</v>
      </c>
      <c r="AE230" s="35">
        <f t="shared" si="77"/>
        <v>0</v>
      </c>
    </row>
    <row r="231" spans="1:31" x14ac:dyDescent="0.25">
      <c r="A231" t="s">
        <v>12</v>
      </c>
      <c r="B231" t="s">
        <v>1179</v>
      </c>
      <c r="C231">
        <v>30113006544386</v>
      </c>
      <c r="D231" t="s">
        <v>1184</v>
      </c>
      <c r="E231" t="s">
        <v>1185</v>
      </c>
      <c r="F231">
        <v>2012</v>
      </c>
      <c r="G231" t="s">
        <v>1186</v>
      </c>
      <c r="H231" t="s">
        <v>1187</v>
      </c>
      <c r="I231">
        <v>23</v>
      </c>
      <c r="J231">
        <v>2</v>
      </c>
      <c r="K231">
        <v>13</v>
      </c>
      <c r="L231">
        <v>0</v>
      </c>
      <c r="N231" s="29" t="str">
        <f t="shared" si="69"/>
        <v>2018</v>
      </c>
      <c r="O231" s="30" t="str">
        <f t="shared" si="70"/>
        <v>09</v>
      </c>
      <c r="P231" s="30">
        <f t="shared" si="61"/>
        <v>201809</v>
      </c>
      <c r="Q231" s="30" t="str">
        <f t="shared" si="62"/>
        <v>2020</v>
      </c>
      <c r="R231" s="30" t="str">
        <f t="shared" si="63"/>
        <v>10</v>
      </c>
      <c r="S231" s="30">
        <f t="shared" si="64"/>
        <v>202010</v>
      </c>
      <c r="T231" s="31">
        <f t="shared" si="65"/>
        <v>2.1666666666666665</v>
      </c>
      <c r="U231" s="30">
        <f t="shared" si="66"/>
        <v>25</v>
      </c>
      <c r="V231" s="30">
        <f t="shared" si="67"/>
        <v>13</v>
      </c>
      <c r="W231" s="32">
        <f t="shared" si="68"/>
        <v>11.53846153846154</v>
      </c>
      <c r="X231" s="33">
        <f t="shared" si="71"/>
        <v>740</v>
      </c>
      <c r="Y231" s="22"/>
      <c r="Z231" s="33">
        <f t="shared" si="72"/>
        <v>0</v>
      </c>
      <c r="AA231" s="33">
        <f t="shared" si="73"/>
        <v>0</v>
      </c>
      <c r="AB231" s="30">
        <f t="shared" si="74"/>
        <v>0</v>
      </c>
      <c r="AC231" s="30">
        <f t="shared" si="75"/>
        <v>0</v>
      </c>
      <c r="AD231" s="30">
        <f t="shared" si="76"/>
        <v>0</v>
      </c>
      <c r="AE231" s="35">
        <f t="shared" si="77"/>
        <v>0</v>
      </c>
    </row>
    <row r="232" spans="1:31" x14ac:dyDescent="0.25">
      <c r="A232" t="s">
        <v>12</v>
      </c>
      <c r="B232" t="s">
        <v>1179</v>
      </c>
      <c r="C232">
        <v>30113006083823</v>
      </c>
      <c r="D232" t="s">
        <v>1188</v>
      </c>
      <c r="E232" t="s">
        <v>1181</v>
      </c>
      <c r="F232">
        <v>2008</v>
      </c>
      <c r="G232" t="s">
        <v>1189</v>
      </c>
      <c r="H232" t="s">
        <v>1190</v>
      </c>
      <c r="I232">
        <v>15</v>
      </c>
      <c r="J232">
        <v>2</v>
      </c>
      <c r="N232" s="29" t="str">
        <f t="shared" si="69"/>
        <v>2015</v>
      </c>
      <c r="O232" s="30" t="str">
        <f t="shared" si="70"/>
        <v>10</v>
      </c>
      <c r="P232" s="30">
        <f t="shared" si="61"/>
        <v>201510</v>
      </c>
      <c r="Q232" s="30" t="str">
        <f t="shared" si="62"/>
        <v>2018</v>
      </c>
      <c r="R232" s="30" t="str">
        <f t="shared" si="63"/>
        <v>07</v>
      </c>
      <c r="S232" s="30">
        <f t="shared" si="64"/>
        <v>201807</v>
      </c>
      <c r="T232" s="31">
        <f t="shared" si="65"/>
        <v>5.083333333333333</v>
      </c>
      <c r="U232" s="30">
        <f t="shared" si="66"/>
        <v>17</v>
      </c>
      <c r="V232" s="30">
        <f t="shared" si="67"/>
        <v>0</v>
      </c>
      <c r="W232" s="32">
        <f t="shared" si="68"/>
        <v>3.3442622950819674</v>
      </c>
      <c r="X232" s="33">
        <f t="shared" si="71"/>
        <v>740</v>
      </c>
      <c r="Y232" s="22"/>
      <c r="Z232" s="33">
        <f t="shared" si="72"/>
        <v>1</v>
      </c>
      <c r="AA232" s="33">
        <f t="shared" si="73"/>
        <v>1</v>
      </c>
      <c r="AB232" s="30">
        <f t="shared" si="74"/>
        <v>0</v>
      </c>
      <c r="AC232" s="30">
        <f t="shared" si="75"/>
        <v>1</v>
      </c>
      <c r="AD232" s="30">
        <f t="shared" si="76"/>
        <v>0</v>
      </c>
      <c r="AE232" s="35">
        <f t="shared" si="77"/>
        <v>1</v>
      </c>
    </row>
    <row r="233" spans="1:31" x14ac:dyDescent="0.25">
      <c r="A233" t="s">
        <v>12</v>
      </c>
      <c r="B233" t="s">
        <v>1191</v>
      </c>
      <c r="C233">
        <v>30113005409201</v>
      </c>
      <c r="D233" t="s">
        <v>1192</v>
      </c>
      <c r="E233" t="s">
        <v>1193</v>
      </c>
      <c r="F233">
        <v>2012</v>
      </c>
      <c r="G233" t="s">
        <v>1194</v>
      </c>
      <c r="H233" t="s">
        <v>1195</v>
      </c>
      <c r="I233">
        <v>23</v>
      </c>
      <c r="J233">
        <v>7</v>
      </c>
      <c r="K233">
        <v>1</v>
      </c>
      <c r="L233">
        <v>1</v>
      </c>
      <c r="N233" s="29" t="str">
        <f t="shared" si="69"/>
        <v>2012</v>
      </c>
      <c r="O233" s="30" t="str">
        <f t="shared" si="70"/>
        <v>02</v>
      </c>
      <c r="P233" s="30">
        <f t="shared" si="61"/>
        <v>201202</v>
      </c>
      <c r="Q233" s="30" t="str">
        <f t="shared" si="62"/>
        <v>2020</v>
      </c>
      <c r="R233" s="30" t="str">
        <f t="shared" si="63"/>
        <v>09</v>
      </c>
      <c r="S233" s="30">
        <f t="shared" si="64"/>
        <v>202009</v>
      </c>
      <c r="T233" s="31">
        <f t="shared" si="65"/>
        <v>8.75</v>
      </c>
      <c r="U233" s="30">
        <f t="shared" si="66"/>
        <v>30</v>
      </c>
      <c r="V233" s="30">
        <f t="shared" si="67"/>
        <v>2</v>
      </c>
      <c r="W233" s="32">
        <f t="shared" si="68"/>
        <v>3.4285714285714284</v>
      </c>
      <c r="X233" s="33">
        <f t="shared" si="71"/>
        <v>740</v>
      </c>
      <c r="Y233" s="22"/>
      <c r="Z233" s="33">
        <f t="shared" si="72"/>
        <v>1</v>
      </c>
      <c r="AA233" s="33">
        <f t="shared" si="73"/>
        <v>0</v>
      </c>
      <c r="AB233" s="30">
        <f t="shared" si="74"/>
        <v>0</v>
      </c>
      <c r="AC233" s="30">
        <f t="shared" si="75"/>
        <v>0</v>
      </c>
      <c r="AD233" s="30">
        <f t="shared" si="76"/>
        <v>0</v>
      </c>
      <c r="AE233" s="35">
        <f t="shared" si="77"/>
        <v>0</v>
      </c>
    </row>
    <row r="234" spans="1:31" x14ac:dyDescent="0.25">
      <c r="A234" t="s">
        <v>12</v>
      </c>
      <c r="B234" t="s">
        <v>1191</v>
      </c>
      <c r="C234">
        <v>30113005409219</v>
      </c>
      <c r="D234" t="s">
        <v>1196</v>
      </c>
      <c r="E234" t="s">
        <v>1197</v>
      </c>
      <c r="F234">
        <v>2012</v>
      </c>
      <c r="G234" t="s">
        <v>1198</v>
      </c>
      <c r="H234" t="s">
        <v>1199</v>
      </c>
      <c r="I234">
        <v>37</v>
      </c>
      <c r="J234">
        <v>11</v>
      </c>
      <c r="K234">
        <v>5</v>
      </c>
      <c r="L234">
        <v>0</v>
      </c>
      <c r="N234" s="29" t="str">
        <f t="shared" si="69"/>
        <v>2012</v>
      </c>
      <c r="O234" s="30" t="str">
        <f t="shared" si="70"/>
        <v>02</v>
      </c>
      <c r="P234" s="30">
        <f t="shared" si="61"/>
        <v>201202</v>
      </c>
      <c r="Q234" s="30" t="str">
        <f t="shared" si="62"/>
        <v>2020</v>
      </c>
      <c r="R234" s="30" t="str">
        <f t="shared" si="63"/>
        <v>10</v>
      </c>
      <c r="S234" s="30">
        <f t="shared" si="64"/>
        <v>202010</v>
      </c>
      <c r="T234" s="31">
        <f t="shared" si="65"/>
        <v>8.75</v>
      </c>
      <c r="U234" s="30">
        <f t="shared" si="66"/>
        <v>48</v>
      </c>
      <c r="V234" s="30">
        <f t="shared" si="67"/>
        <v>5</v>
      </c>
      <c r="W234" s="32">
        <f t="shared" si="68"/>
        <v>5.4857142857142858</v>
      </c>
      <c r="X234" s="33">
        <f t="shared" si="71"/>
        <v>740</v>
      </c>
      <c r="Y234" s="22"/>
      <c r="Z234" s="33">
        <f t="shared" si="72"/>
        <v>1</v>
      </c>
      <c r="AA234" s="33">
        <f t="shared" si="73"/>
        <v>0</v>
      </c>
      <c r="AB234" s="30">
        <f t="shared" si="74"/>
        <v>0</v>
      </c>
      <c r="AC234" s="30">
        <f t="shared" si="75"/>
        <v>0</v>
      </c>
      <c r="AD234" s="30">
        <f t="shared" si="76"/>
        <v>0</v>
      </c>
      <c r="AE234" s="35">
        <f t="shared" si="77"/>
        <v>0</v>
      </c>
    </row>
    <row r="235" spans="1:31" x14ac:dyDescent="0.25">
      <c r="A235" t="s">
        <v>12</v>
      </c>
      <c r="B235" t="s">
        <v>1200</v>
      </c>
      <c r="C235">
        <v>30113006465368</v>
      </c>
      <c r="D235" t="s">
        <v>1201</v>
      </c>
      <c r="F235">
        <v>2017</v>
      </c>
      <c r="G235" t="s">
        <v>1202</v>
      </c>
      <c r="H235" t="s">
        <v>1203</v>
      </c>
      <c r="I235">
        <v>14</v>
      </c>
      <c r="J235">
        <v>4</v>
      </c>
      <c r="K235">
        <v>4</v>
      </c>
      <c r="L235">
        <v>1</v>
      </c>
      <c r="N235" s="29" t="str">
        <f t="shared" si="69"/>
        <v>2017</v>
      </c>
      <c r="O235" s="30" t="str">
        <f t="shared" si="70"/>
        <v>04</v>
      </c>
      <c r="P235" s="30">
        <f t="shared" si="61"/>
        <v>201704</v>
      </c>
      <c r="Q235" s="30" t="str">
        <f t="shared" si="62"/>
        <v>2020</v>
      </c>
      <c r="R235" s="30" t="str">
        <f t="shared" si="63"/>
        <v>10</v>
      </c>
      <c r="S235" s="30">
        <f t="shared" si="64"/>
        <v>202010</v>
      </c>
      <c r="T235" s="31">
        <f t="shared" si="65"/>
        <v>3.5833333333333335</v>
      </c>
      <c r="U235" s="30">
        <f t="shared" si="66"/>
        <v>18</v>
      </c>
      <c r="V235" s="30">
        <f t="shared" si="67"/>
        <v>5</v>
      </c>
      <c r="W235" s="32">
        <f t="shared" si="68"/>
        <v>5.0232558139534884</v>
      </c>
      <c r="X235" s="33">
        <f t="shared" si="71"/>
        <v>740</v>
      </c>
      <c r="Y235" s="22"/>
      <c r="Z235" s="33">
        <f t="shared" si="72"/>
        <v>1</v>
      </c>
      <c r="AA235" s="33">
        <f t="shared" si="73"/>
        <v>0</v>
      </c>
      <c r="AB235" s="30">
        <f t="shared" si="74"/>
        <v>0</v>
      </c>
      <c r="AC235" s="30">
        <f t="shared" si="75"/>
        <v>0</v>
      </c>
      <c r="AD235" s="30">
        <f t="shared" si="76"/>
        <v>0</v>
      </c>
      <c r="AE235" s="35">
        <f t="shared" si="77"/>
        <v>0</v>
      </c>
    </row>
    <row r="236" spans="1:31" x14ac:dyDescent="0.25">
      <c r="A236" t="s">
        <v>12</v>
      </c>
      <c r="B236" t="s">
        <v>1204</v>
      </c>
      <c r="C236">
        <v>30113002352032</v>
      </c>
      <c r="D236" t="s">
        <v>1205</v>
      </c>
      <c r="E236" t="s">
        <v>1206</v>
      </c>
      <c r="F236">
        <v>2005</v>
      </c>
      <c r="G236" t="s">
        <v>1207</v>
      </c>
      <c r="H236" t="s">
        <v>1208</v>
      </c>
      <c r="I236">
        <v>57</v>
      </c>
      <c r="J236">
        <v>13</v>
      </c>
      <c r="K236">
        <v>0</v>
      </c>
      <c r="L236">
        <v>1</v>
      </c>
      <c r="N236" s="29">
        <f t="shared" si="69"/>
        <v>2005</v>
      </c>
      <c r="O236" s="30" t="str">
        <f t="shared" si="70"/>
        <v>02</v>
      </c>
      <c r="P236" s="30">
        <f t="shared" si="61"/>
        <v>200502</v>
      </c>
      <c r="Q236" s="30" t="str">
        <f t="shared" si="62"/>
        <v>2020</v>
      </c>
      <c r="R236" s="30" t="str">
        <f t="shared" si="63"/>
        <v>08</v>
      </c>
      <c r="S236" s="30">
        <f t="shared" si="64"/>
        <v>202008</v>
      </c>
      <c r="T236" s="31">
        <f t="shared" si="65"/>
        <v>15.75</v>
      </c>
      <c r="U236" s="30">
        <f t="shared" si="66"/>
        <v>70</v>
      </c>
      <c r="V236" s="30">
        <f t="shared" si="67"/>
        <v>1</v>
      </c>
      <c r="W236" s="32">
        <f t="shared" si="68"/>
        <v>4.4444444444444446</v>
      </c>
      <c r="X236" s="33">
        <f t="shared" si="71"/>
        <v>740</v>
      </c>
      <c r="Y236" s="22"/>
      <c r="Z236" s="33">
        <f t="shared" si="72"/>
        <v>1</v>
      </c>
      <c r="AA236" s="33">
        <f t="shared" si="73"/>
        <v>0</v>
      </c>
      <c r="AB236" s="30">
        <f t="shared" si="74"/>
        <v>0</v>
      </c>
      <c r="AC236" s="30">
        <f t="shared" si="75"/>
        <v>1</v>
      </c>
      <c r="AD236" s="30">
        <f t="shared" si="76"/>
        <v>0</v>
      </c>
      <c r="AE236" s="35">
        <f t="shared" si="77"/>
        <v>1</v>
      </c>
    </row>
    <row r="237" spans="1:31" x14ac:dyDescent="0.25">
      <c r="A237" t="s">
        <v>12</v>
      </c>
      <c r="B237" t="s">
        <v>1209</v>
      </c>
      <c r="C237">
        <v>30113006034347</v>
      </c>
      <c r="D237" t="s">
        <v>1210</v>
      </c>
      <c r="F237">
        <v>2014</v>
      </c>
      <c r="G237" t="s">
        <v>1211</v>
      </c>
      <c r="H237" t="s">
        <v>1212</v>
      </c>
      <c r="I237">
        <v>36</v>
      </c>
      <c r="J237">
        <v>9</v>
      </c>
      <c r="K237">
        <v>2</v>
      </c>
      <c r="L237">
        <v>3</v>
      </c>
      <c r="N237" s="29" t="str">
        <f t="shared" si="69"/>
        <v>2015</v>
      </c>
      <c r="O237" s="30" t="str">
        <f t="shared" si="70"/>
        <v>02</v>
      </c>
      <c r="P237" s="30">
        <f t="shared" si="61"/>
        <v>201502</v>
      </c>
      <c r="Q237" s="30" t="str">
        <f t="shared" si="62"/>
        <v>2020</v>
      </c>
      <c r="R237" s="30" t="str">
        <f t="shared" si="63"/>
        <v>02</v>
      </c>
      <c r="S237" s="30">
        <f t="shared" si="64"/>
        <v>202002</v>
      </c>
      <c r="T237" s="31">
        <f t="shared" si="65"/>
        <v>5.75</v>
      </c>
      <c r="U237" s="30">
        <f t="shared" si="66"/>
        <v>45</v>
      </c>
      <c r="V237" s="30">
        <f t="shared" si="67"/>
        <v>5</v>
      </c>
      <c r="W237" s="32">
        <f t="shared" si="68"/>
        <v>7.8260869565217392</v>
      </c>
      <c r="X237" s="33">
        <f t="shared" si="71"/>
        <v>740</v>
      </c>
      <c r="Y237" s="22"/>
      <c r="Z237" s="33">
        <f t="shared" si="72"/>
        <v>1</v>
      </c>
      <c r="AA237" s="33">
        <f t="shared" si="73"/>
        <v>0</v>
      </c>
      <c r="AB237" s="30">
        <f t="shared" si="74"/>
        <v>0</v>
      </c>
      <c r="AC237" s="30">
        <f t="shared" si="75"/>
        <v>0</v>
      </c>
      <c r="AD237" s="30">
        <f t="shared" si="76"/>
        <v>0</v>
      </c>
      <c r="AE237" s="35">
        <f t="shared" si="77"/>
        <v>0</v>
      </c>
    </row>
    <row r="238" spans="1:31" x14ac:dyDescent="0.25">
      <c r="A238" t="s">
        <v>12</v>
      </c>
      <c r="B238" t="s">
        <v>1213</v>
      </c>
      <c r="C238">
        <v>30113006983311</v>
      </c>
      <c r="D238" t="s">
        <v>1214</v>
      </c>
      <c r="E238" t="s">
        <v>1215</v>
      </c>
      <c r="F238">
        <v>2016</v>
      </c>
      <c r="G238" t="s">
        <v>1216</v>
      </c>
      <c r="H238" t="s">
        <v>1216</v>
      </c>
      <c r="I238">
        <v>0</v>
      </c>
      <c r="J238">
        <v>0</v>
      </c>
      <c r="N238" s="29" t="str">
        <f t="shared" si="69"/>
        <v>2020</v>
      </c>
      <c r="O238" s="30" t="str">
        <f t="shared" si="70"/>
        <v>08</v>
      </c>
      <c r="P238" s="30">
        <f t="shared" si="61"/>
        <v>202008</v>
      </c>
      <c r="Q238" s="30" t="str">
        <f t="shared" si="62"/>
        <v>2020</v>
      </c>
      <c r="R238" s="30" t="str">
        <f t="shared" si="63"/>
        <v>08</v>
      </c>
      <c r="S238" s="30">
        <f t="shared" si="64"/>
        <v>202008</v>
      </c>
      <c r="T238" s="31">
        <f t="shared" si="65"/>
        <v>0.25</v>
      </c>
      <c r="U238" s="30">
        <f t="shared" si="66"/>
        <v>0</v>
      </c>
      <c r="V238" s="30">
        <f t="shared" si="67"/>
        <v>0</v>
      </c>
      <c r="W238" s="32">
        <f t="shared" si="68"/>
        <v>0</v>
      </c>
      <c r="X238" s="33">
        <f t="shared" si="71"/>
        <v>740</v>
      </c>
      <c r="Y238" s="22"/>
      <c r="Z238" s="33">
        <f t="shared" si="72"/>
        <v>0</v>
      </c>
      <c r="AA238" s="33">
        <f t="shared" si="73"/>
        <v>0</v>
      </c>
      <c r="AB238" s="30">
        <f t="shared" si="74"/>
        <v>1</v>
      </c>
      <c r="AC238" s="30">
        <f t="shared" si="75"/>
        <v>1</v>
      </c>
      <c r="AD238" s="30">
        <f t="shared" si="76"/>
        <v>0</v>
      </c>
      <c r="AE238" s="35">
        <f t="shared" si="77"/>
        <v>0</v>
      </c>
    </row>
    <row r="239" spans="1:31" x14ac:dyDescent="0.25">
      <c r="A239" t="s">
        <v>12</v>
      </c>
      <c r="B239" t="s">
        <v>1217</v>
      </c>
      <c r="C239">
        <v>30113006708981</v>
      </c>
      <c r="D239" t="s">
        <v>1218</v>
      </c>
      <c r="F239">
        <v>2009</v>
      </c>
      <c r="G239" t="s">
        <v>1219</v>
      </c>
      <c r="H239" t="s">
        <v>1220</v>
      </c>
      <c r="I239">
        <v>3</v>
      </c>
      <c r="J239">
        <v>1</v>
      </c>
      <c r="K239">
        <v>2</v>
      </c>
      <c r="L239">
        <v>1</v>
      </c>
      <c r="N239" s="29" t="str">
        <f t="shared" si="69"/>
        <v>2019</v>
      </c>
      <c r="O239" s="30" t="str">
        <f t="shared" si="70"/>
        <v>10</v>
      </c>
      <c r="P239" s="30">
        <f t="shared" si="61"/>
        <v>201910</v>
      </c>
      <c r="Q239" s="30" t="str">
        <f t="shared" si="62"/>
        <v>2020</v>
      </c>
      <c r="R239" s="30" t="str">
        <f t="shared" si="63"/>
        <v>10</v>
      </c>
      <c r="S239" s="30">
        <f t="shared" si="64"/>
        <v>202010</v>
      </c>
      <c r="T239" s="31">
        <f t="shared" si="65"/>
        <v>1.0833333333333333</v>
      </c>
      <c r="U239" s="30">
        <f t="shared" si="66"/>
        <v>4</v>
      </c>
      <c r="V239" s="30">
        <f t="shared" si="67"/>
        <v>3</v>
      </c>
      <c r="W239" s="32">
        <f t="shared" si="68"/>
        <v>3.6923076923076925</v>
      </c>
      <c r="X239" s="33">
        <f t="shared" si="71"/>
        <v>740</v>
      </c>
      <c r="Y239" s="22"/>
      <c r="Z239" s="33">
        <f t="shared" si="72"/>
        <v>0</v>
      </c>
      <c r="AA239" s="33">
        <f t="shared" si="73"/>
        <v>0</v>
      </c>
      <c r="AB239" s="30">
        <f t="shared" si="74"/>
        <v>0</v>
      </c>
      <c r="AC239" s="30">
        <f t="shared" si="75"/>
        <v>0</v>
      </c>
      <c r="AD239" s="30">
        <f t="shared" si="76"/>
        <v>0</v>
      </c>
      <c r="AE239" s="35">
        <f t="shared" si="77"/>
        <v>0</v>
      </c>
    </row>
    <row r="240" spans="1:31" x14ac:dyDescent="0.25">
      <c r="A240" t="s">
        <v>12</v>
      </c>
      <c r="B240" t="s">
        <v>1221</v>
      </c>
      <c r="C240">
        <v>30113002697352</v>
      </c>
      <c r="D240" t="s">
        <v>1222</v>
      </c>
      <c r="E240" t="s">
        <v>1223</v>
      </c>
      <c r="F240">
        <v>2007</v>
      </c>
      <c r="G240" t="s">
        <v>1224</v>
      </c>
      <c r="H240" t="s">
        <v>1225</v>
      </c>
      <c r="I240">
        <v>31</v>
      </c>
      <c r="J240">
        <v>14</v>
      </c>
      <c r="N240" s="29">
        <f t="shared" si="69"/>
        <v>2007</v>
      </c>
      <c r="O240" s="30" t="str">
        <f t="shared" si="70"/>
        <v>02</v>
      </c>
      <c r="P240" s="30">
        <f t="shared" si="61"/>
        <v>200702</v>
      </c>
      <c r="Q240" s="30" t="str">
        <f t="shared" si="62"/>
        <v>2018</v>
      </c>
      <c r="R240" s="30" t="str">
        <f t="shared" si="63"/>
        <v>08</v>
      </c>
      <c r="S240" s="30">
        <f t="shared" si="64"/>
        <v>201808</v>
      </c>
      <c r="T240" s="31">
        <f t="shared" si="65"/>
        <v>13.75</v>
      </c>
      <c r="U240" s="30">
        <f t="shared" si="66"/>
        <v>45</v>
      </c>
      <c r="V240" s="30">
        <f t="shared" si="67"/>
        <v>0</v>
      </c>
      <c r="W240" s="32">
        <f t="shared" si="68"/>
        <v>3.2727272727272729</v>
      </c>
      <c r="X240" s="33">
        <f t="shared" si="71"/>
        <v>740</v>
      </c>
      <c r="Y240" s="22"/>
      <c r="Z240" s="33">
        <f t="shared" si="72"/>
        <v>1</v>
      </c>
      <c r="AA240" s="33">
        <f t="shared" si="73"/>
        <v>1</v>
      </c>
      <c r="AB240" s="30">
        <f t="shared" si="74"/>
        <v>0</v>
      </c>
      <c r="AC240" s="30">
        <f t="shared" si="75"/>
        <v>1</v>
      </c>
      <c r="AD240" s="30">
        <f t="shared" si="76"/>
        <v>0</v>
      </c>
      <c r="AE240" s="35">
        <f t="shared" si="77"/>
        <v>1</v>
      </c>
    </row>
    <row r="241" spans="1:31" x14ac:dyDescent="0.25">
      <c r="A241" t="s">
        <v>12</v>
      </c>
      <c r="B241" t="s">
        <v>1226</v>
      </c>
      <c r="C241">
        <v>30113002418551</v>
      </c>
      <c r="D241" t="s">
        <v>1227</v>
      </c>
      <c r="E241" t="s">
        <v>1228</v>
      </c>
      <c r="F241">
        <v>2005</v>
      </c>
      <c r="G241" t="s">
        <v>1229</v>
      </c>
      <c r="H241" t="s">
        <v>1230</v>
      </c>
      <c r="I241">
        <v>74</v>
      </c>
      <c r="J241">
        <v>30</v>
      </c>
      <c r="K241">
        <v>1</v>
      </c>
      <c r="L241">
        <v>0</v>
      </c>
      <c r="N241" s="29">
        <f t="shared" si="69"/>
        <v>2005</v>
      </c>
      <c r="O241" s="30" t="str">
        <f t="shared" si="70"/>
        <v>01</v>
      </c>
      <c r="P241" s="30">
        <f t="shared" si="61"/>
        <v>200501</v>
      </c>
      <c r="Q241" s="30" t="str">
        <f t="shared" si="62"/>
        <v>2019</v>
      </c>
      <c r="R241" s="30" t="str">
        <f t="shared" si="63"/>
        <v>01</v>
      </c>
      <c r="S241" s="30">
        <f t="shared" si="64"/>
        <v>201901</v>
      </c>
      <c r="T241" s="31">
        <f t="shared" si="65"/>
        <v>15.833333333333334</v>
      </c>
      <c r="U241" s="30">
        <f t="shared" si="66"/>
        <v>104</v>
      </c>
      <c r="V241" s="30">
        <f t="shared" si="67"/>
        <v>1</v>
      </c>
      <c r="W241" s="32">
        <f t="shared" si="68"/>
        <v>6.5684210526315789</v>
      </c>
      <c r="X241" s="33">
        <f t="shared" si="71"/>
        <v>740</v>
      </c>
      <c r="Y241" s="22"/>
      <c r="Z241" s="33">
        <f t="shared" si="72"/>
        <v>1</v>
      </c>
      <c r="AA241" s="33">
        <f t="shared" si="73"/>
        <v>0</v>
      </c>
      <c r="AB241" s="30">
        <f t="shared" si="74"/>
        <v>0</v>
      </c>
      <c r="AC241" s="30">
        <f t="shared" si="75"/>
        <v>1</v>
      </c>
      <c r="AD241" s="30">
        <f t="shared" si="76"/>
        <v>0</v>
      </c>
      <c r="AE241" s="35">
        <f t="shared" si="77"/>
        <v>1</v>
      </c>
    </row>
    <row r="242" spans="1:31" x14ac:dyDescent="0.25">
      <c r="A242" t="s">
        <v>12</v>
      </c>
      <c r="B242" t="s">
        <v>1231</v>
      </c>
      <c r="C242">
        <v>30113005681528</v>
      </c>
      <c r="D242" t="s">
        <v>1232</v>
      </c>
      <c r="E242" t="s">
        <v>1233</v>
      </c>
      <c r="F242">
        <v>2013</v>
      </c>
      <c r="G242" t="s">
        <v>1234</v>
      </c>
      <c r="H242" t="s">
        <v>1235</v>
      </c>
      <c r="I242">
        <v>39</v>
      </c>
      <c r="J242">
        <v>20</v>
      </c>
      <c r="K242">
        <v>6</v>
      </c>
      <c r="L242">
        <v>4</v>
      </c>
      <c r="N242" s="29" t="str">
        <f t="shared" si="69"/>
        <v>2013</v>
      </c>
      <c r="O242" s="30" t="str">
        <f t="shared" si="70"/>
        <v>05</v>
      </c>
      <c r="P242" s="30">
        <f t="shared" si="61"/>
        <v>201305</v>
      </c>
      <c r="Q242" s="30" t="str">
        <f t="shared" si="62"/>
        <v>2020</v>
      </c>
      <c r="R242" s="30" t="str">
        <f t="shared" si="63"/>
        <v>10</v>
      </c>
      <c r="S242" s="30">
        <f t="shared" si="64"/>
        <v>202010</v>
      </c>
      <c r="T242" s="31">
        <f t="shared" si="65"/>
        <v>7.5</v>
      </c>
      <c r="U242" s="30">
        <f t="shared" si="66"/>
        <v>59</v>
      </c>
      <c r="V242" s="30">
        <f t="shared" si="67"/>
        <v>10</v>
      </c>
      <c r="W242" s="32">
        <f t="shared" si="68"/>
        <v>7.8666666666666663</v>
      </c>
      <c r="X242" s="33">
        <f t="shared" si="71"/>
        <v>740</v>
      </c>
      <c r="Y242" s="22"/>
      <c r="Z242" s="33">
        <f t="shared" si="72"/>
        <v>1</v>
      </c>
      <c r="AA242" s="33">
        <f t="shared" si="73"/>
        <v>0</v>
      </c>
      <c r="AB242" s="30">
        <f t="shared" si="74"/>
        <v>0</v>
      </c>
      <c r="AC242" s="30">
        <f t="shared" si="75"/>
        <v>0</v>
      </c>
      <c r="AD242" s="30">
        <f t="shared" si="76"/>
        <v>0</v>
      </c>
      <c r="AE242" s="35">
        <f t="shared" si="77"/>
        <v>0</v>
      </c>
    </row>
    <row r="243" spans="1:31" x14ac:dyDescent="0.25">
      <c r="A243" t="s">
        <v>12</v>
      </c>
      <c r="B243" t="s">
        <v>1236</v>
      </c>
      <c r="C243">
        <v>30113005409243</v>
      </c>
      <c r="D243" t="s">
        <v>1237</v>
      </c>
      <c r="E243" t="s">
        <v>1238</v>
      </c>
      <c r="F243">
        <v>2012</v>
      </c>
      <c r="G243" t="s">
        <v>1239</v>
      </c>
      <c r="H243" t="s">
        <v>1240</v>
      </c>
      <c r="I243">
        <v>19</v>
      </c>
      <c r="J243">
        <v>5</v>
      </c>
      <c r="K243">
        <v>1</v>
      </c>
      <c r="L243">
        <v>0</v>
      </c>
      <c r="N243" s="29" t="str">
        <f t="shared" si="69"/>
        <v>2012</v>
      </c>
      <c r="O243" s="30" t="str">
        <f t="shared" si="70"/>
        <v>02</v>
      </c>
      <c r="P243" s="30">
        <f t="shared" si="61"/>
        <v>201202</v>
      </c>
      <c r="Q243" s="30" t="str">
        <f t="shared" si="62"/>
        <v>2020</v>
      </c>
      <c r="R243" s="30" t="str">
        <f t="shared" si="63"/>
        <v>10</v>
      </c>
      <c r="S243" s="30">
        <f t="shared" si="64"/>
        <v>202010</v>
      </c>
      <c r="T243" s="31">
        <f t="shared" si="65"/>
        <v>8.75</v>
      </c>
      <c r="U243" s="30">
        <f t="shared" si="66"/>
        <v>24</v>
      </c>
      <c r="V243" s="30">
        <f t="shared" si="67"/>
        <v>1</v>
      </c>
      <c r="W243" s="32">
        <f t="shared" si="68"/>
        <v>2.7428571428571429</v>
      </c>
      <c r="X243" s="33">
        <f t="shared" si="71"/>
        <v>740</v>
      </c>
      <c r="Y243" s="22"/>
      <c r="Z243" s="33">
        <f t="shared" si="72"/>
        <v>1</v>
      </c>
      <c r="AA243" s="33">
        <f t="shared" si="73"/>
        <v>0</v>
      </c>
      <c r="AB243" s="30">
        <f t="shared" si="74"/>
        <v>1</v>
      </c>
      <c r="AC243" s="30">
        <f t="shared" si="75"/>
        <v>1</v>
      </c>
      <c r="AD243" s="30">
        <f t="shared" si="76"/>
        <v>0</v>
      </c>
      <c r="AE243" s="35">
        <f t="shared" si="77"/>
        <v>1</v>
      </c>
    </row>
    <row r="244" spans="1:31" x14ac:dyDescent="0.25">
      <c r="A244" t="s">
        <v>12</v>
      </c>
      <c r="B244" t="s">
        <v>1241</v>
      </c>
      <c r="C244">
        <v>30113002411705</v>
      </c>
      <c r="D244" t="s">
        <v>1242</v>
      </c>
      <c r="E244" t="s">
        <v>1243</v>
      </c>
      <c r="F244">
        <v>2006</v>
      </c>
      <c r="G244" t="s">
        <v>1244</v>
      </c>
      <c r="H244" t="s">
        <v>1245</v>
      </c>
      <c r="I244">
        <v>93</v>
      </c>
      <c r="J244">
        <v>12</v>
      </c>
      <c r="K244">
        <v>3</v>
      </c>
      <c r="L244">
        <v>0</v>
      </c>
      <c r="N244" s="29">
        <f t="shared" si="69"/>
        <v>2006</v>
      </c>
      <c r="O244" s="30" t="str">
        <f t="shared" si="70"/>
        <v>01</v>
      </c>
      <c r="P244" s="30">
        <f t="shared" si="61"/>
        <v>200601</v>
      </c>
      <c r="Q244" s="30" t="str">
        <f t="shared" si="62"/>
        <v>2020</v>
      </c>
      <c r="R244" s="30" t="str">
        <f t="shared" si="63"/>
        <v>03</v>
      </c>
      <c r="S244" s="30">
        <f t="shared" si="64"/>
        <v>202003</v>
      </c>
      <c r="T244" s="31">
        <f t="shared" si="65"/>
        <v>14.833333333333334</v>
      </c>
      <c r="U244" s="30">
        <f t="shared" si="66"/>
        <v>105</v>
      </c>
      <c r="V244" s="30">
        <f t="shared" si="67"/>
        <v>3</v>
      </c>
      <c r="W244" s="32">
        <f t="shared" si="68"/>
        <v>7.0786516853932584</v>
      </c>
      <c r="X244" s="33">
        <f t="shared" si="71"/>
        <v>740</v>
      </c>
      <c r="Y244" s="22"/>
      <c r="Z244" s="33">
        <f t="shared" si="72"/>
        <v>1</v>
      </c>
      <c r="AA244" s="33">
        <f t="shared" si="73"/>
        <v>0</v>
      </c>
      <c r="AB244" s="30">
        <f t="shared" si="74"/>
        <v>0</v>
      </c>
      <c r="AC244" s="30">
        <f t="shared" si="75"/>
        <v>0</v>
      </c>
      <c r="AD244" s="30">
        <f t="shared" si="76"/>
        <v>0</v>
      </c>
      <c r="AE244" s="35">
        <f t="shared" si="77"/>
        <v>0</v>
      </c>
    </row>
    <row r="245" spans="1:31" x14ac:dyDescent="0.25">
      <c r="A245" t="s">
        <v>12</v>
      </c>
      <c r="B245" t="s">
        <v>1246</v>
      </c>
      <c r="C245">
        <v>30113005516930</v>
      </c>
      <c r="D245" t="s">
        <v>1247</v>
      </c>
      <c r="E245" t="s">
        <v>1248</v>
      </c>
      <c r="F245">
        <v>2010</v>
      </c>
      <c r="G245" t="s">
        <v>1249</v>
      </c>
      <c r="H245" t="s">
        <v>1250</v>
      </c>
      <c r="I245">
        <v>61</v>
      </c>
      <c r="J245">
        <v>18</v>
      </c>
      <c r="K245">
        <v>9</v>
      </c>
      <c r="L245">
        <v>2</v>
      </c>
      <c r="N245" s="29" t="str">
        <f t="shared" si="69"/>
        <v>2012</v>
      </c>
      <c r="O245" s="30" t="str">
        <f t="shared" si="70"/>
        <v>07</v>
      </c>
      <c r="P245" s="30">
        <f t="shared" si="61"/>
        <v>201207</v>
      </c>
      <c r="Q245" s="30" t="str">
        <f t="shared" si="62"/>
        <v>2020</v>
      </c>
      <c r="R245" s="30" t="str">
        <f t="shared" si="63"/>
        <v>10</v>
      </c>
      <c r="S245" s="30">
        <f t="shared" si="64"/>
        <v>202010</v>
      </c>
      <c r="T245" s="31">
        <f t="shared" si="65"/>
        <v>8.3333333333333339</v>
      </c>
      <c r="U245" s="30">
        <f t="shared" si="66"/>
        <v>79</v>
      </c>
      <c r="V245" s="30">
        <f t="shared" si="67"/>
        <v>11</v>
      </c>
      <c r="W245" s="32">
        <f t="shared" si="68"/>
        <v>9.4799999999999986</v>
      </c>
      <c r="X245" s="33">
        <f t="shared" si="71"/>
        <v>740</v>
      </c>
      <c r="Y245" s="22"/>
      <c r="Z245" s="33">
        <f t="shared" si="72"/>
        <v>1</v>
      </c>
      <c r="AA245" s="33">
        <f t="shared" si="73"/>
        <v>0</v>
      </c>
      <c r="AB245" s="30">
        <f t="shared" si="74"/>
        <v>0</v>
      </c>
      <c r="AC245" s="30">
        <f t="shared" si="75"/>
        <v>0</v>
      </c>
      <c r="AD245" s="30">
        <f t="shared" si="76"/>
        <v>0</v>
      </c>
      <c r="AE245" s="35">
        <f t="shared" si="77"/>
        <v>0</v>
      </c>
    </row>
    <row r="246" spans="1:31" x14ac:dyDescent="0.25">
      <c r="A246" t="s">
        <v>12</v>
      </c>
      <c r="B246" t="s">
        <v>1251</v>
      </c>
      <c r="C246">
        <v>30113002543747</v>
      </c>
      <c r="D246" t="s">
        <v>1252</v>
      </c>
      <c r="E246" t="s">
        <v>1253</v>
      </c>
      <c r="F246">
        <v>2007</v>
      </c>
      <c r="G246" t="s">
        <v>1254</v>
      </c>
      <c r="H246" t="s">
        <v>1255</v>
      </c>
      <c r="I246">
        <v>8</v>
      </c>
      <c r="J246">
        <v>4</v>
      </c>
      <c r="N246" s="29" t="str">
        <f t="shared" si="69"/>
        <v>2015</v>
      </c>
      <c r="O246" s="30" t="str">
        <f t="shared" si="70"/>
        <v>10</v>
      </c>
      <c r="P246" s="30">
        <f t="shared" si="61"/>
        <v>201510</v>
      </c>
      <c r="Q246" s="30" t="str">
        <f t="shared" si="62"/>
        <v>2016</v>
      </c>
      <c r="R246" s="30" t="str">
        <f t="shared" si="63"/>
        <v>06</v>
      </c>
      <c r="S246" s="30">
        <f t="shared" si="64"/>
        <v>201606</v>
      </c>
      <c r="T246" s="31">
        <f t="shared" si="65"/>
        <v>5.083333333333333</v>
      </c>
      <c r="U246" s="30">
        <f t="shared" si="66"/>
        <v>12</v>
      </c>
      <c r="V246" s="30">
        <f t="shared" si="67"/>
        <v>0</v>
      </c>
      <c r="W246" s="32">
        <f t="shared" si="68"/>
        <v>2.360655737704918</v>
      </c>
      <c r="X246" s="33">
        <f t="shared" si="71"/>
        <v>740</v>
      </c>
      <c r="Y246" s="22"/>
      <c r="Z246" s="33">
        <f t="shared" si="72"/>
        <v>1</v>
      </c>
      <c r="AA246" s="33">
        <f t="shared" si="73"/>
        <v>1</v>
      </c>
      <c r="AB246" s="30">
        <f t="shared" si="74"/>
        <v>1</v>
      </c>
      <c r="AC246" s="30">
        <f t="shared" si="75"/>
        <v>1</v>
      </c>
      <c r="AD246" s="30">
        <f t="shared" si="76"/>
        <v>0</v>
      </c>
      <c r="AE246" s="35">
        <f t="shared" si="77"/>
        <v>1</v>
      </c>
    </row>
    <row r="247" spans="1:31" x14ac:dyDescent="0.25">
      <c r="A247" t="s">
        <v>12</v>
      </c>
      <c r="B247" t="s">
        <v>1256</v>
      </c>
      <c r="C247">
        <v>30113005618553</v>
      </c>
      <c r="D247" t="s">
        <v>1257</v>
      </c>
      <c r="E247" t="s">
        <v>1258</v>
      </c>
      <c r="F247">
        <v>2012</v>
      </c>
      <c r="G247" t="s">
        <v>1259</v>
      </c>
      <c r="H247" t="s">
        <v>1260</v>
      </c>
      <c r="I247">
        <v>21</v>
      </c>
      <c r="J247">
        <v>15</v>
      </c>
      <c r="K247">
        <v>1</v>
      </c>
      <c r="L247">
        <v>1</v>
      </c>
      <c r="N247" s="29" t="str">
        <f t="shared" si="69"/>
        <v>2012</v>
      </c>
      <c r="O247" s="30" t="str">
        <f t="shared" si="70"/>
        <v>10</v>
      </c>
      <c r="P247" s="30">
        <f t="shared" si="61"/>
        <v>201210</v>
      </c>
      <c r="Q247" s="30" t="str">
        <f t="shared" si="62"/>
        <v>2020</v>
      </c>
      <c r="R247" s="30" t="str">
        <f t="shared" si="63"/>
        <v>02</v>
      </c>
      <c r="S247" s="30">
        <f t="shared" si="64"/>
        <v>202002</v>
      </c>
      <c r="T247" s="31">
        <f t="shared" si="65"/>
        <v>8.0833333333333339</v>
      </c>
      <c r="U247" s="30">
        <f t="shared" si="66"/>
        <v>36</v>
      </c>
      <c r="V247" s="30">
        <f t="shared" si="67"/>
        <v>2</v>
      </c>
      <c r="W247" s="32">
        <f t="shared" si="68"/>
        <v>4.4536082474226797</v>
      </c>
      <c r="X247" s="33">
        <f t="shared" si="71"/>
        <v>740</v>
      </c>
      <c r="Y247" s="22"/>
      <c r="Z247" s="33">
        <f t="shared" si="72"/>
        <v>1</v>
      </c>
      <c r="AA247" s="33">
        <f t="shared" si="73"/>
        <v>0</v>
      </c>
      <c r="AB247" s="30">
        <f t="shared" si="74"/>
        <v>0</v>
      </c>
      <c r="AC247" s="30">
        <f t="shared" si="75"/>
        <v>0</v>
      </c>
      <c r="AD247" s="30">
        <f t="shared" si="76"/>
        <v>0</v>
      </c>
      <c r="AE247" s="35">
        <f t="shared" si="77"/>
        <v>0</v>
      </c>
    </row>
    <row r="248" spans="1:31" x14ac:dyDescent="0.25">
      <c r="A248" t="s">
        <v>12</v>
      </c>
      <c r="B248" t="s">
        <v>1261</v>
      </c>
      <c r="C248">
        <v>30113006776772</v>
      </c>
      <c r="D248" t="s">
        <v>1262</v>
      </c>
      <c r="E248" t="s">
        <v>1263</v>
      </c>
      <c r="F248">
        <v>2019</v>
      </c>
      <c r="G248" t="s">
        <v>1264</v>
      </c>
      <c r="H248" t="s">
        <v>1265</v>
      </c>
      <c r="I248">
        <v>3</v>
      </c>
      <c r="J248">
        <v>2</v>
      </c>
      <c r="K248">
        <v>3</v>
      </c>
      <c r="L248">
        <v>2</v>
      </c>
      <c r="N248" s="29" t="str">
        <f t="shared" si="69"/>
        <v>2019</v>
      </c>
      <c r="O248" s="30" t="str">
        <f t="shared" si="70"/>
        <v>08</v>
      </c>
      <c r="P248" s="30">
        <f t="shared" si="61"/>
        <v>201908</v>
      </c>
      <c r="Q248" s="30" t="str">
        <f t="shared" si="62"/>
        <v>2019</v>
      </c>
      <c r="R248" s="30" t="str">
        <f t="shared" si="63"/>
        <v>10</v>
      </c>
      <c r="S248" s="30">
        <f t="shared" si="64"/>
        <v>201910</v>
      </c>
      <c r="T248" s="31">
        <f t="shared" si="65"/>
        <v>1.25</v>
      </c>
      <c r="U248" s="30">
        <f t="shared" si="66"/>
        <v>5</v>
      </c>
      <c r="V248" s="30">
        <f t="shared" si="67"/>
        <v>5</v>
      </c>
      <c r="W248" s="32">
        <f t="shared" si="68"/>
        <v>4</v>
      </c>
      <c r="X248" s="33">
        <f t="shared" si="71"/>
        <v>740</v>
      </c>
      <c r="Y248" s="22"/>
      <c r="Z248" s="33">
        <f t="shared" si="72"/>
        <v>0</v>
      </c>
      <c r="AA248" s="33">
        <f t="shared" si="73"/>
        <v>0</v>
      </c>
      <c r="AB248" s="30">
        <f t="shared" si="74"/>
        <v>0</v>
      </c>
      <c r="AC248" s="30">
        <f t="shared" si="75"/>
        <v>0</v>
      </c>
      <c r="AD248" s="30">
        <f t="shared" si="76"/>
        <v>0</v>
      </c>
      <c r="AE248" s="35">
        <f t="shared" si="77"/>
        <v>0</v>
      </c>
    </row>
    <row r="249" spans="1:31" x14ac:dyDescent="0.25">
      <c r="A249" t="s">
        <v>12</v>
      </c>
      <c r="B249" t="s">
        <v>1266</v>
      </c>
      <c r="C249">
        <v>30113006507318</v>
      </c>
      <c r="D249" t="s">
        <v>1267</v>
      </c>
      <c r="E249" t="s">
        <v>1268</v>
      </c>
      <c r="F249">
        <v>2017</v>
      </c>
      <c r="G249" t="s">
        <v>1269</v>
      </c>
      <c r="H249" t="s">
        <v>1270</v>
      </c>
      <c r="I249">
        <v>13</v>
      </c>
      <c r="J249">
        <v>3</v>
      </c>
      <c r="K249">
        <v>4</v>
      </c>
      <c r="L249">
        <v>1</v>
      </c>
      <c r="N249" s="29" t="str">
        <f t="shared" si="69"/>
        <v>2017</v>
      </c>
      <c r="O249" s="30" t="str">
        <f t="shared" si="70"/>
        <v>10</v>
      </c>
      <c r="P249" s="30">
        <f t="shared" si="61"/>
        <v>201710</v>
      </c>
      <c r="Q249" s="30" t="str">
        <f t="shared" si="62"/>
        <v>2020</v>
      </c>
      <c r="R249" s="30" t="str">
        <f t="shared" si="63"/>
        <v>10</v>
      </c>
      <c r="S249" s="30">
        <f t="shared" si="64"/>
        <v>202010</v>
      </c>
      <c r="T249" s="31">
        <f t="shared" si="65"/>
        <v>3.0833333333333335</v>
      </c>
      <c r="U249" s="30">
        <f t="shared" si="66"/>
        <v>16</v>
      </c>
      <c r="V249" s="30">
        <f t="shared" si="67"/>
        <v>5</v>
      </c>
      <c r="W249" s="32">
        <f t="shared" si="68"/>
        <v>5.1891891891891886</v>
      </c>
      <c r="X249" s="33">
        <f t="shared" si="71"/>
        <v>740</v>
      </c>
      <c r="Y249" s="22"/>
      <c r="Z249" s="33">
        <f t="shared" si="72"/>
        <v>0</v>
      </c>
      <c r="AA249" s="33">
        <f t="shared" si="73"/>
        <v>0</v>
      </c>
      <c r="AB249" s="30">
        <f t="shared" si="74"/>
        <v>0</v>
      </c>
      <c r="AC249" s="30">
        <f t="shared" si="75"/>
        <v>0</v>
      </c>
      <c r="AD249" s="30">
        <f t="shared" si="76"/>
        <v>0</v>
      </c>
      <c r="AE249" s="35">
        <f t="shared" si="77"/>
        <v>0</v>
      </c>
    </row>
    <row r="250" spans="1:31" x14ac:dyDescent="0.25">
      <c r="A250" t="s">
        <v>12</v>
      </c>
      <c r="B250" t="s">
        <v>1271</v>
      </c>
      <c r="C250">
        <v>30113006832724</v>
      </c>
      <c r="D250" t="s">
        <v>1272</v>
      </c>
      <c r="E250" t="s">
        <v>1273</v>
      </c>
      <c r="F250">
        <v>2020</v>
      </c>
      <c r="G250" t="s">
        <v>1274</v>
      </c>
      <c r="H250" t="s">
        <v>1275</v>
      </c>
      <c r="I250">
        <v>1</v>
      </c>
      <c r="J250">
        <v>0</v>
      </c>
      <c r="N250" s="29" t="str">
        <f t="shared" si="69"/>
        <v>2020</v>
      </c>
      <c r="O250" s="30" t="str">
        <f t="shared" si="70"/>
        <v>02</v>
      </c>
      <c r="P250" s="30">
        <f t="shared" si="61"/>
        <v>202002</v>
      </c>
      <c r="Q250" s="30" t="str">
        <f t="shared" si="62"/>
        <v>2020</v>
      </c>
      <c r="R250" s="30" t="str">
        <f t="shared" si="63"/>
        <v>07</v>
      </c>
      <c r="S250" s="30">
        <f t="shared" si="64"/>
        <v>202007</v>
      </c>
      <c r="T250" s="31">
        <f t="shared" si="65"/>
        <v>0.75</v>
      </c>
      <c r="U250" s="30">
        <f t="shared" si="66"/>
        <v>1</v>
      </c>
      <c r="V250" s="30">
        <f t="shared" si="67"/>
        <v>0</v>
      </c>
      <c r="W250" s="32">
        <f t="shared" si="68"/>
        <v>1.3333333333333333</v>
      </c>
      <c r="X250" s="33">
        <f t="shared" si="71"/>
        <v>740</v>
      </c>
      <c r="Y250" s="22"/>
      <c r="Z250" s="33">
        <f t="shared" si="72"/>
        <v>0</v>
      </c>
      <c r="AA250" s="33">
        <f t="shared" si="73"/>
        <v>0</v>
      </c>
      <c r="AB250" s="30">
        <f t="shared" si="74"/>
        <v>1</v>
      </c>
      <c r="AC250" s="30">
        <f t="shared" si="75"/>
        <v>1</v>
      </c>
      <c r="AD250" s="30">
        <f t="shared" si="76"/>
        <v>0</v>
      </c>
      <c r="AE250" s="35">
        <f t="shared" si="77"/>
        <v>0</v>
      </c>
    </row>
    <row r="251" spans="1:31" x14ac:dyDescent="0.25">
      <c r="A251" t="s">
        <v>12</v>
      </c>
      <c r="B251" t="s">
        <v>1276</v>
      </c>
      <c r="C251">
        <v>30113006024538</v>
      </c>
      <c r="D251" t="s">
        <v>1277</v>
      </c>
      <c r="E251" t="s">
        <v>1181</v>
      </c>
      <c r="F251">
        <v>2009</v>
      </c>
      <c r="G251" t="s">
        <v>1278</v>
      </c>
      <c r="H251" t="s">
        <v>1279</v>
      </c>
      <c r="I251">
        <v>21</v>
      </c>
      <c r="J251">
        <v>8</v>
      </c>
      <c r="K251">
        <v>2</v>
      </c>
      <c r="L251">
        <v>2</v>
      </c>
      <c r="N251" s="29" t="str">
        <f t="shared" si="69"/>
        <v>2015</v>
      </c>
      <c r="O251" s="30" t="str">
        <f t="shared" si="70"/>
        <v>01</v>
      </c>
      <c r="P251" s="30">
        <f t="shared" si="61"/>
        <v>201501</v>
      </c>
      <c r="Q251" s="30" t="str">
        <f t="shared" si="62"/>
        <v>2020</v>
      </c>
      <c r="R251" s="30" t="str">
        <f t="shared" si="63"/>
        <v>01</v>
      </c>
      <c r="S251" s="30">
        <f t="shared" si="64"/>
        <v>202001</v>
      </c>
      <c r="T251" s="31">
        <f t="shared" si="65"/>
        <v>5.833333333333333</v>
      </c>
      <c r="U251" s="30">
        <f t="shared" si="66"/>
        <v>29</v>
      </c>
      <c r="V251" s="30">
        <f t="shared" si="67"/>
        <v>4</v>
      </c>
      <c r="W251" s="32">
        <f t="shared" si="68"/>
        <v>4.9714285714285715</v>
      </c>
      <c r="X251" s="33">
        <f t="shared" si="71"/>
        <v>740</v>
      </c>
      <c r="Y251" s="22"/>
      <c r="Z251" s="33">
        <f t="shared" si="72"/>
        <v>1</v>
      </c>
      <c r="AA251" s="33">
        <f t="shared" si="73"/>
        <v>0</v>
      </c>
      <c r="AB251" s="30">
        <f t="shared" si="74"/>
        <v>0</v>
      </c>
      <c r="AC251" s="30">
        <f t="shared" si="75"/>
        <v>0</v>
      </c>
      <c r="AD251" s="30">
        <f t="shared" si="76"/>
        <v>0</v>
      </c>
      <c r="AE251" s="35">
        <f t="shared" si="77"/>
        <v>0</v>
      </c>
    </row>
    <row r="252" spans="1:31" x14ac:dyDescent="0.25">
      <c r="A252" t="s">
        <v>12</v>
      </c>
      <c r="B252" t="s">
        <v>1280</v>
      </c>
      <c r="C252">
        <v>30113003212193</v>
      </c>
      <c r="D252" t="s">
        <v>1281</v>
      </c>
      <c r="F252">
        <v>2010</v>
      </c>
      <c r="G252" t="s">
        <v>1282</v>
      </c>
      <c r="H252" t="s">
        <v>1283</v>
      </c>
      <c r="I252">
        <v>21</v>
      </c>
      <c r="J252">
        <v>7</v>
      </c>
      <c r="K252">
        <v>0</v>
      </c>
      <c r="L252">
        <v>1</v>
      </c>
      <c r="N252" s="29">
        <f t="shared" si="69"/>
        <v>2010</v>
      </c>
      <c r="O252" s="30" t="str">
        <f t="shared" si="70"/>
        <v>12</v>
      </c>
      <c r="P252" s="30">
        <f t="shared" si="61"/>
        <v>201012</v>
      </c>
      <c r="Q252" s="30" t="str">
        <f t="shared" si="62"/>
        <v>2019</v>
      </c>
      <c r="R252" s="30" t="str">
        <f t="shared" si="63"/>
        <v>01</v>
      </c>
      <c r="S252" s="30">
        <f t="shared" si="64"/>
        <v>201901</v>
      </c>
      <c r="T252" s="31">
        <f t="shared" si="65"/>
        <v>9.9166666666666661</v>
      </c>
      <c r="U252" s="30">
        <f t="shared" si="66"/>
        <v>28</v>
      </c>
      <c r="V252" s="30">
        <f t="shared" si="67"/>
        <v>1</v>
      </c>
      <c r="W252" s="32">
        <f t="shared" si="68"/>
        <v>2.8235294117647061</v>
      </c>
      <c r="X252" s="33">
        <f t="shared" si="71"/>
        <v>740</v>
      </c>
      <c r="Y252" s="22"/>
      <c r="Z252" s="33">
        <f t="shared" si="72"/>
        <v>1</v>
      </c>
      <c r="AA252" s="33">
        <f t="shared" si="73"/>
        <v>0</v>
      </c>
      <c r="AB252" s="30">
        <f t="shared" si="74"/>
        <v>0</v>
      </c>
      <c r="AC252" s="30">
        <f t="shared" si="75"/>
        <v>1</v>
      </c>
      <c r="AD252" s="30">
        <f t="shared" si="76"/>
        <v>0</v>
      </c>
      <c r="AE252" s="35">
        <f t="shared" si="77"/>
        <v>1</v>
      </c>
    </row>
    <row r="253" spans="1:31" x14ac:dyDescent="0.25">
      <c r="A253" t="s">
        <v>12</v>
      </c>
      <c r="B253" t="s">
        <v>1284</v>
      </c>
      <c r="C253">
        <v>30113005446849</v>
      </c>
      <c r="D253" t="s">
        <v>1285</v>
      </c>
      <c r="E253" t="s">
        <v>1286</v>
      </c>
      <c r="F253">
        <v>2012</v>
      </c>
      <c r="G253" t="s">
        <v>1287</v>
      </c>
      <c r="H253" t="s">
        <v>1288</v>
      </c>
      <c r="I253">
        <v>30</v>
      </c>
      <c r="J253">
        <v>12</v>
      </c>
      <c r="K253">
        <v>1</v>
      </c>
      <c r="L253">
        <v>3</v>
      </c>
      <c r="N253" s="29" t="str">
        <f t="shared" si="69"/>
        <v>2012</v>
      </c>
      <c r="O253" s="30" t="str">
        <f t="shared" si="70"/>
        <v>03</v>
      </c>
      <c r="P253" s="30">
        <f t="shared" si="61"/>
        <v>201203</v>
      </c>
      <c r="Q253" s="30" t="str">
        <f t="shared" si="62"/>
        <v>2020</v>
      </c>
      <c r="R253" s="30" t="str">
        <f t="shared" si="63"/>
        <v>02</v>
      </c>
      <c r="S253" s="30">
        <f t="shared" si="64"/>
        <v>202002</v>
      </c>
      <c r="T253" s="31">
        <f t="shared" si="65"/>
        <v>8.6666666666666661</v>
      </c>
      <c r="U253" s="30">
        <f t="shared" si="66"/>
        <v>42</v>
      </c>
      <c r="V253" s="30">
        <f t="shared" si="67"/>
        <v>4</v>
      </c>
      <c r="W253" s="32">
        <f t="shared" si="68"/>
        <v>4.8461538461538467</v>
      </c>
      <c r="X253" s="33">
        <f t="shared" si="71"/>
        <v>740</v>
      </c>
      <c r="Y253" s="22"/>
      <c r="Z253" s="33">
        <f t="shared" si="72"/>
        <v>1</v>
      </c>
      <c r="AA253" s="33">
        <f t="shared" si="73"/>
        <v>0</v>
      </c>
      <c r="AB253" s="30">
        <f t="shared" si="74"/>
        <v>0</v>
      </c>
      <c r="AC253" s="30">
        <f t="shared" si="75"/>
        <v>0</v>
      </c>
      <c r="AD253" s="30">
        <f t="shared" si="76"/>
        <v>0</v>
      </c>
      <c r="AE253" s="35">
        <f t="shared" si="77"/>
        <v>0</v>
      </c>
    </row>
    <row r="254" spans="1:31" x14ac:dyDescent="0.25">
      <c r="A254" t="s">
        <v>12</v>
      </c>
      <c r="B254" t="s">
        <v>1289</v>
      </c>
      <c r="C254">
        <v>30113003212177</v>
      </c>
      <c r="D254" t="s">
        <v>1290</v>
      </c>
      <c r="F254">
        <v>2011</v>
      </c>
      <c r="G254" t="s">
        <v>1291</v>
      </c>
      <c r="H254" t="s">
        <v>1292</v>
      </c>
      <c r="I254">
        <v>22</v>
      </c>
      <c r="J254">
        <v>11</v>
      </c>
      <c r="K254">
        <v>0</v>
      </c>
      <c r="L254">
        <v>1</v>
      </c>
      <c r="N254" s="29">
        <f t="shared" si="69"/>
        <v>2011</v>
      </c>
      <c r="O254" s="30" t="str">
        <f t="shared" si="70"/>
        <v>12</v>
      </c>
      <c r="P254" s="30">
        <f t="shared" si="61"/>
        <v>201112</v>
      </c>
      <c r="Q254" s="30" t="str">
        <f t="shared" si="62"/>
        <v>2020</v>
      </c>
      <c r="R254" s="30" t="str">
        <f t="shared" si="63"/>
        <v>06</v>
      </c>
      <c r="S254" s="30">
        <f t="shared" si="64"/>
        <v>202006</v>
      </c>
      <c r="T254" s="31">
        <f t="shared" si="65"/>
        <v>8.9166666666666661</v>
      </c>
      <c r="U254" s="30">
        <f t="shared" si="66"/>
        <v>33</v>
      </c>
      <c r="V254" s="30">
        <f t="shared" si="67"/>
        <v>1</v>
      </c>
      <c r="W254" s="32">
        <f t="shared" si="68"/>
        <v>3.7009345794392527</v>
      </c>
      <c r="X254" s="33">
        <f t="shared" si="71"/>
        <v>740</v>
      </c>
      <c r="Y254" s="22"/>
      <c r="Z254" s="33">
        <f t="shared" si="72"/>
        <v>1</v>
      </c>
      <c r="AA254" s="33">
        <f t="shared" si="73"/>
        <v>0</v>
      </c>
      <c r="AB254" s="30">
        <f t="shared" si="74"/>
        <v>0</v>
      </c>
      <c r="AC254" s="30">
        <f t="shared" si="75"/>
        <v>1</v>
      </c>
      <c r="AD254" s="30">
        <f t="shared" si="76"/>
        <v>0</v>
      </c>
      <c r="AE254" s="35">
        <f t="shared" si="77"/>
        <v>1</v>
      </c>
    </row>
    <row r="255" spans="1:31" x14ac:dyDescent="0.25">
      <c r="A255" t="s">
        <v>12</v>
      </c>
      <c r="B255" t="s">
        <v>1289</v>
      </c>
      <c r="C255">
        <v>30113003212169</v>
      </c>
      <c r="D255" t="s">
        <v>1293</v>
      </c>
      <c r="F255">
        <v>2010</v>
      </c>
      <c r="G255" t="s">
        <v>1294</v>
      </c>
      <c r="H255" t="s">
        <v>1295</v>
      </c>
      <c r="I255">
        <v>20</v>
      </c>
      <c r="J255">
        <v>5</v>
      </c>
      <c r="N255" s="29">
        <f t="shared" si="69"/>
        <v>2010</v>
      </c>
      <c r="O255" s="30" t="str">
        <f t="shared" si="70"/>
        <v>12</v>
      </c>
      <c r="P255" s="30">
        <f t="shared" si="61"/>
        <v>201012</v>
      </c>
      <c r="Q255" s="30" t="str">
        <f t="shared" si="62"/>
        <v>2017</v>
      </c>
      <c r="R255" s="30" t="str">
        <f t="shared" si="63"/>
        <v>08</v>
      </c>
      <c r="S255" s="30">
        <f t="shared" si="64"/>
        <v>201708</v>
      </c>
      <c r="T255" s="31">
        <f t="shared" si="65"/>
        <v>9.9166666666666661</v>
      </c>
      <c r="U255" s="30">
        <f t="shared" si="66"/>
        <v>25</v>
      </c>
      <c r="V255" s="30">
        <f t="shared" si="67"/>
        <v>0</v>
      </c>
      <c r="W255" s="32">
        <f t="shared" si="68"/>
        <v>2.5210084033613449</v>
      </c>
      <c r="X255" s="33">
        <f t="shared" si="71"/>
        <v>740</v>
      </c>
      <c r="Y255" s="22"/>
      <c r="Z255" s="33">
        <f t="shared" si="72"/>
        <v>1</v>
      </c>
      <c r="AA255" s="33">
        <f t="shared" si="73"/>
        <v>1</v>
      </c>
      <c r="AB255" s="30">
        <f t="shared" si="74"/>
        <v>1</v>
      </c>
      <c r="AC255" s="30">
        <f t="shared" si="75"/>
        <v>1</v>
      </c>
      <c r="AD255" s="30">
        <f t="shared" si="76"/>
        <v>0</v>
      </c>
      <c r="AE255" s="35">
        <f t="shared" si="77"/>
        <v>1</v>
      </c>
    </row>
    <row r="256" spans="1:31" x14ac:dyDescent="0.25">
      <c r="A256" t="s">
        <v>12</v>
      </c>
      <c r="B256" t="s">
        <v>1289</v>
      </c>
      <c r="C256">
        <v>30113003212219</v>
      </c>
      <c r="D256" t="s">
        <v>1296</v>
      </c>
      <c r="F256">
        <v>2011</v>
      </c>
      <c r="G256" t="s">
        <v>1297</v>
      </c>
      <c r="H256" t="s">
        <v>1298</v>
      </c>
      <c r="I256">
        <v>16</v>
      </c>
      <c r="J256">
        <v>7</v>
      </c>
      <c r="K256">
        <v>0</v>
      </c>
      <c r="L256">
        <v>1</v>
      </c>
      <c r="N256" s="29">
        <f t="shared" si="69"/>
        <v>2011</v>
      </c>
      <c r="O256" s="30" t="str">
        <f t="shared" si="70"/>
        <v>12</v>
      </c>
      <c r="P256" s="30">
        <f t="shared" si="61"/>
        <v>201112</v>
      </c>
      <c r="Q256" s="30" t="str">
        <f t="shared" si="62"/>
        <v>2019</v>
      </c>
      <c r="R256" s="30" t="str">
        <f t="shared" si="63"/>
        <v>01</v>
      </c>
      <c r="S256" s="30">
        <f t="shared" si="64"/>
        <v>201901</v>
      </c>
      <c r="T256" s="31">
        <f t="shared" si="65"/>
        <v>8.9166666666666661</v>
      </c>
      <c r="U256" s="30">
        <f t="shared" si="66"/>
        <v>23</v>
      </c>
      <c r="V256" s="30">
        <f t="shared" si="67"/>
        <v>1</v>
      </c>
      <c r="W256" s="32">
        <f t="shared" si="68"/>
        <v>2.5794392523364489</v>
      </c>
      <c r="X256" s="33">
        <f t="shared" si="71"/>
        <v>740</v>
      </c>
      <c r="Y256" s="22"/>
      <c r="Z256" s="33">
        <f t="shared" si="72"/>
        <v>1</v>
      </c>
      <c r="AA256" s="33">
        <f t="shared" si="73"/>
        <v>0</v>
      </c>
      <c r="AB256" s="30">
        <f t="shared" si="74"/>
        <v>1</v>
      </c>
      <c r="AC256" s="30">
        <f t="shared" si="75"/>
        <v>1</v>
      </c>
      <c r="AD256" s="30">
        <f t="shared" si="76"/>
        <v>0</v>
      </c>
      <c r="AE256" s="35">
        <f t="shared" si="77"/>
        <v>1</v>
      </c>
    </row>
    <row r="257" spans="1:31" x14ac:dyDescent="0.25">
      <c r="A257" t="s">
        <v>12</v>
      </c>
      <c r="B257" t="s">
        <v>1289</v>
      </c>
      <c r="C257">
        <v>30113003212201</v>
      </c>
      <c r="D257" t="s">
        <v>1299</v>
      </c>
      <c r="F257">
        <v>2006</v>
      </c>
      <c r="G257" t="s">
        <v>1300</v>
      </c>
      <c r="H257" t="s">
        <v>1301</v>
      </c>
      <c r="I257">
        <v>31</v>
      </c>
      <c r="J257">
        <v>10</v>
      </c>
      <c r="K257">
        <v>0</v>
      </c>
      <c r="L257">
        <v>1</v>
      </c>
      <c r="N257" s="29">
        <f t="shared" si="69"/>
        <v>2006</v>
      </c>
      <c r="O257" s="30" t="str">
        <f t="shared" si="70"/>
        <v>12</v>
      </c>
      <c r="P257" s="30">
        <f t="shared" si="61"/>
        <v>200612</v>
      </c>
      <c r="Q257" s="30" t="str">
        <f t="shared" si="62"/>
        <v>2019</v>
      </c>
      <c r="R257" s="30" t="str">
        <f t="shared" si="63"/>
        <v>05</v>
      </c>
      <c r="S257" s="30">
        <f t="shared" si="64"/>
        <v>201905</v>
      </c>
      <c r="T257" s="31">
        <f t="shared" si="65"/>
        <v>13.916666666666666</v>
      </c>
      <c r="U257" s="30">
        <f t="shared" si="66"/>
        <v>41</v>
      </c>
      <c r="V257" s="30">
        <f t="shared" si="67"/>
        <v>1</v>
      </c>
      <c r="W257" s="32">
        <f t="shared" si="68"/>
        <v>2.9461077844311379</v>
      </c>
      <c r="X257" s="33">
        <f t="shared" si="71"/>
        <v>740</v>
      </c>
      <c r="Y257" s="22"/>
      <c r="Z257" s="33">
        <f t="shared" si="72"/>
        <v>1</v>
      </c>
      <c r="AA257" s="33">
        <f t="shared" si="73"/>
        <v>0</v>
      </c>
      <c r="AB257" s="30">
        <f t="shared" si="74"/>
        <v>0</v>
      </c>
      <c r="AC257" s="30">
        <f t="shared" si="75"/>
        <v>1</v>
      </c>
      <c r="AD257" s="30">
        <f t="shared" si="76"/>
        <v>0</v>
      </c>
      <c r="AE257" s="35">
        <f t="shared" si="77"/>
        <v>1</v>
      </c>
    </row>
    <row r="258" spans="1:31" x14ac:dyDescent="0.25">
      <c r="A258" t="s">
        <v>12</v>
      </c>
      <c r="B258" t="s">
        <v>1289</v>
      </c>
      <c r="C258">
        <v>30113006343821</v>
      </c>
      <c r="D258" t="s">
        <v>1302</v>
      </c>
      <c r="F258">
        <v>2012</v>
      </c>
      <c r="G258" t="s">
        <v>1303</v>
      </c>
      <c r="H258" t="s">
        <v>1304</v>
      </c>
      <c r="I258">
        <v>43</v>
      </c>
      <c r="J258">
        <v>9</v>
      </c>
      <c r="K258">
        <v>3</v>
      </c>
      <c r="L258">
        <v>1</v>
      </c>
      <c r="N258" s="29" t="str">
        <f t="shared" si="69"/>
        <v>2013</v>
      </c>
      <c r="O258" s="30" t="str">
        <f t="shared" si="70"/>
        <v>01</v>
      </c>
      <c r="P258" s="30">
        <f t="shared" si="61"/>
        <v>201301</v>
      </c>
      <c r="Q258" s="30" t="str">
        <f t="shared" si="62"/>
        <v>2019</v>
      </c>
      <c r="R258" s="30" t="str">
        <f t="shared" si="63"/>
        <v>11</v>
      </c>
      <c r="S258" s="30">
        <f t="shared" si="64"/>
        <v>201911</v>
      </c>
      <c r="T258" s="31">
        <f t="shared" si="65"/>
        <v>7.833333333333333</v>
      </c>
      <c r="U258" s="30">
        <f t="shared" si="66"/>
        <v>52</v>
      </c>
      <c r="V258" s="30">
        <f t="shared" si="67"/>
        <v>4</v>
      </c>
      <c r="W258" s="32">
        <f t="shared" si="68"/>
        <v>6.6382978723404253</v>
      </c>
      <c r="X258" s="33">
        <f t="shared" si="71"/>
        <v>740</v>
      </c>
      <c r="Y258" s="22"/>
      <c r="Z258" s="33">
        <f t="shared" si="72"/>
        <v>1</v>
      </c>
      <c r="AA258" s="33">
        <f t="shared" si="73"/>
        <v>0</v>
      </c>
      <c r="AB258" s="30">
        <f t="shared" si="74"/>
        <v>0</v>
      </c>
      <c r="AC258" s="30">
        <f t="shared" si="75"/>
        <v>0</v>
      </c>
      <c r="AD258" s="30">
        <f t="shared" si="76"/>
        <v>0</v>
      </c>
      <c r="AE258" s="35">
        <f t="shared" si="77"/>
        <v>0</v>
      </c>
    </row>
    <row r="259" spans="1:31" x14ac:dyDescent="0.25">
      <c r="A259" t="s">
        <v>12</v>
      </c>
      <c r="B259" t="s">
        <v>1289</v>
      </c>
      <c r="C259">
        <v>30113006445519</v>
      </c>
      <c r="D259" t="s">
        <v>1305</v>
      </c>
      <c r="F259">
        <v>2016</v>
      </c>
      <c r="G259" t="s">
        <v>1306</v>
      </c>
      <c r="H259" t="s">
        <v>1307</v>
      </c>
      <c r="I259">
        <v>17</v>
      </c>
      <c r="J259">
        <v>3</v>
      </c>
      <c r="K259">
        <v>2</v>
      </c>
      <c r="L259">
        <v>1</v>
      </c>
      <c r="N259" s="29" t="str">
        <f t="shared" si="69"/>
        <v>2017</v>
      </c>
      <c r="O259" s="30" t="str">
        <f t="shared" si="70"/>
        <v>03</v>
      </c>
      <c r="P259" s="30">
        <f t="shared" ref="P259:P322" si="78">INT(CONCATENATE(N259,O259))</f>
        <v>201703</v>
      </c>
      <c r="Q259" s="30" t="str">
        <f t="shared" ref="Q259:Q322" si="79">IF(H259="",0,MID(H259,7,4))</f>
        <v>2020</v>
      </c>
      <c r="R259" s="30" t="str">
        <f t="shared" ref="R259:R322" si="80">IF(H259="",0,MID(H259,4,2))</f>
        <v>10</v>
      </c>
      <c r="S259" s="30">
        <f t="shared" ref="S259:S322" si="81">INT(CONCATENATE(Q259,R259))</f>
        <v>202010</v>
      </c>
      <c r="T259" s="31">
        <f t="shared" ref="T259:T322" si="82">(12*($AH$2-N259)+($AH$3-O259))/12</f>
        <v>3.6666666666666665</v>
      </c>
      <c r="U259" s="30">
        <f t="shared" ref="U259:U322" si="83">I259+J259</f>
        <v>20</v>
      </c>
      <c r="V259" s="30">
        <f t="shared" ref="V259:V322" si="84">K259+L259</f>
        <v>3</v>
      </c>
      <c r="W259" s="32">
        <f t="shared" ref="W259:W322" si="85">U259/T259</f>
        <v>5.454545454545455</v>
      </c>
      <c r="X259" s="33">
        <f t="shared" si="71"/>
        <v>740</v>
      </c>
      <c r="Y259" s="22"/>
      <c r="Z259" s="33">
        <f t="shared" si="72"/>
        <v>1</v>
      </c>
      <c r="AA259" s="33">
        <f t="shared" si="73"/>
        <v>0</v>
      </c>
      <c r="AB259" s="30">
        <f t="shared" si="74"/>
        <v>0</v>
      </c>
      <c r="AC259" s="30">
        <f t="shared" si="75"/>
        <v>0</v>
      </c>
      <c r="AD259" s="30">
        <f t="shared" si="76"/>
        <v>0</v>
      </c>
      <c r="AE259" s="35">
        <f t="shared" si="77"/>
        <v>0</v>
      </c>
    </row>
    <row r="260" spans="1:31" x14ac:dyDescent="0.25">
      <c r="A260" t="s">
        <v>12</v>
      </c>
      <c r="B260" t="s">
        <v>1308</v>
      </c>
      <c r="C260">
        <v>30113005859173</v>
      </c>
      <c r="D260" t="s">
        <v>1309</v>
      </c>
      <c r="F260">
        <v>2013</v>
      </c>
      <c r="G260" t="s">
        <v>1310</v>
      </c>
      <c r="H260" t="s">
        <v>1311</v>
      </c>
      <c r="I260">
        <v>19</v>
      </c>
      <c r="J260">
        <v>12</v>
      </c>
      <c r="K260">
        <v>1</v>
      </c>
      <c r="L260">
        <v>2</v>
      </c>
      <c r="N260" s="29" t="str">
        <f t="shared" ref="N260:N323" si="86">IF(G260="",F260,IF(INT(MID(G260,7,4))&lt;=2010, IF(F260="",MID(G260,7,4),F260), MID(G260,7,4)))</f>
        <v>2014</v>
      </c>
      <c r="O260" s="30" t="str">
        <f t="shared" ref="O260:O323" si="87">IF(G260="","00",MID(G260,4,2))</f>
        <v>01</v>
      </c>
      <c r="P260" s="30">
        <f t="shared" si="78"/>
        <v>201401</v>
      </c>
      <c r="Q260" s="30" t="str">
        <f t="shared" si="79"/>
        <v>2019</v>
      </c>
      <c r="R260" s="30" t="str">
        <f t="shared" si="80"/>
        <v>06</v>
      </c>
      <c r="S260" s="30">
        <f t="shared" si="81"/>
        <v>201906</v>
      </c>
      <c r="T260" s="31">
        <f t="shared" si="82"/>
        <v>6.833333333333333</v>
      </c>
      <c r="U260" s="30">
        <f t="shared" si="83"/>
        <v>31</v>
      </c>
      <c r="V260" s="30">
        <f t="shared" si="84"/>
        <v>3</v>
      </c>
      <c r="W260" s="32">
        <f t="shared" si="85"/>
        <v>4.536585365853659</v>
      </c>
      <c r="X260" s="33">
        <f t="shared" ref="X260:X323" si="88">INT(CONCATENATE(MID(B260,3,2),0))</f>
        <v>740</v>
      </c>
      <c r="Y260" s="22"/>
      <c r="Z260" s="33">
        <f t="shared" ref="Z260:Z323" si="89">IF(C260="",0, IF(P260&lt;$AH$10,1,0))</f>
        <v>1</v>
      </c>
      <c r="AA260" s="33">
        <f t="shared" ref="AA260:AA323" si="90">IF(C260="",0,IF(S260&lt;$AH$11,1,0))</f>
        <v>0</v>
      </c>
      <c r="AB260" s="30">
        <f t="shared" ref="AB260:AB323" si="91">IF(C260="",0,IF(W260&lt;LOOKUP(X260,$AI$15:$AR$15,$AI$16:$AR$16),1,0))</f>
        <v>0</v>
      </c>
      <c r="AC260" s="30">
        <f t="shared" ref="AC260:AC323" si="92">IF(C260="",0,IF(V260&lt;LOOKUP(X260,$AI$15:$AR$15,$AI$18:$AR$18),1,0))</f>
        <v>0</v>
      </c>
      <c r="AD260" s="30">
        <f t="shared" ref="AD260:AD323" si="93">IF(C260="",0,IF(F260&lt;LOOKUP(X260,$AI$15:$AR$15,$AI$20:$AR$20),1,0))</f>
        <v>0</v>
      </c>
      <c r="AE260" s="35">
        <f t="shared" ref="AE260:AE323" si="94">IF(Z260*(SUM(AA260:AD260))&gt;=1,1,0)</f>
        <v>0</v>
      </c>
    </row>
    <row r="261" spans="1:31" x14ac:dyDescent="0.25">
      <c r="A261" t="s">
        <v>12</v>
      </c>
      <c r="B261" t="s">
        <v>1312</v>
      </c>
      <c r="C261">
        <v>30113006022441</v>
      </c>
      <c r="D261" t="s">
        <v>1313</v>
      </c>
      <c r="E261" t="s">
        <v>1314</v>
      </c>
      <c r="F261">
        <v>2013</v>
      </c>
      <c r="G261" t="s">
        <v>1315</v>
      </c>
      <c r="H261" t="s">
        <v>1316</v>
      </c>
      <c r="I261">
        <v>20</v>
      </c>
      <c r="J261">
        <v>5</v>
      </c>
      <c r="K261">
        <v>4</v>
      </c>
      <c r="L261">
        <v>1</v>
      </c>
      <c r="N261" s="29" t="str">
        <f t="shared" si="86"/>
        <v>2015</v>
      </c>
      <c r="O261" s="30" t="str">
        <f t="shared" si="87"/>
        <v>01</v>
      </c>
      <c r="P261" s="30">
        <f t="shared" si="78"/>
        <v>201501</v>
      </c>
      <c r="Q261" s="30" t="str">
        <f t="shared" si="79"/>
        <v>2019</v>
      </c>
      <c r="R261" s="30" t="str">
        <f t="shared" si="80"/>
        <v>12</v>
      </c>
      <c r="S261" s="30">
        <f t="shared" si="81"/>
        <v>201912</v>
      </c>
      <c r="T261" s="31">
        <f t="shared" si="82"/>
        <v>5.833333333333333</v>
      </c>
      <c r="U261" s="30">
        <f t="shared" si="83"/>
        <v>25</v>
      </c>
      <c r="V261" s="30">
        <f t="shared" si="84"/>
        <v>5</v>
      </c>
      <c r="W261" s="32">
        <f t="shared" si="85"/>
        <v>4.2857142857142856</v>
      </c>
      <c r="X261" s="33">
        <f t="shared" si="88"/>
        <v>740</v>
      </c>
      <c r="Y261" s="22"/>
      <c r="Z261" s="33">
        <f t="shared" si="89"/>
        <v>1</v>
      </c>
      <c r="AA261" s="33">
        <f t="shared" si="90"/>
        <v>0</v>
      </c>
      <c r="AB261" s="30">
        <f t="shared" si="91"/>
        <v>0</v>
      </c>
      <c r="AC261" s="30">
        <f t="shared" si="92"/>
        <v>0</v>
      </c>
      <c r="AD261" s="30">
        <f t="shared" si="93"/>
        <v>0</v>
      </c>
      <c r="AE261" s="35">
        <f t="shared" si="94"/>
        <v>0</v>
      </c>
    </row>
    <row r="262" spans="1:31" x14ac:dyDescent="0.25">
      <c r="A262" t="s">
        <v>12</v>
      </c>
      <c r="B262" t="s">
        <v>1317</v>
      </c>
      <c r="C262">
        <v>30113005992743</v>
      </c>
      <c r="D262" t="s">
        <v>1318</v>
      </c>
      <c r="E262" t="s">
        <v>1319</v>
      </c>
      <c r="F262">
        <v>2013</v>
      </c>
      <c r="G262" t="s">
        <v>1320</v>
      </c>
      <c r="H262" t="s">
        <v>1321</v>
      </c>
      <c r="I262">
        <v>18</v>
      </c>
      <c r="J262">
        <v>12</v>
      </c>
      <c r="K262">
        <v>0</v>
      </c>
      <c r="L262">
        <v>4</v>
      </c>
      <c r="N262" s="29" t="str">
        <f t="shared" si="86"/>
        <v>2014</v>
      </c>
      <c r="O262" s="30" t="str">
        <f t="shared" si="87"/>
        <v>08</v>
      </c>
      <c r="P262" s="30">
        <f t="shared" si="78"/>
        <v>201408</v>
      </c>
      <c r="Q262" s="30" t="str">
        <f t="shared" si="79"/>
        <v>2019</v>
      </c>
      <c r="R262" s="30" t="str">
        <f t="shared" si="80"/>
        <v>09</v>
      </c>
      <c r="S262" s="30">
        <f t="shared" si="81"/>
        <v>201909</v>
      </c>
      <c r="T262" s="31">
        <f t="shared" si="82"/>
        <v>6.25</v>
      </c>
      <c r="U262" s="30">
        <f t="shared" si="83"/>
        <v>30</v>
      </c>
      <c r="V262" s="30">
        <f t="shared" si="84"/>
        <v>4</v>
      </c>
      <c r="W262" s="32">
        <f t="shared" si="85"/>
        <v>4.8</v>
      </c>
      <c r="X262" s="33">
        <f t="shared" si="88"/>
        <v>740</v>
      </c>
      <c r="Y262" s="22"/>
      <c r="Z262" s="33">
        <f t="shared" si="89"/>
        <v>1</v>
      </c>
      <c r="AA262" s="33">
        <f t="shared" si="90"/>
        <v>0</v>
      </c>
      <c r="AB262" s="30">
        <f t="shared" si="91"/>
        <v>0</v>
      </c>
      <c r="AC262" s="30">
        <f t="shared" si="92"/>
        <v>0</v>
      </c>
      <c r="AD262" s="30">
        <f t="shared" si="93"/>
        <v>0</v>
      </c>
      <c r="AE262" s="35">
        <f t="shared" si="94"/>
        <v>0</v>
      </c>
    </row>
    <row r="263" spans="1:31" x14ac:dyDescent="0.25">
      <c r="A263" t="s">
        <v>12</v>
      </c>
      <c r="B263" t="s">
        <v>1322</v>
      </c>
      <c r="C263">
        <v>30113005238162</v>
      </c>
      <c r="D263" t="s">
        <v>1323</v>
      </c>
      <c r="E263" t="s">
        <v>1324</v>
      </c>
      <c r="F263">
        <v>2011</v>
      </c>
      <c r="G263" t="s">
        <v>1325</v>
      </c>
      <c r="H263" t="s">
        <v>1326</v>
      </c>
      <c r="I263">
        <v>28</v>
      </c>
      <c r="J263">
        <v>7</v>
      </c>
      <c r="K263">
        <v>1</v>
      </c>
      <c r="L263">
        <v>1</v>
      </c>
      <c r="N263" s="29" t="str">
        <f t="shared" si="86"/>
        <v>2011</v>
      </c>
      <c r="O263" s="30" t="str">
        <f t="shared" si="87"/>
        <v>12</v>
      </c>
      <c r="P263" s="30">
        <f t="shared" si="78"/>
        <v>201112</v>
      </c>
      <c r="Q263" s="30" t="str">
        <f t="shared" si="79"/>
        <v>2020</v>
      </c>
      <c r="R263" s="30" t="str">
        <f t="shared" si="80"/>
        <v>07</v>
      </c>
      <c r="S263" s="30">
        <f t="shared" si="81"/>
        <v>202007</v>
      </c>
      <c r="T263" s="31">
        <f t="shared" si="82"/>
        <v>8.9166666666666661</v>
      </c>
      <c r="U263" s="30">
        <f t="shared" si="83"/>
        <v>35</v>
      </c>
      <c r="V263" s="30">
        <f t="shared" si="84"/>
        <v>2</v>
      </c>
      <c r="W263" s="32">
        <f t="shared" si="85"/>
        <v>3.9252336448598135</v>
      </c>
      <c r="X263" s="33">
        <f t="shared" si="88"/>
        <v>740</v>
      </c>
      <c r="Y263" s="22"/>
      <c r="Z263" s="33">
        <f t="shared" si="89"/>
        <v>1</v>
      </c>
      <c r="AA263" s="33">
        <f t="shared" si="90"/>
        <v>0</v>
      </c>
      <c r="AB263" s="30">
        <f t="shared" si="91"/>
        <v>0</v>
      </c>
      <c r="AC263" s="30">
        <f t="shared" si="92"/>
        <v>0</v>
      </c>
      <c r="AD263" s="30">
        <f t="shared" si="93"/>
        <v>0</v>
      </c>
      <c r="AE263" s="35">
        <f t="shared" si="94"/>
        <v>0</v>
      </c>
    </row>
    <row r="264" spans="1:31" x14ac:dyDescent="0.25">
      <c r="A264" t="s">
        <v>12</v>
      </c>
      <c r="B264" t="s">
        <v>1327</v>
      </c>
      <c r="C264">
        <v>30113003030470</v>
      </c>
      <c r="D264" t="s">
        <v>1328</v>
      </c>
      <c r="E264" t="s">
        <v>1329</v>
      </c>
      <c r="F264">
        <v>2008</v>
      </c>
      <c r="G264" t="s">
        <v>1330</v>
      </c>
      <c r="H264" t="s">
        <v>1331</v>
      </c>
      <c r="I264">
        <v>25</v>
      </c>
      <c r="J264">
        <v>16</v>
      </c>
      <c r="K264">
        <v>2</v>
      </c>
      <c r="L264">
        <v>1</v>
      </c>
      <c r="N264" s="29">
        <f t="shared" si="86"/>
        <v>2008</v>
      </c>
      <c r="O264" s="30" t="str">
        <f t="shared" si="87"/>
        <v>08</v>
      </c>
      <c r="P264" s="30">
        <f t="shared" si="78"/>
        <v>200808</v>
      </c>
      <c r="Q264" s="30" t="str">
        <f t="shared" si="79"/>
        <v>2020</v>
      </c>
      <c r="R264" s="30" t="str">
        <f t="shared" si="80"/>
        <v>02</v>
      </c>
      <c r="S264" s="30">
        <f t="shared" si="81"/>
        <v>202002</v>
      </c>
      <c r="T264" s="31">
        <f t="shared" si="82"/>
        <v>12.25</v>
      </c>
      <c r="U264" s="30">
        <f t="shared" si="83"/>
        <v>41</v>
      </c>
      <c r="V264" s="30">
        <f t="shared" si="84"/>
        <v>3</v>
      </c>
      <c r="W264" s="32">
        <f t="shared" si="85"/>
        <v>3.3469387755102042</v>
      </c>
      <c r="X264" s="33">
        <f t="shared" si="88"/>
        <v>740</v>
      </c>
      <c r="Y264" s="22"/>
      <c r="Z264" s="33">
        <f t="shared" si="89"/>
        <v>1</v>
      </c>
      <c r="AA264" s="33">
        <f t="shared" si="90"/>
        <v>0</v>
      </c>
      <c r="AB264" s="30">
        <f t="shared" si="91"/>
        <v>0</v>
      </c>
      <c r="AC264" s="30">
        <f t="shared" si="92"/>
        <v>0</v>
      </c>
      <c r="AD264" s="30">
        <f t="shared" si="93"/>
        <v>0</v>
      </c>
      <c r="AE264" s="35">
        <f t="shared" si="94"/>
        <v>0</v>
      </c>
    </row>
    <row r="265" spans="1:31" x14ac:dyDescent="0.25">
      <c r="A265" t="s">
        <v>12</v>
      </c>
      <c r="B265" t="s">
        <v>1332</v>
      </c>
      <c r="C265">
        <v>30113005790709</v>
      </c>
      <c r="D265" t="s">
        <v>1333</v>
      </c>
      <c r="E265" t="s">
        <v>1334</v>
      </c>
      <c r="F265">
        <v>2015</v>
      </c>
      <c r="G265" t="s">
        <v>1335</v>
      </c>
      <c r="H265" t="s">
        <v>1336</v>
      </c>
      <c r="I265">
        <v>31</v>
      </c>
      <c r="J265">
        <v>2</v>
      </c>
      <c r="K265">
        <v>3</v>
      </c>
      <c r="L265">
        <v>0</v>
      </c>
      <c r="N265" s="29" t="str">
        <f t="shared" si="86"/>
        <v>2016</v>
      </c>
      <c r="O265" s="30" t="str">
        <f t="shared" si="87"/>
        <v>03</v>
      </c>
      <c r="P265" s="30">
        <f t="shared" si="78"/>
        <v>201603</v>
      </c>
      <c r="Q265" s="30" t="str">
        <f t="shared" si="79"/>
        <v>2020</v>
      </c>
      <c r="R265" s="30" t="str">
        <f t="shared" si="80"/>
        <v>07</v>
      </c>
      <c r="S265" s="30">
        <f t="shared" si="81"/>
        <v>202007</v>
      </c>
      <c r="T265" s="31">
        <f t="shared" si="82"/>
        <v>4.666666666666667</v>
      </c>
      <c r="U265" s="30">
        <f t="shared" si="83"/>
        <v>33</v>
      </c>
      <c r="V265" s="30">
        <f t="shared" si="84"/>
        <v>3</v>
      </c>
      <c r="W265" s="32">
        <f t="shared" si="85"/>
        <v>7.0714285714285712</v>
      </c>
      <c r="X265" s="33">
        <f t="shared" si="88"/>
        <v>740</v>
      </c>
      <c r="Y265" s="22"/>
      <c r="Z265" s="33">
        <f t="shared" si="89"/>
        <v>1</v>
      </c>
      <c r="AA265" s="33">
        <f t="shared" si="90"/>
        <v>0</v>
      </c>
      <c r="AB265" s="30">
        <f t="shared" si="91"/>
        <v>0</v>
      </c>
      <c r="AC265" s="30">
        <f t="shared" si="92"/>
        <v>0</v>
      </c>
      <c r="AD265" s="30">
        <f t="shared" si="93"/>
        <v>0</v>
      </c>
      <c r="AE265" s="35">
        <f t="shared" si="94"/>
        <v>0</v>
      </c>
    </row>
    <row r="266" spans="1:31" x14ac:dyDescent="0.25">
      <c r="A266" t="s">
        <v>12</v>
      </c>
      <c r="B266" t="s">
        <v>1332</v>
      </c>
      <c r="C266">
        <v>30113006292283</v>
      </c>
      <c r="D266" t="s">
        <v>1337</v>
      </c>
      <c r="E266" t="s">
        <v>1334</v>
      </c>
      <c r="F266">
        <v>2015</v>
      </c>
      <c r="G266" t="s">
        <v>1338</v>
      </c>
      <c r="H266" t="s">
        <v>1339</v>
      </c>
      <c r="I266">
        <v>13</v>
      </c>
      <c r="J266">
        <v>1</v>
      </c>
      <c r="K266">
        <v>3</v>
      </c>
      <c r="L266">
        <v>0</v>
      </c>
      <c r="N266" s="29" t="str">
        <f t="shared" si="86"/>
        <v>2016</v>
      </c>
      <c r="O266" s="30" t="str">
        <f t="shared" si="87"/>
        <v>04</v>
      </c>
      <c r="P266" s="30">
        <f t="shared" si="78"/>
        <v>201604</v>
      </c>
      <c r="Q266" s="30" t="str">
        <f t="shared" si="79"/>
        <v>2019</v>
      </c>
      <c r="R266" s="30" t="str">
        <f t="shared" si="80"/>
        <v>08</v>
      </c>
      <c r="S266" s="30">
        <f t="shared" si="81"/>
        <v>201908</v>
      </c>
      <c r="T266" s="31">
        <f t="shared" si="82"/>
        <v>4.583333333333333</v>
      </c>
      <c r="U266" s="30">
        <f t="shared" si="83"/>
        <v>14</v>
      </c>
      <c r="V266" s="30">
        <f t="shared" si="84"/>
        <v>3</v>
      </c>
      <c r="W266" s="32">
        <f t="shared" si="85"/>
        <v>3.0545454545454547</v>
      </c>
      <c r="X266" s="33">
        <f t="shared" si="88"/>
        <v>740</v>
      </c>
      <c r="Y266" s="22"/>
      <c r="Z266" s="33">
        <f t="shared" si="89"/>
        <v>1</v>
      </c>
      <c r="AA266" s="33">
        <f t="shared" si="90"/>
        <v>0</v>
      </c>
      <c r="AB266" s="30">
        <f t="shared" si="91"/>
        <v>0</v>
      </c>
      <c r="AC266" s="30">
        <f t="shared" si="92"/>
        <v>0</v>
      </c>
      <c r="AD266" s="30">
        <f t="shared" si="93"/>
        <v>0</v>
      </c>
      <c r="AE266" s="35">
        <f t="shared" si="94"/>
        <v>0</v>
      </c>
    </row>
    <row r="267" spans="1:31" x14ac:dyDescent="0.25">
      <c r="A267" t="s">
        <v>12</v>
      </c>
      <c r="B267" t="s">
        <v>1332</v>
      </c>
      <c r="C267">
        <v>30113006292275</v>
      </c>
      <c r="D267" t="s">
        <v>1340</v>
      </c>
      <c r="E267" t="s">
        <v>1334</v>
      </c>
      <c r="F267">
        <v>2015</v>
      </c>
      <c r="G267" t="s">
        <v>1341</v>
      </c>
      <c r="H267" t="s">
        <v>1342</v>
      </c>
      <c r="I267">
        <v>8</v>
      </c>
      <c r="J267">
        <v>6</v>
      </c>
      <c r="K267">
        <v>2</v>
      </c>
      <c r="L267">
        <v>2</v>
      </c>
      <c r="N267" s="29" t="str">
        <f t="shared" si="86"/>
        <v>2016</v>
      </c>
      <c r="O267" s="30" t="str">
        <f t="shared" si="87"/>
        <v>04</v>
      </c>
      <c r="P267" s="30">
        <f t="shared" si="78"/>
        <v>201604</v>
      </c>
      <c r="Q267" s="30" t="str">
        <f t="shared" si="79"/>
        <v>2019</v>
      </c>
      <c r="R267" s="30" t="str">
        <f t="shared" si="80"/>
        <v>09</v>
      </c>
      <c r="S267" s="30">
        <f t="shared" si="81"/>
        <v>201909</v>
      </c>
      <c r="T267" s="31">
        <f t="shared" si="82"/>
        <v>4.583333333333333</v>
      </c>
      <c r="U267" s="30">
        <f t="shared" si="83"/>
        <v>14</v>
      </c>
      <c r="V267" s="30">
        <f t="shared" si="84"/>
        <v>4</v>
      </c>
      <c r="W267" s="32">
        <f t="shared" si="85"/>
        <v>3.0545454545454547</v>
      </c>
      <c r="X267" s="33">
        <f t="shared" si="88"/>
        <v>740</v>
      </c>
      <c r="Y267" s="22"/>
      <c r="Z267" s="33">
        <f t="shared" si="89"/>
        <v>1</v>
      </c>
      <c r="AA267" s="33">
        <f t="shared" si="90"/>
        <v>0</v>
      </c>
      <c r="AB267" s="30">
        <f t="shared" si="91"/>
        <v>0</v>
      </c>
      <c r="AC267" s="30">
        <f t="shared" si="92"/>
        <v>0</v>
      </c>
      <c r="AD267" s="30">
        <f t="shared" si="93"/>
        <v>0</v>
      </c>
      <c r="AE267" s="35">
        <f t="shared" si="94"/>
        <v>0</v>
      </c>
    </row>
    <row r="268" spans="1:31" x14ac:dyDescent="0.25">
      <c r="A268" t="s">
        <v>12</v>
      </c>
      <c r="B268" t="s">
        <v>1343</v>
      </c>
      <c r="C268">
        <v>30113002611155</v>
      </c>
      <c r="D268" t="s">
        <v>1344</v>
      </c>
      <c r="E268" t="s">
        <v>1345</v>
      </c>
      <c r="F268">
        <v>2007</v>
      </c>
      <c r="G268" t="s">
        <v>1346</v>
      </c>
      <c r="H268" t="s">
        <v>1347</v>
      </c>
      <c r="I268">
        <v>22</v>
      </c>
      <c r="J268">
        <v>8</v>
      </c>
      <c r="N268" s="29">
        <f t="shared" si="86"/>
        <v>2007</v>
      </c>
      <c r="O268" s="30" t="str">
        <f t="shared" si="87"/>
        <v>01</v>
      </c>
      <c r="P268" s="30">
        <f t="shared" si="78"/>
        <v>200701</v>
      </c>
      <c r="Q268" s="30" t="str">
        <f t="shared" si="79"/>
        <v>2018</v>
      </c>
      <c r="R268" s="30" t="str">
        <f t="shared" si="80"/>
        <v>11</v>
      </c>
      <c r="S268" s="30">
        <f t="shared" si="81"/>
        <v>201811</v>
      </c>
      <c r="T268" s="31">
        <f t="shared" si="82"/>
        <v>13.833333333333334</v>
      </c>
      <c r="U268" s="30">
        <f t="shared" si="83"/>
        <v>30</v>
      </c>
      <c r="V268" s="30">
        <f t="shared" si="84"/>
        <v>0</v>
      </c>
      <c r="W268" s="32">
        <f t="shared" si="85"/>
        <v>2.1686746987951806</v>
      </c>
      <c r="X268" s="33">
        <f t="shared" si="88"/>
        <v>740</v>
      </c>
      <c r="Y268" s="22"/>
      <c r="Z268" s="33">
        <f t="shared" si="89"/>
        <v>1</v>
      </c>
      <c r="AA268" s="33">
        <f t="shared" si="90"/>
        <v>0</v>
      </c>
      <c r="AB268" s="30">
        <f t="shared" si="91"/>
        <v>1</v>
      </c>
      <c r="AC268" s="30">
        <f t="shared" si="92"/>
        <v>1</v>
      </c>
      <c r="AD268" s="30">
        <f t="shared" si="93"/>
        <v>0</v>
      </c>
      <c r="AE268" s="35">
        <f t="shared" si="94"/>
        <v>1</v>
      </c>
    </row>
    <row r="269" spans="1:31" x14ac:dyDescent="0.25">
      <c r="A269" t="s">
        <v>12</v>
      </c>
      <c r="B269" t="s">
        <v>1348</v>
      </c>
      <c r="C269">
        <v>30113003212151</v>
      </c>
      <c r="D269" t="s">
        <v>1349</v>
      </c>
      <c r="E269" t="s">
        <v>1350</v>
      </c>
      <c r="F269">
        <v>2011</v>
      </c>
      <c r="G269" t="s">
        <v>1351</v>
      </c>
      <c r="H269" t="s">
        <v>1352</v>
      </c>
      <c r="I269">
        <v>10</v>
      </c>
      <c r="J269">
        <v>16</v>
      </c>
      <c r="K269">
        <v>1</v>
      </c>
      <c r="L269">
        <v>3</v>
      </c>
      <c r="N269" s="29">
        <f t="shared" si="86"/>
        <v>2011</v>
      </c>
      <c r="O269" s="30" t="str">
        <f t="shared" si="87"/>
        <v>12</v>
      </c>
      <c r="P269" s="30">
        <f t="shared" si="78"/>
        <v>201112</v>
      </c>
      <c r="Q269" s="30" t="str">
        <f t="shared" si="79"/>
        <v>2019</v>
      </c>
      <c r="R269" s="30" t="str">
        <f t="shared" si="80"/>
        <v>05</v>
      </c>
      <c r="S269" s="30">
        <f t="shared" si="81"/>
        <v>201905</v>
      </c>
      <c r="T269" s="31">
        <f t="shared" si="82"/>
        <v>8.9166666666666661</v>
      </c>
      <c r="U269" s="30">
        <f t="shared" si="83"/>
        <v>26</v>
      </c>
      <c r="V269" s="30">
        <f t="shared" si="84"/>
        <v>4</v>
      </c>
      <c r="W269" s="32">
        <f t="shared" si="85"/>
        <v>2.91588785046729</v>
      </c>
      <c r="X269" s="33">
        <f t="shared" si="88"/>
        <v>740</v>
      </c>
      <c r="Y269" s="22"/>
      <c r="Z269" s="33">
        <f t="shared" si="89"/>
        <v>1</v>
      </c>
      <c r="AA269" s="33">
        <f t="shared" si="90"/>
        <v>0</v>
      </c>
      <c r="AB269" s="30">
        <f t="shared" si="91"/>
        <v>0</v>
      </c>
      <c r="AC269" s="30">
        <f t="shared" si="92"/>
        <v>0</v>
      </c>
      <c r="AD269" s="30">
        <f t="shared" si="93"/>
        <v>0</v>
      </c>
      <c r="AE269" s="35">
        <f t="shared" si="94"/>
        <v>0</v>
      </c>
    </row>
    <row r="270" spans="1:31" x14ac:dyDescent="0.25">
      <c r="A270" t="s">
        <v>12</v>
      </c>
      <c r="B270" t="s">
        <v>1353</v>
      </c>
      <c r="C270">
        <v>30113005488635</v>
      </c>
      <c r="D270" t="s">
        <v>1354</v>
      </c>
      <c r="E270" t="s">
        <v>1248</v>
      </c>
      <c r="F270">
        <v>2009</v>
      </c>
      <c r="G270" t="s">
        <v>1355</v>
      </c>
      <c r="H270" t="s">
        <v>1356</v>
      </c>
      <c r="I270">
        <v>9</v>
      </c>
      <c r="J270">
        <v>15</v>
      </c>
      <c r="K270">
        <v>0</v>
      </c>
      <c r="L270">
        <v>1</v>
      </c>
      <c r="N270" s="29" t="str">
        <f t="shared" si="86"/>
        <v>2012</v>
      </c>
      <c r="O270" s="30" t="str">
        <f t="shared" si="87"/>
        <v>08</v>
      </c>
      <c r="P270" s="30">
        <f t="shared" si="78"/>
        <v>201208</v>
      </c>
      <c r="Q270" s="30" t="str">
        <f t="shared" si="79"/>
        <v>2019</v>
      </c>
      <c r="R270" s="30" t="str">
        <f t="shared" si="80"/>
        <v>02</v>
      </c>
      <c r="S270" s="30">
        <f t="shared" si="81"/>
        <v>201902</v>
      </c>
      <c r="T270" s="31">
        <f t="shared" si="82"/>
        <v>8.25</v>
      </c>
      <c r="U270" s="30">
        <f t="shared" si="83"/>
        <v>24</v>
      </c>
      <c r="V270" s="30">
        <f t="shared" si="84"/>
        <v>1</v>
      </c>
      <c r="W270" s="32">
        <f t="shared" si="85"/>
        <v>2.9090909090909092</v>
      </c>
      <c r="X270" s="33">
        <f t="shared" si="88"/>
        <v>740</v>
      </c>
      <c r="Y270" s="22"/>
      <c r="Z270" s="33">
        <f t="shared" si="89"/>
        <v>1</v>
      </c>
      <c r="AA270" s="33">
        <f t="shared" si="90"/>
        <v>0</v>
      </c>
      <c r="AB270" s="30">
        <f t="shared" si="91"/>
        <v>0</v>
      </c>
      <c r="AC270" s="30">
        <f t="shared" si="92"/>
        <v>1</v>
      </c>
      <c r="AD270" s="30">
        <f t="shared" si="93"/>
        <v>0</v>
      </c>
      <c r="AE270" s="35">
        <f t="shared" si="94"/>
        <v>1</v>
      </c>
    </row>
    <row r="271" spans="1:31" x14ac:dyDescent="0.25">
      <c r="A271" t="s">
        <v>12</v>
      </c>
      <c r="B271" t="s">
        <v>1357</v>
      </c>
      <c r="C271">
        <v>30113006368893</v>
      </c>
      <c r="D271" t="s">
        <v>329</v>
      </c>
      <c r="E271" t="s">
        <v>330</v>
      </c>
      <c r="F271">
        <v>2013</v>
      </c>
      <c r="G271" t="s">
        <v>1358</v>
      </c>
      <c r="H271" t="s">
        <v>1359</v>
      </c>
      <c r="I271">
        <v>4</v>
      </c>
      <c r="J271">
        <v>5</v>
      </c>
      <c r="K271">
        <v>0</v>
      </c>
      <c r="L271">
        <v>1</v>
      </c>
      <c r="N271" s="29" t="str">
        <f t="shared" si="86"/>
        <v>2016</v>
      </c>
      <c r="O271" s="30" t="str">
        <f t="shared" si="87"/>
        <v>10</v>
      </c>
      <c r="P271" s="30">
        <f t="shared" si="78"/>
        <v>201610</v>
      </c>
      <c r="Q271" s="30" t="str">
        <f t="shared" si="79"/>
        <v>2019</v>
      </c>
      <c r="R271" s="30" t="str">
        <f t="shared" si="80"/>
        <v>01</v>
      </c>
      <c r="S271" s="30">
        <f t="shared" si="81"/>
        <v>201901</v>
      </c>
      <c r="T271" s="31">
        <f t="shared" si="82"/>
        <v>4.083333333333333</v>
      </c>
      <c r="U271" s="30">
        <f t="shared" si="83"/>
        <v>9</v>
      </c>
      <c r="V271" s="30">
        <f t="shared" si="84"/>
        <v>1</v>
      </c>
      <c r="W271" s="32">
        <f t="shared" si="85"/>
        <v>2.2040816326530615</v>
      </c>
      <c r="X271" s="33">
        <f t="shared" si="88"/>
        <v>740</v>
      </c>
      <c r="Y271" s="22"/>
      <c r="Z271" s="33">
        <f t="shared" si="89"/>
        <v>1</v>
      </c>
      <c r="AA271" s="33">
        <f t="shared" si="90"/>
        <v>0</v>
      </c>
      <c r="AB271" s="30">
        <f t="shared" si="91"/>
        <v>1</v>
      </c>
      <c r="AC271" s="30">
        <f t="shared" si="92"/>
        <v>1</v>
      </c>
      <c r="AD271" s="30">
        <f t="shared" si="93"/>
        <v>0</v>
      </c>
      <c r="AE271" s="35">
        <f t="shared" si="94"/>
        <v>1</v>
      </c>
    </row>
    <row r="272" spans="1:31" x14ac:dyDescent="0.25">
      <c r="A272" t="s">
        <v>12</v>
      </c>
      <c r="B272" t="s">
        <v>1357</v>
      </c>
      <c r="C272">
        <v>30113006244409</v>
      </c>
      <c r="D272" t="s">
        <v>1360</v>
      </c>
      <c r="E272" t="s">
        <v>1361</v>
      </c>
      <c r="F272">
        <v>2015</v>
      </c>
      <c r="G272" t="s">
        <v>1362</v>
      </c>
      <c r="H272" t="s">
        <v>1363</v>
      </c>
      <c r="I272">
        <v>15</v>
      </c>
      <c r="J272">
        <v>4</v>
      </c>
      <c r="K272">
        <v>1</v>
      </c>
      <c r="L272">
        <v>1</v>
      </c>
      <c r="N272" s="29" t="str">
        <f t="shared" si="86"/>
        <v>2016</v>
      </c>
      <c r="O272" s="30" t="str">
        <f t="shared" si="87"/>
        <v>07</v>
      </c>
      <c r="P272" s="30">
        <f t="shared" si="78"/>
        <v>201607</v>
      </c>
      <c r="Q272" s="30" t="str">
        <f t="shared" si="79"/>
        <v>2019</v>
      </c>
      <c r="R272" s="30" t="str">
        <f t="shared" si="80"/>
        <v>02</v>
      </c>
      <c r="S272" s="30">
        <f t="shared" si="81"/>
        <v>201902</v>
      </c>
      <c r="T272" s="31">
        <f t="shared" si="82"/>
        <v>4.333333333333333</v>
      </c>
      <c r="U272" s="30">
        <f t="shared" si="83"/>
        <v>19</v>
      </c>
      <c r="V272" s="30">
        <f t="shared" si="84"/>
        <v>2</v>
      </c>
      <c r="W272" s="32">
        <f t="shared" si="85"/>
        <v>4.384615384615385</v>
      </c>
      <c r="X272" s="33">
        <f t="shared" si="88"/>
        <v>740</v>
      </c>
      <c r="Y272" s="22"/>
      <c r="Z272" s="33">
        <f t="shared" si="89"/>
        <v>1</v>
      </c>
      <c r="AA272" s="33">
        <f t="shared" si="90"/>
        <v>0</v>
      </c>
      <c r="AB272" s="30">
        <f t="shared" si="91"/>
        <v>0</v>
      </c>
      <c r="AC272" s="30">
        <f t="shared" si="92"/>
        <v>0</v>
      </c>
      <c r="AD272" s="30">
        <f t="shared" si="93"/>
        <v>0</v>
      </c>
      <c r="AE272" s="35">
        <f t="shared" si="94"/>
        <v>0</v>
      </c>
    </row>
    <row r="273" spans="1:31" x14ac:dyDescent="0.25">
      <c r="A273" t="s">
        <v>12</v>
      </c>
      <c r="B273" t="s">
        <v>1364</v>
      </c>
      <c r="C273">
        <v>30113005621284</v>
      </c>
      <c r="D273" t="s">
        <v>1365</v>
      </c>
      <c r="E273" t="s">
        <v>1366</v>
      </c>
      <c r="F273">
        <v>2012</v>
      </c>
      <c r="G273" t="s">
        <v>1367</v>
      </c>
      <c r="H273" t="s">
        <v>1368</v>
      </c>
      <c r="I273">
        <v>5</v>
      </c>
      <c r="J273">
        <v>9</v>
      </c>
      <c r="N273" s="29" t="str">
        <f t="shared" si="86"/>
        <v>2013</v>
      </c>
      <c r="O273" s="30" t="str">
        <f t="shared" si="87"/>
        <v>02</v>
      </c>
      <c r="P273" s="30">
        <f t="shared" si="78"/>
        <v>201302</v>
      </c>
      <c r="Q273" s="30" t="str">
        <f t="shared" si="79"/>
        <v>2019</v>
      </c>
      <c r="R273" s="30" t="str">
        <f t="shared" si="80"/>
        <v>01</v>
      </c>
      <c r="S273" s="30">
        <f t="shared" si="81"/>
        <v>201901</v>
      </c>
      <c r="T273" s="31">
        <f t="shared" si="82"/>
        <v>7.75</v>
      </c>
      <c r="U273" s="30">
        <f t="shared" si="83"/>
        <v>14</v>
      </c>
      <c r="V273" s="30">
        <f t="shared" si="84"/>
        <v>0</v>
      </c>
      <c r="W273" s="32">
        <f t="shared" si="85"/>
        <v>1.8064516129032258</v>
      </c>
      <c r="X273" s="33">
        <f t="shared" si="88"/>
        <v>740</v>
      </c>
      <c r="Y273" s="22"/>
      <c r="Z273" s="33">
        <f t="shared" si="89"/>
        <v>1</v>
      </c>
      <c r="AA273" s="33">
        <f t="shared" si="90"/>
        <v>0</v>
      </c>
      <c r="AB273" s="30">
        <f t="shared" si="91"/>
        <v>1</v>
      </c>
      <c r="AC273" s="30">
        <f t="shared" si="92"/>
        <v>1</v>
      </c>
      <c r="AD273" s="30">
        <f t="shared" si="93"/>
        <v>0</v>
      </c>
      <c r="AE273" s="35">
        <f t="shared" si="94"/>
        <v>1</v>
      </c>
    </row>
    <row r="274" spans="1:31" x14ac:dyDescent="0.25">
      <c r="A274" t="s">
        <v>12</v>
      </c>
      <c r="B274" t="s">
        <v>1369</v>
      </c>
      <c r="C274">
        <v>30113002705981</v>
      </c>
      <c r="D274" t="s">
        <v>1370</v>
      </c>
      <c r="E274" t="s">
        <v>35</v>
      </c>
      <c r="F274">
        <v>2007</v>
      </c>
      <c r="G274" t="s">
        <v>1371</v>
      </c>
      <c r="H274" t="s">
        <v>1372</v>
      </c>
      <c r="I274">
        <v>23</v>
      </c>
      <c r="J274">
        <v>20</v>
      </c>
      <c r="K274">
        <v>1</v>
      </c>
      <c r="L274">
        <v>0</v>
      </c>
      <c r="N274" s="29">
        <f t="shared" si="86"/>
        <v>2007</v>
      </c>
      <c r="O274" s="30" t="str">
        <f t="shared" si="87"/>
        <v>04</v>
      </c>
      <c r="P274" s="30">
        <f t="shared" si="78"/>
        <v>200704</v>
      </c>
      <c r="Q274" s="30" t="str">
        <f t="shared" si="79"/>
        <v>2019</v>
      </c>
      <c r="R274" s="30" t="str">
        <f t="shared" si="80"/>
        <v>10</v>
      </c>
      <c r="S274" s="30">
        <f t="shared" si="81"/>
        <v>201910</v>
      </c>
      <c r="T274" s="31">
        <f t="shared" si="82"/>
        <v>13.583333333333334</v>
      </c>
      <c r="U274" s="30">
        <f t="shared" si="83"/>
        <v>43</v>
      </c>
      <c r="V274" s="30">
        <f t="shared" si="84"/>
        <v>1</v>
      </c>
      <c r="W274" s="32">
        <f t="shared" si="85"/>
        <v>3.165644171779141</v>
      </c>
      <c r="X274" s="33">
        <f t="shared" si="88"/>
        <v>740</v>
      </c>
      <c r="Y274" s="22"/>
      <c r="Z274" s="33">
        <f t="shared" si="89"/>
        <v>1</v>
      </c>
      <c r="AA274" s="33">
        <f t="shared" si="90"/>
        <v>0</v>
      </c>
      <c r="AB274" s="30">
        <f t="shared" si="91"/>
        <v>0</v>
      </c>
      <c r="AC274" s="30">
        <f t="shared" si="92"/>
        <v>1</v>
      </c>
      <c r="AD274" s="30">
        <f t="shared" si="93"/>
        <v>0</v>
      </c>
      <c r="AE274" s="35">
        <f t="shared" si="94"/>
        <v>1</v>
      </c>
    </row>
    <row r="275" spans="1:31" x14ac:dyDescent="0.25">
      <c r="A275" t="s">
        <v>12</v>
      </c>
      <c r="B275" t="s">
        <v>1373</v>
      </c>
      <c r="C275">
        <v>30113006027960</v>
      </c>
      <c r="D275" t="s">
        <v>1374</v>
      </c>
      <c r="E275" t="s">
        <v>1375</v>
      </c>
      <c r="F275">
        <v>2014</v>
      </c>
      <c r="G275" t="s">
        <v>1376</v>
      </c>
      <c r="H275" t="s">
        <v>1377</v>
      </c>
      <c r="I275">
        <v>5</v>
      </c>
      <c r="J275">
        <v>11</v>
      </c>
      <c r="K275">
        <v>2</v>
      </c>
      <c r="L275">
        <v>2</v>
      </c>
      <c r="N275" s="29" t="str">
        <f t="shared" si="86"/>
        <v>2015</v>
      </c>
      <c r="O275" s="30" t="str">
        <f t="shared" si="87"/>
        <v>01</v>
      </c>
      <c r="P275" s="30">
        <f t="shared" si="78"/>
        <v>201501</v>
      </c>
      <c r="Q275" s="30" t="str">
        <f t="shared" si="79"/>
        <v>2020</v>
      </c>
      <c r="R275" s="30" t="str">
        <f t="shared" si="80"/>
        <v>02</v>
      </c>
      <c r="S275" s="30">
        <f t="shared" si="81"/>
        <v>202002</v>
      </c>
      <c r="T275" s="31">
        <f t="shared" si="82"/>
        <v>5.833333333333333</v>
      </c>
      <c r="U275" s="30">
        <f t="shared" si="83"/>
        <v>16</v>
      </c>
      <c r="V275" s="30">
        <f t="shared" si="84"/>
        <v>4</v>
      </c>
      <c r="W275" s="32">
        <f t="shared" si="85"/>
        <v>2.7428571428571429</v>
      </c>
      <c r="X275" s="33">
        <f t="shared" si="88"/>
        <v>740</v>
      </c>
      <c r="Y275" s="22"/>
      <c r="Z275" s="33">
        <f t="shared" si="89"/>
        <v>1</v>
      </c>
      <c r="AA275" s="33">
        <f t="shared" si="90"/>
        <v>0</v>
      </c>
      <c r="AB275" s="30">
        <f t="shared" si="91"/>
        <v>1</v>
      </c>
      <c r="AC275" s="30">
        <f t="shared" si="92"/>
        <v>0</v>
      </c>
      <c r="AD275" s="30">
        <f t="shared" si="93"/>
        <v>0</v>
      </c>
      <c r="AE275" s="35">
        <f t="shared" si="94"/>
        <v>1</v>
      </c>
    </row>
    <row r="276" spans="1:31" x14ac:dyDescent="0.25">
      <c r="A276" t="s">
        <v>12</v>
      </c>
      <c r="B276" t="s">
        <v>1378</v>
      </c>
      <c r="C276">
        <v>30113006113034</v>
      </c>
      <c r="D276" t="s">
        <v>1379</v>
      </c>
      <c r="E276" t="s">
        <v>112</v>
      </c>
      <c r="F276">
        <v>2014</v>
      </c>
      <c r="G276" t="s">
        <v>1380</v>
      </c>
      <c r="H276" t="s">
        <v>1381</v>
      </c>
      <c r="I276">
        <v>15</v>
      </c>
      <c r="J276">
        <v>7</v>
      </c>
      <c r="K276">
        <v>3</v>
      </c>
      <c r="L276">
        <v>1</v>
      </c>
      <c r="N276" s="29" t="str">
        <f t="shared" si="86"/>
        <v>2015</v>
      </c>
      <c r="O276" s="30" t="str">
        <f t="shared" si="87"/>
        <v>06</v>
      </c>
      <c r="P276" s="30">
        <f t="shared" si="78"/>
        <v>201506</v>
      </c>
      <c r="Q276" s="30" t="str">
        <f t="shared" si="79"/>
        <v>2020</v>
      </c>
      <c r="R276" s="30" t="str">
        <f t="shared" si="80"/>
        <v>06</v>
      </c>
      <c r="S276" s="30">
        <f t="shared" si="81"/>
        <v>202006</v>
      </c>
      <c r="T276" s="31">
        <f t="shared" si="82"/>
        <v>5.416666666666667</v>
      </c>
      <c r="U276" s="30">
        <f t="shared" si="83"/>
        <v>22</v>
      </c>
      <c r="V276" s="30">
        <f t="shared" si="84"/>
        <v>4</v>
      </c>
      <c r="W276" s="32">
        <f t="shared" si="85"/>
        <v>4.0615384615384613</v>
      </c>
      <c r="X276" s="33">
        <f t="shared" si="88"/>
        <v>740</v>
      </c>
      <c r="Y276" s="22"/>
      <c r="Z276" s="33">
        <f t="shared" si="89"/>
        <v>1</v>
      </c>
      <c r="AA276" s="33">
        <f t="shared" si="90"/>
        <v>0</v>
      </c>
      <c r="AB276" s="30">
        <f t="shared" si="91"/>
        <v>0</v>
      </c>
      <c r="AC276" s="30">
        <f t="shared" si="92"/>
        <v>0</v>
      </c>
      <c r="AD276" s="30">
        <f t="shared" si="93"/>
        <v>0</v>
      </c>
      <c r="AE276" s="35">
        <f t="shared" si="94"/>
        <v>0</v>
      </c>
    </row>
    <row r="277" spans="1:31" x14ac:dyDescent="0.25">
      <c r="A277" t="s">
        <v>12</v>
      </c>
      <c r="B277" t="s">
        <v>1382</v>
      </c>
      <c r="C277">
        <v>30113006855410</v>
      </c>
      <c r="D277" t="s">
        <v>1383</v>
      </c>
      <c r="E277" t="s">
        <v>1384</v>
      </c>
      <c r="F277">
        <v>2019</v>
      </c>
      <c r="G277" t="s">
        <v>1385</v>
      </c>
      <c r="H277" t="s">
        <v>1385</v>
      </c>
      <c r="I277">
        <v>0</v>
      </c>
      <c r="J277">
        <v>0</v>
      </c>
      <c r="N277" s="29" t="str">
        <f t="shared" si="86"/>
        <v>2019</v>
      </c>
      <c r="O277" s="30" t="str">
        <f t="shared" si="87"/>
        <v>12</v>
      </c>
      <c r="P277" s="30">
        <f t="shared" si="78"/>
        <v>201912</v>
      </c>
      <c r="Q277" s="30" t="str">
        <f t="shared" si="79"/>
        <v>2019</v>
      </c>
      <c r="R277" s="30" t="str">
        <f t="shared" si="80"/>
        <v>12</v>
      </c>
      <c r="S277" s="30">
        <f t="shared" si="81"/>
        <v>201912</v>
      </c>
      <c r="T277" s="31">
        <f t="shared" si="82"/>
        <v>0.91666666666666663</v>
      </c>
      <c r="U277" s="30">
        <f t="shared" si="83"/>
        <v>0</v>
      </c>
      <c r="V277" s="30">
        <f t="shared" si="84"/>
        <v>0</v>
      </c>
      <c r="W277" s="32">
        <f t="shared" si="85"/>
        <v>0</v>
      </c>
      <c r="X277" s="33">
        <f t="shared" si="88"/>
        <v>740</v>
      </c>
      <c r="Y277" s="22"/>
      <c r="Z277" s="33">
        <f t="shared" si="89"/>
        <v>0</v>
      </c>
      <c r="AA277" s="33">
        <f t="shared" si="90"/>
        <v>0</v>
      </c>
      <c r="AB277" s="30">
        <f t="shared" si="91"/>
        <v>1</v>
      </c>
      <c r="AC277" s="30">
        <f t="shared" si="92"/>
        <v>1</v>
      </c>
      <c r="AD277" s="30">
        <f t="shared" si="93"/>
        <v>0</v>
      </c>
      <c r="AE277" s="35">
        <f t="shared" si="94"/>
        <v>0</v>
      </c>
    </row>
    <row r="278" spans="1:31" x14ac:dyDescent="0.25">
      <c r="A278" t="s">
        <v>12</v>
      </c>
      <c r="B278" t="s">
        <v>1386</v>
      </c>
      <c r="C278">
        <v>30113006680891</v>
      </c>
      <c r="D278" t="s">
        <v>1387</v>
      </c>
      <c r="F278">
        <v>2018</v>
      </c>
      <c r="G278" t="s">
        <v>1388</v>
      </c>
      <c r="H278" t="s">
        <v>1389</v>
      </c>
      <c r="I278">
        <v>9</v>
      </c>
      <c r="J278">
        <v>3</v>
      </c>
      <c r="K278">
        <v>6</v>
      </c>
      <c r="L278">
        <v>2</v>
      </c>
      <c r="N278" s="29" t="str">
        <f t="shared" si="86"/>
        <v>2018</v>
      </c>
      <c r="O278" s="30" t="str">
        <f t="shared" si="87"/>
        <v>10</v>
      </c>
      <c r="P278" s="30">
        <f t="shared" si="78"/>
        <v>201810</v>
      </c>
      <c r="Q278" s="30" t="str">
        <f t="shared" si="79"/>
        <v>2020</v>
      </c>
      <c r="R278" s="30" t="str">
        <f t="shared" si="80"/>
        <v>01</v>
      </c>
      <c r="S278" s="30">
        <f t="shared" si="81"/>
        <v>202001</v>
      </c>
      <c r="T278" s="31">
        <f t="shared" si="82"/>
        <v>2.0833333333333335</v>
      </c>
      <c r="U278" s="30">
        <f t="shared" si="83"/>
        <v>12</v>
      </c>
      <c r="V278" s="30">
        <f t="shared" si="84"/>
        <v>8</v>
      </c>
      <c r="W278" s="32">
        <f t="shared" si="85"/>
        <v>5.76</v>
      </c>
      <c r="X278" s="33">
        <f t="shared" si="88"/>
        <v>740</v>
      </c>
      <c r="Y278" s="22"/>
      <c r="Z278" s="33">
        <f t="shared" si="89"/>
        <v>0</v>
      </c>
      <c r="AA278" s="33">
        <f t="shared" si="90"/>
        <v>0</v>
      </c>
      <c r="AB278" s="30">
        <f t="shared" si="91"/>
        <v>0</v>
      </c>
      <c r="AC278" s="30">
        <f t="shared" si="92"/>
        <v>0</v>
      </c>
      <c r="AD278" s="30">
        <f t="shared" si="93"/>
        <v>0</v>
      </c>
      <c r="AE278" s="35">
        <f t="shared" si="94"/>
        <v>0</v>
      </c>
    </row>
    <row r="279" spans="1:31" x14ac:dyDescent="0.25">
      <c r="A279" t="s">
        <v>12</v>
      </c>
      <c r="B279" t="s">
        <v>1390</v>
      </c>
      <c r="C279">
        <v>30113006145820</v>
      </c>
      <c r="D279" t="s">
        <v>1391</v>
      </c>
      <c r="E279" t="s">
        <v>1392</v>
      </c>
      <c r="F279">
        <v>2013</v>
      </c>
      <c r="G279" t="s">
        <v>1393</v>
      </c>
      <c r="H279" t="s">
        <v>1394</v>
      </c>
      <c r="I279">
        <v>8</v>
      </c>
      <c r="J279">
        <v>11</v>
      </c>
      <c r="K279">
        <v>0</v>
      </c>
      <c r="L279">
        <v>2</v>
      </c>
      <c r="N279" s="29" t="str">
        <f t="shared" si="86"/>
        <v>2015</v>
      </c>
      <c r="O279" s="30" t="str">
        <f t="shared" si="87"/>
        <v>08</v>
      </c>
      <c r="P279" s="30">
        <f t="shared" si="78"/>
        <v>201508</v>
      </c>
      <c r="Q279" s="30" t="str">
        <f t="shared" si="79"/>
        <v>2019</v>
      </c>
      <c r="R279" s="30" t="str">
        <f t="shared" si="80"/>
        <v>11</v>
      </c>
      <c r="S279" s="30">
        <f t="shared" si="81"/>
        <v>201911</v>
      </c>
      <c r="T279" s="31">
        <f t="shared" si="82"/>
        <v>5.25</v>
      </c>
      <c r="U279" s="30">
        <f t="shared" si="83"/>
        <v>19</v>
      </c>
      <c r="V279" s="30">
        <f t="shared" si="84"/>
        <v>2</v>
      </c>
      <c r="W279" s="32">
        <f t="shared" si="85"/>
        <v>3.6190476190476191</v>
      </c>
      <c r="X279" s="33">
        <f t="shared" si="88"/>
        <v>740</v>
      </c>
      <c r="Y279" s="22"/>
      <c r="Z279" s="33">
        <f t="shared" si="89"/>
        <v>1</v>
      </c>
      <c r="AA279" s="33">
        <f t="shared" si="90"/>
        <v>0</v>
      </c>
      <c r="AB279" s="30">
        <f t="shared" si="91"/>
        <v>0</v>
      </c>
      <c r="AC279" s="30">
        <f t="shared" si="92"/>
        <v>0</v>
      </c>
      <c r="AD279" s="30">
        <f t="shared" si="93"/>
        <v>0</v>
      </c>
      <c r="AE279" s="35">
        <f t="shared" si="94"/>
        <v>0</v>
      </c>
    </row>
    <row r="280" spans="1:31" x14ac:dyDescent="0.25">
      <c r="A280" t="s">
        <v>12</v>
      </c>
      <c r="B280" t="s">
        <v>1395</v>
      </c>
      <c r="C280">
        <v>30113006122480</v>
      </c>
      <c r="D280" t="s">
        <v>1396</v>
      </c>
      <c r="E280" t="s">
        <v>1397</v>
      </c>
      <c r="F280">
        <v>2004</v>
      </c>
      <c r="G280" t="s">
        <v>1398</v>
      </c>
      <c r="H280" t="s">
        <v>1399</v>
      </c>
      <c r="I280">
        <v>11</v>
      </c>
      <c r="J280">
        <v>9</v>
      </c>
      <c r="K280">
        <v>0</v>
      </c>
      <c r="L280">
        <v>1</v>
      </c>
      <c r="N280" s="29" t="str">
        <f t="shared" si="86"/>
        <v>2015</v>
      </c>
      <c r="O280" s="30" t="str">
        <f t="shared" si="87"/>
        <v>05</v>
      </c>
      <c r="P280" s="30">
        <f t="shared" si="78"/>
        <v>201505</v>
      </c>
      <c r="Q280" s="30" t="str">
        <f t="shared" si="79"/>
        <v>2019</v>
      </c>
      <c r="R280" s="30" t="str">
        <f t="shared" si="80"/>
        <v>07</v>
      </c>
      <c r="S280" s="30">
        <f t="shared" si="81"/>
        <v>201907</v>
      </c>
      <c r="T280" s="31">
        <f t="shared" si="82"/>
        <v>5.5</v>
      </c>
      <c r="U280" s="30">
        <f t="shared" si="83"/>
        <v>20</v>
      </c>
      <c r="V280" s="30">
        <f t="shared" si="84"/>
        <v>1</v>
      </c>
      <c r="W280" s="32">
        <f t="shared" si="85"/>
        <v>3.6363636363636362</v>
      </c>
      <c r="X280" s="33">
        <f t="shared" si="88"/>
        <v>740</v>
      </c>
      <c r="Y280" s="22"/>
      <c r="Z280" s="33">
        <f t="shared" si="89"/>
        <v>1</v>
      </c>
      <c r="AA280" s="33">
        <f t="shared" si="90"/>
        <v>0</v>
      </c>
      <c r="AB280" s="30">
        <f t="shared" si="91"/>
        <v>0</v>
      </c>
      <c r="AC280" s="30">
        <f t="shared" si="92"/>
        <v>1</v>
      </c>
      <c r="AD280" s="30">
        <f t="shared" si="93"/>
        <v>0</v>
      </c>
      <c r="AE280" s="35">
        <f t="shared" si="94"/>
        <v>1</v>
      </c>
    </row>
    <row r="281" spans="1:31" x14ac:dyDescent="0.25">
      <c r="A281" t="s">
        <v>12</v>
      </c>
      <c r="B281" t="s">
        <v>1400</v>
      </c>
      <c r="C281">
        <v>30113005902056</v>
      </c>
      <c r="D281" t="s">
        <v>1401</v>
      </c>
      <c r="E281" t="s">
        <v>1402</v>
      </c>
      <c r="F281">
        <v>2012</v>
      </c>
      <c r="G281" t="s">
        <v>1403</v>
      </c>
      <c r="H281" t="s">
        <v>1404</v>
      </c>
      <c r="I281">
        <v>36</v>
      </c>
      <c r="J281">
        <v>11</v>
      </c>
      <c r="K281">
        <v>4</v>
      </c>
      <c r="L281">
        <v>1</v>
      </c>
      <c r="N281" s="29" t="str">
        <f t="shared" si="86"/>
        <v>2014</v>
      </c>
      <c r="O281" s="30" t="str">
        <f t="shared" si="87"/>
        <v>07</v>
      </c>
      <c r="P281" s="30">
        <f t="shared" si="78"/>
        <v>201407</v>
      </c>
      <c r="Q281" s="30" t="str">
        <f t="shared" si="79"/>
        <v>2020</v>
      </c>
      <c r="R281" s="30" t="str">
        <f t="shared" si="80"/>
        <v>08</v>
      </c>
      <c r="S281" s="30">
        <f t="shared" si="81"/>
        <v>202008</v>
      </c>
      <c r="T281" s="31">
        <f t="shared" si="82"/>
        <v>6.333333333333333</v>
      </c>
      <c r="U281" s="30">
        <f t="shared" si="83"/>
        <v>47</v>
      </c>
      <c r="V281" s="30">
        <f t="shared" si="84"/>
        <v>5</v>
      </c>
      <c r="W281" s="32">
        <f t="shared" si="85"/>
        <v>7.4210526315789478</v>
      </c>
      <c r="X281" s="33">
        <f t="shared" si="88"/>
        <v>740</v>
      </c>
      <c r="Y281" s="22"/>
      <c r="Z281" s="33">
        <f t="shared" si="89"/>
        <v>1</v>
      </c>
      <c r="AA281" s="33">
        <f t="shared" si="90"/>
        <v>0</v>
      </c>
      <c r="AB281" s="30">
        <f t="shared" si="91"/>
        <v>0</v>
      </c>
      <c r="AC281" s="30">
        <f t="shared" si="92"/>
        <v>0</v>
      </c>
      <c r="AD281" s="30">
        <f t="shared" si="93"/>
        <v>0</v>
      </c>
      <c r="AE281" s="35">
        <f t="shared" si="94"/>
        <v>0</v>
      </c>
    </row>
    <row r="282" spans="1:31" x14ac:dyDescent="0.25">
      <c r="A282" t="s">
        <v>12</v>
      </c>
      <c r="B282" t="s">
        <v>1405</v>
      </c>
      <c r="C282">
        <v>30113002961352</v>
      </c>
      <c r="D282" t="s">
        <v>1406</v>
      </c>
      <c r="E282" t="s">
        <v>1407</v>
      </c>
      <c r="F282">
        <v>2009</v>
      </c>
      <c r="G282" t="s">
        <v>1408</v>
      </c>
      <c r="H282" t="s">
        <v>1409</v>
      </c>
      <c r="I282">
        <v>22</v>
      </c>
      <c r="J282">
        <v>11</v>
      </c>
      <c r="N282" s="29">
        <f t="shared" si="86"/>
        <v>2009</v>
      </c>
      <c r="O282" s="30" t="str">
        <f t="shared" si="87"/>
        <v>01</v>
      </c>
      <c r="P282" s="30">
        <f t="shared" si="78"/>
        <v>200901</v>
      </c>
      <c r="Q282" s="30" t="str">
        <f t="shared" si="79"/>
        <v>2018</v>
      </c>
      <c r="R282" s="30" t="str">
        <f t="shared" si="80"/>
        <v>08</v>
      </c>
      <c r="S282" s="30">
        <f t="shared" si="81"/>
        <v>201808</v>
      </c>
      <c r="T282" s="31">
        <f t="shared" si="82"/>
        <v>11.833333333333334</v>
      </c>
      <c r="U282" s="30">
        <f t="shared" si="83"/>
        <v>33</v>
      </c>
      <c r="V282" s="30">
        <f t="shared" si="84"/>
        <v>0</v>
      </c>
      <c r="W282" s="32">
        <f t="shared" si="85"/>
        <v>2.788732394366197</v>
      </c>
      <c r="X282" s="33">
        <f t="shared" si="88"/>
        <v>740</v>
      </c>
      <c r="Y282" s="22"/>
      <c r="Z282" s="33">
        <f t="shared" si="89"/>
        <v>1</v>
      </c>
      <c r="AA282" s="33">
        <f t="shared" si="90"/>
        <v>1</v>
      </c>
      <c r="AB282" s="30">
        <f t="shared" si="91"/>
        <v>1</v>
      </c>
      <c r="AC282" s="30">
        <f t="shared" si="92"/>
        <v>1</v>
      </c>
      <c r="AD282" s="30">
        <f t="shared" si="93"/>
        <v>0</v>
      </c>
      <c r="AE282" s="35">
        <f t="shared" si="94"/>
        <v>1</v>
      </c>
    </row>
    <row r="283" spans="1:31" x14ac:dyDescent="0.25">
      <c r="A283" t="s">
        <v>12</v>
      </c>
      <c r="B283" t="s">
        <v>1410</v>
      </c>
      <c r="C283">
        <v>30113005607937</v>
      </c>
      <c r="D283" t="s">
        <v>1411</v>
      </c>
      <c r="E283" t="s">
        <v>1215</v>
      </c>
      <c r="F283">
        <v>2012</v>
      </c>
      <c r="G283" t="s">
        <v>1412</v>
      </c>
      <c r="H283" t="s">
        <v>1413</v>
      </c>
      <c r="I283">
        <v>42</v>
      </c>
      <c r="J283">
        <v>22</v>
      </c>
      <c r="K283">
        <v>1</v>
      </c>
      <c r="L283">
        <v>6</v>
      </c>
      <c r="N283" s="29" t="str">
        <f t="shared" si="86"/>
        <v>2012</v>
      </c>
      <c r="O283" s="30" t="str">
        <f t="shared" si="87"/>
        <v>09</v>
      </c>
      <c r="P283" s="30">
        <f t="shared" si="78"/>
        <v>201209</v>
      </c>
      <c r="Q283" s="30" t="str">
        <f t="shared" si="79"/>
        <v>2020</v>
      </c>
      <c r="R283" s="30" t="str">
        <f t="shared" si="80"/>
        <v>01</v>
      </c>
      <c r="S283" s="30">
        <f t="shared" si="81"/>
        <v>202001</v>
      </c>
      <c r="T283" s="31">
        <f t="shared" si="82"/>
        <v>8.1666666666666661</v>
      </c>
      <c r="U283" s="30">
        <f t="shared" si="83"/>
        <v>64</v>
      </c>
      <c r="V283" s="30">
        <f t="shared" si="84"/>
        <v>7</v>
      </c>
      <c r="W283" s="32">
        <f t="shared" si="85"/>
        <v>7.8367346938775517</v>
      </c>
      <c r="X283" s="33">
        <f t="shared" si="88"/>
        <v>740</v>
      </c>
      <c r="Y283" s="22"/>
      <c r="Z283" s="33">
        <f t="shared" si="89"/>
        <v>1</v>
      </c>
      <c r="AA283" s="33">
        <f t="shared" si="90"/>
        <v>0</v>
      </c>
      <c r="AB283" s="30">
        <f t="shared" si="91"/>
        <v>0</v>
      </c>
      <c r="AC283" s="30">
        <f t="shared" si="92"/>
        <v>0</v>
      </c>
      <c r="AD283" s="30">
        <f t="shared" si="93"/>
        <v>0</v>
      </c>
      <c r="AE283" s="35">
        <f t="shared" si="94"/>
        <v>0</v>
      </c>
    </row>
    <row r="284" spans="1:31" x14ac:dyDescent="0.25">
      <c r="A284" t="s">
        <v>12</v>
      </c>
      <c r="B284" t="s">
        <v>1414</v>
      </c>
      <c r="C284">
        <v>30113003030454</v>
      </c>
      <c r="D284" t="s">
        <v>1415</v>
      </c>
      <c r="E284" t="s">
        <v>1416</v>
      </c>
      <c r="F284">
        <v>2008</v>
      </c>
      <c r="G284" t="s">
        <v>1417</v>
      </c>
      <c r="H284" t="s">
        <v>1418</v>
      </c>
      <c r="I284">
        <v>9</v>
      </c>
      <c r="J284">
        <v>4</v>
      </c>
      <c r="N284" s="29">
        <f t="shared" si="86"/>
        <v>2008</v>
      </c>
      <c r="O284" s="30" t="str">
        <f t="shared" si="87"/>
        <v>08</v>
      </c>
      <c r="P284" s="30">
        <f t="shared" si="78"/>
        <v>200808</v>
      </c>
      <c r="Q284" s="30" t="str">
        <f t="shared" si="79"/>
        <v>2017</v>
      </c>
      <c r="R284" s="30" t="str">
        <f t="shared" si="80"/>
        <v>10</v>
      </c>
      <c r="S284" s="30">
        <f t="shared" si="81"/>
        <v>201710</v>
      </c>
      <c r="T284" s="31">
        <f t="shared" si="82"/>
        <v>12.25</v>
      </c>
      <c r="U284" s="30">
        <f t="shared" si="83"/>
        <v>13</v>
      </c>
      <c r="V284" s="30">
        <f t="shared" si="84"/>
        <v>0</v>
      </c>
      <c r="W284" s="32">
        <f t="shared" si="85"/>
        <v>1.0612244897959184</v>
      </c>
      <c r="X284" s="33">
        <f t="shared" si="88"/>
        <v>740</v>
      </c>
      <c r="Y284" s="22"/>
      <c r="Z284" s="33">
        <f t="shared" si="89"/>
        <v>1</v>
      </c>
      <c r="AA284" s="33">
        <f t="shared" si="90"/>
        <v>1</v>
      </c>
      <c r="AB284" s="30">
        <f t="shared" si="91"/>
        <v>1</v>
      </c>
      <c r="AC284" s="30">
        <f t="shared" si="92"/>
        <v>1</v>
      </c>
      <c r="AD284" s="30">
        <f t="shared" si="93"/>
        <v>0</v>
      </c>
      <c r="AE284" s="35">
        <f t="shared" si="94"/>
        <v>1</v>
      </c>
    </row>
    <row r="285" spans="1:31" x14ac:dyDescent="0.25">
      <c r="A285" t="s">
        <v>12</v>
      </c>
      <c r="B285" t="s">
        <v>1419</v>
      </c>
      <c r="C285">
        <v>30113003036535</v>
      </c>
      <c r="D285" t="s">
        <v>1420</v>
      </c>
      <c r="E285" t="s">
        <v>1421</v>
      </c>
      <c r="F285">
        <v>1996</v>
      </c>
      <c r="G285" t="s">
        <v>1422</v>
      </c>
      <c r="H285" t="s">
        <v>1423</v>
      </c>
      <c r="I285">
        <v>25</v>
      </c>
      <c r="J285">
        <v>11</v>
      </c>
      <c r="K285">
        <v>5</v>
      </c>
      <c r="L285">
        <v>0</v>
      </c>
      <c r="N285" s="29">
        <f t="shared" si="86"/>
        <v>1996</v>
      </c>
      <c r="O285" s="30" t="str">
        <f t="shared" si="87"/>
        <v>10</v>
      </c>
      <c r="P285" s="30">
        <f t="shared" si="78"/>
        <v>199610</v>
      </c>
      <c r="Q285" s="30" t="str">
        <f t="shared" si="79"/>
        <v>2020</v>
      </c>
      <c r="R285" s="30" t="str">
        <f t="shared" si="80"/>
        <v>01</v>
      </c>
      <c r="S285" s="30">
        <f t="shared" si="81"/>
        <v>202001</v>
      </c>
      <c r="T285" s="31">
        <f t="shared" si="82"/>
        <v>24.083333333333332</v>
      </c>
      <c r="U285" s="30">
        <f t="shared" si="83"/>
        <v>36</v>
      </c>
      <c r="V285" s="30">
        <f t="shared" si="84"/>
        <v>5</v>
      </c>
      <c r="W285" s="32">
        <f t="shared" si="85"/>
        <v>1.4948096885813149</v>
      </c>
      <c r="X285" s="33">
        <f t="shared" si="88"/>
        <v>740</v>
      </c>
      <c r="Y285" s="22"/>
      <c r="Z285" s="33">
        <f t="shared" si="89"/>
        <v>1</v>
      </c>
      <c r="AA285" s="33">
        <f t="shared" si="90"/>
        <v>0</v>
      </c>
      <c r="AB285" s="30">
        <f t="shared" si="91"/>
        <v>1</v>
      </c>
      <c r="AC285" s="30">
        <f t="shared" si="92"/>
        <v>0</v>
      </c>
      <c r="AD285" s="30">
        <f t="shared" si="93"/>
        <v>1</v>
      </c>
      <c r="AE285" s="35">
        <f t="shared" si="94"/>
        <v>1</v>
      </c>
    </row>
    <row r="286" spans="1:31" x14ac:dyDescent="0.25">
      <c r="A286" t="s">
        <v>12</v>
      </c>
      <c r="B286" t="s">
        <v>1424</v>
      </c>
      <c r="C286">
        <v>30113005267088</v>
      </c>
      <c r="D286" t="s">
        <v>1425</v>
      </c>
      <c r="E286" t="s">
        <v>1426</v>
      </c>
      <c r="F286">
        <v>2011</v>
      </c>
      <c r="G286" t="s">
        <v>1427</v>
      </c>
      <c r="H286" t="s">
        <v>1428</v>
      </c>
      <c r="I286">
        <v>4</v>
      </c>
      <c r="J286">
        <v>10</v>
      </c>
      <c r="K286">
        <v>0</v>
      </c>
      <c r="L286">
        <v>1</v>
      </c>
      <c r="N286" s="29" t="str">
        <f t="shared" si="86"/>
        <v>2011</v>
      </c>
      <c r="O286" s="30" t="str">
        <f t="shared" si="87"/>
        <v>10</v>
      </c>
      <c r="P286" s="30">
        <f t="shared" si="78"/>
        <v>201110</v>
      </c>
      <c r="Q286" s="30" t="str">
        <f t="shared" si="79"/>
        <v>2019</v>
      </c>
      <c r="R286" s="30" t="str">
        <f t="shared" si="80"/>
        <v>07</v>
      </c>
      <c r="S286" s="30">
        <f t="shared" si="81"/>
        <v>201907</v>
      </c>
      <c r="T286" s="31">
        <f t="shared" si="82"/>
        <v>9.0833333333333339</v>
      </c>
      <c r="U286" s="30">
        <f t="shared" si="83"/>
        <v>14</v>
      </c>
      <c r="V286" s="30">
        <f t="shared" si="84"/>
        <v>1</v>
      </c>
      <c r="W286" s="32">
        <f t="shared" si="85"/>
        <v>1.5412844036697246</v>
      </c>
      <c r="X286" s="33">
        <f t="shared" si="88"/>
        <v>740</v>
      </c>
      <c r="Y286" s="22"/>
      <c r="Z286" s="33">
        <f t="shared" si="89"/>
        <v>1</v>
      </c>
      <c r="AA286" s="33">
        <f t="shared" si="90"/>
        <v>0</v>
      </c>
      <c r="AB286" s="30">
        <f t="shared" si="91"/>
        <v>1</v>
      </c>
      <c r="AC286" s="30">
        <f t="shared" si="92"/>
        <v>1</v>
      </c>
      <c r="AD286" s="30">
        <f t="shared" si="93"/>
        <v>0</v>
      </c>
      <c r="AE286" s="35">
        <f t="shared" si="94"/>
        <v>1</v>
      </c>
    </row>
    <row r="287" spans="1:31" x14ac:dyDescent="0.25">
      <c r="A287" t="s">
        <v>12</v>
      </c>
      <c r="B287" t="s">
        <v>1429</v>
      </c>
      <c r="C287">
        <v>30113006267954</v>
      </c>
      <c r="D287" t="s">
        <v>1430</v>
      </c>
      <c r="E287" t="s">
        <v>1431</v>
      </c>
      <c r="F287">
        <v>2015</v>
      </c>
      <c r="G287" t="s">
        <v>1432</v>
      </c>
      <c r="H287" t="s">
        <v>1433</v>
      </c>
      <c r="I287">
        <v>4</v>
      </c>
      <c r="J287">
        <v>1</v>
      </c>
      <c r="N287" s="29" t="str">
        <f t="shared" si="86"/>
        <v>2016</v>
      </c>
      <c r="O287" s="30" t="str">
        <f t="shared" si="87"/>
        <v>03</v>
      </c>
      <c r="P287" s="30">
        <f t="shared" si="78"/>
        <v>201603</v>
      </c>
      <c r="Q287" s="30" t="str">
        <f t="shared" si="79"/>
        <v>2016</v>
      </c>
      <c r="R287" s="30" t="str">
        <f t="shared" si="80"/>
        <v>06</v>
      </c>
      <c r="S287" s="30">
        <f t="shared" si="81"/>
        <v>201606</v>
      </c>
      <c r="T287" s="31">
        <f t="shared" si="82"/>
        <v>4.666666666666667</v>
      </c>
      <c r="U287" s="30">
        <f t="shared" si="83"/>
        <v>5</v>
      </c>
      <c r="V287" s="30">
        <f t="shared" si="84"/>
        <v>0</v>
      </c>
      <c r="W287" s="32">
        <f t="shared" si="85"/>
        <v>1.0714285714285714</v>
      </c>
      <c r="X287" s="33">
        <f t="shared" si="88"/>
        <v>740</v>
      </c>
      <c r="Y287" s="22"/>
      <c r="Z287" s="33">
        <f t="shared" si="89"/>
        <v>1</v>
      </c>
      <c r="AA287" s="33">
        <f t="shared" si="90"/>
        <v>1</v>
      </c>
      <c r="AB287" s="30">
        <f t="shared" si="91"/>
        <v>1</v>
      </c>
      <c r="AC287" s="30">
        <f t="shared" si="92"/>
        <v>1</v>
      </c>
      <c r="AD287" s="30">
        <f t="shared" si="93"/>
        <v>0</v>
      </c>
      <c r="AE287" s="35">
        <f t="shared" si="94"/>
        <v>1</v>
      </c>
    </row>
    <row r="288" spans="1:31" x14ac:dyDescent="0.25">
      <c r="A288" t="s">
        <v>12</v>
      </c>
      <c r="B288" t="s">
        <v>1434</v>
      </c>
      <c r="C288">
        <v>30113005971838</v>
      </c>
      <c r="D288" t="s">
        <v>1435</v>
      </c>
      <c r="E288" t="s">
        <v>1436</v>
      </c>
      <c r="F288">
        <v>2014</v>
      </c>
      <c r="G288" t="s">
        <v>1437</v>
      </c>
      <c r="H288" t="s">
        <v>1438</v>
      </c>
      <c r="I288">
        <v>1</v>
      </c>
      <c r="J288">
        <v>0</v>
      </c>
      <c r="N288" s="29" t="str">
        <f t="shared" si="86"/>
        <v>2015</v>
      </c>
      <c r="O288" s="30" t="str">
        <f t="shared" si="87"/>
        <v>09</v>
      </c>
      <c r="P288" s="30">
        <f t="shared" si="78"/>
        <v>201509</v>
      </c>
      <c r="Q288" s="30" t="str">
        <f t="shared" si="79"/>
        <v>2017</v>
      </c>
      <c r="R288" s="30" t="str">
        <f t="shared" si="80"/>
        <v>12</v>
      </c>
      <c r="S288" s="30">
        <f t="shared" si="81"/>
        <v>201712</v>
      </c>
      <c r="T288" s="31">
        <f t="shared" si="82"/>
        <v>5.166666666666667</v>
      </c>
      <c r="U288" s="30">
        <f t="shared" si="83"/>
        <v>1</v>
      </c>
      <c r="V288" s="30">
        <f t="shared" si="84"/>
        <v>0</v>
      </c>
      <c r="W288" s="32">
        <f t="shared" si="85"/>
        <v>0.19354838709677419</v>
      </c>
      <c r="X288" s="33">
        <f t="shared" si="88"/>
        <v>740</v>
      </c>
      <c r="Y288" s="22"/>
      <c r="Z288" s="33">
        <f t="shared" si="89"/>
        <v>1</v>
      </c>
      <c r="AA288" s="33">
        <f t="shared" si="90"/>
        <v>1</v>
      </c>
      <c r="AB288" s="30">
        <f t="shared" si="91"/>
        <v>1</v>
      </c>
      <c r="AC288" s="30">
        <f t="shared" si="92"/>
        <v>1</v>
      </c>
      <c r="AD288" s="30">
        <f t="shared" si="93"/>
        <v>0</v>
      </c>
      <c r="AE288" s="35">
        <f t="shared" si="94"/>
        <v>1</v>
      </c>
    </row>
    <row r="289" spans="1:31" x14ac:dyDescent="0.25">
      <c r="A289" t="s">
        <v>12</v>
      </c>
      <c r="B289" t="s">
        <v>1439</v>
      </c>
      <c r="C289">
        <v>30113005407783</v>
      </c>
      <c r="D289" t="s">
        <v>1440</v>
      </c>
      <c r="F289">
        <v>2005</v>
      </c>
      <c r="G289" t="s">
        <v>1441</v>
      </c>
      <c r="H289" t="s">
        <v>1442</v>
      </c>
      <c r="I289">
        <v>12</v>
      </c>
      <c r="J289">
        <v>8</v>
      </c>
      <c r="K289">
        <v>2</v>
      </c>
      <c r="L289">
        <v>0</v>
      </c>
      <c r="N289" s="29">
        <f t="shared" si="86"/>
        <v>2005</v>
      </c>
      <c r="O289" s="30" t="str">
        <f t="shared" si="87"/>
        <v>04</v>
      </c>
      <c r="P289" s="30">
        <f t="shared" si="78"/>
        <v>200504</v>
      </c>
      <c r="Q289" s="30" t="str">
        <f t="shared" si="79"/>
        <v>2019</v>
      </c>
      <c r="R289" s="30" t="str">
        <f t="shared" si="80"/>
        <v>06</v>
      </c>
      <c r="S289" s="30">
        <f t="shared" si="81"/>
        <v>201906</v>
      </c>
      <c r="T289" s="31">
        <f t="shared" si="82"/>
        <v>15.583333333333334</v>
      </c>
      <c r="U289" s="30">
        <f t="shared" si="83"/>
        <v>20</v>
      </c>
      <c r="V289" s="30">
        <f t="shared" si="84"/>
        <v>2</v>
      </c>
      <c r="W289" s="32">
        <f t="shared" si="85"/>
        <v>1.2834224598930482</v>
      </c>
      <c r="X289" s="33">
        <f t="shared" si="88"/>
        <v>740</v>
      </c>
      <c r="Y289" s="22"/>
      <c r="Z289" s="33">
        <f t="shared" si="89"/>
        <v>1</v>
      </c>
      <c r="AA289" s="33">
        <f t="shared" si="90"/>
        <v>0</v>
      </c>
      <c r="AB289" s="30">
        <f t="shared" si="91"/>
        <v>1</v>
      </c>
      <c r="AC289" s="30">
        <f t="shared" si="92"/>
        <v>0</v>
      </c>
      <c r="AD289" s="30">
        <f t="shared" si="93"/>
        <v>0</v>
      </c>
      <c r="AE289" s="35">
        <f t="shared" si="94"/>
        <v>1</v>
      </c>
    </row>
    <row r="290" spans="1:31" x14ac:dyDescent="0.25">
      <c r="A290" t="s">
        <v>12</v>
      </c>
      <c r="B290" t="s">
        <v>1443</v>
      </c>
      <c r="C290">
        <v>30113005859074</v>
      </c>
      <c r="D290" t="s">
        <v>1444</v>
      </c>
      <c r="E290" t="s">
        <v>1445</v>
      </c>
      <c r="F290">
        <v>2014</v>
      </c>
      <c r="G290" t="s">
        <v>1446</v>
      </c>
      <c r="H290" t="s">
        <v>1447</v>
      </c>
      <c r="I290">
        <v>25</v>
      </c>
      <c r="J290">
        <v>3</v>
      </c>
      <c r="K290">
        <v>9</v>
      </c>
      <c r="L290">
        <v>0</v>
      </c>
      <c r="N290" s="29" t="str">
        <f t="shared" si="86"/>
        <v>2014</v>
      </c>
      <c r="O290" s="30" t="str">
        <f t="shared" si="87"/>
        <v>01</v>
      </c>
      <c r="P290" s="30">
        <f t="shared" si="78"/>
        <v>201401</v>
      </c>
      <c r="Q290" s="30" t="str">
        <f t="shared" si="79"/>
        <v>2020</v>
      </c>
      <c r="R290" s="30" t="str">
        <f t="shared" si="80"/>
        <v>01</v>
      </c>
      <c r="S290" s="30">
        <f t="shared" si="81"/>
        <v>202001</v>
      </c>
      <c r="T290" s="31">
        <f t="shared" si="82"/>
        <v>6.833333333333333</v>
      </c>
      <c r="U290" s="30">
        <f t="shared" si="83"/>
        <v>28</v>
      </c>
      <c r="V290" s="30">
        <f t="shared" si="84"/>
        <v>9</v>
      </c>
      <c r="W290" s="32">
        <f t="shared" si="85"/>
        <v>4.0975609756097562</v>
      </c>
      <c r="X290" s="33">
        <f t="shared" si="88"/>
        <v>740</v>
      </c>
      <c r="Y290" s="22"/>
      <c r="Z290" s="33">
        <f t="shared" si="89"/>
        <v>1</v>
      </c>
      <c r="AA290" s="33">
        <f t="shared" si="90"/>
        <v>0</v>
      </c>
      <c r="AB290" s="30">
        <f t="shared" si="91"/>
        <v>0</v>
      </c>
      <c r="AC290" s="30">
        <f t="shared" si="92"/>
        <v>0</v>
      </c>
      <c r="AD290" s="30">
        <f t="shared" si="93"/>
        <v>0</v>
      </c>
      <c r="AE290" s="35">
        <f t="shared" si="94"/>
        <v>0</v>
      </c>
    </row>
    <row r="291" spans="1:31" x14ac:dyDescent="0.25">
      <c r="A291" t="s">
        <v>12</v>
      </c>
      <c r="B291" t="s">
        <v>1448</v>
      </c>
      <c r="C291">
        <v>30113005787994</v>
      </c>
      <c r="D291" t="s">
        <v>1449</v>
      </c>
      <c r="E291" t="s">
        <v>1450</v>
      </c>
      <c r="F291">
        <v>2013</v>
      </c>
      <c r="G291" t="s">
        <v>1451</v>
      </c>
      <c r="H291" t="s">
        <v>1452</v>
      </c>
      <c r="I291">
        <v>5</v>
      </c>
      <c r="J291">
        <v>5</v>
      </c>
      <c r="K291">
        <v>1</v>
      </c>
      <c r="L291">
        <v>1</v>
      </c>
      <c r="N291" s="29" t="str">
        <f t="shared" si="86"/>
        <v>2014</v>
      </c>
      <c r="O291" s="30" t="str">
        <f t="shared" si="87"/>
        <v>02</v>
      </c>
      <c r="P291" s="30">
        <f t="shared" si="78"/>
        <v>201402</v>
      </c>
      <c r="Q291" s="30" t="str">
        <f t="shared" si="79"/>
        <v>2019</v>
      </c>
      <c r="R291" s="30" t="str">
        <f t="shared" si="80"/>
        <v>10</v>
      </c>
      <c r="S291" s="30">
        <f t="shared" si="81"/>
        <v>201910</v>
      </c>
      <c r="T291" s="31">
        <f t="shared" si="82"/>
        <v>6.75</v>
      </c>
      <c r="U291" s="30">
        <f t="shared" si="83"/>
        <v>10</v>
      </c>
      <c r="V291" s="30">
        <f t="shared" si="84"/>
        <v>2</v>
      </c>
      <c r="W291" s="32">
        <f t="shared" si="85"/>
        <v>1.4814814814814814</v>
      </c>
      <c r="X291" s="33">
        <f t="shared" si="88"/>
        <v>740</v>
      </c>
      <c r="Y291" s="22"/>
      <c r="Z291" s="33">
        <f t="shared" si="89"/>
        <v>1</v>
      </c>
      <c r="AA291" s="33">
        <f t="shared" si="90"/>
        <v>0</v>
      </c>
      <c r="AB291" s="30">
        <f t="shared" si="91"/>
        <v>1</v>
      </c>
      <c r="AC291" s="30">
        <f t="shared" si="92"/>
        <v>0</v>
      </c>
      <c r="AD291" s="30">
        <f t="shared" si="93"/>
        <v>0</v>
      </c>
      <c r="AE291" s="35">
        <f t="shared" si="94"/>
        <v>1</v>
      </c>
    </row>
    <row r="292" spans="1:31" x14ac:dyDescent="0.25">
      <c r="A292" t="s">
        <v>12</v>
      </c>
      <c r="B292" t="s">
        <v>1453</v>
      </c>
      <c r="C292">
        <v>30113006443647</v>
      </c>
      <c r="D292" t="s">
        <v>1454</v>
      </c>
      <c r="E292" t="s">
        <v>1455</v>
      </c>
      <c r="F292">
        <v>2016</v>
      </c>
      <c r="G292" t="s">
        <v>1456</v>
      </c>
      <c r="H292" t="s">
        <v>1457</v>
      </c>
      <c r="I292">
        <v>17</v>
      </c>
      <c r="J292">
        <v>1</v>
      </c>
      <c r="K292">
        <v>5</v>
      </c>
      <c r="L292">
        <v>0</v>
      </c>
      <c r="N292" s="29" t="str">
        <f t="shared" si="86"/>
        <v>2017</v>
      </c>
      <c r="O292" s="30" t="str">
        <f t="shared" si="87"/>
        <v>01</v>
      </c>
      <c r="P292" s="30">
        <f t="shared" si="78"/>
        <v>201701</v>
      </c>
      <c r="Q292" s="30" t="str">
        <f t="shared" si="79"/>
        <v>2020</v>
      </c>
      <c r="R292" s="30" t="str">
        <f t="shared" si="80"/>
        <v>10</v>
      </c>
      <c r="S292" s="30">
        <f t="shared" si="81"/>
        <v>202010</v>
      </c>
      <c r="T292" s="31">
        <f t="shared" si="82"/>
        <v>3.8333333333333335</v>
      </c>
      <c r="U292" s="30">
        <f t="shared" si="83"/>
        <v>18</v>
      </c>
      <c r="V292" s="30">
        <f t="shared" si="84"/>
        <v>5</v>
      </c>
      <c r="W292" s="32">
        <f t="shared" si="85"/>
        <v>4.695652173913043</v>
      </c>
      <c r="X292" s="33">
        <f t="shared" si="88"/>
        <v>740</v>
      </c>
      <c r="Y292" s="22"/>
      <c r="Z292" s="33">
        <f t="shared" si="89"/>
        <v>1</v>
      </c>
      <c r="AA292" s="33">
        <f t="shared" si="90"/>
        <v>0</v>
      </c>
      <c r="AB292" s="30">
        <f t="shared" si="91"/>
        <v>0</v>
      </c>
      <c r="AC292" s="30">
        <f t="shared" si="92"/>
        <v>0</v>
      </c>
      <c r="AD292" s="30">
        <f t="shared" si="93"/>
        <v>0</v>
      </c>
      <c r="AE292" s="35">
        <f t="shared" si="94"/>
        <v>0</v>
      </c>
    </row>
    <row r="293" spans="1:31" x14ac:dyDescent="0.25">
      <c r="A293" t="s">
        <v>12</v>
      </c>
      <c r="B293" t="s">
        <v>1458</v>
      </c>
      <c r="C293">
        <v>30113001354310</v>
      </c>
      <c r="D293" t="s">
        <v>1459</v>
      </c>
      <c r="G293" t="s">
        <v>1460</v>
      </c>
      <c r="H293" t="s">
        <v>1461</v>
      </c>
      <c r="I293">
        <v>27</v>
      </c>
      <c r="J293">
        <v>6</v>
      </c>
      <c r="K293">
        <v>3</v>
      </c>
      <c r="L293">
        <v>1</v>
      </c>
      <c r="N293" s="29" t="str">
        <f t="shared" si="86"/>
        <v>2010</v>
      </c>
      <c r="O293" s="30" t="str">
        <f t="shared" si="87"/>
        <v>03</v>
      </c>
      <c r="P293" s="30">
        <f t="shared" si="78"/>
        <v>201003</v>
      </c>
      <c r="Q293" s="30" t="str">
        <f t="shared" si="79"/>
        <v>2019</v>
      </c>
      <c r="R293" s="30" t="str">
        <f t="shared" si="80"/>
        <v>08</v>
      </c>
      <c r="S293" s="30">
        <f t="shared" si="81"/>
        <v>201908</v>
      </c>
      <c r="T293" s="31">
        <f t="shared" si="82"/>
        <v>10.666666666666666</v>
      </c>
      <c r="U293" s="30">
        <f t="shared" si="83"/>
        <v>33</v>
      </c>
      <c r="V293" s="30">
        <f t="shared" si="84"/>
        <v>4</v>
      </c>
      <c r="W293" s="32">
        <f t="shared" si="85"/>
        <v>3.09375</v>
      </c>
      <c r="X293" s="33">
        <f t="shared" si="88"/>
        <v>740</v>
      </c>
      <c r="Y293" s="22"/>
      <c r="Z293" s="33">
        <f t="shared" si="89"/>
        <v>1</v>
      </c>
      <c r="AA293" s="33">
        <f t="shared" si="90"/>
        <v>0</v>
      </c>
      <c r="AB293" s="30">
        <f t="shared" si="91"/>
        <v>0</v>
      </c>
      <c r="AC293" s="30">
        <f t="shared" si="92"/>
        <v>0</v>
      </c>
      <c r="AD293" s="30">
        <f t="shared" si="93"/>
        <v>1</v>
      </c>
      <c r="AE293" s="35">
        <f t="shared" si="94"/>
        <v>1</v>
      </c>
    </row>
    <row r="294" spans="1:31" x14ac:dyDescent="0.25">
      <c r="A294" t="s">
        <v>12</v>
      </c>
      <c r="B294" t="s">
        <v>1462</v>
      </c>
      <c r="C294">
        <v>30113006771716</v>
      </c>
      <c r="D294" t="s">
        <v>1463</v>
      </c>
      <c r="E294" t="s">
        <v>1185</v>
      </c>
      <c r="F294">
        <v>2013</v>
      </c>
      <c r="G294" t="s">
        <v>1464</v>
      </c>
      <c r="H294" t="s">
        <v>1465</v>
      </c>
      <c r="I294">
        <v>7</v>
      </c>
      <c r="J294">
        <v>0</v>
      </c>
      <c r="K294">
        <v>4</v>
      </c>
      <c r="L294">
        <v>0</v>
      </c>
      <c r="N294" s="29" t="str">
        <f t="shared" si="86"/>
        <v>2019</v>
      </c>
      <c r="O294" s="30" t="str">
        <f t="shared" si="87"/>
        <v>07</v>
      </c>
      <c r="P294" s="30">
        <f t="shared" si="78"/>
        <v>201907</v>
      </c>
      <c r="Q294" s="30" t="str">
        <f t="shared" si="79"/>
        <v>2020</v>
      </c>
      <c r="R294" s="30" t="str">
        <f t="shared" si="80"/>
        <v>06</v>
      </c>
      <c r="S294" s="30">
        <f t="shared" si="81"/>
        <v>202006</v>
      </c>
      <c r="T294" s="31">
        <f t="shared" si="82"/>
        <v>1.3333333333333333</v>
      </c>
      <c r="U294" s="30">
        <f t="shared" si="83"/>
        <v>7</v>
      </c>
      <c r="V294" s="30">
        <f t="shared" si="84"/>
        <v>4</v>
      </c>
      <c r="W294" s="32">
        <f t="shared" si="85"/>
        <v>5.25</v>
      </c>
      <c r="X294" s="33">
        <f t="shared" si="88"/>
        <v>740</v>
      </c>
      <c r="Y294" s="22"/>
      <c r="Z294" s="33">
        <f t="shared" si="89"/>
        <v>0</v>
      </c>
      <c r="AA294" s="33">
        <f t="shared" si="90"/>
        <v>0</v>
      </c>
      <c r="AB294" s="30">
        <f t="shared" si="91"/>
        <v>0</v>
      </c>
      <c r="AC294" s="30">
        <f t="shared" si="92"/>
        <v>0</v>
      </c>
      <c r="AD294" s="30">
        <f t="shared" si="93"/>
        <v>0</v>
      </c>
      <c r="AE294" s="35">
        <f t="shared" si="94"/>
        <v>0</v>
      </c>
    </row>
    <row r="295" spans="1:31" x14ac:dyDescent="0.25">
      <c r="A295" t="s">
        <v>12</v>
      </c>
      <c r="B295" t="s">
        <v>1466</v>
      </c>
      <c r="C295">
        <v>30113005399170</v>
      </c>
      <c r="D295" t="s">
        <v>1467</v>
      </c>
      <c r="E295" t="s">
        <v>1468</v>
      </c>
      <c r="F295">
        <v>2012</v>
      </c>
      <c r="G295" t="s">
        <v>1068</v>
      </c>
      <c r="H295" t="s">
        <v>1469</v>
      </c>
      <c r="I295">
        <v>17</v>
      </c>
      <c r="J295">
        <v>22</v>
      </c>
      <c r="N295" s="29" t="str">
        <f t="shared" si="86"/>
        <v>2012</v>
      </c>
      <c r="O295" s="30" t="str">
        <f t="shared" si="87"/>
        <v>03</v>
      </c>
      <c r="P295" s="30">
        <f t="shared" si="78"/>
        <v>201203</v>
      </c>
      <c r="Q295" s="30" t="str">
        <f t="shared" si="79"/>
        <v>2018</v>
      </c>
      <c r="R295" s="30" t="str">
        <f t="shared" si="80"/>
        <v>10</v>
      </c>
      <c r="S295" s="30">
        <f t="shared" si="81"/>
        <v>201810</v>
      </c>
      <c r="T295" s="31">
        <f t="shared" si="82"/>
        <v>8.6666666666666661</v>
      </c>
      <c r="U295" s="30">
        <f t="shared" si="83"/>
        <v>39</v>
      </c>
      <c r="V295" s="30">
        <f t="shared" si="84"/>
        <v>0</v>
      </c>
      <c r="W295" s="32">
        <f t="shared" si="85"/>
        <v>4.5</v>
      </c>
      <c r="X295" s="33">
        <f t="shared" si="88"/>
        <v>740</v>
      </c>
      <c r="Y295" s="22"/>
      <c r="Z295" s="33">
        <f t="shared" si="89"/>
        <v>1</v>
      </c>
      <c r="AA295" s="33">
        <f t="shared" si="90"/>
        <v>0</v>
      </c>
      <c r="AB295" s="30">
        <f t="shared" si="91"/>
        <v>0</v>
      </c>
      <c r="AC295" s="30">
        <f t="shared" si="92"/>
        <v>1</v>
      </c>
      <c r="AD295" s="30">
        <f t="shared" si="93"/>
        <v>0</v>
      </c>
      <c r="AE295" s="35">
        <f t="shared" si="94"/>
        <v>1</v>
      </c>
    </row>
    <row r="296" spans="1:31" x14ac:dyDescent="0.25">
      <c r="A296" t="s">
        <v>12</v>
      </c>
      <c r="B296" t="s">
        <v>1470</v>
      </c>
      <c r="C296">
        <v>30113003248114</v>
      </c>
      <c r="D296" t="s">
        <v>1471</v>
      </c>
      <c r="E296" t="s">
        <v>1472</v>
      </c>
      <c r="F296">
        <v>2009</v>
      </c>
      <c r="G296" t="s">
        <v>1473</v>
      </c>
      <c r="H296" t="s">
        <v>1474</v>
      </c>
      <c r="I296">
        <v>41</v>
      </c>
      <c r="J296">
        <v>19</v>
      </c>
      <c r="K296">
        <v>4</v>
      </c>
      <c r="L296">
        <v>2</v>
      </c>
      <c r="N296" s="29" t="str">
        <f t="shared" si="86"/>
        <v>2011</v>
      </c>
      <c r="O296" s="30" t="str">
        <f t="shared" si="87"/>
        <v>02</v>
      </c>
      <c r="P296" s="30">
        <f t="shared" si="78"/>
        <v>201102</v>
      </c>
      <c r="Q296" s="30" t="str">
        <f t="shared" si="79"/>
        <v>2020</v>
      </c>
      <c r="R296" s="30" t="str">
        <f t="shared" si="80"/>
        <v>03</v>
      </c>
      <c r="S296" s="30">
        <f t="shared" si="81"/>
        <v>202003</v>
      </c>
      <c r="T296" s="31">
        <f t="shared" si="82"/>
        <v>9.75</v>
      </c>
      <c r="U296" s="30">
        <f t="shared" si="83"/>
        <v>60</v>
      </c>
      <c r="V296" s="30">
        <f t="shared" si="84"/>
        <v>6</v>
      </c>
      <c r="W296" s="32">
        <f t="shared" si="85"/>
        <v>6.1538461538461542</v>
      </c>
      <c r="X296" s="33">
        <f t="shared" si="88"/>
        <v>740</v>
      </c>
      <c r="Y296" s="22"/>
      <c r="Z296" s="33">
        <f t="shared" si="89"/>
        <v>1</v>
      </c>
      <c r="AA296" s="33">
        <f t="shared" si="90"/>
        <v>0</v>
      </c>
      <c r="AB296" s="30">
        <f t="shared" si="91"/>
        <v>0</v>
      </c>
      <c r="AC296" s="30">
        <f t="shared" si="92"/>
        <v>0</v>
      </c>
      <c r="AD296" s="30">
        <f t="shared" si="93"/>
        <v>0</v>
      </c>
      <c r="AE296" s="35">
        <f t="shared" si="94"/>
        <v>0</v>
      </c>
    </row>
    <row r="297" spans="1:31" x14ac:dyDescent="0.25">
      <c r="A297" t="s">
        <v>12</v>
      </c>
      <c r="B297" t="s">
        <v>1475</v>
      </c>
      <c r="C297">
        <v>30113005306647</v>
      </c>
      <c r="D297" t="s">
        <v>1476</v>
      </c>
      <c r="E297" t="s">
        <v>1477</v>
      </c>
      <c r="F297">
        <v>2011</v>
      </c>
      <c r="G297" t="s">
        <v>1478</v>
      </c>
      <c r="H297" t="s">
        <v>1479</v>
      </c>
      <c r="I297">
        <v>26</v>
      </c>
      <c r="J297">
        <v>10</v>
      </c>
      <c r="K297">
        <v>2</v>
      </c>
      <c r="L297">
        <v>2</v>
      </c>
      <c r="N297" s="29" t="str">
        <f t="shared" si="86"/>
        <v>2012</v>
      </c>
      <c r="O297" s="30" t="str">
        <f t="shared" si="87"/>
        <v>02</v>
      </c>
      <c r="P297" s="30">
        <f t="shared" si="78"/>
        <v>201202</v>
      </c>
      <c r="Q297" s="30" t="str">
        <f t="shared" si="79"/>
        <v>2020</v>
      </c>
      <c r="R297" s="30" t="str">
        <f t="shared" si="80"/>
        <v>01</v>
      </c>
      <c r="S297" s="30">
        <f t="shared" si="81"/>
        <v>202001</v>
      </c>
      <c r="T297" s="31">
        <f t="shared" si="82"/>
        <v>8.75</v>
      </c>
      <c r="U297" s="30">
        <f t="shared" si="83"/>
        <v>36</v>
      </c>
      <c r="V297" s="30">
        <f t="shared" si="84"/>
        <v>4</v>
      </c>
      <c r="W297" s="32">
        <f t="shared" si="85"/>
        <v>4.1142857142857139</v>
      </c>
      <c r="X297" s="33">
        <f t="shared" si="88"/>
        <v>740</v>
      </c>
      <c r="Y297" s="22"/>
      <c r="Z297" s="33">
        <f t="shared" si="89"/>
        <v>1</v>
      </c>
      <c r="AA297" s="33">
        <f t="shared" si="90"/>
        <v>0</v>
      </c>
      <c r="AB297" s="30">
        <f t="shared" si="91"/>
        <v>0</v>
      </c>
      <c r="AC297" s="30">
        <f t="shared" si="92"/>
        <v>0</v>
      </c>
      <c r="AD297" s="30">
        <f t="shared" si="93"/>
        <v>0</v>
      </c>
      <c r="AE297" s="35">
        <f t="shared" si="94"/>
        <v>0</v>
      </c>
    </row>
    <row r="298" spans="1:31" x14ac:dyDescent="0.25">
      <c r="A298" t="s">
        <v>12</v>
      </c>
      <c r="B298" t="s">
        <v>1475</v>
      </c>
      <c r="C298">
        <v>30113005267021</v>
      </c>
      <c r="D298" t="s">
        <v>1476</v>
      </c>
      <c r="E298" t="s">
        <v>1477</v>
      </c>
      <c r="F298">
        <v>2011</v>
      </c>
      <c r="G298" t="s">
        <v>1480</v>
      </c>
      <c r="H298" t="s">
        <v>1481</v>
      </c>
      <c r="I298">
        <v>23</v>
      </c>
      <c r="J298">
        <v>10</v>
      </c>
      <c r="K298">
        <v>0</v>
      </c>
      <c r="L298">
        <v>3</v>
      </c>
      <c r="N298" s="29" t="str">
        <f t="shared" si="86"/>
        <v>2011</v>
      </c>
      <c r="O298" s="30" t="str">
        <f t="shared" si="87"/>
        <v>09</v>
      </c>
      <c r="P298" s="30">
        <f t="shared" si="78"/>
        <v>201109</v>
      </c>
      <c r="Q298" s="30" t="str">
        <f t="shared" si="79"/>
        <v>2019</v>
      </c>
      <c r="R298" s="30" t="str">
        <f t="shared" si="80"/>
        <v>09</v>
      </c>
      <c r="S298" s="30">
        <f t="shared" si="81"/>
        <v>201909</v>
      </c>
      <c r="T298" s="31">
        <f t="shared" si="82"/>
        <v>9.1666666666666661</v>
      </c>
      <c r="U298" s="30">
        <f t="shared" si="83"/>
        <v>33</v>
      </c>
      <c r="V298" s="30">
        <f t="shared" si="84"/>
        <v>3</v>
      </c>
      <c r="W298" s="32">
        <f t="shared" si="85"/>
        <v>3.6</v>
      </c>
      <c r="X298" s="33">
        <f t="shared" si="88"/>
        <v>740</v>
      </c>
      <c r="Y298" s="22"/>
      <c r="Z298" s="33">
        <f t="shared" si="89"/>
        <v>1</v>
      </c>
      <c r="AA298" s="33">
        <f t="shared" si="90"/>
        <v>0</v>
      </c>
      <c r="AB298" s="30">
        <f t="shared" si="91"/>
        <v>0</v>
      </c>
      <c r="AC298" s="30">
        <f t="shared" si="92"/>
        <v>0</v>
      </c>
      <c r="AD298" s="30">
        <f t="shared" si="93"/>
        <v>0</v>
      </c>
      <c r="AE298" s="35">
        <f t="shared" si="94"/>
        <v>0</v>
      </c>
    </row>
    <row r="299" spans="1:31" x14ac:dyDescent="0.25">
      <c r="A299" t="s">
        <v>12</v>
      </c>
      <c r="B299" t="s">
        <v>1482</v>
      </c>
      <c r="C299">
        <v>30113002670623</v>
      </c>
      <c r="D299" t="s">
        <v>1483</v>
      </c>
      <c r="E299" t="s">
        <v>1484</v>
      </c>
      <c r="F299">
        <v>2008</v>
      </c>
      <c r="G299" t="s">
        <v>1485</v>
      </c>
      <c r="H299" t="s">
        <v>1486</v>
      </c>
      <c r="I299">
        <v>35</v>
      </c>
      <c r="J299">
        <v>13</v>
      </c>
      <c r="K299">
        <v>2</v>
      </c>
      <c r="L299">
        <v>1</v>
      </c>
      <c r="N299" s="29">
        <f t="shared" si="86"/>
        <v>2008</v>
      </c>
      <c r="O299" s="30" t="str">
        <f t="shared" si="87"/>
        <v>01</v>
      </c>
      <c r="P299" s="30">
        <f t="shared" si="78"/>
        <v>200801</v>
      </c>
      <c r="Q299" s="30" t="str">
        <f t="shared" si="79"/>
        <v>2019</v>
      </c>
      <c r="R299" s="30" t="str">
        <f t="shared" si="80"/>
        <v>12</v>
      </c>
      <c r="S299" s="30">
        <f t="shared" si="81"/>
        <v>201912</v>
      </c>
      <c r="T299" s="31">
        <f t="shared" si="82"/>
        <v>12.833333333333334</v>
      </c>
      <c r="U299" s="30">
        <f t="shared" si="83"/>
        <v>48</v>
      </c>
      <c r="V299" s="30">
        <f t="shared" si="84"/>
        <v>3</v>
      </c>
      <c r="W299" s="32">
        <f t="shared" si="85"/>
        <v>3.7402597402597402</v>
      </c>
      <c r="X299" s="33">
        <f t="shared" si="88"/>
        <v>740</v>
      </c>
      <c r="Y299" s="22"/>
      <c r="Z299" s="33">
        <f t="shared" si="89"/>
        <v>1</v>
      </c>
      <c r="AA299" s="33">
        <f t="shared" si="90"/>
        <v>0</v>
      </c>
      <c r="AB299" s="30">
        <f t="shared" si="91"/>
        <v>0</v>
      </c>
      <c r="AC299" s="30">
        <f t="shared" si="92"/>
        <v>0</v>
      </c>
      <c r="AD299" s="30">
        <f t="shared" si="93"/>
        <v>0</v>
      </c>
      <c r="AE299" s="35">
        <f t="shared" si="94"/>
        <v>0</v>
      </c>
    </row>
    <row r="300" spans="1:31" x14ac:dyDescent="0.25">
      <c r="A300" t="s">
        <v>12</v>
      </c>
      <c r="B300" t="s">
        <v>1487</v>
      </c>
      <c r="C300">
        <v>30113005848341</v>
      </c>
      <c r="D300" t="s">
        <v>1488</v>
      </c>
      <c r="E300" t="s">
        <v>228</v>
      </c>
      <c r="F300">
        <v>2013</v>
      </c>
      <c r="G300" t="s">
        <v>1489</v>
      </c>
      <c r="H300" t="s">
        <v>1490</v>
      </c>
      <c r="I300">
        <v>10</v>
      </c>
      <c r="J300">
        <v>7</v>
      </c>
      <c r="N300" s="29" t="str">
        <f t="shared" si="86"/>
        <v>2013</v>
      </c>
      <c r="O300" s="30" t="str">
        <f t="shared" si="87"/>
        <v>12</v>
      </c>
      <c r="P300" s="30">
        <f t="shared" si="78"/>
        <v>201312</v>
      </c>
      <c r="Q300" s="30" t="str">
        <f t="shared" si="79"/>
        <v>2018</v>
      </c>
      <c r="R300" s="30" t="str">
        <f t="shared" si="80"/>
        <v>12</v>
      </c>
      <c r="S300" s="30">
        <f t="shared" si="81"/>
        <v>201812</v>
      </c>
      <c r="T300" s="31">
        <f t="shared" si="82"/>
        <v>6.916666666666667</v>
      </c>
      <c r="U300" s="30">
        <f t="shared" si="83"/>
        <v>17</v>
      </c>
      <c r="V300" s="30">
        <f t="shared" si="84"/>
        <v>0</v>
      </c>
      <c r="W300" s="32">
        <f t="shared" si="85"/>
        <v>2.4578313253012047</v>
      </c>
      <c r="X300" s="33">
        <f t="shared" si="88"/>
        <v>740</v>
      </c>
      <c r="Y300" s="22"/>
      <c r="Z300" s="33">
        <f t="shared" si="89"/>
        <v>1</v>
      </c>
      <c r="AA300" s="33">
        <f t="shared" si="90"/>
        <v>0</v>
      </c>
      <c r="AB300" s="30">
        <f t="shared" si="91"/>
        <v>1</v>
      </c>
      <c r="AC300" s="30">
        <f t="shared" si="92"/>
        <v>1</v>
      </c>
      <c r="AD300" s="30">
        <f t="shared" si="93"/>
        <v>0</v>
      </c>
      <c r="AE300" s="35">
        <f t="shared" si="94"/>
        <v>1</v>
      </c>
    </row>
    <row r="301" spans="1:31" x14ac:dyDescent="0.25">
      <c r="A301" t="s">
        <v>12</v>
      </c>
      <c r="B301" t="s">
        <v>1491</v>
      </c>
      <c r="C301">
        <v>30113002718620</v>
      </c>
      <c r="D301" t="s">
        <v>1492</v>
      </c>
      <c r="E301" t="s">
        <v>1493</v>
      </c>
      <c r="F301">
        <v>2008</v>
      </c>
      <c r="G301" t="s">
        <v>1494</v>
      </c>
      <c r="H301" t="s">
        <v>1495</v>
      </c>
      <c r="I301">
        <v>21</v>
      </c>
      <c r="J301">
        <v>5</v>
      </c>
      <c r="N301" s="29">
        <f t="shared" si="86"/>
        <v>2008</v>
      </c>
      <c r="O301" s="30" t="str">
        <f t="shared" si="87"/>
        <v>02</v>
      </c>
      <c r="P301" s="30">
        <f t="shared" si="78"/>
        <v>200802</v>
      </c>
      <c r="Q301" s="30" t="str">
        <f t="shared" si="79"/>
        <v>2018</v>
      </c>
      <c r="R301" s="30" t="str">
        <f t="shared" si="80"/>
        <v>08</v>
      </c>
      <c r="S301" s="30">
        <f t="shared" si="81"/>
        <v>201808</v>
      </c>
      <c r="T301" s="31">
        <f t="shared" si="82"/>
        <v>12.75</v>
      </c>
      <c r="U301" s="30">
        <f t="shared" si="83"/>
        <v>26</v>
      </c>
      <c r="V301" s="30">
        <f t="shared" si="84"/>
        <v>0</v>
      </c>
      <c r="W301" s="32">
        <f t="shared" si="85"/>
        <v>2.0392156862745097</v>
      </c>
      <c r="X301" s="33">
        <f t="shared" si="88"/>
        <v>740</v>
      </c>
      <c r="Y301" s="22"/>
      <c r="Z301" s="33">
        <f t="shared" si="89"/>
        <v>1</v>
      </c>
      <c r="AA301" s="33">
        <f t="shared" si="90"/>
        <v>1</v>
      </c>
      <c r="AB301" s="30">
        <f t="shared" si="91"/>
        <v>1</v>
      </c>
      <c r="AC301" s="30">
        <f t="shared" si="92"/>
        <v>1</v>
      </c>
      <c r="AD301" s="30">
        <f t="shared" si="93"/>
        <v>0</v>
      </c>
      <c r="AE301" s="35">
        <f t="shared" si="94"/>
        <v>1</v>
      </c>
    </row>
    <row r="302" spans="1:31" x14ac:dyDescent="0.25">
      <c r="A302" t="s">
        <v>12</v>
      </c>
      <c r="B302" t="s">
        <v>1491</v>
      </c>
      <c r="C302">
        <v>30113002718653</v>
      </c>
      <c r="D302" t="s">
        <v>1496</v>
      </c>
      <c r="E302" t="s">
        <v>1493</v>
      </c>
      <c r="F302">
        <v>2008</v>
      </c>
      <c r="G302" t="s">
        <v>1497</v>
      </c>
      <c r="H302" t="s">
        <v>1498</v>
      </c>
      <c r="I302">
        <v>32</v>
      </c>
      <c r="J302">
        <v>8</v>
      </c>
      <c r="N302" s="29">
        <f t="shared" si="86"/>
        <v>2008</v>
      </c>
      <c r="O302" s="30" t="str">
        <f t="shared" si="87"/>
        <v>01</v>
      </c>
      <c r="P302" s="30">
        <f t="shared" si="78"/>
        <v>200801</v>
      </c>
      <c r="Q302" s="30" t="str">
        <f t="shared" si="79"/>
        <v>2017</v>
      </c>
      <c r="R302" s="30" t="str">
        <f t="shared" si="80"/>
        <v>01</v>
      </c>
      <c r="S302" s="30">
        <f t="shared" si="81"/>
        <v>201701</v>
      </c>
      <c r="T302" s="31">
        <f t="shared" si="82"/>
        <v>12.833333333333334</v>
      </c>
      <c r="U302" s="30">
        <f t="shared" si="83"/>
        <v>40</v>
      </c>
      <c r="V302" s="30">
        <f t="shared" si="84"/>
        <v>0</v>
      </c>
      <c r="W302" s="32">
        <f t="shared" si="85"/>
        <v>3.1168831168831166</v>
      </c>
      <c r="X302" s="33">
        <f t="shared" si="88"/>
        <v>740</v>
      </c>
      <c r="Y302" s="22"/>
      <c r="Z302" s="33">
        <f t="shared" si="89"/>
        <v>1</v>
      </c>
      <c r="AA302" s="33">
        <f t="shared" si="90"/>
        <v>1</v>
      </c>
      <c r="AB302" s="30">
        <f t="shared" si="91"/>
        <v>0</v>
      </c>
      <c r="AC302" s="30">
        <f t="shared" si="92"/>
        <v>1</v>
      </c>
      <c r="AD302" s="30">
        <f t="shared" si="93"/>
        <v>0</v>
      </c>
      <c r="AE302" s="35">
        <f t="shared" si="94"/>
        <v>1</v>
      </c>
    </row>
    <row r="303" spans="1:31" x14ac:dyDescent="0.25">
      <c r="A303" t="s">
        <v>12</v>
      </c>
      <c r="B303" t="s">
        <v>1491</v>
      </c>
      <c r="C303">
        <v>30113002718646</v>
      </c>
      <c r="D303" t="s">
        <v>1499</v>
      </c>
      <c r="E303" t="s">
        <v>1500</v>
      </c>
      <c r="F303">
        <v>2008</v>
      </c>
      <c r="G303" t="s">
        <v>1501</v>
      </c>
      <c r="H303" t="s">
        <v>1502</v>
      </c>
      <c r="I303">
        <v>30</v>
      </c>
      <c r="J303">
        <v>11</v>
      </c>
      <c r="K303">
        <v>1</v>
      </c>
      <c r="L303">
        <v>0</v>
      </c>
      <c r="N303" s="29">
        <f t="shared" si="86"/>
        <v>2008</v>
      </c>
      <c r="O303" s="30" t="str">
        <f t="shared" si="87"/>
        <v>01</v>
      </c>
      <c r="P303" s="30">
        <f t="shared" si="78"/>
        <v>200801</v>
      </c>
      <c r="Q303" s="30" t="str">
        <f t="shared" si="79"/>
        <v>2020</v>
      </c>
      <c r="R303" s="30" t="str">
        <f t="shared" si="80"/>
        <v>01</v>
      </c>
      <c r="S303" s="30">
        <f t="shared" si="81"/>
        <v>202001</v>
      </c>
      <c r="T303" s="31">
        <f t="shared" si="82"/>
        <v>12.833333333333334</v>
      </c>
      <c r="U303" s="30">
        <f t="shared" si="83"/>
        <v>41</v>
      </c>
      <c r="V303" s="30">
        <f t="shared" si="84"/>
        <v>1</v>
      </c>
      <c r="W303" s="32">
        <f t="shared" si="85"/>
        <v>3.1948051948051948</v>
      </c>
      <c r="X303" s="33">
        <f t="shared" si="88"/>
        <v>740</v>
      </c>
      <c r="Y303" s="22"/>
      <c r="Z303" s="33">
        <f t="shared" si="89"/>
        <v>1</v>
      </c>
      <c r="AA303" s="33">
        <f t="shared" si="90"/>
        <v>0</v>
      </c>
      <c r="AB303" s="30">
        <f t="shared" si="91"/>
        <v>0</v>
      </c>
      <c r="AC303" s="30">
        <f t="shared" si="92"/>
        <v>1</v>
      </c>
      <c r="AD303" s="30">
        <f t="shared" si="93"/>
        <v>0</v>
      </c>
      <c r="AE303" s="35">
        <f t="shared" si="94"/>
        <v>1</v>
      </c>
    </row>
    <row r="304" spans="1:31" x14ac:dyDescent="0.25">
      <c r="A304" t="s">
        <v>12</v>
      </c>
      <c r="B304" t="s">
        <v>1491</v>
      </c>
      <c r="C304">
        <v>30113002718604</v>
      </c>
      <c r="D304" t="s">
        <v>1503</v>
      </c>
      <c r="E304" t="s">
        <v>1493</v>
      </c>
      <c r="F304">
        <v>2008</v>
      </c>
      <c r="G304" t="s">
        <v>1504</v>
      </c>
      <c r="H304" t="s">
        <v>1505</v>
      </c>
      <c r="I304">
        <v>23</v>
      </c>
      <c r="J304">
        <v>5</v>
      </c>
      <c r="N304" s="29">
        <f t="shared" si="86"/>
        <v>2008</v>
      </c>
      <c r="O304" s="30" t="str">
        <f t="shared" si="87"/>
        <v>01</v>
      </c>
      <c r="P304" s="30">
        <f t="shared" si="78"/>
        <v>200801</v>
      </c>
      <c r="Q304" s="30" t="str">
        <f t="shared" si="79"/>
        <v>2018</v>
      </c>
      <c r="R304" s="30" t="str">
        <f t="shared" si="80"/>
        <v>02</v>
      </c>
      <c r="S304" s="30">
        <f t="shared" si="81"/>
        <v>201802</v>
      </c>
      <c r="T304" s="31">
        <f t="shared" si="82"/>
        <v>12.833333333333334</v>
      </c>
      <c r="U304" s="30">
        <f t="shared" si="83"/>
        <v>28</v>
      </c>
      <c r="V304" s="30">
        <f t="shared" si="84"/>
        <v>0</v>
      </c>
      <c r="W304" s="32">
        <f t="shared" si="85"/>
        <v>2.1818181818181817</v>
      </c>
      <c r="X304" s="33">
        <f t="shared" si="88"/>
        <v>740</v>
      </c>
      <c r="Y304" s="22"/>
      <c r="Z304" s="33">
        <f t="shared" si="89"/>
        <v>1</v>
      </c>
      <c r="AA304" s="33">
        <f t="shared" si="90"/>
        <v>1</v>
      </c>
      <c r="AB304" s="30">
        <f t="shared" si="91"/>
        <v>1</v>
      </c>
      <c r="AC304" s="30">
        <f t="shared" si="92"/>
        <v>1</v>
      </c>
      <c r="AD304" s="30">
        <f t="shared" si="93"/>
        <v>0</v>
      </c>
      <c r="AE304" s="35">
        <f t="shared" si="94"/>
        <v>1</v>
      </c>
    </row>
    <row r="305" spans="1:31" x14ac:dyDescent="0.25">
      <c r="A305" t="s">
        <v>12</v>
      </c>
      <c r="B305" t="s">
        <v>1506</v>
      </c>
      <c r="C305">
        <v>30113006844869</v>
      </c>
      <c r="D305" t="s">
        <v>1507</v>
      </c>
      <c r="F305">
        <v>2019</v>
      </c>
      <c r="G305" t="s">
        <v>1508</v>
      </c>
      <c r="H305" t="s">
        <v>1509</v>
      </c>
      <c r="I305">
        <v>6</v>
      </c>
      <c r="J305">
        <v>3</v>
      </c>
      <c r="N305" s="29" t="str">
        <f t="shared" si="86"/>
        <v>2019</v>
      </c>
      <c r="O305" s="30" t="str">
        <f t="shared" si="87"/>
        <v>12</v>
      </c>
      <c r="P305" s="30">
        <f t="shared" si="78"/>
        <v>201912</v>
      </c>
      <c r="Q305" s="30" t="str">
        <f t="shared" si="79"/>
        <v>2020</v>
      </c>
      <c r="R305" s="30" t="str">
        <f t="shared" si="80"/>
        <v>10</v>
      </c>
      <c r="S305" s="30">
        <f t="shared" si="81"/>
        <v>202010</v>
      </c>
      <c r="T305" s="31">
        <f t="shared" si="82"/>
        <v>0.91666666666666663</v>
      </c>
      <c r="U305" s="30">
        <f t="shared" si="83"/>
        <v>9</v>
      </c>
      <c r="V305" s="30">
        <f t="shared" si="84"/>
        <v>0</v>
      </c>
      <c r="W305" s="32">
        <f t="shared" si="85"/>
        <v>9.8181818181818183</v>
      </c>
      <c r="X305" s="33">
        <f t="shared" si="88"/>
        <v>740</v>
      </c>
      <c r="Y305" s="22"/>
      <c r="Z305" s="33">
        <f t="shared" si="89"/>
        <v>0</v>
      </c>
      <c r="AA305" s="33">
        <f t="shared" si="90"/>
        <v>0</v>
      </c>
      <c r="AB305" s="30">
        <f t="shared" si="91"/>
        <v>0</v>
      </c>
      <c r="AC305" s="30">
        <f t="shared" si="92"/>
        <v>1</v>
      </c>
      <c r="AD305" s="30">
        <f t="shared" si="93"/>
        <v>0</v>
      </c>
      <c r="AE305" s="35">
        <f t="shared" si="94"/>
        <v>0</v>
      </c>
    </row>
    <row r="306" spans="1:31" x14ac:dyDescent="0.25">
      <c r="A306" t="s">
        <v>12</v>
      </c>
      <c r="B306" t="s">
        <v>1510</v>
      </c>
      <c r="C306">
        <v>30113001482038</v>
      </c>
      <c r="D306" t="s">
        <v>1511</v>
      </c>
      <c r="E306" t="s">
        <v>1072</v>
      </c>
      <c r="F306">
        <v>1997</v>
      </c>
      <c r="G306" t="s">
        <v>1512</v>
      </c>
      <c r="H306" t="s">
        <v>1513</v>
      </c>
      <c r="I306">
        <v>97</v>
      </c>
      <c r="J306">
        <v>12</v>
      </c>
      <c r="K306">
        <v>1</v>
      </c>
      <c r="L306">
        <v>0</v>
      </c>
      <c r="N306" s="29">
        <f t="shared" si="86"/>
        <v>1997</v>
      </c>
      <c r="O306" s="30" t="str">
        <f t="shared" si="87"/>
        <v>01</v>
      </c>
      <c r="P306" s="30">
        <f t="shared" si="78"/>
        <v>199701</v>
      </c>
      <c r="Q306" s="30" t="str">
        <f t="shared" si="79"/>
        <v>2019</v>
      </c>
      <c r="R306" s="30" t="str">
        <f t="shared" si="80"/>
        <v>09</v>
      </c>
      <c r="S306" s="30">
        <f t="shared" si="81"/>
        <v>201909</v>
      </c>
      <c r="T306" s="31">
        <f t="shared" si="82"/>
        <v>23.833333333333332</v>
      </c>
      <c r="U306" s="30">
        <f t="shared" si="83"/>
        <v>109</v>
      </c>
      <c r="V306" s="30">
        <f t="shared" si="84"/>
        <v>1</v>
      </c>
      <c r="W306" s="32">
        <f t="shared" si="85"/>
        <v>4.5734265734265733</v>
      </c>
      <c r="X306" s="33">
        <f t="shared" si="88"/>
        <v>740</v>
      </c>
      <c r="Y306" s="22"/>
      <c r="Z306" s="33">
        <f t="shared" si="89"/>
        <v>1</v>
      </c>
      <c r="AA306" s="33">
        <f t="shared" si="90"/>
        <v>0</v>
      </c>
      <c r="AB306" s="30">
        <f t="shared" si="91"/>
        <v>0</v>
      </c>
      <c r="AC306" s="30">
        <f t="shared" si="92"/>
        <v>1</v>
      </c>
      <c r="AD306" s="30">
        <f t="shared" si="93"/>
        <v>1</v>
      </c>
      <c r="AE306" s="35">
        <f t="shared" si="94"/>
        <v>1</v>
      </c>
    </row>
    <row r="307" spans="1:31" x14ac:dyDescent="0.25">
      <c r="A307" t="s">
        <v>12</v>
      </c>
      <c r="B307" t="s">
        <v>1514</v>
      </c>
      <c r="C307">
        <v>30113005472712</v>
      </c>
      <c r="D307" t="s">
        <v>1515</v>
      </c>
      <c r="E307" t="s">
        <v>1516</v>
      </c>
      <c r="F307">
        <v>2012</v>
      </c>
      <c r="G307" t="s">
        <v>1517</v>
      </c>
      <c r="H307" t="s">
        <v>1518</v>
      </c>
      <c r="I307">
        <v>40</v>
      </c>
      <c r="J307">
        <v>11</v>
      </c>
      <c r="K307">
        <v>1</v>
      </c>
      <c r="L307">
        <v>1</v>
      </c>
      <c r="N307" s="29" t="str">
        <f t="shared" si="86"/>
        <v>2012</v>
      </c>
      <c r="O307" s="30" t="str">
        <f t="shared" si="87"/>
        <v>03</v>
      </c>
      <c r="P307" s="30">
        <f t="shared" si="78"/>
        <v>201203</v>
      </c>
      <c r="Q307" s="30" t="str">
        <f t="shared" si="79"/>
        <v>2020</v>
      </c>
      <c r="R307" s="30" t="str">
        <f t="shared" si="80"/>
        <v>06</v>
      </c>
      <c r="S307" s="30">
        <f t="shared" si="81"/>
        <v>202006</v>
      </c>
      <c r="T307" s="31">
        <f t="shared" si="82"/>
        <v>8.6666666666666661</v>
      </c>
      <c r="U307" s="30">
        <f t="shared" si="83"/>
        <v>51</v>
      </c>
      <c r="V307" s="30">
        <f t="shared" si="84"/>
        <v>2</v>
      </c>
      <c r="W307" s="32">
        <f t="shared" si="85"/>
        <v>5.884615384615385</v>
      </c>
      <c r="X307" s="33">
        <f t="shared" si="88"/>
        <v>740</v>
      </c>
      <c r="Y307" s="22"/>
      <c r="Z307" s="33">
        <f t="shared" si="89"/>
        <v>1</v>
      </c>
      <c r="AA307" s="33">
        <f t="shared" si="90"/>
        <v>0</v>
      </c>
      <c r="AB307" s="30">
        <f t="shared" si="91"/>
        <v>0</v>
      </c>
      <c r="AC307" s="30">
        <f t="shared" si="92"/>
        <v>0</v>
      </c>
      <c r="AD307" s="30">
        <f t="shared" si="93"/>
        <v>0</v>
      </c>
      <c r="AE307" s="35">
        <f t="shared" si="94"/>
        <v>0</v>
      </c>
    </row>
    <row r="308" spans="1:31" x14ac:dyDescent="0.25">
      <c r="A308" t="s">
        <v>12</v>
      </c>
      <c r="B308" t="s">
        <v>1519</v>
      </c>
      <c r="C308">
        <v>30113002469513</v>
      </c>
      <c r="D308" t="s">
        <v>1520</v>
      </c>
      <c r="E308" t="s">
        <v>1062</v>
      </c>
      <c r="F308">
        <v>1975</v>
      </c>
      <c r="G308" t="s">
        <v>1521</v>
      </c>
      <c r="H308" t="s">
        <v>1522</v>
      </c>
      <c r="I308">
        <v>56</v>
      </c>
      <c r="J308">
        <v>10</v>
      </c>
      <c r="K308">
        <v>2</v>
      </c>
      <c r="L308">
        <v>0</v>
      </c>
      <c r="N308" s="29">
        <f t="shared" si="86"/>
        <v>1975</v>
      </c>
      <c r="O308" s="30" t="str">
        <f t="shared" si="87"/>
        <v>04</v>
      </c>
      <c r="P308" s="30">
        <f t="shared" si="78"/>
        <v>197504</v>
      </c>
      <c r="Q308" s="30" t="str">
        <f t="shared" si="79"/>
        <v>2020</v>
      </c>
      <c r="R308" s="30" t="str">
        <f t="shared" si="80"/>
        <v>02</v>
      </c>
      <c r="S308" s="30">
        <f t="shared" si="81"/>
        <v>202002</v>
      </c>
      <c r="T308" s="31">
        <f t="shared" si="82"/>
        <v>45.583333333333336</v>
      </c>
      <c r="U308" s="30">
        <f t="shared" si="83"/>
        <v>66</v>
      </c>
      <c r="V308" s="30">
        <f t="shared" si="84"/>
        <v>2</v>
      </c>
      <c r="W308" s="32">
        <f t="shared" si="85"/>
        <v>1.4478976234003655</v>
      </c>
      <c r="X308" s="33">
        <f t="shared" si="88"/>
        <v>740</v>
      </c>
      <c r="Y308" s="22"/>
      <c r="Z308" s="33">
        <f t="shared" si="89"/>
        <v>1</v>
      </c>
      <c r="AA308" s="33">
        <f t="shared" si="90"/>
        <v>0</v>
      </c>
      <c r="AB308" s="30">
        <f t="shared" si="91"/>
        <v>1</v>
      </c>
      <c r="AC308" s="30">
        <f t="shared" si="92"/>
        <v>0</v>
      </c>
      <c r="AD308" s="30">
        <f t="shared" si="93"/>
        <v>1</v>
      </c>
      <c r="AE308" s="35">
        <f t="shared" si="94"/>
        <v>1</v>
      </c>
    </row>
    <row r="309" spans="1:31" x14ac:dyDescent="0.25">
      <c r="A309" t="s">
        <v>12</v>
      </c>
      <c r="B309" t="s">
        <v>1523</v>
      </c>
      <c r="C309">
        <v>30113003249435</v>
      </c>
      <c r="D309" t="s">
        <v>1524</v>
      </c>
      <c r="E309" t="s">
        <v>1048</v>
      </c>
      <c r="F309">
        <v>1989</v>
      </c>
      <c r="G309" t="s">
        <v>107</v>
      </c>
      <c r="H309" t="s">
        <v>1525</v>
      </c>
      <c r="I309">
        <v>28</v>
      </c>
      <c r="J309">
        <v>22</v>
      </c>
      <c r="K309">
        <v>0</v>
      </c>
      <c r="L309">
        <v>2</v>
      </c>
      <c r="N309" s="29" t="str">
        <f t="shared" si="86"/>
        <v>2011</v>
      </c>
      <c r="O309" s="30" t="str">
        <f t="shared" si="87"/>
        <v>04</v>
      </c>
      <c r="P309" s="30">
        <f t="shared" si="78"/>
        <v>201104</v>
      </c>
      <c r="Q309" s="30" t="str">
        <f t="shared" si="79"/>
        <v>2020</v>
      </c>
      <c r="R309" s="30" t="str">
        <f t="shared" si="80"/>
        <v>02</v>
      </c>
      <c r="S309" s="30">
        <f t="shared" si="81"/>
        <v>202002</v>
      </c>
      <c r="T309" s="31">
        <f t="shared" si="82"/>
        <v>9.5833333333333339</v>
      </c>
      <c r="U309" s="30">
        <f t="shared" si="83"/>
        <v>50</v>
      </c>
      <c r="V309" s="30">
        <f t="shared" si="84"/>
        <v>2</v>
      </c>
      <c r="W309" s="32">
        <f t="shared" si="85"/>
        <v>5.2173913043478262</v>
      </c>
      <c r="X309" s="33">
        <f t="shared" si="88"/>
        <v>740</v>
      </c>
      <c r="Y309" s="22"/>
      <c r="Z309" s="33">
        <f t="shared" si="89"/>
        <v>1</v>
      </c>
      <c r="AA309" s="33">
        <f t="shared" si="90"/>
        <v>0</v>
      </c>
      <c r="AB309" s="30">
        <f t="shared" si="91"/>
        <v>0</v>
      </c>
      <c r="AC309" s="30">
        <f t="shared" si="92"/>
        <v>0</v>
      </c>
      <c r="AD309" s="30">
        <f t="shared" si="93"/>
        <v>1</v>
      </c>
      <c r="AE309" s="35">
        <f t="shared" si="94"/>
        <v>1</v>
      </c>
    </row>
    <row r="310" spans="1:31" x14ac:dyDescent="0.25">
      <c r="A310" t="s">
        <v>12</v>
      </c>
      <c r="B310" t="s">
        <v>1526</v>
      </c>
      <c r="C310">
        <v>30113005337337</v>
      </c>
      <c r="D310" t="s">
        <v>1527</v>
      </c>
      <c r="E310" t="s">
        <v>1528</v>
      </c>
      <c r="F310">
        <v>2010</v>
      </c>
      <c r="G310" t="s">
        <v>1529</v>
      </c>
      <c r="H310" t="s">
        <v>1530</v>
      </c>
      <c r="I310">
        <v>12</v>
      </c>
      <c r="J310">
        <v>11</v>
      </c>
      <c r="K310">
        <v>2</v>
      </c>
      <c r="L310">
        <v>1</v>
      </c>
      <c r="N310" s="29" t="str">
        <f t="shared" si="86"/>
        <v>2011</v>
      </c>
      <c r="O310" s="30" t="str">
        <f t="shared" si="87"/>
        <v>07</v>
      </c>
      <c r="P310" s="30">
        <f t="shared" si="78"/>
        <v>201107</v>
      </c>
      <c r="Q310" s="30" t="str">
        <f t="shared" si="79"/>
        <v>2019</v>
      </c>
      <c r="R310" s="30" t="str">
        <f t="shared" si="80"/>
        <v>12</v>
      </c>
      <c r="S310" s="30">
        <f t="shared" si="81"/>
        <v>201912</v>
      </c>
      <c r="T310" s="31">
        <f t="shared" si="82"/>
        <v>9.3333333333333339</v>
      </c>
      <c r="U310" s="30">
        <f t="shared" si="83"/>
        <v>23</v>
      </c>
      <c r="V310" s="30">
        <f t="shared" si="84"/>
        <v>3</v>
      </c>
      <c r="W310" s="32">
        <f t="shared" si="85"/>
        <v>2.464285714285714</v>
      </c>
      <c r="X310" s="33">
        <f t="shared" si="88"/>
        <v>740</v>
      </c>
      <c r="Y310" s="22"/>
      <c r="Z310" s="33">
        <f t="shared" si="89"/>
        <v>1</v>
      </c>
      <c r="AA310" s="33">
        <f t="shared" si="90"/>
        <v>0</v>
      </c>
      <c r="AB310" s="30">
        <f t="shared" si="91"/>
        <v>1</v>
      </c>
      <c r="AC310" s="30">
        <f t="shared" si="92"/>
        <v>0</v>
      </c>
      <c r="AD310" s="30">
        <f t="shared" si="93"/>
        <v>0</v>
      </c>
      <c r="AE310" s="35">
        <f t="shared" si="94"/>
        <v>1</v>
      </c>
    </row>
    <row r="311" spans="1:31" x14ac:dyDescent="0.25">
      <c r="A311" t="s">
        <v>12</v>
      </c>
      <c r="B311" t="s">
        <v>1531</v>
      </c>
      <c r="C311">
        <v>30113005848333</v>
      </c>
      <c r="D311" t="s">
        <v>1532</v>
      </c>
      <c r="E311" t="s">
        <v>228</v>
      </c>
      <c r="F311">
        <v>2013</v>
      </c>
      <c r="G311" t="s">
        <v>1533</v>
      </c>
      <c r="H311" t="s">
        <v>1534</v>
      </c>
      <c r="I311">
        <v>14</v>
      </c>
      <c r="J311">
        <v>10</v>
      </c>
      <c r="K311">
        <v>1</v>
      </c>
      <c r="L311">
        <v>0</v>
      </c>
      <c r="N311" s="29" t="str">
        <f t="shared" si="86"/>
        <v>2013</v>
      </c>
      <c r="O311" s="30" t="str">
        <f t="shared" si="87"/>
        <v>11</v>
      </c>
      <c r="P311" s="30">
        <f t="shared" si="78"/>
        <v>201311</v>
      </c>
      <c r="Q311" s="30" t="str">
        <f t="shared" si="79"/>
        <v>2019</v>
      </c>
      <c r="R311" s="30" t="str">
        <f t="shared" si="80"/>
        <v>07</v>
      </c>
      <c r="S311" s="30">
        <f t="shared" si="81"/>
        <v>201907</v>
      </c>
      <c r="T311" s="31">
        <f t="shared" si="82"/>
        <v>7</v>
      </c>
      <c r="U311" s="30">
        <f t="shared" si="83"/>
        <v>24</v>
      </c>
      <c r="V311" s="30">
        <f t="shared" si="84"/>
        <v>1</v>
      </c>
      <c r="W311" s="32">
        <f t="shared" si="85"/>
        <v>3.4285714285714284</v>
      </c>
      <c r="X311" s="33">
        <f t="shared" si="88"/>
        <v>740</v>
      </c>
      <c r="Y311" s="22"/>
      <c r="Z311" s="33">
        <f t="shared" si="89"/>
        <v>1</v>
      </c>
      <c r="AA311" s="33">
        <f t="shared" si="90"/>
        <v>0</v>
      </c>
      <c r="AB311" s="30">
        <f t="shared" si="91"/>
        <v>0</v>
      </c>
      <c r="AC311" s="30">
        <f t="shared" si="92"/>
        <v>1</v>
      </c>
      <c r="AD311" s="30">
        <f t="shared" si="93"/>
        <v>0</v>
      </c>
      <c r="AE311" s="35">
        <f t="shared" si="94"/>
        <v>1</v>
      </c>
    </row>
    <row r="312" spans="1:31" x14ac:dyDescent="0.25">
      <c r="A312" t="s">
        <v>12</v>
      </c>
      <c r="B312" t="s">
        <v>1535</v>
      </c>
      <c r="C312">
        <v>30113005464347</v>
      </c>
      <c r="D312" t="s">
        <v>1536</v>
      </c>
      <c r="E312" t="s">
        <v>1537</v>
      </c>
      <c r="F312">
        <v>2011</v>
      </c>
      <c r="G312" t="s">
        <v>1538</v>
      </c>
      <c r="H312" t="s">
        <v>1539</v>
      </c>
      <c r="I312">
        <v>63</v>
      </c>
      <c r="J312">
        <v>15</v>
      </c>
      <c r="K312">
        <v>5</v>
      </c>
      <c r="L312">
        <v>0</v>
      </c>
      <c r="N312" s="29" t="str">
        <f t="shared" si="86"/>
        <v>2012</v>
      </c>
      <c r="O312" s="30" t="str">
        <f t="shared" si="87"/>
        <v>01</v>
      </c>
      <c r="P312" s="30">
        <f t="shared" si="78"/>
        <v>201201</v>
      </c>
      <c r="Q312" s="30" t="str">
        <f t="shared" si="79"/>
        <v>2019</v>
      </c>
      <c r="R312" s="30" t="str">
        <f t="shared" si="80"/>
        <v>11</v>
      </c>
      <c r="S312" s="30">
        <f t="shared" si="81"/>
        <v>201911</v>
      </c>
      <c r="T312" s="31">
        <f t="shared" si="82"/>
        <v>8.8333333333333339</v>
      </c>
      <c r="U312" s="30">
        <f t="shared" si="83"/>
        <v>78</v>
      </c>
      <c r="V312" s="30">
        <f t="shared" si="84"/>
        <v>5</v>
      </c>
      <c r="W312" s="32">
        <f t="shared" si="85"/>
        <v>8.8301886792452819</v>
      </c>
      <c r="X312" s="33">
        <f t="shared" si="88"/>
        <v>740</v>
      </c>
      <c r="Y312" s="22"/>
      <c r="Z312" s="33">
        <f t="shared" si="89"/>
        <v>1</v>
      </c>
      <c r="AA312" s="33">
        <f t="shared" si="90"/>
        <v>0</v>
      </c>
      <c r="AB312" s="30">
        <f t="shared" si="91"/>
        <v>0</v>
      </c>
      <c r="AC312" s="30">
        <f t="shared" si="92"/>
        <v>0</v>
      </c>
      <c r="AD312" s="30">
        <f t="shared" si="93"/>
        <v>0</v>
      </c>
      <c r="AE312" s="35">
        <f t="shared" si="94"/>
        <v>0</v>
      </c>
    </row>
    <row r="313" spans="1:31" x14ac:dyDescent="0.25">
      <c r="A313" t="s">
        <v>12</v>
      </c>
      <c r="B313" t="s">
        <v>1540</v>
      </c>
      <c r="C313">
        <v>30113005464362</v>
      </c>
      <c r="D313" t="s">
        <v>1541</v>
      </c>
      <c r="E313" t="s">
        <v>1542</v>
      </c>
      <c r="F313">
        <v>2011</v>
      </c>
      <c r="G313" t="s">
        <v>1538</v>
      </c>
      <c r="H313" t="s">
        <v>1543</v>
      </c>
      <c r="I313">
        <v>41</v>
      </c>
      <c r="J313">
        <v>3</v>
      </c>
      <c r="K313">
        <v>8</v>
      </c>
      <c r="L313">
        <v>0</v>
      </c>
      <c r="N313" s="29" t="str">
        <f t="shared" si="86"/>
        <v>2012</v>
      </c>
      <c r="O313" s="30" t="str">
        <f t="shared" si="87"/>
        <v>01</v>
      </c>
      <c r="P313" s="30">
        <f t="shared" si="78"/>
        <v>201201</v>
      </c>
      <c r="Q313" s="30" t="str">
        <f t="shared" si="79"/>
        <v>2020</v>
      </c>
      <c r="R313" s="30" t="str">
        <f t="shared" si="80"/>
        <v>10</v>
      </c>
      <c r="S313" s="30">
        <f t="shared" si="81"/>
        <v>202010</v>
      </c>
      <c r="T313" s="31">
        <f t="shared" si="82"/>
        <v>8.8333333333333339</v>
      </c>
      <c r="U313" s="30">
        <f t="shared" si="83"/>
        <v>44</v>
      </c>
      <c r="V313" s="30">
        <f t="shared" si="84"/>
        <v>8</v>
      </c>
      <c r="W313" s="32">
        <f t="shared" si="85"/>
        <v>4.9811320754716979</v>
      </c>
      <c r="X313" s="33">
        <f t="shared" si="88"/>
        <v>740</v>
      </c>
      <c r="Y313" s="22"/>
      <c r="Z313" s="33">
        <f t="shared" si="89"/>
        <v>1</v>
      </c>
      <c r="AA313" s="33">
        <f t="shared" si="90"/>
        <v>0</v>
      </c>
      <c r="AB313" s="30">
        <f t="shared" si="91"/>
        <v>0</v>
      </c>
      <c r="AC313" s="30">
        <f t="shared" si="92"/>
        <v>0</v>
      </c>
      <c r="AD313" s="30">
        <f t="shared" si="93"/>
        <v>0</v>
      </c>
      <c r="AE313" s="35">
        <f t="shared" si="94"/>
        <v>0</v>
      </c>
    </row>
    <row r="314" spans="1:31" x14ac:dyDescent="0.25">
      <c r="A314" t="s">
        <v>12</v>
      </c>
      <c r="B314" t="s">
        <v>1544</v>
      </c>
      <c r="C314">
        <v>30113001948806</v>
      </c>
      <c r="D314" t="s">
        <v>1545</v>
      </c>
      <c r="E314" t="s">
        <v>1546</v>
      </c>
      <c r="F314">
        <v>1998</v>
      </c>
      <c r="G314" t="s">
        <v>1547</v>
      </c>
      <c r="H314" t="s">
        <v>1548</v>
      </c>
      <c r="I314">
        <v>70</v>
      </c>
      <c r="J314">
        <v>9</v>
      </c>
      <c r="K314">
        <v>1</v>
      </c>
      <c r="L314">
        <v>2</v>
      </c>
      <c r="N314" s="29">
        <f t="shared" si="86"/>
        <v>1998</v>
      </c>
      <c r="O314" s="30" t="str">
        <f t="shared" si="87"/>
        <v>01</v>
      </c>
      <c r="P314" s="30">
        <f t="shared" si="78"/>
        <v>199801</v>
      </c>
      <c r="Q314" s="30" t="str">
        <f t="shared" si="79"/>
        <v>2020</v>
      </c>
      <c r="R314" s="30" t="str">
        <f t="shared" si="80"/>
        <v>10</v>
      </c>
      <c r="S314" s="30">
        <f t="shared" si="81"/>
        <v>202010</v>
      </c>
      <c r="T314" s="31">
        <f t="shared" si="82"/>
        <v>22.833333333333332</v>
      </c>
      <c r="U314" s="30">
        <f t="shared" si="83"/>
        <v>79</v>
      </c>
      <c r="V314" s="30">
        <f t="shared" si="84"/>
        <v>3</v>
      </c>
      <c r="W314" s="32">
        <f t="shared" si="85"/>
        <v>3.4598540145985401</v>
      </c>
      <c r="X314" s="33">
        <f t="shared" si="88"/>
        <v>740</v>
      </c>
      <c r="Y314" s="22"/>
      <c r="Z314" s="33">
        <f t="shared" si="89"/>
        <v>1</v>
      </c>
      <c r="AA314" s="33">
        <f t="shared" si="90"/>
        <v>0</v>
      </c>
      <c r="AB314" s="30">
        <f t="shared" si="91"/>
        <v>0</v>
      </c>
      <c r="AC314" s="30">
        <f t="shared" si="92"/>
        <v>0</v>
      </c>
      <c r="AD314" s="30">
        <f t="shared" si="93"/>
        <v>1</v>
      </c>
      <c r="AE314" s="35">
        <f t="shared" si="94"/>
        <v>1</v>
      </c>
    </row>
    <row r="315" spans="1:31" x14ac:dyDescent="0.25">
      <c r="A315" t="s">
        <v>12</v>
      </c>
      <c r="B315" t="s">
        <v>1549</v>
      </c>
      <c r="C315">
        <v>30113003212144</v>
      </c>
      <c r="D315" t="s">
        <v>1550</v>
      </c>
      <c r="E315" t="s">
        <v>1551</v>
      </c>
      <c r="F315">
        <v>2005</v>
      </c>
      <c r="G315" t="s">
        <v>1552</v>
      </c>
      <c r="H315" t="s">
        <v>1553</v>
      </c>
      <c r="I315">
        <v>38</v>
      </c>
      <c r="J315">
        <v>4</v>
      </c>
      <c r="K315">
        <v>1</v>
      </c>
      <c r="L315">
        <v>2</v>
      </c>
      <c r="N315" s="29">
        <f t="shared" si="86"/>
        <v>2005</v>
      </c>
      <c r="O315" s="30" t="str">
        <f t="shared" si="87"/>
        <v>12</v>
      </c>
      <c r="P315" s="30">
        <f t="shared" si="78"/>
        <v>200512</v>
      </c>
      <c r="Q315" s="30" t="str">
        <f t="shared" si="79"/>
        <v>2020</v>
      </c>
      <c r="R315" s="30" t="str">
        <f t="shared" si="80"/>
        <v>10</v>
      </c>
      <c r="S315" s="30">
        <f t="shared" si="81"/>
        <v>202010</v>
      </c>
      <c r="T315" s="31">
        <f t="shared" si="82"/>
        <v>14.916666666666666</v>
      </c>
      <c r="U315" s="30">
        <f t="shared" si="83"/>
        <v>42</v>
      </c>
      <c r="V315" s="30">
        <f t="shared" si="84"/>
        <v>3</v>
      </c>
      <c r="W315" s="32">
        <f t="shared" si="85"/>
        <v>2.8156424581005588</v>
      </c>
      <c r="X315" s="33">
        <f t="shared" si="88"/>
        <v>740</v>
      </c>
      <c r="Y315" s="22"/>
      <c r="Z315" s="33">
        <f t="shared" si="89"/>
        <v>1</v>
      </c>
      <c r="AA315" s="33">
        <f t="shared" si="90"/>
        <v>0</v>
      </c>
      <c r="AB315" s="30">
        <f t="shared" si="91"/>
        <v>0</v>
      </c>
      <c r="AC315" s="30">
        <f t="shared" si="92"/>
        <v>0</v>
      </c>
      <c r="AD315" s="30">
        <f t="shared" si="93"/>
        <v>0</v>
      </c>
      <c r="AE315" s="35">
        <f t="shared" si="94"/>
        <v>0</v>
      </c>
    </row>
    <row r="316" spans="1:31" x14ac:dyDescent="0.25">
      <c r="A316" t="s">
        <v>12</v>
      </c>
      <c r="B316" t="s">
        <v>1554</v>
      </c>
      <c r="C316">
        <v>30113003212342</v>
      </c>
      <c r="D316" t="s">
        <v>1555</v>
      </c>
      <c r="E316" t="s">
        <v>1556</v>
      </c>
      <c r="F316">
        <v>2011</v>
      </c>
      <c r="G316" t="s">
        <v>1557</v>
      </c>
      <c r="H316" t="s">
        <v>1558</v>
      </c>
      <c r="I316">
        <v>73</v>
      </c>
      <c r="J316">
        <v>13</v>
      </c>
      <c r="K316">
        <v>5</v>
      </c>
      <c r="L316">
        <v>1</v>
      </c>
      <c r="N316" s="29">
        <f t="shared" si="86"/>
        <v>2011</v>
      </c>
      <c r="O316" s="30" t="str">
        <f t="shared" si="87"/>
        <v>10</v>
      </c>
      <c r="P316" s="30">
        <f t="shared" si="78"/>
        <v>201110</v>
      </c>
      <c r="Q316" s="30" t="str">
        <f t="shared" si="79"/>
        <v>2020</v>
      </c>
      <c r="R316" s="30" t="str">
        <f t="shared" si="80"/>
        <v>10</v>
      </c>
      <c r="S316" s="30">
        <f t="shared" si="81"/>
        <v>202010</v>
      </c>
      <c r="T316" s="31">
        <f t="shared" si="82"/>
        <v>9.0833333333333339</v>
      </c>
      <c r="U316" s="30">
        <f t="shared" si="83"/>
        <v>86</v>
      </c>
      <c r="V316" s="30">
        <f t="shared" si="84"/>
        <v>6</v>
      </c>
      <c r="W316" s="32">
        <f t="shared" si="85"/>
        <v>9.4678899082568808</v>
      </c>
      <c r="X316" s="33">
        <f t="shared" si="88"/>
        <v>740</v>
      </c>
      <c r="Y316" s="22"/>
      <c r="Z316" s="33">
        <f t="shared" si="89"/>
        <v>1</v>
      </c>
      <c r="AA316" s="33">
        <f t="shared" si="90"/>
        <v>0</v>
      </c>
      <c r="AB316" s="30">
        <f t="shared" si="91"/>
        <v>0</v>
      </c>
      <c r="AC316" s="30">
        <f t="shared" si="92"/>
        <v>0</v>
      </c>
      <c r="AD316" s="30">
        <f t="shared" si="93"/>
        <v>0</v>
      </c>
      <c r="AE316" s="35">
        <f t="shared" si="94"/>
        <v>0</v>
      </c>
    </row>
    <row r="317" spans="1:31" x14ac:dyDescent="0.25">
      <c r="A317" t="s">
        <v>12</v>
      </c>
      <c r="B317" t="s">
        <v>1554</v>
      </c>
      <c r="C317">
        <v>30113005884304</v>
      </c>
      <c r="D317" t="s">
        <v>1559</v>
      </c>
      <c r="F317">
        <v>2005</v>
      </c>
      <c r="G317" t="s">
        <v>1560</v>
      </c>
      <c r="H317" t="s">
        <v>1561</v>
      </c>
      <c r="I317">
        <v>36</v>
      </c>
      <c r="J317">
        <v>5</v>
      </c>
      <c r="K317">
        <v>4</v>
      </c>
      <c r="L317">
        <v>0</v>
      </c>
      <c r="N317" s="29" t="str">
        <f t="shared" si="86"/>
        <v>2014</v>
      </c>
      <c r="O317" s="30" t="str">
        <f t="shared" si="87"/>
        <v>05</v>
      </c>
      <c r="P317" s="30">
        <f t="shared" si="78"/>
        <v>201405</v>
      </c>
      <c r="Q317" s="30" t="str">
        <f t="shared" si="79"/>
        <v>2020</v>
      </c>
      <c r="R317" s="30" t="str">
        <f t="shared" si="80"/>
        <v>11</v>
      </c>
      <c r="S317" s="30">
        <f t="shared" si="81"/>
        <v>202011</v>
      </c>
      <c r="T317" s="31">
        <f t="shared" si="82"/>
        <v>6.5</v>
      </c>
      <c r="U317" s="30">
        <f t="shared" si="83"/>
        <v>41</v>
      </c>
      <c r="V317" s="30">
        <f t="shared" si="84"/>
        <v>4</v>
      </c>
      <c r="W317" s="32">
        <f t="shared" si="85"/>
        <v>6.3076923076923075</v>
      </c>
      <c r="X317" s="33">
        <f t="shared" si="88"/>
        <v>740</v>
      </c>
      <c r="Y317" s="22"/>
      <c r="Z317" s="33">
        <f t="shared" si="89"/>
        <v>1</v>
      </c>
      <c r="AA317" s="33">
        <f t="shared" si="90"/>
        <v>0</v>
      </c>
      <c r="AB317" s="30">
        <f t="shared" si="91"/>
        <v>0</v>
      </c>
      <c r="AC317" s="30">
        <f t="shared" si="92"/>
        <v>0</v>
      </c>
      <c r="AD317" s="30">
        <f t="shared" si="93"/>
        <v>0</v>
      </c>
      <c r="AE317" s="35">
        <f t="shared" si="94"/>
        <v>0</v>
      </c>
    </row>
    <row r="318" spans="1:31" x14ac:dyDescent="0.25">
      <c r="A318" t="s">
        <v>12</v>
      </c>
      <c r="B318" t="s">
        <v>1562</v>
      </c>
      <c r="C318">
        <v>30113006357144</v>
      </c>
      <c r="D318" t="s">
        <v>1563</v>
      </c>
      <c r="E318" t="s">
        <v>293</v>
      </c>
      <c r="F318">
        <v>2016</v>
      </c>
      <c r="G318" t="s">
        <v>1564</v>
      </c>
      <c r="H318" t="s">
        <v>1565</v>
      </c>
      <c r="I318">
        <v>19</v>
      </c>
      <c r="J318">
        <v>2</v>
      </c>
      <c r="K318">
        <v>6</v>
      </c>
      <c r="L318">
        <v>1</v>
      </c>
      <c r="N318" s="29" t="str">
        <f t="shared" si="86"/>
        <v>2016</v>
      </c>
      <c r="O318" s="30" t="str">
        <f t="shared" si="87"/>
        <v>09</v>
      </c>
      <c r="P318" s="30">
        <f t="shared" si="78"/>
        <v>201609</v>
      </c>
      <c r="Q318" s="30" t="str">
        <f t="shared" si="79"/>
        <v>2019</v>
      </c>
      <c r="R318" s="30" t="str">
        <f t="shared" si="80"/>
        <v>11</v>
      </c>
      <c r="S318" s="30">
        <f t="shared" si="81"/>
        <v>201911</v>
      </c>
      <c r="T318" s="31">
        <f t="shared" si="82"/>
        <v>4.166666666666667</v>
      </c>
      <c r="U318" s="30">
        <f t="shared" si="83"/>
        <v>21</v>
      </c>
      <c r="V318" s="30">
        <f t="shared" si="84"/>
        <v>7</v>
      </c>
      <c r="W318" s="32">
        <f t="shared" si="85"/>
        <v>5.04</v>
      </c>
      <c r="X318" s="33">
        <f t="shared" si="88"/>
        <v>740</v>
      </c>
      <c r="Y318" s="22"/>
      <c r="Z318" s="33">
        <f t="shared" si="89"/>
        <v>1</v>
      </c>
      <c r="AA318" s="33">
        <f t="shared" si="90"/>
        <v>0</v>
      </c>
      <c r="AB318" s="30">
        <f t="shared" si="91"/>
        <v>0</v>
      </c>
      <c r="AC318" s="30">
        <f t="shared" si="92"/>
        <v>0</v>
      </c>
      <c r="AD318" s="30">
        <f t="shared" si="93"/>
        <v>0</v>
      </c>
      <c r="AE318" s="35">
        <f t="shared" si="94"/>
        <v>0</v>
      </c>
    </row>
    <row r="319" spans="1:31" x14ac:dyDescent="0.25">
      <c r="A319" t="s">
        <v>12</v>
      </c>
      <c r="B319" t="s">
        <v>1566</v>
      </c>
      <c r="C319">
        <v>30113001087167</v>
      </c>
      <c r="D319" t="s">
        <v>1567</v>
      </c>
      <c r="E319" t="s">
        <v>1568</v>
      </c>
      <c r="F319">
        <v>1993</v>
      </c>
      <c r="G319" t="s">
        <v>1569</v>
      </c>
      <c r="H319" t="s">
        <v>1570</v>
      </c>
      <c r="I319">
        <v>80</v>
      </c>
      <c r="J319">
        <v>13</v>
      </c>
      <c r="K319">
        <v>1</v>
      </c>
      <c r="L319">
        <v>1</v>
      </c>
      <c r="N319" s="29">
        <f t="shared" si="86"/>
        <v>1993</v>
      </c>
      <c r="O319" s="30" t="str">
        <f t="shared" si="87"/>
        <v>01</v>
      </c>
      <c r="P319" s="30">
        <f t="shared" si="78"/>
        <v>199301</v>
      </c>
      <c r="Q319" s="30" t="str">
        <f t="shared" si="79"/>
        <v>2019</v>
      </c>
      <c r="R319" s="30" t="str">
        <f t="shared" si="80"/>
        <v>04</v>
      </c>
      <c r="S319" s="30">
        <f t="shared" si="81"/>
        <v>201904</v>
      </c>
      <c r="T319" s="31">
        <f t="shared" si="82"/>
        <v>27.833333333333332</v>
      </c>
      <c r="U319" s="30">
        <f t="shared" si="83"/>
        <v>93</v>
      </c>
      <c r="V319" s="30">
        <f t="shared" si="84"/>
        <v>2</v>
      </c>
      <c r="W319" s="32">
        <f t="shared" si="85"/>
        <v>3.3413173652694614</v>
      </c>
      <c r="X319" s="33">
        <f t="shared" si="88"/>
        <v>740</v>
      </c>
      <c r="Y319" s="22"/>
      <c r="Z319" s="33">
        <f t="shared" si="89"/>
        <v>1</v>
      </c>
      <c r="AA319" s="33">
        <f t="shared" si="90"/>
        <v>0</v>
      </c>
      <c r="AB319" s="30">
        <f t="shared" si="91"/>
        <v>0</v>
      </c>
      <c r="AC319" s="30">
        <f t="shared" si="92"/>
        <v>0</v>
      </c>
      <c r="AD319" s="30">
        <f t="shared" si="93"/>
        <v>1</v>
      </c>
      <c r="AE319" s="35">
        <f t="shared" si="94"/>
        <v>1</v>
      </c>
    </row>
    <row r="320" spans="1:31" x14ac:dyDescent="0.25">
      <c r="A320" t="s">
        <v>12</v>
      </c>
      <c r="B320" t="s">
        <v>1566</v>
      </c>
      <c r="C320">
        <v>30113001391692</v>
      </c>
      <c r="D320" t="s">
        <v>1571</v>
      </c>
      <c r="E320" t="s">
        <v>1568</v>
      </c>
      <c r="F320">
        <v>1995</v>
      </c>
      <c r="G320" t="s">
        <v>1572</v>
      </c>
      <c r="H320" t="s">
        <v>1573</v>
      </c>
      <c r="I320">
        <v>13</v>
      </c>
      <c r="J320">
        <v>8</v>
      </c>
      <c r="K320">
        <v>0</v>
      </c>
      <c r="L320">
        <v>1</v>
      </c>
      <c r="N320" s="29">
        <f t="shared" si="86"/>
        <v>1995</v>
      </c>
      <c r="O320" s="30" t="str">
        <f t="shared" si="87"/>
        <v>03</v>
      </c>
      <c r="P320" s="30">
        <f t="shared" si="78"/>
        <v>199503</v>
      </c>
      <c r="Q320" s="30" t="str">
        <f t="shared" si="79"/>
        <v>2019</v>
      </c>
      <c r="R320" s="30" t="str">
        <f t="shared" si="80"/>
        <v>01</v>
      </c>
      <c r="S320" s="30">
        <f t="shared" si="81"/>
        <v>201901</v>
      </c>
      <c r="T320" s="31">
        <f t="shared" si="82"/>
        <v>25.666666666666668</v>
      </c>
      <c r="U320" s="30">
        <f t="shared" si="83"/>
        <v>21</v>
      </c>
      <c r="V320" s="30">
        <f t="shared" si="84"/>
        <v>1</v>
      </c>
      <c r="W320" s="32">
        <f t="shared" si="85"/>
        <v>0.81818181818181812</v>
      </c>
      <c r="X320" s="33">
        <f t="shared" si="88"/>
        <v>740</v>
      </c>
      <c r="Y320" s="22"/>
      <c r="Z320" s="33">
        <f t="shared" si="89"/>
        <v>1</v>
      </c>
      <c r="AA320" s="33">
        <f t="shared" si="90"/>
        <v>0</v>
      </c>
      <c r="AB320" s="30">
        <f t="shared" si="91"/>
        <v>1</v>
      </c>
      <c r="AC320" s="30">
        <f t="shared" si="92"/>
        <v>1</v>
      </c>
      <c r="AD320" s="30">
        <f t="shared" si="93"/>
        <v>1</v>
      </c>
      <c r="AE320" s="35">
        <f t="shared" si="94"/>
        <v>1</v>
      </c>
    </row>
    <row r="321" spans="1:31" x14ac:dyDescent="0.25">
      <c r="A321" t="s">
        <v>12</v>
      </c>
      <c r="B321" t="s">
        <v>1574</v>
      </c>
      <c r="C321">
        <v>30113005464388</v>
      </c>
      <c r="D321" t="s">
        <v>1575</v>
      </c>
      <c r="E321" t="s">
        <v>1576</v>
      </c>
      <c r="F321">
        <v>2010</v>
      </c>
      <c r="G321" t="s">
        <v>1577</v>
      </c>
      <c r="H321" t="s">
        <v>1578</v>
      </c>
      <c r="I321">
        <v>52</v>
      </c>
      <c r="J321">
        <v>8</v>
      </c>
      <c r="K321">
        <v>3</v>
      </c>
      <c r="L321">
        <v>1</v>
      </c>
      <c r="N321" s="29" t="str">
        <f t="shared" si="86"/>
        <v>2012</v>
      </c>
      <c r="O321" s="30" t="str">
        <f t="shared" si="87"/>
        <v>02</v>
      </c>
      <c r="P321" s="30">
        <f t="shared" si="78"/>
        <v>201202</v>
      </c>
      <c r="Q321" s="30" t="str">
        <f t="shared" si="79"/>
        <v>2020</v>
      </c>
      <c r="R321" s="30" t="str">
        <f t="shared" si="80"/>
        <v>09</v>
      </c>
      <c r="S321" s="30">
        <f t="shared" si="81"/>
        <v>202009</v>
      </c>
      <c r="T321" s="31">
        <f t="shared" si="82"/>
        <v>8.75</v>
      </c>
      <c r="U321" s="30">
        <f t="shared" si="83"/>
        <v>60</v>
      </c>
      <c r="V321" s="30">
        <f t="shared" si="84"/>
        <v>4</v>
      </c>
      <c r="W321" s="32">
        <f t="shared" si="85"/>
        <v>6.8571428571428568</v>
      </c>
      <c r="X321" s="33">
        <f t="shared" si="88"/>
        <v>740</v>
      </c>
      <c r="Y321" s="22"/>
      <c r="Z321" s="33">
        <f t="shared" si="89"/>
        <v>1</v>
      </c>
      <c r="AA321" s="33">
        <f t="shared" si="90"/>
        <v>0</v>
      </c>
      <c r="AB321" s="30">
        <f t="shared" si="91"/>
        <v>0</v>
      </c>
      <c r="AC321" s="30">
        <f t="shared" si="92"/>
        <v>0</v>
      </c>
      <c r="AD321" s="30">
        <f t="shared" si="93"/>
        <v>0</v>
      </c>
      <c r="AE321" s="35">
        <f t="shared" si="94"/>
        <v>0</v>
      </c>
    </row>
    <row r="322" spans="1:31" x14ac:dyDescent="0.25">
      <c r="A322" t="s">
        <v>12</v>
      </c>
      <c r="B322" t="s">
        <v>1579</v>
      </c>
      <c r="C322">
        <v>30113006488451</v>
      </c>
      <c r="D322" t="s">
        <v>1580</v>
      </c>
      <c r="E322" t="s">
        <v>1581</v>
      </c>
      <c r="F322">
        <v>2017</v>
      </c>
      <c r="G322" t="s">
        <v>1582</v>
      </c>
      <c r="H322" t="s">
        <v>1583</v>
      </c>
      <c r="I322">
        <v>18</v>
      </c>
      <c r="J322">
        <v>2</v>
      </c>
      <c r="K322">
        <v>5</v>
      </c>
      <c r="L322">
        <v>1</v>
      </c>
      <c r="N322" s="29" t="str">
        <f t="shared" si="86"/>
        <v>2017</v>
      </c>
      <c r="O322" s="30" t="str">
        <f t="shared" si="87"/>
        <v>08</v>
      </c>
      <c r="P322" s="30">
        <f t="shared" si="78"/>
        <v>201708</v>
      </c>
      <c r="Q322" s="30" t="str">
        <f t="shared" si="79"/>
        <v>2020</v>
      </c>
      <c r="R322" s="30" t="str">
        <f t="shared" si="80"/>
        <v>10</v>
      </c>
      <c r="S322" s="30">
        <f t="shared" si="81"/>
        <v>202010</v>
      </c>
      <c r="T322" s="31">
        <f t="shared" si="82"/>
        <v>3.25</v>
      </c>
      <c r="U322" s="30">
        <f t="shared" si="83"/>
        <v>20</v>
      </c>
      <c r="V322" s="30">
        <f t="shared" si="84"/>
        <v>6</v>
      </c>
      <c r="W322" s="32">
        <f t="shared" si="85"/>
        <v>6.1538461538461542</v>
      </c>
      <c r="X322" s="33">
        <f t="shared" si="88"/>
        <v>740</v>
      </c>
      <c r="Y322" s="22"/>
      <c r="Z322" s="33">
        <f t="shared" si="89"/>
        <v>1</v>
      </c>
      <c r="AA322" s="33">
        <f t="shared" si="90"/>
        <v>0</v>
      </c>
      <c r="AB322" s="30">
        <f t="shared" si="91"/>
        <v>0</v>
      </c>
      <c r="AC322" s="30">
        <f t="shared" si="92"/>
        <v>0</v>
      </c>
      <c r="AD322" s="30">
        <f t="shared" si="93"/>
        <v>0</v>
      </c>
      <c r="AE322" s="35">
        <f t="shared" si="94"/>
        <v>0</v>
      </c>
    </row>
    <row r="323" spans="1:31" x14ac:dyDescent="0.25">
      <c r="A323" t="s">
        <v>12</v>
      </c>
      <c r="B323" t="s">
        <v>1584</v>
      </c>
      <c r="C323">
        <v>30113002195613</v>
      </c>
      <c r="D323" t="s">
        <v>1585</v>
      </c>
      <c r="E323" t="s">
        <v>1586</v>
      </c>
      <c r="F323">
        <v>2004</v>
      </c>
      <c r="G323" t="s">
        <v>1587</v>
      </c>
      <c r="H323" t="s">
        <v>1588</v>
      </c>
      <c r="I323">
        <v>97</v>
      </c>
      <c r="J323">
        <v>13</v>
      </c>
      <c r="K323">
        <v>2</v>
      </c>
      <c r="L323">
        <v>0</v>
      </c>
      <c r="N323" s="29">
        <f t="shared" si="86"/>
        <v>2004</v>
      </c>
      <c r="O323" s="30" t="str">
        <f t="shared" si="87"/>
        <v>01</v>
      </c>
      <c r="P323" s="30">
        <f t="shared" ref="P323:P386" si="95">INT(CONCATENATE(N323,O323))</f>
        <v>200401</v>
      </c>
      <c r="Q323" s="30" t="str">
        <f t="shared" ref="Q323:Q386" si="96">IF(H323="",0,MID(H323,7,4))</f>
        <v>2020</v>
      </c>
      <c r="R323" s="30" t="str">
        <f t="shared" ref="R323:R386" si="97">IF(H323="",0,MID(H323,4,2))</f>
        <v>06</v>
      </c>
      <c r="S323" s="30">
        <f t="shared" ref="S323:S386" si="98">INT(CONCATENATE(Q323,R323))</f>
        <v>202006</v>
      </c>
      <c r="T323" s="31">
        <f t="shared" ref="T323:T386" si="99">(12*($AH$2-N323)+($AH$3-O323))/12</f>
        <v>16.833333333333332</v>
      </c>
      <c r="U323" s="30">
        <f t="shared" ref="U323:U386" si="100">I323+J323</f>
        <v>110</v>
      </c>
      <c r="V323" s="30">
        <f t="shared" ref="V323:V386" si="101">K323+L323</f>
        <v>2</v>
      </c>
      <c r="W323" s="32">
        <f t="shared" ref="W323:W386" si="102">U323/T323</f>
        <v>6.5346534653465351</v>
      </c>
      <c r="X323" s="33">
        <f t="shared" si="88"/>
        <v>740</v>
      </c>
      <c r="Y323" s="22"/>
      <c r="Z323" s="33">
        <f t="shared" si="89"/>
        <v>1</v>
      </c>
      <c r="AA323" s="33">
        <f t="shared" si="90"/>
        <v>0</v>
      </c>
      <c r="AB323" s="30">
        <f t="shared" si="91"/>
        <v>0</v>
      </c>
      <c r="AC323" s="30">
        <f t="shared" si="92"/>
        <v>0</v>
      </c>
      <c r="AD323" s="30">
        <f t="shared" si="93"/>
        <v>0</v>
      </c>
      <c r="AE323" s="35">
        <f t="shared" si="94"/>
        <v>0</v>
      </c>
    </row>
    <row r="324" spans="1:31" x14ac:dyDescent="0.25">
      <c r="A324" t="s">
        <v>12</v>
      </c>
      <c r="B324" t="s">
        <v>1589</v>
      </c>
      <c r="C324">
        <v>30113002254592</v>
      </c>
      <c r="D324" t="s">
        <v>1590</v>
      </c>
      <c r="E324" t="s">
        <v>1591</v>
      </c>
      <c r="F324">
        <v>2005</v>
      </c>
      <c r="G324" t="s">
        <v>1485</v>
      </c>
      <c r="H324" t="s">
        <v>1592</v>
      </c>
      <c r="I324">
        <v>65</v>
      </c>
      <c r="J324">
        <v>7</v>
      </c>
      <c r="K324">
        <v>5</v>
      </c>
      <c r="L324">
        <v>2</v>
      </c>
      <c r="N324" s="29">
        <f t="shared" ref="N324:N387" si="103">IF(G324="",F324,IF(INT(MID(G324,7,4))&lt;=2010, IF(F324="",MID(G324,7,4),F324), MID(G324,7,4)))</f>
        <v>2005</v>
      </c>
      <c r="O324" s="30" t="str">
        <f t="shared" ref="O324:O387" si="104">IF(G324="","00",MID(G324,4,2))</f>
        <v>01</v>
      </c>
      <c r="P324" s="30">
        <f t="shared" si="95"/>
        <v>200501</v>
      </c>
      <c r="Q324" s="30" t="str">
        <f t="shared" si="96"/>
        <v>2020</v>
      </c>
      <c r="R324" s="30" t="str">
        <f t="shared" si="97"/>
        <v>01</v>
      </c>
      <c r="S324" s="30">
        <f t="shared" si="98"/>
        <v>202001</v>
      </c>
      <c r="T324" s="31">
        <f t="shared" si="99"/>
        <v>15.833333333333334</v>
      </c>
      <c r="U324" s="30">
        <f t="shared" si="100"/>
        <v>72</v>
      </c>
      <c r="V324" s="30">
        <f t="shared" si="101"/>
        <v>7</v>
      </c>
      <c r="W324" s="32">
        <f t="shared" si="102"/>
        <v>4.5473684210526315</v>
      </c>
      <c r="X324" s="33">
        <f t="shared" ref="X324:X387" si="105">INT(CONCATENATE(MID(B324,3,2),0))</f>
        <v>740</v>
      </c>
      <c r="Y324" s="22"/>
      <c r="Z324" s="33">
        <f t="shared" ref="Z324:Z387" si="106">IF(C324="",0, IF(P324&lt;$AH$10,1,0))</f>
        <v>1</v>
      </c>
      <c r="AA324" s="33">
        <f t="shared" ref="AA324:AA387" si="107">IF(C324="",0,IF(S324&lt;$AH$11,1,0))</f>
        <v>0</v>
      </c>
      <c r="AB324" s="30">
        <f t="shared" ref="AB324:AB387" si="108">IF(C324="",0,IF(W324&lt;LOOKUP(X324,$AI$15:$AR$15,$AI$16:$AR$16),1,0))</f>
        <v>0</v>
      </c>
      <c r="AC324" s="30">
        <f t="shared" ref="AC324:AC387" si="109">IF(C324="",0,IF(V324&lt;LOOKUP(X324,$AI$15:$AR$15,$AI$18:$AR$18),1,0))</f>
        <v>0</v>
      </c>
      <c r="AD324" s="30">
        <f t="shared" ref="AD324:AD387" si="110">IF(C324="",0,IF(F324&lt;LOOKUP(X324,$AI$15:$AR$15,$AI$20:$AR$20),1,0))</f>
        <v>0</v>
      </c>
      <c r="AE324" s="35">
        <f t="shared" ref="AE324:AE387" si="111">IF(Z324*(SUM(AA324:AD324))&gt;=1,1,0)</f>
        <v>0</v>
      </c>
    </row>
    <row r="325" spans="1:31" x14ac:dyDescent="0.25">
      <c r="A325" t="s">
        <v>12</v>
      </c>
      <c r="B325" t="s">
        <v>1589</v>
      </c>
      <c r="C325">
        <v>30113002648215</v>
      </c>
      <c r="D325" t="s">
        <v>1593</v>
      </c>
      <c r="E325" t="s">
        <v>1591</v>
      </c>
      <c r="F325">
        <v>2006</v>
      </c>
      <c r="G325" t="s">
        <v>1594</v>
      </c>
      <c r="H325" t="s">
        <v>1595</v>
      </c>
      <c r="I325">
        <v>77</v>
      </c>
      <c r="J325">
        <v>5</v>
      </c>
      <c r="K325">
        <v>2</v>
      </c>
      <c r="L325">
        <v>0</v>
      </c>
      <c r="N325" s="29">
        <f t="shared" si="103"/>
        <v>2006</v>
      </c>
      <c r="O325" s="30" t="str">
        <f t="shared" si="104"/>
        <v>01</v>
      </c>
      <c r="P325" s="30">
        <f t="shared" si="95"/>
        <v>200601</v>
      </c>
      <c r="Q325" s="30" t="str">
        <f t="shared" si="96"/>
        <v>2020</v>
      </c>
      <c r="R325" s="30" t="str">
        <f t="shared" si="97"/>
        <v>10</v>
      </c>
      <c r="S325" s="30">
        <f t="shared" si="98"/>
        <v>202010</v>
      </c>
      <c r="T325" s="31">
        <f t="shared" si="99"/>
        <v>14.833333333333334</v>
      </c>
      <c r="U325" s="30">
        <f t="shared" si="100"/>
        <v>82</v>
      </c>
      <c r="V325" s="30">
        <f t="shared" si="101"/>
        <v>2</v>
      </c>
      <c r="W325" s="32">
        <f t="shared" si="102"/>
        <v>5.5280898876404496</v>
      </c>
      <c r="X325" s="33">
        <f t="shared" si="105"/>
        <v>740</v>
      </c>
      <c r="Y325" s="22"/>
      <c r="Z325" s="33">
        <f t="shared" si="106"/>
        <v>1</v>
      </c>
      <c r="AA325" s="33">
        <f t="shared" si="107"/>
        <v>0</v>
      </c>
      <c r="AB325" s="30">
        <f t="shared" si="108"/>
        <v>0</v>
      </c>
      <c r="AC325" s="30">
        <f t="shared" si="109"/>
        <v>0</v>
      </c>
      <c r="AD325" s="30">
        <f t="shared" si="110"/>
        <v>0</v>
      </c>
      <c r="AE325" s="35">
        <f t="shared" si="111"/>
        <v>0</v>
      </c>
    </row>
    <row r="326" spans="1:31" x14ac:dyDescent="0.25">
      <c r="A326" t="s">
        <v>12</v>
      </c>
      <c r="B326" t="s">
        <v>1589</v>
      </c>
      <c r="C326">
        <v>30113005519157</v>
      </c>
      <c r="D326" t="s">
        <v>1596</v>
      </c>
      <c r="E326" t="s">
        <v>1597</v>
      </c>
      <c r="F326">
        <v>2012</v>
      </c>
      <c r="G326" t="s">
        <v>1598</v>
      </c>
      <c r="H326" t="s">
        <v>1599</v>
      </c>
      <c r="I326">
        <v>28</v>
      </c>
      <c r="J326">
        <v>6</v>
      </c>
      <c r="N326" s="29" t="str">
        <f t="shared" si="103"/>
        <v>2012</v>
      </c>
      <c r="O326" s="30" t="str">
        <f t="shared" si="104"/>
        <v>07</v>
      </c>
      <c r="P326" s="30">
        <f t="shared" si="95"/>
        <v>201207</v>
      </c>
      <c r="Q326" s="30" t="str">
        <f t="shared" si="96"/>
        <v>2020</v>
      </c>
      <c r="R326" s="30" t="str">
        <f t="shared" si="97"/>
        <v>08</v>
      </c>
      <c r="S326" s="30">
        <f t="shared" si="98"/>
        <v>202008</v>
      </c>
      <c r="T326" s="31">
        <f t="shared" si="99"/>
        <v>8.3333333333333339</v>
      </c>
      <c r="U326" s="30">
        <f t="shared" si="100"/>
        <v>34</v>
      </c>
      <c r="V326" s="30">
        <f t="shared" si="101"/>
        <v>0</v>
      </c>
      <c r="W326" s="32">
        <f t="shared" si="102"/>
        <v>4.08</v>
      </c>
      <c r="X326" s="33">
        <f t="shared" si="105"/>
        <v>740</v>
      </c>
      <c r="Y326" s="22"/>
      <c r="Z326" s="33">
        <f t="shared" si="106"/>
        <v>1</v>
      </c>
      <c r="AA326" s="33">
        <f t="shared" si="107"/>
        <v>0</v>
      </c>
      <c r="AB326" s="30">
        <f t="shared" si="108"/>
        <v>0</v>
      </c>
      <c r="AC326" s="30">
        <f t="shared" si="109"/>
        <v>1</v>
      </c>
      <c r="AD326" s="30">
        <f t="shared" si="110"/>
        <v>0</v>
      </c>
      <c r="AE326" s="35">
        <f t="shared" si="111"/>
        <v>1</v>
      </c>
    </row>
    <row r="327" spans="1:31" x14ac:dyDescent="0.25">
      <c r="A327" t="s">
        <v>12</v>
      </c>
      <c r="B327" t="s">
        <v>1600</v>
      </c>
      <c r="C327">
        <v>30113005389585</v>
      </c>
      <c r="D327" t="s">
        <v>1527</v>
      </c>
      <c r="F327">
        <v>2012</v>
      </c>
      <c r="G327" t="s">
        <v>1601</v>
      </c>
      <c r="H327" t="s">
        <v>1602</v>
      </c>
      <c r="I327">
        <v>11</v>
      </c>
      <c r="J327">
        <v>15</v>
      </c>
      <c r="K327">
        <v>1</v>
      </c>
      <c r="L327">
        <v>3</v>
      </c>
      <c r="N327" s="29" t="str">
        <f t="shared" si="103"/>
        <v>2012</v>
      </c>
      <c r="O327" s="30" t="str">
        <f t="shared" si="104"/>
        <v>01</v>
      </c>
      <c r="P327" s="30">
        <f t="shared" si="95"/>
        <v>201201</v>
      </c>
      <c r="Q327" s="30" t="str">
        <f t="shared" si="96"/>
        <v>2020</v>
      </c>
      <c r="R327" s="30" t="str">
        <f t="shared" si="97"/>
        <v>10</v>
      </c>
      <c r="S327" s="30">
        <f t="shared" si="98"/>
        <v>202010</v>
      </c>
      <c r="T327" s="31">
        <f t="shared" si="99"/>
        <v>8.8333333333333339</v>
      </c>
      <c r="U327" s="30">
        <f t="shared" si="100"/>
        <v>26</v>
      </c>
      <c r="V327" s="30">
        <f t="shared" si="101"/>
        <v>4</v>
      </c>
      <c r="W327" s="32">
        <f t="shared" si="102"/>
        <v>2.9433962264150941</v>
      </c>
      <c r="X327" s="33">
        <f t="shared" si="105"/>
        <v>740</v>
      </c>
      <c r="Y327" s="22"/>
      <c r="Z327" s="33">
        <f t="shared" si="106"/>
        <v>1</v>
      </c>
      <c r="AA327" s="33">
        <f t="shared" si="107"/>
        <v>0</v>
      </c>
      <c r="AB327" s="30">
        <f t="shared" si="108"/>
        <v>0</v>
      </c>
      <c r="AC327" s="30">
        <f t="shared" si="109"/>
        <v>0</v>
      </c>
      <c r="AD327" s="30">
        <f t="shared" si="110"/>
        <v>0</v>
      </c>
      <c r="AE327" s="35">
        <f t="shared" si="111"/>
        <v>0</v>
      </c>
    </row>
    <row r="328" spans="1:31" x14ac:dyDescent="0.25">
      <c r="A328" t="s">
        <v>12</v>
      </c>
      <c r="B328" t="s">
        <v>1600</v>
      </c>
      <c r="C328">
        <v>30113005383109</v>
      </c>
      <c r="D328" t="s">
        <v>1603</v>
      </c>
      <c r="F328">
        <v>2012</v>
      </c>
      <c r="G328" t="s">
        <v>1604</v>
      </c>
      <c r="H328" t="s">
        <v>1605</v>
      </c>
      <c r="I328">
        <v>23</v>
      </c>
      <c r="J328">
        <v>17</v>
      </c>
      <c r="K328">
        <v>4</v>
      </c>
      <c r="L328">
        <v>0</v>
      </c>
      <c r="N328" s="29" t="str">
        <f t="shared" si="103"/>
        <v>2012</v>
      </c>
      <c r="O328" s="30" t="str">
        <f t="shared" si="104"/>
        <v>01</v>
      </c>
      <c r="P328" s="30">
        <f t="shared" si="95"/>
        <v>201201</v>
      </c>
      <c r="Q328" s="30" t="str">
        <f t="shared" si="96"/>
        <v>2020</v>
      </c>
      <c r="R328" s="30" t="str">
        <f t="shared" si="97"/>
        <v>01</v>
      </c>
      <c r="S328" s="30">
        <f t="shared" si="98"/>
        <v>202001</v>
      </c>
      <c r="T328" s="31">
        <f t="shared" si="99"/>
        <v>8.8333333333333339</v>
      </c>
      <c r="U328" s="30">
        <f t="shared" si="100"/>
        <v>40</v>
      </c>
      <c r="V328" s="30">
        <f t="shared" si="101"/>
        <v>4</v>
      </c>
      <c r="W328" s="32">
        <f t="shared" si="102"/>
        <v>4.5283018867924527</v>
      </c>
      <c r="X328" s="33">
        <f t="shared" si="105"/>
        <v>740</v>
      </c>
      <c r="Y328" s="22"/>
      <c r="Z328" s="33">
        <f t="shared" si="106"/>
        <v>1</v>
      </c>
      <c r="AA328" s="33">
        <f t="shared" si="107"/>
        <v>0</v>
      </c>
      <c r="AB328" s="30">
        <f t="shared" si="108"/>
        <v>0</v>
      </c>
      <c r="AC328" s="30">
        <f t="shared" si="109"/>
        <v>0</v>
      </c>
      <c r="AD328" s="30">
        <f t="shared" si="110"/>
        <v>0</v>
      </c>
      <c r="AE328" s="35">
        <f t="shared" si="111"/>
        <v>0</v>
      </c>
    </row>
    <row r="329" spans="1:31" x14ac:dyDescent="0.25">
      <c r="A329" t="s">
        <v>12</v>
      </c>
      <c r="B329" t="s">
        <v>1600</v>
      </c>
      <c r="C329">
        <v>30113005389486</v>
      </c>
      <c r="D329" t="s">
        <v>1606</v>
      </c>
      <c r="F329">
        <v>2011</v>
      </c>
      <c r="G329" t="s">
        <v>1607</v>
      </c>
      <c r="H329" t="s">
        <v>1608</v>
      </c>
      <c r="I329">
        <v>21</v>
      </c>
      <c r="J329">
        <v>15</v>
      </c>
      <c r="K329">
        <v>2</v>
      </c>
      <c r="L329">
        <v>0</v>
      </c>
      <c r="N329" s="29" t="str">
        <f t="shared" si="103"/>
        <v>2012</v>
      </c>
      <c r="O329" s="30" t="str">
        <f t="shared" si="104"/>
        <v>01</v>
      </c>
      <c r="P329" s="30">
        <f t="shared" si="95"/>
        <v>201201</v>
      </c>
      <c r="Q329" s="30" t="str">
        <f t="shared" si="96"/>
        <v>2019</v>
      </c>
      <c r="R329" s="30" t="str">
        <f t="shared" si="97"/>
        <v>11</v>
      </c>
      <c r="S329" s="30">
        <f t="shared" si="98"/>
        <v>201911</v>
      </c>
      <c r="T329" s="31">
        <f t="shared" si="99"/>
        <v>8.8333333333333339</v>
      </c>
      <c r="U329" s="30">
        <f t="shared" si="100"/>
        <v>36</v>
      </c>
      <c r="V329" s="30">
        <f t="shared" si="101"/>
        <v>2</v>
      </c>
      <c r="W329" s="32">
        <f t="shared" si="102"/>
        <v>4.0754716981132075</v>
      </c>
      <c r="X329" s="33">
        <f t="shared" si="105"/>
        <v>740</v>
      </c>
      <c r="Y329" s="22"/>
      <c r="Z329" s="33">
        <f t="shared" si="106"/>
        <v>1</v>
      </c>
      <c r="AA329" s="33">
        <f t="shared" si="107"/>
        <v>0</v>
      </c>
      <c r="AB329" s="30">
        <f t="shared" si="108"/>
        <v>0</v>
      </c>
      <c r="AC329" s="30">
        <f t="shared" si="109"/>
        <v>0</v>
      </c>
      <c r="AD329" s="30">
        <f t="shared" si="110"/>
        <v>0</v>
      </c>
      <c r="AE329" s="35">
        <f t="shared" si="111"/>
        <v>0</v>
      </c>
    </row>
    <row r="330" spans="1:31" x14ac:dyDescent="0.25">
      <c r="A330" t="s">
        <v>12</v>
      </c>
      <c r="B330" t="s">
        <v>1600</v>
      </c>
      <c r="C330">
        <v>30113005389593</v>
      </c>
      <c r="D330" t="s">
        <v>66</v>
      </c>
      <c r="F330">
        <v>2012</v>
      </c>
      <c r="G330" t="s">
        <v>1609</v>
      </c>
      <c r="H330" t="s">
        <v>1610</v>
      </c>
      <c r="I330">
        <v>5</v>
      </c>
      <c r="J330">
        <v>8</v>
      </c>
      <c r="N330" s="29" t="str">
        <f t="shared" si="103"/>
        <v>2012</v>
      </c>
      <c r="O330" s="30" t="str">
        <f t="shared" si="104"/>
        <v>01</v>
      </c>
      <c r="P330" s="30">
        <f t="shared" si="95"/>
        <v>201201</v>
      </c>
      <c r="Q330" s="30" t="str">
        <f t="shared" si="96"/>
        <v>2018</v>
      </c>
      <c r="R330" s="30" t="str">
        <f t="shared" si="97"/>
        <v>03</v>
      </c>
      <c r="S330" s="30">
        <f t="shared" si="98"/>
        <v>201803</v>
      </c>
      <c r="T330" s="31">
        <f t="shared" si="99"/>
        <v>8.8333333333333339</v>
      </c>
      <c r="U330" s="30">
        <f t="shared" si="100"/>
        <v>13</v>
      </c>
      <c r="V330" s="30">
        <f t="shared" si="101"/>
        <v>0</v>
      </c>
      <c r="W330" s="32">
        <f t="shared" si="102"/>
        <v>1.4716981132075471</v>
      </c>
      <c r="X330" s="33">
        <f t="shared" si="105"/>
        <v>740</v>
      </c>
      <c r="Y330" s="22"/>
      <c r="Z330" s="33">
        <f t="shared" si="106"/>
        <v>1</v>
      </c>
      <c r="AA330" s="33">
        <f t="shared" si="107"/>
        <v>1</v>
      </c>
      <c r="AB330" s="30">
        <f t="shared" si="108"/>
        <v>1</v>
      </c>
      <c r="AC330" s="30">
        <f t="shared" si="109"/>
        <v>1</v>
      </c>
      <c r="AD330" s="30">
        <f t="shared" si="110"/>
        <v>0</v>
      </c>
      <c r="AE330" s="35">
        <f t="shared" si="111"/>
        <v>1</v>
      </c>
    </row>
    <row r="331" spans="1:31" x14ac:dyDescent="0.25">
      <c r="A331" t="s">
        <v>12</v>
      </c>
      <c r="B331" t="s">
        <v>1600</v>
      </c>
      <c r="C331">
        <v>30113005389577</v>
      </c>
      <c r="D331" t="s">
        <v>1611</v>
      </c>
      <c r="F331">
        <v>2012</v>
      </c>
      <c r="G331" t="s">
        <v>1612</v>
      </c>
      <c r="H331" t="s">
        <v>1613</v>
      </c>
      <c r="I331">
        <v>26</v>
      </c>
      <c r="J331">
        <v>20</v>
      </c>
      <c r="K331">
        <v>3</v>
      </c>
      <c r="L331">
        <v>1</v>
      </c>
      <c r="N331" s="29" t="str">
        <f t="shared" si="103"/>
        <v>2012</v>
      </c>
      <c r="O331" s="30" t="str">
        <f t="shared" si="104"/>
        <v>01</v>
      </c>
      <c r="P331" s="30">
        <f t="shared" si="95"/>
        <v>201201</v>
      </c>
      <c r="Q331" s="30" t="str">
        <f t="shared" si="96"/>
        <v>2019</v>
      </c>
      <c r="R331" s="30" t="str">
        <f t="shared" si="97"/>
        <v>09</v>
      </c>
      <c r="S331" s="30">
        <f t="shared" si="98"/>
        <v>201909</v>
      </c>
      <c r="T331" s="31">
        <f t="shared" si="99"/>
        <v>8.8333333333333339</v>
      </c>
      <c r="U331" s="30">
        <f t="shared" si="100"/>
        <v>46</v>
      </c>
      <c r="V331" s="30">
        <f t="shared" si="101"/>
        <v>4</v>
      </c>
      <c r="W331" s="32">
        <f t="shared" si="102"/>
        <v>5.2075471698113205</v>
      </c>
      <c r="X331" s="33">
        <f t="shared" si="105"/>
        <v>740</v>
      </c>
      <c r="Y331" s="22"/>
      <c r="Z331" s="33">
        <f t="shared" si="106"/>
        <v>1</v>
      </c>
      <c r="AA331" s="33">
        <f t="shared" si="107"/>
        <v>0</v>
      </c>
      <c r="AB331" s="30">
        <f t="shared" si="108"/>
        <v>0</v>
      </c>
      <c r="AC331" s="30">
        <f t="shared" si="109"/>
        <v>0</v>
      </c>
      <c r="AD331" s="30">
        <f t="shared" si="110"/>
        <v>0</v>
      </c>
      <c r="AE331" s="35">
        <f t="shared" si="111"/>
        <v>0</v>
      </c>
    </row>
    <row r="332" spans="1:31" x14ac:dyDescent="0.25">
      <c r="A332" t="s">
        <v>12</v>
      </c>
      <c r="B332" t="s">
        <v>1600</v>
      </c>
      <c r="C332">
        <v>30113005389601</v>
      </c>
      <c r="D332" t="s">
        <v>89</v>
      </c>
      <c r="F332">
        <v>2012</v>
      </c>
      <c r="G332" t="s">
        <v>1614</v>
      </c>
      <c r="H332" t="s">
        <v>1615</v>
      </c>
      <c r="I332">
        <v>9</v>
      </c>
      <c r="J332">
        <v>5</v>
      </c>
      <c r="K332">
        <v>0</v>
      </c>
      <c r="L332">
        <v>1</v>
      </c>
      <c r="N332" s="29" t="str">
        <f t="shared" si="103"/>
        <v>2012</v>
      </c>
      <c r="O332" s="30" t="str">
        <f t="shared" si="104"/>
        <v>01</v>
      </c>
      <c r="P332" s="30">
        <f t="shared" si="95"/>
        <v>201201</v>
      </c>
      <c r="Q332" s="30" t="str">
        <f t="shared" si="96"/>
        <v>2020</v>
      </c>
      <c r="R332" s="30" t="str">
        <f t="shared" si="97"/>
        <v>08</v>
      </c>
      <c r="S332" s="30">
        <f t="shared" si="98"/>
        <v>202008</v>
      </c>
      <c r="T332" s="31">
        <f t="shared" si="99"/>
        <v>8.8333333333333339</v>
      </c>
      <c r="U332" s="30">
        <f t="shared" si="100"/>
        <v>14</v>
      </c>
      <c r="V332" s="30">
        <f t="shared" si="101"/>
        <v>1</v>
      </c>
      <c r="W332" s="32">
        <f t="shared" si="102"/>
        <v>1.5849056603773584</v>
      </c>
      <c r="X332" s="33">
        <f t="shared" si="105"/>
        <v>740</v>
      </c>
      <c r="Y332" s="22"/>
      <c r="Z332" s="33">
        <f t="shared" si="106"/>
        <v>1</v>
      </c>
      <c r="AA332" s="33">
        <f t="shared" si="107"/>
        <v>0</v>
      </c>
      <c r="AB332" s="30">
        <f t="shared" si="108"/>
        <v>1</v>
      </c>
      <c r="AC332" s="30">
        <f t="shared" si="109"/>
        <v>1</v>
      </c>
      <c r="AD332" s="30">
        <f t="shared" si="110"/>
        <v>0</v>
      </c>
      <c r="AE332" s="35">
        <f t="shared" si="111"/>
        <v>1</v>
      </c>
    </row>
    <row r="333" spans="1:31" x14ac:dyDescent="0.25">
      <c r="A333" t="s">
        <v>12</v>
      </c>
      <c r="B333" t="s">
        <v>1616</v>
      </c>
      <c r="C333">
        <v>30113002467855</v>
      </c>
      <c r="D333" t="s">
        <v>1617</v>
      </c>
      <c r="E333" t="s">
        <v>1618</v>
      </c>
      <c r="F333">
        <v>2003</v>
      </c>
      <c r="G333" t="s">
        <v>1619</v>
      </c>
      <c r="H333" t="s">
        <v>1620</v>
      </c>
      <c r="I333">
        <v>37</v>
      </c>
      <c r="J333">
        <v>6</v>
      </c>
      <c r="N333" s="29">
        <f t="shared" si="103"/>
        <v>2003</v>
      </c>
      <c r="O333" s="30" t="str">
        <f t="shared" si="104"/>
        <v>10</v>
      </c>
      <c r="P333" s="30">
        <f t="shared" si="95"/>
        <v>200310</v>
      </c>
      <c r="Q333" s="30" t="str">
        <f t="shared" si="96"/>
        <v>2020</v>
      </c>
      <c r="R333" s="30" t="str">
        <f t="shared" si="97"/>
        <v>10</v>
      </c>
      <c r="S333" s="30">
        <f t="shared" si="98"/>
        <v>202010</v>
      </c>
      <c r="T333" s="31">
        <f t="shared" si="99"/>
        <v>17.083333333333332</v>
      </c>
      <c r="U333" s="30">
        <f t="shared" si="100"/>
        <v>43</v>
      </c>
      <c r="V333" s="30">
        <f t="shared" si="101"/>
        <v>0</v>
      </c>
      <c r="W333" s="32">
        <f t="shared" si="102"/>
        <v>2.5170731707317073</v>
      </c>
      <c r="X333" s="33">
        <f t="shared" si="105"/>
        <v>740</v>
      </c>
      <c r="Y333" s="22"/>
      <c r="Z333" s="33">
        <f t="shared" si="106"/>
        <v>1</v>
      </c>
      <c r="AA333" s="33">
        <f t="shared" si="107"/>
        <v>0</v>
      </c>
      <c r="AB333" s="30">
        <f t="shared" si="108"/>
        <v>1</v>
      </c>
      <c r="AC333" s="30">
        <f t="shared" si="109"/>
        <v>1</v>
      </c>
      <c r="AD333" s="30">
        <f t="shared" si="110"/>
        <v>0</v>
      </c>
      <c r="AE333" s="35">
        <f t="shared" si="111"/>
        <v>1</v>
      </c>
    </row>
    <row r="334" spans="1:31" x14ac:dyDescent="0.25">
      <c r="A334" t="s">
        <v>12</v>
      </c>
      <c r="B334" t="s">
        <v>1621</v>
      </c>
      <c r="C334">
        <v>30113001469530</v>
      </c>
      <c r="D334" t="s">
        <v>1622</v>
      </c>
      <c r="E334" t="s">
        <v>1623</v>
      </c>
      <c r="G334" t="s">
        <v>1624</v>
      </c>
      <c r="H334" t="s">
        <v>1625</v>
      </c>
      <c r="I334">
        <v>32</v>
      </c>
      <c r="J334">
        <v>1</v>
      </c>
      <c r="K334">
        <v>2</v>
      </c>
      <c r="L334">
        <v>0</v>
      </c>
      <c r="N334" s="29" t="str">
        <f t="shared" si="103"/>
        <v>2012</v>
      </c>
      <c r="O334" s="30" t="str">
        <f t="shared" si="104"/>
        <v>02</v>
      </c>
      <c r="P334" s="30">
        <f t="shared" si="95"/>
        <v>201202</v>
      </c>
      <c r="Q334" s="30" t="str">
        <f t="shared" si="96"/>
        <v>2019</v>
      </c>
      <c r="R334" s="30" t="str">
        <f t="shared" si="97"/>
        <v>09</v>
      </c>
      <c r="S334" s="30">
        <f t="shared" si="98"/>
        <v>201909</v>
      </c>
      <c r="T334" s="31">
        <f t="shared" si="99"/>
        <v>8.75</v>
      </c>
      <c r="U334" s="30">
        <f t="shared" si="100"/>
        <v>33</v>
      </c>
      <c r="V334" s="30">
        <f t="shared" si="101"/>
        <v>2</v>
      </c>
      <c r="W334" s="32">
        <f t="shared" si="102"/>
        <v>3.7714285714285714</v>
      </c>
      <c r="X334" s="33">
        <f t="shared" si="105"/>
        <v>740</v>
      </c>
      <c r="Y334" s="22"/>
      <c r="Z334" s="33">
        <f t="shared" si="106"/>
        <v>1</v>
      </c>
      <c r="AA334" s="33">
        <f t="shared" si="107"/>
        <v>0</v>
      </c>
      <c r="AB334" s="30">
        <f t="shared" si="108"/>
        <v>0</v>
      </c>
      <c r="AC334" s="30">
        <f t="shared" si="109"/>
        <v>0</v>
      </c>
      <c r="AD334" s="30">
        <f t="shared" si="110"/>
        <v>1</v>
      </c>
      <c r="AE334" s="35">
        <f t="shared" si="111"/>
        <v>1</v>
      </c>
    </row>
    <row r="335" spans="1:31" x14ac:dyDescent="0.25">
      <c r="A335" t="s">
        <v>12</v>
      </c>
      <c r="B335" t="s">
        <v>1621</v>
      </c>
      <c r="C335">
        <v>30113001468557</v>
      </c>
      <c r="D335" t="s">
        <v>1567</v>
      </c>
      <c r="E335" t="s">
        <v>1623</v>
      </c>
      <c r="F335">
        <v>1996</v>
      </c>
      <c r="G335" t="s">
        <v>1626</v>
      </c>
      <c r="H335" t="s">
        <v>1627</v>
      </c>
      <c r="I335">
        <v>60</v>
      </c>
      <c r="J335">
        <v>7</v>
      </c>
      <c r="K335">
        <v>2</v>
      </c>
      <c r="L335">
        <v>1</v>
      </c>
      <c r="N335" s="29" t="str">
        <f t="shared" si="103"/>
        <v>2011</v>
      </c>
      <c r="O335" s="30" t="str">
        <f t="shared" si="104"/>
        <v>03</v>
      </c>
      <c r="P335" s="30">
        <f t="shared" si="95"/>
        <v>201103</v>
      </c>
      <c r="Q335" s="30" t="str">
        <f t="shared" si="96"/>
        <v>2020</v>
      </c>
      <c r="R335" s="30" t="str">
        <f t="shared" si="97"/>
        <v>09</v>
      </c>
      <c r="S335" s="30">
        <f t="shared" si="98"/>
        <v>202009</v>
      </c>
      <c r="T335" s="31">
        <f t="shared" si="99"/>
        <v>9.6666666666666661</v>
      </c>
      <c r="U335" s="30">
        <f t="shared" si="100"/>
        <v>67</v>
      </c>
      <c r="V335" s="30">
        <f t="shared" si="101"/>
        <v>3</v>
      </c>
      <c r="W335" s="32">
        <f t="shared" si="102"/>
        <v>6.931034482758621</v>
      </c>
      <c r="X335" s="33">
        <f t="shared" si="105"/>
        <v>740</v>
      </c>
      <c r="Y335" s="22"/>
      <c r="Z335" s="33">
        <f t="shared" si="106"/>
        <v>1</v>
      </c>
      <c r="AA335" s="33">
        <f t="shared" si="107"/>
        <v>0</v>
      </c>
      <c r="AB335" s="30">
        <f t="shared" si="108"/>
        <v>0</v>
      </c>
      <c r="AC335" s="30">
        <f t="shared" si="109"/>
        <v>0</v>
      </c>
      <c r="AD335" s="30">
        <f t="shared" si="110"/>
        <v>1</v>
      </c>
      <c r="AE335" s="35">
        <f t="shared" si="111"/>
        <v>1</v>
      </c>
    </row>
    <row r="336" spans="1:31" x14ac:dyDescent="0.25">
      <c r="A336" t="s">
        <v>12</v>
      </c>
      <c r="B336" t="s">
        <v>1621</v>
      </c>
      <c r="C336">
        <v>30113005882423</v>
      </c>
      <c r="D336" t="s">
        <v>1567</v>
      </c>
      <c r="E336" t="s">
        <v>1628</v>
      </c>
      <c r="F336">
        <v>2014</v>
      </c>
      <c r="G336" t="s">
        <v>1629</v>
      </c>
      <c r="H336" t="s">
        <v>1630</v>
      </c>
      <c r="I336">
        <v>7</v>
      </c>
      <c r="J336">
        <v>7</v>
      </c>
      <c r="K336">
        <v>2</v>
      </c>
      <c r="L336">
        <v>2</v>
      </c>
      <c r="N336" s="29" t="str">
        <f t="shared" si="103"/>
        <v>2014</v>
      </c>
      <c r="O336" s="30" t="str">
        <f t="shared" si="104"/>
        <v>04</v>
      </c>
      <c r="P336" s="30">
        <f t="shared" si="95"/>
        <v>201404</v>
      </c>
      <c r="Q336" s="30" t="str">
        <f t="shared" si="96"/>
        <v>2019</v>
      </c>
      <c r="R336" s="30" t="str">
        <f t="shared" si="97"/>
        <v>08</v>
      </c>
      <c r="S336" s="30">
        <f t="shared" si="98"/>
        <v>201908</v>
      </c>
      <c r="T336" s="31">
        <f t="shared" si="99"/>
        <v>6.583333333333333</v>
      </c>
      <c r="U336" s="30">
        <f t="shared" si="100"/>
        <v>14</v>
      </c>
      <c r="V336" s="30">
        <f t="shared" si="101"/>
        <v>4</v>
      </c>
      <c r="W336" s="32">
        <f t="shared" si="102"/>
        <v>2.1265822784810129</v>
      </c>
      <c r="X336" s="33">
        <f t="shared" si="105"/>
        <v>740</v>
      </c>
      <c r="Y336" s="22"/>
      <c r="Z336" s="33">
        <f t="shared" si="106"/>
        <v>1</v>
      </c>
      <c r="AA336" s="33">
        <f t="shared" si="107"/>
        <v>0</v>
      </c>
      <c r="AB336" s="30">
        <f t="shared" si="108"/>
        <v>1</v>
      </c>
      <c r="AC336" s="30">
        <f t="shared" si="109"/>
        <v>0</v>
      </c>
      <c r="AD336" s="30">
        <f t="shared" si="110"/>
        <v>0</v>
      </c>
      <c r="AE336" s="35">
        <f t="shared" si="111"/>
        <v>1</v>
      </c>
    </row>
    <row r="337" spans="1:31" x14ac:dyDescent="0.25">
      <c r="A337" t="s">
        <v>12</v>
      </c>
      <c r="B337" t="s">
        <v>1621</v>
      </c>
      <c r="C337">
        <v>30113005879130</v>
      </c>
      <c r="D337" t="s">
        <v>1631</v>
      </c>
      <c r="E337" t="s">
        <v>1628</v>
      </c>
      <c r="F337">
        <v>2014</v>
      </c>
      <c r="G337" t="s">
        <v>1632</v>
      </c>
      <c r="H337" t="s">
        <v>1633</v>
      </c>
      <c r="I337">
        <v>23</v>
      </c>
      <c r="J337">
        <v>9</v>
      </c>
      <c r="K337">
        <v>3</v>
      </c>
      <c r="L337">
        <v>1</v>
      </c>
      <c r="N337" s="29" t="str">
        <f t="shared" si="103"/>
        <v>2014</v>
      </c>
      <c r="O337" s="30" t="str">
        <f t="shared" si="104"/>
        <v>05</v>
      </c>
      <c r="P337" s="30">
        <f t="shared" si="95"/>
        <v>201405</v>
      </c>
      <c r="Q337" s="30" t="str">
        <f t="shared" si="96"/>
        <v>2020</v>
      </c>
      <c r="R337" s="30" t="str">
        <f t="shared" si="97"/>
        <v>10</v>
      </c>
      <c r="S337" s="30">
        <f t="shared" si="98"/>
        <v>202010</v>
      </c>
      <c r="T337" s="31">
        <f t="shared" si="99"/>
        <v>6.5</v>
      </c>
      <c r="U337" s="30">
        <f t="shared" si="100"/>
        <v>32</v>
      </c>
      <c r="V337" s="30">
        <f t="shared" si="101"/>
        <v>4</v>
      </c>
      <c r="W337" s="32">
        <f t="shared" si="102"/>
        <v>4.9230769230769234</v>
      </c>
      <c r="X337" s="33">
        <f t="shared" si="105"/>
        <v>740</v>
      </c>
      <c r="Y337" s="22"/>
      <c r="Z337" s="33">
        <f t="shared" si="106"/>
        <v>1</v>
      </c>
      <c r="AA337" s="33">
        <f t="shared" si="107"/>
        <v>0</v>
      </c>
      <c r="AB337" s="30">
        <f t="shared" si="108"/>
        <v>0</v>
      </c>
      <c r="AC337" s="30">
        <f t="shared" si="109"/>
        <v>0</v>
      </c>
      <c r="AD337" s="30">
        <f t="shared" si="110"/>
        <v>0</v>
      </c>
      <c r="AE337" s="35">
        <f t="shared" si="111"/>
        <v>0</v>
      </c>
    </row>
    <row r="338" spans="1:31" x14ac:dyDescent="0.25">
      <c r="A338" t="s">
        <v>12</v>
      </c>
      <c r="B338" t="s">
        <v>1634</v>
      </c>
      <c r="C338">
        <v>30113005968875</v>
      </c>
      <c r="D338" t="s">
        <v>1635</v>
      </c>
      <c r="E338" t="s">
        <v>293</v>
      </c>
      <c r="F338">
        <v>2015</v>
      </c>
      <c r="G338" t="s">
        <v>1636</v>
      </c>
      <c r="H338" t="s">
        <v>1637</v>
      </c>
      <c r="I338">
        <v>5</v>
      </c>
      <c r="J338">
        <v>4</v>
      </c>
      <c r="K338">
        <v>0</v>
      </c>
      <c r="L338">
        <v>1</v>
      </c>
      <c r="N338" s="29" t="str">
        <f t="shared" si="103"/>
        <v>2015</v>
      </c>
      <c r="O338" s="30" t="str">
        <f t="shared" si="104"/>
        <v>02</v>
      </c>
      <c r="P338" s="30">
        <f t="shared" si="95"/>
        <v>201502</v>
      </c>
      <c r="Q338" s="30" t="str">
        <f t="shared" si="96"/>
        <v>2020</v>
      </c>
      <c r="R338" s="30" t="str">
        <f t="shared" si="97"/>
        <v>06</v>
      </c>
      <c r="S338" s="30">
        <f t="shared" si="98"/>
        <v>202006</v>
      </c>
      <c r="T338" s="31">
        <f t="shared" si="99"/>
        <v>5.75</v>
      </c>
      <c r="U338" s="30">
        <f t="shared" si="100"/>
        <v>9</v>
      </c>
      <c r="V338" s="30">
        <f t="shared" si="101"/>
        <v>1</v>
      </c>
      <c r="W338" s="32">
        <f t="shared" si="102"/>
        <v>1.5652173913043479</v>
      </c>
      <c r="X338" s="33">
        <f t="shared" si="105"/>
        <v>740</v>
      </c>
      <c r="Y338" s="22"/>
      <c r="Z338" s="33">
        <f t="shared" si="106"/>
        <v>1</v>
      </c>
      <c r="AA338" s="33">
        <f t="shared" si="107"/>
        <v>0</v>
      </c>
      <c r="AB338" s="30">
        <f t="shared" si="108"/>
        <v>1</v>
      </c>
      <c r="AC338" s="30">
        <f t="shared" si="109"/>
        <v>1</v>
      </c>
      <c r="AD338" s="30">
        <f t="shared" si="110"/>
        <v>0</v>
      </c>
      <c r="AE338" s="35">
        <f t="shared" si="111"/>
        <v>1</v>
      </c>
    </row>
    <row r="339" spans="1:31" x14ac:dyDescent="0.25">
      <c r="A339" t="s">
        <v>12</v>
      </c>
      <c r="B339" t="s">
        <v>1638</v>
      </c>
      <c r="C339">
        <v>30113006132760</v>
      </c>
      <c r="D339" t="s">
        <v>1639</v>
      </c>
      <c r="E339" t="s">
        <v>1640</v>
      </c>
      <c r="F339">
        <v>2014</v>
      </c>
      <c r="G339" t="s">
        <v>1641</v>
      </c>
      <c r="H339" t="s">
        <v>1642</v>
      </c>
      <c r="I339">
        <v>9</v>
      </c>
      <c r="J339">
        <v>7</v>
      </c>
      <c r="K339">
        <v>2</v>
      </c>
      <c r="L339">
        <v>1</v>
      </c>
      <c r="N339" s="29" t="str">
        <f t="shared" si="103"/>
        <v>2015</v>
      </c>
      <c r="O339" s="30" t="str">
        <f t="shared" si="104"/>
        <v>07</v>
      </c>
      <c r="P339" s="30">
        <f t="shared" si="95"/>
        <v>201507</v>
      </c>
      <c r="Q339" s="30" t="str">
        <f t="shared" si="96"/>
        <v>2019</v>
      </c>
      <c r="R339" s="30" t="str">
        <f t="shared" si="97"/>
        <v>08</v>
      </c>
      <c r="S339" s="30">
        <f t="shared" si="98"/>
        <v>201908</v>
      </c>
      <c r="T339" s="31">
        <f t="shared" si="99"/>
        <v>5.333333333333333</v>
      </c>
      <c r="U339" s="30">
        <f t="shared" si="100"/>
        <v>16</v>
      </c>
      <c r="V339" s="30">
        <f t="shared" si="101"/>
        <v>3</v>
      </c>
      <c r="W339" s="32">
        <f t="shared" si="102"/>
        <v>3</v>
      </c>
      <c r="X339" s="33">
        <f t="shared" si="105"/>
        <v>740</v>
      </c>
      <c r="Y339" s="22"/>
      <c r="Z339" s="33">
        <f t="shared" si="106"/>
        <v>1</v>
      </c>
      <c r="AA339" s="33">
        <f t="shared" si="107"/>
        <v>0</v>
      </c>
      <c r="AB339" s="30">
        <f t="shared" si="108"/>
        <v>0</v>
      </c>
      <c r="AC339" s="30">
        <f t="shared" si="109"/>
        <v>0</v>
      </c>
      <c r="AD339" s="30">
        <f t="shared" si="110"/>
        <v>0</v>
      </c>
      <c r="AE339" s="35">
        <f t="shared" si="111"/>
        <v>0</v>
      </c>
    </row>
    <row r="340" spans="1:31" x14ac:dyDescent="0.25">
      <c r="A340" t="s">
        <v>12</v>
      </c>
      <c r="B340" t="s">
        <v>1643</v>
      </c>
      <c r="C340">
        <v>30113002756307</v>
      </c>
      <c r="D340" t="s">
        <v>1644</v>
      </c>
      <c r="E340" t="s">
        <v>1645</v>
      </c>
      <c r="F340">
        <v>2006</v>
      </c>
      <c r="G340" t="s">
        <v>1646</v>
      </c>
      <c r="H340" t="s">
        <v>1647</v>
      </c>
      <c r="I340">
        <v>39</v>
      </c>
      <c r="J340">
        <v>10</v>
      </c>
      <c r="K340">
        <v>1</v>
      </c>
      <c r="L340">
        <v>0</v>
      </c>
      <c r="N340" s="29">
        <f t="shared" si="103"/>
        <v>2006</v>
      </c>
      <c r="O340" s="30" t="str">
        <f t="shared" si="104"/>
        <v>01</v>
      </c>
      <c r="P340" s="30">
        <f t="shared" si="95"/>
        <v>200601</v>
      </c>
      <c r="Q340" s="30" t="str">
        <f t="shared" si="96"/>
        <v>2020</v>
      </c>
      <c r="R340" s="30" t="str">
        <f t="shared" si="97"/>
        <v>06</v>
      </c>
      <c r="S340" s="30">
        <f t="shared" si="98"/>
        <v>202006</v>
      </c>
      <c r="T340" s="31">
        <f t="shared" si="99"/>
        <v>14.833333333333334</v>
      </c>
      <c r="U340" s="30">
        <f t="shared" si="100"/>
        <v>49</v>
      </c>
      <c r="V340" s="30">
        <f t="shared" si="101"/>
        <v>1</v>
      </c>
      <c r="W340" s="32">
        <f t="shared" si="102"/>
        <v>3.303370786516854</v>
      </c>
      <c r="X340" s="33">
        <f t="shared" si="105"/>
        <v>740</v>
      </c>
      <c r="Y340" s="22"/>
      <c r="Z340" s="33">
        <f t="shared" si="106"/>
        <v>1</v>
      </c>
      <c r="AA340" s="33">
        <f t="shared" si="107"/>
        <v>0</v>
      </c>
      <c r="AB340" s="30">
        <f t="shared" si="108"/>
        <v>0</v>
      </c>
      <c r="AC340" s="30">
        <f t="shared" si="109"/>
        <v>1</v>
      </c>
      <c r="AD340" s="30">
        <f t="shared" si="110"/>
        <v>0</v>
      </c>
      <c r="AE340" s="35">
        <f t="shared" si="111"/>
        <v>1</v>
      </c>
    </row>
    <row r="341" spans="1:31" x14ac:dyDescent="0.25">
      <c r="A341" t="s">
        <v>12</v>
      </c>
      <c r="B341" t="s">
        <v>1648</v>
      </c>
      <c r="C341">
        <v>30113005237909</v>
      </c>
      <c r="D341" t="s">
        <v>1649</v>
      </c>
      <c r="E341" t="s">
        <v>1650</v>
      </c>
      <c r="F341">
        <v>2011</v>
      </c>
      <c r="G341" t="s">
        <v>1651</v>
      </c>
      <c r="H341" t="s">
        <v>1652</v>
      </c>
      <c r="I341">
        <v>21</v>
      </c>
      <c r="J341">
        <v>7</v>
      </c>
      <c r="K341">
        <v>6</v>
      </c>
      <c r="L341">
        <v>2</v>
      </c>
      <c r="N341" s="29" t="str">
        <f t="shared" si="103"/>
        <v>2012</v>
      </c>
      <c r="O341" s="30" t="str">
        <f t="shared" si="104"/>
        <v>01</v>
      </c>
      <c r="P341" s="30">
        <f t="shared" si="95"/>
        <v>201201</v>
      </c>
      <c r="Q341" s="30" t="str">
        <f t="shared" si="96"/>
        <v>2019</v>
      </c>
      <c r="R341" s="30" t="str">
        <f t="shared" si="97"/>
        <v>12</v>
      </c>
      <c r="S341" s="30">
        <f t="shared" si="98"/>
        <v>201912</v>
      </c>
      <c r="T341" s="31">
        <f t="shared" si="99"/>
        <v>8.8333333333333339</v>
      </c>
      <c r="U341" s="30">
        <f t="shared" si="100"/>
        <v>28</v>
      </c>
      <c r="V341" s="30">
        <f t="shared" si="101"/>
        <v>8</v>
      </c>
      <c r="W341" s="32">
        <f t="shared" si="102"/>
        <v>3.1698113207547167</v>
      </c>
      <c r="X341" s="33">
        <f t="shared" si="105"/>
        <v>740</v>
      </c>
      <c r="Y341" s="22"/>
      <c r="Z341" s="33">
        <f t="shared" si="106"/>
        <v>1</v>
      </c>
      <c r="AA341" s="33">
        <f t="shared" si="107"/>
        <v>0</v>
      </c>
      <c r="AB341" s="30">
        <f t="shared" si="108"/>
        <v>0</v>
      </c>
      <c r="AC341" s="30">
        <f t="shared" si="109"/>
        <v>0</v>
      </c>
      <c r="AD341" s="30">
        <f t="shared" si="110"/>
        <v>0</v>
      </c>
      <c r="AE341" s="35">
        <f t="shared" si="111"/>
        <v>0</v>
      </c>
    </row>
    <row r="342" spans="1:31" x14ac:dyDescent="0.25">
      <c r="A342" t="s">
        <v>12</v>
      </c>
      <c r="B342" t="s">
        <v>1653</v>
      </c>
      <c r="C342">
        <v>30113002299654</v>
      </c>
      <c r="D342" t="s">
        <v>1654</v>
      </c>
      <c r="E342" t="s">
        <v>1655</v>
      </c>
      <c r="F342">
        <v>2005</v>
      </c>
      <c r="G342" t="s">
        <v>1656</v>
      </c>
      <c r="H342" t="s">
        <v>1657</v>
      </c>
      <c r="I342">
        <v>54</v>
      </c>
      <c r="J342">
        <v>11</v>
      </c>
      <c r="K342">
        <v>5</v>
      </c>
      <c r="L342">
        <v>0</v>
      </c>
      <c r="N342" s="29">
        <f t="shared" si="103"/>
        <v>2005</v>
      </c>
      <c r="O342" s="30" t="str">
        <f t="shared" si="104"/>
        <v>01</v>
      </c>
      <c r="P342" s="30">
        <f t="shared" si="95"/>
        <v>200501</v>
      </c>
      <c r="Q342" s="30" t="str">
        <f t="shared" si="96"/>
        <v>2020</v>
      </c>
      <c r="R342" s="30" t="str">
        <f t="shared" si="97"/>
        <v>09</v>
      </c>
      <c r="S342" s="30">
        <f t="shared" si="98"/>
        <v>202009</v>
      </c>
      <c r="T342" s="31">
        <f t="shared" si="99"/>
        <v>15.833333333333334</v>
      </c>
      <c r="U342" s="30">
        <f t="shared" si="100"/>
        <v>65</v>
      </c>
      <c r="V342" s="30">
        <f t="shared" si="101"/>
        <v>5</v>
      </c>
      <c r="W342" s="32">
        <f t="shared" si="102"/>
        <v>4.1052631578947363</v>
      </c>
      <c r="X342" s="33">
        <f t="shared" si="105"/>
        <v>740</v>
      </c>
      <c r="Y342" s="22"/>
      <c r="Z342" s="33">
        <f t="shared" si="106"/>
        <v>1</v>
      </c>
      <c r="AA342" s="33">
        <f t="shared" si="107"/>
        <v>0</v>
      </c>
      <c r="AB342" s="30">
        <f t="shared" si="108"/>
        <v>0</v>
      </c>
      <c r="AC342" s="30">
        <f t="shared" si="109"/>
        <v>0</v>
      </c>
      <c r="AD342" s="30">
        <f t="shared" si="110"/>
        <v>0</v>
      </c>
      <c r="AE342" s="35">
        <f t="shared" si="111"/>
        <v>0</v>
      </c>
    </row>
    <row r="343" spans="1:31" x14ac:dyDescent="0.25">
      <c r="A343" t="s">
        <v>12</v>
      </c>
      <c r="B343" t="s">
        <v>1658</v>
      </c>
      <c r="C343">
        <v>30113002495617</v>
      </c>
      <c r="D343" t="s">
        <v>1659</v>
      </c>
      <c r="E343" t="s">
        <v>1660</v>
      </c>
      <c r="F343">
        <v>1998</v>
      </c>
      <c r="G343" t="s">
        <v>1661</v>
      </c>
      <c r="H343" t="s">
        <v>1662</v>
      </c>
      <c r="I343">
        <v>28</v>
      </c>
      <c r="J343">
        <v>9</v>
      </c>
      <c r="N343" s="29">
        <f t="shared" si="103"/>
        <v>1998</v>
      </c>
      <c r="O343" s="30" t="str">
        <f t="shared" si="104"/>
        <v>01</v>
      </c>
      <c r="P343" s="30">
        <f t="shared" si="95"/>
        <v>199801</v>
      </c>
      <c r="Q343" s="30" t="str">
        <f t="shared" si="96"/>
        <v>2018</v>
      </c>
      <c r="R343" s="30" t="str">
        <f t="shared" si="97"/>
        <v>11</v>
      </c>
      <c r="S343" s="30">
        <f t="shared" si="98"/>
        <v>201811</v>
      </c>
      <c r="T343" s="31">
        <f t="shared" si="99"/>
        <v>22.833333333333332</v>
      </c>
      <c r="U343" s="30">
        <f t="shared" si="100"/>
        <v>37</v>
      </c>
      <c r="V343" s="30">
        <f t="shared" si="101"/>
        <v>0</v>
      </c>
      <c r="W343" s="32">
        <f t="shared" si="102"/>
        <v>1.6204379562043796</v>
      </c>
      <c r="X343" s="33">
        <f t="shared" si="105"/>
        <v>740</v>
      </c>
      <c r="Y343" s="22"/>
      <c r="Z343" s="33">
        <f t="shared" si="106"/>
        <v>1</v>
      </c>
      <c r="AA343" s="33">
        <f t="shared" si="107"/>
        <v>0</v>
      </c>
      <c r="AB343" s="30">
        <f t="shared" si="108"/>
        <v>1</v>
      </c>
      <c r="AC343" s="30">
        <f t="shared" si="109"/>
        <v>1</v>
      </c>
      <c r="AD343" s="30">
        <f t="shared" si="110"/>
        <v>1</v>
      </c>
      <c r="AE343" s="35">
        <f t="shared" si="111"/>
        <v>1</v>
      </c>
    </row>
    <row r="344" spans="1:31" x14ac:dyDescent="0.25">
      <c r="A344" t="s">
        <v>12</v>
      </c>
      <c r="B344" t="s">
        <v>1663</v>
      </c>
      <c r="C344">
        <v>30113003398067</v>
      </c>
      <c r="D344" t="s">
        <v>1664</v>
      </c>
      <c r="E344" t="s">
        <v>1665</v>
      </c>
      <c r="F344">
        <v>2011</v>
      </c>
      <c r="G344" t="s">
        <v>1666</v>
      </c>
      <c r="H344" t="s">
        <v>1667</v>
      </c>
      <c r="I344">
        <v>20</v>
      </c>
      <c r="J344">
        <v>4</v>
      </c>
      <c r="N344" s="29" t="str">
        <f t="shared" si="103"/>
        <v>2011</v>
      </c>
      <c r="O344" s="30" t="str">
        <f t="shared" si="104"/>
        <v>06</v>
      </c>
      <c r="P344" s="30">
        <f t="shared" si="95"/>
        <v>201106</v>
      </c>
      <c r="Q344" s="30" t="str">
        <f t="shared" si="96"/>
        <v>2020</v>
      </c>
      <c r="R344" s="30" t="str">
        <f t="shared" si="97"/>
        <v>03</v>
      </c>
      <c r="S344" s="30">
        <f t="shared" si="98"/>
        <v>202003</v>
      </c>
      <c r="T344" s="31">
        <f t="shared" si="99"/>
        <v>9.4166666666666661</v>
      </c>
      <c r="U344" s="30">
        <f t="shared" si="100"/>
        <v>24</v>
      </c>
      <c r="V344" s="30">
        <f t="shared" si="101"/>
        <v>0</v>
      </c>
      <c r="W344" s="32">
        <f t="shared" si="102"/>
        <v>2.5486725663716814</v>
      </c>
      <c r="X344" s="33">
        <f t="shared" si="105"/>
        <v>740</v>
      </c>
      <c r="Y344" s="22"/>
      <c r="Z344" s="33">
        <f t="shared" si="106"/>
        <v>1</v>
      </c>
      <c r="AA344" s="33">
        <f t="shared" si="107"/>
        <v>0</v>
      </c>
      <c r="AB344" s="30">
        <f t="shared" si="108"/>
        <v>1</v>
      </c>
      <c r="AC344" s="30">
        <f t="shared" si="109"/>
        <v>1</v>
      </c>
      <c r="AD344" s="30">
        <f t="shared" si="110"/>
        <v>0</v>
      </c>
      <c r="AE344" s="35">
        <f t="shared" si="111"/>
        <v>1</v>
      </c>
    </row>
    <row r="345" spans="1:31" x14ac:dyDescent="0.25">
      <c r="A345" t="s">
        <v>12</v>
      </c>
      <c r="B345" t="s">
        <v>1668</v>
      </c>
      <c r="C345">
        <v>30113002254642</v>
      </c>
      <c r="D345" t="s">
        <v>1669</v>
      </c>
      <c r="E345" t="s">
        <v>1670</v>
      </c>
      <c r="F345">
        <v>2005</v>
      </c>
      <c r="G345" t="s">
        <v>1671</v>
      </c>
      <c r="H345" t="s">
        <v>1672</v>
      </c>
      <c r="I345">
        <v>43</v>
      </c>
      <c r="J345">
        <v>10</v>
      </c>
      <c r="K345">
        <v>1</v>
      </c>
      <c r="L345">
        <v>1</v>
      </c>
      <c r="N345" s="29">
        <f t="shared" si="103"/>
        <v>2005</v>
      </c>
      <c r="O345" s="30" t="str">
        <f t="shared" si="104"/>
        <v>07</v>
      </c>
      <c r="P345" s="30">
        <f t="shared" si="95"/>
        <v>200507</v>
      </c>
      <c r="Q345" s="30" t="str">
        <f t="shared" si="96"/>
        <v>2019</v>
      </c>
      <c r="R345" s="30" t="str">
        <f t="shared" si="97"/>
        <v>07</v>
      </c>
      <c r="S345" s="30">
        <f t="shared" si="98"/>
        <v>201907</v>
      </c>
      <c r="T345" s="31">
        <f t="shared" si="99"/>
        <v>15.333333333333334</v>
      </c>
      <c r="U345" s="30">
        <f t="shared" si="100"/>
        <v>53</v>
      </c>
      <c r="V345" s="30">
        <f t="shared" si="101"/>
        <v>2</v>
      </c>
      <c r="W345" s="32">
        <f t="shared" si="102"/>
        <v>3.4565217391304346</v>
      </c>
      <c r="X345" s="33">
        <f t="shared" si="105"/>
        <v>740</v>
      </c>
      <c r="Y345" s="22"/>
      <c r="Z345" s="33">
        <f t="shared" si="106"/>
        <v>1</v>
      </c>
      <c r="AA345" s="33">
        <f t="shared" si="107"/>
        <v>0</v>
      </c>
      <c r="AB345" s="30">
        <f t="shared" si="108"/>
        <v>0</v>
      </c>
      <c r="AC345" s="30">
        <f t="shared" si="109"/>
        <v>0</v>
      </c>
      <c r="AD345" s="30">
        <f t="shared" si="110"/>
        <v>0</v>
      </c>
      <c r="AE345" s="35">
        <f t="shared" si="111"/>
        <v>0</v>
      </c>
    </row>
    <row r="346" spans="1:31" x14ac:dyDescent="0.25">
      <c r="A346" t="s">
        <v>12</v>
      </c>
      <c r="B346" t="s">
        <v>1673</v>
      </c>
      <c r="C346">
        <v>30113005336313</v>
      </c>
      <c r="D346" t="s">
        <v>1674</v>
      </c>
      <c r="E346" t="s">
        <v>1665</v>
      </c>
      <c r="F346">
        <v>2011</v>
      </c>
      <c r="G346" t="s">
        <v>1675</v>
      </c>
      <c r="H346" t="s">
        <v>1676</v>
      </c>
      <c r="I346">
        <v>9</v>
      </c>
      <c r="J346">
        <v>4</v>
      </c>
      <c r="K346">
        <v>0</v>
      </c>
      <c r="L346">
        <v>1</v>
      </c>
      <c r="N346" s="29" t="str">
        <f t="shared" si="103"/>
        <v>2011</v>
      </c>
      <c r="O346" s="30" t="str">
        <f t="shared" si="104"/>
        <v>07</v>
      </c>
      <c r="P346" s="30">
        <f t="shared" si="95"/>
        <v>201107</v>
      </c>
      <c r="Q346" s="30" t="str">
        <f t="shared" si="96"/>
        <v>2019</v>
      </c>
      <c r="R346" s="30" t="str">
        <f t="shared" si="97"/>
        <v>09</v>
      </c>
      <c r="S346" s="30">
        <f t="shared" si="98"/>
        <v>201909</v>
      </c>
      <c r="T346" s="31">
        <f t="shared" si="99"/>
        <v>9.3333333333333339</v>
      </c>
      <c r="U346" s="30">
        <f t="shared" si="100"/>
        <v>13</v>
      </c>
      <c r="V346" s="30">
        <f t="shared" si="101"/>
        <v>1</v>
      </c>
      <c r="W346" s="32">
        <f t="shared" si="102"/>
        <v>1.3928571428571428</v>
      </c>
      <c r="X346" s="33">
        <f t="shared" si="105"/>
        <v>740</v>
      </c>
      <c r="Y346" s="22"/>
      <c r="Z346" s="33">
        <f t="shared" si="106"/>
        <v>1</v>
      </c>
      <c r="AA346" s="33">
        <f t="shared" si="107"/>
        <v>0</v>
      </c>
      <c r="AB346" s="30">
        <f t="shared" si="108"/>
        <v>1</v>
      </c>
      <c r="AC346" s="30">
        <f t="shared" si="109"/>
        <v>1</v>
      </c>
      <c r="AD346" s="30">
        <f t="shared" si="110"/>
        <v>0</v>
      </c>
      <c r="AE346" s="35">
        <f t="shared" si="111"/>
        <v>1</v>
      </c>
    </row>
    <row r="347" spans="1:31" x14ac:dyDescent="0.25">
      <c r="A347" t="s">
        <v>12</v>
      </c>
      <c r="B347" t="s">
        <v>1677</v>
      </c>
      <c r="C347">
        <v>30113005319970</v>
      </c>
      <c r="D347" t="s">
        <v>100</v>
      </c>
      <c r="E347" t="s">
        <v>1528</v>
      </c>
      <c r="F347">
        <v>2010</v>
      </c>
      <c r="G347" t="s">
        <v>1678</v>
      </c>
      <c r="H347" t="s">
        <v>1679</v>
      </c>
      <c r="I347">
        <v>27</v>
      </c>
      <c r="J347">
        <v>13</v>
      </c>
      <c r="K347">
        <v>1</v>
      </c>
      <c r="L347">
        <v>1</v>
      </c>
      <c r="N347" s="29" t="str">
        <f t="shared" si="103"/>
        <v>2011</v>
      </c>
      <c r="O347" s="30" t="str">
        <f t="shared" si="104"/>
        <v>07</v>
      </c>
      <c r="P347" s="30">
        <f t="shared" si="95"/>
        <v>201107</v>
      </c>
      <c r="Q347" s="30" t="str">
        <f t="shared" si="96"/>
        <v>2020</v>
      </c>
      <c r="R347" s="30" t="str">
        <f t="shared" si="97"/>
        <v>08</v>
      </c>
      <c r="S347" s="30">
        <f t="shared" si="98"/>
        <v>202008</v>
      </c>
      <c r="T347" s="31">
        <f t="shared" si="99"/>
        <v>9.3333333333333339</v>
      </c>
      <c r="U347" s="30">
        <f t="shared" si="100"/>
        <v>40</v>
      </c>
      <c r="V347" s="30">
        <f t="shared" si="101"/>
        <v>2</v>
      </c>
      <c r="W347" s="32">
        <f t="shared" si="102"/>
        <v>4.2857142857142856</v>
      </c>
      <c r="X347" s="33">
        <f t="shared" si="105"/>
        <v>740</v>
      </c>
      <c r="Y347" s="22"/>
      <c r="Z347" s="33">
        <f t="shared" si="106"/>
        <v>1</v>
      </c>
      <c r="AA347" s="33">
        <f t="shared" si="107"/>
        <v>0</v>
      </c>
      <c r="AB347" s="30">
        <f t="shared" si="108"/>
        <v>0</v>
      </c>
      <c r="AC347" s="30">
        <f t="shared" si="109"/>
        <v>0</v>
      </c>
      <c r="AD347" s="30">
        <f t="shared" si="110"/>
        <v>0</v>
      </c>
      <c r="AE347" s="35">
        <f t="shared" si="111"/>
        <v>0</v>
      </c>
    </row>
    <row r="348" spans="1:31" x14ac:dyDescent="0.25">
      <c r="A348" t="s">
        <v>12</v>
      </c>
      <c r="B348" t="s">
        <v>1680</v>
      </c>
      <c r="C348">
        <v>30113003398372</v>
      </c>
      <c r="D348" t="s">
        <v>1681</v>
      </c>
      <c r="E348" t="s">
        <v>1682</v>
      </c>
      <c r="F348">
        <v>2011</v>
      </c>
      <c r="G348" t="s">
        <v>1675</v>
      </c>
      <c r="H348" t="s">
        <v>1683</v>
      </c>
      <c r="I348">
        <v>27</v>
      </c>
      <c r="J348">
        <v>6</v>
      </c>
      <c r="K348">
        <v>2</v>
      </c>
      <c r="L348">
        <v>0</v>
      </c>
      <c r="N348" s="29" t="str">
        <f t="shared" si="103"/>
        <v>2011</v>
      </c>
      <c r="O348" s="30" t="str">
        <f t="shared" si="104"/>
        <v>07</v>
      </c>
      <c r="P348" s="30">
        <f t="shared" si="95"/>
        <v>201107</v>
      </c>
      <c r="Q348" s="30" t="str">
        <f t="shared" si="96"/>
        <v>2019</v>
      </c>
      <c r="R348" s="30" t="str">
        <f t="shared" si="97"/>
        <v>10</v>
      </c>
      <c r="S348" s="30">
        <f t="shared" si="98"/>
        <v>201910</v>
      </c>
      <c r="T348" s="31">
        <f t="shared" si="99"/>
        <v>9.3333333333333339</v>
      </c>
      <c r="U348" s="30">
        <f t="shared" si="100"/>
        <v>33</v>
      </c>
      <c r="V348" s="30">
        <f t="shared" si="101"/>
        <v>2</v>
      </c>
      <c r="W348" s="32">
        <f t="shared" si="102"/>
        <v>3.5357142857142856</v>
      </c>
      <c r="X348" s="33">
        <f t="shared" si="105"/>
        <v>740</v>
      </c>
      <c r="Y348" s="22"/>
      <c r="Z348" s="33">
        <f t="shared" si="106"/>
        <v>1</v>
      </c>
      <c r="AA348" s="33">
        <f t="shared" si="107"/>
        <v>0</v>
      </c>
      <c r="AB348" s="30">
        <f t="shared" si="108"/>
        <v>0</v>
      </c>
      <c r="AC348" s="30">
        <f t="shared" si="109"/>
        <v>0</v>
      </c>
      <c r="AD348" s="30">
        <f t="shared" si="110"/>
        <v>0</v>
      </c>
      <c r="AE348" s="35">
        <f t="shared" si="111"/>
        <v>0</v>
      </c>
    </row>
    <row r="349" spans="1:31" x14ac:dyDescent="0.25">
      <c r="A349" t="s">
        <v>12</v>
      </c>
      <c r="B349" t="s">
        <v>1684</v>
      </c>
      <c r="C349">
        <v>30113005464354</v>
      </c>
      <c r="D349" t="s">
        <v>1685</v>
      </c>
      <c r="E349" t="s">
        <v>1542</v>
      </c>
      <c r="F349">
        <v>2011</v>
      </c>
      <c r="G349" t="s">
        <v>1538</v>
      </c>
      <c r="H349" t="s">
        <v>1686</v>
      </c>
      <c r="I349">
        <v>49</v>
      </c>
      <c r="J349">
        <v>4</v>
      </c>
      <c r="K349">
        <v>3</v>
      </c>
      <c r="L349">
        <v>0</v>
      </c>
      <c r="N349" s="29" t="str">
        <f t="shared" si="103"/>
        <v>2012</v>
      </c>
      <c r="O349" s="30" t="str">
        <f t="shared" si="104"/>
        <v>01</v>
      </c>
      <c r="P349" s="30">
        <f t="shared" si="95"/>
        <v>201201</v>
      </c>
      <c r="Q349" s="30" t="str">
        <f t="shared" si="96"/>
        <v>2019</v>
      </c>
      <c r="R349" s="30" t="str">
        <f t="shared" si="97"/>
        <v>04</v>
      </c>
      <c r="S349" s="30">
        <f t="shared" si="98"/>
        <v>201904</v>
      </c>
      <c r="T349" s="31">
        <f t="shared" si="99"/>
        <v>8.8333333333333339</v>
      </c>
      <c r="U349" s="30">
        <f t="shared" si="100"/>
        <v>53</v>
      </c>
      <c r="V349" s="30">
        <f t="shared" si="101"/>
        <v>3</v>
      </c>
      <c r="W349" s="32">
        <f t="shared" si="102"/>
        <v>6</v>
      </c>
      <c r="X349" s="33">
        <f t="shared" si="105"/>
        <v>740</v>
      </c>
      <c r="Y349" s="22"/>
      <c r="Z349" s="33">
        <f t="shared" si="106"/>
        <v>1</v>
      </c>
      <c r="AA349" s="33">
        <f t="shared" si="107"/>
        <v>0</v>
      </c>
      <c r="AB349" s="30">
        <f t="shared" si="108"/>
        <v>0</v>
      </c>
      <c r="AC349" s="30">
        <f t="shared" si="109"/>
        <v>0</v>
      </c>
      <c r="AD349" s="30">
        <f t="shared" si="110"/>
        <v>0</v>
      </c>
      <c r="AE349" s="35">
        <f t="shared" si="111"/>
        <v>0</v>
      </c>
    </row>
    <row r="350" spans="1:31" x14ac:dyDescent="0.25">
      <c r="A350" t="s">
        <v>12</v>
      </c>
      <c r="B350" t="s">
        <v>1687</v>
      </c>
      <c r="C350">
        <v>30113005899492</v>
      </c>
      <c r="D350" t="s">
        <v>1688</v>
      </c>
      <c r="E350" t="s">
        <v>1048</v>
      </c>
      <c r="F350">
        <v>1998</v>
      </c>
      <c r="G350" t="s">
        <v>1689</v>
      </c>
      <c r="H350" t="s">
        <v>1690</v>
      </c>
      <c r="I350">
        <v>6</v>
      </c>
      <c r="J350">
        <v>9</v>
      </c>
      <c r="K350">
        <v>1</v>
      </c>
      <c r="L350">
        <v>3</v>
      </c>
      <c r="N350" s="29" t="str">
        <f t="shared" si="103"/>
        <v>2014</v>
      </c>
      <c r="O350" s="30" t="str">
        <f t="shared" si="104"/>
        <v>05</v>
      </c>
      <c r="P350" s="30">
        <f t="shared" si="95"/>
        <v>201405</v>
      </c>
      <c r="Q350" s="30" t="str">
        <f t="shared" si="96"/>
        <v>2020</v>
      </c>
      <c r="R350" s="30" t="str">
        <f t="shared" si="97"/>
        <v>01</v>
      </c>
      <c r="S350" s="30">
        <f t="shared" si="98"/>
        <v>202001</v>
      </c>
      <c r="T350" s="31">
        <f t="shared" si="99"/>
        <v>6.5</v>
      </c>
      <c r="U350" s="30">
        <f t="shared" si="100"/>
        <v>15</v>
      </c>
      <c r="V350" s="30">
        <f t="shared" si="101"/>
        <v>4</v>
      </c>
      <c r="W350" s="32">
        <f t="shared" si="102"/>
        <v>2.3076923076923075</v>
      </c>
      <c r="X350" s="33">
        <f t="shared" si="105"/>
        <v>740</v>
      </c>
      <c r="Y350" s="22"/>
      <c r="Z350" s="33">
        <f t="shared" si="106"/>
        <v>1</v>
      </c>
      <c r="AA350" s="33">
        <f t="shared" si="107"/>
        <v>0</v>
      </c>
      <c r="AB350" s="30">
        <f t="shared" si="108"/>
        <v>1</v>
      </c>
      <c r="AC350" s="30">
        <f t="shared" si="109"/>
        <v>0</v>
      </c>
      <c r="AD350" s="30">
        <f t="shared" si="110"/>
        <v>1</v>
      </c>
      <c r="AE350" s="35">
        <f t="shared" si="111"/>
        <v>1</v>
      </c>
    </row>
    <row r="351" spans="1:31" x14ac:dyDescent="0.25">
      <c r="A351" t="s">
        <v>12</v>
      </c>
      <c r="B351" t="s">
        <v>1691</v>
      </c>
      <c r="C351">
        <v>30113005621680</v>
      </c>
      <c r="D351" t="s">
        <v>1692</v>
      </c>
      <c r="E351" t="s">
        <v>1693</v>
      </c>
      <c r="F351">
        <v>2011</v>
      </c>
      <c r="G351" t="s">
        <v>1694</v>
      </c>
      <c r="H351" t="s">
        <v>1695</v>
      </c>
      <c r="I351">
        <v>30</v>
      </c>
      <c r="J351">
        <v>27</v>
      </c>
      <c r="K351">
        <v>3</v>
      </c>
      <c r="L351">
        <v>3</v>
      </c>
      <c r="N351" s="29" t="str">
        <f t="shared" si="103"/>
        <v>2012</v>
      </c>
      <c r="O351" s="30" t="str">
        <f t="shared" si="104"/>
        <v>01</v>
      </c>
      <c r="P351" s="30">
        <f t="shared" si="95"/>
        <v>201201</v>
      </c>
      <c r="Q351" s="30" t="str">
        <f t="shared" si="96"/>
        <v>2020</v>
      </c>
      <c r="R351" s="30" t="str">
        <f t="shared" si="97"/>
        <v>09</v>
      </c>
      <c r="S351" s="30">
        <f t="shared" si="98"/>
        <v>202009</v>
      </c>
      <c r="T351" s="31">
        <f t="shared" si="99"/>
        <v>8.8333333333333339</v>
      </c>
      <c r="U351" s="30">
        <f t="shared" si="100"/>
        <v>57</v>
      </c>
      <c r="V351" s="30">
        <f t="shared" si="101"/>
        <v>6</v>
      </c>
      <c r="W351" s="32">
        <f t="shared" si="102"/>
        <v>6.4528301886792452</v>
      </c>
      <c r="X351" s="33">
        <f t="shared" si="105"/>
        <v>740</v>
      </c>
      <c r="Y351" s="22"/>
      <c r="Z351" s="33">
        <f t="shared" si="106"/>
        <v>1</v>
      </c>
      <c r="AA351" s="33">
        <f t="shared" si="107"/>
        <v>0</v>
      </c>
      <c r="AB351" s="30">
        <f t="shared" si="108"/>
        <v>0</v>
      </c>
      <c r="AC351" s="30">
        <f t="shared" si="109"/>
        <v>0</v>
      </c>
      <c r="AD351" s="30">
        <f t="shared" si="110"/>
        <v>0</v>
      </c>
      <c r="AE351" s="35">
        <f t="shared" si="111"/>
        <v>0</v>
      </c>
    </row>
    <row r="352" spans="1:31" x14ac:dyDescent="0.25">
      <c r="A352" t="s">
        <v>12</v>
      </c>
      <c r="B352" t="s">
        <v>1696</v>
      </c>
      <c r="C352">
        <v>30113005472720</v>
      </c>
      <c r="D352" t="s">
        <v>1697</v>
      </c>
      <c r="E352" t="s">
        <v>1542</v>
      </c>
      <c r="F352">
        <v>2012</v>
      </c>
      <c r="G352" t="s">
        <v>1698</v>
      </c>
      <c r="H352" t="s">
        <v>1699</v>
      </c>
      <c r="I352">
        <v>48</v>
      </c>
      <c r="J352">
        <v>12</v>
      </c>
      <c r="K352">
        <v>5</v>
      </c>
      <c r="L352">
        <v>1</v>
      </c>
      <c r="N352" s="29" t="str">
        <f t="shared" si="103"/>
        <v>2012</v>
      </c>
      <c r="O352" s="30" t="str">
        <f t="shared" si="104"/>
        <v>03</v>
      </c>
      <c r="P352" s="30">
        <f t="shared" si="95"/>
        <v>201203</v>
      </c>
      <c r="Q352" s="30" t="str">
        <f t="shared" si="96"/>
        <v>2020</v>
      </c>
      <c r="R352" s="30" t="str">
        <f t="shared" si="97"/>
        <v>08</v>
      </c>
      <c r="S352" s="30">
        <f t="shared" si="98"/>
        <v>202008</v>
      </c>
      <c r="T352" s="31">
        <f t="shared" si="99"/>
        <v>8.6666666666666661</v>
      </c>
      <c r="U352" s="30">
        <f t="shared" si="100"/>
        <v>60</v>
      </c>
      <c r="V352" s="30">
        <f t="shared" si="101"/>
        <v>6</v>
      </c>
      <c r="W352" s="32">
        <f t="shared" si="102"/>
        <v>6.9230769230769234</v>
      </c>
      <c r="X352" s="33">
        <f t="shared" si="105"/>
        <v>740</v>
      </c>
      <c r="Y352" s="22"/>
      <c r="Z352" s="33">
        <f t="shared" si="106"/>
        <v>1</v>
      </c>
      <c r="AA352" s="33">
        <f t="shared" si="107"/>
        <v>0</v>
      </c>
      <c r="AB352" s="30">
        <f t="shared" si="108"/>
        <v>0</v>
      </c>
      <c r="AC352" s="30">
        <f t="shared" si="109"/>
        <v>0</v>
      </c>
      <c r="AD352" s="30">
        <f t="shared" si="110"/>
        <v>0</v>
      </c>
      <c r="AE352" s="35">
        <f t="shared" si="111"/>
        <v>0</v>
      </c>
    </row>
    <row r="353" spans="1:31" x14ac:dyDescent="0.25">
      <c r="A353" t="s">
        <v>12</v>
      </c>
      <c r="B353" t="s">
        <v>1700</v>
      </c>
      <c r="C353">
        <v>30113002304249</v>
      </c>
      <c r="D353" t="s">
        <v>1701</v>
      </c>
      <c r="E353" t="s">
        <v>1702</v>
      </c>
      <c r="F353">
        <v>2005</v>
      </c>
      <c r="G353" t="s">
        <v>1703</v>
      </c>
      <c r="H353" t="s">
        <v>1704</v>
      </c>
      <c r="I353">
        <v>30</v>
      </c>
      <c r="J353">
        <v>2</v>
      </c>
      <c r="N353" s="29">
        <f t="shared" si="103"/>
        <v>2005</v>
      </c>
      <c r="O353" s="30" t="str">
        <f t="shared" si="104"/>
        <v>02</v>
      </c>
      <c r="P353" s="30">
        <f t="shared" si="95"/>
        <v>200502</v>
      </c>
      <c r="Q353" s="30" t="str">
        <f t="shared" si="96"/>
        <v>2018</v>
      </c>
      <c r="R353" s="30" t="str">
        <f t="shared" si="97"/>
        <v>09</v>
      </c>
      <c r="S353" s="30">
        <f t="shared" si="98"/>
        <v>201809</v>
      </c>
      <c r="T353" s="31">
        <f t="shared" si="99"/>
        <v>15.75</v>
      </c>
      <c r="U353" s="30">
        <f t="shared" si="100"/>
        <v>32</v>
      </c>
      <c r="V353" s="30">
        <f t="shared" si="101"/>
        <v>0</v>
      </c>
      <c r="W353" s="32">
        <f t="shared" si="102"/>
        <v>2.0317460317460316</v>
      </c>
      <c r="X353" s="33">
        <f t="shared" si="105"/>
        <v>740</v>
      </c>
      <c r="Y353" s="22"/>
      <c r="Z353" s="33">
        <f t="shared" si="106"/>
        <v>1</v>
      </c>
      <c r="AA353" s="33">
        <f t="shared" si="107"/>
        <v>1</v>
      </c>
      <c r="AB353" s="30">
        <f t="shared" si="108"/>
        <v>1</v>
      </c>
      <c r="AC353" s="30">
        <f t="shared" si="109"/>
        <v>1</v>
      </c>
      <c r="AD353" s="30">
        <f t="shared" si="110"/>
        <v>0</v>
      </c>
      <c r="AE353" s="35">
        <f t="shared" si="111"/>
        <v>1</v>
      </c>
    </row>
    <row r="354" spans="1:31" x14ac:dyDescent="0.25">
      <c r="A354" t="s">
        <v>12</v>
      </c>
      <c r="B354" t="s">
        <v>1705</v>
      </c>
      <c r="C354">
        <v>30113006861715</v>
      </c>
      <c r="D354" t="s">
        <v>1706</v>
      </c>
      <c r="E354" t="s">
        <v>1707</v>
      </c>
      <c r="F354">
        <v>2019</v>
      </c>
      <c r="G354" t="s">
        <v>1708</v>
      </c>
      <c r="H354" t="s">
        <v>1709</v>
      </c>
      <c r="I354">
        <v>5</v>
      </c>
      <c r="J354">
        <v>1</v>
      </c>
      <c r="K354">
        <v>1</v>
      </c>
      <c r="L354">
        <v>0</v>
      </c>
      <c r="N354" s="29" t="str">
        <f t="shared" si="103"/>
        <v>2019</v>
      </c>
      <c r="O354" s="30" t="str">
        <f t="shared" si="104"/>
        <v>12</v>
      </c>
      <c r="P354" s="30">
        <f t="shared" si="95"/>
        <v>201912</v>
      </c>
      <c r="Q354" s="30" t="str">
        <f t="shared" si="96"/>
        <v>2020</v>
      </c>
      <c r="R354" s="30" t="str">
        <f t="shared" si="97"/>
        <v>10</v>
      </c>
      <c r="S354" s="30">
        <f t="shared" si="98"/>
        <v>202010</v>
      </c>
      <c r="T354" s="31">
        <f t="shared" si="99"/>
        <v>0.91666666666666663</v>
      </c>
      <c r="U354" s="30">
        <f t="shared" si="100"/>
        <v>6</v>
      </c>
      <c r="V354" s="30">
        <f t="shared" si="101"/>
        <v>1</v>
      </c>
      <c r="W354" s="32">
        <f t="shared" si="102"/>
        <v>6.5454545454545459</v>
      </c>
      <c r="X354" s="33">
        <f t="shared" si="105"/>
        <v>740</v>
      </c>
      <c r="Y354" s="22"/>
      <c r="Z354" s="33">
        <f t="shared" si="106"/>
        <v>0</v>
      </c>
      <c r="AA354" s="33">
        <f t="shared" si="107"/>
        <v>0</v>
      </c>
      <c r="AB354" s="30">
        <f t="shared" si="108"/>
        <v>0</v>
      </c>
      <c r="AC354" s="30">
        <f t="shared" si="109"/>
        <v>1</v>
      </c>
      <c r="AD354" s="30">
        <f t="shared" si="110"/>
        <v>0</v>
      </c>
      <c r="AE354" s="35">
        <f t="shared" si="111"/>
        <v>0</v>
      </c>
    </row>
    <row r="355" spans="1:31" x14ac:dyDescent="0.25">
      <c r="A355" t="s">
        <v>12</v>
      </c>
      <c r="B355" t="s">
        <v>1710</v>
      </c>
      <c r="C355">
        <v>30113002612021</v>
      </c>
      <c r="D355" t="s">
        <v>1711</v>
      </c>
      <c r="E355" t="s">
        <v>1345</v>
      </c>
      <c r="F355">
        <v>2007</v>
      </c>
      <c r="G355" t="s">
        <v>1712</v>
      </c>
      <c r="H355" t="s">
        <v>1713</v>
      </c>
      <c r="I355">
        <v>39</v>
      </c>
      <c r="J355">
        <v>8</v>
      </c>
      <c r="K355">
        <v>1</v>
      </c>
      <c r="L355">
        <v>0</v>
      </c>
      <c r="N355" s="29">
        <f t="shared" si="103"/>
        <v>2007</v>
      </c>
      <c r="O355" s="30" t="str">
        <f t="shared" si="104"/>
        <v>01</v>
      </c>
      <c r="P355" s="30">
        <f t="shared" si="95"/>
        <v>200701</v>
      </c>
      <c r="Q355" s="30" t="str">
        <f t="shared" si="96"/>
        <v>2019</v>
      </c>
      <c r="R355" s="30" t="str">
        <f t="shared" si="97"/>
        <v>11</v>
      </c>
      <c r="S355" s="30">
        <f t="shared" si="98"/>
        <v>201911</v>
      </c>
      <c r="T355" s="31">
        <f t="shared" si="99"/>
        <v>13.833333333333334</v>
      </c>
      <c r="U355" s="30">
        <f t="shared" si="100"/>
        <v>47</v>
      </c>
      <c r="V355" s="30">
        <f t="shared" si="101"/>
        <v>1</v>
      </c>
      <c r="W355" s="32">
        <f t="shared" si="102"/>
        <v>3.3975903614457832</v>
      </c>
      <c r="X355" s="33">
        <f t="shared" si="105"/>
        <v>740</v>
      </c>
      <c r="Y355" s="22"/>
      <c r="Z355" s="33">
        <f t="shared" si="106"/>
        <v>1</v>
      </c>
      <c r="AA355" s="33">
        <f t="shared" si="107"/>
        <v>0</v>
      </c>
      <c r="AB355" s="30">
        <f t="shared" si="108"/>
        <v>0</v>
      </c>
      <c r="AC355" s="30">
        <f t="shared" si="109"/>
        <v>1</v>
      </c>
      <c r="AD355" s="30">
        <f t="shared" si="110"/>
        <v>0</v>
      </c>
      <c r="AE355" s="35">
        <f t="shared" si="111"/>
        <v>1</v>
      </c>
    </row>
    <row r="356" spans="1:31" x14ac:dyDescent="0.25">
      <c r="A356" t="s">
        <v>12</v>
      </c>
      <c r="B356" t="s">
        <v>1714</v>
      </c>
      <c r="C356">
        <v>30113002184419</v>
      </c>
      <c r="D356" t="s">
        <v>1715</v>
      </c>
      <c r="E356" t="s">
        <v>40</v>
      </c>
      <c r="F356">
        <v>1988</v>
      </c>
      <c r="G356" t="s">
        <v>1716</v>
      </c>
      <c r="H356" t="s">
        <v>1717</v>
      </c>
      <c r="I356">
        <v>70</v>
      </c>
      <c r="J356">
        <v>12</v>
      </c>
      <c r="K356">
        <v>5</v>
      </c>
      <c r="L356">
        <v>0</v>
      </c>
      <c r="N356" s="29">
        <f t="shared" si="103"/>
        <v>1988</v>
      </c>
      <c r="O356" s="30" t="str">
        <f t="shared" si="104"/>
        <v>01</v>
      </c>
      <c r="P356" s="30">
        <f t="shared" si="95"/>
        <v>198801</v>
      </c>
      <c r="Q356" s="30" t="str">
        <f t="shared" si="96"/>
        <v>2020</v>
      </c>
      <c r="R356" s="30" t="str">
        <f t="shared" si="97"/>
        <v>01</v>
      </c>
      <c r="S356" s="30">
        <f t="shared" si="98"/>
        <v>202001</v>
      </c>
      <c r="T356" s="31">
        <f t="shared" si="99"/>
        <v>32.833333333333336</v>
      </c>
      <c r="U356" s="30">
        <f t="shared" si="100"/>
        <v>82</v>
      </c>
      <c r="V356" s="30">
        <f t="shared" si="101"/>
        <v>5</v>
      </c>
      <c r="W356" s="32">
        <f t="shared" si="102"/>
        <v>2.4974619289340101</v>
      </c>
      <c r="X356" s="33">
        <f t="shared" si="105"/>
        <v>740</v>
      </c>
      <c r="Y356" s="22"/>
      <c r="Z356" s="33">
        <f t="shared" si="106"/>
        <v>1</v>
      </c>
      <c r="AA356" s="33">
        <f t="shared" si="107"/>
        <v>0</v>
      </c>
      <c r="AB356" s="30">
        <f t="shared" si="108"/>
        <v>1</v>
      </c>
      <c r="AC356" s="30">
        <f t="shared" si="109"/>
        <v>0</v>
      </c>
      <c r="AD356" s="30">
        <f t="shared" si="110"/>
        <v>1</v>
      </c>
      <c r="AE356" s="35">
        <f t="shared" si="111"/>
        <v>1</v>
      </c>
    </row>
    <row r="357" spans="1:31" x14ac:dyDescent="0.25">
      <c r="A357" t="s">
        <v>12</v>
      </c>
      <c r="B357" t="s">
        <v>1718</v>
      </c>
      <c r="C357">
        <v>30113006058627</v>
      </c>
      <c r="D357" t="s">
        <v>1719</v>
      </c>
      <c r="E357" t="s">
        <v>228</v>
      </c>
      <c r="F357">
        <v>2013</v>
      </c>
      <c r="G357" t="s">
        <v>1720</v>
      </c>
      <c r="H357" t="s">
        <v>1721</v>
      </c>
      <c r="I357">
        <v>8</v>
      </c>
      <c r="J357">
        <v>5</v>
      </c>
      <c r="K357">
        <v>0</v>
      </c>
      <c r="L357">
        <v>1</v>
      </c>
      <c r="N357" s="29" t="str">
        <f t="shared" si="103"/>
        <v>2015</v>
      </c>
      <c r="O357" s="30" t="str">
        <f t="shared" si="104"/>
        <v>03</v>
      </c>
      <c r="P357" s="30">
        <f t="shared" si="95"/>
        <v>201503</v>
      </c>
      <c r="Q357" s="30" t="str">
        <f t="shared" si="96"/>
        <v>2019</v>
      </c>
      <c r="R357" s="30" t="str">
        <f t="shared" si="97"/>
        <v>09</v>
      </c>
      <c r="S357" s="30">
        <f t="shared" si="98"/>
        <v>201909</v>
      </c>
      <c r="T357" s="31">
        <f t="shared" si="99"/>
        <v>5.666666666666667</v>
      </c>
      <c r="U357" s="30">
        <f t="shared" si="100"/>
        <v>13</v>
      </c>
      <c r="V357" s="30">
        <f t="shared" si="101"/>
        <v>1</v>
      </c>
      <c r="W357" s="32">
        <f t="shared" si="102"/>
        <v>2.2941176470588234</v>
      </c>
      <c r="X357" s="33">
        <f t="shared" si="105"/>
        <v>740</v>
      </c>
      <c r="Y357" s="22"/>
      <c r="Z357" s="33">
        <f t="shared" si="106"/>
        <v>1</v>
      </c>
      <c r="AA357" s="33">
        <f t="shared" si="107"/>
        <v>0</v>
      </c>
      <c r="AB357" s="30">
        <f t="shared" si="108"/>
        <v>1</v>
      </c>
      <c r="AC357" s="30">
        <f t="shared" si="109"/>
        <v>1</v>
      </c>
      <c r="AD357" s="30">
        <f t="shared" si="110"/>
        <v>0</v>
      </c>
      <c r="AE357" s="35">
        <f t="shared" si="111"/>
        <v>1</v>
      </c>
    </row>
    <row r="358" spans="1:31" x14ac:dyDescent="0.25">
      <c r="A358" t="s">
        <v>12</v>
      </c>
      <c r="B358" t="s">
        <v>1722</v>
      </c>
      <c r="C358">
        <v>30113003109837</v>
      </c>
      <c r="D358" t="s">
        <v>1723</v>
      </c>
      <c r="E358" t="s">
        <v>1724</v>
      </c>
      <c r="F358">
        <v>2004</v>
      </c>
      <c r="G358" t="s">
        <v>1725</v>
      </c>
      <c r="H358" t="s">
        <v>1726</v>
      </c>
      <c r="I358">
        <v>9</v>
      </c>
      <c r="J358">
        <v>4</v>
      </c>
      <c r="K358">
        <v>2</v>
      </c>
      <c r="L358">
        <v>0</v>
      </c>
      <c r="N358" s="29">
        <f t="shared" si="103"/>
        <v>2004</v>
      </c>
      <c r="O358" s="30" t="str">
        <f t="shared" si="104"/>
        <v>04</v>
      </c>
      <c r="P358" s="30">
        <f t="shared" si="95"/>
        <v>200404</v>
      </c>
      <c r="Q358" s="30" t="str">
        <f t="shared" si="96"/>
        <v>2020</v>
      </c>
      <c r="R358" s="30" t="str">
        <f t="shared" si="97"/>
        <v>01</v>
      </c>
      <c r="S358" s="30">
        <f t="shared" si="98"/>
        <v>202001</v>
      </c>
      <c r="T358" s="31">
        <f t="shared" si="99"/>
        <v>16.583333333333332</v>
      </c>
      <c r="U358" s="30">
        <f t="shared" si="100"/>
        <v>13</v>
      </c>
      <c r="V358" s="30">
        <f t="shared" si="101"/>
        <v>2</v>
      </c>
      <c r="W358" s="32">
        <f t="shared" si="102"/>
        <v>0.78391959798994981</v>
      </c>
      <c r="X358" s="33">
        <f t="shared" si="105"/>
        <v>740</v>
      </c>
      <c r="Y358" s="22"/>
      <c r="Z358" s="33">
        <f t="shared" si="106"/>
        <v>1</v>
      </c>
      <c r="AA358" s="33">
        <f t="shared" si="107"/>
        <v>0</v>
      </c>
      <c r="AB358" s="30">
        <f t="shared" si="108"/>
        <v>1</v>
      </c>
      <c r="AC358" s="30">
        <f t="shared" si="109"/>
        <v>0</v>
      </c>
      <c r="AD358" s="30">
        <f t="shared" si="110"/>
        <v>0</v>
      </c>
      <c r="AE358" s="35">
        <f t="shared" si="111"/>
        <v>1</v>
      </c>
    </row>
    <row r="359" spans="1:31" x14ac:dyDescent="0.25">
      <c r="A359" t="s">
        <v>12</v>
      </c>
      <c r="B359" t="s">
        <v>1727</v>
      </c>
      <c r="C359">
        <v>30113005912147</v>
      </c>
      <c r="D359" t="s">
        <v>1728</v>
      </c>
      <c r="E359" t="s">
        <v>1729</v>
      </c>
      <c r="F359">
        <v>2014</v>
      </c>
      <c r="G359" t="s">
        <v>1730</v>
      </c>
      <c r="H359" t="s">
        <v>1731</v>
      </c>
      <c r="I359">
        <v>18</v>
      </c>
      <c r="J359">
        <v>3</v>
      </c>
      <c r="K359">
        <v>2</v>
      </c>
      <c r="L359">
        <v>0</v>
      </c>
      <c r="N359" s="29" t="str">
        <f t="shared" si="103"/>
        <v>2014</v>
      </c>
      <c r="O359" s="30" t="str">
        <f t="shared" si="104"/>
        <v>07</v>
      </c>
      <c r="P359" s="30">
        <f t="shared" si="95"/>
        <v>201407</v>
      </c>
      <c r="Q359" s="30" t="str">
        <f t="shared" si="96"/>
        <v>2019</v>
      </c>
      <c r="R359" s="30" t="str">
        <f t="shared" si="97"/>
        <v>11</v>
      </c>
      <c r="S359" s="30">
        <f t="shared" si="98"/>
        <v>201911</v>
      </c>
      <c r="T359" s="31">
        <f t="shared" si="99"/>
        <v>6.333333333333333</v>
      </c>
      <c r="U359" s="30">
        <f t="shared" si="100"/>
        <v>21</v>
      </c>
      <c r="V359" s="30">
        <f t="shared" si="101"/>
        <v>2</v>
      </c>
      <c r="W359" s="32">
        <f t="shared" si="102"/>
        <v>3.3157894736842106</v>
      </c>
      <c r="X359" s="33">
        <f t="shared" si="105"/>
        <v>740</v>
      </c>
      <c r="Y359" s="22"/>
      <c r="Z359" s="33">
        <f t="shared" si="106"/>
        <v>1</v>
      </c>
      <c r="AA359" s="33">
        <f t="shared" si="107"/>
        <v>0</v>
      </c>
      <c r="AB359" s="30">
        <f t="shared" si="108"/>
        <v>0</v>
      </c>
      <c r="AC359" s="30">
        <f t="shared" si="109"/>
        <v>0</v>
      </c>
      <c r="AD359" s="30">
        <f t="shared" si="110"/>
        <v>0</v>
      </c>
      <c r="AE359" s="35">
        <f t="shared" si="111"/>
        <v>0</v>
      </c>
    </row>
    <row r="360" spans="1:31" x14ac:dyDescent="0.25">
      <c r="A360" t="s">
        <v>12</v>
      </c>
      <c r="B360" t="s">
        <v>1732</v>
      </c>
      <c r="C360">
        <v>30113002718638</v>
      </c>
      <c r="D360" t="s">
        <v>1733</v>
      </c>
      <c r="E360" t="s">
        <v>1493</v>
      </c>
      <c r="F360">
        <v>2008</v>
      </c>
      <c r="G360" t="s">
        <v>1734</v>
      </c>
      <c r="H360" t="s">
        <v>1735</v>
      </c>
      <c r="I360">
        <v>23</v>
      </c>
      <c r="J360">
        <v>17</v>
      </c>
      <c r="K360">
        <v>0</v>
      </c>
      <c r="L360">
        <v>1</v>
      </c>
      <c r="N360" s="29">
        <f t="shared" si="103"/>
        <v>2008</v>
      </c>
      <c r="O360" s="30" t="str">
        <f t="shared" si="104"/>
        <v>01</v>
      </c>
      <c r="P360" s="30">
        <f t="shared" si="95"/>
        <v>200801</v>
      </c>
      <c r="Q360" s="30" t="str">
        <f t="shared" si="96"/>
        <v>2020</v>
      </c>
      <c r="R360" s="30" t="str">
        <f t="shared" si="97"/>
        <v>01</v>
      </c>
      <c r="S360" s="30">
        <f t="shared" si="98"/>
        <v>202001</v>
      </c>
      <c r="T360" s="31">
        <f t="shared" si="99"/>
        <v>12.833333333333334</v>
      </c>
      <c r="U360" s="30">
        <f t="shared" si="100"/>
        <v>40</v>
      </c>
      <c r="V360" s="30">
        <f t="shared" si="101"/>
        <v>1</v>
      </c>
      <c r="W360" s="32">
        <f t="shared" si="102"/>
        <v>3.1168831168831166</v>
      </c>
      <c r="X360" s="33">
        <f t="shared" si="105"/>
        <v>740</v>
      </c>
      <c r="Y360" s="22"/>
      <c r="Z360" s="33">
        <f t="shared" si="106"/>
        <v>1</v>
      </c>
      <c r="AA360" s="33">
        <f t="shared" si="107"/>
        <v>0</v>
      </c>
      <c r="AB360" s="30">
        <f t="shared" si="108"/>
        <v>0</v>
      </c>
      <c r="AC360" s="30">
        <f t="shared" si="109"/>
        <v>1</v>
      </c>
      <c r="AD360" s="30">
        <f t="shared" si="110"/>
        <v>0</v>
      </c>
      <c r="AE360" s="35">
        <f t="shared" si="111"/>
        <v>1</v>
      </c>
    </row>
    <row r="361" spans="1:31" x14ac:dyDescent="0.25">
      <c r="A361" t="s">
        <v>12</v>
      </c>
      <c r="B361" t="s">
        <v>1736</v>
      </c>
      <c r="C361">
        <v>30113002718612</v>
      </c>
      <c r="D361" t="s">
        <v>1737</v>
      </c>
      <c r="E361" t="s">
        <v>1500</v>
      </c>
      <c r="F361">
        <v>2008</v>
      </c>
      <c r="G361" t="s">
        <v>1738</v>
      </c>
      <c r="H361" t="s">
        <v>1739</v>
      </c>
      <c r="I361">
        <v>69</v>
      </c>
      <c r="J361">
        <v>19</v>
      </c>
      <c r="K361">
        <v>1</v>
      </c>
      <c r="L361">
        <v>2</v>
      </c>
      <c r="N361" s="29">
        <f t="shared" si="103"/>
        <v>2008</v>
      </c>
      <c r="O361" s="30" t="str">
        <f t="shared" si="104"/>
        <v>02</v>
      </c>
      <c r="P361" s="30">
        <f t="shared" si="95"/>
        <v>200802</v>
      </c>
      <c r="Q361" s="30" t="str">
        <f t="shared" si="96"/>
        <v>2019</v>
      </c>
      <c r="R361" s="30" t="str">
        <f t="shared" si="97"/>
        <v>08</v>
      </c>
      <c r="S361" s="30">
        <f t="shared" si="98"/>
        <v>201908</v>
      </c>
      <c r="T361" s="31">
        <f t="shared" si="99"/>
        <v>12.75</v>
      </c>
      <c r="U361" s="30">
        <f t="shared" si="100"/>
        <v>88</v>
      </c>
      <c r="V361" s="30">
        <f t="shared" si="101"/>
        <v>3</v>
      </c>
      <c r="W361" s="32">
        <f t="shared" si="102"/>
        <v>6.9019607843137258</v>
      </c>
      <c r="X361" s="33">
        <f t="shared" si="105"/>
        <v>740</v>
      </c>
      <c r="Y361" s="22"/>
      <c r="Z361" s="33">
        <f t="shared" si="106"/>
        <v>1</v>
      </c>
      <c r="AA361" s="33">
        <f t="shared" si="107"/>
        <v>0</v>
      </c>
      <c r="AB361" s="30">
        <f t="shared" si="108"/>
        <v>0</v>
      </c>
      <c r="AC361" s="30">
        <f t="shared" si="109"/>
        <v>0</v>
      </c>
      <c r="AD361" s="30">
        <f t="shared" si="110"/>
        <v>0</v>
      </c>
      <c r="AE361" s="35">
        <f t="shared" si="111"/>
        <v>0</v>
      </c>
    </row>
    <row r="362" spans="1:31" x14ac:dyDescent="0.25">
      <c r="A362" t="s">
        <v>12</v>
      </c>
      <c r="B362" t="s">
        <v>1740</v>
      </c>
      <c r="C362">
        <v>30113005464370</v>
      </c>
      <c r="D362" t="s">
        <v>1741</v>
      </c>
      <c r="E362" t="s">
        <v>1576</v>
      </c>
      <c r="F362">
        <v>2011</v>
      </c>
      <c r="G362" t="s">
        <v>114</v>
      </c>
      <c r="H362" t="s">
        <v>1742</v>
      </c>
      <c r="I362">
        <v>20</v>
      </c>
      <c r="J362">
        <v>11</v>
      </c>
      <c r="K362">
        <v>0</v>
      </c>
      <c r="L362">
        <v>1</v>
      </c>
      <c r="N362" s="29" t="str">
        <f t="shared" si="103"/>
        <v>2012</v>
      </c>
      <c r="O362" s="30" t="str">
        <f t="shared" si="104"/>
        <v>01</v>
      </c>
      <c r="P362" s="30">
        <f t="shared" si="95"/>
        <v>201201</v>
      </c>
      <c r="Q362" s="30" t="str">
        <f t="shared" si="96"/>
        <v>2020</v>
      </c>
      <c r="R362" s="30" t="str">
        <f t="shared" si="97"/>
        <v>10</v>
      </c>
      <c r="S362" s="30">
        <f t="shared" si="98"/>
        <v>202010</v>
      </c>
      <c r="T362" s="31">
        <f t="shared" si="99"/>
        <v>8.8333333333333339</v>
      </c>
      <c r="U362" s="30">
        <f t="shared" si="100"/>
        <v>31</v>
      </c>
      <c r="V362" s="30">
        <f t="shared" si="101"/>
        <v>1</v>
      </c>
      <c r="W362" s="32">
        <f t="shared" si="102"/>
        <v>3.5094339622641506</v>
      </c>
      <c r="X362" s="33">
        <f t="shared" si="105"/>
        <v>740</v>
      </c>
      <c r="Y362" s="22"/>
      <c r="Z362" s="33">
        <f t="shared" si="106"/>
        <v>1</v>
      </c>
      <c r="AA362" s="33">
        <f t="shared" si="107"/>
        <v>0</v>
      </c>
      <c r="AB362" s="30">
        <f t="shared" si="108"/>
        <v>0</v>
      </c>
      <c r="AC362" s="30">
        <f t="shared" si="109"/>
        <v>1</v>
      </c>
      <c r="AD362" s="30">
        <f t="shared" si="110"/>
        <v>0</v>
      </c>
      <c r="AE362" s="35">
        <f t="shared" si="111"/>
        <v>1</v>
      </c>
    </row>
    <row r="363" spans="1:31" x14ac:dyDescent="0.25">
      <c r="A363" t="s">
        <v>12</v>
      </c>
      <c r="B363" t="s">
        <v>1743</v>
      </c>
      <c r="C363">
        <v>30113006488683</v>
      </c>
      <c r="D363" t="s">
        <v>1744</v>
      </c>
      <c r="E363" t="s">
        <v>1581</v>
      </c>
      <c r="F363">
        <v>2017</v>
      </c>
      <c r="G363" t="s">
        <v>1745</v>
      </c>
      <c r="H363" t="s">
        <v>1746</v>
      </c>
      <c r="I363">
        <v>7</v>
      </c>
      <c r="J363">
        <v>4</v>
      </c>
      <c r="K363">
        <v>1</v>
      </c>
      <c r="L363">
        <v>2</v>
      </c>
      <c r="N363" s="29" t="str">
        <f t="shared" si="103"/>
        <v>2017</v>
      </c>
      <c r="O363" s="30" t="str">
        <f t="shared" si="104"/>
        <v>08</v>
      </c>
      <c r="P363" s="30">
        <f t="shared" si="95"/>
        <v>201708</v>
      </c>
      <c r="Q363" s="30" t="str">
        <f t="shared" si="96"/>
        <v>2020</v>
      </c>
      <c r="R363" s="30" t="str">
        <f t="shared" si="97"/>
        <v>08</v>
      </c>
      <c r="S363" s="30">
        <f t="shared" si="98"/>
        <v>202008</v>
      </c>
      <c r="T363" s="31">
        <f t="shared" si="99"/>
        <v>3.25</v>
      </c>
      <c r="U363" s="30">
        <f t="shared" si="100"/>
        <v>11</v>
      </c>
      <c r="V363" s="30">
        <f t="shared" si="101"/>
        <v>3</v>
      </c>
      <c r="W363" s="32">
        <f t="shared" si="102"/>
        <v>3.3846153846153846</v>
      </c>
      <c r="X363" s="33">
        <f t="shared" si="105"/>
        <v>740</v>
      </c>
      <c r="Y363" s="22"/>
      <c r="Z363" s="33">
        <f t="shared" si="106"/>
        <v>1</v>
      </c>
      <c r="AA363" s="33">
        <f t="shared" si="107"/>
        <v>0</v>
      </c>
      <c r="AB363" s="30">
        <f t="shared" si="108"/>
        <v>0</v>
      </c>
      <c r="AC363" s="30">
        <f t="shared" si="109"/>
        <v>0</v>
      </c>
      <c r="AD363" s="30">
        <f t="shared" si="110"/>
        <v>0</v>
      </c>
      <c r="AE363" s="35">
        <f t="shared" si="111"/>
        <v>0</v>
      </c>
    </row>
    <row r="364" spans="1:31" x14ac:dyDescent="0.25">
      <c r="A364" t="s">
        <v>12</v>
      </c>
      <c r="B364" t="s">
        <v>1747</v>
      </c>
      <c r="C364">
        <v>30113005317909</v>
      </c>
      <c r="D364" t="s">
        <v>1748</v>
      </c>
      <c r="E364" t="s">
        <v>1749</v>
      </c>
      <c r="F364">
        <v>2005</v>
      </c>
      <c r="G364" t="s">
        <v>1750</v>
      </c>
      <c r="H364" t="s">
        <v>1751</v>
      </c>
      <c r="I364">
        <v>80</v>
      </c>
      <c r="J364">
        <v>17</v>
      </c>
      <c r="K364">
        <v>6</v>
      </c>
      <c r="L364">
        <v>0</v>
      </c>
      <c r="N364" s="29" t="str">
        <f t="shared" si="103"/>
        <v>2011</v>
      </c>
      <c r="O364" s="30" t="str">
        <f t="shared" si="104"/>
        <v>04</v>
      </c>
      <c r="P364" s="30">
        <f t="shared" si="95"/>
        <v>201104</v>
      </c>
      <c r="Q364" s="30" t="str">
        <f t="shared" si="96"/>
        <v>2020</v>
      </c>
      <c r="R364" s="30" t="str">
        <f t="shared" si="97"/>
        <v>08</v>
      </c>
      <c r="S364" s="30">
        <f t="shared" si="98"/>
        <v>202008</v>
      </c>
      <c r="T364" s="31">
        <f t="shared" si="99"/>
        <v>9.5833333333333339</v>
      </c>
      <c r="U364" s="30">
        <f t="shared" si="100"/>
        <v>97</v>
      </c>
      <c r="V364" s="30">
        <f t="shared" si="101"/>
        <v>6</v>
      </c>
      <c r="W364" s="32">
        <f t="shared" si="102"/>
        <v>10.121739130434783</v>
      </c>
      <c r="X364" s="33">
        <f t="shared" si="105"/>
        <v>740</v>
      </c>
      <c r="Y364" s="22"/>
      <c r="Z364" s="33">
        <f t="shared" si="106"/>
        <v>1</v>
      </c>
      <c r="AA364" s="33">
        <f t="shared" si="107"/>
        <v>0</v>
      </c>
      <c r="AB364" s="30">
        <f t="shared" si="108"/>
        <v>0</v>
      </c>
      <c r="AC364" s="30">
        <f t="shared" si="109"/>
        <v>0</v>
      </c>
      <c r="AD364" s="30">
        <f t="shared" si="110"/>
        <v>0</v>
      </c>
      <c r="AE364" s="35">
        <f t="shared" si="111"/>
        <v>0</v>
      </c>
    </row>
    <row r="365" spans="1:31" x14ac:dyDescent="0.25">
      <c r="A365" t="s">
        <v>12</v>
      </c>
      <c r="B365" t="s">
        <v>1747</v>
      </c>
      <c r="C365">
        <v>30113006369644</v>
      </c>
      <c r="D365" t="s">
        <v>1752</v>
      </c>
      <c r="E365" t="s">
        <v>1753</v>
      </c>
      <c r="F365">
        <v>2010</v>
      </c>
      <c r="G365" t="s">
        <v>1754</v>
      </c>
      <c r="H365" t="s">
        <v>1755</v>
      </c>
      <c r="I365">
        <v>24</v>
      </c>
      <c r="J365">
        <v>3</v>
      </c>
      <c r="K365">
        <v>2</v>
      </c>
      <c r="L365">
        <v>0</v>
      </c>
      <c r="N365" s="29" t="str">
        <f t="shared" si="103"/>
        <v>2016</v>
      </c>
      <c r="O365" s="30" t="str">
        <f t="shared" si="104"/>
        <v>11</v>
      </c>
      <c r="P365" s="30">
        <f t="shared" si="95"/>
        <v>201611</v>
      </c>
      <c r="Q365" s="30" t="str">
        <f t="shared" si="96"/>
        <v>2020</v>
      </c>
      <c r="R365" s="30" t="str">
        <f t="shared" si="97"/>
        <v>10</v>
      </c>
      <c r="S365" s="30">
        <f t="shared" si="98"/>
        <v>202010</v>
      </c>
      <c r="T365" s="31">
        <f t="shared" si="99"/>
        <v>4</v>
      </c>
      <c r="U365" s="30">
        <f t="shared" si="100"/>
        <v>27</v>
      </c>
      <c r="V365" s="30">
        <f t="shared" si="101"/>
        <v>2</v>
      </c>
      <c r="W365" s="32">
        <f t="shared" si="102"/>
        <v>6.75</v>
      </c>
      <c r="X365" s="33">
        <f t="shared" si="105"/>
        <v>740</v>
      </c>
      <c r="Y365" s="22"/>
      <c r="Z365" s="33">
        <f t="shared" si="106"/>
        <v>1</v>
      </c>
      <c r="AA365" s="33">
        <f t="shared" si="107"/>
        <v>0</v>
      </c>
      <c r="AB365" s="30">
        <f t="shared" si="108"/>
        <v>0</v>
      </c>
      <c r="AC365" s="30">
        <f t="shared" si="109"/>
        <v>0</v>
      </c>
      <c r="AD365" s="30">
        <f t="shared" si="110"/>
        <v>0</v>
      </c>
      <c r="AE365" s="35">
        <f t="shared" si="111"/>
        <v>0</v>
      </c>
    </row>
    <row r="366" spans="1:31" x14ac:dyDescent="0.25">
      <c r="A366" t="s">
        <v>12</v>
      </c>
      <c r="B366" t="s">
        <v>1756</v>
      </c>
      <c r="C366">
        <v>30113005882381</v>
      </c>
      <c r="D366" t="s">
        <v>1757</v>
      </c>
      <c r="E366" t="s">
        <v>1628</v>
      </c>
      <c r="F366">
        <v>2013</v>
      </c>
      <c r="G366" t="s">
        <v>1758</v>
      </c>
      <c r="H366" t="s">
        <v>1759</v>
      </c>
      <c r="I366">
        <v>6</v>
      </c>
      <c r="J366">
        <v>4</v>
      </c>
      <c r="K366">
        <v>2</v>
      </c>
      <c r="L366">
        <v>1</v>
      </c>
      <c r="N366" s="29" t="str">
        <f t="shared" si="103"/>
        <v>2014</v>
      </c>
      <c r="O366" s="30" t="str">
        <f t="shared" si="104"/>
        <v>04</v>
      </c>
      <c r="P366" s="30">
        <f t="shared" si="95"/>
        <v>201404</v>
      </c>
      <c r="Q366" s="30" t="str">
        <f t="shared" si="96"/>
        <v>2019</v>
      </c>
      <c r="R366" s="30" t="str">
        <f t="shared" si="97"/>
        <v>08</v>
      </c>
      <c r="S366" s="30">
        <f t="shared" si="98"/>
        <v>201908</v>
      </c>
      <c r="T366" s="31">
        <f t="shared" si="99"/>
        <v>6.583333333333333</v>
      </c>
      <c r="U366" s="30">
        <f t="shared" si="100"/>
        <v>10</v>
      </c>
      <c r="V366" s="30">
        <f t="shared" si="101"/>
        <v>3</v>
      </c>
      <c r="W366" s="32">
        <f t="shared" si="102"/>
        <v>1.518987341772152</v>
      </c>
      <c r="X366" s="33">
        <f t="shared" si="105"/>
        <v>740</v>
      </c>
      <c r="Y366" s="22"/>
      <c r="Z366" s="33">
        <f t="shared" si="106"/>
        <v>1</v>
      </c>
      <c r="AA366" s="33">
        <f t="shared" si="107"/>
        <v>0</v>
      </c>
      <c r="AB366" s="30">
        <f t="shared" si="108"/>
        <v>1</v>
      </c>
      <c r="AC366" s="30">
        <f t="shared" si="109"/>
        <v>0</v>
      </c>
      <c r="AD366" s="30">
        <f t="shared" si="110"/>
        <v>0</v>
      </c>
      <c r="AE366" s="35">
        <f t="shared" si="111"/>
        <v>1</v>
      </c>
    </row>
    <row r="367" spans="1:31" x14ac:dyDescent="0.25">
      <c r="A367" t="s">
        <v>12</v>
      </c>
      <c r="B367" t="s">
        <v>1756</v>
      </c>
      <c r="C367">
        <v>30113005882399</v>
      </c>
      <c r="D367" t="s">
        <v>1760</v>
      </c>
      <c r="E367" t="s">
        <v>1628</v>
      </c>
      <c r="F367">
        <v>2014</v>
      </c>
      <c r="G367" t="s">
        <v>1761</v>
      </c>
      <c r="H367" t="s">
        <v>1762</v>
      </c>
      <c r="I367">
        <v>5</v>
      </c>
      <c r="J367">
        <v>4</v>
      </c>
      <c r="K367">
        <v>1</v>
      </c>
      <c r="L367">
        <v>1</v>
      </c>
      <c r="N367" s="29" t="str">
        <f t="shared" si="103"/>
        <v>2014</v>
      </c>
      <c r="O367" s="30" t="str">
        <f t="shared" si="104"/>
        <v>04</v>
      </c>
      <c r="P367" s="30">
        <f t="shared" si="95"/>
        <v>201404</v>
      </c>
      <c r="Q367" s="30" t="str">
        <f t="shared" si="96"/>
        <v>2019</v>
      </c>
      <c r="R367" s="30" t="str">
        <f t="shared" si="97"/>
        <v>08</v>
      </c>
      <c r="S367" s="30">
        <f t="shared" si="98"/>
        <v>201908</v>
      </c>
      <c r="T367" s="31">
        <f t="shared" si="99"/>
        <v>6.583333333333333</v>
      </c>
      <c r="U367" s="30">
        <f t="shared" si="100"/>
        <v>9</v>
      </c>
      <c r="V367" s="30">
        <f t="shared" si="101"/>
        <v>2</v>
      </c>
      <c r="W367" s="32">
        <f t="shared" si="102"/>
        <v>1.3670886075949367</v>
      </c>
      <c r="X367" s="33">
        <f t="shared" si="105"/>
        <v>740</v>
      </c>
      <c r="Y367" s="22"/>
      <c r="Z367" s="33">
        <f t="shared" si="106"/>
        <v>1</v>
      </c>
      <c r="AA367" s="33">
        <f t="shared" si="107"/>
        <v>0</v>
      </c>
      <c r="AB367" s="30">
        <f t="shared" si="108"/>
        <v>1</v>
      </c>
      <c r="AC367" s="30">
        <f t="shared" si="109"/>
        <v>0</v>
      </c>
      <c r="AD367" s="30">
        <f t="shared" si="110"/>
        <v>0</v>
      </c>
      <c r="AE367" s="35">
        <f t="shared" si="111"/>
        <v>1</v>
      </c>
    </row>
    <row r="368" spans="1:31" x14ac:dyDescent="0.25">
      <c r="A368" t="s">
        <v>12</v>
      </c>
      <c r="B368" t="s">
        <v>1756</v>
      </c>
      <c r="C368">
        <v>30113005882407</v>
      </c>
      <c r="D368" t="s">
        <v>1763</v>
      </c>
      <c r="E368" t="s">
        <v>1628</v>
      </c>
      <c r="F368">
        <v>2014</v>
      </c>
      <c r="G368" t="s">
        <v>1764</v>
      </c>
      <c r="H368" t="s">
        <v>1765</v>
      </c>
      <c r="I368">
        <v>23</v>
      </c>
      <c r="J368">
        <v>8</v>
      </c>
      <c r="K368">
        <v>0</v>
      </c>
      <c r="L368">
        <v>1</v>
      </c>
      <c r="N368" s="29" t="str">
        <f t="shared" si="103"/>
        <v>2014</v>
      </c>
      <c r="O368" s="30" t="str">
        <f t="shared" si="104"/>
        <v>04</v>
      </c>
      <c r="P368" s="30">
        <f t="shared" si="95"/>
        <v>201404</v>
      </c>
      <c r="Q368" s="30" t="str">
        <f t="shared" si="96"/>
        <v>2020</v>
      </c>
      <c r="R368" s="30" t="str">
        <f t="shared" si="97"/>
        <v>09</v>
      </c>
      <c r="S368" s="30">
        <f t="shared" si="98"/>
        <v>202009</v>
      </c>
      <c r="T368" s="31">
        <f t="shared" si="99"/>
        <v>6.583333333333333</v>
      </c>
      <c r="U368" s="30">
        <f t="shared" si="100"/>
        <v>31</v>
      </c>
      <c r="V368" s="30">
        <f t="shared" si="101"/>
        <v>1</v>
      </c>
      <c r="W368" s="32">
        <f t="shared" si="102"/>
        <v>4.7088607594936711</v>
      </c>
      <c r="X368" s="33">
        <f t="shared" si="105"/>
        <v>740</v>
      </c>
      <c r="Y368" s="22"/>
      <c r="Z368" s="33">
        <f t="shared" si="106"/>
        <v>1</v>
      </c>
      <c r="AA368" s="33">
        <f t="shared" si="107"/>
        <v>0</v>
      </c>
      <c r="AB368" s="30">
        <f t="shared" si="108"/>
        <v>0</v>
      </c>
      <c r="AC368" s="30">
        <f t="shared" si="109"/>
        <v>1</v>
      </c>
      <c r="AD368" s="30">
        <f t="shared" si="110"/>
        <v>0</v>
      </c>
      <c r="AE368" s="35">
        <f t="shared" si="111"/>
        <v>1</v>
      </c>
    </row>
    <row r="369" spans="1:31" x14ac:dyDescent="0.25">
      <c r="A369" t="s">
        <v>12</v>
      </c>
      <c r="B369" t="s">
        <v>1756</v>
      </c>
      <c r="C369">
        <v>30113005882415</v>
      </c>
      <c r="D369" t="s">
        <v>1766</v>
      </c>
      <c r="E369" t="s">
        <v>1628</v>
      </c>
      <c r="F369">
        <v>2014</v>
      </c>
      <c r="G369" t="s">
        <v>1767</v>
      </c>
      <c r="H369" t="s">
        <v>1768</v>
      </c>
      <c r="I369">
        <v>22</v>
      </c>
      <c r="J369">
        <v>9</v>
      </c>
      <c r="K369">
        <v>2</v>
      </c>
      <c r="L369">
        <v>1</v>
      </c>
      <c r="N369" s="29" t="str">
        <f t="shared" si="103"/>
        <v>2014</v>
      </c>
      <c r="O369" s="30" t="str">
        <f t="shared" si="104"/>
        <v>04</v>
      </c>
      <c r="P369" s="30">
        <f t="shared" si="95"/>
        <v>201404</v>
      </c>
      <c r="Q369" s="30" t="str">
        <f t="shared" si="96"/>
        <v>2020</v>
      </c>
      <c r="R369" s="30" t="str">
        <f t="shared" si="97"/>
        <v>10</v>
      </c>
      <c r="S369" s="30">
        <f t="shared" si="98"/>
        <v>202010</v>
      </c>
      <c r="T369" s="31">
        <f t="shared" si="99"/>
        <v>6.583333333333333</v>
      </c>
      <c r="U369" s="30">
        <f t="shared" si="100"/>
        <v>31</v>
      </c>
      <c r="V369" s="30">
        <f t="shared" si="101"/>
        <v>3</v>
      </c>
      <c r="W369" s="32">
        <f t="shared" si="102"/>
        <v>4.7088607594936711</v>
      </c>
      <c r="X369" s="33">
        <f t="shared" si="105"/>
        <v>740</v>
      </c>
      <c r="Y369" s="22"/>
      <c r="Z369" s="33">
        <f t="shared" si="106"/>
        <v>1</v>
      </c>
      <c r="AA369" s="33">
        <f t="shared" si="107"/>
        <v>0</v>
      </c>
      <c r="AB369" s="30">
        <f t="shared" si="108"/>
        <v>0</v>
      </c>
      <c r="AC369" s="30">
        <f t="shared" si="109"/>
        <v>0</v>
      </c>
      <c r="AD369" s="30">
        <f t="shared" si="110"/>
        <v>0</v>
      </c>
      <c r="AE369" s="35">
        <f t="shared" si="111"/>
        <v>0</v>
      </c>
    </row>
    <row r="370" spans="1:31" x14ac:dyDescent="0.25">
      <c r="A370" t="s">
        <v>12</v>
      </c>
      <c r="B370" t="s">
        <v>1769</v>
      </c>
      <c r="C370">
        <v>30113006079268</v>
      </c>
      <c r="D370" t="s">
        <v>1770</v>
      </c>
      <c r="E370" t="s">
        <v>1477</v>
      </c>
      <c r="F370">
        <v>2011</v>
      </c>
      <c r="G370" t="s">
        <v>1771</v>
      </c>
      <c r="H370" t="s">
        <v>1772</v>
      </c>
      <c r="I370">
        <v>2</v>
      </c>
      <c r="J370">
        <v>3</v>
      </c>
      <c r="K370">
        <v>1</v>
      </c>
      <c r="L370">
        <v>0</v>
      </c>
      <c r="N370" s="29" t="str">
        <f t="shared" si="103"/>
        <v>2015</v>
      </c>
      <c r="O370" s="30" t="str">
        <f t="shared" si="104"/>
        <v>07</v>
      </c>
      <c r="P370" s="30">
        <f t="shared" si="95"/>
        <v>201507</v>
      </c>
      <c r="Q370" s="30" t="str">
        <f t="shared" si="96"/>
        <v>2019</v>
      </c>
      <c r="R370" s="30" t="str">
        <f t="shared" si="97"/>
        <v>11</v>
      </c>
      <c r="S370" s="30">
        <f t="shared" si="98"/>
        <v>201911</v>
      </c>
      <c r="T370" s="31">
        <f t="shared" si="99"/>
        <v>5.333333333333333</v>
      </c>
      <c r="U370" s="30">
        <f t="shared" si="100"/>
        <v>5</v>
      </c>
      <c r="V370" s="30">
        <f t="shared" si="101"/>
        <v>1</v>
      </c>
      <c r="W370" s="32">
        <f t="shared" si="102"/>
        <v>0.9375</v>
      </c>
      <c r="X370" s="33">
        <f t="shared" si="105"/>
        <v>740</v>
      </c>
      <c r="Y370" s="22"/>
      <c r="Z370" s="33">
        <f t="shared" si="106"/>
        <v>1</v>
      </c>
      <c r="AA370" s="33">
        <f t="shared" si="107"/>
        <v>0</v>
      </c>
      <c r="AB370" s="30">
        <f t="shared" si="108"/>
        <v>1</v>
      </c>
      <c r="AC370" s="30">
        <f t="shared" si="109"/>
        <v>1</v>
      </c>
      <c r="AD370" s="30">
        <f t="shared" si="110"/>
        <v>0</v>
      </c>
      <c r="AE370" s="35">
        <f t="shared" si="111"/>
        <v>1</v>
      </c>
    </row>
    <row r="371" spans="1:31" x14ac:dyDescent="0.25">
      <c r="A371" t="s">
        <v>12</v>
      </c>
      <c r="B371" t="s">
        <v>1773</v>
      </c>
      <c r="C371">
        <v>30113001468524</v>
      </c>
      <c r="D371" t="s">
        <v>1774</v>
      </c>
      <c r="E371" t="s">
        <v>1775</v>
      </c>
      <c r="F371">
        <v>1996</v>
      </c>
      <c r="G371" t="s">
        <v>1776</v>
      </c>
      <c r="H371" t="s">
        <v>1777</v>
      </c>
      <c r="I371">
        <v>104</v>
      </c>
      <c r="J371">
        <v>9</v>
      </c>
      <c r="K371">
        <v>1</v>
      </c>
      <c r="L371">
        <v>0</v>
      </c>
      <c r="N371" s="29">
        <f t="shared" si="103"/>
        <v>1996</v>
      </c>
      <c r="O371" s="30" t="str">
        <f t="shared" si="104"/>
        <v>01</v>
      </c>
      <c r="P371" s="30">
        <f t="shared" si="95"/>
        <v>199601</v>
      </c>
      <c r="Q371" s="30" t="str">
        <f t="shared" si="96"/>
        <v>2020</v>
      </c>
      <c r="R371" s="30" t="str">
        <f t="shared" si="97"/>
        <v>08</v>
      </c>
      <c r="S371" s="30">
        <f t="shared" si="98"/>
        <v>202008</v>
      </c>
      <c r="T371" s="31">
        <f t="shared" si="99"/>
        <v>24.833333333333332</v>
      </c>
      <c r="U371" s="30">
        <f t="shared" si="100"/>
        <v>113</v>
      </c>
      <c r="V371" s="30">
        <f t="shared" si="101"/>
        <v>1</v>
      </c>
      <c r="W371" s="32">
        <f t="shared" si="102"/>
        <v>4.550335570469799</v>
      </c>
      <c r="X371" s="33">
        <f t="shared" si="105"/>
        <v>740</v>
      </c>
      <c r="Y371" s="22"/>
      <c r="Z371" s="33">
        <f t="shared" si="106"/>
        <v>1</v>
      </c>
      <c r="AA371" s="33">
        <f t="shared" si="107"/>
        <v>0</v>
      </c>
      <c r="AB371" s="30">
        <f t="shared" si="108"/>
        <v>0</v>
      </c>
      <c r="AC371" s="30">
        <f t="shared" si="109"/>
        <v>1</v>
      </c>
      <c r="AD371" s="30">
        <f t="shared" si="110"/>
        <v>1</v>
      </c>
      <c r="AE371" s="35">
        <f t="shared" si="111"/>
        <v>1</v>
      </c>
    </row>
    <row r="372" spans="1:31" x14ac:dyDescent="0.25">
      <c r="A372" t="s">
        <v>12</v>
      </c>
      <c r="B372" t="s">
        <v>1778</v>
      </c>
      <c r="C372">
        <v>30113001811186</v>
      </c>
      <c r="D372" t="s">
        <v>1779</v>
      </c>
      <c r="E372" t="s">
        <v>1780</v>
      </c>
      <c r="F372">
        <v>2001</v>
      </c>
      <c r="G372" t="s">
        <v>1781</v>
      </c>
      <c r="H372" t="s">
        <v>1782</v>
      </c>
      <c r="I372">
        <v>70</v>
      </c>
      <c r="J372">
        <v>8</v>
      </c>
      <c r="K372">
        <v>1</v>
      </c>
      <c r="L372">
        <v>1</v>
      </c>
      <c r="N372" s="29">
        <f t="shared" si="103"/>
        <v>2001</v>
      </c>
      <c r="O372" s="30" t="str">
        <f t="shared" si="104"/>
        <v>01</v>
      </c>
      <c r="P372" s="30">
        <f t="shared" si="95"/>
        <v>200101</v>
      </c>
      <c r="Q372" s="30" t="str">
        <f t="shared" si="96"/>
        <v>2020</v>
      </c>
      <c r="R372" s="30" t="str">
        <f t="shared" si="97"/>
        <v>08</v>
      </c>
      <c r="S372" s="30">
        <f t="shared" si="98"/>
        <v>202008</v>
      </c>
      <c r="T372" s="31">
        <f t="shared" si="99"/>
        <v>19.833333333333332</v>
      </c>
      <c r="U372" s="30">
        <f t="shared" si="100"/>
        <v>78</v>
      </c>
      <c r="V372" s="30">
        <f t="shared" si="101"/>
        <v>2</v>
      </c>
      <c r="W372" s="32">
        <f t="shared" si="102"/>
        <v>3.9327731092436977</v>
      </c>
      <c r="X372" s="33">
        <f t="shared" si="105"/>
        <v>740</v>
      </c>
      <c r="Y372" s="22"/>
      <c r="Z372" s="33">
        <f t="shared" si="106"/>
        <v>1</v>
      </c>
      <c r="AA372" s="33">
        <f t="shared" si="107"/>
        <v>0</v>
      </c>
      <c r="AB372" s="30">
        <f t="shared" si="108"/>
        <v>0</v>
      </c>
      <c r="AC372" s="30">
        <f t="shared" si="109"/>
        <v>0</v>
      </c>
      <c r="AD372" s="30">
        <f t="shared" si="110"/>
        <v>0</v>
      </c>
      <c r="AE372" s="35">
        <f t="shared" si="111"/>
        <v>0</v>
      </c>
    </row>
    <row r="373" spans="1:31" x14ac:dyDescent="0.25">
      <c r="A373" t="s">
        <v>12</v>
      </c>
      <c r="B373" t="s">
        <v>1783</v>
      </c>
      <c r="C373">
        <v>30113005383661</v>
      </c>
      <c r="D373" t="s">
        <v>1784</v>
      </c>
      <c r="E373" t="s">
        <v>1048</v>
      </c>
      <c r="F373">
        <v>1976</v>
      </c>
      <c r="G373" t="s">
        <v>1785</v>
      </c>
      <c r="H373" t="s">
        <v>1786</v>
      </c>
      <c r="I373">
        <v>11</v>
      </c>
      <c r="J373">
        <v>7</v>
      </c>
      <c r="K373">
        <v>0</v>
      </c>
      <c r="L373">
        <v>1</v>
      </c>
      <c r="N373" s="29" t="str">
        <f t="shared" si="103"/>
        <v>2011</v>
      </c>
      <c r="O373" s="30" t="str">
        <f t="shared" si="104"/>
        <v>12</v>
      </c>
      <c r="P373" s="30">
        <f t="shared" si="95"/>
        <v>201112</v>
      </c>
      <c r="Q373" s="30" t="str">
        <f t="shared" si="96"/>
        <v>2019</v>
      </c>
      <c r="R373" s="30" t="str">
        <f t="shared" si="97"/>
        <v>08</v>
      </c>
      <c r="S373" s="30">
        <f t="shared" si="98"/>
        <v>201908</v>
      </c>
      <c r="T373" s="31">
        <f t="shared" si="99"/>
        <v>8.9166666666666661</v>
      </c>
      <c r="U373" s="30">
        <f t="shared" si="100"/>
        <v>18</v>
      </c>
      <c r="V373" s="30">
        <f t="shared" si="101"/>
        <v>1</v>
      </c>
      <c r="W373" s="32">
        <f t="shared" si="102"/>
        <v>2.018691588785047</v>
      </c>
      <c r="X373" s="33">
        <f t="shared" si="105"/>
        <v>740</v>
      </c>
      <c r="Y373" s="22"/>
      <c r="Z373" s="33">
        <f t="shared" si="106"/>
        <v>1</v>
      </c>
      <c r="AA373" s="33">
        <f t="shared" si="107"/>
        <v>0</v>
      </c>
      <c r="AB373" s="30">
        <f t="shared" si="108"/>
        <v>1</v>
      </c>
      <c r="AC373" s="30">
        <f t="shared" si="109"/>
        <v>1</v>
      </c>
      <c r="AD373" s="30">
        <f t="shared" si="110"/>
        <v>1</v>
      </c>
      <c r="AE373" s="35">
        <f t="shared" si="111"/>
        <v>1</v>
      </c>
    </row>
    <row r="374" spans="1:31" x14ac:dyDescent="0.25">
      <c r="A374" t="s">
        <v>12</v>
      </c>
      <c r="B374" t="s">
        <v>1783</v>
      </c>
      <c r="C374">
        <v>30113005266452</v>
      </c>
      <c r="D374" t="s">
        <v>1784</v>
      </c>
      <c r="E374" t="s">
        <v>1048</v>
      </c>
      <c r="F374">
        <v>1976</v>
      </c>
      <c r="G374" t="s">
        <v>1787</v>
      </c>
      <c r="H374" t="s">
        <v>1788</v>
      </c>
      <c r="I374">
        <v>9</v>
      </c>
      <c r="J374">
        <v>9</v>
      </c>
      <c r="K374">
        <v>1</v>
      </c>
      <c r="L374">
        <v>0</v>
      </c>
      <c r="N374" s="29" t="str">
        <f t="shared" si="103"/>
        <v>2011</v>
      </c>
      <c r="O374" s="30" t="str">
        <f t="shared" si="104"/>
        <v>10</v>
      </c>
      <c r="P374" s="30">
        <f t="shared" si="95"/>
        <v>201110</v>
      </c>
      <c r="Q374" s="30" t="str">
        <f t="shared" si="96"/>
        <v>2019</v>
      </c>
      <c r="R374" s="30" t="str">
        <f t="shared" si="97"/>
        <v>10</v>
      </c>
      <c r="S374" s="30">
        <f t="shared" si="98"/>
        <v>201910</v>
      </c>
      <c r="T374" s="31">
        <f t="shared" si="99"/>
        <v>9.0833333333333339</v>
      </c>
      <c r="U374" s="30">
        <f t="shared" si="100"/>
        <v>18</v>
      </c>
      <c r="V374" s="30">
        <f t="shared" si="101"/>
        <v>1</v>
      </c>
      <c r="W374" s="32">
        <f t="shared" si="102"/>
        <v>1.9816513761467889</v>
      </c>
      <c r="X374" s="33">
        <f t="shared" si="105"/>
        <v>740</v>
      </c>
      <c r="Y374" s="22"/>
      <c r="Z374" s="33">
        <f t="shared" si="106"/>
        <v>1</v>
      </c>
      <c r="AA374" s="33">
        <f t="shared" si="107"/>
        <v>0</v>
      </c>
      <c r="AB374" s="30">
        <f t="shared" si="108"/>
        <v>1</v>
      </c>
      <c r="AC374" s="30">
        <f t="shared" si="109"/>
        <v>1</v>
      </c>
      <c r="AD374" s="30">
        <f t="shared" si="110"/>
        <v>1</v>
      </c>
      <c r="AE374" s="35">
        <f t="shared" si="111"/>
        <v>1</v>
      </c>
    </row>
    <row r="375" spans="1:31" x14ac:dyDescent="0.25">
      <c r="A375" t="s">
        <v>12</v>
      </c>
      <c r="B375" t="s">
        <v>1783</v>
      </c>
      <c r="C375">
        <v>30113005598615</v>
      </c>
      <c r="D375" t="s">
        <v>1789</v>
      </c>
      <c r="E375" t="s">
        <v>1048</v>
      </c>
      <c r="F375">
        <v>1986</v>
      </c>
      <c r="G375" t="s">
        <v>1790</v>
      </c>
      <c r="H375" t="s">
        <v>1791</v>
      </c>
      <c r="I375">
        <v>6</v>
      </c>
      <c r="J375">
        <v>7</v>
      </c>
      <c r="K375">
        <v>1</v>
      </c>
      <c r="L375">
        <v>0</v>
      </c>
      <c r="N375" s="29" t="str">
        <f t="shared" si="103"/>
        <v>2012</v>
      </c>
      <c r="O375" s="30" t="str">
        <f t="shared" si="104"/>
        <v>09</v>
      </c>
      <c r="P375" s="30">
        <f t="shared" si="95"/>
        <v>201209</v>
      </c>
      <c r="Q375" s="30" t="str">
        <f t="shared" si="96"/>
        <v>2019</v>
      </c>
      <c r="R375" s="30" t="str">
        <f t="shared" si="97"/>
        <v>07</v>
      </c>
      <c r="S375" s="30">
        <f t="shared" si="98"/>
        <v>201907</v>
      </c>
      <c r="T375" s="31">
        <f t="shared" si="99"/>
        <v>8.1666666666666661</v>
      </c>
      <c r="U375" s="30">
        <f t="shared" si="100"/>
        <v>13</v>
      </c>
      <c r="V375" s="30">
        <f t="shared" si="101"/>
        <v>1</v>
      </c>
      <c r="W375" s="32">
        <f t="shared" si="102"/>
        <v>1.5918367346938778</v>
      </c>
      <c r="X375" s="33">
        <f t="shared" si="105"/>
        <v>740</v>
      </c>
      <c r="Y375" s="22"/>
      <c r="Z375" s="33">
        <f t="shared" si="106"/>
        <v>1</v>
      </c>
      <c r="AA375" s="33">
        <f t="shared" si="107"/>
        <v>0</v>
      </c>
      <c r="AB375" s="30">
        <f t="shared" si="108"/>
        <v>1</v>
      </c>
      <c r="AC375" s="30">
        <f t="shared" si="109"/>
        <v>1</v>
      </c>
      <c r="AD375" s="30">
        <f t="shared" si="110"/>
        <v>1</v>
      </c>
      <c r="AE375" s="35">
        <f t="shared" si="111"/>
        <v>1</v>
      </c>
    </row>
    <row r="376" spans="1:31" x14ac:dyDescent="0.25">
      <c r="A376" t="s">
        <v>12</v>
      </c>
      <c r="B376" t="s">
        <v>1792</v>
      </c>
      <c r="C376">
        <v>30113005337329</v>
      </c>
      <c r="D376" t="s">
        <v>83</v>
      </c>
      <c r="E376" t="s">
        <v>1528</v>
      </c>
      <c r="F376">
        <v>2010</v>
      </c>
      <c r="G376" t="s">
        <v>1793</v>
      </c>
      <c r="H376" t="s">
        <v>1794</v>
      </c>
      <c r="I376">
        <v>12</v>
      </c>
      <c r="J376">
        <v>8</v>
      </c>
      <c r="K376">
        <v>1</v>
      </c>
      <c r="L376">
        <v>0</v>
      </c>
      <c r="N376" s="29" t="str">
        <f t="shared" si="103"/>
        <v>2011</v>
      </c>
      <c r="O376" s="30" t="str">
        <f t="shared" si="104"/>
        <v>07</v>
      </c>
      <c r="P376" s="30">
        <f t="shared" si="95"/>
        <v>201107</v>
      </c>
      <c r="Q376" s="30" t="str">
        <f t="shared" si="96"/>
        <v>2019</v>
      </c>
      <c r="R376" s="30" t="str">
        <f t="shared" si="97"/>
        <v>09</v>
      </c>
      <c r="S376" s="30">
        <f t="shared" si="98"/>
        <v>201909</v>
      </c>
      <c r="T376" s="31">
        <f t="shared" si="99"/>
        <v>9.3333333333333339</v>
      </c>
      <c r="U376" s="30">
        <f t="shared" si="100"/>
        <v>20</v>
      </c>
      <c r="V376" s="30">
        <f t="shared" si="101"/>
        <v>1</v>
      </c>
      <c r="W376" s="32">
        <f t="shared" si="102"/>
        <v>2.1428571428571428</v>
      </c>
      <c r="X376" s="33">
        <f t="shared" si="105"/>
        <v>740</v>
      </c>
      <c r="Y376" s="22"/>
      <c r="Z376" s="33">
        <f t="shared" si="106"/>
        <v>1</v>
      </c>
      <c r="AA376" s="33">
        <f t="shared" si="107"/>
        <v>0</v>
      </c>
      <c r="AB376" s="30">
        <f t="shared" si="108"/>
        <v>1</v>
      </c>
      <c r="AC376" s="30">
        <f t="shared" si="109"/>
        <v>1</v>
      </c>
      <c r="AD376" s="30">
        <f t="shared" si="110"/>
        <v>0</v>
      </c>
      <c r="AE376" s="35">
        <f t="shared" si="111"/>
        <v>1</v>
      </c>
    </row>
    <row r="377" spans="1:31" x14ac:dyDescent="0.25">
      <c r="A377" t="s">
        <v>12</v>
      </c>
      <c r="B377" t="s">
        <v>1792</v>
      </c>
      <c r="C377">
        <v>30113005319962</v>
      </c>
      <c r="D377" t="s">
        <v>85</v>
      </c>
      <c r="E377" t="s">
        <v>1528</v>
      </c>
      <c r="F377">
        <v>2010</v>
      </c>
      <c r="G377" t="s">
        <v>1795</v>
      </c>
      <c r="H377" t="s">
        <v>1796</v>
      </c>
      <c r="I377">
        <v>23</v>
      </c>
      <c r="J377">
        <v>9</v>
      </c>
      <c r="K377">
        <v>0</v>
      </c>
      <c r="L377">
        <v>1</v>
      </c>
      <c r="N377" s="29" t="str">
        <f t="shared" si="103"/>
        <v>2011</v>
      </c>
      <c r="O377" s="30" t="str">
        <f t="shared" si="104"/>
        <v>07</v>
      </c>
      <c r="P377" s="30">
        <f t="shared" si="95"/>
        <v>201107</v>
      </c>
      <c r="Q377" s="30" t="str">
        <f t="shared" si="96"/>
        <v>2020</v>
      </c>
      <c r="R377" s="30" t="str">
        <f t="shared" si="97"/>
        <v>11</v>
      </c>
      <c r="S377" s="30">
        <f t="shared" si="98"/>
        <v>202011</v>
      </c>
      <c r="T377" s="31">
        <f t="shared" si="99"/>
        <v>9.3333333333333339</v>
      </c>
      <c r="U377" s="30">
        <f t="shared" si="100"/>
        <v>32</v>
      </c>
      <c r="V377" s="30">
        <f t="shared" si="101"/>
        <v>1</v>
      </c>
      <c r="W377" s="32">
        <f t="shared" si="102"/>
        <v>3.4285714285714284</v>
      </c>
      <c r="X377" s="33">
        <f t="shared" si="105"/>
        <v>740</v>
      </c>
      <c r="Y377" s="22"/>
      <c r="Z377" s="33">
        <f t="shared" si="106"/>
        <v>1</v>
      </c>
      <c r="AA377" s="33">
        <f t="shared" si="107"/>
        <v>0</v>
      </c>
      <c r="AB377" s="30">
        <f t="shared" si="108"/>
        <v>0</v>
      </c>
      <c r="AC377" s="30">
        <f t="shared" si="109"/>
        <v>1</v>
      </c>
      <c r="AD377" s="30">
        <f t="shared" si="110"/>
        <v>0</v>
      </c>
      <c r="AE377" s="35">
        <f t="shared" si="111"/>
        <v>1</v>
      </c>
    </row>
    <row r="378" spans="1:31" x14ac:dyDescent="0.25">
      <c r="A378" t="s">
        <v>12</v>
      </c>
      <c r="B378" t="s">
        <v>1792</v>
      </c>
      <c r="C378">
        <v>30113005319954</v>
      </c>
      <c r="D378" t="s">
        <v>81</v>
      </c>
      <c r="E378" t="s">
        <v>1528</v>
      </c>
      <c r="F378">
        <v>2010</v>
      </c>
      <c r="G378" t="s">
        <v>1795</v>
      </c>
      <c r="H378" t="s">
        <v>1797</v>
      </c>
      <c r="I378">
        <v>6</v>
      </c>
      <c r="J378">
        <v>6</v>
      </c>
      <c r="K378">
        <v>1</v>
      </c>
      <c r="L378">
        <v>0</v>
      </c>
      <c r="N378" s="29" t="str">
        <f t="shared" si="103"/>
        <v>2011</v>
      </c>
      <c r="O378" s="30" t="str">
        <f t="shared" si="104"/>
        <v>07</v>
      </c>
      <c r="P378" s="30">
        <f t="shared" si="95"/>
        <v>201107</v>
      </c>
      <c r="Q378" s="30" t="str">
        <f t="shared" si="96"/>
        <v>2019</v>
      </c>
      <c r="R378" s="30" t="str">
        <f t="shared" si="97"/>
        <v>11</v>
      </c>
      <c r="S378" s="30">
        <f t="shared" si="98"/>
        <v>201911</v>
      </c>
      <c r="T378" s="31">
        <f t="shared" si="99"/>
        <v>9.3333333333333339</v>
      </c>
      <c r="U378" s="30">
        <f t="shared" si="100"/>
        <v>12</v>
      </c>
      <c r="V378" s="30">
        <f t="shared" si="101"/>
        <v>1</v>
      </c>
      <c r="W378" s="32">
        <f t="shared" si="102"/>
        <v>1.2857142857142856</v>
      </c>
      <c r="X378" s="33">
        <f t="shared" si="105"/>
        <v>740</v>
      </c>
      <c r="Y378" s="22"/>
      <c r="Z378" s="33">
        <f t="shared" si="106"/>
        <v>1</v>
      </c>
      <c r="AA378" s="33">
        <f t="shared" si="107"/>
        <v>0</v>
      </c>
      <c r="AB378" s="30">
        <f t="shared" si="108"/>
        <v>1</v>
      </c>
      <c r="AC378" s="30">
        <f t="shared" si="109"/>
        <v>1</v>
      </c>
      <c r="AD378" s="30">
        <f t="shared" si="110"/>
        <v>0</v>
      </c>
      <c r="AE378" s="35">
        <f t="shared" si="111"/>
        <v>1</v>
      </c>
    </row>
    <row r="379" spans="1:31" x14ac:dyDescent="0.25">
      <c r="A379" t="s">
        <v>12</v>
      </c>
      <c r="B379" t="s">
        <v>1792</v>
      </c>
      <c r="C379">
        <v>30113005337352</v>
      </c>
      <c r="D379" t="s">
        <v>1798</v>
      </c>
      <c r="E379" t="s">
        <v>1528</v>
      </c>
      <c r="F379">
        <v>2009</v>
      </c>
      <c r="G379" t="s">
        <v>1799</v>
      </c>
      <c r="H379" t="s">
        <v>1800</v>
      </c>
      <c r="I379">
        <v>4</v>
      </c>
      <c r="J379">
        <v>2</v>
      </c>
      <c r="K379">
        <v>1</v>
      </c>
      <c r="L379">
        <v>0</v>
      </c>
      <c r="N379" s="29" t="str">
        <f t="shared" si="103"/>
        <v>2011</v>
      </c>
      <c r="O379" s="30" t="str">
        <f t="shared" si="104"/>
        <v>07</v>
      </c>
      <c r="P379" s="30">
        <f t="shared" si="95"/>
        <v>201107</v>
      </c>
      <c r="Q379" s="30" t="str">
        <f t="shared" si="96"/>
        <v>2019</v>
      </c>
      <c r="R379" s="30" t="str">
        <f t="shared" si="97"/>
        <v>09</v>
      </c>
      <c r="S379" s="30">
        <f t="shared" si="98"/>
        <v>201909</v>
      </c>
      <c r="T379" s="31">
        <f t="shared" si="99"/>
        <v>9.3333333333333339</v>
      </c>
      <c r="U379" s="30">
        <f t="shared" si="100"/>
        <v>6</v>
      </c>
      <c r="V379" s="30">
        <f t="shared" si="101"/>
        <v>1</v>
      </c>
      <c r="W379" s="32">
        <f t="shared" si="102"/>
        <v>0.64285714285714279</v>
      </c>
      <c r="X379" s="33">
        <f t="shared" si="105"/>
        <v>740</v>
      </c>
      <c r="Y379" s="22"/>
      <c r="Z379" s="33">
        <f t="shared" si="106"/>
        <v>1</v>
      </c>
      <c r="AA379" s="33">
        <f t="shared" si="107"/>
        <v>0</v>
      </c>
      <c r="AB379" s="30">
        <f t="shared" si="108"/>
        <v>1</v>
      </c>
      <c r="AC379" s="30">
        <f t="shared" si="109"/>
        <v>1</v>
      </c>
      <c r="AD379" s="30">
        <f t="shared" si="110"/>
        <v>0</v>
      </c>
      <c r="AE379" s="35">
        <f t="shared" si="111"/>
        <v>1</v>
      </c>
    </row>
    <row r="380" spans="1:31" x14ac:dyDescent="0.25">
      <c r="A380" t="s">
        <v>12</v>
      </c>
      <c r="B380" t="s">
        <v>1801</v>
      </c>
      <c r="C380">
        <v>30113002305105</v>
      </c>
      <c r="D380" t="s">
        <v>1802</v>
      </c>
      <c r="E380" t="s">
        <v>1803</v>
      </c>
      <c r="F380">
        <v>2005</v>
      </c>
      <c r="G380" t="s">
        <v>1804</v>
      </c>
      <c r="H380" t="s">
        <v>1805</v>
      </c>
      <c r="I380">
        <v>38</v>
      </c>
      <c r="J380">
        <v>14</v>
      </c>
      <c r="K380">
        <v>4</v>
      </c>
      <c r="L380">
        <v>0</v>
      </c>
      <c r="N380" s="29">
        <f t="shared" si="103"/>
        <v>2005</v>
      </c>
      <c r="O380" s="30" t="str">
        <f t="shared" si="104"/>
        <v>06</v>
      </c>
      <c r="P380" s="30">
        <f t="shared" si="95"/>
        <v>200506</v>
      </c>
      <c r="Q380" s="30" t="str">
        <f t="shared" si="96"/>
        <v>2019</v>
      </c>
      <c r="R380" s="30" t="str">
        <f t="shared" si="97"/>
        <v>03</v>
      </c>
      <c r="S380" s="30">
        <f t="shared" si="98"/>
        <v>201903</v>
      </c>
      <c r="T380" s="31">
        <f t="shared" si="99"/>
        <v>15.416666666666666</v>
      </c>
      <c r="U380" s="30">
        <f t="shared" si="100"/>
        <v>52</v>
      </c>
      <c r="V380" s="30">
        <f t="shared" si="101"/>
        <v>4</v>
      </c>
      <c r="W380" s="32">
        <f t="shared" si="102"/>
        <v>3.3729729729729732</v>
      </c>
      <c r="X380" s="33">
        <f t="shared" si="105"/>
        <v>740</v>
      </c>
      <c r="Y380" s="22"/>
      <c r="Z380" s="33">
        <f t="shared" si="106"/>
        <v>1</v>
      </c>
      <c r="AA380" s="33">
        <f t="shared" si="107"/>
        <v>0</v>
      </c>
      <c r="AB380" s="30">
        <f t="shared" si="108"/>
        <v>0</v>
      </c>
      <c r="AC380" s="30">
        <f t="shared" si="109"/>
        <v>0</v>
      </c>
      <c r="AD380" s="30">
        <f t="shared" si="110"/>
        <v>0</v>
      </c>
      <c r="AE380" s="35">
        <f t="shared" si="111"/>
        <v>0</v>
      </c>
    </row>
    <row r="381" spans="1:31" x14ac:dyDescent="0.25">
      <c r="A381" t="s">
        <v>12</v>
      </c>
      <c r="B381" t="s">
        <v>1806</v>
      </c>
      <c r="C381">
        <v>30113003398380</v>
      </c>
      <c r="D381" t="s">
        <v>1807</v>
      </c>
      <c r="E381" t="s">
        <v>1682</v>
      </c>
      <c r="F381">
        <v>2011</v>
      </c>
      <c r="G381" t="s">
        <v>1793</v>
      </c>
      <c r="H381" t="s">
        <v>1808</v>
      </c>
      <c r="I381">
        <v>20</v>
      </c>
      <c r="J381">
        <v>7</v>
      </c>
      <c r="N381" s="29" t="str">
        <f t="shared" si="103"/>
        <v>2011</v>
      </c>
      <c r="O381" s="30" t="str">
        <f t="shared" si="104"/>
        <v>07</v>
      </c>
      <c r="P381" s="30">
        <f t="shared" si="95"/>
        <v>201107</v>
      </c>
      <c r="Q381" s="30" t="str">
        <f t="shared" si="96"/>
        <v>2020</v>
      </c>
      <c r="R381" s="30" t="str">
        <f t="shared" si="97"/>
        <v>02</v>
      </c>
      <c r="S381" s="30">
        <f t="shared" si="98"/>
        <v>202002</v>
      </c>
      <c r="T381" s="31">
        <f t="shared" si="99"/>
        <v>9.3333333333333339</v>
      </c>
      <c r="U381" s="30">
        <f t="shared" si="100"/>
        <v>27</v>
      </c>
      <c r="V381" s="30">
        <f t="shared" si="101"/>
        <v>0</v>
      </c>
      <c r="W381" s="32">
        <f t="shared" si="102"/>
        <v>2.8928571428571428</v>
      </c>
      <c r="X381" s="33">
        <f t="shared" si="105"/>
        <v>740</v>
      </c>
      <c r="Y381" s="22"/>
      <c r="Z381" s="33">
        <f t="shared" si="106"/>
        <v>1</v>
      </c>
      <c r="AA381" s="33">
        <f t="shared" si="107"/>
        <v>0</v>
      </c>
      <c r="AB381" s="30">
        <f t="shared" si="108"/>
        <v>0</v>
      </c>
      <c r="AC381" s="30">
        <f t="shared" si="109"/>
        <v>1</v>
      </c>
      <c r="AD381" s="30">
        <f t="shared" si="110"/>
        <v>0</v>
      </c>
      <c r="AE381" s="35">
        <f t="shared" si="111"/>
        <v>1</v>
      </c>
    </row>
    <row r="382" spans="1:31" x14ac:dyDescent="0.25">
      <c r="A382" t="s">
        <v>12</v>
      </c>
      <c r="B382" t="s">
        <v>1809</v>
      </c>
      <c r="C382">
        <v>30113005295931</v>
      </c>
      <c r="D382" t="s">
        <v>1810</v>
      </c>
      <c r="E382" t="s">
        <v>1811</v>
      </c>
      <c r="F382">
        <v>2011</v>
      </c>
      <c r="G382" t="s">
        <v>1812</v>
      </c>
      <c r="H382" t="s">
        <v>1813</v>
      </c>
      <c r="I382">
        <v>28</v>
      </c>
      <c r="J382">
        <v>3</v>
      </c>
      <c r="K382">
        <v>1</v>
      </c>
      <c r="L382">
        <v>0</v>
      </c>
      <c r="N382" s="29" t="str">
        <f t="shared" si="103"/>
        <v>2011</v>
      </c>
      <c r="O382" s="30" t="str">
        <f t="shared" si="104"/>
        <v>10</v>
      </c>
      <c r="P382" s="30">
        <f t="shared" si="95"/>
        <v>201110</v>
      </c>
      <c r="Q382" s="30" t="str">
        <f t="shared" si="96"/>
        <v>2019</v>
      </c>
      <c r="R382" s="30" t="str">
        <f t="shared" si="97"/>
        <v>09</v>
      </c>
      <c r="S382" s="30">
        <f t="shared" si="98"/>
        <v>201909</v>
      </c>
      <c r="T382" s="31">
        <f t="shared" si="99"/>
        <v>9.0833333333333339</v>
      </c>
      <c r="U382" s="30">
        <f t="shared" si="100"/>
        <v>31</v>
      </c>
      <c r="V382" s="30">
        <f t="shared" si="101"/>
        <v>1</v>
      </c>
      <c r="W382" s="32">
        <f t="shared" si="102"/>
        <v>3.4128440366972477</v>
      </c>
      <c r="X382" s="33">
        <f t="shared" si="105"/>
        <v>740</v>
      </c>
      <c r="Y382" s="22"/>
      <c r="Z382" s="33">
        <f t="shared" si="106"/>
        <v>1</v>
      </c>
      <c r="AA382" s="33">
        <f t="shared" si="107"/>
        <v>0</v>
      </c>
      <c r="AB382" s="30">
        <f t="shared" si="108"/>
        <v>0</v>
      </c>
      <c r="AC382" s="30">
        <f t="shared" si="109"/>
        <v>1</v>
      </c>
      <c r="AD382" s="30">
        <f t="shared" si="110"/>
        <v>0</v>
      </c>
      <c r="AE382" s="35">
        <f t="shared" si="111"/>
        <v>1</v>
      </c>
    </row>
    <row r="383" spans="1:31" x14ac:dyDescent="0.25">
      <c r="A383" t="s">
        <v>12</v>
      </c>
      <c r="B383" t="s">
        <v>1809</v>
      </c>
      <c r="C383">
        <v>30113005306639</v>
      </c>
      <c r="D383" t="s">
        <v>1770</v>
      </c>
      <c r="E383" t="s">
        <v>1477</v>
      </c>
      <c r="F383">
        <v>2011</v>
      </c>
      <c r="G383" t="s">
        <v>1814</v>
      </c>
      <c r="H383" t="s">
        <v>1815</v>
      </c>
      <c r="I383">
        <v>18</v>
      </c>
      <c r="J383">
        <v>5</v>
      </c>
      <c r="K383">
        <v>1</v>
      </c>
      <c r="L383">
        <v>0</v>
      </c>
      <c r="N383" s="29" t="str">
        <f t="shared" si="103"/>
        <v>2012</v>
      </c>
      <c r="O383" s="30" t="str">
        <f t="shared" si="104"/>
        <v>02</v>
      </c>
      <c r="P383" s="30">
        <f t="shared" si="95"/>
        <v>201202</v>
      </c>
      <c r="Q383" s="30" t="str">
        <f t="shared" si="96"/>
        <v>2019</v>
      </c>
      <c r="R383" s="30" t="str">
        <f t="shared" si="97"/>
        <v>09</v>
      </c>
      <c r="S383" s="30">
        <f t="shared" si="98"/>
        <v>201909</v>
      </c>
      <c r="T383" s="31">
        <f t="shared" si="99"/>
        <v>8.75</v>
      </c>
      <c r="U383" s="30">
        <f t="shared" si="100"/>
        <v>23</v>
      </c>
      <c r="V383" s="30">
        <f t="shared" si="101"/>
        <v>1</v>
      </c>
      <c r="W383" s="32">
        <f t="shared" si="102"/>
        <v>2.6285714285714286</v>
      </c>
      <c r="X383" s="33">
        <f t="shared" si="105"/>
        <v>740</v>
      </c>
      <c r="Y383" s="22"/>
      <c r="Z383" s="33">
        <f t="shared" si="106"/>
        <v>1</v>
      </c>
      <c r="AA383" s="33">
        <f t="shared" si="107"/>
        <v>0</v>
      </c>
      <c r="AB383" s="30">
        <f t="shared" si="108"/>
        <v>1</v>
      </c>
      <c r="AC383" s="30">
        <f t="shared" si="109"/>
        <v>1</v>
      </c>
      <c r="AD383" s="30">
        <f t="shared" si="110"/>
        <v>0</v>
      </c>
      <c r="AE383" s="35">
        <f t="shared" si="111"/>
        <v>1</v>
      </c>
    </row>
    <row r="384" spans="1:31" x14ac:dyDescent="0.25">
      <c r="A384" t="s">
        <v>12</v>
      </c>
      <c r="B384" t="s">
        <v>1816</v>
      </c>
      <c r="C384">
        <v>30113006357128</v>
      </c>
      <c r="D384" t="s">
        <v>1817</v>
      </c>
      <c r="F384">
        <v>2016</v>
      </c>
      <c r="G384" t="s">
        <v>1818</v>
      </c>
      <c r="H384" t="s">
        <v>1819</v>
      </c>
      <c r="I384">
        <v>10</v>
      </c>
      <c r="J384">
        <v>4</v>
      </c>
      <c r="K384">
        <v>3</v>
      </c>
      <c r="L384">
        <v>2</v>
      </c>
      <c r="N384" s="29" t="str">
        <f t="shared" si="103"/>
        <v>2016</v>
      </c>
      <c r="O384" s="30" t="str">
        <f t="shared" si="104"/>
        <v>09</v>
      </c>
      <c r="P384" s="30">
        <f t="shared" si="95"/>
        <v>201609</v>
      </c>
      <c r="Q384" s="30" t="str">
        <f t="shared" si="96"/>
        <v>2020</v>
      </c>
      <c r="R384" s="30" t="str">
        <f t="shared" si="97"/>
        <v>01</v>
      </c>
      <c r="S384" s="30">
        <f t="shared" si="98"/>
        <v>202001</v>
      </c>
      <c r="T384" s="31">
        <f t="shared" si="99"/>
        <v>4.166666666666667</v>
      </c>
      <c r="U384" s="30">
        <f t="shared" si="100"/>
        <v>14</v>
      </c>
      <c r="V384" s="30">
        <f t="shared" si="101"/>
        <v>5</v>
      </c>
      <c r="W384" s="32">
        <f t="shared" si="102"/>
        <v>3.36</v>
      </c>
      <c r="X384" s="33">
        <f t="shared" si="105"/>
        <v>740</v>
      </c>
      <c r="Y384" s="22"/>
      <c r="Z384" s="33">
        <f t="shared" si="106"/>
        <v>1</v>
      </c>
      <c r="AA384" s="33">
        <f t="shared" si="107"/>
        <v>0</v>
      </c>
      <c r="AB384" s="30">
        <f t="shared" si="108"/>
        <v>0</v>
      </c>
      <c r="AC384" s="30">
        <f t="shared" si="109"/>
        <v>0</v>
      </c>
      <c r="AD384" s="30">
        <f t="shared" si="110"/>
        <v>0</v>
      </c>
      <c r="AE384" s="35">
        <f t="shared" si="111"/>
        <v>0</v>
      </c>
    </row>
    <row r="385" spans="1:31" x14ac:dyDescent="0.25">
      <c r="A385" t="s">
        <v>12</v>
      </c>
      <c r="B385" t="s">
        <v>1820</v>
      </c>
      <c r="C385">
        <v>30113005311472</v>
      </c>
      <c r="D385" t="s">
        <v>1821</v>
      </c>
      <c r="E385" t="s">
        <v>1597</v>
      </c>
      <c r="F385">
        <v>2011</v>
      </c>
      <c r="G385" t="s">
        <v>1822</v>
      </c>
      <c r="H385" t="s">
        <v>1823</v>
      </c>
      <c r="I385">
        <v>23</v>
      </c>
      <c r="J385">
        <v>4</v>
      </c>
      <c r="K385">
        <v>1</v>
      </c>
      <c r="L385">
        <v>0</v>
      </c>
      <c r="N385" s="29" t="str">
        <f t="shared" si="103"/>
        <v>2012</v>
      </c>
      <c r="O385" s="30" t="str">
        <f t="shared" si="104"/>
        <v>02</v>
      </c>
      <c r="P385" s="30">
        <f t="shared" si="95"/>
        <v>201202</v>
      </c>
      <c r="Q385" s="30" t="str">
        <f t="shared" si="96"/>
        <v>2020</v>
      </c>
      <c r="R385" s="30" t="str">
        <f t="shared" si="97"/>
        <v>10</v>
      </c>
      <c r="S385" s="30">
        <f t="shared" si="98"/>
        <v>202010</v>
      </c>
      <c r="T385" s="31">
        <f t="shared" si="99"/>
        <v>8.75</v>
      </c>
      <c r="U385" s="30">
        <f t="shared" si="100"/>
        <v>27</v>
      </c>
      <c r="V385" s="30">
        <f t="shared" si="101"/>
        <v>1</v>
      </c>
      <c r="W385" s="32">
        <f t="shared" si="102"/>
        <v>3.0857142857142859</v>
      </c>
      <c r="X385" s="33">
        <f t="shared" si="105"/>
        <v>740</v>
      </c>
      <c r="Y385" s="22"/>
      <c r="Z385" s="33">
        <f t="shared" si="106"/>
        <v>1</v>
      </c>
      <c r="AA385" s="33">
        <f t="shared" si="107"/>
        <v>0</v>
      </c>
      <c r="AB385" s="30">
        <f t="shared" si="108"/>
        <v>0</v>
      </c>
      <c r="AC385" s="30">
        <f t="shared" si="109"/>
        <v>1</v>
      </c>
      <c r="AD385" s="30">
        <f t="shared" si="110"/>
        <v>0</v>
      </c>
      <c r="AE385" s="35">
        <f t="shared" si="111"/>
        <v>1</v>
      </c>
    </row>
    <row r="386" spans="1:31" x14ac:dyDescent="0.25">
      <c r="A386" t="s">
        <v>12</v>
      </c>
      <c r="B386" t="s">
        <v>1824</v>
      </c>
      <c r="C386">
        <v>30113005464396</v>
      </c>
      <c r="D386" t="s">
        <v>1825</v>
      </c>
      <c r="E386" t="s">
        <v>1516</v>
      </c>
      <c r="F386">
        <v>2011</v>
      </c>
      <c r="G386" t="s">
        <v>1826</v>
      </c>
      <c r="H386" t="s">
        <v>1827</v>
      </c>
      <c r="I386">
        <v>26</v>
      </c>
      <c r="J386">
        <v>4</v>
      </c>
      <c r="K386">
        <v>2</v>
      </c>
      <c r="L386">
        <v>0</v>
      </c>
      <c r="N386" s="29" t="str">
        <f t="shared" si="103"/>
        <v>2012</v>
      </c>
      <c r="O386" s="30" t="str">
        <f t="shared" si="104"/>
        <v>02</v>
      </c>
      <c r="P386" s="30">
        <f t="shared" si="95"/>
        <v>201202</v>
      </c>
      <c r="Q386" s="30" t="str">
        <f t="shared" si="96"/>
        <v>2019</v>
      </c>
      <c r="R386" s="30" t="str">
        <f t="shared" si="97"/>
        <v>10</v>
      </c>
      <c r="S386" s="30">
        <f t="shared" si="98"/>
        <v>201910</v>
      </c>
      <c r="T386" s="31">
        <f t="shared" si="99"/>
        <v>8.75</v>
      </c>
      <c r="U386" s="30">
        <f t="shared" si="100"/>
        <v>30</v>
      </c>
      <c r="V386" s="30">
        <f t="shared" si="101"/>
        <v>2</v>
      </c>
      <c r="W386" s="32">
        <f t="shared" si="102"/>
        <v>3.4285714285714284</v>
      </c>
      <c r="X386" s="33">
        <f t="shared" si="105"/>
        <v>740</v>
      </c>
      <c r="Y386" s="22"/>
      <c r="Z386" s="33">
        <f t="shared" si="106"/>
        <v>1</v>
      </c>
      <c r="AA386" s="33">
        <f t="shared" si="107"/>
        <v>0</v>
      </c>
      <c r="AB386" s="30">
        <f t="shared" si="108"/>
        <v>0</v>
      </c>
      <c r="AC386" s="30">
        <f t="shared" si="109"/>
        <v>0</v>
      </c>
      <c r="AD386" s="30">
        <f t="shared" si="110"/>
        <v>0</v>
      </c>
      <c r="AE386" s="35">
        <f t="shared" si="111"/>
        <v>0</v>
      </c>
    </row>
    <row r="387" spans="1:31" x14ac:dyDescent="0.25">
      <c r="A387" t="s">
        <v>12</v>
      </c>
      <c r="B387" t="s">
        <v>1828</v>
      </c>
      <c r="C387">
        <v>30113003398083</v>
      </c>
      <c r="D387" t="s">
        <v>1829</v>
      </c>
      <c r="E387" t="s">
        <v>1665</v>
      </c>
      <c r="F387">
        <v>2011</v>
      </c>
      <c r="G387" t="s">
        <v>1830</v>
      </c>
      <c r="H387" t="s">
        <v>1831</v>
      </c>
      <c r="I387">
        <v>17</v>
      </c>
      <c r="J387">
        <v>10</v>
      </c>
      <c r="K387">
        <v>0</v>
      </c>
      <c r="L387">
        <v>1</v>
      </c>
      <c r="N387" s="29" t="str">
        <f t="shared" si="103"/>
        <v>2011</v>
      </c>
      <c r="O387" s="30" t="str">
        <f t="shared" si="104"/>
        <v>06</v>
      </c>
      <c r="P387" s="30">
        <f t="shared" ref="P387:P450" si="112">INT(CONCATENATE(N387,O387))</f>
        <v>201106</v>
      </c>
      <c r="Q387" s="30" t="str">
        <f t="shared" ref="Q387:Q450" si="113">IF(H387="",0,MID(H387,7,4))</f>
        <v>2020</v>
      </c>
      <c r="R387" s="30" t="str">
        <f t="shared" ref="R387:R450" si="114">IF(H387="",0,MID(H387,4,2))</f>
        <v>06</v>
      </c>
      <c r="S387" s="30">
        <f t="shared" ref="S387:S450" si="115">INT(CONCATENATE(Q387,R387))</f>
        <v>202006</v>
      </c>
      <c r="T387" s="31">
        <f t="shared" ref="T387:T450" si="116">(12*($AH$2-N387)+($AH$3-O387))/12</f>
        <v>9.4166666666666661</v>
      </c>
      <c r="U387" s="30">
        <f t="shared" ref="U387:U450" si="117">I387+J387</f>
        <v>27</v>
      </c>
      <c r="V387" s="30">
        <f t="shared" ref="V387:V450" si="118">K387+L387</f>
        <v>1</v>
      </c>
      <c r="W387" s="32">
        <f t="shared" ref="W387:W450" si="119">U387/T387</f>
        <v>2.8672566371681416</v>
      </c>
      <c r="X387" s="33">
        <f t="shared" si="105"/>
        <v>740</v>
      </c>
      <c r="Y387" s="22"/>
      <c r="Z387" s="33">
        <f t="shared" si="106"/>
        <v>1</v>
      </c>
      <c r="AA387" s="33">
        <f t="shared" si="107"/>
        <v>0</v>
      </c>
      <c r="AB387" s="30">
        <f t="shared" si="108"/>
        <v>0</v>
      </c>
      <c r="AC387" s="30">
        <f t="shared" si="109"/>
        <v>1</v>
      </c>
      <c r="AD387" s="30">
        <f t="shared" si="110"/>
        <v>0</v>
      </c>
      <c r="AE387" s="35">
        <f t="shared" si="111"/>
        <v>1</v>
      </c>
    </row>
    <row r="388" spans="1:31" x14ac:dyDescent="0.25">
      <c r="A388" t="s">
        <v>12</v>
      </c>
      <c r="B388" t="s">
        <v>1832</v>
      </c>
      <c r="C388">
        <v>30113003398356</v>
      </c>
      <c r="D388" t="s">
        <v>1833</v>
      </c>
      <c r="E388" t="s">
        <v>1682</v>
      </c>
      <c r="F388">
        <v>2011</v>
      </c>
      <c r="G388" t="s">
        <v>1834</v>
      </c>
      <c r="H388" t="s">
        <v>1835</v>
      </c>
      <c r="I388">
        <v>6</v>
      </c>
      <c r="J388">
        <v>6</v>
      </c>
      <c r="K388">
        <v>1</v>
      </c>
      <c r="L388">
        <v>0</v>
      </c>
      <c r="N388" s="29" t="str">
        <f t="shared" ref="N388:N451" si="120">IF(G388="",F388,IF(INT(MID(G388,7,4))&lt;=2010, IF(F388="",MID(G388,7,4),F388), MID(G388,7,4)))</f>
        <v>2011</v>
      </c>
      <c r="O388" s="30" t="str">
        <f t="shared" ref="O388:O451" si="121">IF(G388="","00",MID(G388,4,2))</f>
        <v>07</v>
      </c>
      <c r="P388" s="30">
        <f t="shared" si="112"/>
        <v>201107</v>
      </c>
      <c r="Q388" s="30" t="str">
        <f t="shared" si="113"/>
        <v>2019</v>
      </c>
      <c r="R388" s="30" t="str">
        <f t="shared" si="114"/>
        <v>10</v>
      </c>
      <c r="S388" s="30">
        <f t="shared" si="115"/>
        <v>201910</v>
      </c>
      <c r="T388" s="31">
        <f t="shared" si="116"/>
        <v>9.3333333333333339</v>
      </c>
      <c r="U388" s="30">
        <f t="shared" si="117"/>
        <v>12</v>
      </c>
      <c r="V388" s="30">
        <f t="shared" si="118"/>
        <v>1</v>
      </c>
      <c r="W388" s="32">
        <f t="shared" si="119"/>
        <v>1.2857142857142856</v>
      </c>
      <c r="X388" s="33">
        <f t="shared" ref="X388:X451" si="122">INT(CONCATENATE(MID(B388,3,2),0))</f>
        <v>740</v>
      </c>
      <c r="Y388" s="22"/>
      <c r="Z388" s="33">
        <f t="shared" ref="Z388:Z451" si="123">IF(C388="",0, IF(P388&lt;$AH$10,1,0))</f>
        <v>1</v>
      </c>
      <c r="AA388" s="33">
        <f t="shared" ref="AA388:AA451" si="124">IF(C388="",0,IF(S388&lt;$AH$11,1,0))</f>
        <v>0</v>
      </c>
      <c r="AB388" s="30">
        <f t="shared" ref="AB388:AB451" si="125">IF(C388="",0,IF(W388&lt;LOOKUP(X388,$AI$15:$AR$15,$AI$16:$AR$16),1,0))</f>
        <v>1</v>
      </c>
      <c r="AC388" s="30">
        <f t="shared" ref="AC388:AC451" si="126">IF(C388="",0,IF(V388&lt;LOOKUP(X388,$AI$15:$AR$15,$AI$18:$AR$18),1,0))</f>
        <v>1</v>
      </c>
      <c r="AD388" s="30">
        <f t="shared" ref="AD388:AD451" si="127">IF(C388="",0,IF(F388&lt;LOOKUP(X388,$AI$15:$AR$15,$AI$20:$AR$20),1,0))</f>
        <v>0</v>
      </c>
      <c r="AE388" s="35">
        <f t="shared" ref="AE388:AE451" si="128">IF(Z388*(SUM(AA388:AD388))&gt;=1,1,0)</f>
        <v>1</v>
      </c>
    </row>
    <row r="389" spans="1:31" x14ac:dyDescent="0.25">
      <c r="A389" t="s">
        <v>12</v>
      </c>
      <c r="B389" t="s">
        <v>1836</v>
      </c>
      <c r="C389">
        <v>30113001996946</v>
      </c>
      <c r="D389" t="s">
        <v>1837</v>
      </c>
      <c r="E389" t="s">
        <v>1838</v>
      </c>
      <c r="F389">
        <v>2002</v>
      </c>
      <c r="G389" t="s">
        <v>1839</v>
      </c>
      <c r="H389" t="s">
        <v>1840</v>
      </c>
      <c r="I389">
        <v>10</v>
      </c>
      <c r="J389">
        <v>3</v>
      </c>
      <c r="N389" s="29">
        <f t="shared" si="120"/>
        <v>2002</v>
      </c>
      <c r="O389" s="30" t="str">
        <f t="shared" si="121"/>
        <v>09</v>
      </c>
      <c r="P389" s="30">
        <f t="shared" si="112"/>
        <v>200209</v>
      </c>
      <c r="Q389" s="30" t="str">
        <f t="shared" si="113"/>
        <v>2017</v>
      </c>
      <c r="R389" s="30" t="str">
        <f t="shared" si="114"/>
        <v>10</v>
      </c>
      <c r="S389" s="30">
        <f t="shared" si="115"/>
        <v>201710</v>
      </c>
      <c r="T389" s="31">
        <f t="shared" si="116"/>
        <v>18.166666666666668</v>
      </c>
      <c r="U389" s="30">
        <f t="shared" si="117"/>
        <v>13</v>
      </c>
      <c r="V389" s="30">
        <f t="shared" si="118"/>
        <v>0</v>
      </c>
      <c r="W389" s="32">
        <f t="shared" si="119"/>
        <v>0.71559633027522929</v>
      </c>
      <c r="X389" s="33">
        <f t="shared" si="122"/>
        <v>740</v>
      </c>
      <c r="Y389" s="22"/>
      <c r="Z389" s="33">
        <f t="shared" si="123"/>
        <v>1</v>
      </c>
      <c r="AA389" s="33">
        <f t="shared" si="124"/>
        <v>1</v>
      </c>
      <c r="AB389" s="30">
        <f t="shared" si="125"/>
        <v>1</v>
      </c>
      <c r="AC389" s="30">
        <f t="shared" si="126"/>
        <v>1</v>
      </c>
      <c r="AD389" s="30">
        <f t="shared" si="127"/>
        <v>0</v>
      </c>
      <c r="AE389" s="35">
        <f t="shared" si="128"/>
        <v>1</v>
      </c>
    </row>
    <row r="390" spans="1:31" x14ac:dyDescent="0.25">
      <c r="A390" t="s">
        <v>12</v>
      </c>
      <c r="B390" t="s">
        <v>1841</v>
      </c>
      <c r="C390">
        <v>30113002202914</v>
      </c>
      <c r="D390" t="s">
        <v>1842</v>
      </c>
      <c r="E390" t="s">
        <v>1843</v>
      </c>
      <c r="F390">
        <v>2004</v>
      </c>
      <c r="G390" t="s">
        <v>1844</v>
      </c>
      <c r="H390" t="s">
        <v>1845</v>
      </c>
      <c r="I390">
        <v>48</v>
      </c>
      <c r="J390">
        <v>13</v>
      </c>
      <c r="N390" s="29">
        <f t="shared" si="120"/>
        <v>2004</v>
      </c>
      <c r="O390" s="30" t="str">
        <f t="shared" si="121"/>
        <v>02</v>
      </c>
      <c r="P390" s="30">
        <f t="shared" si="112"/>
        <v>200402</v>
      </c>
      <c r="Q390" s="30" t="str">
        <f t="shared" si="113"/>
        <v>2018</v>
      </c>
      <c r="R390" s="30" t="str">
        <f t="shared" si="114"/>
        <v>08</v>
      </c>
      <c r="S390" s="30">
        <f t="shared" si="115"/>
        <v>201808</v>
      </c>
      <c r="T390" s="31">
        <f t="shared" si="116"/>
        <v>16.75</v>
      </c>
      <c r="U390" s="30">
        <f t="shared" si="117"/>
        <v>61</v>
      </c>
      <c r="V390" s="30">
        <f t="shared" si="118"/>
        <v>0</v>
      </c>
      <c r="W390" s="32">
        <f t="shared" si="119"/>
        <v>3.6417910447761193</v>
      </c>
      <c r="X390" s="33">
        <f t="shared" si="122"/>
        <v>740</v>
      </c>
      <c r="Y390" s="22"/>
      <c r="Z390" s="33">
        <f t="shared" si="123"/>
        <v>1</v>
      </c>
      <c r="AA390" s="33">
        <f t="shared" si="124"/>
        <v>1</v>
      </c>
      <c r="AB390" s="30">
        <f t="shared" si="125"/>
        <v>0</v>
      </c>
      <c r="AC390" s="30">
        <f t="shared" si="126"/>
        <v>1</v>
      </c>
      <c r="AD390" s="30">
        <f t="shared" si="127"/>
        <v>0</v>
      </c>
      <c r="AE390" s="35">
        <f t="shared" si="128"/>
        <v>1</v>
      </c>
    </row>
    <row r="391" spans="1:31" x14ac:dyDescent="0.25">
      <c r="A391" t="s">
        <v>12</v>
      </c>
      <c r="B391" t="s">
        <v>1846</v>
      </c>
      <c r="C391">
        <v>30113001831259</v>
      </c>
      <c r="D391" t="s">
        <v>1847</v>
      </c>
      <c r="E391" t="s">
        <v>116</v>
      </c>
      <c r="F391">
        <v>2001</v>
      </c>
      <c r="G391" t="s">
        <v>1848</v>
      </c>
      <c r="H391" t="s">
        <v>1849</v>
      </c>
      <c r="I391">
        <v>41</v>
      </c>
      <c r="J391">
        <v>3</v>
      </c>
      <c r="N391" s="29">
        <f t="shared" si="120"/>
        <v>2001</v>
      </c>
      <c r="O391" s="30" t="str">
        <f t="shared" si="121"/>
        <v>10</v>
      </c>
      <c r="P391" s="30">
        <f t="shared" si="112"/>
        <v>200110</v>
      </c>
      <c r="Q391" s="30" t="str">
        <f t="shared" si="113"/>
        <v>2018</v>
      </c>
      <c r="R391" s="30" t="str">
        <f t="shared" si="114"/>
        <v>01</v>
      </c>
      <c r="S391" s="30">
        <f t="shared" si="115"/>
        <v>201801</v>
      </c>
      <c r="T391" s="31">
        <f t="shared" si="116"/>
        <v>19.083333333333332</v>
      </c>
      <c r="U391" s="30">
        <f t="shared" si="117"/>
        <v>44</v>
      </c>
      <c r="V391" s="30">
        <f t="shared" si="118"/>
        <v>0</v>
      </c>
      <c r="W391" s="32">
        <f t="shared" si="119"/>
        <v>2.3056768558951966</v>
      </c>
      <c r="X391" s="33">
        <f t="shared" si="122"/>
        <v>740</v>
      </c>
      <c r="Y391" s="22"/>
      <c r="Z391" s="33">
        <f t="shared" si="123"/>
        <v>1</v>
      </c>
      <c r="AA391" s="33">
        <f t="shared" si="124"/>
        <v>1</v>
      </c>
      <c r="AB391" s="30">
        <f t="shared" si="125"/>
        <v>1</v>
      </c>
      <c r="AC391" s="30">
        <f t="shared" si="126"/>
        <v>1</v>
      </c>
      <c r="AD391" s="30">
        <f t="shared" si="127"/>
        <v>0</v>
      </c>
      <c r="AE391" s="35">
        <f t="shared" si="128"/>
        <v>1</v>
      </c>
    </row>
    <row r="392" spans="1:31" x14ac:dyDescent="0.25">
      <c r="A392" t="s">
        <v>12</v>
      </c>
      <c r="B392" t="s">
        <v>1846</v>
      </c>
      <c r="C392">
        <v>30113001831234</v>
      </c>
      <c r="D392" t="s">
        <v>1850</v>
      </c>
      <c r="E392" t="s">
        <v>116</v>
      </c>
      <c r="F392">
        <v>2001</v>
      </c>
      <c r="G392" t="s">
        <v>1851</v>
      </c>
      <c r="H392" t="s">
        <v>1852</v>
      </c>
      <c r="I392">
        <v>33</v>
      </c>
      <c r="J392">
        <v>4</v>
      </c>
      <c r="N392" s="29">
        <f t="shared" si="120"/>
        <v>2001</v>
      </c>
      <c r="O392" s="30" t="str">
        <f t="shared" si="121"/>
        <v>12</v>
      </c>
      <c r="P392" s="30">
        <f t="shared" si="112"/>
        <v>200112</v>
      </c>
      <c r="Q392" s="30" t="str">
        <f t="shared" si="113"/>
        <v>2020</v>
      </c>
      <c r="R392" s="30" t="str">
        <f t="shared" si="114"/>
        <v>09</v>
      </c>
      <c r="S392" s="30">
        <f t="shared" si="115"/>
        <v>202009</v>
      </c>
      <c r="T392" s="31">
        <f t="shared" si="116"/>
        <v>18.916666666666668</v>
      </c>
      <c r="U392" s="30">
        <f t="shared" si="117"/>
        <v>37</v>
      </c>
      <c r="V392" s="30">
        <f t="shared" si="118"/>
        <v>0</v>
      </c>
      <c r="W392" s="32">
        <f t="shared" si="119"/>
        <v>1.9559471365638765</v>
      </c>
      <c r="X392" s="33">
        <f t="shared" si="122"/>
        <v>740</v>
      </c>
      <c r="Y392" s="22"/>
      <c r="Z392" s="33">
        <f t="shared" si="123"/>
        <v>1</v>
      </c>
      <c r="AA392" s="33">
        <f t="shared" si="124"/>
        <v>0</v>
      </c>
      <c r="AB392" s="30">
        <f t="shared" si="125"/>
        <v>1</v>
      </c>
      <c r="AC392" s="30">
        <f t="shared" si="126"/>
        <v>1</v>
      </c>
      <c r="AD392" s="30">
        <f t="shared" si="127"/>
        <v>0</v>
      </c>
      <c r="AE392" s="35">
        <f t="shared" si="128"/>
        <v>1</v>
      </c>
    </row>
    <row r="393" spans="1:31" x14ac:dyDescent="0.25">
      <c r="A393" t="s">
        <v>12</v>
      </c>
      <c r="B393" t="s">
        <v>1846</v>
      </c>
      <c r="C393">
        <v>30113001831242</v>
      </c>
      <c r="D393" t="s">
        <v>1853</v>
      </c>
      <c r="E393" t="s">
        <v>116</v>
      </c>
      <c r="F393">
        <v>2001</v>
      </c>
      <c r="G393" t="s">
        <v>1854</v>
      </c>
      <c r="H393" t="s">
        <v>1855</v>
      </c>
      <c r="I393">
        <v>65</v>
      </c>
      <c r="J393">
        <v>5</v>
      </c>
      <c r="N393" s="29">
        <f t="shared" si="120"/>
        <v>2001</v>
      </c>
      <c r="O393" s="30" t="str">
        <f t="shared" si="121"/>
        <v>05</v>
      </c>
      <c r="P393" s="30">
        <f t="shared" si="112"/>
        <v>200105</v>
      </c>
      <c r="Q393" s="30" t="str">
        <f t="shared" si="113"/>
        <v>2018</v>
      </c>
      <c r="R393" s="30" t="str">
        <f t="shared" si="114"/>
        <v>12</v>
      </c>
      <c r="S393" s="30">
        <f t="shared" si="115"/>
        <v>201812</v>
      </c>
      <c r="T393" s="31">
        <f t="shared" si="116"/>
        <v>19.5</v>
      </c>
      <c r="U393" s="30">
        <f t="shared" si="117"/>
        <v>70</v>
      </c>
      <c r="V393" s="30">
        <f t="shared" si="118"/>
        <v>0</v>
      </c>
      <c r="W393" s="32">
        <f t="shared" si="119"/>
        <v>3.5897435897435899</v>
      </c>
      <c r="X393" s="33">
        <f t="shared" si="122"/>
        <v>740</v>
      </c>
      <c r="Y393" s="22"/>
      <c r="Z393" s="33">
        <f t="shared" si="123"/>
        <v>1</v>
      </c>
      <c r="AA393" s="33">
        <f t="shared" si="124"/>
        <v>0</v>
      </c>
      <c r="AB393" s="30">
        <f t="shared" si="125"/>
        <v>0</v>
      </c>
      <c r="AC393" s="30">
        <f t="shared" si="126"/>
        <v>1</v>
      </c>
      <c r="AD393" s="30">
        <f t="shared" si="127"/>
        <v>0</v>
      </c>
      <c r="AE393" s="35">
        <f t="shared" si="128"/>
        <v>1</v>
      </c>
    </row>
    <row r="394" spans="1:31" x14ac:dyDescent="0.25">
      <c r="A394" t="s">
        <v>12</v>
      </c>
      <c r="B394" t="s">
        <v>1856</v>
      </c>
      <c r="C394">
        <v>30113001734420</v>
      </c>
      <c r="D394" t="s">
        <v>1857</v>
      </c>
      <c r="E394" t="s">
        <v>1858</v>
      </c>
      <c r="F394">
        <v>2000</v>
      </c>
      <c r="G394" t="s">
        <v>1859</v>
      </c>
      <c r="H394" t="s">
        <v>1860</v>
      </c>
      <c r="I394">
        <v>33</v>
      </c>
      <c r="J394">
        <v>20</v>
      </c>
      <c r="N394" s="29">
        <f t="shared" si="120"/>
        <v>2000</v>
      </c>
      <c r="O394" s="30" t="str">
        <f t="shared" si="121"/>
        <v>05</v>
      </c>
      <c r="P394" s="30">
        <f t="shared" si="112"/>
        <v>200005</v>
      </c>
      <c r="Q394" s="30" t="str">
        <f t="shared" si="113"/>
        <v>2018</v>
      </c>
      <c r="R394" s="30" t="str">
        <f t="shared" si="114"/>
        <v>08</v>
      </c>
      <c r="S394" s="30">
        <f t="shared" si="115"/>
        <v>201808</v>
      </c>
      <c r="T394" s="31">
        <f t="shared" si="116"/>
        <v>20.5</v>
      </c>
      <c r="U394" s="30">
        <f t="shared" si="117"/>
        <v>53</v>
      </c>
      <c r="V394" s="30">
        <f t="shared" si="118"/>
        <v>0</v>
      </c>
      <c r="W394" s="32">
        <f t="shared" si="119"/>
        <v>2.5853658536585367</v>
      </c>
      <c r="X394" s="33">
        <f t="shared" si="122"/>
        <v>740</v>
      </c>
      <c r="Y394" s="22"/>
      <c r="Z394" s="33">
        <f t="shared" si="123"/>
        <v>1</v>
      </c>
      <c r="AA394" s="33">
        <f t="shared" si="124"/>
        <v>1</v>
      </c>
      <c r="AB394" s="30">
        <f t="shared" si="125"/>
        <v>1</v>
      </c>
      <c r="AC394" s="30">
        <f t="shared" si="126"/>
        <v>1</v>
      </c>
      <c r="AD394" s="30">
        <f t="shared" si="127"/>
        <v>0</v>
      </c>
      <c r="AE394" s="35">
        <f t="shared" si="128"/>
        <v>1</v>
      </c>
    </row>
    <row r="395" spans="1:31" x14ac:dyDescent="0.25">
      <c r="A395" t="s">
        <v>12</v>
      </c>
      <c r="B395" t="s">
        <v>1861</v>
      </c>
      <c r="C395">
        <v>30113003357907</v>
      </c>
      <c r="D395" t="s">
        <v>1862</v>
      </c>
      <c r="E395" t="s">
        <v>1863</v>
      </c>
      <c r="F395">
        <v>2010</v>
      </c>
      <c r="G395" t="s">
        <v>1864</v>
      </c>
      <c r="H395" t="s">
        <v>1865</v>
      </c>
      <c r="I395">
        <v>3</v>
      </c>
      <c r="J395">
        <v>4</v>
      </c>
      <c r="N395" s="29" t="str">
        <f t="shared" si="120"/>
        <v>2011</v>
      </c>
      <c r="O395" s="30" t="str">
        <f t="shared" si="121"/>
        <v>03</v>
      </c>
      <c r="P395" s="30">
        <f t="shared" si="112"/>
        <v>201103</v>
      </c>
      <c r="Q395" s="30" t="str">
        <f t="shared" si="113"/>
        <v>2016</v>
      </c>
      <c r="R395" s="30" t="str">
        <f t="shared" si="114"/>
        <v>01</v>
      </c>
      <c r="S395" s="30">
        <f t="shared" si="115"/>
        <v>201601</v>
      </c>
      <c r="T395" s="31">
        <f t="shared" si="116"/>
        <v>9.6666666666666661</v>
      </c>
      <c r="U395" s="30">
        <f t="shared" si="117"/>
        <v>7</v>
      </c>
      <c r="V395" s="30">
        <f t="shared" si="118"/>
        <v>0</v>
      </c>
      <c r="W395" s="32">
        <f t="shared" si="119"/>
        <v>0.72413793103448276</v>
      </c>
      <c r="X395" s="33">
        <f t="shared" si="122"/>
        <v>740</v>
      </c>
      <c r="Y395" s="22"/>
      <c r="Z395" s="33">
        <f t="shared" si="123"/>
        <v>1</v>
      </c>
      <c r="AA395" s="33">
        <f t="shared" si="124"/>
        <v>1</v>
      </c>
      <c r="AB395" s="30">
        <f t="shared" si="125"/>
        <v>1</v>
      </c>
      <c r="AC395" s="30">
        <f t="shared" si="126"/>
        <v>1</v>
      </c>
      <c r="AD395" s="30">
        <f t="shared" si="127"/>
        <v>0</v>
      </c>
      <c r="AE395" s="35">
        <f t="shared" si="128"/>
        <v>1</v>
      </c>
    </row>
    <row r="396" spans="1:31" x14ac:dyDescent="0.25">
      <c r="A396" t="s">
        <v>12</v>
      </c>
      <c r="B396" t="s">
        <v>1866</v>
      </c>
      <c r="C396">
        <v>30113003363988</v>
      </c>
      <c r="D396" t="s">
        <v>1867</v>
      </c>
      <c r="E396" t="s">
        <v>1868</v>
      </c>
      <c r="F396">
        <v>2010</v>
      </c>
      <c r="G396" t="s">
        <v>1869</v>
      </c>
      <c r="H396" t="s">
        <v>1870</v>
      </c>
      <c r="I396">
        <v>3</v>
      </c>
      <c r="J396">
        <v>6</v>
      </c>
      <c r="N396" s="29" t="str">
        <f t="shared" si="120"/>
        <v>2011</v>
      </c>
      <c r="O396" s="30" t="str">
        <f t="shared" si="121"/>
        <v>03</v>
      </c>
      <c r="P396" s="30">
        <f t="shared" si="112"/>
        <v>201103</v>
      </c>
      <c r="Q396" s="30" t="str">
        <f t="shared" si="113"/>
        <v>2017</v>
      </c>
      <c r="R396" s="30" t="str">
        <f t="shared" si="114"/>
        <v>10</v>
      </c>
      <c r="S396" s="30">
        <f t="shared" si="115"/>
        <v>201710</v>
      </c>
      <c r="T396" s="31">
        <f t="shared" si="116"/>
        <v>9.6666666666666661</v>
      </c>
      <c r="U396" s="30">
        <f t="shared" si="117"/>
        <v>9</v>
      </c>
      <c r="V396" s="30">
        <f t="shared" si="118"/>
        <v>0</v>
      </c>
      <c r="W396" s="32">
        <f t="shared" si="119"/>
        <v>0.93103448275862077</v>
      </c>
      <c r="X396" s="33">
        <f t="shared" si="122"/>
        <v>740</v>
      </c>
      <c r="Y396" s="22"/>
      <c r="Z396" s="33">
        <f t="shared" si="123"/>
        <v>1</v>
      </c>
      <c r="AA396" s="33">
        <f t="shared" si="124"/>
        <v>1</v>
      </c>
      <c r="AB396" s="30">
        <f t="shared" si="125"/>
        <v>1</v>
      </c>
      <c r="AC396" s="30">
        <f t="shared" si="126"/>
        <v>1</v>
      </c>
      <c r="AD396" s="30">
        <f t="shared" si="127"/>
        <v>0</v>
      </c>
      <c r="AE396" s="35">
        <f t="shared" si="128"/>
        <v>1</v>
      </c>
    </row>
    <row r="397" spans="1:31" x14ac:dyDescent="0.25">
      <c r="A397" t="s">
        <v>12</v>
      </c>
      <c r="B397" t="s">
        <v>1871</v>
      </c>
      <c r="C397">
        <v>30113005858399</v>
      </c>
      <c r="D397" t="s">
        <v>1872</v>
      </c>
      <c r="E397" t="s">
        <v>1873</v>
      </c>
      <c r="F397">
        <v>2013</v>
      </c>
      <c r="G397" t="s">
        <v>1874</v>
      </c>
      <c r="H397" t="s">
        <v>1875</v>
      </c>
      <c r="I397">
        <v>19</v>
      </c>
      <c r="J397">
        <v>3</v>
      </c>
      <c r="K397">
        <v>2</v>
      </c>
      <c r="L397">
        <v>0</v>
      </c>
      <c r="N397" s="29" t="str">
        <f t="shared" si="120"/>
        <v>2014</v>
      </c>
      <c r="O397" s="30" t="str">
        <f t="shared" si="121"/>
        <v>01</v>
      </c>
      <c r="P397" s="30">
        <f t="shared" si="112"/>
        <v>201401</v>
      </c>
      <c r="Q397" s="30" t="str">
        <f t="shared" si="113"/>
        <v>2019</v>
      </c>
      <c r="R397" s="30" t="str">
        <f t="shared" si="114"/>
        <v>12</v>
      </c>
      <c r="S397" s="30">
        <f t="shared" si="115"/>
        <v>201912</v>
      </c>
      <c r="T397" s="31">
        <f t="shared" si="116"/>
        <v>6.833333333333333</v>
      </c>
      <c r="U397" s="30">
        <f t="shared" si="117"/>
        <v>22</v>
      </c>
      <c r="V397" s="30">
        <f t="shared" si="118"/>
        <v>2</v>
      </c>
      <c r="W397" s="32">
        <f t="shared" si="119"/>
        <v>3.2195121951219514</v>
      </c>
      <c r="X397" s="33">
        <f t="shared" si="122"/>
        <v>740</v>
      </c>
      <c r="Y397" s="22"/>
      <c r="Z397" s="33">
        <f t="shared" si="123"/>
        <v>1</v>
      </c>
      <c r="AA397" s="33">
        <f t="shared" si="124"/>
        <v>0</v>
      </c>
      <c r="AB397" s="30">
        <f t="shared" si="125"/>
        <v>0</v>
      </c>
      <c r="AC397" s="30">
        <f t="shared" si="126"/>
        <v>0</v>
      </c>
      <c r="AD397" s="30">
        <f t="shared" si="127"/>
        <v>0</v>
      </c>
      <c r="AE397" s="35">
        <f t="shared" si="128"/>
        <v>0</v>
      </c>
    </row>
    <row r="398" spans="1:31" x14ac:dyDescent="0.25">
      <c r="A398" t="s">
        <v>12</v>
      </c>
      <c r="B398" t="s">
        <v>1876</v>
      </c>
      <c r="C398">
        <v>30113002718406</v>
      </c>
      <c r="D398" t="s">
        <v>1877</v>
      </c>
      <c r="E398" t="s">
        <v>1878</v>
      </c>
      <c r="F398">
        <v>1994</v>
      </c>
      <c r="G398" t="s">
        <v>1879</v>
      </c>
      <c r="H398" t="s">
        <v>1880</v>
      </c>
      <c r="I398">
        <v>35</v>
      </c>
      <c r="J398">
        <v>15</v>
      </c>
      <c r="K398">
        <v>2</v>
      </c>
      <c r="L398">
        <v>1</v>
      </c>
      <c r="N398" s="29">
        <f t="shared" si="120"/>
        <v>1994</v>
      </c>
      <c r="O398" s="30" t="str">
        <f t="shared" si="121"/>
        <v>02</v>
      </c>
      <c r="P398" s="30">
        <f t="shared" si="112"/>
        <v>199402</v>
      </c>
      <c r="Q398" s="30" t="str">
        <f t="shared" si="113"/>
        <v>2020</v>
      </c>
      <c r="R398" s="30" t="str">
        <f t="shared" si="114"/>
        <v>08</v>
      </c>
      <c r="S398" s="30">
        <f t="shared" si="115"/>
        <v>202008</v>
      </c>
      <c r="T398" s="31">
        <f t="shared" si="116"/>
        <v>26.75</v>
      </c>
      <c r="U398" s="30">
        <f t="shared" si="117"/>
        <v>50</v>
      </c>
      <c r="V398" s="30">
        <f t="shared" si="118"/>
        <v>3</v>
      </c>
      <c r="W398" s="32">
        <f t="shared" si="119"/>
        <v>1.8691588785046729</v>
      </c>
      <c r="X398" s="33">
        <f t="shared" si="122"/>
        <v>740</v>
      </c>
      <c r="Y398" s="22"/>
      <c r="Z398" s="33">
        <f t="shared" si="123"/>
        <v>1</v>
      </c>
      <c r="AA398" s="33">
        <f t="shared" si="124"/>
        <v>0</v>
      </c>
      <c r="AB398" s="30">
        <f t="shared" si="125"/>
        <v>1</v>
      </c>
      <c r="AC398" s="30">
        <f t="shared" si="126"/>
        <v>0</v>
      </c>
      <c r="AD398" s="30">
        <f t="shared" si="127"/>
        <v>1</v>
      </c>
      <c r="AE398" s="35">
        <f t="shared" si="128"/>
        <v>1</v>
      </c>
    </row>
    <row r="399" spans="1:31" x14ac:dyDescent="0.25">
      <c r="A399" t="s">
        <v>12</v>
      </c>
      <c r="B399" t="s">
        <v>1876</v>
      </c>
      <c r="C399">
        <v>30113006773233</v>
      </c>
      <c r="D399" t="s">
        <v>1881</v>
      </c>
      <c r="E399" t="s">
        <v>1882</v>
      </c>
      <c r="F399">
        <v>2019</v>
      </c>
      <c r="G399" t="s">
        <v>1883</v>
      </c>
      <c r="H399" t="s">
        <v>1884</v>
      </c>
      <c r="I399">
        <v>1</v>
      </c>
      <c r="J399">
        <v>0</v>
      </c>
      <c r="K399">
        <v>1</v>
      </c>
      <c r="L399">
        <v>0</v>
      </c>
      <c r="N399" s="29" t="str">
        <f t="shared" si="120"/>
        <v>2019</v>
      </c>
      <c r="O399" s="30" t="str">
        <f t="shared" si="121"/>
        <v>08</v>
      </c>
      <c r="P399" s="30">
        <f t="shared" si="112"/>
        <v>201908</v>
      </c>
      <c r="Q399" s="30" t="str">
        <f t="shared" si="113"/>
        <v>2020</v>
      </c>
      <c r="R399" s="30" t="str">
        <f t="shared" si="114"/>
        <v>01</v>
      </c>
      <c r="S399" s="30">
        <f t="shared" si="115"/>
        <v>202001</v>
      </c>
      <c r="T399" s="31">
        <f t="shared" si="116"/>
        <v>1.25</v>
      </c>
      <c r="U399" s="30">
        <f t="shared" si="117"/>
        <v>1</v>
      </c>
      <c r="V399" s="30">
        <f t="shared" si="118"/>
        <v>1</v>
      </c>
      <c r="W399" s="32">
        <f t="shared" si="119"/>
        <v>0.8</v>
      </c>
      <c r="X399" s="33">
        <f t="shared" si="122"/>
        <v>740</v>
      </c>
      <c r="Y399" s="22"/>
      <c r="Z399" s="33">
        <f t="shared" si="123"/>
        <v>0</v>
      </c>
      <c r="AA399" s="33">
        <f t="shared" si="124"/>
        <v>0</v>
      </c>
      <c r="AB399" s="30">
        <f t="shared" si="125"/>
        <v>1</v>
      </c>
      <c r="AC399" s="30">
        <f t="shared" si="126"/>
        <v>1</v>
      </c>
      <c r="AD399" s="30">
        <f t="shared" si="127"/>
        <v>0</v>
      </c>
      <c r="AE399" s="35">
        <f t="shared" si="128"/>
        <v>0</v>
      </c>
    </row>
    <row r="400" spans="1:31" x14ac:dyDescent="0.25">
      <c r="A400" t="s">
        <v>12</v>
      </c>
      <c r="B400" t="s">
        <v>1885</v>
      </c>
      <c r="C400">
        <v>30113000880588</v>
      </c>
      <c r="D400" t="s">
        <v>1886</v>
      </c>
      <c r="E400" t="s">
        <v>31</v>
      </c>
      <c r="F400">
        <v>1990</v>
      </c>
      <c r="G400" t="s">
        <v>1887</v>
      </c>
      <c r="H400" t="s">
        <v>1888</v>
      </c>
      <c r="I400">
        <v>61</v>
      </c>
      <c r="J400">
        <v>4</v>
      </c>
      <c r="N400" s="29" t="str">
        <f t="shared" si="120"/>
        <v>2011</v>
      </c>
      <c r="O400" s="30" t="str">
        <f t="shared" si="121"/>
        <v>04</v>
      </c>
      <c r="P400" s="30">
        <f t="shared" si="112"/>
        <v>201104</v>
      </c>
      <c r="Q400" s="30" t="str">
        <f t="shared" si="113"/>
        <v>2017</v>
      </c>
      <c r="R400" s="30" t="str">
        <f t="shared" si="114"/>
        <v>08</v>
      </c>
      <c r="S400" s="30">
        <f t="shared" si="115"/>
        <v>201708</v>
      </c>
      <c r="T400" s="31">
        <f t="shared" si="116"/>
        <v>9.5833333333333339</v>
      </c>
      <c r="U400" s="30">
        <f t="shared" si="117"/>
        <v>65</v>
      </c>
      <c r="V400" s="30">
        <f t="shared" si="118"/>
        <v>0</v>
      </c>
      <c r="W400" s="32">
        <f t="shared" si="119"/>
        <v>6.7826086956521738</v>
      </c>
      <c r="X400" s="33">
        <f t="shared" si="122"/>
        <v>740</v>
      </c>
      <c r="Y400" s="22"/>
      <c r="Z400" s="33">
        <f t="shared" si="123"/>
        <v>1</v>
      </c>
      <c r="AA400" s="33">
        <f t="shared" si="124"/>
        <v>1</v>
      </c>
      <c r="AB400" s="30">
        <f t="shared" si="125"/>
        <v>0</v>
      </c>
      <c r="AC400" s="30">
        <f t="shared" si="126"/>
        <v>1</v>
      </c>
      <c r="AD400" s="30">
        <f t="shared" si="127"/>
        <v>1</v>
      </c>
      <c r="AE400" s="35">
        <f t="shared" si="128"/>
        <v>1</v>
      </c>
    </row>
    <row r="401" spans="1:31" x14ac:dyDescent="0.25">
      <c r="A401" t="s">
        <v>12</v>
      </c>
      <c r="B401" t="s">
        <v>1889</v>
      </c>
      <c r="C401">
        <v>30113006355205</v>
      </c>
      <c r="D401" t="s">
        <v>1890</v>
      </c>
      <c r="E401" t="s">
        <v>109</v>
      </c>
      <c r="F401">
        <v>2016</v>
      </c>
      <c r="G401" t="s">
        <v>1891</v>
      </c>
      <c r="H401" t="s">
        <v>1892</v>
      </c>
      <c r="I401">
        <v>6</v>
      </c>
      <c r="J401">
        <v>12</v>
      </c>
      <c r="K401">
        <v>2</v>
      </c>
      <c r="L401">
        <v>1</v>
      </c>
      <c r="N401" s="29" t="str">
        <f t="shared" si="120"/>
        <v>2016</v>
      </c>
      <c r="O401" s="30" t="str">
        <f t="shared" si="121"/>
        <v>09</v>
      </c>
      <c r="P401" s="30">
        <f t="shared" si="112"/>
        <v>201609</v>
      </c>
      <c r="Q401" s="30" t="str">
        <f t="shared" si="113"/>
        <v>2019</v>
      </c>
      <c r="R401" s="30" t="str">
        <f t="shared" si="114"/>
        <v>04</v>
      </c>
      <c r="S401" s="30">
        <f t="shared" si="115"/>
        <v>201904</v>
      </c>
      <c r="T401" s="31">
        <f t="shared" si="116"/>
        <v>4.166666666666667</v>
      </c>
      <c r="U401" s="30">
        <f t="shared" si="117"/>
        <v>18</v>
      </c>
      <c r="V401" s="30">
        <f t="shared" si="118"/>
        <v>3</v>
      </c>
      <c r="W401" s="32">
        <f t="shared" si="119"/>
        <v>4.3199999999999994</v>
      </c>
      <c r="X401" s="33">
        <f t="shared" si="122"/>
        <v>740</v>
      </c>
      <c r="Y401" s="22"/>
      <c r="Z401" s="33">
        <f t="shared" si="123"/>
        <v>1</v>
      </c>
      <c r="AA401" s="33">
        <f t="shared" si="124"/>
        <v>0</v>
      </c>
      <c r="AB401" s="30">
        <f t="shared" si="125"/>
        <v>0</v>
      </c>
      <c r="AC401" s="30">
        <f t="shared" si="126"/>
        <v>0</v>
      </c>
      <c r="AD401" s="30">
        <f t="shared" si="127"/>
        <v>0</v>
      </c>
      <c r="AE401" s="35">
        <f t="shared" si="128"/>
        <v>0</v>
      </c>
    </row>
    <row r="402" spans="1:31" x14ac:dyDescent="0.25">
      <c r="A402" t="s">
        <v>12</v>
      </c>
      <c r="B402" t="s">
        <v>1893</v>
      </c>
      <c r="C402">
        <v>30113002259856</v>
      </c>
      <c r="D402" t="s">
        <v>1894</v>
      </c>
      <c r="F402">
        <v>2003</v>
      </c>
      <c r="G402" t="s">
        <v>1895</v>
      </c>
      <c r="H402" t="s">
        <v>1896</v>
      </c>
      <c r="I402">
        <v>59</v>
      </c>
      <c r="J402">
        <v>28</v>
      </c>
      <c r="K402">
        <v>1</v>
      </c>
      <c r="L402">
        <v>4</v>
      </c>
      <c r="N402" s="29">
        <f t="shared" si="120"/>
        <v>2003</v>
      </c>
      <c r="O402" s="30" t="str">
        <f t="shared" si="121"/>
        <v>03</v>
      </c>
      <c r="P402" s="30">
        <f t="shared" si="112"/>
        <v>200303</v>
      </c>
      <c r="Q402" s="30" t="str">
        <f t="shared" si="113"/>
        <v>2019</v>
      </c>
      <c r="R402" s="30" t="str">
        <f t="shared" si="114"/>
        <v>12</v>
      </c>
      <c r="S402" s="30">
        <f t="shared" si="115"/>
        <v>201912</v>
      </c>
      <c r="T402" s="31">
        <f t="shared" si="116"/>
        <v>17.666666666666668</v>
      </c>
      <c r="U402" s="30">
        <f t="shared" si="117"/>
        <v>87</v>
      </c>
      <c r="V402" s="30">
        <f t="shared" si="118"/>
        <v>5</v>
      </c>
      <c r="W402" s="32">
        <f t="shared" si="119"/>
        <v>4.9245283018867925</v>
      </c>
      <c r="X402" s="33">
        <f t="shared" si="122"/>
        <v>740</v>
      </c>
      <c r="Y402" s="22"/>
      <c r="Z402" s="33">
        <f t="shared" si="123"/>
        <v>1</v>
      </c>
      <c r="AA402" s="33">
        <f t="shared" si="124"/>
        <v>0</v>
      </c>
      <c r="AB402" s="30">
        <f t="shared" si="125"/>
        <v>0</v>
      </c>
      <c r="AC402" s="30">
        <f t="shared" si="126"/>
        <v>0</v>
      </c>
      <c r="AD402" s="30">
        <f t="shared" si="127"/>
        <v>0</v>
      </c>
      <c r="AE402" s="35">
        <f t="shared" si="128"/>
        <v>0</v>
      </c>
    </row>
    <row r="403" spans="1:31" x14ac:dyDescent="0.25">
      <c r="A403" t="s">
        <v>12</v>
      </c>
      <c r="B403" t="s">
        <v>1897</v>
      </c>
      <c r="C403">
        <v>30113005205682</v>
      </c>
      <c r="D403" t="s">
        <v>1898</v>
      </c>
      <c r="E403" t="s">
        <v>1899</v>
      </c>
      <c r="F403">
        <v>2008</v>
      </c>
      <c r="G403" t="s">
        <v>1900</v>
      </c>
      <c r="H403" t="s">
        <v>1901</v>
      </c>
      <c r="I403">
        <v>11</v>
      </c>
      <c r="J403">
        <v>11</v>
      </c>
      <c r="K403">
        <v>0</v>
      </c>
      <c r="L403">
        <v>1</v>
      </c>
      <c r="N403" s="29" t="str">
        <f t="shared" si="120"/>
        <v>2011</v>
      </c>
      <c r="O403" s="30" t="str">
        <f t="shared" si="121"/>
        <v>08</v>
      </c>
      <c r="P403" s="30">
        <f t="shared" si="112"/>
        <v>201108</v>
      </c>
      <c r="Q403" s="30" t="str">
        <f t="shared" si="113"/>
        <v>2019</v>
      </c>
      <c r="R403" s="30" t="str">
        <f t="shared" si="114"/>
        <v>01</v>
      </c>
      <c r="S403" s="30">
        <f t="shared" si="115"/>
        <v>201901</v>
      </c>
      <c r="T403" s="31">
        <f t="shared" si="116"/>
        <v>9.25</v>
      </c>
      <c r="U403" s="30">
        <f t="shared" si="117"/>
        <v>22</v>
      </c>
      <c r="V403" s="30">
        <f t="shared" si="118"/>
        <v>1</v>
      </c>
      <c r="W403" s="32">
        <f t="shared" si="119"/>
        <v>2.3783783783783785</v>
      </c>
      <c r="X403" s="33">
        <f t="shared" si="122"/>
        <v>740</v>
      </c>
      <c r="Y403" s="22"/>
      <c r="Z403" s="33">
        <f t="shared" si="123"/>
        <v>1</v>
      </c>
      <c r="AA403" s="33">
        <f t="shared" si="124"/>
        <v>0</v>
      </c>
      <c r="AB403" s="30">
        <f t="shared" si="125"/>
        <v>1</v>
      </c>
      <c r="AC403" s="30">
        <f t="shared" si="126"/>
        <v>1</v>
      </c>
      <c r="AD403" s="30">
        <f t="shared" si="127"/>
        <v>0</v>
      </c>
      <c r="AE403" s="35">
        <f t="shared" si="128"/>
        <v>1</v>
      </c>
    </row>
    <row r="404" spans="1:31" x14ac:dyDescent="0.25">
      <c r="A404" t="s">
        <v>12</v>
      </c>
      <c r="B404" t="s">
        <v>1897</v>
      </c>
      <c r="C404">
        <v>30113003306458</v>
      </c>
      <c r="D404" t="s">
        <v>1902</v>
      </c>
      <c r="E404" t="s">
        <v>1899</v>
      </c>
      <c r="F404">
        <v>2009</v>
      </c>
      <c r="G404" t="s">
        <v>1903</v>
      </c>
      <c r="H404" t="s">
        <v>1904</v>
      </c>
      <c r="I404">
        <v>31</v>
      </c>
      <c r="J404">
        <v>9</v>
      </c>
      <c r="K404">
        <v>1</v>
      </c>
      <c r="L404">
        <v>1</v>
      </c>
      <c r="N404" s="29">
        <f t="shared" si="120"/>
        <v>2009</v>
      </c>
      <c r="O404" s="30" t="str">
        <f t="shared" si="121"/>
        <v>12</v>
      </c>
      <c r="P404" s="30">
        <f t="shared" si="112"/>
        <v>200912</v>
      </c>
      <c r="Q404" s="30" t="str">
        <f t="shared" si="113"/>
        <v>2019</v>
      </c>
      <c r="R404" s="30" t="str">
        <f t="shared" si="114"/>
        <v>05</v>
      </c>
      <c r="S404" s="30">
        <f t="shared" si="115"/>
        <v>201905</v>
      </c>
      <c r="T404" s="31">
        <f t="shared" si="116"/>
        <v>10.916666666666666</v>
      </c>
      <c r="U404" s="30">
        <f t="shared" si="117"/>
        <v>40</v>
      </c>
      <c r="V404" s="30">
        <f t="shared" si="118"/>
        <v>2</v>
      </c>
      <c r="W404" s="32">
        <f t="shared" si="119"/>
        <v>3.6641221374045805</v>
      </c>
      <c r="X404" s="33">
        <f t="shared" si="122"/>
        <v>740</v>
      </c>
      <c r="Y404" s="22"/>
      <c r="Z404" s="33">
        <f t="shared" si="123"/>
        <v>1</v>
      </c>
      <c r="AA404" s="33">
        <f t="shared" si="124"/>
        <v>0</v>
      </c>
      <c r="AB404" s="30">
        <f t="shared" si="125"/>
        <v>0</v>
      </c>
      <c r="AC404" s="30">
        <f t="shared" si="126"/>
        <v>0</v>
      </c>
      <c r="AD404" s="30">
        <f t="shared" si="127"/>
        <v>0</v>
      </c>
      <c r="AE404" s="35">
        <f t="shared" si="128"/>
        <v>0</v>
      </c>
    </row>
    <row r="405" spans="1:31" x14ac:dyDescent="0.25">
      <c r="A405" t="s">
        <v>12</v>
      </c>
      <c r="B405" t="s">
        <v>1897</v>
      </c>
      <c r="C405">
        <v>30113006102920</v>
      </c>
      <c r="D405" t="s">
        <v>1905</v>
      </c>
      <c r="E405" t="s">
        <v>1906</v>
      </c>
      <c r="F405">
        <v>2014</v>
      </c>
      <c r="G405" t="s">
        <v>1907</v>
      </c>
      <c r="H405" t="s">
        <v>1908</v>
      </c>
      <c r="I405">
        <v>27</v>
      </c>
      <c r="J405">
        <v>4</v>
      </c>
      <c r="K405">
        <v>1</v>
      </c>
      <c r="L405">
        <v>0</v>
      </c>
      <c r="N405" s="29" t="str">
        <f t="shared" si="120"/>
        <v>2015</v>
      </c>
      <c r="O405" s="30" t="str">
        <f t="shared" si="121"/>
        <v>02</v>
      </c>
      <c r="P405" s="30">
        <f t="shared" si="112"/>
        <v>201502</v>
      </c>
      <c r="Q405" s="30" t="str">
        <f t="shared" si="113"/>
        <v>2020</v>
      </c>
      <c r="R405" s="30" t="str">
        <f t="shared" si="114"/>
        <v>07</v>
      </c>
      <c r="S405" s="30">
        <f t="shared" si="115"/>
        <v>202007</v>
      </c>
      <c r="T405" s="31">
        <f t="shared" si="116"/>
        <v>5.75</v>
      </c>
      <c r="U405" s="30">
        <f t="shared" si="117"/>
        <v>31</v>
      </c>
      <c r="V405" s="30">
        <f t="shared" si="118"/>
        <v>1</v>
      </c>
      <c r="W405" s="32">
        <f t="shared" si="119"/>
        <v>5.3913043478260869</v>
      </c>
      <c r="X405" s="33">
        <f t="shared" si="122"/>
        <v>740</v>
      </c>
      <c r="Y405" s="22"/>
      <c r="Z405" s="33">
        <f t="shared" si="123"/>
        <v>1</v>
      </c>
      <c r="AA405" s="33">
        <f t="shared" si="124"/>
        <v>0</v>
      </c>
      <c r="AB405" s="30">
        <f t="shared" si="125"/>
        <v>0</v>
      </c>
      <c r="AC405" s="30">
        <f t="shared" si="126"/>
        <v>1</v>
      </c>
      <c r="AD405" s="30">
        <f t="shared" si="127"/>
        <v>0</v>
      </c>
      <c r="AE405" s="35">
        <f t="shared" si="128"/>
        <v>1</v>
      </c>
    </row>
    <row r="406" spans="1:31" x14ac:dyDescent="0.25">
      <c r="A406" t="s">
        <v>12</v>
      </c>
      <c r="B406" t="s">
        <v>1909</v>
      </c>
      <c r="C406">
        <v>30113006349042</v>
      </c>
      <c r="D406" t="s">
        <v>1910</v>
      </c>
      <c r="E406" t="s">
        <v>1911</v>
      </c>
      <c r="F406">
        <v>2015</v>
      </c>
      <c r="G406" t="s">
        <v>1912</v>
      </c>
      <c r="H406" t="s">
        <v>1913</v>
      </c>
      <c r="I406">
        <v>15</v>
      </c>
      <c r="J406">
        <v>4</v>
      </c>
      <c r="K406">
        <v>1</v>
      </c>
      <c r="L406">
        <v>2</v>
      </c>
      <c r="N406" s="29" t="str">
        <f t="shared" si="120"/>
        <v>2016</v>
      </c>
      <c r="O406" s="30" t="str">
        <f t="shared" si="121"/>
        <v>09</v>
      </c>
      <c r="P406" s="30">
        <f t="shared" si="112"/>
        <v>201609</v>
      </c>
      <c r="Q406" s="30" t="str">
        <f t="shared" si="113"/>
        <v>2019</v>
      </c>
      <c r="R406" s="30" t="str">
        <f t="shared" si="114"/>
        <v>10</v>
      </c>
      <c r="S406" s="30">
        <f t="shared" si="115"/>
        <v>201910</v>
      </c>
      <c r="T406" s="31">
        <f t="shared" si="116"/>
        <v>4.166666666666667</v>
      </c>
      <c r="U406" s="30">
        <f t="shared" si="117"/>
        <v>19</v>
      </c>
      <c r="V406" s="30">
        <f t="shared" si="118"/>
        <v>3</v>
      </c>
      <c r="W406" s="32">
        <f t="shared" si="119"/>
        <v>4.5599999999999996</v>
      </c>
      <c r="X406" s="33">
        <f t="shared" si="122"/>
        <v>740</v>
      </c>
      <c r="Y406" s="22"/>
      <c r="Z406" s="33">
        <f t="shared" si="123"/>
        <v>1</v>
      </c>
      <c r="AA406" s="33">
        <f t="shared" si="124"/>
        <v>0</v>
      </c>
      <c r="AB406" s="30">
        <f t="shared" si="125"/>
        <v>0</v>
      </c>
      <c r="AC406" s="30">
        <f t="shared" si="126"/>
        <v>0</v>
      </c>
      <c r="AD406" s="30">
        <f t="shared" si="127"/>
        <v>0</v>
      </c>
      <c r="AE406" s="35">
        <f t="shared" si="128"/>
        <v>0</v>
      </c>
    </row>
    <row r="407" spans="1:31" x14ac:dyDescent="0.25">
      <c r="A407" t="s">
        <v>12</v>
      </c>
      <c r="B407" t="s">
        <v>1914</v>
      </c>
      <c r="C407">
        <v>30113001295109</v>
      </c>
      <c r="D407" t="s">
        <v>1915</v>
      </c>
      <c r="E407" t="s">
        <v>1916</v>
      </c>
      <c r="F407">
        <v>1996</v>
      </c>
      <c r="G407" t="s">
        <v>1917</v>
      </c>
      <c r="H407" t="s">
        <v>1918</v>
      </c>
      <c r="I407">
        <v>81</v>
      </c>
      <c r="J407">
        <v>3</v>
      </c>
      <c r="K407">
        <v>1</v>
      </c>
      <c r="L407">
        <v>0</v>
      </c>
      <c r="N407" s="29">
        <f t="shared" si="120"/>
        <v>1996</v>
      </c>
      <c r="O407" s="30" t="str">
        <f t="shared" si="121"/>
        <v>02</v>
      </c>
      <c r="P407" s="30">
        <f t="shared" si="112"/>
        <v>199602</v>
      </c>
      <c r="Q407" s="30" t="str">
        <f t="shared" si="113"/>
        <v>2019</v>
      </c>
      <c r="R407" s="30" t="str">
        <f t="shared" si="114"/>
        <v>10</v>
      </c>
      <c r="S407" s="30">
        <f t="shared" si="115"/>
        <v>201910</v>
      </c>
      <c r="T407" s="31">
        <f t="shared" si="116"/>
        <v>24.75</v>
      </c>
      <c r="U407" s="30">
        <f t="shared" si="117"/>
        <v>84</v>
      </c>
      <c r="V407" s="30">
        <f t="shared" si="118"/>
        <v>1</v>
      </c>
      <c r="W407" s="32">
        <f t="shared" si="119"/>
        <v>3.393939393939394</v>
      </c>
      <c r="X407" s="33">
        <f t="shared" si="122"/>
        <v>740</v>
      </c>
      <c r="Y407" s="22"/>
      <c r="Z407" s="33">
        <f t="shared" si="123"/>
        <v>1</v>
      </c>
      <c r="AA407" s="33">
        <f t="shared" si="124"/>
        <v>0</v>
      </c>
      <c r="AB407" s="30">
        <f t="shared" si="125"/>
        <v>0</v>
      </c>
      <c r="AC407" s="30">
        <f t="shared" si="126"/>
        <v>1</v>
      </c>
      <c r="AD407" s="30">
        <f t="shared" si="127"/>
        <v>1</v>
      </c>
      <c r="AE407" s="35">
        <f t="shared" si="128"/>
        <v>1</v>
      </c>
    </row>
    <row r="408" spans="1:31" x14ac:dyDescent="0.25">
      <c r="A408" t="s">
        <v>12</v>
      </c>
      <c r="B408" t="s">
        <v>1919</v>
      </c>
      <c r="C408">
        <v>30113002274954</v>
      </c>
      <c r="D408" t="s">
        <v>1920</v>
      </c>
      <c r="E408" t="s">
        <v>1921</v>
      </c>
      <c r="F408">
        <v>2005</v>
      </c>
      <c r="G408" t="s">
        <v>1922</v>
      </c>
      <c r="H408" t="s">
        <v>1923</v>
      </c>
      <c r="I408">
        <v>25</v>
      </c>
      <c r="J408">
        <v>5</v>
      </c>
      <c r="K408">
        <v>0</v>
      </c>
      <c r="L408">
        <v>1</v>
      </c>
      <c r="N408" s="29">
        <f t="shared" si="120"/>
        <v>2005</v>
      </c>
      <c r="O408" s="30" t="str">
        <f t="shared" si="121"/>
        <v>10</v>
      </c>
      <c r="P408" s="30">
        <f t="shared" si="112"/>
        <v>200510</v>
      </c>
      <c r="Q408" s="30" t="str">
        <f t="shared" si="113"/>
        <v>2019</v>
      </c>
      <c r="R408" s="30" t="str">
        <f t="shared" si="114"/>
        <v>11</v>
      </c>
      <c r="S408" s="30">
        <f t="shared" si="115"/>
        <v>201911</v>
      </c>
      <c r="T408" s="31">
        <f t="shared" si="116"/>
        <v>15.083333333333334</v>
      </c>
      <c r="U408" s="30">
        <f t="shared" si="117"/>
        <v>30</v>
      </c>
      <c r="V408" s="30">
        <f t="shared" si="118"/>
        <v>1</v>
      </c>
      <c r="W408" s="32">
        <f t="shared" si="119"/>
        <v>1.988950276243094</v>
      </c>
      <c r="X408" s="33">
        <f t="shared" si="122"/>
        <v>740</v>
      </c>
      <c r="Y408" s="22"/>
      <c r="Z408" s="33">
        <f t="shared" si="123"/>
        <v>1</v>
      </c>
      <c r="AA408" s="33">
        <f t="shared" si="124"/>
        <v>0</v>
      </c>
      <c r="AB408" s="30">
        <f t="shared" si="125"/>
        <v>1</v>
      </c>
      <c r="AC408" s="30">
        <f t="shared" si="126"/>
        <v>1</v>
      </c>
      <c r="AD408" s="30">
        <f t="shared" si="127"/>
        <v>0</v>
      </c>
      <c r="AE408" s="35">
        <f t="shared" si="128"/>
        <v>1</v>
      </c>
    </row>
    <row r="409" spans="1:31" x14ac:dyDescent="0.25">
      <c r="A409" t="s">
        <v>12</v>
      </c>
      <c r="B409" t="s">
        <v>1924</v>
      </c>
      <c r="C409">
        <v>30113006349125</v>
      </c>
      <c r="D409" t="s">
        <v>1925</v>
      </c>
      <c r="E409" t="s">
        <v>1926</v>
      </c>
      <c r="F409">
        <v>2016</v>
      </c>
      <c r="G409" t="s">
        <v>1927</v>
      </c>
      <c r="H409" t="s">
        <v>1928</v>
      </c>
      <c r="I409">
        <v>8</v>
      </c>
      <c r="J409">
        <v>9</v>
      </c>
      <c r="K409">
        <v>3</v>
      </c>
      <c r="L409">
        <v>1</v>
      </c>
      <c r="N409" s="29" t="str">
        <f t="shared" si="120"/>
        <v>2016</v>
      </c>
      <c r="O409" s="30" t="str">
        <f t="shared" si="121"/>
        <v>09</v>
      </c>
      <c r="P409" s="30">
        <f t="shared" si="112"/>
        <v>201609</v>
      </c>
      <c r="Q409" s="30" t="str">
        <f t="shared" si="113"/>
        <v>2020</v>
      </c>
      <c r="R409" s="30" t="str">
        <f t="shared" si="114"/>
        <v>06</v>
      </c>
      <c r="S409" s="30">
        <f t="shared" si="115"/>
        <v>202006</v>
      </c>
      <c r="T409" s="31">
        <f t="shared" si="116"/>
        <v>4.166666666666667</v>
      </c>
      <c r="U409" s="30">
        <f t="shared" si="117"/>
        <v>17</v>
      </c>
      <c r="V409" s="30">
        <f t="shared" si="118"/>
        <v>4</v>
      </c>
      <c r="W409" s="32">
        <f t="shared" si="119"/>
        <v>4.08</v>
      </c>
      <c r="X409" s="33">
        <f t="shared" si="122"/>
        <v>740</v>
      </c>
      <c r="Y409" s="22"/>
      <c r="Z409" s="33">
        <f t="shared" si="123"/>
        <v>1</v>
      </c>
      <c r="AA409" s="33">
        <f t="shared" si="124"/>
        <v>0</v>
      </c>
      <c r="AB409" s="30">
        <f t="shared" si="125"/>
        <v>0</v>
      </c>
      <c r="AC409" s="30">
        <f t="shared" si="126"/>
        <v>0</v>
      </c>
      <c r="AD409" s="30">
        <f t="shared" si="127"/>
        <v>0</v>
      </c>
      <c r="AE409" s="35">
        <f t="shared" si="128"/>
        <v>0</v>
      </c>
    </row>
    <row r="410" spans="1:31" x14ac:dyDescent="0.25">
      <c r="A410" t="s">
        <v>12</v>
      </c>
      <c r="B410" t="s">
        <v>1929</v>
      </c>
      <c r="C410">
        <v>30113001468839</v>
      </c>
      <c r="D410" t="s">
        <v>1930</v>
      </c>
      <c r="E410" t="s">
        <v>1931</v>
      </c>
      <c r="F410">
        <v>1995</v>
      </c>
      <c r="G410" t="s">
        <v>1932</v>
      </c>
      <c r="H410" t="s">
        <v>1933</v>
      </c>
      <c r="I410">
        <v>49</v>
      </c>
      <c r="J410">
        <v>8</v>
      </c>
      <c r="N410" s="29">
        <f t="shared" si="120"/>
        <v>1995</v>
      </c>
      <c r="O410" s="30" t="str">
        <f t="shared" si="121"/>
        <v>01</v>
      </c>
      <c r="P410" s="30">
        <f t="shared" si="112"/>
        <v>199501</v>
      </c>
      <c r="Q410" s="30" t="str">
        <f t="shared" si="113"/>
        <v>2016</v>
      </c>
      <c r="R410" s="30" t="str">
        <f t="shared" si="114"/>
        <v>08</v>
      </c>
      <c r="S410" s="30">
        <f t="shared" si="115"/>
        <v>201608</v>
      </c>
      <c r="T410" s="31">
        <f t="shared" si="116"/>
        <v>25.833333333333332</v>
      </c>
      <c r="U410" s="30">
        <f t="shared" si="117"/>
        <v>57</v>
      </c>
      <c r="V410" s="30">
        <f t="shared" si="118"/>
        <v>0</v>
      </c>
      <c r="W410" s="32">
        <f t="shared" si="119"/>
        <v>2.2064516129032259</v>
      </c>
      <c r="X410" s="33">
        <f t="shared" si="122"/>
        <v>740</v>
      </c>
      <c r="Y410" s="22"/>
      <c r="Z410" s="33">
        <f t="shared" si="123"/>
        <v>1</v>
      </c>
      <c r="AA410" s="33">
        <f t="shared" si="124"/>
        <v>1</v>
      </c>
      <c r="AB410" s="30">
        <f t="shared" si="125"/>
        <v>1</v>
      </c>
      <c r="AC410" s="30">
        <f t="shared" si="126"/>
        <v>1</v>
      </c>
      <c r="AD410" s="30">
        <f t="shared" si="127"/>
        <v>1</v>
      </c>
      <c r="AE410" s="35">
        <f t="shared" si="128"/>
        <v>1</v>
      </c>
    </row>
    <row r="411" spans="1:31" x14ac:dyDescent="0.25">
      <c r="A411" t="s">
        <v>12</v>
      </c>
      <c r="B411" t="s">
        <v>1929</v>
      </c>
      <c r="C411">
        <v>30113005223032</v>
      </c>
      <c r="D411" t="s">
        <v>1934</v>
      </c>
      <c r="E411" t="s">
        <v>1935</v>
      </c>
      <c r="F411">
        <v>2008</v>
      </c>
      <c r="G411" t="s">
        <v>1936</v>
      </c>
      <c r="H411" t="s">
        <v>1937</v>
      </c>
      <c r="I411">
        <v>9</v>
      </c>
      <c r="J411">
        <v>2</v>
      </c>
      <c r="K411">
        <v>5</v>
      </c>
      <c r="L411">
        <v>0</v>
      </c>
      <c r="N411" s="29" t="str">
        <f t="shared" si="120"/>
        <v>2011</v>
      </c>
      <c r="O411" s="30" t="str">
        <f t="shared" si="121"/>
        <v>11</v>
      </c>
      <c r="P411" s="30">
        <f t="shared" si="112"/>
        <v>201111</v>
      </c>
      <c r="Q411" s="30" t="str">
        <f t="shared" si="113"/>
        <v>2019</v>
      </c>
      <c r="R411" s="30" t="str">
        <f t="shared" si="114"/>
        <v>08</v>
      </c>
      <c r="S411" s="30">
        <f t="shared" si="115"/>
        <v>201908</v>
      </c>
      <c r="T411" s="31">
        <f t="shared" si="116"/>
        <v>9</v>
      </c>
      <c r="U411" s="30">
        <f t="shared" si="117"/>
        <v>11</v>
      </c>
      <c r="V411" s="30">
        <f t="shared" si="118"/>
        <v>5</v>
      </c>
      <c r="W411" s="32">
        <f t="shared" si="119"/>
        <v>1.2222222222222223</v>
      </c>
      <c r="X411" s="33">
        <f t="shared" si="122"/>
        <v>740</v>
      </c>
      <c r="Y411" s="22"/>
      <c r="Z411" s="33">
        <f t="shared" si="123"/>
        <v>1</v>
      </c>
      <c r="AA411" s="33">
        <f t="shared" si="124"/>
        <v>0</v>
      </c>
      <c r="AB411" s="30">
        <f t="shared" si="125"/>
        <v>1</v>
      </c>
      <c r="AC411" s="30">
        <f t="shared" si="126"/>
        <v>0</v>
      </c>
      <c r="AD411" s="30">
        <f t="shared" si="127"/>
        <v>0</v>
      </c>
      <c r="AE411" s="35">
        <f t="shared" si="128"/>
        <v>1</v>
      </c>
    </row>
    <row r="412" spans="1:31" x14ac:dyDescent="0.25">
      <c r="A412" t="s">
        <v>12</v>
      </c>
      <c r="B412" t="s">
        <v>1938</v>
      </c>
      <c r="C412">
        <v>30113006023126</v>
      </c>
      <c r="D412" t="s">
        <v>1939</v>
      </c>
      <c r="E412" t="s">
        <v>1940</v>
      </c>
      <c r="F412">
        <v>2014</v>
      </c>
      <c r="G412" t="s">
        <v>1941</v>
      </c>
      <c r="H412" t="s">
        <v>1942</v>
      </c>
      <c r="I412">
        <v>17</v>
      </c>
      <c r="J412">
        <v>4</v>
      </c>
      <c r="K412">
        <v>1</v>
      </c>
      <c r="L412">
        <v>0</v>
      </c>
      <c r="N412" s="29" t="str">
        <f t="shared" si="120"/>
        <v>2014</v>
      </c>
      <c r="O412" s="30" t="str">
        <f t="shared" si="121"/>
        <v>12</v>
      </c>
      <c r="P412" s="30">
        <f t="shared" si="112"/>
        <v>201412</v>
      </c>
      <c r="Q412" s="30" t="str">
        <f t="shared" si="113"/>
        <v>2020</v>
      </c>
      <c r="R412" s="30" t="str">
        <f t="shared" si="114"/>
        <v>03</v>
      </c>
      <c r="S412" s="30">
        <f t="shared" si="115"/>
        <v>202003</v>
      </c>
      <c r="T412" s="31">
        <f t="shared" si="116"/>
        <v>5.916666666666667</v>
      </c>
      <c r="U412" s="30">
        <f t="shared" si="117"/>
        <v>21</v>
      </c>
      <c r="V412" s="30">
        <f t="shared" si="118"/>
        <v>1</v>
      </c>
      <c r="W412" s="32">
        <f t="shared" si="119"/>
        <v>3.549295774647887</v>
      </c>
      <c r="X412" s="33">
        <f t="shared" si="122"/>
        <v>740</v>
      </c>
      <c r="Y412" s="22"/>
      <c r="Z412" s="33">
        <f t="shared" si="123"/>
        <v>1</v>
      </c>
      <c r="AA412" s="33">
        <f t="shared" si="124"/>
        <v>0</v>
      </c>
      <c r="AB412" s="30">
        <f t="shared" si="125"/>
        <v>0</v>
      </c>
      <c r="AC412" s="30">
        <f t="shared" si="126"/>
        <v>1</v>
      </c>
      <c r="AD412" s="30">
        <f t="shared" si="127"/>
        <v>0</v>
      </c>
      <c r="AE412" s="35">
        <f t="shared" si="128"/>
        <v>1</v>
      </c>
    </row>
    <row r="413" spans="1:31" x14ac:dyDescent="0.25">
      <c r="A413" t="s">
        <v>12</v>
      </c>
      <c r="B413" t="s">
        <v>1943</v>
      </c>
      <c r="C413">
        <v>30113003352718</v>
      </c>
      <c r="D413" t="s">
        <v>1944</v>
      </c>
      <c r="F413">
        <v>2006</v>
      </c>
      <c r="G413" t="s">
        <v>1945</v>
      </c>
      <c r="H413" t="s">
        <v>1946</v>
      </c>
      <c r="I413">
        <v>49</v>
      </c>
      <c r="J413">
        <v>6</v>
      </c>
      <c r="K413">
        <v>1</v>
      </c>
      <c r="L413">
        <v>1</v>
      </c>
      <c r="N413" s="29" t="str">
        <f t="shared" si="120"/>
        <v>2011</v>
      </c>
      <c r="O413" s="30" t="str">
        <f t="shared" si="121"/>
        <v>03</v>
      </c>
      <c r="P413" s="30">
        <f t="shared" si="112"/>
        <v>201103</v>
      </c>
      <c r="Q413" s="30" t="str">
        <f t="shared" si="113"/>
        <v>2020</v>
      </c>
      <c r="R413" s="30" t="str">
        <f t="shared" si="114"/>
        <v>08</v>
      </c>
      <c r="S413" s="30">
        <f t="shared" si="115"/>
        <v>202008</v>
      </c>
      <c r="T413" s="31">
        <f t="shared" si="116"/>
        <v>9.6666666666666661</v>
      </c>
      <c r="U413" s="30">
        <f t="shared" si="117"/>
        <v>55</v>
      </c>
      <c r="V413" s="30">
        <f t="shared" si="118"/>
        <v>2</v>
      </c>
      <c r="W413" s="32">
        <f t="shared" si="119"/>
        <v>5.6896551724137936</v>
      </c>
      <c r="X413" s="33">
        <f t="shared" si="122"/>
        <v>740</v>
      </c>
      <c r="Y413" s="22"/>
      <c r="Z413" s="33">
        <f t="shared" si="123"/>
        <v>1</v>
      </c>
      <c r="AA413" s="33">
        <f t="shared" si="124"/>
        <v>0</v>
      </c>
      <c r="AB413" s="30">
        <f t="shared" si="125"/>
        <v>0</v>
      </c>
      <c r="AC413" s="30">
        <f t="shared" si="126"/>
        <v>0</v>
      </c>
      <c r="AD413" s="30">
        <f t="shared" si="127"/>
        <v>0</v>
      </c>
      <c r="AE413" s="35">
        <f t="shared" si="128"/>
        <v>0</v>
      </c>
    </row>
    <row r="414" spans="1:31" x14ac:dyDescent="0.25">
      <c r="A414" t="s">
        <v>12</v>
      </c>
      <c r="B414" t="s">
        <v>1947</v>
      </c>
      <c r="C414">
        <v>30113006502301</v>
      </c>
      <c r="D414" t="s">
        <v>1948</v>
      </c>
      <c r="F414">
        <v>2017</v>
      </c>
      <c r="G414" t="s">
        <v>1949</v>
      </c>
      <c r="H414" t="s">
        <v>1950</v>
      </c>
      <c r="I414">
        <v>3</v>
      </c>
      <c r="J414">
        <v>1</v>
      </c>
      <c r="N414" s="29" t="str">
        <f t="shared" si="120"/>
        <v>2017</v>
      </c>
      <c r="O414" s="30" t="str">
        <f t="shared" si="121"/>
        <v>08</v>
      </c>
      <c r="P414" s="30">
        <f t="shared" si="112"/>
        <v>201708</v>
      </c>
      <c r="Q414" s="30" t="str">
        <f t="shared" si="113"/>
        <v>2017</v>
      </c>
      <c r="R414" s="30" t="str">
        <f t="shared" si="114"/>
        <v>12</v>
      </c>
      <c r="S414" s="30">
        <f t="shared" si="115"/>
        <v>201712</v>
      </c>
      <c r="T414" s="31">
        <f t="shared" si="116"/>
        <v>3.25</v>
      </c>
      <c r="U414" s="30">
        <f t="shared" si="117"/>
        <v>4</v>
      </c>
      <c r="V414" s="30">
        <f t="shared" si="118"/>
        <v>0</v>
      </c>
      <c r="W414" s="32">
        <f t="shared" si="119"/>
        <v>1.2307692307692308</v>
      </c>
      <c r="X414" s="33">
        <f t="shared" si="122"/>
        <v>740</v>
      </c>
      <c r="Y414" s="22"/>
      <c r="Z414" s="33">
        <f t="shared" si="123"/>
        <v>1</v>
      </c>
      <c r="AA414" s="33">
        <f t="shared" si="124"/>
        <v>1</v>
      </c>
      <c r="AB414" s="30">
        <f t="shared" si="125"/>
        <v>1</v>
      </c>
      <c r="AC414" s="30">
        <f t="shared" si="126"/>
        <v>1</v>
      </c>
      <c r="AD414" s="30">
        <f t="shared" si="127"/>
        <v>0</v>
      </c>
      <c r="AE414" s="35">
        <f t="shared" si="128"/>
        <v>1</v>
      </c>
    </row>
    <row r="415" spans="1:31" x14ac:dyDescent="0.25">
      <c r="A415" t="s">
        <v>12</v>
      </c>
      <c r="B415" t="s">
        <v>1951</v>
      </c>
      <c r="C415">
        <v>30113006651611</v>
      </c>
      <c r="D415" t="s">
        <v>1952</v>
      </c>
      <c r="E415" t="s">
        <v>1953</v>
      </c>
      <c r="F415">
        <v>2018</v>
      </c>
      <c r="G415" t="s">
        <v>1954</v>
      </c>
      <c r="H415" t="s">
        <v>1955</v>
      </c>
      <c r="I415">
        <v>17</v>
      </c>
      <c r="J415">
        <v>0</v>
      </c>
      <c r="K415">
        <v>10</v>
      </c>
      <c r="L415">
        <v>0</v>
      </c>
      <c r="N415" s="29" t="str">
        <f t="shared" si="120"/>
        <v>2018</v>
      </c>
      <c r="O415" s="30" t="str">
        <f t="shared" si="121"/>
        <v>10</v>
      </c>
      <c r="P415" s="30">
        <f t="shared" si="112"/>
        <v>201810</v>
      </c>
      <c r="Q415" s="30" t="str">
        <f t="shared" si="113"/>
        <v>2020</v>
      </c>
      <c r="R415" s="30" t="str">
        <f t="shared" si="114"/>
        <v>10</v>
      </c>
      <c r="S415" s="30">
        <f t="shared" si="115"/>
        <v>202010</v>
      </c>
      <c r="T415" s="31">
        <f t="shared" si="116"/>
        <v>2.0833333333333335</v>
      </c>
      <c r="U415" s="30">
        <f t="shared" si="117"/>
        <v>17</v>
      </c>
      <c r="V415" s="30">
        <f t="shared" si="118"/>
        <v>10</v>
      </c>
      <c r="W415" s="32">
        <f t="shared" si="119"/>
        <v>8.16</v>
      </c>
      <c r="X415" s="33">
        <f t="shared" si="122"/>
        <v>740</v>
      </c>
      <c r="Y415" s="22"/>
      <c r="Z415" s="33">
        <f t="shared" si="123"/>
        <v>0</v>
      </c>
      <c r="AA415" s="33">
        <f t="shared" si="124"/>
        <v>0</v>
      </c>
      <c r="AB415" s="30">
        <f t="shared" si="125"/>
        <v>0</v>
      </c>
      <c r="AC415" s="30">
        <f t="shared" si="126"/>
        <v>0</v>
      </c>
      <c r="AD415" s="30">
        <f t="shared" si="127"/>
        <v>0</v>
      </c>
      <c r="AE415" s="35">
        <f t="shared" si="128"/>
        <v>0</v>
      </c>
    </row>
    <row r="416" spans="1:31" x14ac:dyDescent="0.25">
      <c r="A416" t="s">
        <v>12</v>
      </c>
      <c r="B416" t="s">
        <v>1956</v>
      </c>
      <c r="C416">
        <v>30113001211445</v>
      </c>
      <c r="D416" t="s">
        <v>1957</v>
      </c>
      <c r="E416" t="s">
        <v>1958</v>
      </c>
      <c r="F416">
        <v>1992</v>
      </c>
      <c r="G416" t="s">
        <v>1959</v>
      </c>
      <c r="H416" t="s">
        <v>1960</v>
      </c>
      <c r="I416">
        <v>94</v>
      </c>
      <c r="J416">
        <v>10</v>
      </c>
      <c r="N416" s="29">
        <f t="shared" si="120"/>
        <v>1992</v>
      </c>
      <c r="O416" s="30" t="str">
        <f t="shared" si="121"/>
        <v>08</v>
      </c>
      <c r="P416" s="30">
        <f t="shared" si="112"/>
        <v>199208</v>
      </c>
      <c r="Q416" s="30" t="str">
        <f t="shared" si="113"/>
        <v>2018</v>
      </c>
      <c r="R416" s="30" t="str">
        <f t="shared" si="114"/>
        <v>07</v>
      </c>
      <c r="S416" s="30">
        <f t="shared" si="115"/>
        <v>201807</v>
      </c>
      <c r="T416" s="31">
        <f t="shared" si="116"/>
        <v>28.25</v>
      </c>
      <c r="U416" s="30">
        <f t="shared" si="117"/>
        <v>104</v>
      </c>
      <c r="V416" s="30">
        <f t="shared" si="118"/>
        <v>0</v>
      </c>
      <c r="W416" s="32">
        <f t="shared" si="119"/>
        <v>3.6814159292035398</v>
      </c>
      <c r="X416" s="33">
        <f t="shared" si="122"/>
        <v>740</v>
      </c>
      <c r="Y416" s="22"/>
      <c r="Z416" s="33">
        <f t="shared" si="123"/>
        <v>1</v>
      </c>
      <c r="AA416" s="33">
        <f t="shared" si="124"/>
        <v>1</v>
      </c>
      <c r="AB416" s="30">
        <f t="shared" si="125"/>
        <v>0</v>
      </c>
      <c r="AC416" s="30">
        <f t="shared" si="126"/>
        <v>1</v>
      </c>
      <c r="AD416" s="30">
        <f t="shared" si="127"/>
        <v>1</v>
      </c>
      <c r="AE416" s="35">
        <f t="shared" si="128"/>
        <v>1</v>
      </c>
    </row>
    <row r="417" spans="1:31" x14ac:dyDescent="0.25">
      <c r="A417" t="s">
        <v>12</v>
      </c>
      <c r="B417" t="s">
        <v>1961</v>
      </c>
      <c r="C417">
        <v>30113001575674</v>
      </c>
      <c r="D417" t="s">
        <v>1962</v>
      </c>
      <c r="E417" t="s">
        <v>1963</v>
      </c>
      <c r="F417">
        <v>1999</v>
      </c>
      <c r="G417" t="s">
        <v>1964</v>
      </c>
      <c r="H417" t="s">
        <v>1965</v>
      </c>
      <c r="I417">
        <v>141</v>
      </c>
      <c r="J417">
        <v>26</v>
      </c>
      <c r="N417" s="29">
        <f t="shared" si="120"/>
        <v>1999</v>
      </c>
      <c r="O417" s="30" t="str">
        <f t="shared" si="121"/>
        <v>01</v>
      </c>
      <c r="P417" s="30">
        <f t="shared" si="112"/>
        <v>199901</v>
      </c>
      <c r="Q417" s="30" t="str">
        <f t="shared" si="113"/>
        <v>2018</v>
      </c>
      <c r="R417" s="30" t="str">
        <f t="shared" si="114"/>
        <v>11</v>
      </c>
      <c r="S417" s="30">
        <f t="shared" si="115"/>
        <v>201811</v>
      </c>
      <c r="T417" s="31">
        <f t="shared" si="116"/>
        <v>21.833333333333332</v>
      </c>
      <c r="U417" s="30">
        <f t="shared" si="117"/>
        <v>167</v>
      </c>
      <c r="V417" s="30">
        <f t="shared" si="118"/>
        <v>0</v>
      </c>
      <c r="W417" s="32">
        <f t="shared" si="119"/>
        <v>7.6488549618320612</v>
      </c>
      <c r="X417" s="33">
        <f t="shared" si="122"/>
        <v>740</v>
      </c>
      <c r="Y417" s="22"/>
      <c r="Z417" s="33">
        <f t="shared" si="123"/>
        <v>1</v>
      </c>
      <c r="AA417" s="33">
        <f t="shared" si="124"/>
        <v>0</v>
      </c>
      <c r="AB417" s="30">
        <f t="shared" si="125"/>
        <v>0</v>
      </c>
      <c r="AC417" s="30">
        <f t="shared" si="126"/>
        <v>1</v>
      </c>
      <c r="AD417" s="30">
        <f t="shared" si="127"/>
        <v>1</v>
      </c>
      <c r="AE417" s="35">
        <f t="shared" si="128"/>
        <v>1</v>
      </c>
    </row>
    <row r="418" spans="1:31" x14ac:dyDescent="0.25">
      <c r="A418" t="s">
        <v>12</v>
      </c>
      <c r="B418" t="s">
        <v>1966</v>
      </c>
      <c r="C418">
        <v>30113005544734</v>
      </c>
      <c r="D418" t="s">
        <v>1967</v>
      </c>
      <c r="E418" t="s">
        <v>1968</v>
      </c>
      <c r="F418">
        <v>2012</v>
      </c>
      <c r="G418" t="s">
        <v>1969</v>
      </c>
      <c r="H418" t="s">
        <v>1970</v>
      </c>
      <c r="I418">
        <v>13</v>
      </c>
      <c r="J418">
        <v>2</v>
      </c>
      <c r="N418" s="29" t="str">
        <f t="shared" si="120"/>
        <v>2013</v>
      </c>
      <c r="O418" s="30" t="str">
        <f t="shared" si="121"/>
        <v>02</v>
      </c>
      <c r="P418" s="30">
        <f t="shared" si="112"/>
        <v>201302</v>
      </c>
      <c r="Q418" s="30" t="str">
        <f t="shared" si="113"/>
        <v>2018</v>
      </c>
      <c r="R418" s="30" t="str">
        <f t="shared" si="114"/>
        <v>01</v>
      </c>
      <c r="S418" s="30">
        <f t="shared" si="115"/>
        <v>201801</v>
      </c>
      <c r="T418" s="31">
        <f t="shared" si="116"/>
        <v>7.75</v>
      </c>
      <c r="U418" s="30">
        <f t="shared" si="117"/>
        <v>15</v>
      </c>
      <c r="V418" s="30">
        <f t="shared" si="118"/>
        <v>0</v>
      </c>
      <c r="W418" s="32">
        <f t="shared" si="119"/>
        <v>1.935483870967742</v>
      </c>
      <c r="X418" s="33">
        <f t="shared" si="122"/>
        <v>740</v>
      </c>
      <c r="Y418" s="22"/>
      <c r="Z418" s="33">
        <f t="shared" si="123"/>
        <v>1</v>
      </c>
      <c r="AA418" s="33">
        <f t="shared" si="124"/>
        <v>1</v>
      </c>
      <c r="AB418" s="30">
        <f t="shared" si="125"/>
        <v>1</v>
      </c>
      <c r="AC418" s="30">
        <f t="shared" si="126"/>
        <v>1</v>
      </c>
      <c r="AD418" s="30">
        <f t="shared" si="127"/>
        <v>0</v>
      </c>
      <c r="AE418" s="35">
        <f t="shared" si="128"/>
        <v>1</v>
      </c>
    </row>
    <row r="419" spans="1:31" x14ac:dyDescent="0.25">
      <c r="A419" t="s">
        <v>12</v>
      </c>
      <c r="B419" t="s">
        <v>1971</v>
      </c>
      <c r="C419">
        <v>30113006385574</v>
      </c>
      <c r="D419" t="s">
        <v>1972</v>
      </c>
      <c r="E419" t="s">
        <v>1973</v>
      </c>
      <c r="F419">
        <v>2016</v>
      </c>
      <c r="G419" t="s">
        <v>1974</v>
      </c>
      <c r="H419" t="s">
        <v>1975</v>
      </c>
      <c r="I419">
        <v>10</v>
      </c>
      <c r="J419">
        <v>9</v>
      </c>
      <c r="K419">
        <v>4</v>
      </c>
      <c r="L419">
        <v>0</v>
      </c>
      <c r="N419" s="29" t="str">
        <f t="shared" si="120"/>
        <v>2016</v>
      </c>
      <c r="O419" s="30" t="str">
        <f t="shared" si="121"/>
        <v>12</v>
      </c>
      <c r="P419" s="30">
        <f t="shared" si="112"/>
        <v>201612</v>
      </c>
      <c r="Q419" s="30" t="str">
        <f t="shared" si="113"/>
        <v>2020</v>
      </c>
      <c r="R419" s="30" t="str">
        <f t="shared" si="114"/>
        <v>08</v>
      </c>
      <c r="S419" s="30">
        <f t="shared" si="115"/>
        <v>202008</v>
      </c>
      <c r="T419" s="31">
        <f t="shared" si="116"/>
        <v>3.9166666666666665</v>
      </c>
      <c r="U419" s="30">
        <f t="shared" si="117"/>
        <v>19</v>
      </c>
      <c r="V419" s="30">
        <f t="shared" si="118"/>
        <v>4</v>
      </c>
      <c r="W419" s="32">
        <f t="shared" si="119"/>
        <v>4.8510638297872344</v>
      </c>
      <c r="X419" s="33">
        <f t="shared" si="122"/>
        <v>740</v>
      </c>
      <c r="Y419" s="22"/>
      <c r="Z419" s="33">
        <f t="shared" si="123"/>
        <v>1</v>
      </c>
      <c r="AA419" s="33">
        <f t="shared" si="124"/>
        <v>0</v>
      </c>
      <c r="AB419" s="30">
        <f t="shared" si="125"/>
        <v>0</v>
      </c>
      <c r="AC419" s="30">
        <f t="shared" si="126"/>
        <v>0</v>
      </c>
      <c r="AD419" s="30">
        <f t="shared" si="127"/>
        <v>0</v>
      </c>
      <c r="AE419" s="35">
        <f t="shared" si="128"/>
        <v>0</v>
      </c>
    </row>
    <row r="420" spans="1:31" x14ac:dyDescent="0.25">
      <c r="A420" t="s">
        <v>12</v>
      </c>
      <c r="B420" t="s">
        <v>1971</v>
      </c>
      <c r="C420">
        <v>30113006384874</v>
      </c>
      <c r="D420" t="s">
        <v>1976</v>
      </c>
      <c r="E420" t="s">
        <v>1973</v>
      </c>
      <c r="F420">
        <v>2016</v>
      </c>
      <c r="G420" t="s">
        <v>1977</v>
      </c>
      <c r="H420" t="s">
        <v>1978</v>
      </c>
      <c r="I420">
        <v>10</v>
      </c>
      <c r="J420">
        <v>5</v>
      </c>
      <c r="K420">
        <v>3</v>
      </c>
      <c r="L420">
        <v>4</v>
      </c>
      <c r="N420" s="29" t="str">
        <f t="shared" si="120"/>
        <v>2016</v>
      </c>
      <c r="O420" s="30" t="str">
        <f t="shared" si="121"/>
        <v>12</v>
      </c>
      <c r="P420" s="30">
        <f t="shared" si="112"/>
        <v>201612</v>
      </c>
      <c r="Q420" s="30" t="str">
        <f t="shared" si="113"/>
        <v>2019</v>
      </c>
      <c r="R420" s="30" t="str">
        <f t="shared" si="114"/>
        <v>10</v>
      </c>
      <c r="S420" s="30">
        <f t="shared" si="115"/>
        <v>201910</v>
      </c>
      <c r="T420" s="31">
        <f t="shared" si="116"/>
        <v>3.9166666666666665</v>
      </c>
      <c r="U420" s="30">
        <f t="shared" si="117"/>
        <v>15</v>
      </c>
      <c r="V420" s="30">
        <f t="shared" si="118"/>
        <v>7</v>
      </c>
      <c r="W420" s="32">
        <f t="shared" si="119"/>
        <v>3.8297872340425534</v>
      </c>
      <c r="X420" s="33">
        <f t="shared" si="122"/>
        <v>740</v>
      </c>
      <c r="Y420" s="22"/>
      <c r="Z420" s="33">
        <f t="shared" si="123"/>
        <v>1</v>
      </c>
      <c r="AA420" s="33">
        <f t="shared" si="124"/>
        <v>0</v>
      </c>
      <c r="AB420" s="30">
        <f t="shared" si="125"/>
        <v>0</v>
      </c>
      <c r="AC420" s="30">
        <f t="shared" si="126"/>
        <v>0</v>
      </c>
      <c r="AD420" s="30">
        <f t="shared" si="127"/>
        <v>0</v>
      </c>
      <c r="AE420" s="35">
        <f t="shared" si="128"/>
        <v>0</v>
      </c>
    </row>
    <row r="421" spans="1:31" x14ac:dyDescent="0.25">
      <c r="A421" t="s">
        <v>12</v>
      </c>
      <c r="B421" t="s">
        <v>1971</v>
      </c>
      <c r="C421">
        <v>30113006365758</v>
      </c>
      <c r="D421" t="s">
        <v>1979</v>
      </c>
      <c r="E421" t="s">
        <v>1973</v>
      </c>
      <c r="F421">
        <v>2016</v>
      </c>
      <c r="G421" t="s">
        <v>1980</v>
      </c>
      <c r="H421" t="s">
        <v>1981</v>
      </c>
      <c r="I421">
        <v>20</v>
      </c>
      <c r="J421">
        <v>4</v>
      </c>
      <c r="K421">
        <v>5</v>
      </c>
      <c r="L421">
        <v>1</v>
      </c>
      <c r="N421" s="29" t="str">
        <f t="shared" si="120"/>
        <v>2016</v>
      </c>
      <c r="O421" s="30" t="str">
        <f t="shared" si="121"/>
        <v>10</v>
      </c>
      <c r="P421" s="30">
        <f t="shared" si="112"/>
        <v>201610</v>
      </c>
      <c r="Q421" s="30" t="str">
        <f t="shared" si="113"/>
        <v>2020</v>
      </c>
      <c r="R421" s="30" t="str">
        <f t="shared" si="114"/>
        <v>08</v>
      </c>
      <c r="S421" s="30">
        <f t="shared" si="115"/>
        <v>202008</v>
      </c>
      <c r="T421" s="31">
        <f t="shared" si="116"/>
        <v>4.083333333333333</v>
      </c>
      <c r="U421" s="30">
        <f t="shared" si="117"/>
        <v>24</v>
      </c>
      <c r="V421" s="30">
        <f t="shared" si="118"/>
        <v>6</v>
      </c>
      <c r="W421" s="32">
        <f t="shared" si="119"/>
        <v>5.8775510204081636</v>
      </c>
      <c r="X421" s="33">
        <f t="shared" si="122"/>
        <v>740</v>
      </c>
      <c r="Y421" s="22"/>
      <c r="Z421" s="33">
        <f t="shared" si="123"/>
        <v>1</v>
      </c>
      <c r="AA421" s="33">
        <f t="shared" si="124"/>
        <v>0</v>
      </c>
      <c r="AB421" s="30">
        <f t="shared" si="125"/>
        <v>0</v>
      </c>
      <c r="AC421" s="30">
        <f t="shared" si="126"/>
        <v>0</v>
      </c>
      <c r="AD421" s="30">
        <f t="shared" si="127"/>
        <v>0</v>
      </c>
      <c r="AE421" s="35">
        <f t="shared" si="128"/>
        <v>0</v>
      </c>
    </row>
    <row r="422" spans="1:31" x14ac:dyDescent="0.25">
      <c r="A422" t="s">
        <v>12</v>
      </c>
      <c r="B422" t="s">
        <v>1982</v>
      </c>
      <c r="C422">
        <v>30113006045913</v>
      </c>
      <c r="D422" t="s">
        <v>1983</v>
      </c>
      <c r="E422" t="s">
        <v>1984</v>
      </c>
      <c r="F422">
        <v>2014</v>
      </c>
      <c r="G422" t="s">
        <v>1985</v>
      </c>
      <c r="H422" t="s">
        <v>1986</v>
      </c>
      <c r="I422">
        <v>6</v>
      </c>
      <c r="J422">
        <v>7</v>
      </c>
      <c r="K422">
        <v>2</v>
      </c>
      <c r="L422">
        <v>0</v>
      </c>
      <c r="N422" s="29" t="str">
        <f t="shared" si="120"/>
        <v>2015</v>
      </c>
      <c r="O422" s="30" t="str">
        <f t="shared" si="121"/>
        <v>03</v>
      </c>
      <c r="P422" s="30">
        <f t="shared" si="112"/>
        <v>201503</v>
      </c>
      <c r="Q422" s="30" t="str">
        <f t="shared" si="113"/>
        <v>2019</v>
      </c>
      <c r="R422" s="30" t="str">
        <f t="shared" si="114"/>
        <v>10</v>
      </c>
      <c r="S422" s="30">
        <f t="shared" si="115"/>
        <v>201910</v>
      </c>
      <c r="T422" s="31">
        <f t="shared" si="116"/>
        <v>5.666666666666667</v>
      </c>
      <c r="U422" s="30">
        <f t="shared" si="117"/>
        <v>13</v>
      </c>
      <c r="V422" s="30">
        <f t="shared" si="118"/>
        <v>2</v>
      </c>
      <c r="W422" s="32">
        <f t="shared" si="119"/>
        <v>2.2941176470588234</v>
      </c>
      <c r="X422" s="33">
        <f t="shared" si="122"/>
        <v>740</v>
      </c>
      <c r="Y422" s="22"/>
      <c r="Z422" s="33">
        <f t="shared" si="123"/>
        <v>1</v>
      </c>
      <c r="AA422" s="33">
        <f t="shared" si="124"/>
        <v>0</v>
      </c>
      <c r="AB422" s="30">
        <f t="shared" si="125"/>
        <v>1</v>
      </c>
      <c r="AC422" s="30">
        <f t="shared" si="126"/>
        <v>0</v>
      </c>
      <c r="AD422" s="30">
        <f t="shared" si="127"/>
        <v>0</v>
      </c>
      <c r="AE422" s="35">
        <f t="shared" si="128"/>
        <v>1</v>
      </c>
    </row>
    <row r="423" spans="1:31" x14ac:dyDescent="0.25">
      <c r="A423" t="s">
        <v>12</v>
      </c>
      <c r="B423" t="s">
        <v>1987</v>
      </c>
      <c r="C423">
        <v>30113006013861</v>
      </c>
      <c r="D423" t="s">
        <v>1988</v>
      </c>
      <c r="E423" t="s">
        <v>1989</v>
      </c>
      <c r="F423">
        <v>2014</v>
      </c>
      <c r="G423" t="s">
        <v>1990</v>
      </c>
      <c r="H423" t="s">
        <v>1991</v>
      </c>
      <c r="I423">
        <v>7</v>
      </c>
      <c r="J423">
        <v>4</v>
      </c>
      <c r="K423">
        <v>0</v>
      </c>
      <c r="L423">
        <v>1</v>
      </c>
      <c r="N423" s="29" t="str">
        <f t="shared" si="120"/>
        <v>2015</v>
      </c>
      <c r="O423" s="30" t="str">
        <f t="shared" si="121"/>
        <v>01</v>
      </c>
      <c r="P423" s="30">
        <f t="shared" si="112"/>
        <v>201501</v>
      </c>
      <c r="Q423" s="30" t="str">
        <f t="shared" si="113"/>
        <v>2019</v>
      </c>
      <c r="R423" s="30" t="str">
        <f t="shared" si="114"/>
        <v>04</v>
      </c>
      <c r="S423" s="30">
        <f t="shared" si="115"/>
        <v>201904</v>
      </c>
      <c r="T423" s="31">
        <f t="shared" si="116"/>
        <v>5.833333333333333</v>
      </c>
      <c r="U423" s="30">
        <f t="shared" si="117"/>
        <v>11</v>
      </c>
      <c r="V423" s="30">
        <f t="shared" si="118"/>
        <v>1</v>
      </c>
      <c r="W423" s="32">
        <f t="shared" si="119"/>
        <v>1.8857142857142859</v>
      </c>
      <c r="X423" s="33">
        <f t="shared" si="122"/>
        <v>740</v>
      </c>
      <c r="Y423" s="22"/>
      <c r="Z423" s="33">
        <f t="shared" si="123"/>
        <v>1</v>
      </c>
      <c r="AA423" s="33">
        <f t="shared" si="124"/>
        <v>0</v>
      </c>
      <c r="AB423" s="30">
        <f t="shared" si="125"/>
        <v>1</v>
      </c>
      <c r="AC423" s="30">
        <f t="shared" si="126"/>
        <v>1</v>
      </c>
      <c r="AD423" s="30">
        <f t="shared" si="127"/>
        <v>0</v>
      </c>
      <c r="AE423" s="35">
        <f t="shared" si="128"/>
        <v>1</v>
      </c>
    </row>
    <row r="424" spans="1:31" x14ac:dyDescent="0.25">
      <c r="A424" t="s">
        <v>12</v>
      </c>
      <c r="B424" t="s">
        <v>1992</v>
      </c>
      <c r="C424">
        <v>30113001685994</v>
      </c>
      <c r="D424" t="s">
        <v>1993</v>
      </c>
      <c r="E424" t="s">
        <v>1994</v>
      </c>
      <c r="F424">
        <v>2000</v>
      </c>
      <c r="G424" t="s">
        <v>1995</v>
      </c>
      <c r="H424" t="s">
        <v>1996</v>
      </c>
      <c r="I424">
        <v>14</v>
      </c>
      <c r="J424">
        <v>2</v>
      </c>
      <c r="N424" s="29" t="str">
        <f t="shared" si="120"/>
        <v>2014</v>
      </c>
      <c r="O424" s="30" t="str">
        <f t="shared" si="121"/>
        <v>05</v>
      </c>
      <c r="P424" s="30">
        <f t="shared" si="112"/>
        <v>201405</v>
      </c>
      <c r="Q424" s="30" t="str">
        <f t="shared" si="113"/>
        <v>2018</v>
      </c>
      <c r="R424" s="30" t="str">
        <f t="shared" si="114"/>
        <v>02</v>
      </c>
      <c r="S424" s="30">
        <f t="shared" si="115"/>
        <v>201802</v>
      </c>
      <c r="T424" s="31">
        <f t="shared" si="116"/>
        <v>6.5</v>
      </c>
      <c r="U424" s="30">
        <f t="shared" si="117"/>
        <v>16</v>
      </c>
      <c r="V424" s="30">
        <f t="shared" si="118"/>
        <v>0</v>
      </c>
      <c r="W424" s="32">
        <f t="shared" si="119"/>
        <v>2.4615384615384617</v>
      </c>
      <c r="X424" s="33">
        <f t="shared" si="122"/>
        <v>740</v>
      </c>
      <c r="Y424" s="22"/>
      <c r="Z424" s="33">
        <f t="shared" si="123"/>
        <v>1</v>
      </c>
      <c r="AA424" s="33">
        <f t="shared" si="124"/>
        <v>1</v>
      </c>
      <c r="AB424" s="30">
        <f t="shared" si="125"/>
        <v>1</v>
      </c>
      <c r="AC424" s="30">
        <f t="shared" si="126"/>
        <v>1</v>
      </c>
      <c r="AD424" s="30">
        <f t="shared" si="127"/>
        <v>0</v>
      </c>
      <c r="AE424" s="35">
        <f t="shared" si="128"/>
        <v>1</v>
      </c>
    </row>
    <row r="425" spans="1:31" x14ac:dyDescent="0.25">
      <c r="A425" t="s">
        <v>12</v>
      </c>
      <c r="B425" t="s">
        <v>1997</v>
      </c>
      <c r="C425">
        <v>30113001304687</v>
      </c>
      <c r="D425" t="s">
        <v>1998</v>
      </c>
      <c r="E425" t="s">
        <v>1999</v>
      </c>
      <c r="G425" t="s">
        <v>2000</v>
      </c>
      <c r="H425" t="s">
        <v>2001</v>
      </c>
      <c r="I425">
        <v>59</v>
      </c>
      <c r="J425">
        <v>10</v>
      </c>
      <c r="N425" s="29" t="str">
        <f t="shared" si="120"/>
        <v>2009</v>
      </c>
      <c r="O425" s="30" t="str">
        <f t="shared" si="121"/>
        <v>07</v>
      </c>
      <c r="P425" s="30">
        <f t="shared" si="112"/>
        <v>200907</v>
      </c>
      <c r="Q425" s="30" t="str">
        <f t="shared" si="113"/>
        <v>2018</v>
      </c>
      <c r="R425" s="30" t="str">
        <f t="shared" si="114"/>
        <v>09</v>
      </c>
      <c r="S425" s="30">
        <f t="shared" si="115"/>
        <v>201809</v>
      </c>
      <c r="T425" s="31">
        <f t="shared" si="116"/>
        <v>11.333333333333334</v>
      </c>
      <c r="U425" s="30">
        <f t="shared" si="117"/>
        <v>69</v>
      </c>
      <c r="V425" s="30">
        <f t="shared" si="118"/>
        <v>0</v>
      </c>
      <c r="W425" s="32">
        <f t="shared" si="119"/>
        <v>6.0882352941176467</v>
      </c>
      <c r="X425" s="33">
        <f t="shared" si="122"/>
        <v>740</v>
      </c>
      <c r="Y425" s="22"/>
      <c r="Z425" s="33">
        <f t="shared" si="123"/>
        <v>1</v>
      </c>
      <c r="AA425" s="33">
        <f t="shared" si="124"/>
        <v>1</v>
      </c>
      <c r="AB425" s="30">
        <f t="shared" si="125"/>
        <v>0</v>
      </c>
      <c r="AC425" s="30">
        <f t="shared" si="126"/>
        <v>1</v>
      </c>
      <c r="AD425" s="30">
        <f t="shared" si="127"/>
        <v>1</v>
      </c>
      <c r="AE425" s="35">
        <f t="shared" si="128"/>
        <v>1</v>
      </c>
    </row>
    <row r="426" spans="1:31" x14ac:dyDescent="0.25">
      <c r="A426" t="s">
        <v>12</v>
      </c>
      <c r="B426" t="s">
        <v>2002</v>
      </c>
      <c r="C426">
        <v>30113005204990</v>
      </c>
      <c r="D426" t="s">
        <v>2003</v>
      </c>
      <c r="E426" t="s">
        <v>2004</v>
      </c>
      <c r="F426">
        <v>2006</v>
      </c>
      <c r="G426" t="s">
        <v>2005</v>
      </c>
      <c r="H426" t="s">
        <v>2006</v>
      </c>
      <c r="I426">
        <v>8</v>
      </c>
      <c r="J426">
        <v>17</v>
      </c>
      <c r="K426">
        <v>1</v>
      </c>
      <c r="L426">
        <v>1</v>
      </c>
      <c r="N426" s="29" t="str">
        <f t="shared" si="120"/>
        <v>2011</v>
      </c>
      <c r="O426" s="30" t="str">
        <f t="shared" si="121"/>
        <v>08</v>
      </c>
      <c r="P426" s="30">
        <f t="shared" si="112"/>
        <v>201108</v>
      </c>
      <c r="Q426" s="30" t="str">
        <f t="shared" si="113"/>
        <v>2020</v>
      </c>
      <c r="R426" s="30" t="str">
        <f t="shared" si="114"/>
        <v>10</v>
      </c>
      <c r="S426" s="30">
        <f t="shared" si="115"/>
        <v>202010</v>
      </c>
      <c r="T426" s="31">
        <f t="shared" si="116"/>
        <v>9.25</v>
      </c>
      <c r="U426" s="30">
        <f t="shared" si="117"/>
        <v>25</v>
      </c>
      <c r="V426" s="30">
        <f t="shared" si="118"/>
        <v>2</v>
      </c>
      <c r="W426" s="32">
        <f t="shared" si="119"/>
        <v>2.7027027027027026</v>
      </c>
      <c r="X426" s="33">
        <f t="shared" si="122"/>
        <v>740</v>
      </c>
      <c r="Y426" s="22"/>
      <c r="Z426" s="33">
        <f t="shared" si="123"/>
        <v>1</v>
      </c>
      <c r="AA426" s="33">
        <f t="shared" si="124"/>
        <v>0</v>
      </c>
      <c r="AB426" s="30">
        <f t="shared" si="125"/>
        <v>1</v>
      </c>
      <c r="AC426" s="30">
        <f t="shared" si="126"/>
        <v>0</v>
      </c>
      <c r="AD426" s="30">
        <f t="shared" si="127"/>
        <v>0</v>
      </c>
      <c r="AE426" s="35">
        <f t="shared" si="128"/>
        <v>1</v>
      </c>
    </row>
    <row r="427" spans="1:31" x14ac:dyDescent="0.25">
      <c r="A427" t="s">
        <v>12</v>
      </c>
      <c r="B427" t="s">
        <v>2002</v>
      </c>
      <c r="C427">
        <v>30113005288266</v>
      </c>
      <c r="D427" t="s">
        <v>2007</v>
      </c>
      <c r="E427" t="s">
        <v>2004</v>
      </c>
      <c r="F427">
        <v>2006</v>
      </c>
      <c r="G427" t="s">
        <v>2008</v>
      </c>
      <c r="H427" t="s">
        <v>2009</v>
      </c>
      <c r="I427">
        <v>25</v>
      </c>
      <c r="J427">
        <v>11</v>
      </c>
      <c r="N427" s="29" t="str">
        <f t="shared" si="120"/>
        <v>2011</v>
      </c>
      <c r="O427" s="30" t="str">
        <f t="shared" si="121"/>
        <v>09</v>
      </c>
      <c r="P427" s="30">
        <f t="shared" si="112"/>
        <v>201109</v>
      </c>
      <c r="Q427" s="30" t="str">
        <f t="shared" si="113"/>
        <v>2020</v>
      </c>
      <c r="R427" s="30" t="str">
        <f t="shared" si="114"/>
        <v>03</v>
      </c>
      <c r="S427" s="30">
        <f t="shared" si="115"/>
        <v>202003</v>
      </c>
      <c r="T427" s="31">
        <f t="shared" si="116"/>
        <v>9.1666666666666661</v>
      </c>
      <c r="U427" s="30">
        <f t="shared" si="117"/>
        <v>36</v>
      </c>
      <c r="V427" s="30">
        <f t="shared" si="118"/>
        <v>0</v>
      </c>
      <c r="W427" s="32">
        <f t="shared" si="119"/>
        <v>3.9272727272727277</v>
      </c>
      <c r="X427" s="33">
        <f t="shared" si="122"/>
        <v>740</v>
      </c>
      <c r="Y427" s="22"/>
      <c r="Z427" s="33">
        <f t="shared" si="123"/>
        <v>1</v>
      </c>
      <c r="AA427" s="33">
        <f t="shared" si="124"/>
        <v>0</v>
      </c>
      <c r="AB427" s="30">
        <f t="shared" si="125"/>
        <v>0</v>
      </c>
      <c r="AC427" s="30">
        <f t="shared" si="126"/>
        <v>1</v>
      </c>
      <c r="AD427" s="30">
        <f t="shared" si="127"/>
        <v>0</v>
      </c>
      <c r="AE427" s="35">
        <f t="shared" si="128"/>
        <v>1</v>
      </c>
    </row>
    <row r="428" spans="1:31" x14ac:dyDescent="0.25">
      <c r="A428" t="s">
        <v>12</v>
      </c>
      <c r="B428" t="s">
        <v>2002</v>
      </c>
      <c r="C428">
        <v>30113003306763</v>
      </c>
      <c r="D428" t="s">
        <v>2010</v>
      </c>
      <c r="E428" t="s">
        <v>2004</v>
      </c>
      <c r="F428">
        <v>2009</v>
      </c>
      <c r="G428" t="s">
        <v>1903</v>
      </c>
      <c r="H428" t="s">
        <v>2011</v>
      </c>
      <c r="I428">
        <v>19</v>
      </c>
      <c r="J428">
        <v>7</v>
      </c>
      <c r="K428">
        <v>3</v>
      </c>
      <c r="L428">
        <v>1</v>
      </c>
      <c r="N428" s="29">
        <f t="shared" si="120"/>
        <v>2009</v>
      </c>
      <c r="O428" s="30" t="str">
        <f t="shared" si="121"/>
        <v>12</v>
      </c>
      <c r="P428" s="30">
        <f t="shared" si="112"/>
        <v>200912</v>
      </c>
      <c r="Q428" s="30" t="str">
        <f t="shared" si="113"/>
        <v>2020</v>
      </c>
      <c r="R428" s="30" t="str">
        <f t="shared" si="114"/>
        <v>11</v>
      </c>
      <c r="S428" s="30">
        <f t="shared" si="115"/>
        <v>202011</v>
      </c>
      <c r="T428" s="31">
        <f t="shared" si="116"/>
        <v>10.916666666666666</v>
      </c>
      <c r="U428" s="30">
        <f t="shared" si="117"/>
        <v>26</v>
      </c>
      <c r="V428" s="30">
        <f t="shared" si="118"/>
        <v>4</v>
      </c>
      <c r="W428" s="32">
        <f t="shared" si="119"/>
        <v>2.3816793893129771</v>
      </c>
      <c r="X428" s="33">
        <f t="shared" si="122"/>
        <v>740</v>
      </c>
      <c r="Y428" s="22"/>
      <c r="Z428" s="33">
        <f t="shared" si="123"/>
        <v>1</v>
      </c>
      <c r="AA428" s="33">
        <f t="shared" si="124"/>
        <v>0</v>
      </c>
      <c r="AB428" s="30">
        <f t="shared" si="125"/>
        <v>1</v>
      </c>
      <c r="AC428" s="30">
        <f t="shared" si="126"/>
        <v>0</v>
      </c>
      <c r="AD428" s="30">
        <f t="shared" si="127"/>
        <v>0</v>
      </c>
      <c r="AE428" s="35">
        <f t="shared" si="128"/>
        <v>1</v>
      </c>
    </row>
    <row r="429" spans="1:31" x14ac:dyDescent="0.25">
      <c r="A429" t="s">
        <v>12</v>
      </c>
      <c r="B429" t="s">
        <v>2012</v>
      </c>
      <c r="C429">
        <v>30113001380406</v>
      </c>
      <c r="D429" t="s">
        <v>2013</v>
      </c>
      <c r="E429" t="s">
        <v>2014</v>
      </c>
      <c r="F429">
        <v>1997</v>
      </c>
      <c r="G429" t="s">
        <v>2015</v>
      </c>
      <c r="H429" t="s">
        <v>2016</v>
      </c>
      <c r="I429">
        <v>71</v>
      </c>
      <c r="J429">
        <v>5</v>
      </c>
      <c r="N429" s="29">
        <f t="shared" si="120"/>
        <v>1997</v>
      </c>
      <c r="O429" s="30" t="str">
        <f t="shared" si="121"/>
        <v>05</v>
      </c>
      <c r="P429" s="30">
        <f t="shared" si="112"/>
        <v>199705</v>
      </c>
      <c r="Q429" s="30" t="str">
        <f t="shared" si="113"/>
        <v>2017</v>
      </c>
      <c r="R429" s="30" t="str">
        <f t="shared" si="114"/>
        <v>09</v>
      </c>
      <c r="S429" s="30">
        <f t="shared" si="115"/>
        <v>201709</v>
      </c>
      <c r="T429" s="31">
        <f t="shared" si="116"/>
        <v>23.5</v>
      </c>
      <c r="U429" s="30">
        <f t="shared" si="117"/>
        <v>76</v>
      </c>
      <c r="V429" s="30">
        <f t="shared" si="118"/>
        <v>0</v>
      </c>
      <c r="W429" s="32">
        <f t="shared" si="119"/>
        <v>3.2340425531914891</v>
      </c>
      <c r="X429" s="33">
        <f t="shared" si="122"/>
        <v>740</v>
      </c>
      <c r="Y429" s="22"/>
      <c r="Z429" s="33">
        <f t="shared" si="123"/>
        <v>1</v>
      </c>
      <c r="AA429" s="33">
        <f t="shared" si="124"/>
        <v>1</v>
      </c>
      <c r="AB429" s="30">
        <f t="shared" si="125"/>
        <v>0</v>
      </c>
      <c r="AC429" s="30">
        <f t="shared" si="126"/>
        <v>1</v>
      </c>
      <c r="AD429" s="30">
        <f t="shared" si="127"/>
        <v>1</v>
      </c>
      <c r="AE429" s="35">
        <f t="shared" si="128"/>
        <v>1</v>
      </c>
    </row>
    <row r="430" spans="1:31" x14ac:dyDescent="0.25">
      <c r="A430" t="s">
        <v>12</v>
      </c>
      <c r="B430" t="s">
        <v>2017</v>
      </c>
      <c r="C430">
        <v>30113002443435</v>
      </c>
      <c r="D430" t="s">
        <v>2018</v>
      </c>
      <c r="E430" t="s">
        <v>2019</v>
      </c>
      <c r="F430">
        <v>2006</v>
      </c>
      <c r="G430" t="s">
        <v>2020</v>
      </c>
      <c r="H430" t="s">
        <v>2021</v>
      </c>
      <c r="I430">
        <v>6</v>
      </c>
      <c r="J430">
        <v>6</v>
      </c>
      <c r="N430" s="29">
        <f t="shared" si="120"/>
        <v>2006</v>
      </c>
      <c r="O430" s="30" t="str">
        <f t="shared" si="121"/>
        <v>02</v>
      </c>
      <c r="P430" s="30">
        <f t="shared" si="112"/>
        <v>200602</v>
      </c>
      <c r="Q430" s="30" t="str">
        <f t="shared" si="113"/>
        <v>2020</v>
      </c>
      <c r="R430" s="30" t="str">
        <f t="shared" si="114"/>
        <v>05</v>
      </c>
      <c r="S430" s="30">
        <f t="shared" si="115"/>
        <v>202005</v>
      </c>
      <c r="T430" s="31">
        <f t="shared" si="116"/>
        <v>14.75</v>
      </c>
      <c r="U430" s="30">
        <f t="shared" si="117"/>
        <v>12</v>
      </c>
      <c r="V430" s="30">
        <f t="shared" si="118"/>
        <v>0</v>
      </c>
      <c r="W430" s="32">
        <f t="shared" si="119"/>
        <v>0.81355932203389836</v>
      </c>
      <c r="X430" s="33">
        <f t="shared" si="122"/>
        <v>740</v>
      </c>
      <c r="Y430" s="22"/>
      <c r="Z430" s="33">
        <f t="shared" si="123"/>
        <v>1</v>
      </c>
      <c r="AA430" s="33">
        <f t="shared" si="124"/>
        <v>0</v>
      </c>
      <c r="AB430" s="30">
        <f t="shared" si="125"/>
        <v>1</v>
      </c>
      <c r="AC430" s="30">
        <f t="shared" si="126"/>
        <v>1</v>
      </c>
      <c r="AD430" s="30">
        <f t="shared" si="127"/>
        <v>0</v>
      </c>
      <c r="AE430" s="35">
        <f t="shared" si="128"/>
        <v>1</v>
      </c>
    </row>
    <row r="431" spans="1:31" x14ac:dyDescent="0.25">
      <c r="A431" t="s">
        <v>12</v>
      </c>
      <c r="B431" t="s">
        <v>2017</v>
      </c>
      <c r="C431">
        <v>30113006433010</v>
      </c>
      <c r="D431" t="s">
        <v>2022</v>
      </c>
      <c r="E431" t="s">
        <v>2023</v>
      </c>
      <c r="F431">
        <v>2016</v>
      </c>
      <c r="G431" t="s">
        <v>2024</v>
      </c>
      <c r="H431" t="s">
        <v>2025</v>
      </c>
      <c r="I431">
        <v>18</v>
      </c>
      <c r="J431">
        <v>5</v>
      </c>
      <c r="K431">
        <v>4</v>
      </c>
      <c r="L431">
        <v>0</v>
      </c>
      <c r="N431" s="29" t="str">
        <f t="shared" si="120"/>
        <v>2017</v>
      </c>
      <c r="O431" s="30" t="str">
        <f t="shared" si="121"/>
        <v>01</v>
      </c>
      <c r="P431" s="30">
        <f t="shared" si="112"/>
        <v>201701</v>
      </c>
      <c r="Q431" s="30" t="str">
        <f t="shared" si="113"/>
        <v>2020</v>
      </c>
      <c r="R431" s="30" t="str">
        <f t="shared" si="114"/>
        <v>11</v>
      </c>
      <c r="S431" s="30">
        <f t="shared" si="115"/>
        <v>202011</v>
      </c>
      <c r="T431" s="31">
        <f t="shared" si="116"/>
        <v>3.8333333333333335</v>
      </c>
      <c r="U431" s="30">
        <f t="shared" si="117"/>
        <v>23</v>
      </c>
      <c r="V431" s="30">
        <f t="shared" si="118"/>
        <v>4</v>
      </c>
      <c r="W431" s="32">
        <f t="shared" si="119"/>
        <v>6</v>
      </c>
      <c r="X431" s="33">
        <f t="shared" si="122"/>
        <v>740</v>
      </c>
      <c r="Y431" s="22"/>
      <c r="Z431" s="33">
        <f t="shared" si="123"/>
        <v>1</v>
      </c>
      <c r="AA431" s="33">
        <f t="shared" si="124"/>
        <v>0</v>
      </c>
      <c r="AB431" s="30">
        <f t="shared" si="125"/>
        <v>0</v>
      </c>
      <c r="AC431" s="30">
        <f t="shared" si="126"/>
        <v>0</v>
      </c>
      <c r="AD431" s="30">
        <f t="shared" si="127"/>
        <v>0</v>
      </c>
      <c r="AE431" s="35">
        <f t="shared" si="128"/>
        <v>0</v>
      </c>
    </row>
    <row r="432" spans="1:31" x14ac:dyDescent="0.25">
      <c r="A432" t="s">
        <v>12</v>
      </c>
      <c r="B432" t="s">
        <v>2026</v>
      </c>
      <c r="C432">
        <v>30113002350804</v>
      </c>
      <c r="D432" t="s">
        <v>2027</v>
      </c>
      <c r="E432" t="s">
        <v>2028</v>
      </c>
      <c r="F432">
        <v>2006</v>
      </c>
      <c r="G432" t="s">
        <v>2029</v>
      </c>
      <c r="H432" t="s">
        <v>2030</v>
      </c>
      <c r="I432">
        <v>46</v>
      </c>
      <c r="J432">
        <v>3</v>
      </c>
      <c r="N432" s="29">
        <f t="shared" si="120"/>
        <v>2006</v>
      </c>
      <c r="O432" s="30" t="str">
        <f t="shared" si="121"/>
        <v>03</v>
      </c>
      <c r="P432" s="30">
        <f t="shared" si="112"/>
        <v>200603</v>
      </c>
      <c r="Q432" s="30" t="str">
        <f t="shared" si="113"/>
        <v>2018</v>
      </c>
      <c r="R432" s="30" t="str">
        <f t="shared" si="114"/>
        <v>06</v>
      </c>
      <c r="S432" s="30">
        <f t="shared" si="115"/>
        <v>201806</v>
      </c>
      <c r="T432" s="31">
        <f t="shared" si="116"/>
        <v>14.666666666666666</v>
      </c>
      <c r="U432" s="30">
        <f t="shared" si="117"/>
        <v>49</v>
      </c>
      <c r="V432" s="30">
        <f t="shared" si="118"/>
        <v>0</v>
      </c>
      <c r="W432" s="32">
        <f t="shared" si="119"/>
        <v>3.3409090909090908</v>
      </c>
      <c r="X432" s="33">
        <f t="shared" si="122"/>
        <v>740</v>
      </c>
      <c r="Y432" s="22"/>
      <c r="Z432" s="33">
        <f t="shared" si="123"/>
        <v>1</v>
      </c>
      <c r="AA432" s="33">
        <f t="shared" si="124"/>
        <v>1</v>
      </c>
      <c r="AB432" s="30">
        <f t="shared" si="125"/>
        <v>0</v>
      </c>
      <c r="AC432" s="30">
        <f t="shared" si="126"/>
        <v>1</v>
      </c>
      <c r="AD432" s="30">
        <f t="shared" si="127"/>
        <v>0</v>
      </c>
      <c r="AE432" s="35">
        <f t="shared" si="128"/>
        <v>1</v>
      </c>
    </row>
    <row r="433" spans="1:31" x14ac:dyDescent="0.25">
      <c r="A433" t="s">
        <v>12</v>
      </c>
      <c r="B433" t="s">
        <v>2026</v>
      </c>
      <c r="C433">
        <v>30113002440498</v>
      </c>
      <c r="D433" t="s">
        <v>2031</v>
      </c>
      <c r="E433" t="s">
        <v>2032</v>
      </c>
      <c r="F433">
        <v>2002</v>
      </c>
      <c r="G433" t="s">
        <v>2033</v>
      </c>
      <c r="H433" t="s">
        <v>2034</v>
      </c>
      <c r="I433">
        <v>25</v>
      </c>
      <c r="J433">
        <v>4</v>
      </c>
      <c r="N433" s="29">
        <f t="shared" si="120"/>
        <v>2002</v>
      </c>
      <c r="O433" s="30" t="str">
        <f t="shared" si="121"/>
        <v>01</v>
      </c>
      <c r="P433" s="30">
        <f t="shared" si="112"/>
        <v>200201</v>
      </c>
      <c r="Q433" s="30" t="str">
        <f t="shared" si="113"/>
        <v>2018</v>
      </c>
      <c r="R433" s="30" t="str">
        <f t="shared" si="114"/>
        <v>05</v>
      </c>
      <c r="S433" s="30">
        <f t="shared" si="115"/>
        <v>201805</v>
      </c>
      <c r="T433" s="31">
        <f t="shared" si="116"/>
        <v>18.833333333333332</v>
      </c>
      <c r="U433" s="30">
        <f t="shared" si="117"/>
        <v>29</v>
      </c>
      <c r="V433" s="30">
        <f t="shared" si="118"/>
        <v>0</v>
      </c>
      <c r="W433" s="32">
        <f t="shared" si="119"/>
        <v>1.5398230088495577</v>
      </c>
      <c r="X433" s="33">
        <f t="shared" si="122"/>
        <v>740</v>
      </c>
      <c r="Y433" s="22"/>
      <c r="Z433" s="33">
        <f t="shared" si="123"/>
        <v>1</v>
      </c>
      <c r="AA433" s="33">
        <f t="shared" si="124"/>
        <v>1</v>
      </c>
      <c r="AB433" s="30">
        <f t="shared" si="125"/>
        <v>1</v>
      </c>
      <c r="AC433" s="30">
        <f t="shared" si="126"/>
        <v>1</v>
      </c>
      <c r="AD433" s="30">
        <f t="shared" si="127"/>
        <v>0</v>
      </c>
      <c r="AE433" s="35">
        <f t="shared" si="128"/>
        <v>1</v>
      </c>
    </row>
    <row r="434" spans="1:31" x14ac:dyDescent="0.25">
      <c r="A434" t="s">
        <v>12</v>
      </c>
      <c r="B434" t="s">
        <v>2035</v>
      </c>
      <c r="C434">
        <v>30113002800873</v>
      </c>
      <c r="D434" t="s">
        <v>2036</v>
      </c>
      <c r="F434">
        <v>1992</v>
      </c>
      <c r="G434" t="s">
        <v>2037</v>
      </c>
      <c r="H434" t="s">
        <v>2038</v>
      </c>
      <c r="I434">
        <v>51</v>
      </c>
      <c r="J434">
        <v>12</v>
      </c>
      <c r="K434">
        <v>2</v>
      </c>
      <c r="L434">
        <v>2</v>
      </c>
      <c r="N434" s="29">
        <f t="shared" si="120"/>
        <v>1992</v>
      </c>
      <c r="O434" s="30" t="str">
        <f t="shared" si="121"/>
        <v>01</v>
      </c>
      <c r="P434" s="30">
        <f t="shared" si="112"/>
        <v>199201</v>
      </c>
      <c r="Q434" s="30" t="str">
        <f t="shared" si="113"/>
        <v>2019</v>
      </c>
      <c r="R434" s="30" t="str">
        <f t="shared" si="114"/>
        <v>12</v>
      </c>
      <c r="S434" s="30">
        <f t="shared" si="115"/>
        <v>201912</v>
      </c>
      <c r="T434" s="31">
        <f t="shared" si="116"/>
        <v>28.833333333333332</v>
      </c>
      <c r="U434" s="30">
        <f t="shared" si="117"/>
        <v>63</v>
      </c>
      <c r="V434" s="30">
        <f t="shared" si="118"/>
        <v>4</v>
      </c>
      <c r="W434" s="32">
        <f t="shared" si="119"/>
        <v>2.1849710982658959</v>
      </c>
      <c r="X434" s="33">
        <f t="shared" si="122"/>
        <v>740</v>
      </c>
      <c r="Y434" s="22"/>
      <c r="Z434" s="33">
        <f t="shared" si="123"/>
        <v>1</v>
      </c>
      <c r="AA434" s="33">
        <f t="shared" si="124"/>
        <v>0</v>
      </c>
      <c r="AB434" s="30">
        <f t="shared" si="125"/>
        <v>1</v>
      </c>
      <c r="AC434" s="30">
        <f t="shared" si="126"/>
        <v>0</v>
      </c>
      <c r="AD434" s="30">
        <f t="shared" si="127"/>
        <v>1</v>
      </c>
      <c r="AE434" s="35">
        <f t="shared" si="128"/>
        <v>1</v>
      </c>
    </row>
    <row r="435" spans="1:31" x14ac:dyDescent="0.25">
      <c r="A435" t="s">
        <v>12</v>
      </c>
      <c r="B435" t="s">
        <v>2039</v>
      </c>
      <c r="C435">
        <v>30113005505958</v>
      </c>
      <c r="D435" t="s">
        <v>2040</v>
      </c>
      <c r="E435" t="s">
        <v>2041</v>
      </c>
      <c r="F435">
        <v>2012</v>
      </c>
      <c r="G435" t="s">
        <v>2042</v>
      </c>
      <c r="H435" t="s">
        <v>2043</v>
      </c>
      <c r="I435">
        <v>20</v>
      </c>
      <c r="J435">
        <v>8</v>
      </c>
      <c r="K435">
        <v>0</v>
      </c>
      <c r="L435">
        <v>2</v>
      </c>
      <c r="N435" s="29" t="str">
        <f t="shared" si="120"/>
        <v>2012</v>
      </c>
      <c r="O435" s="30" t="str">
        <f t="shared" si="121"/>
        <v>06</v>
      </c>
      <c r="P435" s="30">
        <f t="shared" si="112"/>
        <v>201206</v>
      </c>
      <c r="Q435" s="30" t="str">
        <f t="shared" si="113"/>
        <v>2019</v>
      </c>
      <c r="R435" s="30" t="str">
        <f t="shared" si="114"/>
        <v>09</v>
      </c>
      <c r="S435" s="30">
        <f t="shared" si="115"/>
        <v>201909</v>
      </c>
      <c r="T435" s="31">
        <f t="shared" si="116"/>
        <v>8.4166666666666661</v>
      </c>
      <c r="U435" s="30">
        <f t="shared" si="117"/>
        <v>28</v>
      </c>
      <c r="V435" s="30">
        <f t="shared" si="118"/>
        <v>2</v>
      </c>
      <c r="W435" s="32">
        <f t="shared" si="119"/>
        <v>3.326732673267327</v>
      </c>
      <c r="X435" s="33">
        <f t="shared" si="122"/>
        <v>740</v>
      </c>
      <c r="Y435" s="22"/>
      <c r="Z435" s="33">
        <f t="shared" si="123"/>
        <v>1</v>
      </c>
      <c r="AA435" s="33">
        <f t="shared" si="124"/>
        <v>0</v>
      </c>
      <c r="AB435" s="30">
        <f t="shared" si="125"/>
        <v>0</v>
      </c>
      <c r="AC435" s="30">
        <f t="shared" si="126"/>
        <v>0</v>
      </c>
      <c r="AD435" s="30">
        <f t="shared" si="127"/>
        <v>0</v>
      </c>
      <c r="AE435" s="35">
        <f t="shared" si="128"/>
        <v>0</v>
      </c>
    </row>
    <row r="436" spans="1:31" x14ac:dyDescent="0.25">
      <c r="A436" t="s">
        <v>12</v>
      </c>
      <c r="B436" t="s">
        <v>2044</v>
      </c>
      <c r="C436">
        <v>30113006616630</v>
      </c>
      <c r="D436" t="s">
        <v>2045</v>
      </c>
      <c r="E436" t="s">
        <v>2046</v>
      </c>
      <c r="F436">
        <v>2017</v>
      </c>
      <c r="G436" t="s">
        <v>2047</v>
      </c>
      <c r="H436" t="s">
        <v>2048</v>
      </c>
      <c r="I436">
        <v>20</v>
      </c>
      <c r="J436">
        <v>2</v>
      </c>
      <c r="K436">
        <v>7</v>
      </c>
      <c r="L436">
        <v>1</v>
      </c>
      <c r="N436" s="29" t="str">
        <f t="shared" si="120"/>
        <v>2018</v>
      </c>
      <c r="O436" s="30" t="str">
        <f t="shared" si="121"/>
        <v>05</v>
      </c>
      <c r="P436" s="30">
        <f t="shared" si="112"/>
        <v>201805</v>
      </c>
      <c r="Q436" s="30" t="str">
        <f t="shared" si="113"/>
        <v>2020</v>
      </c>
      <c r="R436" s="30" t="str">
        <f t="shared" si="114"/>
        <v>01</v>
      </c>
      <c r="S436" s="30">
        <f t="shared" si="115"/>
        <v>202001</v>
      </c>
      <c r="T436" s="31">
        <f t="shared" si="116"/>
        <v>2.5</v>
      </c>
      <c r="U436" s="30">
        <f t="shared" si="117"/>
        <v>22</v>
      </c>
      <c r="V436" s="30">
        <f t="shared" si="118"/>
        <v>8</v>
      </c>
      <c r="W436" s="32">
        <f t="shared" si="119"/>
        <v>8.8000000000000007</v>
      </c>
      <c r="X436" s="33">
        <f t="shared" si="122"/>
        <v>740</v>
      </c>
      <c r="Y436" s="22"/>
      <c r="Z436" s="33">
        <f t="shared" si="123"/>
        <v>0</v>
      </c>
      <c r="AA436" s="33">
        <f t="shared" si="124"/>
        <v>0</v>
      </c>
      <c r="AB436" s="30">
        <f t="shared" si="125"/>
        <v>0</v>
      </c>
      <c r="AC436" s="30">
        <f t="shared" si="126"/>
        <v>0</v>
      </c>
      <c r="AD436" s="30">
        <f t="shared" si="127"/>
        <v>0</v>
      </c>
      <c r="AE436" s="35">
        <f t="shared" si="128"/>
        <v>0</v>
      </c>
    </row>
    <row r="437" spans="1:31" x14ac:dyDescent="0.25">
      <c r="A437" t="s">
        <v>12</v>
      </c>
      <c r="B437" t="s">
        <v>2049</v>
      </c>
      <c r="C437">
        <v>30113005693069</v>
      </c>
      <c r="D437" t="s">
        <v>2050</v>
      </c>
      <c r="E437" t="s">
        <v>2051</v>
      </c>
      <c r="F437">
        <v>2013</v>
      </c>
      <c r="G437" t="s">
        <v>2052</v>
      </c>
      <c r="H437" t="s">
        <v>2053</v>
      </c>
      <c r="I437">
        <v>23</v>
      </c>
      <c r="J437">
        <v>13</v>
      </c>
      <c r="K437">
        <v>2</v>
      </c>
      <c r="L437">
        <v>1</v>
      </c>
      <c r="N437" s="29" t="str">
        <f t="shared" si="120"/>
        <v>2013</v>
      </c>
      <c r="O437" s="30" t="str">
        <f t="shared" si="121"/>
        <v>06</v>
      </c>
      <c r="P437" s="30">
        <f t="shared" si="112"/>
        <v>201306</v>
      </c>
      <c r="Q437" s="30" t="str">
        <f t="shared" si="113"/>
        <v>2020</v>
      </c>
      <c r="R437" s="30" t="str">
        <f t="shared" si="114"/>
        <v>10</v>
      </c>
      <c r="S437" s="30">
        <f t="shared" si="115"/>
        <v>202010</v>
      </c>
      <c r="T437" s="31">
        <f t="shared" si="116"/>
        <v>7.416666666666667</v>
      </c>
      <c r="U437" s="30">
        <f t="shared" si="117"/>
        <v>36</v>
      </c>
      <c r="V437" s="30">
        <f t="shared" si="118"/>
        <v>3</v>
      </c>
      <c r="W437" s="32">
        <f t="shared" si="119"/>
        <v>4.8539325842696623</v>
      </c>
      <c r="X437" s="33">
        <f t="shared" si="122"/>
        <v>740</v>
      </c>
      <c r="Y437" s="22"/>
      <c r="Z437" s="33">
        <f t="shared" si="123"/>
        <v>1</v>
      </c>
      <c r="AA437" s="33">
        <f t="shared" si="124"/>
        <v>0</v>
      </c>
      <c r="AB437" s="30">
        <f t="shared" si="125"/>
        <v>0</v>
      </c>
      <c r="AC437" s="30">
        <f t="shared" si="126"/>
        <v>0</v>
      </c>
      <c r="AD437" s="30">
        <f t="shared" si="127"/>
        <v>0</v>
      </c>
      <c r="AE437" s="35">
        <f t="shared" si="128"/>
        <v>0</v>
      </c>
    </row>
    <row r="438" spans="1:31" x14ac:dyDescent="0.25">
      <c r="A438" t="s">
        <v>12</v>
      </c>
      <c r="B438" t="s">
        <v>2049</v>
      </c>
      <c r="C438">
        <v>30113005695288</v>
      </c>
      <c r="D438" t="s">
        <v>2050</v>
      </c>
      <c r="E438" t="s">
        <v>2051</v>
      </c>
      <c r="F438">
        <v>2013</v>
      </c>
      <c r="G438" t="s">
        <v>2054</v>
      </c>
      <c r="H438" t="s">
        <v>2055</v>
      </c>
      <c r="I438">
        <v>22</v>
      </c>
      <c r="J438">
        <v>22</v>
      </c>
      <c r="K438">
        <v>5</v>
      </c>
      <c r="L438">
        <v>5</v>
      </c>
      <c r="N438" s="29" t="str">
        <f t="shared" si="120"/>
        <v>2013</v>
      </c>
      <c r="O438" s="30" t="str">
        <f t="shared" si="121"/>
        <v>06</v>
      </c>
      <c r="P438" s="30">
        <f t="shared" si="112"/>
        <v>201306</v>
      </c>
      <c r="Q438" s="30" t="str">
        <f t="shared" si="113"/>
        <v>2020</v>
      </c>
      <c r="R438" s="30" t="str">
        <f t="shared" si="114"/>
        <v>10</v>
      </c>
      <c r="S438" s="30">
        <f t="shared" si="115"/>
        <v>202010</v>
      </c>
      <c r="T438" s="31">
        <f t="shared" si="116"/>
        <v>7.416666666666667</v>
      </c>
      <c r="U438" s="30">
        <f t="shared" si="117"/>
        <v>44</v>
      </c>
      <c r="V438" s="30">
        <f t="shared" si="118"/>
        <v>10</v>
      </c>
      <c r="W438" s="32">
        <f t="shared" si="119"/>
        <v>5.9325842696629207</v>
      </c>
      <c r="X438" s="33">
        <f t="shared" si="122"/>
        <v>740</v>
      </c>
      <c r="Y438" s="22"/>
      <c r="Z438" s="33">
        <f t="shared" si="123"/>
        <v>1</v>
      </c>
      <c r="AA438" s="33">
        <f t="shared" si="124"/>
        <v>0</v>
      </c>
      <c r="AB438" s="30">
        <f t="shared" si="125"/>
        <v>0</v>
      </c>
      <c r="AC438" s="30">
        <f t="shared" si="126"/>
        <v>0</v>
      </c>
      <c r="AD438" s="30">
        <f t="shared" si="127"/>
        <v>0</v>
      </c>
      <c r="AE438" s="35">
        <f t="shared" si="128"/>
        <v>0</v>
      </c>
    </row>
    <row r="439" spans="1:31" x14ac:dyDescent="0.25">
      <c r="A439" t="s">
        <v>12</v>
      </c>
      <c r="B439" t="s">
        <v>2056</v>
      </c>
      <c r="C439">
        <v>30113001346225</v>
      </c>
      <c r="D439" t="s">
        <v>2057</v>
      </c>
      <c r="E439" t="s">
        <v>2058</v>
      </c>
      <c r="F439">
        <v>1995</v>
      </c>
      <c r="G439" t="s">
        <v>2059</v>
      </c>
      <c r="H439" t="s">
        <v>2060</v>
      </c>
      <c r="I439">
        <v>29</v>
      </c>
      <c r="J439">
        <v>6</v>
      </c>
      <c r="N439" s="29" t="str">
        <f t="shared" si="120"/>
        <v>2011</v>
      </c>
      <c r="O439" s="30" t="str">
        <f t="shared" si="121"/>
        <v>04</v>
      </c>
      <c r="P439" s="30">
        <f t="shared" si="112"/>
        <v>201104</v>
      </c>
      <c r="Q439" s="30" t="str">
        <f t="shared" si="113"/>
        <v>2018</v>
      </c>
      <c r="R439" s="30" t="str">
        <f t="shared" si="114"/>
        <v>02</v>
      </c>
      <c r="S439" s="30">
        <f t="shared" si="115"/>
        <v>201802</v>
      </c>
      <c r="T439" s="31">
        <f t="shared" si="116"/>
        <v>9.5833333333333339</v>
      </c>
      <c r="U439" s="30">
        <f t="shared" si="117"/>
        <v>35</v>
      </c>
      <c r="V439" s="30">
        <f t="shared" si="118"/>
        <v>0</v>
      </c>
      <c r="W439" s="32">
        <f t="shared" si="119"/>
        <v>3.652173913043478</v>
      </c>
      <c r="X439" s="33">
        <f t="shared" si="122"/>
        <v>740</v>
      </c>
      <c r="Y439" s="22"/>
      <c r="Z439" s="33">
        <f t="shared" si="123"/>
        <v>1</v>
      </c>
      <c r="AA439" s="33">
        <f t="shared" si="124"/>
        <v>1</v>
      </c>
      <c r="AB439" s="30">
        <f t="shared" si="125"/>
        <v>0</v>
      </c>
      <c r="AC439" s="30">
        <f t="shared" si="126"/>
        <v>1</v>
      </c>
      <c r="AD439" s="30">
        <f t="shared" si="127"/>
        <v>1</v>
      </c>
      <c r="AE439" s="35">
        <f t="shared" si="128"/>
        <v>1</v>
      </c>
    </row>
    <row r="440" spans="1:31" x14ac:dyDescent="0.25">
      <c r="A440" t="s">
        <v>12</v>
      </c>
      <c r="B440" t="s">
        <v>2061</v>
      </c>
      <c r="C440">
        <v>30113001466171</v>
      </c>
      <c r="D440" t="s">
        <v>2062</v>
      </c>
      <c r="E440" t="s">
        <v>37</v>
      </c>
      <c r="F440">
        <v>1997</v>
      </c>
      <c r="G440" t="s">
        <v>2063</v>
      </c>
      <c r="H440" t="s">
        <v>2064</v>
      </c>
      <c r="I440">
        <v>40</v>
      </c>
      <c r="J440">
        <v>2</v>
      </c>
      <c r="N440" s="29">
        <f t="shared" si="120"/>
        <v>1997</v>
      </c>
      <c r="O440" s="30" t="str">
        <f t="shared" si="121"/>
        <v>03</v>
      </c>
      <c r="P440" s="30">
        <f t="shared" si="112"/>
        <v>199703</v>
      </c>
      <c r="Q440" s="30" t="str">
        <f t="shared" si="113"/>
        <v>2016</v>
      </c>
      <c r="R440" s="30" t="str">
        <f t="shared" si="114"/>
        <v>05</v>
      </c>
      <c r="S440" s="30">
        <f t="shared" si="115"/>
        <v>201605</v>
      </c>
      <c r="T440" s="31">
        <f t="shared" si="116"/>
        <v>23.666666666666668</v>
      </c>
      <c r="U440" s="30">
        <f t="shared" si="117"/>
        <v>42</v>
      </c>
      <c r="V440" s="30">
        <f t="shared" si="118"/>
        <v>0</v>
      </c>
      <c r="W440" s="32">
        <f t="shared" si="119"/>
        <v>1.7746478873239435</v>
      </c>
      <c r="X440" s="33">
        <f t="shared" si="122"/>
        <v>740</v>
      </c>
      <c r="Y440" s="22"/>
      <c r="Z440" s="33">
        <f t="shared" si="123"/>
        <v>1</v>
      </c>
      <c r="AA440" s="33">
        <f t="shared" si="124"/>
        <v>1</v>
      </c>
      <c r="AB440" s="30">
        <f t="shared" si="125"/>
        <v>1</v>
      </c>
      <c r="AC440" s="30">
        <f t="shared" si="126"/>
        <v>1</v>
      </c>
      <c r="AD440" s="30">
        <f t="shared" si="127"/>
        <v>1</v>
      </c>
      <c r="AE440" s="35">
        <f t="shared" si="128"/>
        <v>1</v>
      </c>
    </row>
    <row r="441" spans="1:31" x14ac:dyDescent="0.25">
      <c r="A441" t="s">
        <v>12</v>
      </c>
      <c r="B441" t="s">
        <v>2065</v>
      </c>
      <c r="C441">
        <v>30113001841613</v>
      </c>
      <c r="D441" t="s">
        <v>2066</v>
      </c>
      <c r="E441" t="s">
        <v>2067</v>
      </c>
      <c r="F441">
        <v>2001</v>
      </c>
      <c r="G441" t="s">
        <v>2068</v>
      </c>
      <c r="H441" t="s">
        <v>2069</v>
      </c>
      <c r="I441">
        <v>99</v>
      </c>
      <c r="J441">
        <v>28</v>
      </c>
      <c r="K441">
        <v>1</v>
      </c>
      <c r="L441">
        <v>2</v>
      </c>
      <c r="N441" s="29">
        <f t="shared" si="120"/>
        <v>2001</v>
      </c>
      <c r="O441" s="30" t="str">
        <f t="shared" si="121"/>
        <v>01</v>
      </c>
      <c r="P441" s="30">
        <f t="shared" si="112"/>
        <v>200101</v>
      </c>
      <c r="Q441" s="30" t="str">
        <f t="shared" si="113"/>
        <v>2019</v>
      </c>
      <c r="R441" s="30" t="str">
        <f t="shared" si="114"/>
        <v>11</v>
      </c>
      <c r="S441" s="30">
        <f t="shared" si="115"/>
        <v>201911</v>
      </c>
      <c r="T441" s="31">
        <f t="shared" si="116"/>
        <v>19.833333333333332</v>
      </c>
      <c r="U441" s="30">
        <f t="shared" si="117"/>
        <v>127</v>
      </c>
      <c r="V441" s="30">
        <f t="shared" si="118"/>
        <v>3</v>
      </c>
      <c r="W441" s="32">
        <f t="shared" si="119"/>
        <v>6.4033613445378155</v>
      </c>
      <c r="X441" s="33">
        <f t="shared" si="122"/>
        <v>740</v>
      </c>
      <c r="Y441" s="22"/>
      <c r="Z441" s="33">
        <f t="shared" si="123"/>
        <v>1</v>
      </c>
      <c r="AA441" s="33">
        <f t="shared" si="124"/>
        <v>0</v>
      </c>
      <c r="AB441" s="30">
        <f t="shared" si="125"/>
        <v>0</v>
      </c>
      <c r="AC441" s="30">
        <f t="shared" si="126"/>
        <v>0</v>
      </c>
      <c r="AD441" s="30">
        <f t="shared" si="127"/>
        <v>0</v>
      </c>
      <c r="AE441" s="35">
        <f t="shared" si="128"/>
        <v>0</v>
      </c>
    </row>
    <row r="442" spans="1:31" x14ac:dyDescent="0.25">
      <c r="A442" t="s">
        <v>12</v>
      </c>
      <c r="B442" t="s">
        <v>2070</v>
      </c>
      <c r="C442">
        <v>30113002630924</v>
      </c>
      <c r="D442" t="s">
        <v>2071</v>
      </c>
      <c r="E442" t="s">
        <v>2072</v>
      </c>
      <c r="F442">
        <v>1999</v>
      </c>
      <c r="G442" t="s">
        <v>2073</v>
      </c>
      <c r="H442" t="s">
        <v>2074</v>
      </c>
      <c r="I442">
        <v>78</v>
      </c>
      <c r="J442">
        <v>23</v>
      </c>
      <c r="K442">
        <v>2</v>
      </c>
      <c r="L442">
        <v>5</v>
      </c>
      <c r="N442" s="29">
        <f t="shared" si="120"/>
        <v>1999</v>
      </c>
      <c r="O442" s="30" t="str">
        <f t="shared" si="121"/>
        <v>05</v>
      </c>
      <c r="P442" s="30">
        <f t="shared" si="112"/>
        <v>199905</v>
      </c>
      <c r="Q442" s="30" t="str">
        <f t="shared" si="113"/>
        <v>2019</v>
      </c>
      <c r="R442" s="30" t="str">
        <f t="shared" si="114"/>
        <v>10</v>
      </c>
      <c r="S442" s="30">
        <f t="shared" si="115"/>
        <v>201910</v>
      </c>
      <c r="T442" s="31">
        <f t="shared" si="116"/>
        <v>21.5</v>
      </c>
      <c r="U442" s="30">
        <f t="shared" si="117"/>
        <v>101</v>
      </c>
      <c r="V442" s="30">
        <f t="shared" si="118"/>
        <v>7</v>
      </c>
      <c r="W442" s="32">
        <f t="shared" si="119"/>
        <v>4.6976744186046515</v>
      </c>
      <c r="X442" s="33">
        <f t="shared" si="122"/>
        <v>740</v>
      </c>
      <c r="Y442" s="22"/>
      <c r="Z442" s="33">
        <f t="shared" si="123"/>
        <v>1</v>
      </c>
      <c r="AA442" s="33">
        <f t="shared" si="124"/>
        <v>0</v>
      </c>
      <c r="AB442" s="30">
        <f t="shared" si="125"/>
        <v>0</v>
      </c>
      <c r="AC442" s="30">
        <f t="shared" si="126"/>
        <v>0</v>
      </c>
      <c r="AD442" s="30">
        <f t="shared" si="127"/>
        <v>1</v>
      </c>
      <c r="AE442" s="35">
        <f t="shared" si="128"/>
        <v>1</v>
      </c>
    </row>
    <row r="443" spans="1:31" x14ac:dyDescent="0.25">
      <c r="A443" t="s">
        <v>12</v>
      </c>
      <c r="B443" t="s">
        <v>2075</v>
      </c>
      <c r="C443">
        <v>30113006034248</v>
      </c>
      <c r="D443" t="s">
        <v>2076</v>
      </c>
      <c r="E443" t="s">
        <v>2077</v>
      </c>
      <c r="F443">
        <v>2015</v>
      </c>
      <c r="G443" t="s">
        <v>2078</v>
      </c>
      <c r="H443" t="s">
        <v>2079</v>
      </c>
      <c r="I443">
        <v>8</v>
      </c>
      <c r="J443">
        <v>1</v>
      </c>
      <c r="N443" s="29" t="str">
        <f t="shared" si="120"/>
        <v>2015</v>
      </c>
      <c r="O443" s="30" t="str">
        <f t="shared" si="121"/>
        <v>02</v>
      </c>
      <c r="P443" s="30">
        <f t="shared" si="112"/>
        <v>201502</v>
      </c>
      <c r="Q443" s="30" t="str">
        <f t="shared" si="113"/>
        <v>2017</v>
      </c>
      <c r="R443" s="30" t="str">
        <f t="shared" si="114"/>
        <v>04</v>
      </c>
      <c r="S443" s="30">
        <f t="shared" si="115"/>
        <v>201704</v>
      </c>
      <c r="T443" s="31">
        <f t="shared" si="116"/>
        <v>5.75</v>
      </c>
      <c r="U443" s="30">
        <f t="shared" si="117"/>
        <v>9</v>
      </c>
      <c r="V443" s="30">
        <f t="shared" si="118"/>
        <v>0</v>
      </c>
      <c r="W443" s="32">
        <f t="shared" si="119"/>
        <v>1.5652173913043479</v>
      </c>
      <c r="X443" s="33">
        <f t="shared" si="122"/>
        <v>740</v>
      </c>
      <c r="Y443" s="22"/>
      <c r="Z443" s="33">
        <f t="shared" si="123"/>
        <v>1</v>
      </c>
      <c r="AA443" s="33">
        <f t="shared" si="124"/>
        <v>1</v>
      </c>
      <c r="AB443" s="30">
        <f t="shared" si="125"/>
        <v>1</v>
      </c>
      <c r="AC443" s="30">
        <f t="shared" si="126"/>
        <v>1</v>
      </c>
      <c r="AD443" s="30">
        <f t="shared" si="127"/>
        <v>0</v>
      </c>
      <c r="AE443" s="35">
        <f t="shared" si="128"/>
        <v>1</v>
      </c>
    </row>
    <row r="444" spans="1:31" x14ac:dyDescent="0.25">
      <c r="A444" t="s">
        <v>12</v>
      </c>
      <c r="B444" t="s">
        <v>2075</v>
      </c>
      <c r="C444">
        <v>30113006034214</v>
      </c>
      <c r="D444" t="s">
        <v>2080</v>
      </c>
      <c r="E444" t="s">
        <v>2081</v>
      </c>
      <c r="F444">
        <v>2015</v>
      </c>
      <c r="G444" t="s">
        <v>2082</v>
      </c>
      <c r="H444" t="s">
        <v>2083</v>
      </c>
      <c r="I444">
        <v>10</v>
      </c>
      <c r="J444">
        <v>2</v>
      </c>
      <c r="K444">
        <v>4</v>
      </c>
      <c r="L444">
        <v>0</v>
      </c>
      <c r="N444" s="29" t="str">
        <f t="shared" si="120"/>
        <v>2015</v>
      </c>
      <c r="O444" s="30" t="str">
        <f t="shared" si="121"/>
        <v>03</v>
      </c>
      <c r="P444" s="30">
        <f t="shared" si="112"/>
        <v>201503</v>
      </c>
      <c r="Q444" s="30" t="str">
        <f t="shared" si="113"/>
        <v>2019</v>
      </c>
      <c r="R444" s="30" t="str">
        <f t="shared" si="114"/>
        <v>12</v>
      </c>
      <c r="S444" s="30">
        <f t="shared" si="115"/>
        <v>201912</v>
      </c>
      <c r="T444" s="31">
        <f t="shared" si="116"/>
        <v>5.666666666666667</v>
      </c>
      <c r="U444" s="30">
        <f t="shared" si="117"/>
        <v>12</v>
      </c>
      <c r="V444" s="30">
        <f t="shared" si="118"/>
        <v>4</v>
      </c>
      <c r="W444" s="32">
        <f t="shared" si="119"/>
        <v>2.1176470588235294</v>
      </c>
      <c r="X444" s="33">
        <f t="shared" si="122"/>
        <v>740</v>
      </c>
      <c r="Y444" s="22"/>
      <c r="Z444" s="33">
        <f t="shared" si="123"/>
        <v>1</v>
      </c>
      <c r="AA444" s="33">
        <f t="shared" si="124"/>
        <v>0</v>
      </c>
      <c r="AB444" s="30">
        <f t="shared" si="125"/>
        <v>1</v>
      </c>
      <c r="AC444" s="30">
        <f t="shared" si="126"/>
        <v>0</v>
      </c>
      <c r="AD444" s="30">
        <f t="shared" si="127"/>
        <v>0</v>
      </c>
      <c r="AE444" s="35">
        <f t="shared" si="128"/>
        <v>1</v>
      </c>
    </row>
    <row r="445" spans="1:31" x14ac:dyDescent="0.25">
      <c r="A445" t="s">
        <v>12</v>
      </c>
      <c r="B445" t="s">
        <v>2084</v>
      </c>
      <c r="C445">
        <v>30113005903294</v>
      </c>
      <c r="D445" t="s">
        <v>2085</v>
      </c>
      <c r="E445" t="s">
        <v>2086</v>
      </c>
      <c r="F445">
        <v>2014</v>
      </c>
      <c r="G445" t="s">
        <v>2087</v>
      </c>
      <c r="H445" t="s">
        <v>2088</v>
      </c>
      <c r="I445">
        <v>5</v>
      </c>
      <c r="J445">
        <v>2</v>
      </c>
      <c r="K445">
        <v>1</v>
      </c>
      <c r="L445">
        <v>0</v>
      </c>
      <c r="N445" s="29" t="str">
        <f t="shared" si="120"/>
        <v>2014</v>
      </c>
      <c r="O445" s="30" t="str">
        <f t="shared" si="121"/>
        <v>07</v>
      </c>
      <c r="P445" s="30">
        <f t="shared" si="112"/>
        <v>201407</v>
      </c>
      <c r="Q445" s="30" t="str">
        <f t="shared" si="113"/>
        <v>2019</v>
      </c>
      <c r="R445" s="30" t="str">
        <f t="shared" si="114"/>
        <v>11</v>
      </c>
      <c r="S445" s="30">
        <f t="shared" si="115"/>
        <v>201911</v>
      </c>
      <c r="T445" s="31">
        <f t="shared" si="116"/>
        <v>6.333333333333333</v>
      </c>
      <c r="U445" s="30">
        <f t="shared" si="117"/>
        <v>7</v>
      </c>
      <c r="V445" s="30">
        <f t="shared" si="118"/>
        <v>1</v>
      </c>
      <c r="W445" s="32">
        <f t="shared" si="119"/>
        <v>1.1052631578947369</v>
      </c>
      <c r="X445" s="33">
        <f t="shared" si="122"/>
        <v>740</v>
      </c>
      <c r="Y445" s="22"/>
      <c r="Z445" s="33">
        <f t="shared" si="123"/>
        <v>1</v>
      </c>
      <c r="AA445" s="33">
        <f t="shared" si="124"/>
        <v>0</v>
      </c>
      <c r="AB445" s="30">
        <f t="shared" si="125"/>
        <v>1</v>
      </c>
      <c r="AC445" s="30">
        <f t="shared" si="126"/>
        <v>1</v>
      </c>
      <c r="AD445" s="30">
        <f t="shared" si="127"/>
        <v>0</v>
      </c>
      <c r="AE445" s="35">
        <f t="shared" si="128"/>
        <v>1</v>
      </c>
    </row>
    <row r="446" spans="1:31" x14ac:dyDescent="0.25">
      <c r="A446" t="s">
        <v>12</v>
      </c>
      <c r="B446" t="s">
        <v>2089</v>
      </c>
      <c r="C446">
        <v>30113006111319</v>
      </c>
      <c r="D446" t="s">
        <v>2090</v>
      </c>
      <c r="E446" t="s">
        <v>2091</v>
      </c>
      <c r="F446">
        <v>2015</v>
      </c>
      <c r="G446" t="s">
        <v>2092</v>
      </c>
      <c r="H446" t="s">
        <v>2093</v>
      </c>
      <c r="I446">
        <v>6</v>
      </c>
      <c r="J446">
        <v>1</v>
      </c>
      <c r="N446" s="29" t="str">
        <f t="shared" si="120"/>
        <v>2015</v>
      </c>
      <c r="O446" s="30" t="str">
        <f t="shared" si="121"/>
        <v>07</v>
      </c>
      <c r="P446" s="30">
        <f t="shared" si="112"/>
        <v>201507</v>
      </c>
      <c r="Q446" s="30" t="str">
        <f t="shared" si="113"/>
        <v>2020</v>
      </c>
      <c r="R446" s="30" t="str">
        <f t="shared" si="114"/>
        <v>01</v>
      </c>
      <c r="S446" s="30">
        <f t="shared" si="115"/>
        <v>202001</v>
      </c>
      <c r="T446" s="31">
        <f t="shared" si="116"/>
        <v>5.333333333333333</v>
      </c>
      <c r="U446" s="30">
        <f t="shared" si="117"/>
        <v>7</v>
      </c>
      <c r="V446" s="30">
        <f t="shared" si="118"/>
        <v>0</v>
      </c>
      <c r="W446" s="32">
        <f t="shared" si="119"/>
        <v>1.3125</v>
      </c>
      <c r="X446" s="33">
        <f t="shared" si="122"/>
        <v>740</v>
      </c>
      <c r="Y446" s="22"/>
      <c r="Z446" s="33">
        <f t="shared" si="123"/>
        <v>1</v>
      </c>
      <c r="AA446" s="33">
        <f t="shared" si="124"/>
        <v>0</v>
      </c>
      <c r="AB446" s="30">
        <f t="shared" si="125"/>
        <v>1</v>
      </c>
      <c r="AC446" s="30">
        <f t="shared" si="126"/>
        <v>1</v>
      </c>
      <c r="AD446" s="30">
        <f t="shared" si="127"/>
        <v>0</v>
      </c>
      <c r="AE446" s="35">
        <f t="shared" si="128"/>
        <v>1</v>
      </c>
    </row>
    <row r="447" spans="1:31" x14ac:dyDescent="0.25">
      <c r="A447" t="s">
        <v>12</v>
      </c>
      <c r="B447" t="s">
        <v>2089</v>
      </c>
      <c r="C447">
        <v>30113006059922</v>
      </c>
      <c r="D447" t="s">
        <v>2094</v>
      </c>
      <c r="E447" t="s">
        <v>2091</v>
      </c>
      <c r="F447">
        <v>2014</v>
      </c>
      <c r="G447" t="s">
        <v>2095</v>
      </c>
      <c r="H447" t="s">
        <v>2096</v>
      </c>
      <c r="I447">
        <v>9</v>
      </c>
      <c r="J447">
        <v>1</v>
      </c>
      <c r="N447" s="29" t="str">
        <f t="shared" si="120"/>
        <v>2015</v>
      </c>
      <c r="O447" s="30" t="str">
        <f t="shared" si="121"/>
        <v>03</v>
      </c>
      <c r="P447" s="30">
        <f t="shared" si="112"/>
        <v>201503</v>
      </c>
      <c r="Q447" s="30" t="str">
        <f t="shared" si="113"/>
        <v>2020</v>
      </c>
      <c r="R447" s="30" t="str">
        <f t="shared" si="114"/>
        <v>01</v>
      </c>
      <c r="S447" s="30">
        <f t="shared" si="115"/>
        <v>202001</v>
      </c>
      <c r="T447" s="31">
        <f t="shared" si="116"/>
        <v>5.666666666666667</v>
      </c>
      <c r="U447" s="30">
        <f t="shared" si="117"/>
        <v>10</v>
      </c>
      <c r="V447" s="30">
        <f t="shared" si="118"/>
        <v>0</v>
      </c>
      <c r="W447" s="32">
        <f t="shared" si="119"/>
        <v>1.7647058823529411</v>
      </c>
      <c r="X447" s="33">
        <f t="shared" si="122"/>
        <v>740</v>
      </c>
      <c r="Y447" s="22"/>
      <c r="Z447" s="33">
        <f t="shared" si="123"/>
        <v>1</v>
      </c>
      <c r="AA447" s="33">
        <f t="shared" si="124"/>
        <v>0</v>
      </c>
      <c r="AB447" s="30">
        <f t="shared" si="125"/>
        <v>1</v>
      </c>
      <c r="AC447" s="30">
        <f t="shared" si="126"/>
        <v>1</v>
      </c>
      <c r="AD447" s="30">
        <f t="shared" si="127"/>
        <v>0</v>
      </c>
      <c r="AE447" s="35">
        <f t="shared" si="128"/>
        <v>1</v>
      </c>
    </row>
    <row r="448" spans="1:31" x14ac:dyDescent="0.25">
      <c r="A448" t="s">
        <v>12</v>
      </c>
      <c r="B448" t="s">
        <v>2089</v>
      </c>
      <c r="C448">
        <v>30113006059955</v>
      </c>
      <c r="D448" t="s">
        <v>2097</v>
      </c>
      <c r="E448" t="s">
        <v>2091</v>
      </c>
      <c r="F448">
        <v>2015</v>
      </c>
      <c r="G448" t="s">
        <v>2098</v>
      </c>
      <c r="H448" t="s">
        <v>2099</v>
      </c>
      <c r="I448">
        <v>4</v>
      </c>
      <c r="J448">
        <v>3</v>
      </c>
      <c r="N448" s="29" t="str">
        <f t="shared" si="120"/>
        <v>2015</v>
      </c>
      <c r="O448" s="30" t="str">
        <f t="shared" si="121"/>
        <v>03</v>
      </c>
      <c r="P448" s="30">
        <f t="shared" si="112"/>
        <v>201503</v>
      </c>
      <c r="Q448" s="30" t="str">
        <f t="shared" si="113"/>
        <v>2020</v>
      </c>
      <c r="R448" s="30" t="str">
        <f t="shared" si="114"/>
        <v>01</v>
      </c>
      <c r="S448" s="30">
        <f t="shared" si="115"/>
        <v>202001</v>
      </c>
      <c r="T448" s="31">
        <f t="shared" si="116"/>
        <v>5.666666666666667</v>
      </c>
      <c r="U448" s="30">
        <f t="shared" si="117"/>
        <v>7</v>
      </c>
      <c r="V448" s="30">
        <f t="shared" si="118"/>
        <v>0</v>
      </c>
      <c r="W448" s="32">
        <f t="shared" si="119"/>
        <v>1.2352941176470587</v>
      </c>
      <c r="X448" s="33">
        <f t="shared" si="122"/>
        <v>740</v>
      </c>
      <c r="Y448" s="22"/>
      <c r="Z448" s="33">
        <f t="shared" si="123"/>
        <v>1</v>
      </c>
      <c r="AA448" s="33">
        <f t="shared" si="124"/>
        <v>0</v>
      </c>
      <c r="AB448" s="30">
        <f t="shared" si="125"/>
        <v>1</v>
      </c>
      <c r="AC448" s="30">
        <f t="shared" si="126"/>
        <v>1</v>
      </c>
      <c r="AD448" s="30">
        <f t="shared" si="127"/>
        <v>0</v>
      </c>
      <c r="AE448" s="35">
        <f t="shared" si="128"/>
        <v>1</v>
      </c>
    </row>
    <row r="449" spans="1:31" x14ac:dyDescent="0.25">
      <c r="A449" t="s">
        <v>12</v>
      </c>
      <c r="B449" t="s">
        <v>2089</v>
      </c>
      <c r="C449">
        <v>30113006059930</v>
      </c>
      <c r="D449" t="s">
        <v>2100</v>
      </c>
      <c r="E449" t="s">
        <v>2091</v>
      </c>
      <c r="F449">
        <v>2015</v>
      </c>
      <c r="G449" t="s">
        <v>2101</v>
      </c>
      <c r="H449" t="s">
        <v>2102</v>
      </c>
      <c r="I449">
        <v>9</v>
      </c>
      <c r="J449">
        <v>3</v>
      </c>
      <c r="N449" s="29" t="str">
        <f t="shared" si="120"/>
        <v>2015</v>
      </c>
      <c r="O449" s="30" t="str">
        <f t="shared" si="121"/>
        <v>03</v>
      </c>
      <c r="P449" s="30">
        <f t="shared" si="112"/>
        <v>201503</v>
      </c>
      <c r="Q449" s="30" t="str">
        <f t="shared" si="113"/>
        <v>2020</v>
      </c>
      <c r="R449" s="30" t="str">
        <f t="shared" si="114"/>
        <v>03</v>
      </c>
      <c r="S449" s="30">
        <f t="shared" si="115"/>
        <v>202003</v>
      </c>
      <c r="T449" s="31">
        <f t="shared" si="116"/>
        <v>5.666666666666667</v>
      </c>
      <c r="U449" s="30">
        <f t="shared" si="117"/>
        <v>12</v>
      </c>
      <c r="V449" s="30">
        <f t="shared" si="118"/>
        <v>0</v>
      </c>
      <c r="W449" s="32">
        <f t="shared" si="119"/>
        <v>2.1176470588235294</v>
      </c>
      <c r="X449" s="33">
        <f t="shared" si="122"/>
        <v>740</v>
      </c>
      <c r="Y449" s="22"/>
      <c r="Z449" s="33">
        <f t="shared" si="123"/>
        <v>1</v>
      </c>
      <c r="AA449" s="33">
        <f t="shared" si="124"/>
        <v>0</v>
      </c>
      <c r="AB449" s="30">
        <f t="shared" si="125"/>
        <v>1</v>
      </c>
      <c r="AC449" s="30">
        <f t="shared" si="126"/>
        <v>1</v>
      </c>
      <c r="AD449" s="30">
        <f t="shared" si="127"/>
        <v>0</v>
      </c>
      <c r="AE449" s="35">
        <f t="shared" si="128"/>
        <v>1</v>
      </c>
    </row>
    <row r="450" spans="1:31" x14ac:dyDescent="0.25">
      <c r="A450" t="s">
        <v>12</v>
      </c>
      <c r="B450" t="s">
        <v>2089</v>
      </c>
      <c r="C450">
        <v>30113006361237</v>
      </c>
      <c r="D450" t="s">
        <v>2103</v>
      </c>
      <c r="E450" t="s">
        <v>2091</v>
      </c>
      <c r="F450">
        <v>2016</v>
      </c>
      <c r="G450" t="s">
        <v>2104</v>
      </c>
      <c r="H450" t="s">
        <v>2105</v>
      </c>
      <c r="I450">
        <v>4</v>
      </c>
      <c r="J450">
        <v>2</v>
      </c>
      <c r="N450" s="29" t="str">
        <f t="shared" si="120"/>
        <v>2016</v>
      </c>
      <c r="O450" s="30" t="str">
        <f t="shared" si="121"/>
        <v>09</v>
      </c>
      <c r="P450" s="30">
        <f t="shared" si="112"/>
        <v>201609</v>
      </c>
      <c r="Q450" s="30" t="str">
        <f t="shared" si="113"/>
        <v>2020</v>
      </c>
      <c r="R450" s="30" t="str">
        <f t="shared" si="114"/>
        <v>05</v>
      </c>
      <c r="S450" s="30">
        <f t="shared" si="115"/>
        <v>202005</v>
      </c>
      <c r="T450" s="31">
        <f t="shared" si="116"/>
        <v>4.166666666666667</v>
      </c>
      <c r="U450" s="30">
        <f t="shared" si="117"/>
        <v>6</v>
      </c>
      <c r="V450" s="30">
        <f t="shared" si="118"/>
        <v>0</v>
      </c>
      <c r="W450" s="32">
        <f t="shared" si="119"/>
        <v>1.44</v>
      </c>
      <c r="X450" s="33">
        <f t="shared" si="122"/>
        <v>740</v>
      </c>
      <c r="Y450" s="22"/>
      <c r="Z450" s="33">
        <f t="shared" si="123"/>
        <v>1</v>
      </c>
      <c r="AA450" s="33">
        <f t="shared" si="124"/>
        <v>0</v>
      </c>
      <c r="AB450" s="30">
        <f t="shared" si="125"/>
        <v>1</v>
      </c>
      <c r="AC450" s="30">
        <f t="shared" si="126"/>
        <v>1</v>
      </c>
      <c r="AD450" s="30">
        <f t="shared" si="127"/>
        <v>0</v>
      </c>
      <c r="AE450" s="35">
        <f t="shared" si="128"/>
        <v>1</v>
      </c>
    </row>
    <row r="451" spans="1:31" x14ac:dyDescent="0.25">
      <c r="A451" t="s">
        <v>12</v>
      </c>
      <c r="B451" t="s">
        <v>2089</v>
      </c>
      <c r="C451">
        <v>30113006835222</v>
      </c>
      <c r="D451" t="s">
        <v>2106</v>
      </c>
      <c r="E451" t="s">
        <v>2091</v>
      </c>
      <c r="F451">
        <v>2020</v>
      </c>
      <c r="G451" t="s">
        <v>2107</v>
      </c>
      <c r="H451" t="s">
        <v>2108</v>
      </c>
      <c r="I451">
        <v>1</v>
      </c>
      <c r="J451">
        <v>0</v>
      </c>
      <c r="N451" s="29" t="str">
        <f t="shared" si="120"/>
        <v>2020</v>
      </c>
      <c r="O451" s="30" t="str">
        <f t="shared" si="121"/>
        <v>03</v>
      </c>
      <c r="P451" s="30">
        <f t="shared" ref="P451:P514" si="129">INT(CONCATENATE(N451,O451))</f>
        <v>202003</v>
      </c>
      <c r="Q451" s="30" t="str">
        <f t="shared" ref="Q451:Q514" si="130">IF(H451="",0,MID(H451,7,4))</f>
        <v>2020</v>
      </c>
      <c r="R451" s="30" t="str">
        <f t="shared" ref="R451:R514" si="131">IF(H451="",0,MID(H451,4,2))</f>
        <v>05</v>
      </c>
      <c r="S451" s="30">
        <f t="shared" ref="S451:S514" si="132">INT(CONCATENATE(Q451,R451))</f>
        <v>202005</v>
      </c>
      <c r="T451" s="31">
        <f t="shared" ref="T451:T514" si="133">(12*($AH$2-N451)+($AH$3-O451))/12</f>
        <v>0.66666666666666663</v>
      </c>
      <c r="U451" s="30">
        <f t="shared" ref="U451:U514" si="134">I451+J451</f>
        <v>1</v>
      </c>
      <c r="V451" s="30">
        <f t="shared" ref="V451:V514" si="135">K451+L451</f>
        <v>0</v>
      </c>
      <c r="W451" s="32">
        <f t="shared" ref="W451:W514" si="136">U451/T451</f>
        <v>1.5</v>
      </c>
      <c r="X451" s="33">
        <f t="shared" si="122"/>
        <v>740</v>
      </c>
      <c r="Y451" s="22"/>
      <c r="Z451" s="33">
        <f t="shared" si="123"/>
        <v>0</v>
      </c>
      <c r="AA451" s="33">
        <f t="shared" si="124"/>
        <v>0</v>
      </c>
      <c r="AB451" s="30">
        <f t="shared" si="125"/>
        <v>1</v>
      </c>
      <c r="AC451" s="30">
        <f t="shared" si="126"/>
        <v>1</v>
      </c>
      <c r="AD451" s="30">
        <f t="shared" si="127"/>
        <v>0</v>
      </c>
      <c r="AE451" s="35">
        <f t="shared" si="128"/>
        <v>0</v>
      </c>
    </row>
    <row r="452" spans="1:31" x14ac:dyDescent="0.25">
      <c r="A452" t="s">
        <v>12</v>
      </c>
      <c r="B452" t="s">
        <v>2109</v>
      </c>
      <c r="C452">
        <v>30113001244834</v>
      </c>
      <c r="D452" t="s">
        <v>2110</v>
      </c>
      <c r="E452" t="s">
        <v>2111</v>
      </c>
      <c r="F452">
        <v>1994</v>
      </c>
      <c r="G452" t="s">
        <v>2112</v>
      </c>
      <c r="H452" t="s">
        <v>2113</v>
      </c>
      <c r="I452">
        <v>46</v>
      </c>
      <c r="J452">
        <v>8</v>
      </c>
      <c r="N452" s="29">
        <f t="shared" ref="N452:N515" si="137">IF(G452="",F452,IF(INT(MID(G452,7,4))&lt;=2010, IF(F452="",MID(G452,7,4),F452), MID(G452,7,4)))</f>
        <v>1994</v>
      </c>
      <c r="O452" s="30" t="str">
        <f t="shared" ref="O452:O515" si="138">IF(G452="","00",MID(G452,4,2))</f>
        <v>05</v>
      </c>
      <c r="P452" s="30">
        <f t="shared" si="129"/>
        <v>199405</v>
      </c>
      <c r="Q452" s="30" t="str">
        <f t="shared" si="130"/>
        <v>2017</v>
      </c>
      <c r="R452" s="30" t="str">
        <f t="shared" si="131"/>
        <v>11</v>
      </c>
      <c r="S452" s="30">
        <f t="shared" si="132"/>
        <v>201711</v>
      </c>
      <c r="T452" s="31">
        <f t="shared" si="133"/>
        <v>26.5</v>
      </c>
      <c r="U452" s="30">
        <f t="shared" si="134"/>
        <v>54</v>
      </c>
      <c r="V452" s="30">
        <f t="shared" si="135"/>
        <v>0</v>
      </c>
      <c r="W452" s="32">
        <f t="shared" si="136"/>
        <v>2.0377358490566038</v>
      </c>
      <c r="X452" s="33">
        <f t="shared" ref="X452:X515" si="139">INT(CONCATENATE(MID(B452,3,2),0))</f>
        <v>740</v>
      </c>
      <c r="Y452" s="22"/>
      <c r="Z452" s="33">
        <f t="shared" ref="Z452:Z515" si="140">IF(C452="",0, IF(P452&lt;$AH$10,1,0))</f>
        <v>1</v>
      </c>
      <c r="AA452" s="33">
        <f t="shared" ref="AA452:AA515" si="141">IF(C452="",0,IF(S452&lt;$AH$11,1,0))</f>
        <v>1</v>
      </c>
      <c r="AB452" s="30">
        <f t="shared" ref="AB452:AB515" si="142">IF(C452="",0,IF(W452&lt;LOOKUP(X452,$AI$15:$AR$15,$AI$16:$AR$16),1,0))</f>
        <v>1</v>
      </c>
      <c r="AC452" s="30">
        <f t="shared" ref="AC452:AC515" si="143">IF(C452="",0,IF(V452&lt;LOOKUP(X452,$AI$15:$AR$15,$AI$18:$AR$18),1,0))</f>
        <v>1</v>
      </c>
      <c r="AD452" s="30">
        <f t="shared" ref="AD452:AD515" si="144">IF(C452="",0,IF(F452&lt;LOOKUP(X452,$AI$15:$AR$15,$AI$20:$AR$20),1,0))</f>
        <v>1</v>
      </c>
      <c r="AE452" s="35">
        <f t="shared" ref="AE452:AE515" si="145">IF(Z452*(SUM(AA452:AD452))&gt;=1,1,0)</f>
        <v>1</v>
      </c>
    </row>
    <row r="453" spans="1:31" x14ac:dyDescent="0.25">
      <c r="A453" t="s">
        <v>12</v>
      </c>
      <c r="B453" t="s">
        <v>2109</v>
      </c>
      <c r="C453">
        <v>30113001244883</v>
      </c>
      <c r="D453" t="s">
        <v>2114</v>
      </c>
      <c r="E453" t="s">
        <v>2111</v>
      </c>
      <c r="F453">
        <v>1994</v>
      </c>
      <c r="G453" t="s">
        <v>2115</v>
      </c>
      <c r="H453" t="s">
        <v>2116</v>
      </c>
      <c r="I453">
        <v>66</v>
      </c>
      <c r="J453">
        <v>4</v>
      </c>
      <c r="N453" s="29" t="str">
        <f t="shared" si="137"/>
        <v>2011</v>
      </c>
      <c r="O453" s="30" t="str">
        <f t="shared" si="138"/>
        <v>03</v>
      </c>
      <c r="P453" s="30">
        <f t="shared" si="129"/>
        <v>201103</v>
      </c>
      <c r="Q453" s="30" t="str">
        <f t="shared" si="130"/>
        <v>2020</v>
      </c>
      <c r="R453" s="30" t="str">
        <f t="shared" si="131"/>
        <v>07</v>
      </c>
      <c r="S453" s="30">
        <f t="shared" si="132"/>
        <v>202007</v>
      </c>
      <c r="T453" s="31">
        <f t="shared" si="133"/>
        <v>9.6666666666666661</v>
      </c>
      <c r="U453" s="30">
        <f t="shared" si="134"/>
        <v>70</v>
      </c>
      <c r="V453" s="30">
        <f t="shared" si="135"/>
        <v>0</v>
      </c>
      <c r="W453" s="32">
        <f t="shared" si="136"/>
        <v>7.2413793103448283</v>
      </c>
      <c r="X453" s="33">
        <f t="shared" si="139"/>
        <v>740</v>
      </c>
      <c r="Y453" s="22"/>
      <c r="Z453" s="33">
        <f t="shared" si="140"/>
        <v>1</v>
      </c>
      <c r="AA453" s="33">
        <f t="shared" si="141"/>
        <v>0</v>
      </c>
      <c r="AB453" s="30">
        <f t="shared" si="142"/>
        <v>0</v>
      </c>
      <c r="AC453" s="30">
        <f t="shared" si="143"/>
        <v>1</v>
      </c>
      <c r="AD453" s="30">
        <f t="shared" si="144"/>
        <v>1</v>
      </c>
      <c r="AE453" s="35">
        <f t="shared" si="145"/>
        <v>1</v>
      </c>
    </row>
    <row r="454" spans="1:31" x14ac:dyDescent="0.25">
      <c r="A454" t="s">
        <v>12</v>
      </c>
      <c r="B454" t="s">
        <v>2117</v>
      </c>
      <c r="C454">
        <v>30113002128283</v>
      </c>
      <c r="D454" t="s">
        <v>2118</v>
      </c>
      <c r="E454" t="s">
        <v>2119</v>
      </c>
      <c r="F454">
        <v>2003</v>
      </c>
      <c r="G454" t="s">
        <v>2120</v>
      </c>
      <c r="H454" t="s">
        <v>2121</v>
      </c>
      <c r="I454">
        <v>69</v>
      </c>
      <c r="J454">
        <v>9</v>
      </c>
      <c r="K454">
        <v>0</v>
      </c>
      <c r="L454">
        <v>1</v>
      </c>
      <c r="N454" s="29">
        <f t="shared" si="137"/>
        <v>2003</v>
      </c>
      <c r="O454" s="30" t="str">
        <f t="shared" si="138"/>
        <v>01</v>
      </c>
      <c r="P454" s="30">
        <f t="shared" si="129"/>
        <v>200301</v>
      </c>
      <c r="Q454" s="30" t="str">
        <f t="shared" si="130"/>
        <v>2019</v>
      </c>
      <c r="R454" s="30" t="str">
        <f t="shared" si="131"/>
        <v>09</v>
      </c>
      <c r="S454" s="30">
        <f t="shared" si="132"/>
        <v>201909</v>
      </c>
      <c r="T454" s="31">
        <f t="shared" si="133"/>
        <v>17.833333333333332</v>
      </c>
      <c r="U454" s="30">
        <f t="shared" si="134"/>
        <v>78</v>
      </c>
      <c r="V454" s="30">
        <f t="shared" si="135"/>
        <v>1</v>
      </c>
      <c r="W454" s="32">
        <f t="shared" si="136"/>
        <v>4.3738317757009346</v>
      </c>
      <c r="X454" s="33">
        <f t="shared" si="139"/>
        <v>740</v>
      </c>
      <c r="Y454" s="22"/>
      <c r="Z454" s="33">
        <f t="shared" si="140"/>
        <v>1</v>
      </c>
      <c r="AA454" s="33">
        <f t="shared" si="141"/>
        <v>0</v>
      </c>
      <c r="AB454" s="30">
        <f t="shared" si="142"/>
        <v>0</v>
      </c>
      <c r="AC454" s="30">
        <f t="shared" si="143"/>
        <v>1</v>
      </c>
      <c r="AD454" s="30">
        <f t="shared" si="144"/>
        <v>0</v>
      </c>
      <c r="AE454" s="35">
        <f t="shared" si="145"/>
        <v>1</v>
      </c>
    </row>
    <row r="455" spans="1:31" x14ac:dyDescent="0.25">
      <c r="A455" t="s">
        <v>12</v>
      </c>
      <c r="B455" t="s">
        <v>2122</v>
      </c>
      <c r="C455">
        <v>30113005336248</v>
      </c>
      <c r="D455" t="s">
        <v>2123</v>
      </c>
      <c r="E455" t="s">
        <v>115</v>
      </c>
      <c r="F455">
        <v>2009</v>
      </c>
      <c r="G455" t="s">
        <v>2124</v>
      </c>
      <c r="H455" t="s">
        <v>2125</v>
      </c>
      <c r="I455">
        <v>20</v>
      </c>
      <c r="J455">
        <v>12</v>
      </c>
      <c r="K455">
        <v>1</v>
      </c>
      <c r="L455">
        <v>2</v>
      </c>
      <c r="N455" s="29" t="str">
        <f t="shared" si="137"/>
        <v>2011</v>
      </c>
      <c r="O455" s="30" t="str">
        <f t="shared" si="138"/>
        <v>07</v>
      </c>
      <c r="P455" s="30">
        <f t="shared" si="129"/>
        <v>201107</v>
      </c>
      <c r="Q455" s="30" t="str">
        <f t="shared" si="130"/>
        <v>2019</v>
      </c>
      <c r="R455" s="30" t="str">
        <f t="shared" si="131"/>
        <v>08</v>
      </c>
      <c r="S455" s="30">
        <f t="shared" si="132"/>
        <v>201908</v>
      </c>
      <c r="T455" s="31">
        <f t="shared" si="133"/>
        <v>9.3333333333333339</v>
      </c>
      <c r="U455" s="30">
        <f t="shared" si="134"/>
        <v>32</v>
      </c>
      <c r="V455" s="30">
        <f t="shared" si="135"/>
        <v>3</v>
      </c>
      <c r="W455" s="32">
        <f t="shared" si="136"/>
        <v>3.4285714285714284</v>
      </c>
      <c r="X455" s="33">
        <f t="shared" si="139"/>
        <v>740</v>
      </c>
      <c r="Y455" s="22"/>
      <c r="Z455" s="33">
        <f t="shared" si="140"/>
        <v>1</v>
      </c>
      <c r="AA455" s="33">
        <f t="shared" si="141"/>
        <v>0</v>
      </c>
      <c r="AB455" s="30">
        <f t="shared" si="142"/>
        <v>0</v>
      </c>
      <c r="AC455" s="30">
        <f t="shared" si="143"/>
        <v>0</v>
      </c>
      <c r="AD455" s="30">
        <f t="shared" si="144"/>
        <v>0</v>
      </c>
      <c r="AE455" s="35">
        <f t="shared" si="145"/>
        <v>0</v>
      </c>
    </row>
    <row r="456" spans="1:31" x14ac:dyDescent="0.25">
      <c r="A456" t="s">
        <v>12</v>
      </c>
      <c r="B456" t="s">
        <v>2122</v>
      </c>
      <c r="C456">
        <v>30113005336230</v>
      </c>
      <c r="D456" t="s">
        <v>2126</v>
      </c>
      <c r="E456" t="s">
        <v>115</v>
      </c>
      <c r="F456">
        <v>2010</v>
      </c>
      <c r="G456" t="s">
        <v>2127</v>
      </c>
      <c r="H456" t="s">
        <v>2128</v>
      </c>
      <c r="I456">
        <v>18</v>
      </c>
      <c r="J456">
        <v>5</v>
      </c>
      <c r="K456">
        <v>0</v>
      </c>
      <c r="L456">
        <v>1</v>
      </c>
      <c r="N456" s="29" t="str">
        <f t="shared" si="137"/>
        <v>2011</v>
      </c>
      <c r="O456" s="30" t="str">
        <f t="shared" si="138"/>
        <v>07</v>
      </c>
      <c r="P456" s="30">
        <f t="shared" si="129"/>
        <v>201107</v>
      </c>
      <c r="Q456" s="30" t="str">
        <f t="shared" si="130"/>
        <v>2019</v>
      </c>
      <c r="R456" s="30" t="str">
        <f t="shared" si="131"/>
        <v>03</v>
      </c>
      <c r="S456" s="30">
        <f t="shared" si="132"/>
        <v>201903</v>
      </c>
      <c r="T456" s="31">
        <f t="shared" si="133"/>
        <v>9.3333333333333339</v>
      </c>
      <c r="U456" s="30">
        <f t="shared" si="134"/>
        <v>23</v>
      </c>
      <c r="V456" s="30">
        <f t="shared" si="135"/>
        <v>1</v>
      </c>
      <c r="W456" s="32">
        <f t="shared" si="136"/>
        <v>2.464285714285714</v>
      </c>
      <c r="X456" s="33">
        <f t="shared" si="139"/>
        <v>740</v>
      </c>
      <c r="Y456" s="22"/>
      <c r="Z456" s="33">
        <f t="shared" si="140"/>
        <v>1</v>
      </c>
      <c r="AA456" s="33">
        <f t="shared" si="141"/>
        <v>0</v>
      </c>
      <c r="AB456" s="30">
        <f t="shared" si="142"/>
        <v>1</v>
      </c>
      <c r="AC456" s="30">
        <f t="shared" si="143"/>
        <v>1</v>
      </c>
      <c r="AD456" s="30">
        <f t="shared" si="144"/>
        <v>0</v>
      </c>
      <c r="AE456" s="35">
        <f t="shared" si="145"/>
        <v>1</v>
      </c>
    </row>
    <row r="457" spans="1:31" x14ac:dyDescent="0.25">
      <c r="A457" t="s">
        <v>12</v>
      </c>
      <c r="B457" t="s">
        <v>2129</v>
      </c>
      <c r="C457">
        <v>30113001161558</v>
      </c>
      <c r="D457" t="s">
        <v>2130</v>
      </c>
      <c r="E457" t="s">
        <v>2131</v>
      </c>
      <c r="F457">
        <v>1994</v>
      </c>
      <c r="G457" t="s">
        <v>2132</v>
      </c>
      <c r="H457" t="s">
        <v>2133</v>
      </c>
      <c r="I457">
        <v>88</v>
      </c>
      <c r="J457">
        <v>7</v>
      </c>
      <c r="K457">
        <v>1</v>
      </c>
      <c r="L457">
        <v>1</v>
      </c>
      <c r="N457" s="29">
        <f t="shared" si="137"/>
        <v>1994</v>
      </c>
      <c r="O457" s="30" t="str">
        <f t="shared" si="138"/>
        <v>10</v>
      </c>
      <c r="P457" s="30">
        <f t="shared" si="129"/>
        <v>199410</v>
      </c>
      <c r="Q457" s="30" t="str">
        <f t="shared" si="130"/>
        <v>2019</v>
      </c>
      <c r="R457" s="30" t="str">
        <f t="shared" si="131"/>
        <v>10</v>
      </c>
      <c r="S457" s="30">
        <f t="shared" si="132"/>
        <v>201910</v>
      </c>
      <c r="T457" s="31">
        <f t="shared" si="133"/>
        <v>26.083333333333332</v>
      </c>
      <c r="U457" s="30">
        <f t="shared" si="134"/>
        <v>95</v>
      </c>
      <c r="V457" s="30">
        <f t="shared" si="135"/>
        <v>2</v>
      </c>
      <c r="W457" s="32">
        <f t="shared" si="136"/>
        <v>3.6421725239616616</v>
      </c>
      <c r="X457" s="33">
        <f t="shared" si="139"/>
        <v>740</v>
      </c>
      <c r="Y457" s="22"/>
      <c r="Z457" s="33">
        <f t="shared" si="140"/>
        <v>1</v>
      </c>
      <c r="AA457" s="33">
        <f t="shared" si="141"/>
        <v>0</v>
      </c>
      <c r="AB457" s="30">
        <f t="shared" si="142"/>
        <v>0</v>
      </c>
      <c r="AC457" s="30">
        <f t="shared" si="143"/>
        <v>0</v>
      </c>
      <c r="AD457" s="30">
        <f t="shared" si="144"/>
        <v>1</v>
      </c>
      <c r="AE457" s="35">
        <f t="shared" si="145"/>
        <v>1</v>
      </c>
    </row>
    <row r="458" spans="1:31" x14ac:dyDescent="0.25">
      <c r="A458" t="s">
        <v>12</v>
      </c>
      <c r="B458" t="s">
        <v>2134</v>
      </c>
      <c r="C458">
        <v>30113006555242</v>
      </c>
      <c r="D458" t="s">
        <v>2135</v>
      </c>
      <c r="E458" t="s">
        <v>2136</v>
      </c>
      <c r="F458">
        <v>2018</v>
      </c>
      <c r="G458" t="s">
        <v>2137</v>
      </c>
      <c r="H458" t="s">
        <v>2138</v>
      </c>
      <c r="I458">
        <v>0</v>
      </c>
      <c r="J458">
        <v>2</v>
      </c>
      <c r="N458" s="29" t="str">
        <f t="shared" si="137"/>
        <v>2018</v>
      </c>
      <c r="O458" s="30" t="str">
        <f t="shared" si="138"/>
        <v>03</v>
      </c>
      <c r="P458" s="30">
        <f t="shared" si="129"/>
        <v>201803</v>
      </c>
      <c r="Q458" s="30" t="str">
        <f t="shared" si="130"/>
        <v>2018</v>
      </c>
      <c r="R458" s="30" t="str">
        <f t="shared" si="131"/>
        <v>05</v>
      </c>
      <c r="S458" s="30">
        <f t="shared" si="132"/>
        <v>201805</v>
      </c>
      <c r="T458" s="31">
        <f t="shared" si="133"/>
        <v>2.6666666666666665</v>
      </c>
      <c r="U458" s="30">
        <f t="shared" si="134"/>
        <v>2</v>
      </c>
      <c r="V458" s="30">
        <f t="shared" si="135"/>
        <v>0</v>
      </c>
      <c r="W458" s="32">
        <f t="shared" si="136"/>
        <v>0.75</v>
      </c>
      <c r="X458" s="33">
        <f t="shared" si="139"/>
        <v>740</v>
      </c>
      <c r="Y458" s="22"/>
      <c r="Z458" s="33">
        <f t="shared" si="140"/>
        <v>0</v>
      </c>
      <c r="AA458" s="33">
        <f t="shared" si="141"/>
        <v>1</v>
      </c>
      <c r="AB458" s="30">
        <f t="shared" si="142"/>
        <v>1</v>
      </c>
      <c r="AC458" s="30">
        <f t="shared" si="143"/>
        <v>1</v>
      </c>
      <c r="AD458" s="30">
        <f t="shared" si="144"/>
        <v>0</v>
      </c>
      <c r="AE458" s="35">
        <f t="shared" si="145"/>
        <v>0</v>
      </c>
    </row>
    <row r="459" spans="1:31" x14ac:dyDescent="0.25">
      <c r="A459" t="s">
        <v>12</v>
      </c>
      <c r="B459" t="s">
        <v>2139</v>
      </c>
      <c r="C459">
        <v>30113001385660</v>
      </c>
      <c r="D459" t="s">
        <v>2140</v>
      </c>
      <c r="E459" t="s">
        <v>2141</v>
      </c>
      <c r="F459">
        <v>1996</v>
      </c>
      <c r="G459" t="s">
        <v>2142</v>
      </c>
      <c r="H459" t="s">
        <v>2143</v>
      </c>
      <c r="I459">
        <v>31</v>
      </c>
      <c r="J459">
        <v>4</v>
      </c>
      <c r="K459">
        <v>0</v>
      </c>
      <c r="L459">
        <v>1</v>
      </c>
      <c r="N459" s="29" t="str">
        <f t="shared" si="137"/>
        <v>2011</v>
      </c>
      <c r="O459" s="30" t="str">
        <f t="shared" si="138"/>
        <v>04</v>
      </c>
      <c r="P459" s="30">
        <f t="shared" si="129"/>
        <v>201104</v>
      </c>
      <c r="Q459" s="30" t="str">
        <f t="shared" si="130"/>
        <v>2019</v>
      </c>
      <c r="R459" s="30" t="str">
        <f t="shared" si="131"/>
        <v>03</v>
      </c>
      <c r="S459" s="30">
        <f t="shared" si="132"/>
        <v>201903</v>
      </c>
      <c r="T459" s="31">
        <f t="shared" si="133"/>
        <v>9.5833333333333339</v>
      </c>
      <c r="U459" s="30">
        <f t="shared" si="134"/>
        <v>35</v>
      </c>
      <c r="V459" s="30">
        <f t="shared" si="135"/>
        <v>1</v>
      </c>
      <c r="W459" s="32">
        <f t="shared" si="136"/>
        <v>3.652173913043478</v>
      </c>
      <c r="X459" s="33">
        <f t="shared" si="139"/>
        <v>740</v>
      </c>
      <c r="Y459" s="22"/>
      <c r="Z459" s="33">
        <f t="shared" si="140"/>
        <v>1</v>
      </c>
      <c r="AA459" s="33">
        <f t="shared" si="141"/>
        <v>0</v>
      </c>
      <c r="AB459" s="30">
        <f t="shared" si="142"/>
        <v>0</v>
      </c>
      <c r="AC459" s="30">
        <f t="shared" si="143"/>
        <v>1</v>
      </c>
      <c r="AD459" s="30">
        <f t="shared" si="144"/>
        <v>1</v>
      </c>
      <c r="AE459" s="35">
        <f t="shared" si="145"/>
        <v>1</v>
      </c>
    </row>
    <row r="460" spans="1:31" x14ac:dyDescent="0.25">
      <c r="A460" t="s">
        <v>12</v>
      </c>
      <c r="B460" t="s">
        <v>2144</v>
      </c>
      <c r="C460">
        <v>30113002447444</v>
      </c>
      <c r="D460" t="s">
        <v>2145</v>
      </c>
      <c r="E460" t="s">
        <v>2146</v>
      </c>
      <c r="F460">
        <v>2006</v>
      </c>
      <c r="G460" t="s">
        <v>2147</v>
      </c>
      <c r="H460" t="s">
        <v>2148</v>
      </c>
      <c r="I460">
        <v>52</v>
      </c>
      <c r="J460">
        <v>8</v>
      </c>
      <c r="K460">
        <v>3</v>
      </c>
      <c r="L460">
        <v>0</v>
      </c>
      <c r="N460" s="29">
        <f t="shared" si="137"/>
        <v>2006</v>
      </c>
      <c r="O460" s="30" t="str">
        <f t="shared" si="138"/>
        <v>08</v>
      </c>
      <c r="P460" s="30">
        <f t="shared" si="129"/>
        <v>200608</v>
      </c>
      <c r="Q460" s="30" t="str">
        <f t="shared" si="130"/>
        <v>2019</v>
      </c>
      <c r="R460" s="30" t="str">
        <f t="shared" si="131"/>
        <v>08</v>
      </c>
      <c r="S460" s="30">
        <f t="shared" si="132"/>
        <v>201908</v>
      </c>
      <c r="T460" s="31">
        <f t="shared" si="133"/>
        <v>14.25</v>
      </c>
      <c r="U460" s="30">
        <f t="shared" si="134"/>
        <v>60</v>
      </c>
      <c r="V460" s="30">
        <f t="shared" si="135"/>
        <v>3</v>
      </c>
      <c r="W460" s="32">
        <f t="shared" si="136"/>
        <v>4.2105263157894735</v>
      </c>
      <c r="X460" s="33">
        <f t="shared" si="139"/>
        <v>740</v>
      </c>
      <c r="Y460" s="22"/>
      <c r="Z460" s="33">
        <f t="shared" si="140"/>
        <v>1</v>
      </c>
      <c r="AA460" s="33">
        <f t="shared" si="141"/>
        <v>0</v>
      </c>
      <c r="AB460" s="30">
        <f t="shared" si="142"/>
        <v>0</v>
      </c>
      <c r="AC460" s="30">
        <f t="shared" si="143"/>
        <v>0</v>
      </c>
      <c r="AD460" s="30">
        <f t="shared" si="144"/>
        <v>0</v>
      </c>
      <c r="AE460" s="35">
        <f t="shared" si="145"/>
        <v>0</v>
      </c>
    </row>
    <row r="461" spans="1:31" x14ac:dyDescent="0.25">
      <c r="A461" t="s">
        <v>12</v>
      </c>
      <c r="B461" t="s">
        <v>2149</v>
      </c>
      <c r="C461">
        <v>30113006777325</v>
      </c>
      <c r="D461" t="s">
        <v>2150</v>
      </c>
      <c r="F461">
        <v>2019</v>
      </c>
      <c r="G461" t="s">
        <v>2151</v>
      </c>
      <c r="H461" t="s">
        <v>2152</v>
      </c>
      <c r="I461">
        <v>3</v>
      </c>
      <c r="J461">
        <v>0</v>
      </c>
      <c r="K461">
        <v>3</v>
      </c>
      <c r="L461">
        <v>0</v>
      </c>
      <c r="N461" s="29" t="str">
        <f t="shared" si="137"/>
        <v>2019</v>
      </c>
      <c r="O461" s="30" t="str">
        <f t="shared" si="138"/>
        <v>08</v>
      </c>
      <c r="P461" s="30">
        <f t="shared" si="129"/>
        <v>201908</v>
      </c>
      <c r="Q461" s="30" t="str">
        <f t="shared" si="130"/>
        <v>2019</v>
      </c>
      <c r="R461" s="30" t="str">
        <f t="shared" si="131"/>
        <v>10</v>
      </c>
      <c r="S461" s="30">
        <f t="shared" si="132"/>
        <v>201910</v>
      </c>
      <c r="T461" s="31">
        <f t="shared" si="133"/>
        <v>1.25</v>
      </c>
      <c r="U461" s="30">
        <f t="shared" si="134"/>
        <v>3</v>
      </c>
      <c r="V461" s="30">
        <f t="shared" si="135"/>
        <v>3</v>
      </c>
      <c r="W461" s="32">
        <f t="shared" si="136"/>
        <v>2.4</v>
      </c>
      <c r="X461" s="33">
        <f t="shared" si="139"/>
        <v>740</v>
      </c>
      <c r="Y461" s="22"/>
      <c r="Z461" s="33">
        <f t="shared" si="140"/>
        <v>0</v>
      </c>
      <c r="AA461" s="33">
        <f t="shared" si="141"/>
        <v>0</v>
      </c>
      <c r="AB461" s="30">
        <f t="shared" si="142"/>
        <v>1</v>
      </c>
      <c r="AC461" s="30">
        <f t="shared" si="143"/>
        <v>0</v>
      </c>
      <c r="AD461" s="30">
        <f t="shared" si="144"/>
        <v>0</v>
      </c>
      <c r="AE461" s="35">
        <f t="shared" si="145"/>
        <v>0</v>
      </c>
    </row>
    <row r="462" spans="1:31" x14ac:dyDescent="0.25">
      <c r="A462" t="s">
        <v>12</v>
      </c>
      <c r="B462" t="s">
        <v>2153</v>
      </c>
      <c r="C462">
        <v>30113005292763</v>
      </c>
      <c r="D462" t="s">
        <v>2154</v>
      </c>
      <c r="F462">
        <v>2011</v>
      </c>
      <c r="G462" t="s">
        <v>2155</v>
      </c>
      <c r="H462" t="s">
        <v>2156</v>
      </c>
      <c r="I462">
        <v>29</v>
      </c>
      <c r="J462">
        <v>21</v>
      </c>
      <c r="K462">
        <v>3</v>
      </c>
      <c r="L462">
        <v>1</v>
      </c>
      <c r="N462" s="29" t="str">
        <f t="shared" si="137"/>
        <v>2011</v>
      </c>
      <c r="O462" s="30" t="str">
        <f t="shared" si="138"/>
        <v>09</v>
      </c>
      <c r="P462" s="30">
        <f t="shared" si="129"/>
        <v>201109</v>
      </c>
      <c r="Q462" s="30" t="str">
        <f t="shared" si="130"/>
        <v>2020</v>
      </c>
      <c r="R462" s="30" t="str">
        <f t="shared" si="131"/>
        <v>09</v>
      </c>
      <c r="S462" s="30">
        <f t="shared" si="132"/>
        <v>202009</v>
      </c>
      <c r="T462" s="31">
        <f t="shared" si="133"/>
        <v>9.1666666666666661</v>
      </c>
      <c r="U462" s="30">
        <f t="shared" si="134"/>
        <v>50</v>
      </c>
      <c r="V462" s="30">
        <f t="shared" si="135"/>
        <v>4</v>
      </c>
      <c r="W462" s="32">
        <f t="shared" si="136"/>
        <v>5.454545454545455</v>
      </c>
      <c r="X462" s="33">
        <f t="shared" si="139"/>
        <v>740</v>
      </c>
      <c r="Y462" s="22"/>
      <c r="Z462" s="33">
        <f t="shared" si="140"/>
        <v>1</v>
      </c>
      <c r="AA462" s="33">
        <f t="shared" si="141"/>
        <v>0</v>
      </c>
      <c r="AB462" s="30">
        <f t="shared" si="142"/>
        <v>0</v>
      </c>
      <c r="AC462" s="30">
        <f t="shared" si="143"/>
        <v>0</v>
      </c>
      <c r="AD462" s="30">
        <f t="shared" si="144"/>
        <v>0</v>
      </c>
      <c r="AE462" s="35">
        <f t="shared" si="145"/>
        <v>0</v>
      </c>
    </row>
    <row r="463" spans="1:31" x14ac:dyDescent="0.25">
      <c r="A463" t="s">
        <v>12</v>
      </c>
      <c r="B463" t="s">
        <v>2157</v>
      </c>
      <c r="C463">
        <v>30113006452523</v>
      </c>
      <c r="D463" t="s">
        <v>2158</v>
      </c>
      <c r="E463" t="s">
        <v>2159</v>
      </c>
      <c r="F463">
        <v>2016</v>
      </c>
      <c r="G463" t="s">
        <v>2160</v>
      </c>
      <c r="H463" t="s">
        <v>2161</v>
      </c>
      <c r="I463">
        <v>13</v>
      </c>
      <c r="J463">
        <v>4</v>
      </c>
      <c r="K463">
        <v>6</v>
      </c>
      <c r="L463">
        <v>1</v>
      </c>
      <c r="N463" s="29" t="str">
        <f t="shared" si="137"/>
        <v>2017</v>
      </c>
      <c r="O463" s="30" t="str">
        <f t="shared" si="138"/>
        <v>04</v>
      </c>
      <c r="P463" s="30">
        <f t="shared" si="129"/>
        <v>201704</v>
      </c>
      <c r="Q463" s="30" t="str">
        <f t="shared" si="130"/>
        <v>2020</v>
      </c>
      <c r="R463" s="30" t="str">
        <f t="shared" si="131"/>
        <v>10</v>
      </c>
      <c r="S463" s="30">
        <f t="shared" si="132"/>
        <v>202010</v>
      </c>
      <c r="T463" s="31">
        <f t="shared" si="133"/>
        <v>3.5833333333333335</v>
      </c>
      <c r="U463" s="30">
        <f t="shared" si="134"/>
        <v>17</v>
      </c>
      <c r="V463" s="30">
        <f t="shared" si="135"/>
        <v>7</v>
      </c>
      <c r="W463" s="32">
        <f t="shared" si="136"/>
        <v>4.7441860465116275</v>
      </c>
      <c r="X463" s="33">
        <f t="shared" si="139"/>
        <v>740</v>
      </c>
      <c r="Y463" s="22"/>
      <c r="Z463" s="33">
        <f t="shared" si="140"/>
        <v>1</v>
      </c>
      <c r="AA463" s="33">
        <f t="shared" si="141"/>
        <v>0</v>
      </c>
      <c r="AB463" s="30">
        <f t="shared" si="142"/>
        <v>0</v>
      </c>
      <c r="AC463" s="30">
        <f t="shared" si="143"/>
        <v>0</v>
      </c>
      <c r="AD463" s="30">
        <f t="shared" si="144"/>
        <v>0</v>
      </c>
      <c r="AE463" s="35">
        <f t="shared" si="145"/>
        <v>0</v>
      </c>
    </row>
    <row r="464" spans="1:31" x14ac:dyDescent="0.25">
      <c r="A464" t="s">
        <v>12</v>
      </c>
      <c r="B464" t="s">
        <v>2162</v>
      </c>
      <c r="C464">
        <v>30113002258049</v>
      </c>
      <c r="D464" t="s">
        <v>2163</v>
      </c>
      <c r="F464">
        <v>2001</v>
      </c>
      <c r="G464" t="s">
        <v>2164</v>
      </c>
      <c r="H464" t="s">
        <v>2165</v>
      </c>
      <c r="I464">
        <v>11</v>
      </c>
      <c r="J464">
        <v>9</v>
      </c>
      <c r="N464" s="29">
        <f t="shared" si="137"/>
        <v>2001</v>
      </c>
      <c r="O464" s="30" t="str">
        <f t="shared" si="138"/>
        <v>06</v>
      </c>
      <c r="P464" s="30">
        <f t="shared" si="129"/>
        <v>200106</v>
      </c>
      <c r="Q464" s="30" t="str">
        <f t="shared" si="130"/>
        <v>2018</v>
      </c>
      <c r="R464" s="30" t="str">
        <f t="shared" si="131"/>
        <v>10</v>
      </c>
      <c r="S464" s="30">
        <f t="shared" si="132"/>
        <v>201810</v>
      </c>
      <c r="T464" s="31">
        <f t="shared" si="133"/>
        <v>19.416666666666668</v>
      </c>
      <c r="U464" s="30">
        <f t="shared" si="134"/>
        <v>20</v>
      </c>
      <c r="V464" s="30">
        <f t="shared" si="135"/>
        <v>0</v>
      </c>
      <c r="W464" s="32">
        <f t="shared" si="136"/>
        <v>1.0300429184549356</v>
      </c>
      <c r="X464" s="33">
        <f t="shared" si="139"/>
        <v>740</v>
      </c>
      <c r="Y464" s="22"/>
      <c r="Z464" s="33">
        <f t="shared" si="140"/>
        <v>1</v>
      </c>
      <c r="AA464" s="33">
        <f t="shared" si="141"/>
        <v>0</v>
      </c>
      <c r="AB464" s="30">
        <f t="shared" si="142"/>
        <v>1</v>
      </c>
      <c r="AC464" s="30">
        <f t="shared" si="143"/>
        <v>1</v>
      </c>
      <c r="AD464" s="30">
        <f t="shared" si="144"/>
        <v>0</v>
      </c>
      <c r="AE464" s="35">
        <f t="shared" si="145"/>
        <v>1</v>
      </c>
    </row>
    <row r="465" spans="1:31" x14ac:dyDescent="0.25">
      <c r="A465" t="s">
        <v>12</v>
      </c>
      <c r="B465" t="s">
        <v>2166</v>
      </c>
      <c r="C465">
        <v>30113005883371</v>
      </c>
      <c r="D465" t="s">
        <v>2167</v>
      </c>
      <c r="E465" t="s">
        <v>2168</v>
      </c>
      <c r="F465">
        <v>2014</v>
      </c>
      <c r="G465" t="s">
        <v>2169</v>
      </c>
      <c r="H465" t="s">
        <v>2170</v>
      </c>
      <c r="I465">
        <v>9</v>
      </c>
      <c r="J465">
        <v>6</v>
      </c>
      <c r="K465">
        <v>3</v>
      </c>
      <c r="L465">
        <v>0</v>
      </c>
      <c r="N465" s="29" t="str">
        <f t="shared" si="137"/>
        <v>2014</v>
      </c>
      <c r="O465" s="30" t="str">
        <f t="shared" si="138"/>
        <v>04</v>
      </c>
      <c r="P465" s="30">
        <f t="shared" si="129"/>
        <v>201404</v>
      </c>
      <c r="Q465" s="30" t="str">
        <f t="shared" si="130"/>
        <v>2019</v>
      </c>
      <c r="R465" s="30" t="str">
        <f t="shared" si="131"/>
        <v>11</v>
      </c>
      <c r="S465" s="30">
        <f t="shared" si="132"/>
        <v>201911</v>
      </c>
      <c r="T465" s="31">
        <f t="shared" si="133"/>
        <v>6.583333333333333</v>
      </c>
      <c r="U465" s="30">
        <f t="shared" si="134"/>
        <v>15</v>
      </c>
      <c r="V465" s="30">
        <f t="shared" si="135"/>
        <v>3</v>
      </c>
      <c r="W465" s="32">
        <f t="shared" si="136"/>
        <v>2.278481012658228</v>
      </c>
      <c r="X465" s="33">
        <f t="shared" si="139"/>
        <v>740</v>
      </c>
      <c r="Y465" s="22"/>
      <c r="Z465" s="33">
        <f t="shared" si="140"/>
        <v>1</v>
      </c>
      <c r="AA465" s="33">
        <f t="shared" si="141"/>
        <v>0</v>
      </c>
      <c r="AB465" s="30">
        <f t="shared" si="142"/>
        <v>1</v>
      </c>
      <c r="AC465" s="30">
        <f t="shared" si="143"/>
        <v>0</v>
      </c>
      <c r="AD465" s="30">
        <f t="shared" si="144"/>
        <v>0</v>
      </c>
      <c r="AE465" s="35">
        <f t="shared" si="145"/>
        <v>1</v>
      </c>
    </row>
    <row r="466" spans="1:31" x14ac:dyDescent="0.25">
      <c r="A466" t="s">
        <v>12</v>
      </c>
      <c r="B466" t="s">
        <v>2166</v>
      </c>
      <c r="C466">
        <v>30113005882563</v>
      </c>
      <c r="D466" t="s">
        <v>2171</v>
      </c>
      <c r="E466" t="s">
        <v>2168</v>
      </c>
      <c r="F466">
        <v>2014</v>
      </c>
      <c r="G466" t="s">
        <v>2172</v>
      </c>
      <c r="H466" t="s">
        <v>2173</v>
      </c>
      <c r="I466">
        <v>10</v>
      </c>
      <c r="J466">
        <v>2</v>
      </c>
      <c r="K466">
        <v>3</v>
      </c>
      <c r="L466">
        <v>0</v>
      </c>
      <c r="N466" s="29" t="str">
        <f t="shared" si="137"/>
        <v>2014</v>
      </c>
      <c r="O466" s="30" t="str">
        <f t="shared" si="138"/>
        <v>04</v>
      </c>
      <c r="P466" s="30">
        <f t="shared" si="129"/>
        <v>201404</v>
      </c>
      <c r="Q466" s="30" t="str">
        <f t="shared" si="130"/>
        <v>2019</v>
      </c>
      <c r="R466" s="30" t="str">
        <f t="shared" si="131"/>
        <v>11</v>
      </c>
      <c r="S466" s="30">
        <f t="shared" si="132"/>
        <v>201911</v>
      </c>
      <c r="T466" s="31">
        <f t="shared" si="133"/>
        <v>6.583333333333333</v>
      </c>
      <c r="U466" s="30">
        <f t="shared" si="134"/>
        <v>12</v>
      </c>
      <c r="V466" s="30">
        <f t="shared" si="135"/>
        <v>3</v>
      </c>
      <c r="W466" s="32">
        <f t="shared" si="136"/>
        <v>1.8227848101265824</v>
      </c>
      <c r="X466" s="33">
        <f t="shared" si="139"/>
        <v>740</v>
      </c>
      <c r="Y466" s="22"/>
      <c r="Z466" s="33">
        <f t="shared" si="140"/>
        <v>1</v>
      </c>
      <c r="AA466" s="33">
        <f t="shared" si="141"/>
        <v>0</v>
      </c>
      <c r="AB466" s="30">
        <f t="shared" si="142"/>
        <v>1</v>
      </c>
      <c r="AC466" s="30">
        <f t="shared" si="143"/>
        <v>0</v>
      </c>
      <c r="AD466" s="30">
        <f t="shared" si="144"/>
        <v>0</v>
      </c>
      <c r="AE466" s="35">
        <f t="shared" si="145"/>
        <v>1</v>
      </c>
    </row>
    <row r="467" spans="1:31" x14ac:dyDescent="0.25">
      <c r="A467" t="s">
        <v>12</v>
      </c>
      <c r="B467" t="s">
        <v>2166</v>
      </c>
      <c r="C467">
        <v>30113005882357</v>
      </c>
      <c r="D467" t="s">
        <v>2174</v>
      </c>
      <c r="E467" t="s">
        <v>2168</v>
      </c>
      <c r="F467">
        <v>2014</v>
      </c>
      <c r="G467" t="s">
        <v>2175</v>
      </c>
      <c r="H467" t="s">
        <v>2176</v>
      </c>
      <c r="I467">
        <v>11</v>
      </c>
      <c r="J467">
        <v>5</v>
      </c>
      <c r="K467">
        <v>1</v>
      </c>
      <c r="L467">
        <v>1</v>
      </c>
      <c r="N467" s="29" t="str">
        <f t="shared" si="137"/>
        <v>2014</v>
      </c>
      <c r="O467" s="30" t="str">
        <f t="shared" si="138"/>
        <v>04</v>
      </c>
      <c r="P467" s="30">
        <f t="shared" si="129"/>
        <v>201404</v>
      </c>
      <c r="Q467" s="30" t="str">
        <f t="shared" si="130"/>
        <v>2019</v>
      </c>
      <c r="R467" s="30" t="str">
        <f t="shared" si="131"/>
        <v>11</v>
      </c>
      <c r="S467" s="30">
        <f t="shared" si="132"/>
        <v>201911</v>
      </c>
      <c r="T467" s="31">
        <f t="shared" si="133"/>
        <v>6.583333333333333</v>
      </c>
      <c r="U467" s="30">
        <f t="shared" si="134"/>
        <v>16</v>
      </c>
      <c r="V467" s="30">
        <f t="shared" si="135"/>
        <v>2</v>
      </c>
      <c r="W467" s="32">
        <f t="shared" si="136"/>
        <v>2.4303797468354431</v>
      </c>
      <c r="X467" s="33">
        <f t="shared" si="139"/>
        <v>740</v>
      </c>
      <c r="Y467" s="22"/>
      <c r="Z467" s="33">
        <f t="shared" si="140"/>
        <v>1</v>
      </c>
      <c r="AA467" s="33">
        <f t="shared" si="141"/>
        <v>0</v>
      </c>
      <c r="AB467" s="30">
        <f t="shared" si="142"/>
        <v>1</v>
      </c>
      <c r="AC467" s="30">
        <f t="shared" si="143"/>
        <v>0</v>
      </c>
      <c r="AD467" s="30">
        <f t="shared" si="144"/>
        <v>0</v>
      </c>
      <c r="AE467" s="35">
        <f t="shared" si="145"/>
        <v>1</v>
      </c>
    </row>
    <row r="468" spans="1:31" x14ac:dyDescent="0.25">
      <c r="A468" t="s">
        <v>12</v>
      </c>
      <c r="B468" t="s">
        <v>2177</v>
      </c>
      <c r="C468">
        <v>30113001283303</v>
      </c>
      <c r="D468" t="s">
        <v>2178</v>
      </c>
      <c r="E468" t="s">
        <v>2179</v>
      </c>
      <c r="G468" t="s">
        <v>2180</v>
      </c>
      <c r="H468" t="s">
        <v>2181</v>
      </c>
      <c r="I468">
        <v>52</v>
      </c>
      <c r="J468">
        <v>12</v>
      </c>
      <c r="N468" s="29" t="str">
        <f t="shared" si="137"/>
        <v>2009</v>
      </c>
      <c r="O468" s="30" t="str">
        <f t="shared" si="138"/>
        <v>01</v>
      </c>
      <c r="P468" s="30">
        <f t="shared" si="129"/>
        <v>200901</v>
      </c>
      <c r="Q468" s="30" t="str">
        <f t="shared" si="130"/>
        <v>2018</v>
      </c>
      <c r="R468" s="30" t="str">
        <f t="shared" si="131"/>
        <v>08</v>
      </c>
      <c r="S468" s="30">
        <f t="shared" si="132"/>
        <v>201808</v>
      </c>
      <c r="T468" s="31">
        <f t="shared" si="133"/>
        <v>11.833333333333334</v>
      </c>
      <c r="U468" s="30">
        <f t="shared" si="134"/>
        <v>64</v>
      </c>
      <c r="V468" s="30">
        <f t="shared" si="135"/>
        <v>0</v>
      </c>
      <c r="W468" s="32">
        <f t="shared" si="136"/>
        <v>5.408450704225352</v>
      </c>
      <c r="X468" s="33">
        <f t="shared" si="139"/>
        <v>740</v>
      </c>
      <c r="Y468" s="22"/>
      <c r="Z468" s="33">
        <f t="shared" si="140"/>
        <v>1</v>
      </c>
      <c r="AA468" s="33">
        <f t="shared" si="141"/>
        <v>1</v>
      </c>
      <c r="AB468" s="30">
        <f t="shared" si="142"/>
        <v>0</v>
      </c>
      <c r="AC468" s="30">
        <f t="shared" si="143"/>
        <v>1</v>
      </c>
      <c r="AD468" s="30">
        <f t="shared" si="144"/>
        <v>1</v>
      </c>
      <c r="AE468" s="35">
        <f t="shared" si="145"/>
        <v>1</v>
      </c>
    </row>
    <row r="469" spans="1:31" x14ac:dyDescent="0.25">
      <c r="A469" t="s">
        <v>12</v>
      </c>
      <c r="B469" t="s">
        <v>2182</v>
      </c>
      <c r="C469">
        <v>30113002928534</v>
      </c>
      <c r="D469" t="s">
        <v>2183</v>
      </c>
      <c r="E469" t="s">
        <v>2184</v>
      </c>
      <c r="F469">
        <v>2009</v>
      </c>
      <c r="G469" t="s">
        <v>2185</v>
      </c>
      <c r="H469" t="s">
        <v>2186</v>
      </c>
      <c r="I469">
        <v>6</v>
      </c>
      <c r="J469">
        <v>10</v>
      </c>
      <c r="N469" s="29">
        <f t="shared" si="137"/>
        <v>2009</v>
      </c>
      <c r="O469" s="30" t="str">
        <f t="shared" si="138"/>
        <v>12</v>
      </c>
      <c r="P469" s="30">
        <f t="shared" si="129"/>
        <v>200912</v>
      </c>
      <c r="Q469" s="30" t="str">
        <f t="shared" si="130"/>
        <v>2017</v>
      </c>
      <c r="R469" s="30" t="str">
        <f t="shared" si="131"/>
        <v>06</v>
      </c>
      <c r="S469" s="30">
        <f t="shared" si="132"/>
        <v>201706</v>
      </c>
      <c r="T469" s="31">
        <f t="shared" si="133"/>
        <v>10.916666666666666</v>
      </c>
      <c r="U469" s="30">
        <f t="shared" si="134"/>
        <v>16</v>
      </c>
      <c r="V469" s="30">
        <f t="shared" si="135"/>
        <v>0</v>
      </c>
      <c r="W469" s="32">
        <f t="shared" si="136"/>
        <v>1.4656488549618321</v>
      </c>
      <c r="X469" s="33">
        <f t="shared" si="139"/>
        <v>740</v>
      </c>
      <c r="Y469" s="22"/>
      <c r="Z469" s="33">
        <f t="shared" si="140"/>
        <v>1</v>
      </c>
      <c r="AA469" s="33">
        <f t="shared" si="141"/>
        <v>1</v>
      </c>
      <c r="AB469" s="30">
        <f t="shared" si="142"/>
        <v>1</v>
      </c>
      <c r="AC469" s="30">
        <f t="shared" si="143"/>
        <v>1</v>
      </c>
      <c r="AD469" s="30">
        <f t="shared" si="144"/>
        <v>0</v>
      </c>
      <c r="AE469" s="35">
        <f t="shared" si="145"/>
        <v>1</v>
      </c>
    </row>
    <row r="470" spans="1:31" x14ac:dyDescent="0.25">
      <c r="A470" t="s">
        <v>12</v>
      </c>
      <c r="B470" t="s">
        <v>2187</v>
      </c>
      <c r="C470">
        <v>30113001301451</v>
      </c>
      <c r="D470" t="s">
        <v>2188</v>
      </c>
      <c r="E470" t="s">
        <v>2189</v>
      </c>
      <c r="F470">
        <v>1996</v>
      </c>
      <c r="G470" t="s">
        <v>2190</v>
      </c>
      <c r="H470" t="s">
        <v>2191</v>
      </c>
      <c r="I470">
        <v>80</v>
      </c>
      <c r="J470">
        <v>12</v>
      </c>
      <c r="K470">
        <v>0</v>
      </c>
      <c r="L470">
        <v>2</v>
      </c>
      <c r="N470" s="29">
        <f t="shared" si="137"/>
        <v>1996</v>
      </c>
      <c r="O470" s="30" t="str">
        <f t="shared" si="138"/>
        <v>02</v>
      </c>
      <c r="P470" s="30">
        <f t="shared" si="129"/>
        <v>199602</v>
      </c>
      <c r="Q470" s="30" t="str">
        <f t="shared" si="130"/>
        <v>2019</v>
      </c>
      <c r="R470" s="30" t="str">
        <f t="shared" si="131"/>
        <v>08</v>
      </c>
      <c r="S470" s="30">
        <f t="shared" si="132"/>
        <v>201908</v>
      </c>
      <c r="T470" s="31">
        <f t="shared" si="133"/>
        <v>24.75</v>
      </c>
      <c r="U470" s="30">
        <f t="shared" si="134"/>
        <v>92</v>
      </c>
      <c r="V470" s="30">
        <f t="shared" si="135"/>
        <v>2</v>
      </c>
      <c r="W470" s="32">
        <f t="shared" si="136"/>
        <v>3.7171717171717171</v>
      </c>
      <c r="X470" s="33">
        <f t="shared" si="139"/>
        <v>740</v>
      </c>
      <c r="Y470" s="22"/>
      <c r="Z470" s="33">
        <f t="shared" si="140"/>
        <v>1</v>
      </c>
      <c r="AA470" s="33">
        <f t="shared" si="141"/>
        <v>0</v>
      </c>
      <c r="AB470" s="30">
        <f t="shared" si="142"/>
        <v>0</v>
      </c>
      <c r="AC470" s="30">
        <f t="shared" si="143"/>
        <v>0</v>
      </c>
      <c r="AD470" s="30">
        <f t="shared" si="144"/>
        <v>1</v>
      </c>
      <c r="AE470" s="35">
        <f t="shared" si="145"/>
        <v>1</v>
      </c>
    </row>
    <row r="471" spans="1:31" x14ac:dyDescent="0.25">
      <c r="A471" t="s">
        <v>12</v>
      </c>
      <c r="B471" t="s">
        <v>2192</v>
      </c>
      <c r="C471">
        <v>30113002800881</v>
      </c>
      <c r="D471" t="s">
        <v>2193</v>
      </c>
      <c r="E471" t="s">
        <v>2194</v>
      </c>
      <c r="F471">
        <v>1996</v>
      </c>
      <c r="G471" t="s">
        <v>2195</v>
      </c>
      <c r="H471" t="s">
        <v>2196</v>
      </c>
      <c r="I471">
        <v>18</v>
      </c>
      <c r="J471">
        <v>10</v>
      </c>
      <c r="N471" s="29">
        <f t="shared" si="137"/>
        <v>1996</v>
      </c>
      <c r="O471" s="30" t="str">
        <f t="shared" si="138"/>
        <v>04</v>
      </c>
      <c r="P471" s="30">
        <f t="shared" si="129"/>
        <v>199604</v>
      </c>
      <c r="Q471" s="30" t="str">
        <f t="shared" si="130"/>
        <v>2018</v>
      </c>
      <c r="R471" s="30" t="str">
        <f t="shared" si="131"/>
        <v>06</v>
      </c>
      <c r="S471" s="30">
        <f t="shared" si="132"/>
        <v>201806</v>
      </c>
      <c r="T471" s="31">
        <f t="shared" si="133"/>
        <v>24.583333333333332</v>
      </c>
      <c r="U471" s="30">
        <f t="shared" si="134"/>
        <v>28</v>
      </c>
      <c r="V471" s="30">
        <f t="shared" si="135"/>
        <v>0</v>
      </c>
      <c r="W471" s="32">
        <f t="shared" si="136"/>
        <v>1.1389830508474577</v>
      </c>
      <c r="X471" s="33">
        <f t="shared" si="139"/>
        <v>740</v>
      </c>
      <c r="Y471" s="22"/>
      <c r="Z471" s="33">
        <f t="shared" si="140"/>
        <v>1</v>
      </c>
      <c r="AA471" s="33">
        <f t="shared" si="141"/>
        <v>1</v>
      </c>
      <c r="AB471" s="30">
        <f t="shared" si="142"/>
        <v>1</v>
      </c>
      <c r="AC471" s="30">
        <f t="shared" si="143"/>
        <v>1</v>
      </c>
      <c r="AD471" s="30">
        <f t="shared" si="144"/>
        <v>1</v>
      </c>
      <c r="AE471" s="35">
        <f t="shared" si="145"/>
        <v>1</v>
      </c>
    </row>
    <row r="472" spans="1:31" x14ac:dyDescent="0.25">
      <c r="A472" t="s">
        <v>12</v>
      </c>
      <c r="B472" t="s">
        <v>2197</v>
      </c>
      <c r="C472">
        <v>30113005432260</v>
      </c>
      <c r="D472" t="s">
        <v>2198</v>
      </c>
      <c r="E472" t="s">
        <v>59</v>
      </c>
      <c r="F472">
        <v>2012</v>
      </c>
      <c r="G472" t="s">
        <v>2199</v>
      </c>
      <c r="H472" t="s">
        <v>2200</v>
      </c>
      <c r="I472">
        <v>3</v>
      </c>
      <c r="J472">
        <v>2</v>
      </c>
      <c r="N472" s="29" t="str">
        <f t="shared" si="137"/>
        <v>2013</v>
      </c>
      <c r="O472" s="30" t="str">
        <f t="shared" si="138"/>
        <v>02</v>
      </c>
      <c r="P472" s="30">
        <f t="shared" si="129"/>
        <v>201302</v>
      </c>
      <c r="Q472" s="30" t="str">
        <f t="shared" si="130"/>
        <v>2016</v>
      </c>
      <c r="R472" s="30" t="str">
        <f t="shared" si="131"/>
        <v>09</v>
      </c>
      <c r="S472" s="30">
        <f t="shared" si="132"/>
        <v>201609</v>
      </c>
      <c r="T472" s="31">
        <f t="shared" si="133"/>
        <v>7.75</v>
      </c>
      <c r="U472" s="30">
        <f t="shared" si="134"/>
        <v>5</v>
      </c>
      <c r="V472" s="30">
        <f t="shared" si="135"/>
        <v>0</v>
      </c>
      <c r="W472" s="32">
        <f t="shared" si="136"/>
        <v>0.64516129032258063</v>
      </c>
      <c r="X472" s="33">
        <f t="shared" si="139"/>
        <v>740</v>
      </c>
      <c r="Y472" s="22"/>
      <c r="Z472" s="33">
        <f t="shared" si="140"/>
        <v>1</v>
      </c>
      <c r="AA472" s="33">
        <f t="shared" si="141"/>
        <v>1</v>
      </c>
      <c r="AB472" s="30">
        <f t="shared" si="142"/>
        <v>1</v>
      </c>
      <c r="AC472" s="30">
        <f t="shared" si="143"/>
        <v>1</v>
      </c>
      <c r="AD472" s="30">
        <f t="shared" si="144"/>
        <v>0</v>
      </c>
      <c r="AE472" s="35">
        <f t="shared" si="145"/>
        <v>1</v>
      </c>
    </row>
    <row r="473" spans="1:31" x14ac:dyDescent="0.25">
      <c r="A473" t="s">
        <v>12</v>
      </c>
      <c r="B473" t="s">
        <v>2201</v>
      </c>
      <c r="C473">
        <v>30113002083355</v>
      </c>
      <c r="D473" t="s">
        <v>2202</v>
      </c>
      <c r="F473">
        <v>2004</v>
      </c>
      <c r="G473" t="s">
        <v>2203</v>
      </c>
      <c r="H473" t="s">
        <v>2204</v>
      </c>
      <c r="I473">
        <v>27</v>
      </c>
      <c r="J473">
        <v>7</v>
      </c>
      <c r="N473" s="29">
        <f t="shared" si="137"/>
        <v>2004</v>
      </c>
      <c r="O473" s="30" t="str">
        <f t="shared" si="138"/>
        <v>09</v>
      </c>
      <c r="P473" s="30">
        <f t="shared" si="129"/>
        <v>200409</v>
      </c>
      <c r="Q473" s="30" t="str">
        <f t="shared" si="130"/>
        <v>2017</v>
      </c>
      <c r="R473" s="30" t="str">
        <f t="shared" si="131"/>
        <v>08</v>
      </c>
      <c r="S473" s="30">
        <f t="shared" si="132"/>
        <v>201708</v>
      </c>
      <c r="T473" s="31">
        <f t="shared" si="133"/>
        <v>16.166666666666668</v>
      </c>
      <c r="U473" s="30">
        <f t="shared" si="134"/>
        <v>34</v>
      </c>
      <c r="V473" s="30">
        <f t="shared" si="135"/>
        <v>0</v>
      </c>
      <c r="W473" s="32">
        <f t="shared" si="136"/>
        <v>2.1030927835051543</v>
      </c>
      <c r="X473" s="33">
        <f t="shared" si="139"/>
        <v>740</v>
      </c>
      <c r="Y473" s="22"/>
      <c r="Z473" s="33">
        <f t="shared" si="140"/>
        <v>1</v>
      </c>
      <c r="AA473" s="33">
        <f t="shared" si="141"/>
        <v>1</v>
      </c>
      <c r="AB473" s="30">
        <f t="shared" si="142"/>
        <v>1</v>
      </c>
      <c r="AC473" s="30">
        <f t="shared" si="143"/>
        <v>1</v>
      </c>
      <c r="AD473" s="30">
        <f t="shared" si="144"/>
        <v>0</v>
      </c>
      <c r="AE473" s="35">
        <f t="shared" si="145"/>
        <v>1</v>
      </c>
    </row>
    <row r="474" spans="1:31" x14ac:dyDescent="0.25">
      <c r="A474" t="s">
        <v>12</v>
      </c>
      <c r="B474" t="s">
        <v>2205</v>
      </c>
      <c r="C474">
        <v>30113006205566</v>
      </c>
      <c r="D474" t="s">
        <v>2206</v>
      </c>
      <c r="E474" t="s">
        <v>2207</v>
      </c>
      <c r="F474">
        <v>2013</v>
      </c>
      <c r="G474" t="s">
        <v>2208</v>
      </c>
      <c r="H474" t="s">
        <v>2209</v>
      </c>
      <c r="I474">
        <v>2</v>
      </c>
      <c r="J474">
        <v>3</v>
      </c>
      <c r="K474">
        <v>1</v>
      </c>
      <c r="L474">
        <v>0</v>
      </c>
      <c r="N474" s="29" t="str">
        <f t="shared" si="137"/>
        <v>2015</v>
      </c>
      <c r="O474" s="30" t="str">
        <f t="shared" si="138"/>
        <v>11</v>
      </c>
      <c r="P474" s="30">
        <f t="shared" si="129"/>
        <v>201511</v>
      </c>
      <c r="Q474" s="30" t="str">
        <f t="shared" si="130"/>
        <v>2019</v>
      </c>
      <c r="R474" s="30" t="str">
        <f t="shared" si="131"/>
        <v>07</v>
      </c>
      <c r="S474" s="30">
        <f t="shared" si="132"/>
        <v>201907</v>
      </c>
      <c r="T474" s="31">
        <f t="shared" si="133"/>
        <v>5</v>
      </c>
      <c r="U474" s="30">
        <f t="shared" si="134"/>
        <v>5</v>
      </c>
      <c r="V474" s="30">
        <f t="shared" si="135"/>
        <v>1</v>
      </c>
      <c r="W474" s="32">
        <f t="shared" si="136"/>
        <v>1</v>
      </c>
      <c r="X474" s="33">
        <f t="shared" si="139"/>
        <v>740</v>
      </c>
      <c r="Y474" s="22"/>
      <c r="Z474" s="33">
        <f t="shared" si="140"/>
        <v>1</v>
      </c>
      <c r="AA474" s="33">
        <f t="shared" si="141"/>
        <v>0</v>
      </c>
      <c r="AB474" s="30">
        <f t="shared" si="142"/>
        <v>1</v>
      </c>
      <c r="AC474" s="30">
        <f t="shared" si="143"/>
        <v>1</v>
      </c>
      <c r="AD474" s="30">
        <f t="shared" si="144"/>
        <v>0</v>
      </c>
      <c r="AE474" s="35">
        <f t="shared" si="145"/>
        <v>1</v>
      </c>
    </row>
    <row r="475" spans="1:31" x14ac:dyDescent="0.25">
      <c r="A475" t="s">
        <v>12</v>
      </c>
      <c r="B475" t="s">
        <v>2210</v>
      </c>
      <c r="C475">
        <v>30113001541601</v>
      </c>
      <c r="D475" t="s">
        <v>2211</v>
      </c>
      <c r="E475" t="s">
        <v>2212</v>
      </c>
      <c r="F475">
        <v>1998</v>
      </c>
      <c r="G475" t="s">
        <v>2213</v>
      </c>
      <c r="H475" t="s">
        <v>2214</v>
      </c>
      <c r="I475">
        <v>87</v>
      </c>
      <c r="J475">
        <v>7</v>
      </c>
      <c r="K475">
        <v>2</v>
      </c>
      <c r="L475">
        <v>0</v>
      </c>
      <c r="N475" s="29">
        <f t="shared" si="137"/>
        <v>1998</v>
      </c>
      <c r="O475" s="30" t="str">
        <f t="shared" si="138"/>
        <v>03</v>
      </c>
      <c r="P475" s="30">
        <f t="shared" si="129"/>
        <v>199803</v>
      </c>
      <c r="Q475" s="30" t="str">
        <f t="shared" si="130"/>
        <v>2020</v>
      </c>
      <c r="R475" s="30" t="str">
        <f t="shared" si="131"/>
        <v>09</v>
      </c>
      <c r="S475" s="30">
        <f t="shared" si="132"/>
        <v>202009</v>
      </c>
      <c r="T475" s="31">
        <f t="shared" si="133"/>
        <v>22.666666666666668</v>
      </c>
      <c r="U475" s="30">
        <f t="shared" si="134"/>
        <v>94</v>
      </c>
      <c r="V475" s="30">
        <f t="shared" si="135"/>
        <v>2</v>
      </c>
      <c r="W475" s="32">
        <f t="shared" si="136"/>
        <v>4.1470588235294112</v>
      </c>
      <c r="X475" s="33">
        <f t="shared" si="139"/>
        <v>740</v>
      </c>
      <c r="Y475" s="22"/>
      <c r="Z475" s="33">
        <f t="shared" si="140"/>
        <v>1</v>
      </c>
      <c r="AA475" s="33">
        <f t="shared" si="141"/>
        <v>0</v>
      </c>
      <c r="AB475" s="30">
        <f t="shared" si="142"/>
        <v>0</v>
      </c>
      <c r="AC475" s="30">
        <f t="shared" si="143"/>
        <v>0</v>
      </c>
      <c r="AD475" s="30">
        <f t="shared" si="144"/>
        <v>1</v>
      </c>
      <c r="AE475" s="35">
        <f t="shared" si="145"/>
        <v>1</v>
      </c>
    </row>
    <row r="476" spans="1:31" x14ac:dyDescent="0.25">
      <c r="A476" t="s">
        <v>12</v>
      </c>
      <c r="B476" t="s">
        <v>2210</v>
      </c>
      <c r="C476">
        <v>30113001591135</v>
      </c>
      <c r="D476" t="s">
        <v>2215</v>
      </c>
      <c r="E476" t="s">
        <v>2212</v>
      </c>
      <c r="F476">
        <v>1998</v>
      </c>
      <c r="G476" t="s">
        <v>2216</v>
      </c>
      <c r="H476" t="s">
        <v>2217</v>
      </c>
      <c r="I476">
        <v>46</v>
      </c>
      <c r="J476">
        <v>6</v>
      </c>
      <c r="K476">
        <v>0</v>
      </c>
      <c r="L476">
        <v>3</v>
      </c>
      <c r="N476" s="29">
        <f t="shared" si="137"/>
        <v>1998</v>
      </c>
      <c r="O476" s="30" t="str">
        <f t="shared" si="138"/>
        <v>07</v>
      </c>
      <c r="P476" s="30">
        <f t="shared" si="129"/>
        <v>199807</v>
      </c>
      <c r="Q476" s="30" t="str">
        <f t="shared" si="130"/>
        <v>2019</v>
      </c>
      <c r="R476" s="30" t="str">
        <f t="shared" si="131"/>
        <v>10</v>
      </c>
      <c r="S476" s="30">
        <f t="shared" si="132"/>
        <v>201910</v>
      </c>
      <c r="T476" s="31">
        <f t="shared" si="133"/>
        <v>22.333333333333332</v>
      </c>
      <c r="U476" s="30">
        <f t="shared" si="134"/>
        <v>52</v>
      </c>
      <c r="V476" s="30">
        <f t="shared" si="135"/>
        <v>3</v>
      </c>
      <c r="W476" s="32">
        <f t="shared" si="136"/>
        <v>2.3283582089552239</v>
      </c>
      <c r="X476" s="33">
        <f t="shared" si="139"/>
        <v>740</v>
      </c>
      <c r="Y476" s="22"/>
      <c r="Z476" s="33">
        <f t="shared" si="140"/>
        <v>1</v>
      </c>
      <c r="AA476" s="33">
        <f t="shared" si="141"/>
        <v>0</v>
      </c>
      <c r="AB476" s="30">
        <f t="shared" si="142"/>
        <v>1</v>
      </c>
      <c r="AC476" s="30">
        <f t="shared" si="143"/>
        <v>0</v>
      </c>
      <c r="AD476" s="30">
        <f t="shared" si="144"/>
        <v>1</v>
      </c>
      <c r="AE476" s="35">
        <f t="shared" si="145"/>
        <v>1</v>
      </c>
    </row>
    <row r="477" spans="1:31" x14ac:dyDescent="0.25">
      <c r="A477" t="s">
        <v>12</v>
      </c>
      <c r="B477" t="s">
        <v>2210</v>
      </c>
      <c r="C477">
        <v>30113001591143</v>
      </c>
      <c r="D477" t="s">
        <v>2218</v>
      </c>
      <c r="E477" t="s">
        <v>2212</v>
      </c>
      <c r="F477">
        <v>1998</v>
      </c>
      <c r="G477" t="s">
        <v>2219</v>
      </c>
      <c r="H477" t="s">
        <v>2220</v>
      </c>
      <c r="I477">
        <v>56</v>
      </c>
      <c r="J477">
        <v>5</v>
      </c>
      <c r="N477" s="29">
        <f t="shared" si="137"/>
        <v>1998</v>
      </c>
      <c r="O477" s="30" t="str">
        <f t="shared" si="138"/>
        <v>02</v>
      </c>
      <c r="P477" s="30">
        <f t="shared" si="129"/>
        <v>199802</v>
      </c>
      <c r="Q477" s="30" t="str">
        <f t="shared" si="130"/>
        <v>2018</v>
      </c>
      <c r="R477" s="30" t="str">
        <f t="shared" si="131"/>
        <v>04</v>
      </c>
      <c r="S477" s="30">
        <f t="shared" si="132"/>
        <v>201804</v>
      </c>
      <c r="T477" s="31">
        <f t="shared" si="133"/>
        <v>22.75</v>
      </c>
      <c r="U477" s="30">
        <f t="shared" si="134"/>
        <v>61</v>
      </c>
      <c r="V477" s="30">
        <f t="shared" si="135"/>
        <v>0</v>
      </c>
      <c r="W477" s="32">
        <f t="shared" si="136"/>
        <v>2.6813186813186811</v>
      </c>
      <c r="X477" s="33">
        <f t="shared" si="139"/>
        <v>740</v>
      </c>
      <c r="Y477" s="22"/>
      <c r="Z477" s="33">
        <f t="shared" si="140"/>
        <v>1</v>
      </c>
      <c r="AA477" s="33">
        <f t="shared" si="141"/>
        <v>1</v>
      </c>
      <c r="AB477" s="30">
        <f t="shared" si="142"/>
        <v>1</v>
      </c>
      <c r="AC477" s="30">
        <f t="shared" si="143"/>
        <v>1</v>
      </c>
      <c r="AD477" s="30">
        <f t="shared" si="144"/>
        <v>1</v>
      </c>
      <c r="AE477" s="35">
        <f t="shared" si="145"/>
        <v>1</v>
      </c>
    </row>
    <row r="478" spans="1:31" x14ac:dyDescent="0.25">
      <c r="A478" t="s">
        <v>12</v>
      </c>
      <c r="B478" t="s">
        <v>2210</v>
      </c>
      <c r="C478">
        <v>30113002762685</v>
      </c>
      <c r="D478" t="s">
        <v>2221</v>
      </c>
      <c r="E478" t="s">
        <v>2212</v>
      </c>
      <c r="F478">
        <v>2008</v>
      </c>
      <c r="G478" t="s">
        <v>2222</v>
      </c>
      <c r="H478" t="s">
        <v>2223</v>
      </c>
      <c r="I478">
        <v>10</v>
      </c>
      <c r="J478">
        <v>4</v>
      </c>
      <c r="N478" s="29">
        <f t="shared" si="137"/>
        <v>2008</v>
      </c>
      <c r="O478" s="30" t="str">
        <f t="shared" si="138"/>
        <v>03</v>
      </c>
      <c r="P478" s="30">
        <f t="shared" si="129"/>
        <v>200803</v>
      </c>
      <c r="Q478" s="30" t="str">
        <f t="shared" si="130"/>
        <v>2017</v>
      </c>
      <c r="R478" s="30" t="str">
        <f t="shared" si="131"/>
        <v>09</v>
      </c>
      <c r="S478" s="30">
        <f t="shared" si="132"/>
        <v>201709</v>
      </c>
      <c r="T478" s="31">
        <f t="shared" si="133"/>
        <v>12.666666666666666</v>
      </c>
      <c r="U478" s="30">
        <f t="shared" si="134"/>
        <v>14</v>
      </c>
      <c r="V478" s="30">
        <f t="shared" si="135"/>
        <v>0</v>
      </c>
      <c r="W478" s="32">
        <f t="shared" si="136"/>
        <v>1.1052631578947369</v>
      </c>
      <c r="X478" s="33">
        <f t="shared" si="139"/>
        <v>740</v>
      </c>
      <c r="Y478" s="22"/>
      <c r="Z478" s="33">
        <f t="shared" si="140"/>
        <v>1</v>
      </c>
      <c r="AA478" s="33">
        <f t="shared" si="141"/>
        <v>1</v>
      </c>
      <c r="AB478" s="30">
        <f t="shared" si="142"/>
        <v>1</v>
      </c>
      <c r="AC478" s="30">
        <f t="shared" si="143"/>
        <v>1</v>
      </c>
      <c r="AD478" s="30">
        <f t="shared" si="144"/>
        <v>0</v>
      </c>
      <c r="AE478" s="35">
        <f t="shared" si="145"/>
        <v>1</v>
      </c>
    </row>
    <row r="479" spans="1:31" x14ac:dyDescent="0.25">
      <c r="A479" t="s">
        <v>12</v>
      </c>
      <c r="B479" t="s">
        <v>2210</v>
      </c>
      <c r="C479">
        <v>30113002010119</v>
      </c>
      <c r="D479" t="s">
        <v>2224</v>
      </c>
      <c r="E479" t="s">
        <v>2212</v>
      </c>
      <c r="F479">
        <v>2002</v>
      </c>
      <c r="G479" t="s">
        <v>2225</v>
      </c>
      <c r="H479" t="s">
        <v>2226</v>
      </c>
      <c r="I479">
        <v>39</v>
      </c>
      <c r="J479">
        <v>6</v>
      </c>
      <c r="N479" s="29">
        <f t="shared" si="137"/>
        <v>2002</v>
      </c>
      <c r="O479" s="30" t="str">
        <f t="shared" si="138"/>
        <v>10</v>
      </c>
      <c r="P479" s="30">
        <f t="shared" si="129"/>
        <v>200210</v>
      </c>
      <c r="Q479" s="30" t="str">
        <f t="shared" si="130"/>
        <v>2018</v>
      </c>
      <c r="R479" s="30" t="str">
        <f t="shared" si="131"/>
        <v>10</v>
      </c>
      <c r="S479" s="30">
        <f t="shared" si="132"/>
        <v>201810</v>
      </c>
      <c r="T479" s="31">
        <f t="shared" si="133"/>
        <v>18.083333333333332</v>
      </c>
      <c r="U479" s="30">
        <f t="shared" si="134"/>
        <v>45</v>
      </c>
      <c r="V479" s="30">
        <f t="shared" si="135"/>
        <v>0</v>
      </c>
      <c r="W479" s="32">
        <f t="shared" si="136"/>
        <v>2.4884792626728114</v>
      </c>
      <c r="X479" s="33">
        <f t="shared" si="139"/>
        <v>740</v>
      </c>
      <c r="Y479" s="22"/>
      <c r="Z479" s="33">
        <f t="shared" si="140"/>
        <v>1</v>
      </c>
      <c r="AA479" s="33">
        <f t="shared" si="141"/>
        <v>0</v>
      </c>
      <c r="AB479" s="30">
        <f t="shared" si="142"/>
        <v>1</v>
      </c>
      <c r="AC479" s="30">
        <f t="shared" si="143"/>
        <v>1</v>
      </c>
      <c r="AD479" s="30">
        <f t="shared" si="144"/>
        <v>0</v>
      </c>
      <c r="AE479" s="35">
        <f t="shared" si="145"/>
        <v>1</v>
      </c>
    </row>
    <row r="480" spans="1:31" x14ac:dyDescent="0.25">
      <c r="A480" t="s">
        <v>12</v>
      </c>
      <c r="B480" t="s">
        <v>2210</v>
      </c>
      <c r="C480">
        <v>30113001373153</v>
      </c>
      <c r="D480" t="s">
        <v>2227</v>
      </c>
      <c r="E480" t="s">
        <v>2212</v>
      </c>
      <c r="F480">
        <v>1997</v>
      </c>
      <c r="G480" t="s">
        <v>2228</v>
      </c>
      <c r="H480" t="s">
        <v>2229</v>
      </c>
      <c r="I480">
        <v>68</v>
      </c>
      <c r="J480">
        <v>3</v>
      </c>
      <c r="K480">
        <v>0</v>
      </c>
      <c r="L480">
        <v>1</v>
      </c>
      <c r="N480" s="29">
        <f t="shared" si="137"/>
        <v>1997</v>
      </c>
      <c r="O480" s="30" t="str">
        <f t="shared" si="138"/>
        <v>04</v>
      </c>
      <c r="P480" s="30">
        <f t="shared" si="129"/>
        <v>199704</v>
      </c>
      <c r="Q480" s="30" t="str">
        <f t="shared" si="130"/>
        <v>2019</v>
      </c>
      <c r="R480" s="30" t="str">
        <f t="shared" si="131"/>
        <v>05</v>
      </c>
      <c r="S480" s="30">
        <f t="shared" si="132"/>
        <v>201905</v>
      </c>
      <c r="T480" s="31">
        <f t="shared" si="133"/>
        <v>23.583333333333332</v>
      </c>
      <c r="U480" s="30">
        <f t="shared" si="134"/>
        <v>71</v>
      </c>
      <c r="V480" s="30">
        <f t="shared" si="135"/>
        <v>1</v>
      </c>
      <c r="W480" s="32">
        <f t="shared" si="136"/>
        <v>3.010600706713781</v>
      </c>
      <c r="X480" s="33">
        <f t="shared" si="139"/>
        <v>740</v>
      </c>
      <c r="Y480" s="22"/>
      <c r="Z480" s="33">
        <f t="shared" si="140"/>
        <v>1</v>
      </c>
      <c r="AA480" s="33">
        <f t="shared" si="141"/>
        <v>0</v>
      </c>
      <c r="AB480" s="30">
        <f t="shared" si="142"/>
        <v>0</v>
      </c>
      <c r="AC480" s="30">
        <f t="shared" si="143"/>
        <v>1</v>
      </c>
      <c r="AD480" s="30">
        <f t="shared" si="144"/>
        <v>1</v>
      </c>
      <c r="AE480" s="35">
        <f t="shared" si="145"/>
        <v>1</v>
      </c>
    </row>
    <row r="481" spans="1:31" x14ac:dyDescent="0.25">
      <c r="A481" t="s">
        <v>12</v>
      </c>
      <c r="B481" t="s">
        <v>2210</v>
      </c>
      <c r="C481">
        <v>30113001482731</v>
      </c>
      <c r="D481" t="s">
        <v>2230</v>
      </c>
      <c r="E481" t="s">
        <v>2212</v>
      </c>
      <c r="F481">
        <v>1997</v>
      </c>
      <c r="G481" t="s">
        <v>2231</v>
      </c>
      <c r="H481" t="s">
        <v>2232</v>
      </c>
      <c r="I481">
        <v>70</v>
      </c>
      <c r="J481">
        <v>5</v>
      </c>
      <c r="K481">
        <v>1</v>
      </c>
      <c r="L481">
        <v>0</v>
      </c>
      <c r="N481" s="29">
        <f t="shared" si="137"/>
        <v>1997</v>
      </c>
      <c r="O481" s="30" t="str">
        <f t="shared" si="138"/>
        <v>03</v>
      </c>
      <c r="P481" s="30">
        <f t="shared" si="129"/>
        <v>199703</v>
      </c>
      <c r="Q481" s="30" t="str">
        <f t="shared" si="130"/>
        <v>2019</v>
      </c>
      <c r="R481" s="30" t="str">
        <f t="shared" si="131"/>
        <v>02</v>
      </c>
      <c r="S481" s="30">
        <f t="shared" si="132"/>
        <v>201902</v>
      </c>
      <c r="T481" s="31">
        <f t="shared" si="133"/>
        <v>23.666666666666668</v>
      </c>
      <c r="U481" s="30">
        <f t="shared" si="134"/>
        <v>75</v>
      </c>
      <c r="V481" s="30">
        <f t="shared" si="135"/>
        <v>1</v>
      </c>
      <c r="W481" s="32">
        <f t="shared" si="136"/>
        <v>3.169014084507042</v>
      </c>
      <c r="X481" s="33">
        <f t="shared" si="139"/>
        <v>740</v>
      </c>
      <c r="Y481" s="22"/>
      <c r="Z481" s="33">
        <f t="shared" si="140"/>
        <v>1</v>
      </c>
      <c r="AA481" s="33">
        <f t="shared" si="141"/>
        <v>0</v>
      </c>
      <c r="AB481" s="30">
        <f t="shared" si="142"/>
        <v>0</v>
      </c>
      <c r="AC481" s="30">
        <f t="shared" si="143"/>
        <v>1</v>
      </c>
      <c r="AD481" s="30">
        <f t="shared" si="144"/>
        <v>1</v>
      </c>
      <c r="AE481" s="35">
        <f t="shared" si="145"/>
        <v>1</v>
      </c>
    </row>
    <row r="482" spans="1:31" x14ac:dyDescent="0.25">
      <c r="A482" t="s">
        <v>12</v>
      </c>
      <c r="B482" t="s">
        <v>2210</v>
      </c>
      <c r="C482">
        <v>30113001830186</v>
      </c>
      <c r="D482" t="s">
        <v>2233</v>
      </c>
      <c r="E482" t="s">
        <v>2212</v>
      </c>
      <c r="F482">
        <v>2001</v>
      </c>
      <c r="G482" t="s">
        <v>2234</v>
      </c>
      <c r="H482" t="s">
        <v>2235</v>
      </c>
      <c r="I482">
        <v>46</v>
      </c>
      <c r="J482">
        <v>2</v>
      </c>
      <c r="K482">
        <v>1</v>
      </c>
      <c r="L482">
        <v>0</v>
      </c>
      <c r="N482" s="29">
        <f t="shared" si="137"/>
        <v>2001</v>
      </c>
      <c r="O482" s="30" t="str">
        <f t="shared" si="138"/>
        <v>01</v>
      </c>
      <c r="P482" s="30">
        <f t="shared" si="129"/>
        <v>200101</v>
      </c>
      <c r="Q482" s="30" t="str">
        <f t="shared" si="130"/>
        <v>2019</v>
      </c>
      <c r="R482" s="30" t="str">
        <f t="shared" si="131"/>
        <v>02</v>
      </c>
      <c r="S482" s="30">
        <f t="shared" si="132"/>
        <v>201902</v>
      </c>
      <c r="T482" s="31">
        <f t="shared" si="133"/>
        <v>19.833333333333332</v>
      </c>
      <c r="U482" s="30">
        <f t="shared" si="134"/>
        <v>48</v>
      </c>
      <c r="V482" s="30">
        <f t="shared" si="135"/>
        <v>1</v>
      </c>
      <c r="W482" s="32">
        <f t="shared" si="136"/>
        <v>2.420168067226891</v>
      </c>
      <c r="X482" s="33">
        <f t="shared" si="139"/>
        <v>740</v>
      </c>
      <c r="Y482" s="22"/>
      <c r="Z482" s="33">
        <f t="shared" si="140"/>
        <v>1</v>
      </c>
      <c r="AA482" s="33">
        <f t="shared" si="141"/>
        <v>0</v>
      </c>
      <c r="AB482" s="30">
        <f t="shared" si="142"/>
        <v>1</v>
      </c>
      <c r="AC482" s="30">
        <f t="shared" si="143"/>
        <v>1</v>
      </c>
      <c r="AD482" s="30">
        <f t="shared" si="144"/>
        <v>0</v>
      </c>
      <c r="AE482" s="35">
        <f t="shared" si="145"/>
        <v>1</v>
      </c>
    </row>
    <row r="483" spans="1:31" x14ac:dyDescent="0.25">
      <c r="A483" t="s">
        <v>12</v>
      </c>
      <c r="B483" t="s">
        <v>2210</v>
      </c>
      <c r="C483">
        <v>30113001698658</v>
      </c>
      <c r="D483" t="s">
        <v>2236</v>
      </c>
      <c r="E483" t="s">
        <v>2212</v>
      </c>
      <c r="F483">
        <v>1999</v>
      </c>
      <c r="G483" t="s">
        <v>2237</v>
      </c>
      <c r="H483" t="s">
        <v>2238</v>
      </c>
      <c r="I483">
        <v>113</v>
      </c>
      <c r="J483">
        <v>10</v>
      </c>
      <c r="K483">
        <v>2</v>
      </c>
      <c r="L483">
        <v>1</v>
      </c>
      <c r="N483" s="29">
        <f t="shared" si="137"/>
        <v>1999</v>
      </c>
      <c r="O483" s="30" t="str">
        <f t="shared" si="138"/>
        <v>01</v>
      </c>
      <c r="P483" s="30">
        <f t="shared" si="129"/>
        <v>199901</v>
      </c>
      <c r="Q483" s="30" t="str">
        <f t="shared" si="130"/>
        <v>2019</v>
      </c>
      <c r="R483" s="30" t="str">
        <f t="shared" si="131"/>
        <v>12</v>
      </c>
      <c r="S483" s="30">
        <f t="shared" si="132"/>
        <v>201912</v>
      </c>
      <c r="T483" s="31">
        <f t="shared" si="133"/>
        <v>21.833333333333332</v>
      </c>
      <c r="U483" s="30">
        <f t="shared" si="134"/>
        <v>123</v>
      </c>
      <c r="V483" s="30">
        <f t="shared" si="135"/>
        <v>3</v>
      </c>
      <c r="W483" s="32">
        <f t="shared" si="136"/>
        <v>5.6335877862595423</v>
      </c>
      <c r="X483" s="33">
        <f t="shared" si="139"/>
        <v>740</v>
      </c>
      <c r="Y483" s="22"/>
      <c r="Z483" s="33">
        <f t="shared" si="140"/>
        <v>1</v>
      </c>
      <c r="AA483" s="33">
        <f t="shared" si="141"/>
        <v>0</v>
      </c>
      <c r="AB483" s="30">
        <f t="shared" si="142"/>
        <v>0</v>
      </c>
      <c r="AC483" s="30">
        <f t="shared" si="143"/>
        <v>0</v>
      </c>
      <c r="AD483" s="30">
        <f t="shared" si="144"/>
        <v>1</v>
      </c>
      <c r="AE483" s="35">
        <f t="shared" si="145"/>
        <v>1</v>
      </c>
    </row>
    <row r="484" spans="1:31" x14ac:dyDescent="0.25">
      <c r="A484" t="s">
        <v>12</v>
      </c>
      <c r="B484" t="s">
        <v>2239</v>
      </c>
      <c r="C484">
        <v>30113005694158</v>
      </c>
      <c r="D484" t="s">
        <v>2240</v>
      </c>
      <c r="E484" t="s">
        <v>2241</v>
      </c>
      <c r="F484">
        <v>2013</v>
      </c>
      <c r="G484" t="s">
        <v>2242</v>
      </c>
      <c r="H484" t="s">
        <v>2243</v>
      </c>
      <c r="I484">
        <v>9</v>
      </c>
      <c r="J484">
        <v>7</v>
      </c>
      <c r="N484" s="29" t="str">
        <f t="shared" si="137"/>
        <v>2013</v>
      </c>
      <c r="O484" s="30" t="str">
        <f t="shared" si="138"/>
        <v>06</v>
      </c>
      <c r="P484" s="30">
        <f t="shared" si="129"/>
        <v>201306</v>
      </c>
      <c r="Q484" s="30" t="str">
        <f t="shared" si="130"/>
        <v>2018</v>
      </c>
      <c r="R484" s="30" t="str">
        <f t="shared" si="131"/>
        <v>08</v>
      </c>
      <c r="S484" s="30">
        <f t="shared" si="132"/>
        <v>201808</v>
      </c>
      <c r="T484" s="31">
        <f t="shared" si="133"/>
        <v>7.416666666666667</v>
      </c>
      <c r="U484" s="30">
        <f t="shared" si="134"/>
        <v>16</v>
      </c>
      <c r="V484" s="30">
        <f t="shared" si="135"/>
        <v>0</v>
      </c>
      <c r="W484" s="32">
        <f t="shared" si="136"/>
        <v>2.1573033707865168</v>
      </c>
      <c r="X484" s="33">
        <f t="shared" si="139"/>
        <v>740</v>
      </c>
      <c r="Y484" s="22"/>
      <c r="Z484" s="33">
        <f t="shared" si="140"/>
        <v>1</v>
      </c>
      <c r="AA484" s="33">
        <f t="shared" si="141"/>
        <v>1</v>
      </c>
      <c r="AB484" s="30">
        <f t="shared" si="142"/>
        <v>1</v>
      </c>
      <c r="AC484" s="30">
        <f t="shared" si="143"/>
        <v>1</v>
      </c>
      <c r="AD484" s="30">
        <f t="shared" si="144"/>
        <v>0</v>
      </c>
      <c r="AE484" s="35">
        <f t="shared" si="145"/>
        <v>1</v>
      </c>
    </row>
    <row r="485" spans="1:31" x14ac:dyDescent="0.25">
      <c r="A485" t="s">
        <v>12</v>
      </c>
      <c r="B485" t="s">
        <v>2244</v>
      </c>
      <c r="C485">
        <v>30113003270860</v>
      </c>
      <c r="D485" t="s">
        <v>2245</v>
      </c>
      <c r="E485" t="s">
        <v>118</v>
      </c>
      <c r="F485">
        <v>1997</v>
      </c>
      <c r="G485" t="s">
        <v>2246</v>
      </c>
      <c r="H485" t="s">
        <v>2247</v>
      </c>
      <c r="I485">
        <v>14</v>
      </c>
      <c r="J485">
        <v>9</v>
      </c>
      <c r="N485" s="29">
        <f t="shared" si="137"/>
        <v>1997</v>
      </c>
      <c r="O485" s="30" t="str">
        <f t="shared" si="138"/>
        <v>07</v>
      </c>
      <c r="P485" s="30">
        <f t="shared" si="129"/>
        <v>199707</v>
      </c>
      <c r="Q485" s="30" t="str">
        <f t="shared" si="130"/>
        <v>2018</v>
      </c>
      <c r="R485" s="30" t="str">
        <f t="shared" si="131"/>
        <v>01</v>
      </c>
      <c r="S485" s="30">
        <f t="shared" si="132"/>
        <v>201801</v>
      </c>
      <c r="T485" s="31">
        <f t="shared" si="133"/>
        <v>23.333333333333332</v>
      </c>
      <c r="U485" s="30">
        <f t="shared" si="134"/>
        <v>23</v>
      </c>
      <c r="V485" s="30">
        <f t="shared" si="135"/>
        <v>0</v>
      </c>
      <c r="W485" s="32">
        <f t="shared" si="136"/>
        <v>0.98571428571428577</v>
      </c>
      <c r="X485" s="33">
        <f t="shared" si="139"/>
        <v>740</v>
      </c>
      <c r="Y485" s="22"/>
      <c r="Z485" s="33">
        <f t="shared" si="140"/>
        <v>1</v>
      </c>
      <c r="AA485" s="33">
        <f t="shared" si="141"/>
        <v>1</v>
      </c>
      <c r="AB485" s="30">
        <f t="shared" si="142"/>
        <v>1</v>
      </c>
      <c r="AC485" s="30">
        <f t="shared" si="143"/>
        <v>1</v>
      </c>
      <c r="AD485" s="30">
        <f t="shared" si="144"/>
        <v>1</v>
      </c>
      <c r="AE485" s="35">
        <f t="shared" si="145"/>
        <v>1</v>
      </c>
    </row>
    <row r="486" spans="1:31" x14ac:dyDescent="0.25">
      <c r="A486" t="s">
        <v>12</v>
      </c>
      <c r="B486" t="s">
        <v>2248</v>
      </c>
      <c r="C486">
        <v>30113005797134</v>
      </c>
      <c r="D486" t="s">
        <v>2249</v>
      </c>
      <c r="E486" t="s">
        <v>2250</v>
      </c>
      <c r="F486">
        <v>2013</v>
      </c>
      <c r="G486" t="s">
        <v>2251</v>
      </c>
      <c r="H486" t="s">
        <v>2252</v>
      </c>
      <c r="I486">
        <v>9</v>
      </c>
      <c r="J486">
        <v>5</v>
      </c>
      <c r="N486" s="29" t="str">
        <f t="shared" si="137"/>
        <v>2014</v>
      </c>
      <c r="O486" s="30" t="str">
        <f t="shared" si="138"/>
        <v>05</v>
      </c>
      <c r="P486" s="30">
        <f t="shared" si="129"/>
        <v>201405</v>
      </c>
      <c r="Q486" s="30" t="str">
        <f t="shared" si="130"/>
        <v>2018</v>
      </c>
      <c r="R486" s="30" t="str">
        <f t="shared" si="131"/>
        <v>11</v>
      </c>
      <c r="S486" s="30">
        <f t="shared" si="132"/>
        <v>201811</v>
      </c>
      <c r="T486" s="31">
        <f t="shared" si="133"/>
        <v>6.5</v>
      </c>
      <c r="U486" s="30">
        <f t="shared" si="134"/>
        <v>14</v>
      </c>
      <c r="V486" s="30">
        <f t="shared" si="135"/>
        <v>0</v>
      </c>
      <c r="W486" s="32">
        <f t="shared" si="136"/>
        <v>2.1538461538461537</v>
      </c>
      <c r="X486" s="33">
        <f t="shared" si="139"/>
        <v>740</v>
      </c>
      <c r="Y486" s="22"/>
      <c r="Z486" s="33">
        <f t="shared" si="140"/>
        <v>1</v>
      </c>
      <c r="AA486" s="33">
        <f t="shared" si="141"/>
        <v>0</v>
      </c>
      <c r="AB486" s="30">
        <f t="shared" si="142"/>
        <v>1</v>
      </c>
      <c r="AC486" s="30">
        <f t="shared" si="143"/>
        <v>1</v>
      </c>
      <c r="AD486" s="30">
        <f t="shared" si="144"/>
        <v>0</v>
      </c>
      <c r="AE486" s="35">
        <f t="shared" si="145"/>
        <v>1</v>
      </c>
    </row>
    <row r="487" spans="1:31" x14ac:dyDescent="0.25">
      <c r="A487" t="s">
        <v>12</v>
      </c>
      <c r="B487" t="s">
        <v>2248</v>
      </c>
      <c r="C487">
        <v>30113005880294</v>
      </c>
      <c r="D487" t="s">
        <v>2249</v>
      </c>
      <c r="E487" t="s">
        <v>2250</v>
      </c>
      <c r="F487">
        <v>2013</v>
      </c>
      <c r="G487" t="s">
        <v>2253</v>
      </c>
      <c r="H487" t="s">
        <v>2254</v>
      </c>
      <c r="I487">
        <v>6</v>
      </c>
      <c r="J487">
        <v>4</v>
      </c>
      <c r="N487" s="29" t="str">
        <f t="shared" si="137"/>
        <v>2014</v>
      </c>
      <c r="O487" s="30" t="str">
        <f t="shared" si="138"/>
        <v>05</v>
      </c>
      <c r="P487" s="30">
        <f t="shared" si="129"/>
        <v>201405</v>
      </c>
      <c r="Q487" s="30" t="str">
        <f t="shared" si="130"/>
        <v>2017</v>
      </c>
      <c r="R487" s="30" t="str">
        <f t="shared" si="131"/>
        <v>08</v>
      </c>
      <c r="S487" s="30">
        <f t="shared" si="132"/>
        <v>201708</v>
      </c>
      <c r="T487" s="31">
        <f t="shared" si="133"/>
        <v>6.5</v>
      </c>
      <c r="U487" s="30">
        <f t="shared" si="134"/>
        <v>10</v>
      </c>
      <c r="V487" s="30">
        <f t="shared" si="135"/>
        <v>0</v>
      </c>
      <c r="W487" s="32">
        <f t="shared" si="136"/>
        <v>1.5384615384615385</v>
      </c>
      <c r="X487" s="33">
        <f t="shared" si="139"/>
        <v>740</v>
      </c>
      <c r="Y487" s="22"/>
      <c r="Z487" s="33">
        <f t="shared" si="140"/>
        <v>1</v>
      </c>
      <c r="AA487" s="33">
        <f t="shared" si="141"/>
        <v>1</v>
      </c>
      <c r="AB487" s="30">
        <f t="shared" si="142"/>
        <v>1</v>
      </c>
      <c r="AC487" s="30">
        <f t="shared" si="143"/>
        <v>1</v>
      </c>
      <c r="AD487" s="30">
        <f t="shared" si="144"/>
        <v>0</v>
      </c>
      <c r="AE487" s="35">
        <f t="shared" si="145"/>
        <v>1</v>
      </c>
    </row>
    <row r="488" spans="1:31" x14ac:dyDescent="0.25">
      <c r="A488" t="s">
        <v>12</v>
      </c>
      <c r="B488" t="s">
        <v>2255</v>
      </c>
      <c r="C488">
        <v>30113001736144</v>
      </c>
      <c r="D488" t="s">
        <v>2256</v>
      </c>
      <c r="E488" t="s">
        <v>2257</v>
      </c>
      <c r="F488">
        <v>2000</v>
      </c>
      <c r="G488" t="s">
        <v>2258</v>
      </c>
      <c r="H488" t="s">
        <v>2259</v>
      </c>
      <c r="I488">
        <v>52</v>
      </c>
      <c r="J488">
        <v>3</v>
      </c>
      <c r="N488" s="29">
        <f t="shared" si="137"/>
        <v>2000</v>
      </c>
      <c r="O488" s="30" t="str">
        <f t="shared" si="138"/>
        <v>02</v>
      </c>
      <c r="P488" s="30">
        <f t="shared" si="129"/>
        <v>200002</v>
      </c>
      <c r="Q488" s="30" t="str">
        <f t="shared" si="130"/>
        <v>2017</v>
      </c>
      <c r="R488" s="30" t="str">
        <f t="shared" si="131"/>
        <v>10</v>
      </c>
      <c r="S488" s="30">
        <f t="shared" si="132"/>
        <v>201710</v>
      </c>
      <c r="T488" s="31">
        <f t="shared" si="133"/>
        <v>20.75</v>
      </c>
      <c r="U488" s="30">
        <f t="shared" si="134"/>
        <v>55</v>
      </c>
      <c r="V488" s="30">
        <f t="shared" si="135"/>
        <v>0</v>
      </c>
      <c r="W488" s="32">
        <f t="shared" si="136"/>
        <v>2.6506024096385543</v>
      </c>
      <c r="X488" s="33">
        <f t="shared" si="139"/>
        <v>740</v>
      </c>
      <c r="Y488" s="22"/>
      <c r="Z488" s="33">
        <f t="shared" si="140"/>
        <v>1</v>
      </c>
      <c r="AA488" s="33">
        <f t="shared" si="141"/>
        <v>1</v>
      </c>
      <c r="AB488" s="30">
        <f t="shared" si="142"/>
        <v>1</v>
      </c>
      <c r="AC488" s="30">
        <f t="shared" si="143"/>
        <v>1</v>
      </c>
      <c r="AD488" s="30">
        <f t="shared" si="144"/>
        <v>0</v>
      </c>
      <c r="AE488" s="35">
        <f t="shared" si="145"/>
        <v>1</v>
      </c>
    </row>
    <row r="489" spans="1:31" x14ac:dyDescent="0.25">
      <c r="A489" t="s">
        <v>12</v>
      </c>
      <c r="B489" t="s">
        <v>2260</v>
      </c>
      <c r="C489">
        <v>30113005314880</v>
      </c>
      <c r="D489" t="s">
        <v>2261</v>
      </c>
      <c r="E489" t="s">
        <v>2262</v>
      </c>
      <c r="F489">
        <v>2011</v>
      </c>
      <c r="G489" t="s">
        <v>2263</v>
      </c>
      <c r="H489" t="s">
        <v>2264</v>
      </c>
      <c r="I489">
        <v>20</v>
      </c>
      <c r="J489">
        <v>1</v>
      </c>
      <c r="N489" s="29" t="str">
        <f t="shared" si="137"/>
        <v>2012</v>
      </c>
      <c r="O489" s="30" t="str">
        <f t="shared" si="138"/>
        <v>03</v>
      </c>
      <c r="P489" s="30">
        <f t="shared" si="129"/>
        <v>201203</v>
      </c>
      <c r="Q489" s="30" t="str">
        <f t="shared" si="130"/>
        <v>2017</v>
      </c>
      <c r="R489" s="30" t="str">
        <f t="shared" si="131"/>
        <v>10</v>
      </c>
      <c r="S489" s="30">
        <f t="shared" si="132"/>
        <v>201710</v>
      </c>
      <c r="T489" s="31">
        <f t="shared" si="133"/>
        <v>8.6666666666666661</v>
      </c>
      <c r="U489" s="30">
        <f t="shared" si="134"/>
        <v>21</v>
      </c>
      <c r="V489" s="30">
        <f t="shared" si="135"/>
        <v>0</v>
      </c>
      <c r="W489" s="32">
        <f t="shared" si="136"/>
        <v>2.4230769230769234</v>
      </c>
      <c r="X489" s="33">
        <f t="shared" si="139"/>
        <v>740</v>
      </c>
      <c r="Y489" s="22"/>
      <c r="Z489" s="33">
        <f t="shared" si="140"/>
        <v>1</v>
      </c>
      <c r="AA489" s="33">
        <f t="shared" si="141"/>
        <v>1</v>
      </c>
      <c r="AB489" s="30">
        <f t="shared" si="142"/>
        <v>1</v>
      </c>
      <c r="AC489" s="30">
        <f t="shared" si="143"/>
        <v>1</v>
      </c>
      <c r="AD489" s="30">
        <f t="shared" si="144"/>
        <v>0</v>
      </c>
      <c r="AE489" s="35">
        <f t="shared" si="145"/>
        <v>1</v>
      </c>
    </row>
    <row r="490" spans="1:31" x14ac:dyDescent="0.25">
      <c r="A490" t="s">
        <v>12</v>
      </c>
      <c r="B490" t="s">
        <v>2265</v>
      </c>
      <c r="C490">
        <v>30113002214596</v>
      </c>
      <c r="D490" t="s">
        <v>2266</v>
      </c>
      <c r="E490" t="s">
        <v>2267</v>
      </c>
      <c r="F490">
        <v>2002</v>
      </c>
      <c r="G490" t="s">
        <v>2268</v>
      </c>
      <c r="H490" t="s">
        <v>2269</v>
      </c>
      <c r="I490">
        <v>43</v>
      </c>
      <c r="J490">
        <v>5</v>
      </c>
      <c r="K490">
        <v>3</v>
      </c>
      <c r="L490">
        <v>1</v>
      </c>
      <c r="N490" s="29">
        <f t="shared" si="137"/>
        <v>2002</v>
      </c>
      <c r="O490" s="30" t="str">
        <f t="shared" si="138"/>
        <v>06</v>
      </c>
      <c r="P490" s="30">
        <f t="shared" si="129"/>
        <v>200206</v>
      </c>
      <c r="Q490" s="30" t="str">
        <f t="shared" si="130"/>
        <v>2019</v>
      </c>
      <c r="R490" s="30" t="str">
        <f t="shared" si="131"/>
        <v>08</v>
      </c>
      <c r="S490" s="30">
        <f t="shared" si="132"/>
        <v>201908</v>
      </c>
      <c r="T490" s="31">
        <f t="shared" si="133"/>
        <v>18.416666666666668</v>
      </c>
      <c r="U490" s="30">
        <f t="shared" si="134"/>
        <v>48</v>
      </c>
      <c r="V490" s="30">
        <f t="shared" si="135"/>
        <v>4</v>
      </c>
      <c r="W490" s="32">
        <f t="shared" si="136"/>
        <v>2.6063348416289589</v>
      </c>
      <c r="X490" s="33">
        <f t="shared" si="139"/>
        <v>740</v>
      </c>
      <c r="Y490" s="22"/>
      <c r="Z490" s="33">
        <f t="shared" si="140"/>
        <v>1</v>
      </c>
      <c r="AA490" s="33">
        <f t="shared" si="141"/>
        <v>0</v>
      </c>
      <c r="AB490" s="30">
        <f t="shared" si="142"/>
        <v>1</v>
      </c>
      <c r="AC490" s="30">
        <f t="shared" si="143"/>
        <v>0</v>
      </c>
      <c r="AD490" s="30">
        <f t="shared" si="144"/>
        <v>0</v>
      </c>
      <c r="AE490" s="35">
        <f t="shared" si="145"/>
        <v>1</v>
      </c>
    </row>
    <row r="491" spans="1:31" x14ac:dyDescent="0.25">
      <c r="A491" t="s">
        <v>12</v>
      </c>
      <c r="B491" t="s">
        <v>2270</v>
      </c>
      <c r="C491">
        <v>30113001333348</v>
      </c>
      <c r="D491" t="s">
        <v>2271</v>
      </c>
      <c r="E491" t="s">
        <v>116</v>
      </c>
      <c r="F491">
        <v>1995</v>
      </c>
      <c r="G491" t="s">
        <v>2272</v>
      </c>
      <c r="H491" t="s">
        <v>2273</v>
      </c>
      <c r="I491">
        <v>54</v>
      </c>
      <c r="J491">
        <v>1</v>
      </c>
      <c r="N491" s="29" t="str">
        <f t="shared" si="137"/>
        <v>2011</v>
      </c>
      <c r="O491" s="30" t="str">
        <f t="shared" si="138"/>
        <v>04</v>
      </c>
      <c r="P491" s="30">
        <f t="shared" si="129"/>
        <v>201104</v>
      </c>
      <c r="Q491" s="30" t="str">
        <f t="shared" si="130"/>
        <v>2014</v>
      </c>
      <c r="R491" s="30" t="str">
        <f t="shared" si="131"/>
        <v>11</v>
      </c>
      <c r="S491" s="30">
        <f t="shared" si="132"/>
        <v>201411</v>
      </c>
      <c r="T491" s="31">
        <f t="shared" si="133"/>
        <v>9.5833333333333339</v>
      </c>
      <c r="U491" s="30">
        <f t="shared" si="134"/>
        <v>55</v>
      </c>
      <c r="V491" s="30">
        <f t="shared" si="135"/>
        <v>0</v>
      </c>
      <c r="W491" s="32">
        <f t="shared" si="136"/>
        <v>5.7391304347826084</v>
      </c>
      <c r="X491" s="33">
        <f t="shared" si="139"/>
        <v>740</v>
      </c>
      <c r="Y491" s="22"/>
      <c r="Z491" s="33">
        <f t="shared" si="140"/>
        <v>1</v>
      </c>
      <c r="AA491" s="33">
        <f t="shared" si="141"/>
        <v>1</v>
      </c>
      <c r="AB491" s="30">
        <f t="shared" si="142"/>
        <v>0</v>
      </c>
      <c r="AC491" s="30">
        <f t="shared" si="143"/>
        <v>1</v>
      </c>
      <c r="AD491" s="30">
        <f t="shared" si="144"/>
        <v>1</v>
      </c>
      <c r="AE491" s="35">
        <f t="shared" si="145"/>
        <v>1</v>
      </c>
    </row>
    <row r="492" spans="1:31" x14ac:dyDescent="0.25">
      <c r="A492" t="s">
        <v>12</v>
      </c>
      <c r="B492" t="s">
        <v>2270</v>
      </c>
      <c r="C492">
        <v>30113001333355</v>
      </c>
      <c r="D492" t="s">
        <v>2274</v>
      </c>
      <c r="E492" t="s">
        <v>116</v>
      </c>
      <c r="F492">
        <v>1995</v>
      </c>
      <c r="G492" t="s">
        <v>2275</v>
      </c>
      <c r="H492" t="s">
        <v>2276</v>
      </c>
      <c r="I492">
        <v>55</v>
      </c>
      <c r="J492">
        <v>3</v>
      </c>
      <c r="K492">
        <v>1</v>
      </c>
      <c r="L492">
        <v>0</v>
      </c>
      <c r="N492" s="29" t="str">
        <f t="shared" si="137"/>
        <v>2011</v>
      </c>
      <c r="O492" s="30" t="str">
        <f t="shared" si="138"/>
        <v>04</v>
      </c>
      <c r="P492" s="30">
        <f t="shared" si="129"/>
        <v>201104</v>
      </c>
      <c r="Q492" s="30" t="str">
        <f t="shared" si="130"/>
        <v>2019</v>
      </c>
      <c r="R492" s="30" t="str">
        <f t="shared" si="131"/>
        <v>03</v>
      </c>
      <c r="S492" s="30">
        <f t="shared" si="132"/>
        <v>201903</v>
      </c>
      <c r="T492" s="31">
        <f t="shared" si="133"/>
        <v>9.5833333333333339</v>
      </c>
      <c r="U492" s="30">
        <f t="shared" si="134"/>
        <v>58</v>
      </c>
      <c r="V492" s="30">
        <f t="shared" si="135"/>
        <v>1</v>
      </c>
      <c r="W492" s="32">
        <f t="shared" si="136"/>
        <v>6.052173913043478</v>
      </c>
      <c r="X492" s="33">
        <f t="shared" si="139"/>
        <v>740</v>
      </c>
      <c r="Y492" s="22"/>
      <c r="Z492" s="33">
        <f t="shared" si="140"/>
        <v>1</v>
      </c>
      <c r="AA492" s="33">
        <f t="shared" si="141"/>
        <v>0</v>
      </c>
      <c r="AB492" s="30">
        <f t="shared" si="142"/>
        <v>0</v>
      </c>
      <c r="AC492" s="30">
        <f t="shared" si="143"/>
        <v>1</v>
      </c>
      <c r="AD492" s="30">
        <f t="shared" si="144"/>
        <v>1</v>
      </c>
      <c r="AE492" s="35">
        <f t="shared" si="145"/>
        <v>1</v>
      </c>
    </row>
    <row r="493" spans="1:31" x14ac:dyDescent="0.25">
      <c r="A493" t="s">
        <v>12</v>
      </c>
      <c r="B493" t="s">
        <v>2270</v>
      </c>
      <c r="C493">
        <v>30113001467377</v>
      </c>
      <c r="D493" t="s">
        <v>2277</v>
      </c>
      <c r="E493" t="s">
        <v>116</v>
      </c>
      <c r="F493">
        <v>1997</v>
      </c>
      <c r="G493" t="s">
        <v>2278</v>
      </c>
      <c r="H493" t="s">
        <v>2279</v>
      </c>
      <c r="I493">
        <v>46</v>
      </c>
      <c r="J493">
        <v>6</v>
      </c>
      <c r="N493" s="29">
        <f t="shared" si="137"/>
        <v>1997</v>
      </c>
      <c r="O493" s="30" t="str">
        <f t="shared" si="138"/>
        <v>02</v>
      </c>
      <c r="P493" s="30">
        <f t="shared" si="129"/>
        <v>199702</v>
      </c>
      <c r="Q493" s="30" t="str">
        <f t="shared" si="130"/>
        <v>2020</v>
      </c>
      <c r="R493" s="30" t="str">
        <f t="shared" si="131"/>
        <v>03</v>
      </c>
      <c r="S493" s="30">
        <f t="shared" si="132"/>
        <v>202003</v>
      </c>
      <c r="T493" s="31">
        <f t="shared" si="133"/>
        <v>23.75</v>
      </c>
      <c r="U493" s="30">
        <f t="shared" si="134"/>
        <v>52</v>
      </c>
      <c r="V493" s="30">
        <f t="shared" si="135"/>
        <v>0</v>
      </c>
      <c r="W493" s="32">
        <f t="shared" si="136"/>
        <v>2.1894736842105265</v>
      </c>
      <c r="X493" s="33">
        <f t="shared" si="139"/>
        <v>740</v>
      </c>
      <c r="Y493" s="22"/>
      <c r="Z493" s="33">
        <f t="shared" si="140"/>
        <v>1</v>
      </c>
      <c r="AA493" s="33">
        <f t="shared" si="141"/>
        <v>0</v>
      </c>
      <c r="AB493" s="30">
        <f t="shared" si="142"/>
        <v>1</v>
      </c>
      <c r="AC493" s="30">
        <f t="shared" si="143"/>
        <v>1</v>
      </c>
      <c r="AD493" s="30">
        <f t="shared" si="144"/>
        <v>1</v>
      </c>
      <c r="AE493" s="35">
        <f t="shared" si="145"/>
        <v>1</v>
      </c>
    </row>
    <row r="494" spans="1:31" x14ac:dyDescent="0.25">
      <c r="A494" t="s">
        <v>12</v>
      </c>
      <c r="B494" t="s">
        <v>2280</v>
      </c>
      <c r="C494">
        <v>30113001813596</v>
      </c>
      <c r="D494" t="s">
        <v>2281</v>
      </c>
      <c r="E494" t="s">
        <v>2282</v>
      </c>
      <c r="F494">
        <v>1998</v>
      </c>
      <c r="G494" t="s">
        <v>2283</v>
      </c>
      <c r="H494" t="s">
        <v>2284</v>
      </c>
      <c r="I494">
        <v>96</v>
      </c>
      <c r="J494">
        <v>9</v>
      </c>
      <c r="N494" s="29">
        <f t="shared" si="137"/>
        <v>1998</v>
      </c>
      <c r="O494" s="30" t="str">
        <f t="shared" si="138"/>
        <v>01</v>
      </c>
      <c r="P494" s="30">
        <f t="shared" si="129"/>
        <v>199801</v>
      </c>
      <c r="Q494" s="30" t="str">
        <f t="shared" si="130"/>
        <v>2016</v>
      </c>
      <c r="R494" s="30" t="str">
        <f t="shared" si="131"/>
        <v>09</v>
      </c>
      <c r="S494" s="30">
        <f t="shared" si="132"/>
        <v>201609</v>
      </c>
      <c r="T494" s="31">
        <f t="shared" si="133"/>
        <v>22.833333333333332</v>
      </c>
      <c r="U494" s="30">
        <f t="shared" si="134"/>
        <v>105</v>
      </c>
      <c r="V494" s="30">
        <f t="shared" si="135"/>
        <v>0</v>
      </c>
      <c r="W494" s="32">
        <f t="shared" si="136"/>
        <v>4.5985401459854014</v>
      </c>
      <c r="X494" s="33">
        <f t="shared" si="139"/>
        <v>740</v>
      </c>
      <c r="Y494" s="22"/>
      <c r="Z494" s="33">
        <f t="shared" si="140"/>
        <v>1</v>
      </c>
      <c r="AA494" s="33">
        <f t="shared" si="141"/>
        <v>1</v>
      </c>
      <c r="AB494" s="30">
        <f t="shared" si="142"/>
        <v>0</v>
      </c>
      <c r="AC494" s="30">
        <f t="shared" si="143"/>
        <v>1</v>
      </c>
      <c r="AD494" s="30">
        <f t="shared" si="144"/>
        <v>1</v>
      </c>
      <c r="AE494" s="35">
        <f t="shared" si="145"/>
        <v>1</v>
      </c>
    </row>
    <row r="495" spans="1:31" x14ac:dyDescent="0.25">
      <c r="A495" t="s">
        <v>12</v>
      </c>
      <c r="B495" t="s">
        <v>2285</v>
      </c>
      <c r="C495">
        <v>30113003208043</v>
      </c>
      <c r="D495" t="s">
        <v>2286</v>
      </c>
      <c r="E495" t="s">
        <v>122</v>
      </c>
      <c r="F495">
        <v>2011</v>
      </c>
      <c r="G495" t="s">
        <v>2287</v>
      </c>
      <c r="H495" t="s">
        <v>2288</v>
      </c>
      <c r="I495">
        <v>6</v>
      </c>
      <c r="J495">
        <v>7</v>
      </c>
      <c r="K495">
        <v>1</v>
      </c>
      <c r="L495">
        <v>0</v>
      </c>
      <c r="N495" s="29">
        <f t="shared" si="137"/>
        <v>2011</v>
      </c>
      <c r="O495" s="30" t="str">
        <f t="shared" si="138"/>
        <v>11</v>
      </c>
      <c r="P495" s="30">
        <f t="shared" si="129"/>
        <v>201111</v>
      </c>
      <c r="Q495" s="30" t="str">
        <f t="shared" si="130"/>
        <v>2019</v>
      </c>
      <c r="R495" s="30" t="str">
        <f t="shared" si="131"/>
        <v>10</v>
      </c>
      <c r="S495" s="30">
        <f t="shared" si="132"/>
        <v>201910</v>
      </c>
      <c r="T495" s="31">
        <f t="shared" si="133"/>
        <v>9</v>
      </c>
      <c r="U495" s="30">
        <f t="shared" si="134"/>
        <v>13</v>
      </c>
      <c r="V495" s="30">
        <f t="shared" si="135"/>
        <v>1</v>
      </c>
      <c r="W495" s="32">
        <f t="shared" si="136"/>
        <v>1.4444444444444444</v>
      </c>
      <c r="X495" s="33">
        <f t="shared" si="139"/>
        <v>740</v>
      </c>
      <c r="Y495" s="22"/>
      <c r="Z495" s="33">
        <f t="shared" si="140"/>
        <v>1</v>
      </c>
      <c r="AA495" s="33">
        <f t="shared" si="141"/>
        <v>0</v>
      </c>
      <c r="AB495" s="30">
        <f t="shared" si="142"/>
        <v>1</v>
      </c>
      <c r="AC495" s="30">
        <f t="shared" si="143"/>
        <v>1</v>
      </c>
      <c r="AD495" s="30">
        <f t="shared" si="144"/>
        <v>0</v>
      </c>
      <c r="AE495" s="35">
        <f t="shared" si="145"/>
        <v>1</v>
      </c>
    </row>
    <row r="496" spans="1:31" x14ac:dyDescent="0.25">
      <c r="A496" t="s">
        <v>12</v>
      </c>
      <c r="B496" t="s">
        <v>2289</v>
      </c>
      <c r="C496">
        <v>30113001732036</v>
      </c>
      <c r="D496" t="s">
        <v>2290</v>
      </c>
      <c r="E496" t="s">
        <v>2291</v>
      </c>
      <c r="F496">
        <v>2000</v>
      </c>
      <c r="G496" t="s">
        <v>2292</v>
      </c>
      <c r="H496" t="s">
        <v>2293</v>
      </c>
      <c r="I496">
        <v>38</v>
      </c>
      <c r="J496">
        <v>7</v>
      </c>
      <c r="K496">
        <v>0</v>
      </c>
      <c r="L496">
        <v>1</v>
      </c>
      <c r="N496" s="29">
        <f t="shared" si="137"/>
        <v>2000</v>
      </c>
      <c r="O496" s="30" t="str">
        <f t="shared" si="138"/>
        <v>05</v>
      </c>
      <c r="P496" s="30">
        <f t="shared" si="129"/>
        <v>200005</v>
      </c>
      <c r="Q496" s="30" t="str">
        <f t="shared" si="130"/>
        <v>2019</v>
      </c>
      <c r="R496" s="30" t="str">
        <f t="shared" si="131"/>
        <v>03</v>
      </c>
      <c r="S496" s="30">
        <f t="shared" si="132"/>
        <v>201903</v>
      </c>
      <c r="T496" s="31">
        <f t="shared" si="133"/>
        <v>20.5</v>
      </c>
      <c r="U496" s="30">
        <f t="shared" si="134"/>
        <v>45</v>
      </c>
      <c r="V496" s="30">
        <f t="shared" si="135"/>
        <v>1</v>
      </c>
      <c r="W496" s="32">
        <f t="shared" si="136"/>
        <v>2.1951219512195124</v>
      </c>
      <c r="X496" s="33">
        <f t="shared" si="139"/>
        <v>740</v>
      </c>
      <c r="Y496" s="22"/>
      <c r="Z496" s="33">
        <f t="shared" si="140"/>
        <v>1</v>
      </c>
      <c r="AA496" s="33">
        <f t="shared" si="141"/>
        <v>0</v>
      </c>
      <c r="AB496" s="30">
        <f t="shared" si="142"/>
        <v>1</v>
      </c>
      <c r="AC496" s="30">
        <f t="shared" si="143"/>
        <v>1</v>
      </c>
      <c r="AD496" s="30">
        <f t="shared" si="144"/>
        <v>0</v>
      </c>
      <c r="AE496" s="35">
        <f t="shared" si="145"/>
        <v>1</v>
      </c>
    </row>
    <row r="497" spans="1:31" x14ac:dyDescent="0.25">
      <c r="A497" t="s">
        <v>12</v>
      </c>
      <c r="B497" t="s">
        <v>2294</v>
      </c>
      <c r="C497">
        <v>30113001685986</v>
      </c>
      <c r="D497" t="s">
        <v>2295</v>
      </c>
      <c r="E497" t="s">
        <v>2296</v>
      </c>
      <c r="F497">
        <v>2000</v>
      </c>
      <c r="G497" t="s">
        <v>2297</v>
      </c>
      <c r="H497" t="s">
        <v>2298</v>
      </c>
      <c r="I497">
        <v>12</v>
      </c>
      <c r="J497">
        <v>6</v>
      </c>
      <c r="K497">
        <v>0</v>
      </c>
      <c r="L497">
        <v>1</v>
      </c>
      <c r="N497" s="29" t="str">
        <f t="shared" si="137"/>
        <v>2012</v>
      </c>
      <c r="O497" s="30" t="str">
        <f t="shared" si="138"/>
        <v>03</v>
      </c>
      <c r="P497" s="30">
        <f t="shared" si="129"/>
        <v>201203</v>
      </c>
      <c r="Q497" s="30" t="str">
        <f t="shared" si="130"/>
        <v>2019</v>
      </c>
      <c r="R497" s="30" t="str">
        <f t="shared" si="131"/>
        <v>07</v>
      </c>
      <c r="S497" s="30">
        <f t="shared" si="132"/>
        <v>201907</v>
      </c>
      <c r="T497" s="31">
        <f t="shared" si="133"/>
        <v>8.6666666666666661</v>
      </c>
      <c r="U497" s="30">
        <f t="shared" si="134"/>
        <v>18</v>
      </c>
      <c r="V497" s="30">
        <f t="shared" si="135"/>
        <v>1</v>
      </c>
      <c r="W497" s="32">
        <f t="shared" si="136"/>
        <v>2.0769230769230771</v>
      </c>
      <c r="X497" s="33">
        <f t="shared" si="139"/>
        <v>740</v>
      </c>
      <c r="Y497" s="22"/>
      <c r="Z497" s="33">
        <f t="shared" si="140"/>
        <v>1</v>
      </c>
      <c r="AA497" s="33">
        <f t="shared" si="141"/>
        <v>0</v>
      </c>
      <c r="AB497" s="30">
        <f t="shared" si="142"/>
        <v>1</v>
      </c>
      <c r="AC497" s="30">
        <f t="shared" si="143"/>
        <v>1</v>
      </c>
      <c r="AD497" s="30">
        <f t="shared" si="144"/>
        <v>0</v>
      </c>
      <c r="AE497" s="35">
        <f t="shared" si="145"/>
        <v>1</v>
      </c>
    </row>
    <row r="498" spans="1:31" x14ac:dyDescent="0.25">
      <c r="A498" t="s">
        <v>12</v>
      </c>
      <c r="B498" t="s">
        <v>2299</v>
      </c>
      <c r="C498">
        <v>30113006359017</v>
      </c>
      <c r="D498" t="s">
        <v>2300</v>
      </c>
      <c r="E498" t="s">
        <v>111</v>
      </c>
      <c r="F498">
        <v>2016</v>
      </c>
      <c r="G498" t="s">
        <v>2301</v>
      </c>
      <c r="H498" t="s">
        <v>2302</v>
      </c>
      <c r="I498">
        <v>6</v>
      </c>
      <c r="J498">
        <v>8</v>
      </c>
      <c r="K498">
        <v>1</v>
      </c>
      <c r="L498">
        <v>1</v>
      </c>
      <c r="N498" s="29" t="str">
        <f t="shared" si="137"/>
        <v>2016</v>
      </c>
      <c r="O498" s="30" t="str">
        <f t="shared" si="138"/>
        <v>09</v>
      </c>
      <c r="P498" s="30">
        <f t="shared" si="129"/>
        <v>201609</v>
      </c>
      <c r="Q498" s="30" t="str">
        <f t="shared" si="130"/>
        <v>2019</v>
      </c>
      <c r="R498" s="30" t="str">
        <f t="shared" si="131"/>
        <v>09</v>
      </c>
      <c r="S498" s="30">
        <f t="shared" si="132"/>
        <v>201909</v>
      </c>
      <c r="T498" s="31">
        <f t="shared" si="133"/>
        <v>4.166666666666667</v>
      </c>
      <c r="U498" s="30">
        <f t="shared" si="134"/>
        <v>14</v>
      </c>
      <c r="V498" s="30">
        <f t="shared" si="135"/>
        <v>2</v>
      </c>
      <c r="W498" s="32">
        <f t="shared" si="136"/>
        <v>3.36</v>
      </c>
      <c r="X498" s="33">
        <f t="shared" si="139"/>
        <v>740</v>
      </c>
      <c r="Y498" s="22"/>
      <c r="Z498" s="33">
        <f t="shared" si="140"/>
        <v>1</v>
      </c>
      <c r="AA498" s="33">
        <f t="shared" si="141"/>
        <v>0</v>
      </c>
      <c r="AB498" s="30">
        <f t="shared" si="142"/>
        <v>0</v>
      </c>
      <c r="AC498" s="30">
        <f t="shared" si="143"/>
        <v>0</v>
      </c>
      <c r="AD498" s="30">
        <f t="shared" si="144"/>
        <v>0</v>
      </c>
      <c r="AE498" s="35">
        <f t="shared" si="145"/>
        <v>0</v>
      </c>
    </row>
    <row r="499" spans="1:31" x14ac:dyDescent="0.25">
      <c r="A499" t="s">
        <v>12</v>
      </c>
      <c r="B499" t="s">
        <v>2303</v>
      </c>
      <c r="C499">
        <v>30113006402387</v>
      </c>
      <c r="D499" t="s">
        <v>2304</v>
      </c>
      <c r="F499">
        <v>2001</v>
      </c>
      <c r="G499" t="s">
        <v>2305</v>
      </c>
      <c r="H499" t="s">
        <v>2306</v>
      </c>
      <c r="I499">
        <v>2</v>
      </c>
      <c r="J499">
        <v>1</v>
      </c>
      <c r="N499" s="29" t="str">
        <f t="shared" si="137"/>
        <v>2017</v>
      </c>
      <c r="O499" s="30" t="str">
        <f t="shared" si="138"/>
        <v>10</v>
      </c>
      <c r="P499" s="30">
        <f t="shared" si="129"/>
        <v>201710</v>
      </c>
      <c r="Q499" s="30" t="str">
        <f t="shared" si="130"/>
        <v>2020</v>
      </c>
      <c r="R499" s="30" t="str">
        <f t="shared" si="131"/>
        <v>05</v>
      </c>
      <c r="S499" s="30">
        <f t="shared" si="132"/>
        <v>202005</v>
      </c>
      <c r="T499" s="31">
        <f t="shared" si="133"/>
        <v>3.0833333333333335</v>
      </c>
      <c r="U499" s="30">
        <f t="shared" si="134"/>
        <v>3</v>
      </c>
      <c r="V499" s="30">
        <f t="shared" si="135"/>
        <v>0</v>
      </c>
      <c r="W499" s="32">
        <f t="shared" si="136"/>
        <v>0.97297297297297292</v>
      </c>
      <c r="X499" s="33">
        <f t="shared" si="139"/>
        <v>740</v>
      </c>
      <c r="Y499" s="22"/>
      <c r="Z499" s="33">
        <f t="shared" si="140"/>
        <v>0</v>
      </c>
      <c r="AA499" s="33">
        <f t="shared" si="141"/>
        <v>0</v>
      </c>
      <c r="AB499" s="30">
        <f t="shared" si="142"/>
        <v>1</v>
      </c>
      <c r="AC499" s="30">
        <f t="shared" si="143"/>
        <v>1</v>
      </c>
      <c r="AD499" s="30">
        <f t="shared" si="144"/>
        <v>0</v>
      </c>
      <c r="AE499" s="35">
        <f t="shared" si="145"/>
        <v>0</v>
      </c>
    </row>
    <row r="500" spans="1:31" x14ac:dyDescent="0.25">
      <c r="A500" t="s">
        <v>12</v>
      </c>
      <c r="B500" t="s">
        <v>2307</v>
      </c>
      <c r="C500">
        <v>30113000971668</v>
      </c>
      <c r="D500" t="s">
        <v>2308</v>
      </c>
      <c r="E500" t="s">
        <v>19</v>
      </c>
      <c r="F500">
        <v>1991</v>
      </c>
      <c r="G500" t="s">
        <v>2309</v>
      </c>
      <c r="H500" t="s">
        <v>2310</v>
      </c>
      <c r="I500">
        <v>53</v>
      </c>
      <c r="J500">
        <v>4</v>
      </c>
      <c r="N500" s="29" t="str">
        <f t="shared" si="137"/>
        <v>2015</v>
      </c>
      <c r="O500" s="30" t="str">
        <f t="shared" si="138"/>
        <v>06</v>
      </c>
      <c r="P500" s="30">
        <f t="shared" si="129"/>
        <v>201506</v>
      </c>
      <c r="Q500" s="30" t="str">
        <f t="shared" si="130"/>
        <v>2018</v>
      </c>
      <c r="R500" s="30" t="str">
        <f t="shared" si="131"/>
        <v>01</v>
      </c>
      <c r="S500" s="30">
        <f t="shared" si="132"/>
        <v>201801</v>
      </c>
      <c r="T500" s="31">
        <f t="shared" si="133"/>
        <v>5.416666666666667</v>
      </c>
      <c r="U500" s="30">
        <f t="shared" si="134"/>
        <v>57</v>
      </c>
      <c r="V500" s="30">
        <f t="shared" si="135"/>
        <v>0</v>
      </c>
      <c r="W500" s="32">
        <f t="shared" si="136"/>
        <v>10.523076923076923</v>
      </c>
      <c r="X500" s="33">
        <f t="shared" si="139"/>
        <v>740</v>
      </c>
      <c r="Y500" s="22"/>
      <c r="Z500" s="33">
        <f t="shared" si="140"/>
        <v>1</v>
      </c>
      <c r="AA500" s="33">
        <f t="shared" si="141"/>
        <v>1</v>
      </c>
      <c r="AB500" s="30">
        <f t="shared" si="142"/>
        <v>0</v>
      </c>
      <c r="AC500" s="30">
        <f t="shared" si="143"/>
        <v>1</v>
      </c>
      <c r="AD500" s="30">
        <f t="shared" si="144"/>
        <v>1</v>
      </c>
      <c r="AE500" s="35">
        <f t="shared" si="145"/>
        <v>1</v>
      </c>
    </row>
    <row r="501" spans="1:31" x14ac:dyDescent="0.25">
      <c r="A501" t="s">
        <v>12</v>
      </c>
      <c r="B501" t="s">
        <v>2307</v>
      </c>
      <c r="C501">
        <v>30113001877153</v>
      </c>
      <c r="D501" t="s">
        <v>2311</v>
      </c>
      <c r="E501" t="s">
        <v>19</v>
      </c>
      <c r="F501">
        <v>2002</v>
      </c>
      <c r="G501" t="s">
        <v>2312</v>
      </c>
      <c r="H501" t="s">
        <v>2313</v>
      </c>
      <c r="I501">
        <v>45</v>
      </c>
      <c r="J501">
        <v>6</v>
      </c>
      <c r="N501" s="29">
        <f t="shared" si="137"/>
        <v>2002</v>
      </c>
      <c r="O501" s="30" t="str">
        <f t="shared" si="138"/>
        <v>10</v>
      </c>
      <c r="P501" s="30">
        <f t="shared" si="129"/>
        <v>200210</v>
      </c>
      <c r="Q501" s="30" t="str">
        <f t="shared" si="130"/>
        <v>2018</v>
      </c>
      <c r="R501" s="30" t="str">
        <f t="shared" si="131"/>
        <v>08</v>
      </c>
      <c r="S501" s="30">
        <f t="shared" si="132"/>
        <v>201808</v>
      </c>
      <c r="T501" s="31">
        <f t="shared" si="133"/>
        <v>18.083333333333332</v>
      </c>
      <c r="U501" s="30">
        <f t="shared" si="134"/>
        <v>51</v>
      </c>
      <c r="V501" s="30">
        <f t="shared" si="135"/>
        <v>0</v>
      </c>
      <c r="W501" s="32">
        <f t="shared" si="136"/>
        <v>2.8202764976958528</v>
      </c>
      <c r="X501" s="33">
        <f t="shared" si="139"/>
        <v>740</v>
      </c>
      <c r="Y501" s="22"/>
      <c r="Z501" s="33">
        <f t="shared" si="140"/>
        <v>1</v>
      </c>
      <c r="AA501" s="33">
        <f t="shared" si="141"/>
        <v>1</v>
      </c>
      <c r="AB501" s="30">
        <f t="shared" si="142"/>
        <v>0</v>
      </c>
      <c r="AC501" s="30">
        <f t="shared" si="143"/>
        <v>1</v>
      </c>
      <c r="AD501" s="30">
        <f t="shared" si="144"/>
        <v>0</v>
      </c>
      <c r="AE501" s="35">
        <f t="shared" si="145"/>
        <v>1</v>
      </c>
    </row>
    <row r="502" spans="1:31" x14ac:dyDescent="0.25">
      <c r="A502" t="s">
        <v>12</v>
      </c>
      <c r="B502" t="s">
        <v>2307</v>
      </c>
      <c r="C502">
        <v>30113001369466</v>
      </c>
      <c r="D502" t="s">
        <v>2314</v>
      </c>
      <c r="E502" t="s">
        <v>19</v>
      </c>
      <c r="F502">
        <v>1996</v>
      </c>
      <c r="G502" t="s">
        <v>2315</v>
      </c>
      <c r="H502" t="s">
        <v>2316</v>
      </c>
      <c r="I502">
        <v>59</v>
      </c>
      <c r="J502">
        <v>3</v>
      </c>
      <c r="N502" s="29">
        <f t="shared" si="137"/>
        <v>1996</v>
      </c>
      <c r="O502" s="30" t="str">
        <f t="shared" si="138"/>
        <v>04</v>
      </c>
      <c r="P502" s="30">
        <f t="shared" si="129"/>
        <v>199604</v>
      </c>
      <c r="Q502" s="30" t="str">
        <f t="shared" si="130"/>
        <v>2017</v>
      </c>
      <c r="R502" s="30" t="str">
        <f t="shared" si="131"/>
        <v>07</v>
      </c>
      <c r="S502" s="30">
        <f t="shared" si="132"/>
        <v>201707</v>
      </c>
      <c r="T502" s="31">
        <f t="shared" si="133"/>
        <v>24.583333333333332</v>
      </c>
      <c r="U502" s="30">
        <f t="shared" si="134"/>
        <v>62</v>
      </c>
      <c r="V502" s="30">
        <f t="shared" si="135"/>
        <v>0</v>
      </c>
      <c r="W502" s="32">
        <f t="shared" si="136"/>
        <v>2.522033898305085</v>
      </c>
      <c r="X502" s="33">
        <f t="shared" si="139"/>
        <v>740</v>
      </c>
      <c r="Y502" s="22"/>
      <c r="Z502" s="33">
        <f t="shared" si="140"/>
        <v>1</v>
      </c>
      <c r="AA502" s="33">
        <f t="shared" si="141"/>
        <v>1</v>
      </c>
      <c r="AB502" s="30">
        <f t="shared" si="142"/>
        <v>1</v>
      </c>
      <c r="AC502" s="30">
        <f t="shared" si="143"/>
        <v>1</v>
      </c>
      <c r="AD502" s="30">
        <f t="shared" si="144"/>
        <v>1</v>
      </c>
      <c r="AE502" s="35">
        <f t="shared" si="145"/>
        <v>1</v>
      </c>
    </row>
    <row r="503" spans="1:31" x14ac:dyDescent="0.25">
      <c r="A503" t="s">
        <v>12</v>
      </c>
      <c r="B503" t="s">
        <v>2307</v>
      </c>
      <c r="C503">
        <v>30113001212906</v>
      </c>
      <c r="D503" t="s">
        <v>2317</v>
      </c>
      <c r="E503" t="s">
        <v>19</v>
      </c>
      <c r="F503">
        <v>1994</v>
      </c>
      <c r="G503" t="s">
        <v>2318</v>
      </c>
      <c r="H503" t="s">
        <v>2319</v>
      </c>
      <c r="I503">
        <v>49</v>
      </c>
      <c r="J503">
        <v>1</v>
      </c>
      <c r="N503" s="29">
        <f t="shared" si="137"/>
        <v>1994</v>
      </c>
      <c r="O503" s="30" t="str">
        <f t="shared" si="138"/>
        <v>04</v>
      </c>
      <c r="P503" s="30">
        <f t="shared" si="129"/>
        <v>199404</v>
      </c>
      <c r="Q503" s="30" t="str">
        <f t="shared" si="130"/>
        <v>2018</v>
      </c>
      <c r="R503" s="30" t="str">
        <f t="shared" si="131"/>
        <v>11</v>
      </c>
      <c r="S503" s="30">
        <f t="shared" si="132"/>
        <v>201811</v>
      </c>
      <c r="T503" s="31">
        <f t="shared" si="133"/>
        <v>26.583333333333332</v>
      </c>
      <c r="U503" s="30">
        <f t="shared" si="134"/>
        <v>50</v>
      </c>
      <c r="V503" s="30">
        <f t="shared" si="135"/>
        <v>0</v>
      </c>
      <c r="W503" s="32">
        <f t="shared" si="136"/>
        <v>1.8808777429467085</v>
      </c>
      <c r="X503" s="33">
        <f t="shared" si="139"/>
        <v>740</v>
      </c>
      <c r="Y503" s="22"/>
      <c r="Z503" s="33">
        <f t="shared" si="140"/>
        <v>1</v>
      </c>
      <c r="AA503" s="33">
        <f t="shared" si="141"/>
        <v>0</v>
      </c>
      <c r="AB503" s="30">
        <f t="shared" si="142"/>
        <v>1</v>
      </c>
      <c r="AC503" s="30">
        <f t="shared" si="143"/>
        <v>1</v>
      </c>
      <c r="AD503" s="30">
        <f t="shared" si="144"/>
        <v>1</v>
      </c>
      <c r="AE503" s="35">
        <f t="shared" si="145"/>
        <v>1</v>
      </c>
    </row>
    <row r="504" spans="1:31" x14ac:dyDescent="0.25">
      <c r="A504" t="s">
        <v>12</v>
      </c>
      <c r="B504" t="s">
        <v>2320</v>
      </c>
      <c r="C504">
        <v>30113006267459</v>
      </c>
      <c r="D504" t="s">
        <v>2321</v>
      </c>
      <c r="E504" t="s">
        <v>2322</v>
      </c>
      <c r="F504">
        <v>2015</v>
      </c>
      <c r="G504" t="s">
        <v>2323</v>
      </c>
      <c r="H504" t="s">
        <v>2324</v>
      </c>
      <c r="I504">
        <v>6</v>
      </c>
      <c r="J504">
        <v>2</v>
      </c>
      <c r="N504" s="29" t="str">
        <f t="shared" si="137"/>
        <v>2016</v>
      </c>
      <c r="O504" s="30" t="str">
        <f t="shared" si="138"/>
        <v>02</v>
      </c>
      <c r="P504" s="30">
        <f t="shared" si="129"/>
        <v>201602</v>
      </c>
      <c r="Q504" s="30" t="str">
        <f t="shared" si="130"/>
        <v>2018</v>
      </c>
      <c r="R504" s="30" t="str">
        <f t="shared" si="131"/>
        <v>10</v>
      </c>
      <c r="S504" s="30">
        <f t="shared" si="132"/>
        <v>201810</v>
      </c>
      <c r="T504" s="31">
        <f t="shared" si="133"/>
        <v>4.75</v>
      </c>
      <c r="U504" s="30">
        <f t="shared" si="134"/>
        <v>8</v>
      </c>
      <c r="V504" s="30">
        <f t="shared" si="135"/>
        <v>0</v>
      </c>
      <c r="W504" s="32">
        <f t="shared" si="136"/>
        <v>1.6842105263157894</v>
      </c>
      <c r="X504" s="33">
        <f t="shared" si="139"/>
        <v>740</v>
      </c>
      <c r="Y504" s="22"/>
      <c r="Z504" s="33">
        <f t="shared" si="140"/>
        <v>1</v>
      </c>
      <c r="AA504" s="33">
        <f t="shared" si="141"/>
        <v>0</v>
      </c>
      <c r="AB504" s="30">
        <f t="shared" si="142"/>
        <v>1</v>
      </c>
      <c r="AC504" s="30">
        <f t="shared" si="143"/>
        <v>1</v>
      </c>
      <c r="AD504" s="30">
        <f t="shared" si="144"/>
        <v>0</v>
      </c>
      <c r="AE504" s="35">
        <f t="shared" si="145"/>
        <v>1</v>
      </c>
    </row>
    <row r="505" spans="1:31" x14ac:dyDescent="0.25">
      <c r="A505" t="s">
        <v>12</v>
      </c>
      <c r="B505" t="s">
        <v>2325</v>
      </c>
      <c r="C505">
        <v>30113003157562</v>
      </c>
      <c r="D505" t="s">
        <v>2326</v>
      </c>
      <c r="E505" t="s">
        <v>311</v>
      </c>
      <c r="F505">
        <v>2005</v>
      </c>
      <c r="G505" t="s">
        <v>2327</v>
      </c>
      <c r="H505" t="s">
        <v>2328</v>
      </c>
      <c r="I505">
        <v>14</v>
      </c>
      <c r="J505">
        <v>5</v>
      </c>
      <c r="K505">
        <v>0</v>
      </c>
      <c r="L505">
        <v>2</v>
      </c>
      <c r="N505" s="29">
        <f t="shared" si="137"/>
        <v>2005</v>
      </c>
      <c r="O505" s="30" t="str">
        <f t="shared" si="138"/>
        <v>04</v>
      </c>
      <c r="P505" s="30">
        <f t="shared" si="129"/>
        <v>200504</v>
      </c>
      <c r="Q505" s="30" t="str">
        <f t="shared" si="130"/>
        <v>2019</v>
      </c>
      <c r="R505" s="30" t="str">
        <f t="shared" si="131"/>
        <v>05</v>
      </c>
      <c r="S505" s="30">
        <f t="shared" si="132"/>
        <v>201905</v>
      </c>
      <c r="T505" s="31">
        <f t="shared" si="133"/>
        <v>15.583333333333334</v>
      </c>
      <c r="U505" s="30">
        <f t="shared" si="134"/>
        <v>19</v>
      </c>
      <c r="V505" s="30">
        <f t="shared" si="135"/>
        <v>2</v>
      </c>
      <c r="W505" s="32">
        <f t="shared" si="136"/>
        <v>1.2192513368983957</v>
      </c>
      <c r="X505" s="33">
        <f t="shared" si="139"/>
        <v>740</v>
      </c>
      <c r="Y505" s="22"/>
      <c r="Z505" s="33">
        <f t="shared" si="140"/>
        <v>1</v>
      </c>
      <c r="AA505" s="33">
        <f t="shared" si="141"/>
        <v>0</v>
      </c>
      <c r="AB505" s="30">
        <f t="shared" si="142"/>
        <v>1</v>
      </c>
      <c r="AC505" s="30">
        <f t="shared" si="143"/>
        <v>0</v>
      </c>
      <c r="AD505" s="30">
        <f t="shared" si="144"/>
        <v>0</v>
      </c>
      <c r="AE505" s="35">
        <f t="shared" si="145"/>
        <v>1</v>
      </c>
    </row>
    <row r="506" spans="1:31" x14ac:dyDescent="0.25">
      <c r="A506" t="s">
        <v>12</v>
      </c>
      <c r="B506" t="s">
        <v>2325</v>
      </c>
      <c r="C506">
        <v>30113005205534</v>
      </c>
      <c r="D506" t="s">
        <v>2326</v>
      </c>
      <c r="E506" t="s">
        <v>311</v>
      </c>
      <c r="F506">
        <v>2005</v>
      </c>
      <c r="G506" t="s">
        <v>2329</v>
      </c>
      <c r="H506" t="s">
        <v>2330</v>
      </c>
      <c r="I506">
        <v>8</v>
      </c>
      <c r="J506">
        <v>7</v>
      </c>
      <c r="K506">
        <v>0</v>
      </c>
      <c r="L506">
        <v>1</v>
      </c>
      <c r="N506" s="29" t="str">
        <f t="shared" si="137"/>
        <v>2011</v>
      </c>
      <c r="O506" s="30" t="str">
        <f t="shared" si="138"/>
        <v>08</v>
      </c>
      <c r="P506" s="30">
        <f t="shared" si="129"/>
        <v>201108</v>
      </c>
      <c r="Q506" s="30" t="str">
        <f t="shared" si="130"/>
        <v>2019</v>
      </c>
      <c r="R506" s="30" t="str">
        <f t="shared" si="131"/>
        <v>03</v>
      </c>
      <c r="S506" s="30">
        <f t="shared" si="132"/>
        <v>201903</v>
      </c>
      <c r="T506" s="31">
        <f t="shared" si="133"/>
        <v>9.25</v>
      </c>
      <c r="U506" s="30">
        <f t="shared" si="134"/>
        <v>15</v>
      </c>
      <c r="V506" s="30">
        <f t="shared" si="135"/>
        <v>1</v>
      </c>
      <c r="W506" s="32">
        <f t="shared" si="136"/>
        <v>1.6216216216216217</v>
      </c>
      <c r="X506" s="33">
        <f t="shared" si="139"/>
        <v>740</v>
      </c>
      <c r="Y506" s="22"/>
      <c r="Z506" s="33">
        <f t="shared" si="140"/>
        <v>1</v>
      </c>
      <c r="AA506" s="33">
        <f t="shared" si="141"/>
        <v>0</v>
      </c>
      <c r="AB506" s="30">
        <f t="shared" si="142"/>
        <v>1</v>
      </c>
      <c r="AC506" s="30">
        <f t="shared" si="143"/>
        <v>1</v>
      </c>
      <c r="AD506" s="30">
        <f t="shared" si="144"/>
        <v>0</v>
      </c>
      <c r="AE506" s="35">
        <f t="shared" si="145"/>
        <v>1</v>
      </c>
    </row>
    <row r="507" spans="1:31" x14ac:dyDescent="0.25">
      <c r="A507" t="s">
        <v>12</v>
      </c>
      <c r="B507" t="s">
        <v>2325</v>
      </c>
      <c r="C507">
        <v>30113006336148</v>
      </c>
      <c r="D507" t="s">
        <v>2331</v>
      </c>
      <c r="E507" t="s">
        <v>1655</v>
      </c>
      <c r="F507">
        <v>2007</v>
      </c>
      <c r="G507" t="s">
        <v>2332</v>
      </c>
      <c r="H507" t="s">
        <v>2333</v>
      </c>
      <c r="I507">
        <v>7</v>
      </c>
      <c r="J507">
        <v>2</v>
      </c>
      <c r="K507">
        <v>4</v>
      </c>
      <c r="L507">
        <v>1</v>
      </c>
      <c r="N507" s="29" t="str">
        <f t="shared" si="137"/>
        <v>2017</v>
      </c>
      <c r="O507" s="30" t="str">
        <f t="shared" si="138"/>
        <v>09</v>
      </c>
      <c r="P507" s="30">
        <f t="shared" si="129"/>
        <v>201709</v>
      </c>
      <c r="Q507" s="30" t="str">
        <f t="shared" si="130"/>
        <v>2019</v>
      </c>
      <c r="R507" s="30" t="str">
        <f t="shared" si="131"/>
        <v>12</v>
      </c>
      <c r="S507" s="30">
        <f t="shared" si="132"/>
        <v>201912</v>
      </c>
      <c r="T507" s="31">
        <f t="shared" si="133"/>
        <v>3.1666666666666665</v>
      </c>
      <c r="U507" s="30">
        <f t="shared" si="134"/>
        <v>9</v>
      </c>
      <c r="V507" s="30">
        <f t="shared" si="135"/>
        <v>5</v>
      </c>
      <c r="W507" s="32">
        <f t="shared" si="136"/>
        <v>2.8421052631578947</v>
      </c>
      <c r="X507" s="33">
        <f t="shared" si="139"/>
        <v>740</v>
      </c>
      <c r="Y507" s="22"/>
      <c r="Z507" s="33">
        <f t="shared" si="140"/>
        <v>1</v>
      </c>
      <c r="AA507" s="33">
        <f t="shared" si="141"/>
        <v>0</v>
      </c>
      <c r="AB507" s="30">
        <f t="shared" si="142"/>
        <v>0</v>
      </c>
      <c r="AC507" s="30">
        <f t="shared" si="143"/>
        <v>0</v>
      </c>
      <c r="AD507" s="30">
        <f t="shared" si="144"/>
        <v>0</v>
      </c>
      <c r="AE507" s="35">
        <f t="shared" si="145"/>
        <v>0</v>
      </c>
    </row>
    <row r="508" spans="1:31" x14ac:dyDescent="0.25">
      <c r="A508" t="s">
        <v>12</v>
      </c>
      <c r="B508" t="s">
        <v>2325</v>
      </c>
      <c r="C508">
        <v>30113006683374</v>
      </c>
      <c r="D508" t="s">
        <v>2334</v>
      </c>
      <c r="E508" t="s">
        <v>311</v>
      </c>
      <c r="F508">
        <v>2011</v>
      </c>
      <c r="G508" t="s">
        <v>2335</v>
      </c>
      <c r="H508" t="s">
        <v>2336</v>
      </c>
      <c r="I508">
        <v>6</v>
      </c>
      <c r="J508">
        <v>4</v>
      </c>
      <c r="K508">
        <v>4</v>
      </c>
      <c r="L508">
        <v>3</v>
      </c>
      <c r="N508" s="29" t="str">
        <f t="shared" si="137"/>
        <v>2018</v>
      </c>
      <c r="O508" s="30" t="str">
        <f t="shared" si="138"/>
        <v>12</v>
      </c>
      <c r="P508" s="30">
        <f t="shared" si="129"/>
        <v>201812</v>
      </c>
      <c r="Q508" s="30" t="str">
        <f t="shared" si="130"/>
        <v>2020</v>
      </c>
      <c r="R508" s="30" t="str">
        <f t="shared" si="131"/>
        <v>08</v>
      </c>
      <c r="S508" s="30">
        <f t="shared" si="132"/>
        <v>202008</v>
      </c>
      <c r="T508" s="31">
        <f t="shared" si="133"/>
        <v>1.9166666666666667</v>
      </c>
      <c r="U508" s="30">
        <f t="shared" si="134"/>
        <v>10</v>
      </c>
      <c r="V508" s="30">
        <f t="shared" si="135"/>
        <v>7</v>
      </c>
      <c r="W508" s="32">
        <f t="shared" si="136"/>
        <v>5.2173913043478262</v>
      </c>
      <c r="X508" s="33">
        <f t="shared" si="139"/>
        <v>740</v>
      </c>
      <c r="Y508" s="22"/>
      <c r="Z508" s="33">
        <f t="shared" si="140"/>
        <v>0</v>
      </c>
      <c r="AA508" s="33">
        <f t="shared" si="141"/>
        <v>0</v>
      </c>
      <c r="AB508" s="30">
        <f t="shared" si="142"/>
        <v>0</v>
      </c>
      <c r="AC508" s="30">
        <f t="shared" si="143"/>
        <v>0</v>
      </c>
      <c r="AD508" s="30">
        <f t="shared" si="144"/>
        <v>0</v>
      </c>
      <c r="AE508" s="35">
        <f t="shared" si="145"/>
        <v>0</v>
      </c>
    </row>
    <row r="509" spans="1:31" x14ac:dyDescent="0.25">
      <c r="A509" t="s">
        <v>12</v>
      </c>
      <c r="B509" t="s">
        <v>2337</v>
      </c>
      <c r="C509">
        <v>30113002610785</v>
      </c>
      <c r="D509" t="s">
        <v>2338</v>
      </c>
      <c r="E509" t="s">
        <v>2339</v>
      </c>
      <c r="F509">
        <v>2006</v>
      </c>
      <c r="G509" t="s">
        <v>2340</v>
      </c>
      <c r="H509" t="s">
        <v>2341</v>
      </c>
      <c r="I509">
        <v>38</v>
      </c>
      <c r="J509">
        <v>7</v>
      </c>
      <c r="N509" s="29">
        <f t="shared" si="137"/>
        <v>2006</v>
      </c>
      <c r="O509" s="30" t="str">
        <f t="shared" si="138"/>
        <v>02</v>
      </c>
      <c r="P509" s="30">
        <f t="shared" si="129"/>
        <v>200602</v>
      </c>
      <c r="Q509" s="30" t="str">
        <f t="shared" si="130"/>
        <v>2017</v>
      </c>
      <c r="R509" s="30" t="str">
        <f t="shared" si="131"/>
        <v>08</v>
      </c>
      <c r="S509" s="30">
        <f t="shared" si="132"/>
        <v>201708</v>
      </c>
      <c r="T509" s="31">
        <f t="shared" si="133"/>
        <v>14.75</v>
      </c>
      <c r="U509" s="30">
        <f t="shared" si="134"/>
        <v>45</v>
      </c>
      <c r="V509" s="30">
        <f t="shared" si="135"/>
        <v>0</v>
      </c>
      <c r="W509" s="32">
        <f t="shared" si="136"/>
        <v>3.0508474576271185</v>
      </c>
      <c r="X509" s="33">
        <f t="shared" si="139"/>
        <v>740</v>
      </c>
      <c r="Y509" s="22"/>
      <c r="Z509" s="33">
        <f t="shared" si="140"/>
        <v>1</v>
      </c>
      <c r="AA509" s="33">
        <f t="shared" si="141"/>
        <v>1</v>
      </c>
      <c r="AB509" s="30">
        <f t="shared" si="142"/>
        <v>0</v>
      </c>
      <c r="AC509" s="30">
        <f t="shared" si="143"/>
        <v>1</v>
      </c>
      <c r="AD509" s="30">
        <f t="shared" si="144"/>
        <v>0</v>
      </c>
      <c r="AE509" s="35">
        <f t="shared" si="145"/>
        <v>1</v>
      </c>
    </row>
    <row r="510" spans="1:31" x14ac:dyDescent="0.25">
      <c r="A510" t="s">
        <v>12</v>
      </c>
      <c r="B510" t="s">
        <v>2342</v>
      </c>
      <c r="C510">
        <v>30113006880798</v>
      </c>
      <c r="D510" t="s">
        <v>2343</v>
      </c>
      <c r="E510" t="s">
        <v>2344</v>
      </c>
      <c r="F510">
        <v>2020</v>
      </c>
      <c r="G510" t="s">
        <v>2345</v>
      </c>
      <c r="H510" t="s">
        <v>2345</v>
      </c>
      <c r="I510">
        <v>0</v>
      </c>
      <c r="J510">
        <v>0</v>
      </c>
      <c r="N510" s="29" t="str">
        <f t="shared" si="137"/>
        <v>2020</v>
      </c>
      <c r="O510" s="30" t="str">
        <f t="shared" si="138"/>
        <v>05</v>
      </c>
      <c r="P510" s="30">
        <f t="shared" si="129"/>
        <v>202005</v>
      </c>
      <c r="Q510" s="30" t="str">
        <f t="shared" si="130"/>
        <v>2020</v>
      </c>
      <c r="R510" s="30" t="str">
        <f t="shared" si="131"/>
        <v>05</v>
      </c>
      <c r="S510" s="30">
        <f t="shared" si="132"/>
        <v>202005</v>
      </c>
      <c r="T510" s="31">
        <f t="shared" si="133"/>
        <v>0.5</v>
      </c>
      <c r="U510" s="30">
        <f t="shared" si="134"/>
        <v>0</v>
      </c>
      <c r="V510" s="30">
        <f t="shared" si="135"/>
        <v>0</v>
      </c>
      <c r="W510" s="32">
        <f t="shared" si="136"/>
        <v>0</v>
      </c>
      <c r="X510" s="33">
        <f t="shared" si="139"/>
        <v>740</v>
      </c>
      <c r="Y510" s="22"/>
      <c r="Z510" s="33">
        <f t="shared" si="140"/>
        <v>0</v>
      </c>
      <c r="AA510" s="33">
        <f t="shared" si="141"/>
        <v>0</v>
      </c>
      <c r="AB510" s="30">
        <f t="shared" si="142"/>
        <v>1</v>
      </c>
      <c r="AC510" s="30">
        <f t="shared" si="143"/>
        <v>1</v>
      </c>
      <c r="AD510" s="30">
        <f t="shared" si="144"/>
        <v>0</v>
      </c>
      <c r="AE510" s="35">
        <f t="shared" si="145"/>
        <v>0</v>
      </c>
    </row>
    <row r="511" spans="1:31" x14ac:dyDescent="0.25">
      <c r="A511" t="s">
        <v>12</v>
      </c>
      <c r="B511" t="s">
        <v>2346</v>
      </c>
      <c r="C511">
        <v>30113002274962</v>
      </c>
      <c r="D511" t="s">
        <v>2347</v>
      </c>
      <c r="E511" t="s">
        <v>2348</v>
      </c>
      <c r="F511">
        <v>2005</v>
      </c>
      <c r="G511" t="s">
        <v>2349</v>
      </c>
      <c r="H511" t="s">
        <v>2350</v>
      </c>
      <c r="I511">
        <v>50</v>
      </c>
      <c r="J511">
        <v>12</v>
      </c>
      <c r="N511" s="29">
        <f t="shared" si="137"/>
        <v>2005</v>
      </c>
      <c r="O511" s="30" t="str">
        <f t="shared" si="138"/>
        <v>01</v>
      </c>
      <c r="P511" s="30">
        <f t="shared" si="129"/>
        <v>200501</v>
      </c>
      <c r="Q511" s="30" t="str">
        <f t="shared" si="130"/>
        <v>2018</v>
      </c>
      <c r="R511" s="30" t="str">
        <f t="shared" si="131"/>
        <v>11</v>
      </c>
      <c r="S511" s="30">
        <f t="shared" si="132"/>
        <v>201811</v>
      </c>
      <c r="T511" s="31">
        <f t="shared" si="133"/>
        <v>15.833333333333334</v>
      </c>
      <c r="U511" s="30">
        <f t="shared" si="134"/>
        <v>62</v>
      </c>
      <c r="V511" s="30">
        <f t="shared" si="135"/>
        <v>0</v>
      </c>
      <c r="W511" s="32">
        <f t="shared" si="136"/>
        <v>3.9157894736842103</v>
      </c>
      <c r="X511" s="33">
        <f t="shared" si="139"/>
        <v>740</v>
      </c>
      <c r="Y511" s="22"/>
      <c r="Z511" s="33">
        <f t="shared" si="140"/>
        <v>1</v>
      </c>
      <c r="AA511" s="33">
        <f t="shared" si="141"/>
        <v>0</v>
      </c>
      <c r="AB511" s="30">
        <f t="shared" si="142"/>
        <v>0</v>
      </c>
      <c r="AC511" s="30">
        <f t="shared" si="143"/>
        <v>1</v>
      </c>
      <c r="AD511" s="30">
        <f t="shared" si="144"/>
        <v>0</v>
      </c>
      <c r="AE511" s="35">
        <f t="shared" si="145"/>
        <v>1</v>
      </c>
    </row>
    <row r="512" spans="1:31" x14ac:dyDescent="0.25">
      <c r="A512" t="s">
        <v>12</v>
      </c>
      <c r="B512" t="s">
        <v>2351</v>
      </c>
      <c r="C512">
        <v>30113006355627</v>
      </c>
      <c r="D512" t="s">
        <v>2352</v>
      </c>
      <c r="E512" t="s">
        <v>2353</v>
      </c>
      <c r="F512">
        <v>2016</v>
      </c>
      <c r="G512" t="s">
        <v>2354</v>
      </c>
      <c r="H512" t="s">
        <v>2355</v>
      </c>
      <c r="I512">
        <v>5</v>
      </c>
      <c r="J512">
        <v>5</v>
      </c>
      <c r="K512">
        <v>1</v>
      </c>
      <c r="L512">
        <v>0</v>
      </c>
      <c r="N512" s="29" t="str">
        <f t="shared" si="137"/>
        <v>2016</v>
      </c>
      <c r="O512" s="30" t="str">
        <f t="shared" si="138"/>
        <v>09</v>
      </c>
      <c r="P512" s="30">
        <f t="shared" si="129"/>
        <v>201609</v>
      </c>
      <c r="Q512" s="30" t="str">
        <f t="shared" si="130"/>
        <v>2020</v>
      </c>
      <c r="R512" s="30" t="str">
        <f t="shared" si="131"/>
        <v>10</v>
      </c>
      <c r="S512" s="30">
        <f t="shared" si="132"/>
        <v>202010</v>
      </c>
      <c r="T512" s="31">
        <f t="shared" si="133"/>
        <v>4.166666666666667</v>
      </c>
      <c r="U512" s="30">
        <f t="shared" si="134"/>
        <v>10</v>
      </c>
      <c r="V512" s="30">
        <f t="shared" si="135"/>
        <v>1</v>
      </c>
      <c r="W512" s="32">
        <f t="shared" si="136"/>
        <v>2.4</v>
      </c>
      <c r="X512" s="33">
        <f t="shared" si="139"/>
        <v>740</v>
      </c>
      <c r="Y512" s="22"/>
      <c r="Z512" s="33">
        <f t="shared" si="140"/>
        <v>1</v>
      </c>
      <c r="AA512" s="33">
        <f t="shared" si="141"/>
        <v>0</v>
      </c>
      <c r="AB512" s="30">
        <f t="shared" si="142"/>
        <v>1</v>
      </c>
      <c r="AC512" s="30">
        <f t="shared" si="143"/>
        <v>1</v>
      </c>
      <c r="AD512" s="30">
        <f t="shared" si="144"/>
        <v>0</v>
      </c>
      <c r="AE512" s="35">
        <f t="shared" si="145"/>
        <v>1</v>
      </c>
    </row>
    <row r="513" spans="1:31" x14ac:dyDescent="0.25">
      <c r="A513" t="s">
        <v>12</v>
      </c>
      <c r="B513" t="s">
        <v>2356</v>
      </c>
      <c r="C513">
        <v>30113005885954</v>
      </c>
      <c r="D513" t="s">
        <v>2357</v>
      </c>
      <c r="F513">
        <v>2013</v>
      </c>
      <c r="G513" t="s">
        <v>2358</v>
      </c>
      <c r="H513" t="s">
        <v>2359</v>
      </c>
      <c r="I513">
        <v>61</v>
      </c>
      <c r="J513">
        <v>7</v>
      </c>
      <c r="K513">
        <v>9</v>
      </c>
      <c r="L513">
        <v>1</v>
      </c>
      <c r="N513" s="29" t="str">
        <f t="shared" si="137"/>
        <v>2014</v>
      </c>
      <c r="O513" s="30" t="str">
        <f t="shared" si="138"/>
        <v>07</v>
      </c>
      <c r="P513" s="30">
        <f t="shared" si="129"/>
        <v>201407</v>
      </c>
      <c r="Q513" s="30" t="str">
        <f t="shared" si="130"/>
        <v>2020</v>
      </c>
      <c r="R513" s="30" t="str">
        <f t="shared" si="131"/>
        <v>08</v>
      </c>
      <c r="S513" s="30">
        <f t="shared" si="132"/>
        <v>202008</v>
      </c>
      <c r="T513" s="31">
        <f t="shared" si="133"/>
        <v>6.333333333333333</v>
      </c>
      <c r="U513" s="30">
        <f t="shared" si="134"/>
        <v>68</v>
      </c>
      <c r="V513" s="30">
        <f t="shared" si="135"/>
        <v>10</v>
      </c>
      <c r="W513" s="32">
        <f t="shared" si="136"/>
        <v>10.736842105263158</v>
      </c>
      <c r="X513" s="33">
        <f t="shared" si="139"/>
        <v>740</v>
      </c>
      <c r="Y513" s="22"/>
      <c r="Z513" s="33">
        <f t="shared" si="140"/>
        <v>1</v>
      </c>
      <c r="AA513" s="33">
        <f t="shared" si="141"/>
        <v>0</v>
      </c>
      <c r="AB513" s="30">
        <f t="shared" si="142"/>
        <v>0</v>
      </c>
      <c r="AC513" s="30">
        <f t="shared" si="143"/>
        <v>0</v>
      </c>
      <c r="AD513" s="30">
        <f t="shared" si="144"/>
        <v>0</v>
      </c>
      <c r="AE513" s="35">
        <f t="shared" si="145"/>
        <v>0</v>
      </c>
    </row>
    <row r="514" spans="1:31" x14ac:dyDescent="0.25">
      <c r="A514" t="s">
        <v>12</v>
      </c>
      <c r="B514" t="s">
        <v>2360</v>
      </c>
      <c r="C514">
        <v>30113006289594</v>
      </c>
      <c r="D514" t="s">
        <v>2361</v>
      </c>
      <c r="E514" t="s">
        <v>2362</v>
      </c>
      <c r="F514">
        <v>2015</v>
      </c>
      <c r="G514" t="s">
        <v>2363</v>
      </c>
      <c r="H514" t="s">
        <v>2364</v>
      </c>
      <c r="I514">
        <v>11</v>
      </c>
      <c r="J514">
        <v>4</v>
      </c>
      <c r="K514">
        <v>1</v>
      </c>
      <c r="L514">
        <v>0</v>
      </c>
      <c r="N514" s="29" t="str">
        <f t="shared" si="137"/>
        <v>2016</v>
      </c>
      <c r="O514" s="30" t="str">
        <f t="shared" si="138"/>
        <v>04</v>
      </c>
      <c r="P514" s="30">
        <f t="shared" si="129"/>
        <v>201604</v>
      </c>
      <c r="Q514" s="30" t="str">
        <f t="shared" si="130"/>
        <v>2019</v>
      </c>
      <c r="R514" s="30" t="str">
        <f t="shared" si="131"/>
        <v>03</v>
      </c>
      <c r="S514" s="30">
        <f t="shared" si="132"/>
        <v>201903</v>
      </c>
      <c r="T514" s="31">
        <f t="shared" si="133"/>
        <v>4.583333333333333</v>
      </c>
      <c r="U514" s="30">
        <f t="shared" si="134"/>
        <v>15</v>
      </c>
      <c r="V514" s="30">
        <f t="shared" si="135"/>
        <v>1</v>
      </c>
      <c r="W514" s="32">
        <f t="shared" si="136"/>
        <v>3.2727272727272729</v>
      </c>
      <c r="X514" s="33">
        <f t="shared" si="139"/>
        <v>740</v>
      </c>
      <c r="Y514" s="22"/>
      <c r="Z514" s="33">
        <f t="shared" si="140"/>
        <v>1</v>
      </c>
      <c r="AA514" s="33">
        <f t="shared" si="141"/>
        <v>0</v>
      </c>
      <c r="AB514" s="30">
        <f t="shared" si="142"/>
        <v>0</v>
      </c>
      <c r="AC514" s="30">
        <f t="shared" si="143"/>
        <v>1</v>
      </c>
      <c r="AD514" s="30">
        <f t="shared" si="144"/>
        <v>0</v>
      </c>
      <c r="AE514" s="35">
        <f t="shared" si="145"/>
        <v>1</v>
      </c>
    </row>
    <row r="515" spans="1:31" x14ac:dyDescent="0.25">
      <c r="A515" t="s">
        <v>12</v>
      </c>
      <c r="B515" t="s">
        <v>2365</v>
      </c>
      <c r="C515">
        <v>30113002497399</v>
      </c>
      <c r="D515" t="s">
        <v>2366</v>
      </c>
      <c r="E515" t="s">
        <v>46</v>
      </c>
      <c r="F515">
        <v>2006</v>
      </c>
      <c r="G515" t="s">
        <v>2367</v>
      </c>
      <c r="H515" t="s">
        <v>2368</v>
      </c>
      <c r="I515">
        <v>13</v>
      </c>
      <c r="J515">
        <v>4</v>
      </c>
      <c r="K515">
        <v>0</v>
      </c>
      <c r="L515">
        <v>1</v>
      </c>
      <c r="N515" s="29">
        <f t="shared" si="137"/>
        <v>2006</v>
      </c>
      <c r="O515" s="30" t="str">
        <f t="shared" si="138"/>
        <v>06</v>
      </c>
      <c r="P515" s="30">
        <f t="shared" ref="P515:P578" si="146">INT(CONCATENATE(N515,O515))</f>
        <v>200606</v>
      </c>
      <c r="Q515" s="30" t="str">
        <f t="shared" ref="Q515:Q578" si="147">IF(H515="",0,MID(H515,7,4))</f>
        <v>2019</v>
      </c>
      <c r="R515" s="30" t="str">
        <f t="shared" ref="R515:R578" si="148">IF(H515="",0,MID(H515,4,2))</f>
        <v>03</v>
      </c>
      <c r="S515" s="30">
        <f t="shared" ref="S515:S578" si="149">INT(CONCATENATE(Q515,R515))</f>
        <v>201903</v>
      </c>
      <c r="T515" s="31">
        <f t="shared" ref="T515:T578" si="150">(12*($AH$2-N515)+($AH$3-O515))/12</f>
        <v>14.416666666666666</v>
      </c>
      <c r="U515" s="30">
        <f t="shared" ref="U515:U578" si="151">I515+J515</f>
        <v>17</v>
      </c>
      <c r="V515" s="30">
        <f t="shared" ref="V515:V578" si="152">K515+L515</f>
        <v>1</v>
      </c>
      <c r="W515" s="32">
        <f t="shared" ref="W515:W578" si="153">U515/T515</f>
        <v>1.1791907514450868</v>
      </c>
      <c r="X515" s="33">
        <f t="shared" si="139"/>
        <v>740</v>
      </c>
      <c r="Y515" s="22"/>
      <c r="Z515" s="33">
        <f t="shared" si="140"/>
        <v>1</v>
      </c>
      <c r="AA515" s="33">
        <f t="shared" si="141"/>
        <v>0</v>
      </c>
      <c r="AB515" s="30">
        <f t="shared" si="142"/>
        <v>1</v>
      </c>
      <c r="AC515" s="30">
        <f t="shared" si="143"/>
        <v>1</v>
      </c>
      <c r="AD515" s="30">
        <f t="shared" si="144"/>
        <v>0</v>
      </c>
      <c r="AE515" s="35">
        <f t="shared" si="145"/>
        <v>1</v>
      </c>
    </row>
    <row r="516" spans="1:31" x14ac:dyDescent="0.25">
      <c r="A516" t="s">
        <v>12</v>
      </c>
      <c r="B516" t="s">
        <v>2369</v>
      </c>
      <c r="C516">
        <v>30113005771741</v>
      </c>
      <c r="D516" t="s">
        <v>2370</v>
      </c>
      <c r="E516" t="s">
        <v>2371</v>
      </c>
      <c r="F516">
        <v>2013</v>
      </c>
      <c r="G516" t="s">
        <v>2372</v>
      </c>
      <c r="H516" t="s">
        <v>2373</v>
      </c>
      <c r="I516">
        <v>14</v>
      </c>
      <c r="J516">
        <v>3</v>
      </c>
      <c r="N516" s="29" t="str">
        <f t="shared" ref="N516:N579" si="154">IF(G516="",F516,IF(INT(MID(G516,7,4))&lt;=2010, IF(F516="",MID(G516,7,4),F516), MID(G516,7,4)))</f>
        <v>2014</v>
      </c>
      <c r="O516" s="30" t="str">
        <f t="shared" ref="O516:O579" si="155">IF(G516="","00",MID(G516,4,2))</f>
        <v>02</v>
      </c>
      <c r="P516" s="30">
        <f t="shared" si="146"/>
        <v>201402</v>
      </c>
      <c r="Q516" s="30" t="str">
        <f t="shared" si="147"/>
        <v>2018</v>
      </c>
      <c r="R516" s="30" t="str">
        <f t="shared" si="148"/>
        <v>08</v>
      </c>
      <c r="S516" s="30">
        <f t="shared" si="149"/>
        <v>201808</v>
      </c>
      <c r="T516" s="31">
        <f t="shared" si="150"/>
        <v>6.75</v>
      </c>
      <c r="U516" s="30">
        <f t="shared" si="151"/>
        <v>17</v>
      </c>
      <c r="V516" s="30">
        <f t="shared" si="152"/>
        <v>0</v>
      </c>
      <c r="W516" s="32">
        <f t="shared" si="153"/>
        <v>2.5185185185185186</v>
      </c>
      <c r="X516" s="33">
        <f t="shared" ref="X516:X579" si="156">INT(CONCATENATE(MID(B516,3,2),0))</f>
        <v>740</v>
      </c>
      <c r="Y516" s="22"/>
      <c r="Z516" s="33">
        <f t="shared" ref="Z516:Z579" si="157">IF(C516="",0, IF(P516&lt;$AH$10,1,0))</f>
        <v>1</v>
      </c>
      <c r="AA516" s="33">
        <f t="shared" ref="AA516:AA579" si="158">IF(C516="",0,IF(S516&lt;$AH$11,1,0))</f>
        <v>1</v>
      </c>
      <c r="AB516" s="30">
        <f t="shared" ref="AB516:AB579" si="159">IF(C516="",0,IF(W516&lt;LOOKUP(X516,$AI$15:$AR$15,$AI$16:$AR$16),1,0))</f>
        <v>1</v>
      </c>
      <c r="AC516" s="30">
        <f t="shared" ref="AC516:AC579" si="160">IF(C516="",0,IF(V516&lt;LOOKUP(X516,$AI$15:$AR$15,$AI$18:$AR$18),1,0))</f>
        <v>1</v>
      </c>
      <c r="AD516" s="30">
        <f t="shared" ref="AD516:AD579" si="161">IF(C516="",0,IF(F516&lt;LOOKUP(X516,$AI$15:$AR$15,$AI$20:$AR$20),1,0))</f>
        <v>0</v>
      </c>
      <c r="AE516" s="35">
        <f t="shared" ref="AE516:AE579" si="162">IF(Z516*(SUM(AA516:AD516))&gt;=1,1,0)</f>
        <v>1</v>
      </c>
    </row>
    <row r="517" spans="1:31" x14ac:dyDescent="0.25">
      <c r="A517" t="s">
        <v>12</v>
      </c>
      <c r="B517" t="s">
        <v>2374</v>
      </c>
      <c r="C517">
        <v>30113001814743</v>
      </c>
      <c r="D517" t="s">
        <v>2375</v>
      </c>
      <c r="E517" t="s">
        <v>19</v>
      </c>
      <c r="F517">
        <v>2001</v>
      </c>
      <c r="G517" t="s">
        <v>2376</v>
      </c>
      <c r="H517" t="s">
        <v>2377</v>
      </c>
      <c r="I517">
        <v>54</v>
      </c>
      <c r="J517">
        <v>6</v>
      </c>
      <c r="N517" s="29">
        <f t="shared" si="154"/>
        <v>2001</v>
      </c>
      <c r="O517" s="30" t="str">
        <f t="shared" si="155"/>
        <v>01</v>
      </c>
      <c r="P517" s="30">
        <f t="shared" si="146"/>
        <v>200101</v>
      </c>
      <c r="Q517" s="30" t="str">
        <f t="shared" si="147"/>
        <v>2017</v>
      </c>
      <c r="R517" s="30" t="str">
        <f t="shared" si="148"/>
        <v>08</v>
      </c>
      <c r="S517" s="30">
        <f t="shared" si="149"/>
        <v>201708</v>
      </c>
      <c r="T517" s="31">
        <f t="shared" si="150"/>
        <v>19.833333333333332</v>
      </c>
      <c r="U517" s="30">
        <f t="shared" si="151"/>
        <v>60</v>
      </c>
      <c r="V517" s="30">
        <f t="shared" si="152"/>
        <v>0</v>
      </c>
      <c r="W517" s="32">
        <f t="shared" si="153"/>
        <v>3.0252100840336138</v>
      </c>
      <c r="X517" s="33">
        <f t="shared" si="156"/>
        <v>740</v>
      </c>
      <c r="Y517" s="22"/>
      <c r="Z517" s="33">
        <f t="shared" si="157"/>
        <v>1</v>
      </c>
      <c r="AA517" s="33">
        <f t="shared" si="158"/>
        <v>1</v>
      </c>
      <c r="AB517" s="30">
        <f t="shared" si="159"/>
        <v>0</v>
      </c>
      <c r="AC517" s="30">
        <f t="shared" si="160"/>
        <v>1</v>
      </c>
      <c r="AD517" s="30">
        <f t="shared" si="161"/>
        <v>0</v>
      </c>
      <c r="AE517" s="35">
        <f t="shared" si="162"/>
        <v>1</v>
      </c>
    </row>
    <row r="518" spans="1:31" x14ac:dyDescent="0.25">
      <c r="A518" t="s">
        <v>12</v>
      </c>
      <c r="B518" t="s">
        <v>2378</v>
      </c>
      <c r="C518">
        <v>30113003098600</v>
      </c>
      <c r="D518" t="s">
        <v>2379</v>
      </c>
      <c r="E518" t="s">
        <v>2380</v>
      </c>
      <c r="F518">
        <v>2004</v>
      </c>
      <c r="G518" t="s">
        <v>2381</v>
      </c>
      <c r="H518" t="s">
        <v>2382</v>
      </c>
      <c r="I518">
        <v>56</v>
      </c>
      <c r="J518">
        <v>21</v>
      </c>
      <c r="K518">
        <v>1</v>
      </c>
      <c r="L518">
        <v>1</v>
      </c>
      <c r="N518" s="29">
        <f t="shared" si="154"/>
        <v>2004</v>
      </c>
      <c r="O518" s="30" t="str">
        <f t="shared" si="155"/>
        <v>03</v>
      </c>
      <c r="P518" s="30">
        <f t="shared" si="146"/>
        <v>200403</v>
      </c>
      <c r="Q518" s="30" t="str">
        <f t="shared" si="147"/>
        <v>2020</v>
      </c>
      <c r="R518" s="30" t="str">
        <f t="shared" si="148"/>
        <v>09</v>
      </c>
      <c r="S518" s="30">
        <f t="shared" si="149"/>
        <v>202009</v>
      </c>
      <c r="T518" s="31">
        <f t="shared" si="150"/>
        <v>16.666666666666668</v>
      </c>
      <c r="U518" s="30">
        <f t="shared" si="151"/>
        <v>77</v>
      </c>
      <c r="V518" s="30">
        <f t="shared" si="152"/>
        <v>2</v>
      </c>
      <c r="W518" s="32">
        <f t="shared" si="153"/>
        <v>4.62</v>
      </c>
      <c r="X518" s="33">
        <f t="shared" si="156"/>
        <v>740</v>
      </c>
      <c r="Y518" s="22"/>
      <c r="Z518" s="33">
        <f t="shared" si="157"/>
        <v>1</v>
      </c>
      <c r="AA518" s="33">
        <f t="shared" si="158"/>
        <v>0</v>
      </c>
      <c r="AB518" s="30">
        <f t="shared" si="159"/>
        <v>0</v>
      </c>
      <c r="AC518" s="30">
        <f t="shared" si="160"/>
        <v>0</v>
      </c>
      <c r="AD518" s="30">
        <f t="shared" si="161"/>
        <v>0</v>
      </c>
      <c r="AE518" s="35">
        <f t="shared" si="162"/>
        <v>0</v>
      </c>
    </row>
    <row r="519" spans="1:31" x14ac:dyDescent="0.25">
      <c r="A519" t="s">
        <v>12</v>
      </c>
      <c r="B519" t="s">
        <v>2383</v>
      </c>
      <c r="C519">
        <v>30113001468805</v>
      </c>
      <c r="D519" t="s">
        <v>2384</v>
      </c>
      <c r="E519" t="s">
        <v>1931</v>
      </c>
      <c r="F519">
        <v>1995</v>
      </c>
      <c r="G519" t="s">
        <v>2385</v>
      </c>
      <c r="H519" t="s">
        <v>2386</v>
      </c>
      <c r="I519">
        <v>57</v>
      </c>
      <c r="J519">
        <v>5</v>
      </c>
      <c r="K519">
        <v>3</v>
      </c>
      <c r="L519">
        <v>1</v>
      </c>
      <c r="N519" s="29">
        <f t="shared" si="154"/>
        <v>1995</v>
      </c>
      <c r="O519" s="30" t="str">
        <f t="shared" si="155"/>
        <v>06</v>
      </c>
      <c r="P519" s="30">
        <f t="shared" si="146"/>
        <v>199506</v>
      </c>
      <c r="Q519" s="30" t="str">
        <f t="shared" si="147"/>
        <v>2019</v>
      </c>
      <c r="R519" s="30" t="str">
        <f t="shared" si="148"/>
        <v>12</v>
      </c>
      <c r="S519" s="30">
        <f t="shared" si="149"/>
        <v>201912</v>
      </c>
      <c r="T519" s="31">
        <f t="shared" si="150"/>
        <v>25.416666666666668</v>
      </c>
      <c r="U519" s="30">
        <f t="shared" si="151"/>
        <v>62</v>
      </c>
      <c r="V519" s="30">
        <f t="shared" si="152"/>
        <v>4</v>
      </c>
      <c r="W519" s="32">
        <f t="shared" si="153"/>
        <v>2.4393442622950818</v>
      </c>
      <c r="X519" s="33">
        <f t="shared" si="156"/>
        <v>740</v>
      </c>
      <c r="Y519" s="22"/>
      <c r="Z519" s="33">
        <f t="shared" si="157"/>
        <v>1</v>
      </c>
      <c r="AA519" s="33">
        <f t="shared" si="158"/>
        <v>0</v>
      </c>
      <c r="AB519" s="30">
        <f t="shared" si="159"/>
        <v>1</v>
      </c>
      <c r="AC519" s="30">
        <f t="shared" si="160"/>
        <v>0</v>
      </c>
      <c r="AD519" s="30">
        <f t="shared" si="161"/>
        <v>1</v>
      </c>
      <c r="AE519" s="35">
        <f t="shared" si="162"/>
        <v>1</v>
      </c>
    </row>
    <row r="520" spans="1:31" x14ac:dyDescent="0.25">
      <c r="A520" t="s">
        <v>12</v>
      </c>
      <c r="B520" t="s">
        <v>2387</v>
      </c>
      <c r="C520">
        <v>30113006443134</v>
      </c>
      <c r="D520" t="s">
        <v>2388</v>
      </c>
      <c r="E520" t="s">
        <v>2389</v>
      </c>
      <c r="F520">
        <v>2016</v>
      </c>
      <c r="G520" t="s">
        <v>2390</v>
      </c>
      <c r="H520" t="s">
        <v>2391</v>
      </c>
      <c r="I520">
        <v>6</v>
      </c>
      <c r="J520">
        <v>3</v>
      </c>
      <c r="N520" s="29" t="str">
        <f t="shared" si="154"/>
        <v>2017</v>
      </c>
      <c r="O520" s="30" t="str">
        <f t="shared" si="155"/>
        <v>02</v>
      </c>
      <c r="P520" s="30">
        <f t="shared" si="146"/>
        <v>201702</v>
      </c>
      <c r="Q520" s="30" t="str">
        <f t="shared" si="147"/>
        <v>2018</v>
      </c>
      <c r="R520" s="30" t="str">
        <f t="shared" si="148"/>
        <v>11</v>
      </c>
      <c r="S520" s="30">
        <f t="shared" si="149"/>
        <v>201811</v>
      </c>
      <c r="T520" s="31">
        <f t="shared" si="150"/>
        <v>3.75</v>
      </c>
      <c r="U520" s="30">
        <f t="shared" si="151"/>
        <v>9</v>
      </c>
      <c r="V520" s="30">
        <f t="shared" si="152"/>
        <v>0</v>
      </c>
      <c r="W520" s="32">
        <f t="shared" si="153"/>
        <v>2.4</v>
      </c>
      <c r="X520" s="33">
        <f t="shared" si="156"/>
        <v>740</v>
      </c>
      <c r="Y520" s="22"/>
      <c r="Z520" s="33">
        <f t="shared" si="157"/>
        <v>1</v>
      </c>
      <c r="AA520" s="33">
        <f t="shared" si="158"/>
        <v>0</v>
      </c>
      <c r="AB520" s="30">
        <f t="shared" si="159"/>
        <v>1</v>
      </c>
      <c r="AC520" s="30">
        <f t="shared" si="160"/>
        <v>1</v>
      </c>
      <c r="AD520" s="30">
        <f t="shared" si="161"/>
        <v>0</v>
      </c>
      <c r="AE520" s="35">
        <f t="shared" si="162"/>
        <v>1</v>
      </c>
    </row>
    <row r="521" spans="1:31" x14ac:dyDescent="0.25">
      <c r="A521" t="s">
        <v>12</v>
      </c>
      <c r="B521" t="s">
        <v>2392</v>
      </c>
      <c r="C521">
        <v>30113006022854</v>
      </c>
      <c r="D521" t="s">
        <v>2393</v>
      </c>
      <c r="E521" t="s">
        <v>2394</v>
      </c>
      <c r="F521">
        <v>2009</v>
      </c>
      <c r="G521" t="s">
        <v>2395</v>
      </c>
      <c r="H521" t="s">
        <v>2396</v>
      </c>
      <c r="I521">
        <v>11</v>
      </c>
      <c r="J521">
        <v>4</v>
      </c>
      <c r="K521">
        <v>2</v>
      </c>
      <c r="L521">
        <v>0</v>
      </c>
      <c r="N521" s="29" t="str">
        <f t="shared" si="154"/>
        <v>2014</v>
      </c>
      <c r="O521" s="30" t="str">
        <f t="shared" si="155"/>
        <v>12</v>
      </c>
      <c r="P521" s="30">
        <f t="shared" si="146"/>
        <v>201412</v>
      </c>
      <c r="Q521" s="30" t="str">
        <f t="shared" si="147"/>
        <v>2020</v>
      </c>
      <c r="R521" s="30" t="str">
        <f t="shared" si="148"/>
        <v>02</v>
      </c>
      <c r="S521" s="30">
        <f t="shared" si="149"/>
        <v>202002</v>
      </c>
      <c r="T521" s="31">
        <f t="shared" si="150"/>
        <v>5.916666666666667</v>
      </c>
      <c r="U521" s="30">
        <f t="shared" si="151"/>
        <v>15</v>
      </c>
      <c r="V521" s="30">
        <f t="shared" si="152"/>
        <v>2</v>
      </c>
      <c r="W521" s="32">
        <f t="shared" si="153"/>
        <v>2.5352112676056335</v>
      </c>
      <c r="X521" s="33">
        <f t="shared" si="156"/>
        <v>740</v>
      </c>
      <c r="Y521" s="22"/>
      <c r="Z521" s="33">
        <f t="shared" si="157"/>
        <v>1</v>
      </c>
      <c r="AA521" s="33">
        <f t="shared" si="158"/>
        <v>0</v>
      </c>
      <c r="AB521" s="30">
        <f t="shared" si="159"/>
        <v>1</v>
      </c>
      <c r="AC521" s="30">
        <f t="shared" si="160"/>
        <v>0</v>
      </c>
      <c r="AD521" s="30">
        <f t="shared" si="161"/>
        <v>0</v>
      </c>
      <c r="AE521" s="35">
        <f t="shared" si="162"/>
        <v>1</v>
      </c>
    </row>
    <row r="522" spans="1:31" x14ac:dyDescent="0.25">
      <c r="A522" t="s">
        <v>12</v>
      </c>
      <c r="B522" t="s">
        <v>2397</v>
      </c>
      <c r="C522">
        <v>30113001066872</v>
      </c>
      <c r="D522" t="s">
        <v>2398</v>
      </c>
      <c r="E522" t="s">
        <v>895</v>
      </c>
      <c r="F522">
        <v>1993</v>
      </c>
      <c r="G522" t="s">
        <v>2399</v>
      </c>
      <c r="H522" t="s">
        <v>2400</v>
      </c>
      <c r="I522">
        <v>61</v>
      </c>
      <c r="J522">
        <v>6</v>
      </c>
      <c r="N522" s="29">
        <f t="shared" si="154"/>
        <v>1993</v>
      </c>
      <c r="O522" s="30" t="str">
        <f t="shared" si="155"/>
        <v>07</v>
      </c>
      <c r="P522" s="30">
        <f t="shared" si="146"/>
        <v>199307</v>
      </c>
      <c r="Q522" s="30" t="str">
        <f t="shared" si="147"/>
        <v>2020</v>
      </c>
      <c r="R522" s="30" t="str">
        <f t="shared" si="148"/>
        <v>10</v>
      </c>
      <c r="S522" s="30">
        <f t="shared" si="149"/>
        <v>202010</v>
      </c>
      <c r="T522" s="31">
        <f t="shared" si="150"/>
        <v>27.333333333333332</v>
      </c>
      <c r="U522" s="30">
        <f t="shared" si="151"/>
        <v>67</v>
      </c>
      <c r="V522" s="30">
        <f t="shared" si="152"/>
        <v>0</v>
      </c>
      <c r="W522" s="32">
        <f t="shared" si="153"/>
        <v>2.4512195121951219</v>
      </c>
      <c r="X522" s="33">
        <f t="shared" si="156"/>
        <v>740</v>
      </c>
      <c r="Y522" s="22"/>
      <c r="Z522" s="33">
        <f t="shared" si="157"/>
        <v>1</v>
      </c>
      <c r="AA522" s="33">
        <f t="shared" si="158"/>
        <v>0</v>
      </c>
      <c r="AB522" s="30">
        <f t="shared" si="159"/>
        <v>1</v>
      </c>
      <c r="AC522" s="30">
        <f t="shared" si="160"/>
        <v>1</v>
      </c>
      <c r="AD522" s="30">
        <f t="shared" si="161"/>
        <v>1</v>
      </c>
      <c r="AE522" s="35">
        <f t="shared" si="162"/>
        <v>1</v>
      </c>
    </row>
    <row r="523" spans="1:31" x14ac:dyDescent="0.25">
      <c r="A523" t="s">
        <v>12</v>
      </c>
      <c r="B523" t="s">
        <v>2401</v>
      </c>
      <c r="C523">
        <v>30113003270688</v>
      </c>
      <c r="D523" t="s">
        <v>2402</v>
      </c>
      <c r="E523" t="s">
        <v>2403</v>
      </c>
      <c r="F523">
        <v>2002</v>
      </c>
      <c r="G523" t="s">
        <v>2404</v>
      </c>
      <c r="H523" t="s">
        <v>2405</v>
      </c>
      <c r="I523">
        <v>27</v>
      </c>
      <c r="J523">
        <v>9</v>
      </c>
      <c r="K523">
        <v>0</v>
      </c>
      <c r="L523">
        <v>1</v>
      </c>
      <c r="N523" s="29">
        <f t="shared" si="154"/>
        <v>2002</v>
      </c>
      <c r="O523" s="30" t="str">
        <f t="shared" si="155"/>
        <v>07</v>
      </c>
      <c r="P523" s="30">
        <f t="shared" si="146"/>
        <v>200207</v>
      </c>
      <c r="Q523" s="30" t="str">
        <f t="shared" si="147"/>
        <v>2019</v>
      </c>
      <c r="R523" s="30" t="str">
        <f t="shared" si="148"/>
        <v>08</v>
      </c>
      <c r="S523" s="30">
        <f t="shared" si="149"/>
        <v>201908</v>
      </c>
      <c r="T523" s="31">
        <f t="shared" si="150"/>
        <v>18.333333333333332</v>
      </c>
      <c r="U523" s="30">
        <f t="shared" si="151"/>
        <v>36</v>
      </c>
      <c r="V523" s="30">
        <f t="shared" si="152"/>
        <v>1</v>
      </c>
      <c r="W523" s="32">
        <f t="shared" si="153"/>
        <v>1.9636363636363638</v>
      </c>
      <c r="X523" s="33">
        <f t="shared" si="156"/>
        <v>740</v>
      </c>
      <c r="Y523" s="22"/>
      <c r="Z523" s="33">
        <f t="shared" si="157"/>
        <v>1</v>
      </c>
      <c r="AA523" s="33">
        <f t="shared" si="158"/>
        <v>0</v>
      </c>
      <c r="AB523" s="30">
        <f t="shared" si="159"/>
        <v>1</v>
      </c>
      <c r="AC523" s="30">
        <f t="shared" si="160"/>
        <v>1</v>
      </c>
      <c r="AD523" s="30">
        <f t="shared" si="161"/>
        <v>0</v>
      </c>
      <c r="AE523" s="35">
        <f t="shared" si="162"/>
        <v>1</v>
      </c>
    </row>
    <row r="524" spans="1:31" x14ac:dyDescent="0.25">
      <c r="A524" t="s">
        <v>12</v>
      </c>
      <c r="B524" t="s">
        <v>2401</v>
      </c>
      <c r="C524">
        <v>30113005680785</v>
      </c>
      <c r="D524" t="s">
        <v>2402</v>
      </c>
      <c r="E524" t="s">
        <v>2403</v>
      </c>
      <c r="F524">
        <v>2002</v>
      </c>
      <c r="G524" t="s">
        <v>2406</v>
      </c>
      <c r="H524" t="s">
        <v>2407</v>
      </c>
      <c r="I524">
        <v>20</v>
      </c>
      <c r="J524">
        <v>4</v>
      </c>
      <c r="N524" s="29" t="str">
        <f t="shared" si="154"/>
        <v>2013</v>
      </c>
      <c r="O524" s="30" t="str">
        <f t="shared" si="155"/>
        <v>05</v>
      </c>
      <c r="P524" s="30">
        <f t="shared" si="146"/>
        <v>201305</v>
      </c>
      <c r="Q524" s="30" t="str">
        <f t="shared" si="147"/>
        <v>2017</v>
      </c>
      <c r="R524" s="30" t="str">
        <f t="shared" si="148"/>
        <v>08</v>
      </c>
      <c r="S524" s="30">
        <f t="shared" si="149"/>
        <v>201708</v>
      </c>
      <c r="T524" s="31">
        <f t="shared" si="150"/>
        <v>7.5</v>
      </c>
      <c r="U524" s="30">
        <f t="shared" si="151"/>
        <v>24</v>
      </c>
      <c r="V524" s="30">
        <f t="shared" si="152"/>
        <v>0</v>
      </c>
      <c r="W524" s="32">
        <f t="shared" si="153"/>
        <v>3.2</v>
      </c>
      <c r="X524" s="33">
        <f t="shared" si="156"/>
        <v>740</v>
      </c>
      <c r="Y524" s="22"/>
      <c r="Z524" s="33">
        <f t="shared" si="157"/>
        <v>1</v>
      </c>
      <c r="AA524" s="33">
        <f t="shared" si="158"/>
        <v>1</v>
      </c>
      <c r="AB524" s="30">
        <f t="shared" si="159"/>
        <v>0</v>
      </c>
      <c r="AC524" s="30">
        <f t="shared" si="160"/>
        <v>1</v>
      </c>
      <c r="AD524" s="30">
        <f t="shared" si="161"/>
        <v>0</v>
      </c>
      <c r="AE524" s="35">
        <f t="shared" si="162"/>
        <v>1</v>
      </c>
    </row>
    <row r="525" spans="1:31" x14ac:dyDescent="0.25">
      <c r="A525" t="s">
        <v>12</v>
      </c>
      <c r="B525" t="s">
        <v>2408</v>
      </c>
      <c r="C525">
        <v>30113005711457</v>
      </c>
      <c r="D525" t="s">
        <v>2409</v>
      </c>
      <c r="E525" t="s">
        <v>2410</v>
      </c>
      <c r="F525">
        <v>2013</v>
      </c>
      <c r="G525" t="s">
        <v>2411</v>
      </c>
      <c r="H525" t="s">
        <v>2412</v>
      </c>
      <c r="I525">
        <v>2</v>
      </c>
      <c r="J525">
        <v>3</v>
      </c>
      <c r="N525" s="29" t="str">
        <f t="shared" si="154"/>
        <v>2013</v>
      </c>
      <c r="O525" s="30" t="str">
        <f t="shared" si="155"/>
        <v>07</v>
      </c>
      <c r="P525" s="30">
        <f t="shared" si="146"/>
        <v>201307</v>
      </c>
      <c r="Q525" s="30" t="str">
        <f t="shared" si="147"/>
        <v>2017</v>
      </c>
      <c r="R525" s="30" t="str">
        <f t="shared" si="148"/>
        <v>08</v>
      </c>
      <c r="S525" s="30">
        <f t="shared" si="149"/>
        <v>201708</v>
      </c>
      <c r="T525" s="31">
        <f t="shared" si="150"/>
        <v>7.333333333333333</v>
      </c>
      <c r="U525" s="30">
        <f t="shared" si="151"/>
        <v>5</v>
      </c>
      <c r="V525" s="30">
        <f t="shared" si="152"/>
        <v>0</v>
      </c>
      <c r="W525" s="32">
        <f t="shared" si="153"/>
        <v>0.68181818181818188</v>
      </c>
      <c r="X525" s="33">
        <f t="shared" si="156"/>
        <v>740</v>
      </c>
      <c r="Y525" s="22"/>
      <c r="Z525" s="33">
        <f t="shared" si="157"/>
        <v>1</v>
      </c>
      <c r="AA525" s="33">
        <f t="shared" si="158"/>
        <v>1</v>
      </c>
      <c r="AB525" s="30">
        <f t="shared" si="159"/>
        <v>1</v>
      </c>
      <c r="AC525" s="30">
        <f t="shared" si="160"/>
        <v>1</v>
      </c>
      <c r="AD525" s="30">
        <f t="shared" si="161"/>
        <v>0</v>
      </c>
      <c r="AE525" s="35">
        <f t="shared" si="162"/>
        <v>1</v>
      </c>
    </row>
    <row r="526" spans="1:31" x14ac:dyDescent="0.25">
      <c r="A526" t="s">
        <v>12</v>
      </c>
      <c r="B526" t="s">
        <v>2413</v>
      </c>
      <c r="C526">
        <v>30113001812135</v>
      </c>
      <c r="D526" t="s">
        <v>2414</v>
      </c>
      <c r="F526">
        <v>2000</v>
      </c>
      <c r="G526" t="s">
        <v>2415</v>
      </c>
      <c r="H526" t="s">
        <v>2416</v>
      </c>
      <c r="I526">
        <v>37</v>
      </c>
      <c r="J526">
        <v>4</v>
      </c>
      <c r="N526" s="29">
        <f t="shared" si="154"/>
        <v>2000</v>
      </c>
      <c r="O526" s="30" t="str">
        <f t="shared" si="155"/>
        <v>10</v>
      </c>
      <c r="P526" s="30">
        <f t="shared" si="146"/>
        <v>200010</v>
      </c>
      <c r="Q526" s="30" t="str">
        <f t="shared" si="147"/>
        <v>2015</v>
      </c>
      <c r="R526" s="30" t="str">
        <f t="shared" si="148"/>
        <v>04</v>
      </c>
      <c r="S526" s="30">
        <f t="shared" si="149"/>
        <v>201504</v>
      </c>
      <c r="T526" s="31">
        <f t="shared" si="150"/>
        <v>20.083333333333332</v>
      </c>
      <c r="U526" s="30">
        <f t="shared" si="151"/>
        <v>41</v>
      </c>
      <c r="V526" s="30">
        <f t="shared" si="152"/>
        <v>0</v>
      </c>
      <c r="W526" s="32">
        <f t="shared" si="153"/>
        <v>2.0414937759336103</v>
      </c>
      <c r="X526" s="33">
        <f t="shared" si="156"/>
        <v>740</v>
      </c>
      <c r="Y526" s="22"/>
      <c r="Z526" s="33">
        <f t="shared" si="157"/>
        <v>1</v>
      </c>
      <c r="AA526" s="33">
        <f t="shared" si="158"/>
        <v>1</v>
      </c>
      <c r="AB526" s="30">
        <f t="shared" si="159"/>
        <v>1</v>
      </c>
      <c r="AC526" s="30">
        <f t="shared" si="160"/>
        <v>1</v>
      </c>
      <c r="AD526" s="30">
        <f t="shared" si="161"/>
        <v>0</v>
      </c>
      <c r="AE526" s="35">
        <f t="shared" si="162"/>
        <v>1</v>
      </c>
    </row>
    <row r="527" spans="1:31" x14ac:dyDescent="0.25">
      <c r="A527" t="s">
        <v>12</v>
      </c>
      <c r="B527" t="s">
        <v>2417</v>
      </c>
      <c r="C527">
        <v>30113001064570</v>
      </c>
      <c r="D527" t="s">
        <v>2418</v>
      </c>
      <c r="E527" t="s">
        <v>2419</v>
      </c>
      <c r="F527">
        <v>1993</v>
      </c>
      <c r="G527" t="s">
        <v>2420</v>
      </c>
      <c r="H527" t="s">
        <v>2421</v>
      </c>
      <c r="I527">
        <v>73</v>
      </c>
      <c r="J527">
        <v>9</v>
      </c>
      <c r="K527">
        <v>3</v>
      </c>
      <c r="L527">
        <v>0</v>
      </c>
      <c r="N527" s="29">
        <f t="shared" si="154"/>
        <v>1993</v>
      </c>
      <c r="O527" s="30" t="str">
        <f t="shared" si="155"/>
        <v>05</v>
      </c>
      <c r="P527" s="30">
        <f t="shared" si="146"/>
        <v>199305</v>
      </c>
      <c r="Q527" s="30" t="str">
        <f t="shared" si="147"/>
        <v>2019</v>
      </c>
      <c r="R527" s="30" t="str">
        <f t="shared" si="148"/>
        <v>05</v>
      </c>
      <c r="S527" s="30">
        <f t="shared" si="149"/>
        <v>201905</v>
      </c>
      <c r="T527" s="31">
        <f t="shared" si="150"/>
        <v>27.5</v>
      </c>
      <c r="U527" s="30">
        <f t="shared" si="151"/>
        <v>82</v>
      </c>
      <c r="V527" s="30">
        <f t="shared" si="152"/>
        <v>3</v>
      </c>
      <c r="W527" s="32">
        <f t="shared" si="153"/>
        <v>2.9818181818181819</v>
      </c>
      <c r="X527" s="33">
        <f t="shared" si="156"/>
        <v>740</v>
      </c>
      <c r="Y527" s="22"/>
      <c r="Z527" s="33">
        <f t="shared" si="157"/>
        <v>1</v>
      </c>
      <c r="AA527" s="33">
        <f t="shared" si="158"/>
        <v>0</v>
      </c>
      <c r="AB527" s="30">
        <f t="shared" si="159"/>
        <v>0</v>
      </c>
      <c r="AC527" s="30">
        <f t="shared" si="160"/>
        <v>0</v>
      </c>
      <c r="AD527" s="30">
        <f t="shared" si="161"/>
        <v>1</v>
      </c>
      <c r="AE527" s="35">
        <f t="shared" si="162"/>
        <v>1</v>
      </c>
    </row>
    <row r="528" spans="1:31" x14ac:dyDescent="0.25">
      <c r="A528" t="s">
        <v>12</v>
      </c>
      <c r="B528" t="s">
        <v>2422</v>
      </c>
      <c r="C528">
        <v>30113002151848</v>
      </c>
      <c r="D528" t="s">
        <v>2423</v>
      </c>
      <c r="F528">
        <v>2003</v>
      </c>
      <c r="G528" t="s">
        <v>2424</v>
      </c>
      <c r="H528" t="s">
        <v>2425</v>
      </c>
      <c r="I528">
        <v>45</v>
      </c>
      <c r="J528">
        <v>3</v>
      </c>
      <c r="K528">
        <v>1</v>
      </c>
      <c r="L528">
        <v>0</v>
      </c>
      <c r="N528" s="29">
        <f t="shared" si="154"/>
        <v>2003</v>
      </c>
      <c r="O528" s="30" t="str">
        <f t="shared" si="155"/>
        <v>07</v>
      </c>
      <c r="P528" s="30">
        <f t="shared" si="146"/>
        <v>200307</v>
      </c>
      <c r="Q528" s="30" t="str">
        <f t="shared" si="147"/>
        <v>2020</v>
      </c>
      <c r="R528" s="30" t="str">
        <f t="shared" si="148"/>
        <v>01</v>
      </c>
      <c r="S528" s="30">
        <f t="shared" si="149"/>
        <v>202001</v>
      </c>
      <c r="T528" s="31">
        <f t="shared" si="150"/>
        <v>17.333333333333332</v>
      </c>
      <c r="U528" s="30">
        <f t="shared" si="151"/>
        <v>48</v>
      </c>
      <c r="V528" s="30">
        <f t="shared" si="152"/>
        <v>1</v>
      </c>
      <c r="W528" s="32">
        <f t="shared" si="153"/>
        <v>2.7692307692307696</v>
      </c>
      <c r="X528" s="33">
        <f t="shared" si="156"/>
        <v>740</v>
      </c>
      <c r="Y528" s="22"/>
      <c r="Z528" s="33">
        <f t="shared" si="157"/>
        <v>1</v>
      </c>
      <c r="AA528" s="33">
        <f t="shared" si="158"/>
        <v>0</v>
      </c>
      <c r="AB528" s="30">
        <f t="shared" si="159"/>
        <v>1</v>
      </c>
      <c r="AC528" s="30">
        <f t="shared" si="160"/>
        <v>1</v>
      </c>
      <c r="AD528" s="30">
        <f t="shared" si="161"/>
        <v>0</v>
      </c>
      <c r="AE528" s="35">
        <f t="shared" si="162"/>
        <v>1</v>
      </c>
    </row>
    <row r="529" spans="1:31" x14ac:dyDescent="0.25">
      <c r="A529" t="s">
        <v>12</v>
      </c>
      <c r="B529" t="s">
        <v>2426</v>
      </c>
      <c r="C529">
        <v>30113001460620</v>
      </c>
      <c r="D529" t="s">
        <v>2427</v>
      </c>
      <c r="E529" t="s">
        <v>116</v>
      </c>
      <c r="F529">
        <v>1997</v>
      </c>
      <c r="G529" t="s">
        <v>2428</v>
      </c>
      <c r="H529" t="s">
        <v>2429</v>
      </c>
      <c r="I529">
        <v>49</v>
      </c>
      <c r="J529">
        <v>13</v>
      </c>
      <c r="K529">
        <v>0</v>
      </c>
      <c r="L529">
        <v>2</v>
      </c>
      <c r="N529" s="29">
        <f t="shared" si="154"/>
        <v>1997</v>
      </c>
      <c r="O529" s="30" t="str">
        <f t="shared" si="155"/>
        <v>06</v>
      </c>
      <c r="P529" s="30">
        <f t="shared" si="146"/>
        <v>199706</v>
      </c>
      <c r="Q529" s="30" t="str">
        <f t="shared" si="147"/>
        <v>2019</v>
      </c>
      <c r="R529" s="30" t="str">
        <f t="shared" si="148"/>
        <v>05</v>
      </c>
      <c r="S529" s="30">
        <f t="shared" si="149"/>
        <v>201905</v>
      </c>
      <c r="T529" s="31">
        <f t="shared" si="150"/>
        <v>23.416666666666668</v>
      </c>
      <c r="U529" s="30">
        <f t="shared" si="151"/>
        <v>62</v>
      </c>
      <c r="V529" s="30">
        <f t="shared" si="152"/>
        <v>2</v>
      </c>
      <c r="W529" s="32">
        <f t="shared" si="153"/>
        <v>2.6476868327402134</v>
      </c>
      <c r="X529" s="33">
        <f t="shared" si="156"/>
        <v>740</v>
      </c>
      <c r="Y529" s="22"/>
      <c r="Z529" s="33">
        <f t="shared" si="157"/>
        <v>1</v>
      </c>
      <c r="AA529" s="33">
        <f t="shared" si="158"/>
        <v>0</v>
      </c>
      <c r="AB529" s="30">
        <f t="shared" si="159"/>
        <v>1</v>
      </c>
      <c r="AC529" s="30">
        <f t="shared" si="160"/>
        <v>0</v>
      </c>
      <c r="AD529" s="30">
        <f t="shared" si="161"/>
        <v>1</v>
      </c>
      <c r="AE529" s="35">
        <f t="shared" si="162"/>
        <v>1</v>
      </c>
    </row>
    <row r="530" spans="1:31" x14ac:dyDescent="0.25">
      <c r="A530" t="s">
        <v>12</v>
      </c>
      <c r="B530" t="s">
        <v>2430</v>
      </c>
      <c r="C530">
        <v>30113003208035</v>
      </c>
      <c r="D530" t="s">
        <v>2431</v>
      </c>
      <c r="E530" t="s">
        <v>122</v>
      </c>
      <c r="F530">
        <v>2011</v>
      </c>
      <c r="G530" t="s">
        <v>2432</v>
      </c>
      <c r="H530" t="s">
        <v>2433</v>
      </c>
      <c r="I530">
        <v>8</v>
      </c>
      <c r="J530">
        <v>2</v>
      </c>
      <c r="N530" s="29">
        <f t="shared" si="154"/>
        <v>2011</v>
      </c>
      <c r="O530" s="30" t="str">
        <f t="shared" si="155"/>
        <v>11</v>
      </c>
      <c r="P530" s="30">
        <f t="shared" si="146"/>
        <v>201111</v>
      </c>
      <c r="Q530" s="30" t="str">
        <f t="shared" si="147"/>
        <v>2017</v>
      </c>
      <c r="R530" s="30" t="str">
        <f t="shared" si="148"/>
        <v>08</v>
      </c>
      <c r="S530" s="30">
        <f t="shared" si="149"/>
        <v>201708</v>
      </c>
      <c r="T530" s="31">
        <f t="shared" si="150"/>
        <v>9</v>
      </c>
      <c r="U530" s="30">
        <f t="shared" si="151"/>
        <v>10</v>
      </c>
      <c r="V530" s="30">
        <f t="shared" si="152"/>
        <v>0</v>
      </c>
      <c r="W530" s="32">
        <f t="shared" si="153"/>
        <v>1.1111111111111112</v>
      </c>
      <c r="X530" s="33">
        <f t="shared" si="156"/>
        <v>740</v>
      </c>
      <c r="Y530" s="22"/>
      <c r="Z530" s="33">
        <f t="shared" si="157"/>
        <v>1</v>
      </c>
      <c r="AA530" s="33">
        <f t="shared" si="158"/>
        <v>1</v>
      </c>
      <c r="AB530" s="30">
        <f t="shared" si="159"/>
        <v>1</v>
      </c>
      <c r="AC530" s="30">
        <f t="shared" si="160"/>
        <v>1</v>
      </c>
      <c r="AD530" s="30">
        <f t="shared" si="161"/>
        <v>0</v>
      </c>
      <c r="AE530" s="35">
        <f t="shared" si="162"/>
        <v>1</v>
      </c>
    </row>
    <row r="531" spans="1:31" x14ac:dyDescent="0.25">
      <c r="A531" t="s">
        <v>12</v>
      </c>
      <c r="B531" t="s">
        <v>2434</v>
      </c>
      <c r="C531">
        <v>30113006034495</v>
      </c>
      <c r="D531" t="s">
        <v>2435</v>
      </c>
      <c r="E531" t="s">
        <v>58</v>
      </c>
      <c r="F531">
        <v>2015</v>
      </c>
      <c r="G531" t="s">
        <v>2436</v>
      </c>
      <c r="H531" t="s">
        <v>2437</v>
      </c>
      <c r="I531">
        <v>14</v>
      </c>
      <c r="J531">
        <v>5</v>
      </c>
      <c r="K531">
        <v>2</v>
      </c>
      <c r="L531">
        <v>0</v>
      </c>
      <c r="N531" s="29" t="str">
        <f t="shared" si="154"/>
        <v>2015</v>
      </c>
      <c r="O531" s="30" t="str">
        <f t="shared" si="155"/>
        <v>03</v>
      </c>
      <c r="P531" s="30">
        <f t="shared" si="146"/>
        <v>201503</v>
      </c>
      <c r="Q531" s="30" t="str">
        <f t="shared" si="147"/>
        <v>2020</v>
      </c>
      <c r="R531" s="30" t="str">
        <f t="shared" si="148"/>
        <v>01</v>
      </c>
      <c r="S531" s="30">
        <f t="shared" si="149"/>
        <v>202001</v>
      </c>
      <c r="T531" s="31">
        <f t="shared" si="150"/>
        <v>5.666666666666667</v>
      </c>
      <c r="U531" s="30">
        <f t="shared" si="151"/>
        <v>19</v>
      </c>
      <c r="V531" s="30">
        <f t="shared" si="152"/>
        <v>2</v>
      </c>
      <c r="W531" s="32">
        <f t="shared" si="153"/>
        <v>3.3529411764705879</v>
      </c>
      <c r="X531" s="33">
        <f t="shared" si="156"/>
        <v>740</v>
      </c>
      <c r="Y531" s="22"/>
      <c r="Z531" s="33">
        <f t="shared" si="157"/>
        <v>1</v>
      </c>
      <c r="AA531" s="33">
        <f t="shared" si="158"/>
        <v>0</v>
      </c>
      <c r="AB531" s="30">
        <f t="shared" si="159"/>
        <v>0</v>
      </c>
      <c r="AC531" s="30">
        <f t="shared" si="160"/>
        <v>0</v>
      </c>
      <c r="AD531" s="30">
        <f t="shared" si="161"/>
        <v>0</v>
      </c>
      <c r="AE531" s="35">
        <f t="shared" si="162"/>
        <v>0</v>
      </c>
    </row>
    <row r="532" spans="1:31" x14ac:dyDescent="0.25">
      <c r="A532" t="s">
        <v>12</v>
      </c>
      <c r="B532" t="s">
        <v>2438</v>
      </c>
      <c r="C532">
        <v>30113006501774</v>
      </c>
      <c r="D532" t="s">
        <v>2439</v>
      </c>
      <c r="E532" t="s">
        <v>2440</v>
      </c>
      <c r="F532">
        <v>2017</v>
      </c>
      <c r="G532" t="s">
        <v>2441</v>
      </c>
      <c r="H532" t="s">
        <v>2442</v>
      </c>
      <c r="I532">
        <v>3</v>
      </c>
      <c r="J532">
        <v>5</v>
      </c>
      <c r="K532">
        <v>1</v>
      </c>
      <c r="L532">
        <v>1</v>
      </c>
      <c r="N532" s="29" t="str">
        <f t="shared" si="154"/>
        <v>2017</v>
      </c>
      <c r="O532" s="30" t="str">
        <f t="shared" si="155"/>
        <v>08</v>
      </c>
      <c r="P532" s="30">
        <f t="shared" si="146"/>
        <v>201708</v>
      </c>
      <c r="Q532" s="30" t="str">
        <f t="shared" si="147"/>
        <v>2020</v>
      </c>
      <c r="R532" s="30" t="str">
        <f t="shared" si="148"/>
        <v>02</v>
      </c>
      <c r="S532" s="30">
        <f t="shared" si="149"/>
        <v>202002</v>
      </c>
      <c r="T532" s="31">
        <f t="shared" si="150"/>
        <v>3.25</v>
      </c>
      <c r="U532" s="30">
        <f t="shared" si="151"/>
        <v>8</v>
      </c>
      <c r="V532" s="30">
        <f t="shared" si="152"/>
        <v>2</v>
      </c>
      <c r="W532" s="32">
        <f t="shared" si="153"/>
        <v>2.4615384615384617</v>
      </c>
      <c r="X532" s="33">
        <f t="shared" si="156"/>
        <v>740</v>
      </c>
      <c r="Y532" s="22"/>
      <c r="Z532" s="33">
        <f t="shared" si="157"/>
        <v>1</v>
      </c>
      <c r="AA532" s="33">
        <f t="shared" si="158"/>
        <v>0</v>
      </c>
      <c r="AB532" s="30">
        <f t="shared" si="159"/>
        <v>1</v>
      </c>
      <c r="AC532" s="30">
        <f t="shared" si="160"/>
        <v>0</v>
      </c>
      <c r="AD532" s="30">
        <f t="shared" si="161"/>
        <v>0</v>
      </c>
      <c r="AE532" s="35">
        <f t="shared" si="162"/>
        <v>1</v>
      </c>
    </row>
    <row r="533" spans="1:31" x14ac:dyDescent="0.25">
      <c r="A533" t="s">
        <v>12</v>
      </c>
      <c r="B533" t="s">
        <v>2443</v>
      </c>
      <c r="C533">
        <v>30113006472786</v>
      </c>
      <c r="D533" t="s">
        <v>2444</v>
      </c>
      <c r="E533" t="s">
        <v>2445</v>
      </c>
      <c r="F533">
        <v>2016</v>
      </c>
      <c r="G533" t="s">
        <v>2446</v>
      </c>
      <c r="H533" t="s">
        <v>2447</v>
      </c>
      <c r="I533">
        <v>12</v>
      </c>
      <c r="J533">
        <v>3</v>
      </c>
      <c r="K533">
        <v>0</v>
      </c>
      <c r="L533">
        <v>2</v>
      </c>
      <c r="N533" s="29" t="str">
        <f t="shared" si="154"/>
        <v>2017</v>
      </c>
      <c r="O533" s="30" t="str">
        <f t="shared" si="155"/>
        <v>05</v>
      </c>
      <c r="P533" s="30">
        <f t="shared" si="146"/>
        <v>201705</v>
      </c>
      <c r="Q533" s="30" t="str">
        <f t="shared" si="147"/>
        <v>2020</v>
      </c>
      <c r="R533" s="30" t="str">
        <f t="shared" si="148"/>
        <v>09</v>
      </c>
      <c r="S533" s="30">
        <f t="shared" si="149"/>
        <v>202009</v>
      </c>
      <c r="T533" s="31">
        <f t="shared" si="150"/>
        <v>3.5</v>
      </c>
      <c r="U533" s="30">
        <f t="shared" si="151"/>
        <v>15</v>
      </c>
      <c r="V533" s="30">
        <f t="shared" si="152"/>
        <v>2</v>
      </c>
      <c r="W533" s="32">
        <f t="shared" si="153"/>
        <v>4.2857142857142856</v>
      </c>
      <c r="X533" s="33">
        <f t="shared" si="156"/>
        <v>740</v>
      </c>
      <c r="Y533" s="22"/>
      <c r="Z533" s="33">
        <f t="shared" si="157"/>
        <v>1</v>
      </c>
      <c r="AA533" s="33">
        <f t="shared" si="158"/>
        <v>0</v>
      </c>
      <c r="AB533" s="30">
        <f t="shared" si="159"/>
        <v>0</v>
      </c>
      <c r="AC533" s="30">
        <f t="shared" si="160"/>
        <v>0</v>
      </c>
      <c r="AD533" s="30">
        <f t="shared" si="161"/>
        <v>0</v>
      </c>
      <c r="AE533" s="35">
        <f t="shared" si="162"/>
        <v>0</v>
      </c>
    </row>
    <row r="534" spans="1:31" x14ac:dyDescent="0.25">
      <c r="A534" t="s">
        <v>12</v>
      </c>
      <c r="B534" t="s">
        <v>2448</v>
      </c>
      <c r="C534">
        <v>30113002315146</v>
      </c>
      <c r="D534" t="s">
        <v>2449</v>
      </c>
      <c r="E534" t="s">
        <v>325</v>
      </c>
      <c r="F534">
        <v>2000</v>
      </c>
      <c r="G534" t="s">
        <v>2450</v>
      </c>
      <c r="H534" t="s">
        <v>2451</v>
      </c>
      <c r="I534">
        <v>26</v>
      </c>
      <c r="J534">
        <v>8</v>
      </c>
      <c r="K534">
        <v>0</v>
      </c>
      <c r="L534">
        <v>1</v>
      </c>
      <c r="N534" s="29">
        <f t="shared" si="154"/>
        <v>2000</v>
      </c>
      <c r="O534" s="30" t="str">
        <f t="shared" si="155"/>
        <v>02</v>
      </c>
      <c r="P534" s="30">
        <f t="shared" si="146"/>
        <v>200002</v>
      </c>
      <c r="Q534" s="30" t="str">
        <f t="shared" si="147"/>
        <v>2019</v>
      </c>
      <c r="R534" s="30" t="str">
        <f t="shared" si="148"/>
        <v>05</v>
      </c>
      <c r="S534" s="30">
        <f t="shared" si="149"/>
        <v>201905</v>
      </c>
      <c r="T534" s="31">
        <f t="shared" si="150"/>
        <v>20.75</v>
      </c>
      <c r="U534" s="30">
        <f t="shared" si="151"/>
        <v>34</v>
      </c>
      <c r="V534" s="30">
        <f t="shared" si="152"/>
        <v>1</v>
      </c>
      <c r="W534" s="32">
        <f t="shared" si="153"/>
        <v>1.6385542168674698</v>
      </c>
      <c r="X534" s="33">
        <f t="shared" si="156"/>
        <v>740</v>
      </c>
      <c r="Y534" s="22"/>
      <c r="Z534" s="33">
        <f t="shared" si="157"/>
        <v>1</v>
      </c>
      <c r="AA534" s="33">
        <f t="shared" si="158"/>
        <v>0</v>
      </c>
      <c r="AB534" s="30">
        <f t="shared" si="159"/>
        <v>1</v>
      </c>
      <c r="AC534" s="30">
        <f t="shared" si="160"/>
        <v>1</v>
      </c>
      <c r="AD534" s="30">
        <f t="shared" si="161"/>
        <v>0</v>
      </c>
      <c r="AE534" s="35">
        <f t="shared" si="162"/>
        <v>1</v>
      </c>
    </row>
    <row r="535" spans="1:31" x14ac:dyDescent="0.25">
      <c r="A535" t="s">
        <v>12</v>
      </c>
      <c r="B535" t="s">
        <v>2452</v>
      </c>
      <c r="C535">
        <v>30113002046311</v>
      </c>
      <c r="D535" t="s">
        <v>2453</v>
      </c>
      <c r="E535" t="s">
        <v>2454</v>
      </c>
      <c r="F535">
        <v>1995</v>
      </c>
      <c r="G535" t="s">
        <v>2455</v>
      </c>
      <c r="H535" t="s">
        <v>2456</v>
      </c>
      <c r="I535">
        <v>44</v>
      </c>
      <c r="J535">
        <v>3</v>
      </c>
      <c r="N535" s="29">
        <f t="shared" si="154"/>
        <v>1995</v>
      </c>
      <c r="O535" s="30" t="str">
        <f t="shared" si="155"/>
        <v>10</v>
      </c>
      <c r="P535" s="30">
        <f t="shared" si="146"/>
        <v>199510</v>
      </c>
      <c r="Q535" s="30" t="str">
        <f t="shared" si="147"/>
        <v>2018</v>
      </c>
      <c r="R535" s="30" t="str">
        <f t="shared" si="148"/>
        <v>02</v>
      </c>
      <c r="S535" s="30">
        <f t="shared" si="149"/>
        <v>201802</v>
      </c>
      <c r="T535" s="31">
        <f t="shared" si="150"/>
        <v>25.083333333333332</v>
      </c>
      <c r="U535" s="30">
        <f t="shared" si="151"/>
        <v>47</v>
      </c>
      <c r="V535" s="30">
        <f t="shared" si="152"/>
        <v>0</v>
      </c>
      <c r="W535" s="32">
        <f t="shared" si="153"/>
        <v>1.8737541528239203</v>
      </c>
      <c r="X535" s="33">
        <f t="shared" si="156"/>
        <v>740</v>
      </c>
      <c r="Y535" s="22"/>
      <c r="Z535" s="33">
        <f t="shared" si="157"/>
        <v>1</v>
      </c>
      <c r="AA535" s="33">
        <f t="shared" si="158"/>
        <v>1</v>
      </c>
      <c r="AB535" s="30">
        <f t="shared" si="159"/>
        <v>1</v>
      </c>
      <c r="AC535" s="30">
        <f t="shared" si="160"/>
        <v>1</v>
      </c>
      <c r="AD535" s="30">
        <f t="shared" si="161"/>
        <v>1</v>
      </c>
      <c r="AE535" s="35">
        <f t="shared" si="162"/>
        <v>1</v>
      </c>
    </row>
    <row r="536" spans="1:31" x14ac:dyDescent="0.25">
      <c r="A536" t="s">
        <v>12</v>
      </c>
      <c r="B536" t="s">
        <v>2457</v>
      </c>
      <c r="C536">
        <v>30113001933451</v>
      </c>
      <c r="D536" t="s">
        <v>2458</v>
      </c>
      <c r="E536" t="s">
        <v>2459</v>
      </c>
      <c r="F536">
        <v>1991</v>
      </c>
      <c r="G536" t="s">
        <v>2460</v>
      </c>
      <c r="H536" t="s">
        <v>2461</v>
      </c>
      <c r="I536">
        <v>23</v>
      </c>
      <c r="J536">
        <v>4</v>
      </c>
      <c r="N536" s="29">
        <f t="shared" si="154"/>
        <v>1991</v>
      </c>
      <c r="O536" s="30" t="str">
        <f t="shared" si="155"/>
        <v>06</v>
      </c>
      <c r="P536" s="30">
        <f t="shared" si="146"/>
        <v>199106</v>
      </c>
      <c r="Q536" s="30" t="str">
        <f t="shared" si="147"/>
        <v>2018</v>
      </c>
      <c r="R536" s="30" t="str">
        <f t="shared" si="148"/>
        <v>11</v>
      </c>
      <c r="S536" s="30">
        <f t="shared" si="149"/>
        <v>201811</v>
      </c>
      <c r="T536" s="31">
        <f t="shared" si="150"/>
        <v>29.416666666666668</v>
      </c>
      <c r="U536" s="30">
        <f t="shared" si="151"/>
        <v>27</v>
      </c>
      <c r="V536" s="30">
        <f t="shared" si="152"/>
        <v>0</v>
      </c>
      <c r="W536" s="32">
        <f t="shared" si="153"/>
        <v>0.9178470254957507</v>
      </c>
      <c r="X536" s="33">
        <f t="shared" si="156"/>
        <v>740</v>
      </c>
      <c r="Y536" s="22"/>
      <c r="Z536" s="33">
        <f t="shared" si="157"/>
        <v>1</v>
      </c>
      <c r="AA536" s="33">
        <f t="shared" si="158"/>
        <v>0</v>
      </c>
      <c r="AB536" s="30">
        <f t="shared" si="159"/>
        <v>1</v>
      </c>
      <c r="AC536" s="30">
        <f t="shared" si="160"/>
        <v>1</v>
      </c>
      <c r="AD536" s="30">
        <f t="shared" si="161"/>
        <v>1</v>
      </c>
      <c r="AE536" s="35">
        <f t="shared" si="162"/>
        <v>1</v>
      </c>
    </row>
    <row r="537" spans="1:31" x14ac:dyDescent="0.25">
      <c r="A537" t="s">
        <v>12</v>
      </c>
      <c r="B537" t="s">
        <v>2462</v>
      </c>
      <c r="C537">
        <v>30113001797278</v>
      </c>
      <c r="D537" t="s">
        <v>2463</v>
      </c>
      <c r="E537" t="s">
        <v>2464</v>
      </c>
      <c r="F537">
        <v>2000</v>
      </c>
      <c r="G537" t="s">
        <v>2465</v>
      </c>
      <c r="H537" t="s">
        <v>2466</v>
      </c>
      <c r="I537">
        <v>25</v>
      </c>
      <c r="J537">
        <v>3</v>
      </c>
      <c r="K537">
        <v>1</v>
      </c>
      <c r="L537">
        <v>0</v>
      </c>
      <c r="N537" s="29">
        <f t="shared" si="154"/>
        <v>2000</v>
      </c>
      <c r="O537" s="30" t="str">
        <f t="shared" si="155"/>
        <v>10</v>
      </c>
      <c r="P537" s="30">
        <f t="shared" si="146"/>
        <v>200010</v>
      </c>
      <c r="Q537" s="30" t="str">
        <f t="shared" si="147"/>
        <v>2020</v>
      </c>
      <c r="R537" s="30" t="str">
        <f t="shared" si="148"/>
        <v>06</v>
      </c>
      <c r="S537" s="30">
        <f t="shared" si="149"/>
        <v>202006</v>
      </c>
      <c r="T537" s="31">
        <f t="shared" si="150"/>
        <v>20.083333333333332</v>
      </c>
      <c r="U537" s="30">
        <f t="shared" si="151"/>
        <v>28</v>
      </c>
      <c r="V537" s="30">
        <f t="shared" si="152"/>
        <v>1</v>
      </c>
      <c r="W537" s="32">
        <f t="shared" si="153"/>
        <v>1.3941908713692948</v>
      </c>
      <c r="X537" s="33">
        <f t="shared" si="156"/>
        <v>740</v>
      </c>
      <c r="Y537" s="22"/>
      <c r="Z537" s="33">
        <f t="shared" si="157"/>
        <v>1</v>
      </c>
      <c r="AA537" s="33">
        <f t="shared" si="158"/>
        <v>0</v>
      </c>
      <c r="AB537" s="30">
        <f t="shared" si="159"/>
        <v>1</v>
      </c>
      <c r="AC537" s="30">
        <f t="shared" si="160"/>
        <v>1</v>
      </c>
      <c r="AD537" s="30">
        <f t="shared" si="161"/>
        <v>0</v>
      </c>
      <c r="AE537" s="35">
        <f t="shared" si="162"/>
        <v>1</v>
      </c>
    </row>
    <row r="538" spans="1:31" x14ac:dyDescent="0.25">
      <c r="A538" t="s">
        <v>12</v>
      </c>
      <c r="B538" t="s">
        <v>2467</v>
      </c>
      <c r="C538">
        <v>30113001989008</v>
      </c>
      <c r="D538" t="s">
        <v>2468</v>
      </c>
      <c r="E538" t="s">
        <v>124</v>
      </c>
      <c r="F538">
        <v>2003</v>
      </c>
      <c r="G538" t="s">
        <v>2469</v>
      </c>
      <c r="H538" t="s">
        <v>2470</v>
      </c>
      <c r="I538">
        <v>35</v>
      </c>
      <c r="J538">
        <v>3</v>
      </c>
      <c r="K538">
        <v>1</v>
      </c>
      <c r="L538">
        <v>0</v>
      </c>
      <c r="N538" s="29">
        <f t="shared" si="154"/>
        <v>2003</v>
      </c>
      <c r="O538" s="30" t="str">
        <f t="shared" si="155"/>
        <v>02</v>
      </c>
      <c r="P538" s="30">
        <f t="shared" si="146"/>
        <v>200302</v>
      </c>
      <c r="Q538" s="30" t="str">
        <f t="shared" si="147"/>
        <v>2019</v>
      </c>
      <c r="R538" s="30" t="str">
        <f t="shared" si="148"/>
        <v>11</v>
      </c>
      <c r="S538" s="30">
        <f t="shared" si="149"/>
        <v>201911</v>
      </c>
      <c r="T538" s="31">
        <f t="shared" si="150"/>
        <v>17.75</v>
      </c>
      <c r="U538" s="30">
        <f t="shared" si="151"/>
        <v>38</v>
      </c>
      <c r="V538" s="30">
        <f t="shared" si="152"/>
        <v>1</v>
      </c>
      <c r="W538" s="32">
        <f t="shared" si="153"/>
        <v>2.140845070422535</v>
      </c>
      <c r="X538" s="33">
        <f t="shared" si="156"/>
        <v>740</v>
      </c>
      <c r="Y538" s="22"/>
      <c r="Z538" s="33">
        <f t="shared" si="157"/>
        <v>1</v>
      </c>
      <c r="AA538" s="33">
        <f t="shared" si="158"/>
        <v>0</v>
      </c>
      <c r="AB538" s="30">
        <f t="shared" si="159"/>
        <v>1</v>
      </c>
      <c r="AC538" s="30">
        <f t="shared" si="160"/>
        <v>1</v>
      </c>
      <c r="AD538" s="30">
        <f t="shared" si="161"/>
        <v>0</v>
      </c>
      <c r="AE538" s="35">
        <f t="shared" si="162"/>
        <v>1</v>
      </c>
    </row>
    <row r="539" spans="1:31" x14ac:dyDescent="0.25">
      <c r="A539" t="s">
        <v>12</v>
      </c>
      <c r="B539" t="s">
        <v>2471</v>
      </c>
      <c r="C539">
        <v>30113006014687</v>
      </c>
      <c r="D539" t="s">
        <v>2472</v>
      </c>
      <c r="E539" t="s">
        <v>2473</v>
      </c>
      <c r="F539">
        <v>2014</v>
      </c>
      <c r="G539" t="s">
        <v>2474</v>
      </c>
      <c r="H539" t="s">
        <v>2475</v>
      </c>
      <c r="I539">
        <v>12</v>
      </c>
      <c r="J539">
        <v>5</v>
      </c>
      <c r="N539" s="29" t="str">
        <f t="shared" si="154"/>
        <v>2014</v>
      </c>
      <c r="O539" s="30" t="str">
        <f t="shared" si="155"/>
        <v>10</v>
      </c>
      <c r="P539" s="30">
        <f t="shared" si="146"/>
        <v>201410</v>
      </c>
      <c r="Q539" s="30" t="str">
        <f t="shared" si="147"/>
        <v>2017</v>
      </c>
      <c r="R539" s="30" t="str">
        <f t="shared" si="148"/>
        <v>06</v>
      </c>
      <c r="S539" s="30">
        <f t="shared" si="149"/>
        <v>201706</v>
      </c>
      <c r="T539" s="31">
        <f t="shared" si="150"/>
        <v>6.083333333333333</v>
      </c>
      <c r="U539" s="30">
        <f t="shared" si="151"/>
        <v>17</v>
      </c>
      <c r="V539" s="30">
        <f t="shared" si="152"/>
        <v>0</v>
      </c>
      <c r="W539" s="32">
        <f t="shared" si="153"/>
        <v>2.7945205479452055</v>
      </c>
      <c r="X539" s="33">
        <f t="shared" si="156"/>
        <v>740</v>
      </c>
      <c r="Y539" s="22"/>
      <c r="Z539" s="33">
        <f t="shared" si="157"/>
        <v>1</v>
      </c>
      <c r="AA539" s="33">
        <f t="shared" si="158"/>
        <v>1</v>
      </c>
      <c r="AB539" s="30">
        <f t="shared" si="159"/>
        <v>1</v>
      </c>
      <c r="AC539" s="30">
        <f t="shared" si="160"/>
        <v>1</v>
      </c>
      <c r="AD539" s="30">
        <f t="shared" si="161"/>
        <v>0</v>
      </c>
      <c r="AE539" s="35">
        <f t="shared" si="162"/>
        <v>1</v>
      </c>
    </row>
    <row r="540" spans="1:31" x14ac:dyDescent="0.25">
      <c r="A540" t="s">
        <v>12</v>
      </c>
      <c r="B540" t="s">
        <v>2476</v>
      </c>
      <c r="C540">
        <v>30113005903393</v>
      </c>
      <c r="D540" t="s">
        <v>2477</v>
      </c>
      <c r="E540" t="s">
        <v>2478</v>
      </c>
      <c r="F540">
        <v>2014</v>
      </c>
      <c r="G540" t="s">
        <v>2479</v>
      </c>
      <c r="H540" t="s">
        <v>2480</v>
      </c>
      <c r="I540">
        <v>19</v>
      </c>
      <c r="J540">
        <v>4</v>
      </c>
      <c r="N540" s="29" t="str">
        <f t="shared" si="154"/>
        <v>2014</v>
      </c>
      <c r="O540" s="30" t="str">
        <f t="shared" si="155"/>
        <v>06</v>
      </c>
      <c r="P540" s="30">
        <f t="shared" si="146"/>
        <v>201406</v>
      </c>
      <c r="Q540" s="30" t="str">
        <f t="shared" si="147"/>
        <v>2018</v>
      </c>
      <c r="R540" s="30" t="str">
        <f t="shared" si="148"/>
        <v>10</v>
      </c>
      <c r="S540" s="30">
        <f t="shared" si="149"/>
        <v>201810</v>
      </c>
      <c r="T540" s="31">
        <f t="shared" si="150"/>
        <v>6.416666666666667</v>
      </c>
      <c r="U540" s="30">
        <f t="shared" si="151"/>
        <v>23</v>
      </c>
      <c r="V540" s="30">
        <f t="shared" si="152"/>
        <v>0</v>
      </c>
      <c r="W540" s="32">
        <f t="shared" si="153"/>
        <v>3.5844155844155843</v>
      </c>
      <c r="X540" s="33">
        <f t="shared" si="156"/>
        <v>740</v>
      </c>
      <c r="Y540" s="22"/>
      <c r="Z540" s="33">
        <f t="shared" si="157"/>
        <v>1</v>
      </c>
      <c r="AA540" s="33">
        <f t="shared" si="158"/>
        <v>0</v>
      </c>
      <c r="AB540" s="30">
        <f t="shared" si="159"/>
        <v>0</v>
      </c>
      <c r="AC540" s="30">
        <f t="shared" si="160"/>
        <v>1</v>
      </c>
      <c r="AD540" s="30">
        <f t="shared" si="161"/>
        <v>0</v>
      </c>
      <c r="AE540" s="35">
        <f t="shared" si="162"/>
        <v>1</v>
      </c>
    </row>
    <row r="541" spans="1:31" x14ac:dyDescent="0.25">
      <c r="A541" t="s">
        <v>12</v>
      </c>
      <c r="B541" t="s">
        <v>2481</v>
      </c>
      <c r="C541">
        <v>30113006027739</v>
      </c>
      <c r="D541" t="s">
        <v>2482</v>
      </c>
      <c r="E541" t="s">
        <v>2483</v>
      </c>
      <c r="F541">
        <v>2014</v>
      </c>
      <c r="G541" t="s">
        <v>2484</v>
      </c>
      <c r="H541" t="s">
        <v>2485</v>
      </c>
      <c r="I541">
        <v>30</v>
      </c>
      <c r="J541">
        <v>5</v>
      </c>
      <c r="N541" s="29" t="str">
        <f t="shared" si="154"/>
        <v>2015</v>
      </c>
      <c r="O541" s="30" t="str">
        <f t="shared" si="155"/>
        <v>01</v>
      </c>
      <c r="P541" s="30">
        <f t="shared" si="146"/>
        <v>201501</v>
      </c>
      <c r="Q541" s="30" t="str">
        <f t="shared" si="147"/>
        <v>2020</v>
      </c>
      <c r="R541" s="30" t="str">
        <f t="shared" si="148"/>
        <v>03</v>
      </c>
      <c r="S541" s="30">
        <f t="shared" si="149"/>
        <v>202003</v>
      </c>
      <c r="T541" s="31">
        <f t="shared" si="150"/>
        <v>5.833333333333333</v>
      </c>
      <c r="U541" s="30">
        <f t="shared" si="151"/>
        <v>35</v>
      </c>
      <c r="V541" s="30">
        <f t="shared" si="152"/>
        <v>0</v>
      </c>
      <c r="W541" s="32">
        <f t="shared" si="153"/>
        <v>6</v>
      </c>
      <c r="X541" s="33">
        <f t="shared" si="156"/>
        <v>740</v>
      </c>
      <c r="Y541" s="22"/>
      <c r="Z541" s="33">
        <f t="shared" si="157"/>
        <v>1</v>
      </c>
      <c r="AA541" s="33">
        <f t="shared" si="158"/>
        <v>0</v>
      </c>
      <c r="AB541" s="30">
        <f t="shared" si="159"/>
        <v>0</v>
      </c>
      <c r="AC541" s="30">
        <f t="shared" si="160"/>
        <v>1</v>
      </c>
      <c r="AD541" s="30">
        <f t="shared" si="161"/>
        <v>0</v>
      </c>
      <c r="AE541" s="35">
        <f t="shared" si="162"/>
        <v>1</v>
      </c>
    </row>
    <row r="542" spans="1:31" x14ac:dyDescent="0.25">
      <c r="A542" t="s">
        <v>12</v>
      </c>
      <c r="B542" t="s">
        <v>2486</v>
      </c>
      <c r="C542">
        <v>30113006109024</v>
      </c>
      <c r="D542" t="s">
        <v>2487</v>
      </c>
      <c r="E542" t="s">
        <v>2488</v>
      </c>
      <c r="F542">
        <v>2013</v>
      </c>
      <c r="G542" t="s">
        <v>2489</v>
      </c>
      <c r="H542" t="s">
        <v>2490</v>
      </c>
      <c r="I542">
        <v>23</v>
      </c>
      <c r="J542">
        <v>6</v>
      </c>
      <c r="K542">
        <v>2</v>
      </c>
      <c r="L542">
        <v>1</v>
      </c>
      <c r="N542" s="29" t="str">
        <f t="shared" si="154"/>
        <v>2015</v>
      </c>
      <c r="O542" s="30" t="str">
        <f t="shared" si="155"/>
        <v>05</v>
      </c>
      <c r="P542" s="30">
        <f t="shared" si="146"/>
        <v>201505</v>
      </c>
      <c r="Q542" s="30" t="str">
        <f t="shared" si="147"/>
        <v>2020</v>
      </c>
      <c r="R542" s="30" t="str">
        <f t="shared" si="148"/>
        <v>10</v>
      </c>
      <c r="S542" s="30">
        <f t="shared" si="149"/>
        <v>202010</v>
      </c>
      <c r="T542" s="31">
        <f t="shared" si="150"/>
        <v>5.5</v>
      </c>
      <c r="U542" s="30">
        <f t="shared" si="151"/>
        <v>29</v>
      </c>
      <c r="V542" s="30">
        <f t="shared" si="152"/>
        <v>3</v>
      </c>
      <c r="W542" s="32">
        <f t="shared" si="153"/>
        <v>5.2727272727272725</v>
      </c>
      <c r="X542" s="33">
        <f t="shared" si="156"/>
        <v>740</v>
      </c>
      <c r="Y542" s="22"/>
      <c r="Z542" s="33">
        <f t="shared" si="157"/>
        <v>1</v>
      </c>
      <c r="AA542" s="33">
        <f t="shared" si="158"/>
        <v>0</v>
      </c>
      <c r="AB542" s="30">
        <f t="shared" si="159"/>
        <v>0</v>
      </c>
      <c r="AC542" s="30">
        <f t="shared" si="160"/>
        <v>0</v>
      </c>
      <c r="AD542" s="30">
        <f t="shared" si="161"/>
        <v>0</v>
      </c>
      <c r="AE542" s="35">
        <f t="shared" si="162"/>
        <v>0</v>
      </c>
    </row>
    <row r="543" spans="1:31" x14ac:dyDescent="0.25">
      <c r="A543" t="s">
        <v>12</v>
      </c>
      <c r="B543" t="s">
        <v>2486</v>
      </c>
      <c r="C543">
        <v>30113006109032</v>
      </c>
      <c r="D543" t="s">
        <v>2491</v>
      </c>
      <c r="E543" t="s">
        <v>2492</v>
      </c>
      <c r="F543">
        <v>2014</v>
      </c>
      <c r="G543" t="s">
        <v>2493</v>
      </c>
      <c r="H543" t="s">
        <v>2494</v>
      </c>
      <c r="I543">
        <v>26</v>
      </c>
      <c r="J543">
        <v>10</v>
      </c>
      <c r="K543">
        <v>3</v>
      </c>
      <c r="L543">
        <v>0</v>
      </c>
      <c r="N543" s="29" t="str">
        <f t="shared" si="154"/>
        <v>2015</v>
      </c>
      <c r="O543" s="30" t="str">
        <f t="shared" si="155"/>
        <v>05</v>
      </c>
      <c r="P543" s="30">
        <f t="shared" si="146"/>
        <v>201505</v>
      </c>
      <c r="Q543" s="30" t="str">
        <f t="shared" si="147"/>
        <v>2020</v>
      </c>
      <c r="R543" s="30" t="str">
        <f t="shared" si="148"/>
        <v>02</v>
      </c>
      <c r="S543" s="30">
        <f t="shared" si="149"/>
        <v>202002</v>
      </c>
      <c r="T543" s="31">
        <f t="shared" si="150"/>
        <v>5.5</v>
      </c>
      <c r="U543" s="30">
        <f t="shared" si="151"/>
        <v>36</v>
      </c>
      <c r="V543" s="30">
        <f t="shared" si="152"/>
        <v>3</v>
      </c>
      <c r="W543" s="32">
        <f t="shared" si="153"/>
        <v>6.5454545454545459</v>
      </c>
      <c r="X543" s="33">
        <f t="shared" si="156"/>
        <v>740</v>
      </c>
      <c r="Y543" s="22"/>
      <c r="Z543" s="33">
        <f t="shared" si="157"/>
        <v>1</v>
      </c>
      <c r="AA543" s="33">
        <f t="shared" si="158"/>
        <v>0</v>
      </c>
      <c r="AB543" s="30">
        <f t="shared" si="159"/>
        <v>0</v>
      </c>
      <c r="AC543" s="30">
        <f t="shared" si="160"/>
        <v>0</v>
      </c>
      <c r="AD543" s="30">
        <f t="shared" si="161"/>
        <v>0</v>
      </c>
      <c r="AE543" s="35">
        <f t="shared" si="162"/>
        <v>0</v>
      </c>
    </row>
    <row r="544" spans="1:31" x14ac:dyDescent="0.25">
      <c r="A544" t="s">
        <v>12</v>
      </c>
      <c r="B544" t="s">
        <v>2495</v>
      </c>
      <c r="C544">
        <v>30113006579630</v>
      </c>
      <c r="D544" t="s">
        <v>2496</v>
      </c>
      <c r="F544">
        <v>2014</v>
      </c>
      <c r="G544" t="s">
        <v>2497</v>
      </c>
      <c r="H544" t="s">
        <v>2498</v>
      </c>
      <c r="I544">
        <v>6</v>
      </c>
      <c r="J544">
        <v>1</v>
      </c>
      <c r="K544">
        <v>2</v>
      </c>
      <c r="L544">
        <v>0</v>
      </c>
      <c r="N544" s="29" t="str">
        <f t="shared" si="154"/>
        <v>2018</v>
      </c>
      <c r="O544" s="30" t="str">
        <f t="shared" si="155"/>
        <v>01</v>
      </c>
      <c r="P544" s="30">
        <f t="shared" si="146"/>
        <v>201801</v>
      </c>
      <c r="Q544" s="30" t="str">
        <f t="shared" si="147"/>
        <v>2020</v>
      </c>
      <c r="R544" s="30" t="str">
        <f t="shared" si="148"/>
        <v>10</v>
      </c>
      <c r="S544" s="30">
        <f t="shared" si="149"/>
        <v>202010</v>
      </c>
      <c r="T544" s="31">
        <f t="shared" si="150"/>
        <v>2.8333333333333335</v>
      </c>
      <c r="U544" s="30">
        <f t="shared" si="151"/>
        <v>7</v>
      </c>
      <c r="V544" s="30">
        <f t="shared" si="152"/>
        <v>2</v>
      </c>
      <c r="W544" s="32">
        <f t="shared" si="153"/>
        <v>2.4705882352941173</v>
      </c>
      <c r="X544" s="33">
        <f t="shared" si="156"/>
        <v>740</v>
      </c>
      <c r="Y544" s="22"/>
      <c r="Z544" s="33">
        <f t="shared" si="157"/>
        <v>0</v>
      </c>
      <c r="AA544" s="33">
        <f t="shared" si="158"/>
        <v>0</v>
      </c>
      <c r="AB544" s="30">
        <f t="shared" si="159"/>
        <v>1</v>
      </c>
      <c r="AC544" s="30">
        <f t="shared" si="160"/>
        <v>0</v>
      </c>
      <c r="AD544" s="30">
        <f t="shared" si="161"/>
        <v>0</v>
      </c>
      <c r="AE544" s="35">
        <f t="shared" si="162"/>
        <v>0</v>
      </c>
    </row>
    <row r="545" spans="1:31" x14ac:dyDescent="0.25">
      <c r="A545" t="s">
        <v>12</v>
      </c>
      <c r="B545" t="s">
        <v>2499</v>
      </c>
      <c r="C545">
        <v>30113006034255</v>
      </c>
      <c r="D545" t="s">
        <v>2500</v>
      </c>
      <c r="E545" t="s">
        <v>58</v>
      </c>
      <c r="F545">
        <v>2015</v>
      </c>
      <c r="G545" t="s">
        <v>2501</v>
      </c>
      <c r="H545" t="s">
        <v>2502</v>
      </c>
      <c r="I545">
        <v>4</v>
      </c>
      <c r="J545">
        <v>1</v>
      </c>
      <c r="N545" s="29" t="str">
        <f t="shared" si="154"/>
        <v>2015</v>
      </c>
      <c r="O545" s="30" t="str">
        <f t="shared" si="155"/>
        <v>03</v>
      </c>
      <c r="P545" s="30">
        <f t="shared" si="146"/>
        <v>201503</v>
      </c>
      <c r="Q545" s="30" t="str">
        <f t="shared" si="147"/>
        <v>2015</v>
      </c>
      <c r="R545" s="30" t="str">
        <f t="shared" si="148"/>
        <v>11</v>
      </c>
      <c r="S545" s="30">
        <f t="shared" si="149"/>
        <v>201511</v>
      </c>
      <c r="T545" s="31">
        <f t="shared" si="150"/>
        <v>5.666666666666667</v>
      </c>
      <c r="U545" s="30">
        <f t="shared" si="151"/>
        <v>5</v>
      </c>
      <c r="V545" s="30">
        <f t="shared" si="152"/>
        <v>0</v>
      </c>
      <c r="W545" s="32">
        <f t="shared" si="153"/>
        <v>0.88235294117647056</v>
      </c>
      <c r="X545" s="33">
        <f t="shared" si="156"/>
        <v>740</v>
      </c>
      <c r="Y545" s="22"/>
      <c r="Z545" s="33">
        <f t="shared" si="157"/>
        <v>1</v>
      </c>
      <c r="AA545" s="33">
        <f t="shared" si="158"/>
        <v>1</v>
      </c>
      <c r="AB545" s="30">
        <f t="shared" si="159"/>
        <v>1</v>
      </c>
      <c r="AC545" s="30">
        <f t="shared" si="160"/>
        <v>1</v>
      </c>
      <c r="AD545" s="30">
        <f t="shared" si="161"/>
        <v>0</v>
      </c>
      <c r="AE545" s="35">
        <f t="shared" si="162"/>
        <v>1</v>
      </c>
    </row>
    <row r="546" spans="1:31" x14ac:dyDescent="0.25">
      <c r="A546" t="s">
        <v>12</v>
      </c>
      <c r="B546" t="s">
        <v>2503</v>
      </c>
      <c r="C546">
        <v>30113005505891</v>
      </c>
      <c r="D546" t="s">
        <v>2504</v>
      </c>
      <c r="E546" t="s">
        <v>2505</v>
      </c>
      <c r="F546">
        <v>2012</v>
      </c>
      <c r="G546" t="s">
        <v>2506</v>
      </c>
      <c r="H546" t="s">
        <v>2507</v>
      </c>
      <c r="I546">
        <v>37</v>
      </c>
      <c r="J546">
        <v>21</v>
      </c>
      <c r="K546">
        <v>4</v>
      </c>
      <c r="L546">
        <v>3</v>
      </c>
      <c r="N546" s="29" t="str">
        <f t="shared" si="154"/>
        <v>2012</v>
      </c>
      <c r="O546" s="30" t="str">
        <f t="shared" si="155"/>
        <v>06</v>
      </c>
      <c r="P546" s="30">
        <f t="shared" si="146"/>
        <v>201206</v>
      </c>
      <c r="Q546" s="30" t="str">
        <f t="shared" si="147"/>
        <v>2020</v>
      </c>
      <c r="R546" s="30" t="str">
        <f t="shared" si="148"/>
        <v>03</v>
      </c>
      <c r="S546" s="30">
        <f t="shared" si="149"/>
        <v>202003</v>
      </c>
      <c r="T546" s="31">
        <f t="shared" si="150"/>
        <v>8.4166666666666661</v>
      </c>
      <c r="U546" s="30">
        <f t="shared" si="151"/>
        <v>58</v>
      </c>
      <c r="V546" s="30">
        <f t="shared" si="152"/>
        <v>7</v>
      </c>
      <c r="W546" s="32">
        <f t="shared" si="153"/>
        <v>6.8910891089108919</v>
      </c>
      <c r="X546" s="33">
        <f t="shared" si="156"/>
        <v>740</v>
      </c>
      <c r="Y546" s="22"/>
      <c r="Z546" s="33">
        <f t="shared" si="157"/>
        <v>1</v>
      </c>
      <c r="AA546" s="33">
        <f t="shared" si="158"/>
        <v>0</v>
      </c>
      <c r="AB546" s="30">
        <f t="shared" si="159"/>
        <v>0</v>
      </c>
      <c r="AC546" s="30">
        <f t="shared" si="160"/>
        <v>0</v>
      </c>
      <c r="AD546" s="30">
        <f t="shared" si="161"/>
        <v>0</v>
      </c>
      <c r="AE546" s="35">
        <f t="shared" si="162"/>
        <v>0</v>
      </c>
    </row>
    <row r="547" spans="1:31" x14ac:dyDescent="0.25">
      <c r="A547" t="s">
        <v>12</v>
      </c>
      <c r="B547" t="s">
        <v>2508</v>
      </c>
      <c r="C547">
        <v>30113001921456</v>
      </c>
      <c r="D547" t="s">
        <v>2509</v>
      </c>
      <c r="E547" t="s">
        <v>118</v>
      </c>
      <c r="F547">
        <v>1996</v>
      </c>
      <c r="G547" t="s">
        <v>2510</v>
      </c>
      <c r="H547" t="s">
        <v>2511</v>
      </c>
      <c r="I547">
        <v>33</v>
      </c>
      <c r="J547">
        <v>11</v>
      </c>
      <c r="K547">
        <v>0</v>
      </c>
      <c r="L547">
        <v>4</v>
      </c>
      <c r="N547" s="29">
        <f t="shared" si="154"/>
        <v>1996</v>
      </c>
      <c r="O547" s="30" t="str">
        <f t="shared" si="155"/>
        <v>02</v>
      </c>
      <c r="P547" s="30">
        <f t="shared" si="146"/>
        <v>199602</v>
      </c>
      <c r="Q547" s="30" t="str">
        <f t="shared" si="147"/>
        <v>2019</v>
      </c>
      <c r="R547" s="30" t="str">
        <f t="shared" si="148"/>
        <v>12</v>
      </c>
      <c r="S547" s="30">
        <f t="shared" si="149"/>
        <v>201912</v>
      </c>
      <c r="T547" s="31">
        <f t="shared" si="150"/>
        <v>24.75</v>
      </c>
      <c r="U547" s="30">
        <f t="shared" si="151"/>
        <v>44</v>
      </c>
      <c r="V547" s="30">
        <f t="shared" si="152"/>
        <v>4</v>
      </c>
      <c r="W547" s="32">
        <f t="shared" si="153"/>
        <v>1.7777777777777777</v>
      </c>
      <c r="X547" s="33">
        <f t="shared" si="156"/>
        <v>740</v>
      </c>
      <c r="Y547" s="22"/>
      <c r="Z547" s="33">
        <f t="shared" si="157"/>
        <v>1</v>
      </c>
      <c r="AA547" s="33">
        <f t="shared" si="158"/>
        <v>0</v>
      </c>
      <c r="AB547" s="30">
        <f t="shared" si="159"/>
        <v>1</v>
      </c>
      <c r="AC547" s="30">
        <f t="shared" si="160"/>
        <v>0</v>
      </c>
      <c r="AD547" s="30">
        <f t="shared" si="161"/>
        <v>1</v>
      </c>
      <c r="AE547" s="35">
        <f t="shared" si="162"/>
        <v>1</v>
      </c>
    </row>
    <row r="548" spans="1:31" x14ac:dyDescent="0.25">
      <c r="A548" t="s">
        <v>12</v>
      </c>
      <c r="B548" t="s">
        <v>2512</v>
      </c>
      <c r="C548">
        <v>30113006815539</v>
      </c>
      <c r="D548" t="s">
        <v>2513</v>
      </c>
      <c r="E548" t="s">
        <v>118</v>
      </c>
      <c r="F548">
        <v>1994</v>
      </c>
      <c r="G548" t="s">
        <v>2514</v>
      </c>
      <c r="H548" t="s">
        <v>2515</v>
      </c>
      <c r="I548">
        <v>0</v>
      </c>
      <c r="J548">
        <v>1</v>
      </c>
      <c r="K548">
        <v>0</v>
      </c>
      <c r="L548">
        <v>1</v>
      </c>
      <c r="N548" s="29" t="str">
        <f t="shared" si="154"/>
        <v>2019</v>
      </c>
      <c r="O548" s="30" t="str">
        <f t="shared" si="155"/>
        <v>12</v>
      </c>
      <c r="P548" s="30">
        <f t="shared" si="146"/>
        <v>201912</v>
      </c>
      <c r="Q548" s="30" t="str">
        <f t="shared" si="147"/>
        <v>2019</v>
      </c>
      <c r="R548" s="30" t="str">
        <f t="shared" si="148"/>
        <v>12</v>
      </c>
      <c r="S548" s="30">
        <f t="shared" si="149"/>
        <v>201912</v>
      </c>
      <c r="T548" s="31">
        <f t="shared" si="150"/>
        <v>0.91666666666666663</v>
      </c>
      <c r="U548" s="30">
        <f t="shared" si="151"/>
        <v>1</v>
      </c>
      <c r="V548" s="30">
        <f t="shared" si="152"/>
        <v>1</v>
      </c>
      <c r="W548" s="32">
        <f t="shared" si="153"/>
        <v>1.0909090909090911</v>
      </c>
      <c r="X548" s="33">
        <f t="shared" si="156"/>
        <v>740</v>
      </c>
      <c r="Y548" s="22"/>
      <c r="Z548" s="33">
        <f t="shared" si="157"/>
        <v>0</v>
      </c>
      <c r="AA548" s="33">
        <f t="shared" si="158"/>
        <v>0</v>
      </c>
      <c r="AB548" s="30">
        <f t="shared" si="159"/>
        <v>1</v>
      </c>
      <c r="AC548" s="30">
        <f t="shared" si="160"/>
        <v>1</v>
      </c>
      <c r="AD548" s="30">
        <f t="shared" si="161"/>
        <v>1</v>
      </c>
      <c r="AE548" s="35">
        <f t="shared" si="162"/>
        <v>0</v>
      </c>
    </row>
    <row r="549" spans="1:31" x14ac:dyDescent="0.25">
      <c r="A549" t="s">
        <v>12</v>
      </c>
      <c r="B549" t="s">
        <v>2516</v>
      </c>
      <c r="C549">
        <v>30113005806455</v>
      </c>
      <c r="D549" t="s">
        <v>2517</v>
      </c>
      <c r="E549" t="s">
        <v>2091</v>
      </c>
      <c r="F549">
        <v>2013</v>
      </c>
      <c r="G549" t="s">
        <v>2518</v>
      </c>
      <c r="H549" t="s">
        <v>2519</v>
      </c>
      <c r="I549">
        <v>8</v>
      </c>
      <c r="J549">
        <v>6</v>
      </c>
      <c r="K549">
        <v>0</v>
      </c>
      <c r="L549">
        <v>3</v>
      </c>
      <c r="N549" s="29" t="str">
        <f t="shared" si="154"/>
        <v>2013</v>
      </c>
      <c r="O549" s="30" t="str">
        <f t="shared" si="155"/>
        <v>10</v>
      </c>
      <c r="P549" s="30">
        <f t="shared" si="146"/>
        <v>201310</v>
      </c>
      <c r="Q549" s="30" t="str">
        <f t="shared" si="147"/>
        <v>2020</v>
      </c>
      <c r="R549" s="30" t="str">
        <f t="shared" si="148"/>
        <v>03</v>
      </c>
      <c r="S549" s="30">
        <f t="shared" si="149"/>
        <v>202003</v>
      </c>
      <c r="T549" s="31">
        <f t="shared" si="150"/>
        <v>7.083333333333333</v>
      </c>
      <c r="U549" s="30">
        <f t="shared" si="151"/>
        <v>14</v>
      </c>
      <c r="V549" s="30">
        <f t="shared" si="152"/>
        <v>3</v>
      </c>
      <c r="W549" s="32">
        <f t="shared" si="153"/>
        <v>1.9764705882352942</v>
      </c>
      <c r="X549" s="33">
        <f t="shared" si="156"/>
        <v>740</v>
      </c>
      <c r="Y549" s="22"/>
      <c r="Z549" s="33">
        <f t="shared" si="157"/>
        <v>1</v>
      </c>
      <c r="AA549" s="33">
        <f t="shared" si="158"/>
        <v>0</v>
      </c>
      <c r="AB549" s="30">
        <f t="shared" si="159"/>
        <v>1</v>
      </c>
      <c r="AC549" s="30">
        <f t="shared" si="160"/>
        <v>0</v>
      </c>
      <c r="AD549" s="30">
        <f t="shared" si="161"/>
        <v>0</v>
      </c>
      <c r="AE549" s="35">
        <f t="shared" si="162"/>
        <v>1</v>
      </c>
    </row>
    <row r="550" spans="1:31" x14ac:dyDescent="0.25">
      <c r="A550" t="s">
        <v>12</v>
      </c>
      <c r="B550" t="s">
        <v>2520</v>
      </c>
      <c r="C550">
        <v>30113001371389</v>
      </c>
      <c r="D550" t="s">
        <v>2521</v>
      </c>
      <c r="E550" t="s">
        <v>2522</v>
      </c>
      <c r="F550">
        <v>1993</v>
      </c>
      <c r="G550" t="s">
        <v>2523</v>
      </c>
      <c r="H550" t="s">
        <v>2524</v>
      </c>
      <c r="I550">
        <v>62</v>
      </c>
      <c r="J550">
        <v>10</v>
      </c>
      <c r="K550">
        <v>1</v>
      </c>
      <c r="L550">
        <v>4</v>
      </c>
      <c r="N550" s="29">
        <f t="shared" si="154"/>
        <v>1993</v>
      </c>
      <c r="O550" s="30" t="str">
        <f t="shared" si="155"/>
        <v>07</v>
      </c>
      <c r="P550" s="30">
        <f t="shared" si="146"/>
        <v>199307</v>
      </c>
      <c r="Q550" s="30" t="str">
        <f t="shared" si="147"/>
        <v>2020</v>
      </c>
      <c r="R550" s="30" t="str">
        <f t="shared" si="148"/>
        <v>10</v>
      </c>
      <c r="S550" s="30">
        <f t="shared" si="149"/>
        <v>202010</v>
      </c>
      <c r="T550" s="31">
        <f t="shared" si="150"/>
        <v>27.333333333333332</v>
      </c>
      <c r="U550" s="30">
        <f t="shared" si="151"/>
        <v>72</v>
      </c>
      <c r="V550" s="30">
        <f t="shared" si="152"/>
        <v>5</v>
      </c>
      <c r="W550" s="32">
        <f t="shared" si="153"/>
        <v>2.6341463414634148</v>
      </c>
      <c r="X550" s="33">
        <f t="shared" si="156"/>
        <v>740</v>
      </c>
      <c r="Y550" s="22"/>
      <c r="Z550" s="33">
        <f t="shared" si="157"/>
        <v>1</v>
      </c>
      <c r="AA550" s="33">
        <f t="shared" si="158"/>
        <v>0</v>
      </c>
      <c r="AB550" s="30">
        <f t="shared" si="159"/>
        <v>1</v>
      </c>
      <c r="AC550" s="30">
        <f t="shared" si="160"/>
        <v>0</v>
      </c>
      <c r="AD550" s="30">
        <f t="shared" si="161"/>
        <v>1</v>
      </c>
      <c r="AE550" s="35">
        <f t="shared" si="162"/>
        <v>1</v>
      </c>
    </row>
    <row r="551" spans="1:31" x14ac:dyDescent="0.25">
      <c r="A551" t="s">
        <v>12</v>
      </c>
      <c r="B551" t="s">
        <v>2525</v>
      </c>
      <c r="C551">
        <v>30113006488659</v>
      </c>
      <c r="D551" t="s">
        <v>2526</v>
      </c>
      <c r="E551" t="s">
        <v>2527</v>
      </c>
      <c r="F551">
        <v>2017</v>
      </c>
      <c r="G551" t="s">
        <v>2528</v>
      </c>
      <c r="H551" t="s">
        <v>2529</v>
      </c>
      <c r="I551">
        <v>5</v>
      </c>
      <c r="J551">
        <v>1</v>
      </c>
      <c r="N551" s="29" t="str">
        <f t="shared" si="154"/>
        <v>2017</v>
      </c>
      <c r="O551" s="30" t="str">
        <f t="shared" si="155"/>
        <v>08</v>
      </c>
      <c r="P551" s="30">
        <f t="shared" si="146"/>
        <v>201708</v>
      </c>
      <c r="Q551" s="30" t="str">
        <f t="shared" si="147"/>
        <v>2017</v>
      </c>
      <c r="R551" s="30" t="str">
        <f t="shared" si="148"/>
        <v>11</v>
      </c>
      <c r="S551" s="30">
        <f t="shared" si="149"/>
        <v>201711</v>
      </c>
      <c r="T551" s="31">
        <f t="shared" si="150"/>
        <v>3.25</v>
      </c>
      <c r="U551" s="30">
        <f t="shared" si="151"/>
        <v>6</v>
      </c>
      <c r="V551" s="30">
        <f t="shared" si="152"/>
        <v>0</v>
      </c>
      <c r="W551" s="32">
        <f t="shared" si="153"/>
        <v>1.8461538461538463</v>
      </c>
      <c r="X551" s="33">
        <f t="shared" si="156"/>
        <v>740</v>
      </c>
      <c r="Y551" s="22"/>
      <c r="Z551" s="33">
        <f t="shared" si="157"/>
        <v>1</v>
      </c>
      <c r="AA551" s="33">
        <f t="shared" si="158"/>
        <v>1</v>
      </c>
      <c r="AB551" s="30">
        <f t="shared" si="159"/>
        <v>1</v>
      </c>
      <c r="AC551" s="30">
        <f t="shared" si="160"/>
        <v>1</v>
      </c>
      <c r="AD551" s="30">
        <f t="shared" si="161"/>
        <v>0</v>
      </c>
      <c r="AE551" s="35">
        <f t="shared" si="162"/>
        <v>1</v>
      </c>
    </row>
    <row r="552" spans="1:31" x14ac:dyDescent="0.25">
      <c r="A552" t="s">
        <v>12</v>
      </c>
      <c r="B552" t="s">
        <v>2530</v>
      </c>
      <c r="C552">
        <v>30113005869453</v>
      </c>
      <c r="D552" t="s">
        <v>2531</v>
      </c>
      <c r="E552" t="s">
        <v>2532</v>
      </c>
      <c r="F552">
        <v>2013</v>
      </c>
      <c r="G552" t="s">
        <v>2533</v>
      </c>
      <c r="H552" t="s">
        <v>2534</v>
      </c>
      <c r="I552">
        <v>4</v>
      </c>
      <c r="J552">
        <v>5</v>
      </c>
      <c r="N552" s="29" t="str">
        <f t="shared" si="154"/>
        <v>2014</v>
      </c>
      <c r="O552" s="30" t="str">
        <f t="shared" si="155"/>
        <v>06</v>
      </c>
      <c r="P552" s="30">
        <f t="shared" si="146"/>
        <v>201406</v>
      </c>
      <c r="Q552" s="30" t="str">
        <f t="shared" si="147"/>
        <v>2017</v>
      </c>
      <c r="R552" s="30" t="str">
        <f t="shared" si="148"/>
        <v>11</v>
      </c>
      <c r="S552" s="30">
        <f t="shared" si="149"/>
        <v>201711</v>
      </c>
      <c r="T552" s="31">
        <f t="shared" si="150"/>
        <v>6.416666666666667</v>
      </c>
      <c r="U552" s="30">
        <f t="shared" si="151"/>
        <v>9</v>
      </c>
      <c r="V552" s="30">
        <f t="shared" si="152"/>
        <v>0</v>
      </c>
      <c r="W552" s="32">
        <f t="shared" si="153"/>
        <v>1.4025974025974026</v>
      </c>
      <c r="X552" s="33">
        <f t="shared" si="156"/>
        <v>740</v>
      </c>
      <c r="Y552" s="22"/>
      <c r="Z552" s="33">
        <f t="shared" si="157"/>
        <v>1</v>
      </c>
      <c r="AA552" s="33">
        <f t="shared" si="158"/>
        <v>1</v>
      </c>
      <c r="AB552" s="30">
        <f t="shared" si="159"/>
        <v>1</v>
      </c>
      <c r="AC552" s="30">
        <f t="shared" si="160"/>
        <v>1</v>
      </c>
      <c r="AD552" s="30">
        <f t="shared" si="161"/>
        <v>0</v>
      </c>
      <c r="AE552" s="35">
        <f t="shared" si="162"/>
        <v>1</v>
      </c>
    </row>
    <row r="553" spans="1:31" x14ac:dyDescent="0.25">
      <c r="A553" t="s">
        <v>12</v>
      </c>
      <c r="B553" t="s">
        <v>2535</v>
      </c>
      <c r="C553">
        <v>30113005975953</v>
      </c>
      <c r="D553" t="s">
        <v>2536</v>
      </c>
      <c r="E553" t="s">
        <v>71</v>
      </c>
      <c r="F553">
        <v>2014</v>
      </c>
      <c r="G553" t="s">
        <v>2537</v>
      </c>
      <c r="H553" t="s">
        <v>2538</v>
      </c>
      <c r="I553">
        <v>12</v>
      </c>
      <c r="J553">
        <v>1</v>
      </c>
      <c r="N553" s="29" t="str">
        <f t="shared" si="154"/>
        <v>2014</v>
      </c>
      <c r="O553" s="30" t="str">
        <f t="shared" si="155"/>
        <v>08</v>
      </c>
      <c r="P553" s="30">
        <f t="shared" si="146"/>
        <v>201408</v>
      </c>
      <c r="Q553" s="30" t="str">
        <f t="shared" si="147"/>
        <v>2017</v>
      </c>
      <c r="R553" s="30" t="str">
        <f t="shared" si="148"/>
        <v>08</v>
      </c>
      <c r="S553" s="30">
        <f t="shared" si="149"/>
        <v>201708</v>
      </c>
      <c r="T553" s="31">
        <f t="shared" si="150"/>
        <v>6.25</v>
      </c>
      <c r="U553" s="30">
        <f t="shared" si="151"/>
        <v>13</v>
      </c>
      <c r="V553" s="30">
        <f t="shared" si="152"/>
        <v>0</v>
      </c>
      <c r="W553" s="32">
        <f t="shared" si="153"/>
        <v>2.08</v>
      </c>
      <c r="X553" s="33">
        <f t="shared" si="156"/>
        <v>740</v>
      </c>
      <c r="Y553" s="22"/>
      <c r="Z553" s="33">
        <f t="shared" si="157"/>
        <v>1</v>
      </c>
      <c r="AA553" s="33">
        <f t="shared" si="158"/>
        <v>1</v>
      </c>
      <c r="AB553" s="30">
        <f t="shared" si="159"/>
        <v>1</v>
      </c>
      <c r="AC553" s="30">
        <f t="shared" si="160"/>
        <v>1</v>
      </c>
      <c r="AD553" s="30">
        <f t="shared" si="161"/>
        <v>0</v>
      </c>
      <c r="AE553" s="35">
        <f t="shared" si="162"/>
        <v>1</v>
      </c>
    </row>
    <row r="554" spans="1:31" x14ac:dyDescent="0.25">
      <c r="A554" t="s">
        <v>12</v>
      </c>
      <c r="B554" t="s">
        <v>2539</v>
      </c>
      <c r="C554">
        <v>30113001532865</v>
      </c>
      <c r="D554" t="s">
        <v>2540</v>
      </c>
      <c r="E554" t="s">
        <v>2212</v>
      </c>
      <c r="F554">
        <v>1998</v>
      </c>
      <c r="G554" t="s">
        <v>2541</v>
      </c>
      <c r="H554" t="s">
        <v>2542</v>
      </c>
      <c r="I554">
        <v>42</v>
      </c>
      <c r="J554">
        <v>3</v>
      </c>
      <c r="N554" s="29" t="str">
        <f t="shared" si="154"/>
        <v>2011</v>
      </c>
      <c r="O554" s="30" t="str">
        <f t="shared" si="155"/>
        <v>01</v>
      </c>
      <c r="P554" s="30">
        <f t="shared" si="146"/>
        <v>201101</v>
      </c>
      <c r="Q554" s="30" t="str">
        <f t="shared" si="147"/>
        <v>2016</v>
      </c>
      <c r="R554" s="30" t="str">
        <f t="shared" si="148"/>
        <v>09</v>
      </c>
      <c r="S554" s="30">
        <f t="shared" si="149"/>
        <v>201609</v>
      </c>
      <c r="T554" s="31">
        <f t="shared" si="150"/>
        <v>9.8333333333333339</v>
      </c>
      <c r="U554" s="30">
        <f t="shared" si="151"/>
        <v>45</v>
      </c>
      <c r="V554" s="30">
        <f t="shared" si="152"/>
        <v>0</v>
      </c>
      <c r="W554" s="32">
        <f t="shared" si="153"/>
        <v>4.5762711864406773</v>
      </c>
      <c r="X554" s="33">
        <f t="shared" si="156"/>
        <v>740</v>
      </c>
      <c r="Y554" s="22"/>
      <c r="Z554" s="33">
        <f t="shared" si="157"/>
        <v>1</v>
      </c>
      <c r="AA554" s="33">
        <f t="shared" si="158"/>
        <v>1</v>
      </c>
      <c r="AB554" s="30">
        <f t="shared" si="159"/>
        <v>0</v>
      </c>
      <c r="AC554" s="30">
        <f t="shared" si="160"/>
        <v>1</v>
      </c>
      <c r="AD554" s="30">
        <f t="shared" si="161"/>
        <v>1</v>
      </c>
      <c r="AE554" s="35">
        <f t="shared" si="162"/>
        <v>1</v>
      </c>
    </row>
    <row r="555" spans="1:31" x14ac:dyDescent="0.25">
      <c r="A555" t="s">
        <v>12</v>
      </c>
      <c r="B555" t="s">
        <v>2543</v>
      </c>
      <c r="C555">
        <v>30113001623672</v>
      </c>
      <c r="D555" t="s">
        <v>2544</v>
      </c>
      <c r="E555" t="s">
        <v>2545</v>
      </c>
      <c r="F555">
        <v>1998</v>
      </c>
      <c r="G555" t="s">
        <v>2546</v>
      </c>
      <c r="H555" t="s">
        <v>2547</v>
      </c>
      <c r="I555">
        <v>39</v>
      </c>
      <c r="J555">
        <v>5</v>
      </c>
      <c r="N555" s="29">
        <f t="shared" si="154"/>
        <v>1998</v>
      </c>
      <c r="O555" s="30" t="str">
        <f t="shared" si="155"/>
        <v>07</v>
      </c>
      <c r="P555" s="30">
        <f t="shared" si="146"/>
        <v>199807</v>
      </c>
      <c r="Q555" s="30" t="str">
        <f t="shared" si="147"/>
        <v>2018</v>
      </c>
      <c r="R555" s="30" t="str">
        <f t="shared" si="148"/>
        <v>09</v>
      </c>
      <c r="S555" s="30">
        <f t="shared" si="149"/>
        <v>201809</v>
      </c>
      <c r="T555" s="31">
        <f t="shared" si="150"/>
        <v>22.333333333333332</v>
      </c>
      <c r="U555" s="30">
        <f t="shared" si="151"/>
        <v>44</v>
      </c>
      <c r="V555" s="30">
        <f t="shared" si="152"/>
        <v>0</v>
      </c>
      <c r="W555" s="32">
        <f t="shared" si="153"/>
        <v>1.9701492537313434</v>
      </c>
      <c r="X555" s="33">
        <f t="shared" si="156"/>
        <v>740</v>
      </c>
      <c r="Y555" s="22"/>
      <c r="Z555" s="33">
        <f t="shared" si="157"/>
        <v>1</v>
      </c>
      <c r="AA555" s="33">
        <f t="shared" si="158"/>
        <v>1</v>
      </c>
      <c r="AB555" s="30">
        <f t="shared" si="159"/>
        <v>1</v>
      </c>
      <c r="AC555" s="30">
        <f t="shared" si="160"/>
        <v>1</v>
      </c>
      <c r="AD555" s="30">
        <f t="shared" si="161"/>
        <v>1</v>
      </c>
      <c r="AE555" s="35">
        <f t="shared" si="162"/>
        <v>1</v>
      </c>
    </row>
    <row r="556" spans="1:31" x14ac:dyDescent="0.25">
      <c r="A556" t="s">
        <v>12</v>
      </c>
      <c r="B556" t="s">
        <v>2548</v>
      </c>
      <c r="C556">
        <v>30113003115800</v>
      </c>
      <c r="D556" t="s">
        <v>2549</v>
      </c>
      <c r="E556" t="s">
        <v>873</v>
      </c>
      <c r="F556">
        <v>2001</v>
      </c>
      <c r="G556" t="s">
        <v>64</v>
      </c>
      <c r="H556" t="s">
        <v>2550</v>
      </c>
      <c r="I556">
        <v>53</v>
      </c>
      <c r="J556">
        <v>22</v>
      </c>
      <c r="K556">
        <v>3</v>
      </c>
      <c r="L556">
        <v>0</v>
      </c>
      <c r="N556" s="29">
        <f t="shared" si="154"/>
        <v>2001</v>
      </c>
      <c r="O556" s="30" t="str">
        <f t="shared" si="155"/>
        <v>04</v>
      </c>
      <c r="P556" s="30">
        <f t="shared" si="146"/>
        <v>200104</v>
      </c>
      <c r="Q556" s="30" t="str">
        <f t="shared" si="147"/>
        <v>2020</v>
      </c>
      <c r="R556" s="30" t="str">
        <f t="shared" si="148"/>
        <v>01</v>
      </c>
      <c r="S556" s="30">
        <f t="shared" si="149"/>
        <v>202001</v>
      </c>
      <c r="T556" s="31">
        <f t="shared" si="150"/>
        <v>19.583333333333332</v>
      </c>
      <c r="U556" s="30">
        <f t="shared" si="151"/>
        <v>75</v>
      </c>
      <c r="V556" s="30">
        <f t="shared" si="152"/>
        <v>3</v>
      </c>
      <c r="W556" s="32">
        <f t="shared" si="153"/>
        <v>3.8297872340425534</v>
      </c>
      <c r="X556" s="33">
        <f t="shared" si="156"/>
        <v>740</v>
      </c>
      <c r="Y556" s="22"/>
      <c r="Z556" s="33">
        <f t="shared" si="157"/>
        <v>1</v>
      </c>
      <c r="AA556" s="33">
        <f t="shared" si="158"/>
        <v>0</v>
      </c>
      <c r="AB556" s="30">
        <f t="shared" si="159"/>
        <v>0</v>
      </c>
      <c r="AC556" s="30">
        <f t="shared" si="160"/>
        <v>0</v>
      </c>
      <c r="AD556" s="30">
        <f t="shared" si="161"/>
        <v>0</v>
      </c>
      <c r="AE556" s="35">
        <f t="shared" si="162"/>
        <v>0</v>
      </c>
    </row>
    <row r="557" spans="1:31" x14ac:dyDescent="0.25">
      <c r="A557" t="s">
        <v>12</v>
      </c>
      <c r="B557" t="s">
        <v>2551</v>
      </c>
      <c r="C557">
        <v>30113001968952</v>
      </c>
      <c r="D557" t="s">
        <v>2552</v>
      </c>
      <c r="E557" t="s">
        <v>2553</v>
      </c>
      <c r="F557">
        <v>2002</v>
      </c>
      <c r="G557" t="s">
        <v>2554</v>
      </c>
      <c r="H557" t="s">
        <v>2555</v>
      </c>
      <c r="I557">
        <v>33</v>
      </c>
      <c r="J557">
        <v>8</v>
      </c>
      <c r="K557">
        <v>2</v>
      </c>
      <c r="L557">
        <v>0</v>
      </c>
      <c r="N557" s="29">
        <f t="shared" si="154"/>
        <v>2002</v>
      </c>
      <c r="O557" s="30" t="str">
        <f t="shared" si="155"/>
        <v>11</v>
      </c>
      <c r="P557" s="30">
        <f t="shared" si="146"/>
        <v>200211</v>
      </c>
      <c r="Q557" s="30" t="str">
        <f t="shared" si="147"/>
        <v>2019</v>
      </c>
      <c r="R557" s="30" t="str">
        <f t="shared" si="148"/>
        <v>11</v>
      </c>
      <c r="S557" s="30">
        <f t="shared" si="149"/>
        <v>201911</v>
      </c>
      <c r="T557" s="31">
        <f t="shared" si="150"/>
        <v>18</v>
      </c>
      <c r="U557" s="30">
        <f t="shared" si="151"/>
        <v>41</v>
      </c>
      <c r="V557" s="30">
        <f t="shared" si="152"/>
        <v>2</v>
      </c>
      <c r="W557" s="32">
        <f t="shared" si="153"/>
        <v>2.2777777777777777</v>
      </c>
      <c r="X557" s="33">
        <f t="shared" si="156"/>
        <v>740</v>
      </c>
      <c r="Y557" s="22"/>
      <c r="Z557" s="33">
        <f t="shared" si="157"/>
        <v>1</v>
      </c>
      <c r="AA557" s="33">
        <f t="shared" si="158"/>
        <v>0</v>
      </c>
      <c r="AB557" s="30">
        <f t="shared" si="159"/>
        <v>1</v>
      </c>
      <c r="AC557" s="30">
        <f t="shared" si="160"/>
        <v>0</v>
      </c>
      <c r="AD557" s="30">
        <f t="shared" si="161"/>
        <v>0</v>
      </c>
      <c r="AE557" s="35">
        <f t="shared" si="162"/>
        <v>1</v>
      </c>
    </row>
    <row r="558" spans="1:31" x14ac:dyDescent="0.25">
      <c r="A558" t="s">
        <v>12</v>
      </c>
      <c r="B558" t="s">
        <v>2556</v>
      </c>
      <c r="C558">
        <v>30113002968712</v>
      </c>
      <c r="D558" t="s">
        <v>2557</v>
      </c>
      <c r="E558" t="s">
        <v>120</v>
      </c>
      <c r="F558">
        <v>2009</v>
      </c>
      <c r="G558" t="s">
        <v>2558</v>
      </c>
      <c r="H558" t="s">
        <v>2559</v>
      </c>
      <c r="I558">
        <v>14</v>
      </c>
      <c r="J558">
        <v>10</v>
      </c>
      <c r="N558" s="29">
        <f t="shared" si="154"/>
        <v>2009</v>
      </c>
      <c r="O558" s="30" t="str">
        <f t="shared" si="155"/>
        <v>02</v>
      </c>
      <c r="P558" s="30">
        <f t="shared" si="146"/>
        <v>200902</v>
      </c>
      <c r="Q558" s="30" t="str">
        <f t="shared" si="147"/>
        <v>2016</v>
      </c>
      <c r="R558" s="30" t="str">
        <f t="shared" si="148"/>
        <v>12</v>
      </c>
      <c r="S558" s="30">
        <f t="shared" si="149"/>
        <v>201612</v>
      </c>
      <c r="T558" s="31">
        <f t="shared" si="150"/>
        <v>11.75</v>
      </c>
      <c r="U558" s="30">
        <f t="shared" si="151"/>
        <v>24</v>
      </c>
      <c r="V558" s="30">
        <f t="shared" si="152"/>
        <v>0</v>
      </c>
      <c r="W558" s="32">
        <f t="shared" si="153"/>
        <v>2.0425531914893615</v>
      </c>
      <c r="X558" s="33">
        <f t="shared" si="156"/>
        <v>740</v>
      </c>
      <c r="Y558" s="22"/>
      <c r="Z558" s="33">
        <f t="shared" si="157"/>
        <v>1</v>
      </c>
      <c r="AA558" s="33">
        <f t="shared" si="158"/>
        <v>1</v>
      </c>
      <c r="AB558" s="30">
        <f t="shared" si="159"/>
        <v>1</v>
      </c>
      <c r="AC558" s="30">
        <f t="shared" si="160"/>
        <v>1</v>
      </c>
      <c r="AD558" s="30">
        <f t="shared" si="161"/>
        <v>0</v>
      </c>
      <c r="AE558" s="35">
        <f t="shared" si="162"/>
        <v>1</v>
      </c>
    </row>
    <row r="559" spans="1:31" x14ac:dyDescent="0.25">
      <c r="A559" t="s">
        <v>12</v>
      </c>
      <c r="B559" t="s">
        <v>2560</v>
      </c>
      <c r="C559">
        <v>30113003242992</v>
      </c>
      <c r="D559" t="s">
        <v>2561</v>
      </c>
      <c r="E559" t="s">
        <v>2562</v>
      </c>
      <c r="F559">
        <v>2010</v>
      </c>
      <c r="G559" t="s">
        <v>2563</v>
      </c>
      <c r="H559" t="s">
        <v>2564</v>
      </c>
      <c r="I559">
        <v>39</v>
      </c>
      <c r="J559">
        <v>5</v>
      </c>
      <c r="N559" s="29" t="str">
        <f t="shared" si="154"/>
        <v>2011</v>
      </c>
      <c r="O559" s="30" t="str">
        <f t="shared" si="155"/>
        <v>03</v>
      </c>
      <c r="P559" s="30">
        <f t="shared" si="146"/>
        <v>201103</v>
      </c>
      <c r="Q559" s="30" t="str">
        <f t="shared" si="147"/>
        <v>2018</v>
      </c>
      <c r="R559" s="30" t="str">
        <f t="shared" si="148"/>
        <v>04</v>
      </c>
      <c r="S559" s="30">
        <f t="shared" si="149"/>
        <v>201804</v>
      </c>
      <c r="T559" s="31">
        <f t="shared" si="150"/>
        <v>9.6666666666666661</v>
      </c>
      <c r="U559" s="30">
        <f t="shared" si="151"/>
        <v>44</v>
      </c>
      <c r="V559" s="30">
        <f t="shared" si="152"/>
        <v>0</v>
      </c>
      <c r="W559" s="32">
        <f t="shared" si="153"/>
        <v>4.5517241379310347</v>
      </c>
      <c r="X559" s="33">
        <f t="shared" si="156"/>
        <v>740</v>
      </c>
      <c r="Y559" s="22"/>
      <c r="Z559" s="33">
        <f t="shared" si="157"/>
        <v>1</v>
      </c>
      <c r="AA559" s="33">
        <f t="shared" si="158"/>
        <v>1</v>
      </c>
      <c r="AB559" s="30">
        <f t="shared" si="159"/>
        <v>0</v>
      </c>
      <c r="AC559" s="30">
        <f t="shared" si="160"/>
        <v>1</v>
      </c>
      <c r="AD559" s="30">
        <f t="shared" si="161"/>
        <v>0</v>
      </c>
      <c r="AE559" s="35">
        <f t="shared" si="162"/>
        <v>1</v>
      </c>
    </row>
    <row r="560" spans="1:31" x14ac:dyDescent="0.25">
      <c r="A560" t="s">
        <v>12</v>
      </c>
      <c r="B560" t="s">
        <v>2565</v>
      </c>
      <c r="C560">
        <v>30113005875369</v>
      </c>
      <c r="D560" t="s">
        <v>2566</v>
      </c>
      <c r="E560" t="s">
        <v>2567</v>
      </c>
      <c r="F560">
        <v>2011</v>
      </c>
      <c r="G560" t="s">
        <v>2568</v>
      </c>
      <c r="H560" t="s">
        <v>2569</v>
      </c>
      <c r="I560">
        <v>14</v>
      </c>
      <c r="J560">
        <v>8</v>
      </c>
      <c r="N560" s="29" t="str">
        <f t="shared" si="154"/>
        <v>2014</v>
      </c>
      <c r="O560" s="30" t="str">
        <f t="shared" si="155"/>
        <v>05</v>
      </c>
      <c r="P560" s="30">
        <f t="shared" si="146"/>
        <v>201405</v>
      </c>
      <c r="Q560" s="30" t="str">
        <f t="shared" si="147"/>
        <v>2018</v>
      </c>
      <c r="R560" s="30" t="str">
        <f t="shared" si="148"/>
        <v>05</v>
      </c>
      <c r="S560" s="30">
        <f t="shared" si="149"/>
        <v>201805</v>
      </c>
      <c r="T560" s="31">
        <f t="shared" si="150"/>
        <v>6.5</v>
      </c>
      <c r="U560" s="30">
        <f t="shared" si="151"/>
        <v>22</v>
      </c>
      <c r="V560" s="30">
        <f t="shared" si="152"/>
        <v>0</v>
      </c>
      <c r="W560" s="32">
        <f t="shared" si="153"/>
        <v>3.3846153846153846</v>
      </c>
      <c r="X560" s="33">
        <f t="shared" si="156"/>
        <v>740</v>
      </c>
      <c r="Y560" s="22"/>
      <c r="Z560" s="33">
        <f t="shared" si="157"/>
        <v>1</v>
      </c>
      <c r="AA560" s="33">
        <f t="shared" si="158"/>
        <v>1</v>
      </c>
      <c r="AB560" s="30">
        <f t="shared" si="159"/>
        <v>0</v>
      </c>
      <c r="AC560" s="30">
        <f t="shared" si="160"/>
        <v>1</v>
      </c>
      <c r="AD560" s="30">
        <f t="shared" si="161"/>
        <v>0</v>
      </c>
      <c r="AE560" s="35">
        <f t="shared" si="162"/>
        <v>1</v>
      </c>
    </row>
    <row r="561" spans="1:31" x14ac:dyDescent="0.25">
      <c r="A561" t="s">
        <v>12</v>
      </c>
      <c r="B561" t="s">
        <v>2570</v>
      </c>
      <c r="C561">
        <v>30113005866558</v>
      </c>
      <c r="D561" t="s">
        <v>2571</v>
      </c>
      <c r="E561" t="s">
        <v>2572</v>
      </c>
      <c r="F561">
        <v>2013</v>
      </c>
      <c r="G561" t="s">
        <v>2573</v>
      </c>
      <c r="H561" t="s">
        <v>2574</v>
      </c>
      <c r="I561">
        <v>13</v>
      </c>
      <c r="J561">
        <v>9</v>
      </c>
      <c r="K561">
        <v>3</v>
      </c>
      <c r="L561">
        <v>0</v>
      </c>
      <c r="N561" s="29" t="str">
        <f t="shared" si="154"/>
        <v>2014</v>
      </c>
      <c r="O561" s="30" t="str">
        <f t="shared" si="155"/>
        <v>06</v>
      </c>
      <c r="P561" s="30">
        <f t="shared" si="146"/>
        <v>201406</v>
      </c>
      <c r="Q561" s="30" t="str">
        <f t="shared" si="147"/>
        <v>2019</v>
      </c>
      <c r="R561" s="30" t="str">
        <f t="shared" si="148"/>
        <v>08</v>
      </c>
      <c r="S561" s="30">
        <f t="shared" si="149"/>
        <v>201908</v>
      </c>
      <c r="T561" s="31">
        <f t="shared" si="150"/>
        <v>6.416666666666667</v>
      </c>
      <c r="U561" s="30">
        <f t="shared" si="151"/>
        <v>22</v>
      </c>
      <c r="V561" s="30">
        <f t="shared" si="152"/>
        <v>3</v>
      </c>
      <c r="W561" s="32">
        <f t="shared" si="153"/>
        <v>3.4285714285714284</v>
      </c>
      <c r="X561" s="33">
        <f t="shared" si="156"/>
        <v>740</v>
      </c>
      <c r="Y561" s="22"/>
      <c r="Z561" s="33">
        <f t="shared" si="157"/>
        <v>1</v>
      </c>
      <c r="AA561" s="33">
        <f t="shared" si="158"/>
        <v>0</v>
      </c>
      <c r="AB561" s="30">
        <f t="shared" si="159"/>
        <v>0</v>
      </c>
      <c r="AC561" s="30">
        <f t="shared" si="160"/>
        <v>0</v>
      </c>
      <c r="AD561" s="30">
        <f t="shared" si="161"/>
        <v>0</v>
      </c>
      <c r="AE561" s="35">
        <f t="shared" si="162"/>
        <v>0</v>
      </c>
    </row>
    <row r="562" spans="1:31" x14ac:dyDescent="0.25">
      <c r="A562" t="s">
        <v>12</v>
      </c>
      <c r="B562" t="s">
        <v>2575</v>
      </c>
      <c r="C562">
        <v>30113002480825</v>
      </c>
      <c r="D562" t="s">
        <v>2576</v>
      </c>
      <c r="E562" t="s">
        <v>121</v>
      </c>
      <c r="F562">
        <v>2006</v>
      </c>
      <c r="G562" t="s">
        <v>2577</v>
      </c>
      <c r="H562" t="s">
        <v>2578</v>
      </c>
      <c r="I562">
        <v>19</v>
      </c>
      <c r="J562">
        <v>8</v>
      </c>
      <c r="N562" s="29">
        <f t="shared" si="154"/>
        <v>2006</v>
      </c>
      <c r="O562" s="30" t="str">
        <f t="shared" si="155"/>
        <v>06</v>
      </c>
      <c r="P562" s="30">
        <f t="shared" si="146"/>
        <v>200606</v>
      </c>
      <c r="Q562" s="30" t="str">
        <f t="shared" si="147"/>
        <v>2018</v>
      </c>
      <c r="R562" s="30" t="str">
        <f t="shared" si="148"/>
        <v>02</v>
      </c>
      <c r="S562" s="30">
        <f t="shared" si="149"/>
        <v>201802</v>
      </c>
      <c r="T562" s="31">
        <f t="shared" si="150"/>
        <v>14.416666666666666</v>
      </c>
      <c r="U562" s="30">
        <f t="shared" si="151"/>
        <v>27</v>
      </c>
      <c r="V562" s="30">
        <f t="shared" si="152"/>
        <v>0</v>
      </c>
      <c r="W562" s="32">
        <f t="shared" si="153"/>
        <v>1.8728323699421967</v>
      </c>
      <c r="X562" s="33">
        <f t="shared" si="156"/>
        <v>740</v>
      </c>
      <c r="Y562" s="22"/>
      <c r="Z562" s="33">
        <f t="shared" si="157"/>
        <v>1</v>
      </c>
      <c r="AA562" s="33">
        <f t="shared" si="158"/>
        <v>1</v>
      </c>
      <c r="AB562" s="30">
        <f t="shared" si="159"/>
        <v>1</v>
      </c>
      <c r="AC562" s="30">
        <f t="shared" si="160"/>
        <v>1</v>
      </c>
      <c r="AD562" s="30">
        <f t="shared" si="161"/>
        <v>0</v>
      </c>
      <c r="AE562" s="35">
        <f t="shared" si="162"/>
        <v>1</v>
      </c>
    </row>
    <row r="563" spans="1:31" x14ac:dyDescent="0.25">
      <c r="A563" t="s">
        <v>12</v>
      </c>
      <c r="B563" t="s">
        <v>2579</v>
      </c>
      <c r="C563">
        <v>30113005306217</v>
      </c>
      <c r="D563" t="s">
        <v>2580</v>
      </c>
      <c r="E563" t="s">
        <v>2581</v>
      </c>
      <c r="F563">
        <v>2011</v>
      </c>
      <c r="G563" t="s">
        <v>2582</v>
      </c>
      <c r="H563" t="s">
        <v>2583</v>
      </c>
      <c r="I563">
        <v>48</v>
      </c>
      <c r="J563">
        <v>5</v>
      </c>
      <c r="K563">
        <v>2</v>
      </c>
      <c r="L563">
        <v>0</v>
      </c>
      <c r="N563" s="29" t="str">
        <f t="shared" si="154"/>
        <v>2012</v>
      </c>
      <c r="O563" s="30" t="str">
        <f t="shared" si="155"/>
        <v>02</v>
      </c>
      <c r="P563" s="30">
        <f t="shared" si="146"/>
        <v>201202</v>
      </c>
      <c r="Q563" s="30" t="str">
        <f t="shared" si="147"/>
        <v>2020</v>
      </c>
      <c r="R563" s="30" t="str">
        <f t="shared" si="148"/>
        <v>10</v>
      </c>
      <c r="S563" s="30">
        <f t="shared" si="149"/>
        <v>202010</v>
      </c>
      <c r="T563" s="31">
        <f t="shared" si="150"/>
        <v>8.75</v>
      </c>
      <c r="U563" s="30">
        <f t="shared" si="151"/>
        <v>53</v>
      </c>
      <c r="V563" s="30">
        <f t="shared" si="152"/>
        <v>2</v>
      </c>
      <c r="W563" s="32">
        <f t="shared" si="153"/>
        <v>6.0571428571428569</v>
      </c>
      <c r="X563" s="33">
        <f t="shared" si="156"/>
        <v>740</v>
      </c>
      <c r="Y563" s="22"/>
      <c r="Z563" s="33">
        <f t="shared" si="157"/>
        <v>1</v>
      </c>
      <c r="AA563" s="33">
        <f t="shared" si="158"/>
        <v>0</v>
      </c>
      <c r="AB563" s="30">
        <f t="shared" si="159"/>
        <v>0</v>
      </c>
      <c r="AC563" s="30">
        <f t="shared" si="160"/>
        <v>0</v>
      </c>
      <c r="AD563" s="30">
        <f t="shared" si="161"/>
        <v>0</v>
      </c>
      <c r="AE563" s="35">
        <f t="shared" si="162"/>
        <v>0</v>
      </c>
    </row>
    <row r="564" spans="1:31" x14ac:dyDescent="0.25">
      <c r="A564" t="s">
        <v>12</v>
      </c>
      <c r="B564" t="s">
        <v>2579</v>
      </c>
      <c r="C564">
        <v>30113005305581</v>
      </c>
      <c r="D564" t="s">
        <v>2584</v>
      </c>
      <c r="E564" t="s">
        <v>2581</v>
      </c>
      <c r="F564">
        <v>2011</v>
      </c>
      <c r="G564" t="s">
        <v>2585</v>
      </c>
      <c r="H564" t="s">
        <v>2586</v>
      </c>
      <c r="I564">
        <v>44</v>
      </c>
      <c r="J564">
        <v>9</v>
      </c>
      <c r="K564">
        <v>2</v>
      </c>
      <c r="L564">
        <v>0</v>
      </c>
      <c r="N564" s="29" t="str">
        <f t="shared" si="154"/>
        <v>2012</v>
      </c>
      <c r="O564" s="30" t="str">
        <f t="shared" si="155"/>
        <v>02</v>
      </c>
      <c r="P564" s="30">
        <f t="shared" si="146"/>
        <v>201202</v>
      </c>
      <c r="Q564" s="30" t="str">
        <f t="shared" si="147"/>
        <v>2020</v>
      </c>
      <c r="R564" s="30" t="str">
        <f t="shared" si="148"/>
        <v>10</v>
      </c>
      <c r="S564" s="30">
        <f t="shared" si="149"/>
        <v>202010</v>
      </c>
      <c r="T564" s="31">
        <f t="shared" si="150"/>
        <v>8.75</v>
      </c>
      <c r="U564" s="30">
        <f t="shared" si="151"/>
        <v>53</v>
      </c>
      <c r="V564" s="30">
        <f t="shared" si="152"/>
        <v>2</v>
      </c>
      <c r="W564" s="32">
        <f t="shared" si="153"/>
        <v>6.0571428571428569</v>
      </c>
      <c r="X564" s="33">
        <f t="shared" si="156"/>
        <v>740</v>
      </c>
      <c r="Y564" s="22"/>
      <c r="Z564" s="33">
        <f t="shared" si="157"/>
        <v>1</v>
      </c>
      <c r="AA564" s="33">
        <f t="shared" si="158"/>
        <v>0</v>
      </c>
      <c r="AB564" s="30">
        <f t="shared" si="159"/>
        <v>0</v>
      </c>
      <c r="AC564" s="30">
        <f t="shared" si="160"/>
        <v>0</v>
      </c>
      <c r="AD564" s="30">
        <f t="shared" si="161"/>
        <v>0</v>
      </c>
      <c r="AE564" s="35">
        <f t="shared" si="162"/>
        <v>0</v>
      </c>
    </row>
    <row r="565" spans="1:31" x14ac:dyDescent="0.25">
      <c r="A565" t="s">
        <v>12</v>
      </c>
      <c r="B565" t="s">
        <v>2579</v>
      </c>
      <c r="C565">
        <v>30113005306134</v>
      </c>
      <c r="D565" t="s">
        <v>2587</v>
      </c>
      <c r="E565" t="s">
        <v>2581</v>
      </c>
      <c r="F565">
        <v>2011</v>
      </c>
      <c r="G565" t="s">
        <v>2588</v>
      </c>
      <c r="H565" t="s">
        <v>2589</v>
      </c>
      <c r="I565">
        <v>44</v>
      </c>
      <c r="J565">
        <v>9</v>
      </c>
      <c r="K565">
        <v>2</v>
      </c>
      <c r="L565">
        <v>0</v>
      </c>
      <c r="N565" s="29" t="str">
        <f t="shared" si="154"/>
        <v>2012</v>
      </c>
      <c r="O565" s="30" t="str">
        <f t="shared" si="155"/>
        <v>01</v>
      </c>
      <c r="P565" s="30">
        <f t="shared" si="146"/>
        <v>201201</v>
      </c>
      <c r="Q565" s="30" t="str">
        <f t="shared" si="147"/>
        <v>2020</v>
      </c>
      <c r="R565" s="30" t="str">
        <f t="shared" si="148"/>
        <v>11</v>
      </c>
      <c r="S565" s="30">
        <f t="shared" si="149"/>
        <v>202011</v>
      </c>
      <c r="T565" s="31">
        <f t="shared" si="150"/>
        <v>8.8333333333333339</v>
      </c>
      <c r="U565" s="30">
        <f t="shared" si="151"/>
        <v>53</v>
      </c>
      <c r="V565" s="30">
        <f t="shared" si="152"/>
        <v>2</v>
      </c>
      <c r="W565" s="32">
        <f t="shared" si="153"/>
        <v>6</v>
      </c>
      <c r="X565" s="33">
        <f t="shared" si="156"/>
        <v>740</v>
      </c>
      <c r="Y565" s="22"/>
      <c r="Z565" s="33">
        <f t="shared" si="157"/>
        <v>1</v>
      </c>
      <c r="AA565" s="33">
        <f t="shared" si="158"/>
        <v>0</v>
      </c>
      <c r="AB565" s="30">
        <f t="shared" si="159"/>
        <v>0</v>
      </c>
      <c r="AC565" s="30">
        <f t="shared" si="160"/>
        <v>0</v>
      </c>
      <c r="AD565" s="30">
        <f t="shared" si="161"/>
        <v>0</v>
      </c>
      <c r="AE565" s="35">
        <f t="shared" si="162"/>
        <v>0</v>
      </c>
    </row>
    <row r="566" spans="1:31" x14ac:dyDescent="0.25">
      <c r="A566" t="s">
        <v>12</v>
      </c>
      <c r="B566" t="s">
        <v>2590</v>
      </c>
      <c r="C566">
        <v>30113002480940</v>
      </c>
      <c r="D566" t="s">
        <v>2591</v>
      </c>
      <c r="E566" t="s">
        <v>546</v>
      </c>
      <c r="F566">
        <v>2006</v>
      </c>
      <c r="G566" t="s">
        <v>2592</v>
      </c>
      <c r="H566" t="s">
        <v>2593</v>
      </c>
      <c r="I566">
        <v>28</v>
      </c>
      <c r="J566">
        <v>7</v>
      </c>
      <c r="K566">
        <v>1</v>
      </c>
      <c r="L566">
        <v>0</v>
      </c>
      <c r="N566" s="29">
        <f t="shared" si="154"/>
        <v>2006</v>
      </c>
      <c r="O566" s="30" t="str">
        <f t="shared" si="155"/>
        <v>08</v>
      </c>
      <c r="P566" s="30">
        <f t="shared" si="146"/>
        <v>200608</v>
      </c>
      <c r="Q566" s="30" t="str">
        <f t="shared" si="147"/>
        <v>2019</v>
      </c>
      <c r="R566" s="30" t="str">
        <f t="shared" si="148"/>
        <v>11</v>
      </c>
      <c r="S566" s="30">
        <f t="shared" si="149"/>
        <v>201911</v>
      </c>
      <c r="T566" s="31">
        <f t="shared" si="150"/>
        <v>14.25</v>
      </c>
      <c r="U566" s="30">
        <f t="shared" si="151"/>
        <v>35</v>
      </c>
      <c r="V566" s="30">
        <f t="shared" si="152"/>
        <v>1</v>
      </c>
      <c r="W566" s="32">
        <f t="shared" si="153"/>
        <v>2.4561403508771931</v>
      </c>
      <c r="X566" s="33">
        <f t="shared" si="156"/>
        <v>740</v>
      </c>
      <c r="Y566" s="22"/>
      <c r="Z566" s="33">
        <f t="shared" si="157"/>
        <v>1</v>
      </c>
      <c r="AA566" s="33">
        <f t="shared" si="158"/>
        <v>0</v>
      </c>
      <c r="AB566" s="30">
        <f t="shared" si="159"/>
        <v>1</v>
      </c>
      <c r="AC566" s="30">
        <f t="shared" si="160"/>
        <v>1</v>
      </c>
      <c r="AD566" s="30">
        <f t="shared" si="161"/>
        <v>0</v>
      </c>
      <c r="AE566" s="35">
        <f t="shared" si="162"/>
        <v>1</v>
      </c>
    </row>
    <row r="567" spans="1:31" x14ac:dyDescent="0.25">
      <c r="A567" t="s">
        <v>12</v>
      </c>
      <c r="B567" t="s">
        <v>2594</v>
      </c>
      <c r="C567">
        <v>30113005886713</v>
      </c>
      <c r="D567" t="s">
        <v>2595</v>
      </c>
      <c r="E567" t="s">
        <v>2596</v>
      </c>
      <c r="F567">
        <v>2012</v>
      </c>
      <c r="G567" t="s">
        <v>2597</v>
      </c>
      <c r="H567" t="s">
        <v>2598</v>
      </c>
      <c r="I567">
        <v>18</v>
      </c>
      <c r="J567">
        <v>6</v>
      </c>
      <c r="N567" s="29" t="str">
        <f t="shared" si="154"/>
        <v>2014</v>
      </c>
      <c r="O567" s="30" t="str">
        <f t="shared" si="155"/>
        <v>07</v>
      </c>
      <c r="P567" s="30">
        <f t="shared" si="146"/>
        <v>201407</v>
      </c>
      <c r="Q567" s="30" t="str">
        <f t="shared" si="147"/>
        <v>2018</v>
      </c>
      <c r="R567" s="30" t="str">
        <f t="shared" si="148"/>
        <v>09</v>
      </c>
      <c r="S567" s="30">
        <f t="shared" si="149"/>
        <v>201809</v>
      </c>
      <c r="T567" s="31">
        <f t="shared" si="150"/>
        <v>6.333333333333333</v>
      </c>
      <c r="U567" s="30">
        <f t="shared" si="151"/>
        <v>24</v>
      </c>
      <c r="V567" s="30">
        <f t="shared" si="152"/>
        <v>0</v>
      </c>
      <c r="W567" s="32">
        <f t="shared" si="153"/>
        <v>3.7894736842105265</v>
      </c>
      <c r="X567" s="33">
        <f t="shared" si="156"/>
        <v>740</v>
      </c>
      <c r="Y567" s="22"/>
      <c r="Z567" s="33">
        <f t="shared" si="157"/>
        <v>1</v>
      </c>
      <c r="AA567" s="33">
        <f t="shared" si="158"/>
        <v>1</v>
      </c>
      <c r="AB567" s="30">
        <f t="shared" si="159"/>
        <v>0</v>
      </c>
      <c r="AC567" s="30">
        <f t="shared" si="160"/>
        <v>1</v>
      </c>
      <c r="AD567" s="30">
        <f t="shared" si="161"/>
        <v>0</v>
      </c>
      <c r="AE567" s="35">
        <f t="shared" si="162"/>
        <v>1</v>
      </c>
    </row>
    <row r="568" spans="1:31" x14ac:dyDescent="0.25">
      <c r="A568" t="s">
        <v>12</v>
      </c>
      <c r="B568" t="s">
        <v>2599</v>
      </c>
      <c r="C568">
        <v>30113006219724</v>
      </c>
      <c r="D568" t="s">
        <v>2600</v>
      </c>
      <c r="E568" t="s">
        <v>2601</v>
      </c>
      <c r="F568">
        <v>2011</v>
      </c>
      <c r="G568" t="s">
        <v>2602</v>
      </c>
      <c r="H568" t="s">
        <v>2603</v>
      </c>
      <c r="I568">
        <v>19</v>
      </c>
      <c r="J568">
        <v>16</v>
      </c>
      <c r="K568">
        <v>0</v>
      </c>
      <c r="L568">
        <v>1</v>
      </c>
      <c r="N568" s="29" t="str">
        <f t="shared" si="154"/>
        <v>2015</v>
      </c>
      <c r="O568" s="30" t="str">
        <f t="shared" si="155"/>
        <v>10</v>
      </c>
      <c r="P568" s="30">
        <f t="shared" si="146"/>
        <v>201510</v>
      </c>
      <c r="Q568" s="30" t="str">
        <f t="shared" si="147"/>
        <v>2020</v>
      </c>
      <c r="R568" s="30" t="str">
        <f t="shared" si="148"/>
        <v>10</v>
      </c>
      <c r="S568" s="30">
        <f t="shared" si="149"/>
        <v>202010</v>
      </c>
      <c r="T568" s="31">
        <f t="shared" si="150"/>
        <v>5.083333333333333</v>
      </c>
      <c r="U568" s="30">
        <f t="shared" si="151"/>
        <v>35</v>
      </c>
      <c r="V568" s="30">
        <f t="shared" si="152"/>
        <v>1</v>
      </c>
      <c r="W568" s="32">
        <f t="shared" si="153"/>
        <v>6.8852459016393448</v>
      </c>
      <c r="X568" s="33">
        <f t="shared" si="156"/>
        <v>740</v>
      </c>
      <c r="Y568" s="22"/>
      <c r="Z568" s="33">
        <f t="shared" si="157"/>
        <v>1</v>
      </c>
      <c r="AA568" s="33">
        <f t="shared" si="158"/>
        <v>0</v>
      </c>
      <c r="AB568" s="30">
        <f t="shared" si="159"/>
        <v>0</v>
      </c>
      <c r="AC568" s="30">
        <f t="shared" si="160"/>
        <v>1</v>
      </c>
      <c r="AD568" s="30">
        <f t="shared" si="161"/>
        <v>0</v>
      </c>
      <c r="AE568" s="35">
        <f t="shared" si="162"/>
        <v>1</v>
      </c>
    </row>
    <row r="569" spans="1:31" x14ac:dyDescent="0.25">
      <c r="A569" t="s">
        <v>12</v>
      </c>
      <c r="B569" t="s">
        <v>2599</v>
      </c>
      <c r="C569">
        <v>30113005479568</v>
      </c>
      <c r="D569" t="s">
        <v>2600</v>
      </c>
      <c r="E569" t="s">
        <v>2601</v>
      </c>
      <c r="F569">
        <v>2011</v>
      </c>
      <c r="G569" t="s">
        <v>2604</v>
      </c>
      <c r="H569" t="s">
        <v>2605</v>
      </c>
      <c r="I569">
        <v>35</v>
      </c>
      <c r="J569">
        <v>19</v>
      </c>
      <c r="K569">
        <v>0</v>
      </c>
      <c r="L569">
        <v>1</v>
      </c>
      <c r="N569" s="29" t="str">
        <f t="shared" si="154"/>
        <v>2012</v>
      </c>
      <c r="O569" s="30" t="str">
        <f t="shared" si="155"/>
        <v>03</v>
      </c>
      <c r="P569" s="30">
        <f t="shared" si="146"/>
        <v>201203</v>
      </c>
      <c r="Q569" s="30" t="str">
        <f t="shared" si="147"/>
        <v>2019</v>
      </c>
      <c r="R569" s="30" t="str">
        <f t="shared" si="148"/>
        <v>02</v>
      </c>
      <c r="S569" s="30">
        <f t="shared" si="149"/>
        <v>201902</v>
      </c>
      <c r="T569" s="31">
        <f t="shared" si="150"/>
        <v>8.6666666666666661</v>
      </c>
      <c r="U569" s="30">
        <f t="shared" si="151"/>
        <v>54</v>
      </c>
      <c r="V569" s="30">
        <f t="shared" si="152"/>
        <v>1</v>
      </c>
      <c r="W569" s="32">
        <f t="shared" si="153"/>
        <v>6.2307692307692308</v>
      </c>
      <c r="X569" s="33">
        <f t="shared" si="156"/>
        <v>740</v>
      </c>
      <c r="Y569" s="22"/>
      <c r="Z569" s="33">
        <f t="shared" si="157"/>
        <v>1</v>
      </c>
      <c r="AA569" s="33">
        <f t="shared" si="158"/>
        <v>0</v>
      </c>
      <c r="AB569" s="30">
        <f t="shared" si="159"/>
        <v>0</v>
      </c>
      <c r="AC569" s="30">
        <f t="shared" si="160"/>
        <v>1</v>
      </c>
      <c r="AD569" s="30">
        <f t="shared" si="161"/>
        <v>0</v>
      </c>
      <c r="AE569" s="35">
        <f t="shared" si="162"/>
        <v>1</v>
      </c>
    </row>
    <row r="570" spans="1:31" x14ac:dyDescent="0.25">
      <c r="A570" t="s">
        <v>12</v>
      </c>
      <c r="B570" t="s">
        <v>2606</v>
      </c>
      <c r="C570">
        <v>30113006776400</v>
      </c>
      <c r="D570" t="s">
        <v>2607</v>
      </c>
      <c r="E570" t="s">
        <v>2608</v>
      </c>
      <c r="F570">
        <v>2018</v>
      </c>
      <c r="G570" t="s">
        <v>2609</v>
      </c>
      <c r="H570" t="s">
        <v>2610</v>
      </c>
      <c r="I570">
        <v>2</v>
      </c>
      <c r="J570">
        <v>0</v>
      </c>
      <c r="K570">
        <v>2</v>
      </c>
      <c r="L570">
        <v>0</v>
      </c>
      <c r="N570" s="29" t="str">
        <f t="shared" si="154"/>
        <v>2019</v>
      </c>
      <c r="O570" s="30" t="str">
        <f t="shared" si="155"/>
        <v>08</v>
      </c>
      <c r="P570" s="30">
        <f t="shared" si="146"/>
        <v>201908</v>
      </c>
      <c r="Q570" s="30" t="str">
        <f t="shared" si="147"/>
        <v>2019</v>
      </c>
      <c r="R570" s="30" t="str">
        <f t="shared" si="148"/>
        <v>09</v>
      </c>
      <c r="S570" s="30">
        <f t="shared" si="149"/>
        <v>201909</v>
      </c>
      <c r="T570" s="31">
        <f t="shared" si="150"/>
        <v>1.25</v>
      </c>
      <c r="U570" s="30">
        <f t="shared" si="151"/>
        <v>2</v>
      </c>
      <c r="V570" s="30">
        <f t="shared" si="152"/>
        <v>2</v>
      </c>
      <c r="W570" s="32">
        <f t="shared" si="153"/>
        <v>1.6</v>
      </c>
      <c r="X570" s="33">
        <f t="shared" si="156"/>
        <v>740</v>
      </c>
      <c r="Y570" s="22"/>
      <c r="Z570" s="33">
        <f t="shared" si="157"/>
        <v>0</v>
      </c>
      <c r="AA570" s="33">
        <f t="shared" si="158"/>
        <v>0</v>
      </c>
      <c r="AB570" s="30">
        <f t="shared" si="159"/>
        <v>1</v>
      </c>
      <c r="AC570" s="30">
        <f t="shared" si="160"/>
        <v>0</v>
      </c>
      <c r="AD570" s="30">
        <f t="shared" si="161"/>
        <v>0</v>
      </c>
      <c r="AE570" s="35">
        <f t="shared" si="162"/>
        <v>0</v>
      </c>
    </row>
    <row r="571" spans="1:31" x14ac:dyDescent="0.25">
      <c r="A571" t="s">
        <v>12</v>
      </c>
      <c r="B571" t="s">
        <v>2611</v>
      </c>
      <c r="C571">
        <v>30113005803817</v>
      </c>
      <c r="D571" t="s">
        <v>2612</v>
      </c>
      <c r="E571" t="s">
        <v>2091</v>
      </c>
      <c r="F571">
        <v>2013</v>
      </c>
      <c r="G571" t="s">
        <v>2613</v>
      </c>
      <c r="H571" t="s">
        <v>2614</v>
      </c>
      <c r="I571">
        <v>5</v>
      </c>
      <c r="J571">
        <v>3</v>
      </c>
      <c r="N571" s="29" t="str">
        <f t="shared" si="154"/>
        <v>2013</v>
      </c>
      <c r="O571" s="30" t="str">
        <f t="shared" si="155"/>
        <v>10</v>
      </c>
      <c r="P571" s="30">
        <f t="shared" si="146"/>
        <v>201310</v>
      </c>
      <c r="Q571" s="30" t="str">
        <f t="shared" si="147"/>
        <v>2020</v>
      </c>
      <c r="R571" s="30" t="str">
        <f t="shared" si="148"/>
        <v>08</v>
      </c>
      <c r="S571" s="30">
        <f t="shared" si="149"/>
        <v>202008</v>
      </c>
      <c r="T571" s="31">
        <f t="shared" si="150"/>
        <v>7.083333333333333</v>
      </c>
      <c r="U571" s="30">
        <f t="shared" si="151"/>
        <v>8</v>
      </c>
      <c r="V571" s="30">
        <f t="shared" si="152"/>
        <v>0</v>
      </c>
      <c r="W571" s="32">
        <f t="shared" si="153"/>
        <v>1.1294117647058823</v>
      </c>
      <c r="X571" s="33">
        <f t="shared" si="156"/>
        <v>740</v>
      </c>
      <c r="Y571" s="22"/>
      <c r="Z571" s="33">
        <f t="shared" si="157"/>
        <v>1</v>
      </c>
      <c r="AA571" s="33">
        <f t="shared" si="158"/>
        <v>0</v>
      </c>
      <c r="AB571" s="30">
        <f t="shared" si="159"/>
        <v>1</v>
      </c>
      <c r="AC571" s="30">
        <f t="shared" si="160"/>
        <v>1</v>
      </c>
      <c r="AD571" s="30">
        <f t="shared" si="161"/>
        <v>0</v>
      </c>
      <c r="AE571" s="35">
        <f t="shared" si="162"/>
        <v>1</v>
      </c>
    </row>
    <row r="572" spans="1:31" x14ac:dyDescent="0.25">
      <c r="A572" t="s">
        <v>12</v>
      </c>
      <c r="B572" t="s">
        <v>2615</v>
      </c>
      <c r="C572">
        <v>30113005956524</v>
      </c>
      <c r="D572" t="s">
        <v>2616</v>
      </c>
      <c r="E572" t="s">
        <v>2617</v>
      </c>
      <c r="F572">
        <v>2010</v>
      </c>
      <c r="G572" t="s">
        <v>2618</v>
      </c>
      <c r="H572" t="s">
        <v>2619</v>
      </c>
      <c r="I572">
        <v>7</v>
      </c>
      <c r="J572">
        <v>7</v>
      </c>
      <c r="N572" s="29" t="str">
        <f t="shared" si="154"/>
        <v>2014</v>
      </c>
      <c r="O572" s="30" t="str">
        <f t="shared" si="155"/>
        <v>11</v>
      </c>
      <c r="P572" s="30">
        <f t="shared" si="146"/>
        <v>201411</v>
      </c>
      <c r="Q572" s="30" t="str">
        <f t="shared" si="147"/>
        <v>2020</v>
      </c>
      <c r="R572" s="30" t="str">
        <f t="shared" si="148"/>
        <v>02</v>
      </c>
      <c r="S572" s="30">
        <f t="shared" si="149"/>
        <v>202002</v>
      </c>
      <c r="T572" s="31">
        <f t="shared" si="150"/>
        <v>6</v>
      </c>
      <c r="U572" s="30">
        <f t="shared" si="151"/>
        <v>14</v>
      </c>
      <c r="V572" s="30">
        <f t="shared" si="152"/>
        <v>0</v>
      </c>
      <c r="W572" s="32">
        <f t="shared" si="153"/>
        <v>2.3333333333333335</v>
      </c>
      <c r="X572" s="33">
        <f t="shared" si="156"/>
        <v>740</v>
      </c>
      <c r="Y572" s="22"/>
      <c r="Z572" s="33">
        <f t="shared" si="157"/>
        <v>1</v>
      </c>
      <c r="AA572" s="33">
        <f t="shared" si="158"/>
        <v>0</v>
      </c>
      <c r="AB572" s="30">
        <f t="shared" si="159"/>
        <v>1</v>
      </c>
      <c r="AC572" s="30">
        <f t="shared" si="160"/>
        <v>1</v>
      </c>
      <c r="AD572" s="30">
        <f t="shared" si="161"/>
        <v>0</v>
      </c>
      <c r="AE572" s="35">
        <f t="shared" si="162"/>
        <v>1</v>
      </c>
    </row>
    <row r="573" spans="1:31" x14ac:dyDescent="0.25">
      <c r="A573" t="s">
        <v>12</v>
      </c>
      <c r="B573" t="s">
        <v>2620</v>
      </c>
      <c r="C573">
        <v>30113005336222</v>
      </c>
      <c r="D573" t="s">
        <v>2621</v>
      </c>
      <c r="E573" t="s">
        <v>115</v>
      </c>
      <c r="F573">
        <v>2009</v>
      </c>
      <c r="G573" t="s">
        <v>2127</v>
      </c>
      <c r="H573" t="s">
        <v>2622</v>
      </c>
      <c r="I573">
        <v>26</v>
      </c>
      <c r="J573">
        <v>13</v>
      </c>
      <c r="K573">
        <v>0</v>
      </c>
      <c r="L573">
        <v>1</v>
      </c>
      <c r="N573" s="29" t="str">
        <f t="shared" si="154"/>
        <v>2011</v>
      </c>
      <c r="O573" s="30" t="str">
        <f t="shared" si="155"/>
        <v>07</v>
      </c>
      <c r="P573" s="30">
        <f t="shared" si="146"/>
        <v>201107</v>
      </c>
      <c r="Q573" s="30" t="str">
        <f t="shared" si="147"/>
        <v>2020</v>
      </c>
      <c r="R573" s="30" t="str">
        <f t="shared" si="148"/>
        <v>04</v>
      </c>
      <c r="S573" s="30">
        <f t="shared" si="149"/>
        <v>202004</v>
      </c>
      <c r="T573" s="31">
        <f t="shared" si="150"/>
        <v>9.3333333333333339</v>
      </c>
      <c r="U573" s="30">
        <f t="shared" si="151"/>
        <v>39</v>
      </c>
      <c r="V573" s="30">
        <f t="shared" si="152"/>
        <v>1</v>
      </c>
      <c r="W573" s="32">
        <f t="shared" si="153"/>
        <v>4.1785714285714279</v>
      </c>
      <c r="X573" s="33">
        <f t="shared" si="156"/>
        <v>740</v>
      </c>
      <c r="Y573" s="22"/>
      <c r="Z573" s="33">
        <f t="shared" si="157"/>
        <v>1</v>
      </c>
      <c r="AA573" s="33">
        <f t="shared" si="158"/>
        <v>0</v>
      </c>
      <c r="AB573" s="30">
        <f t="shared" si="159"/>
        <v>0</v>
      </c>
      <c r="AC573" s="30">
        <f t="shared" si="160"/>
        <v>1</v>
      </c>
      <c r="AD573" s="30">
        <f t="shared" si="161"/>
        <v>0</v>
      </c>
      <c r="AE573" s="35">
        <f t="shared" si="162"/>
        <v>1</v>
      </c>
    </row>
    <row r="574" spans="1:31" x14ac:dyDescent="0.25">
      <c r="A574" t="s">
        <v>12</v>
      </c>
      <c r="B574" t="s">
        <v>2623</v>
      </c>
      <c r="C574">
        <v>30113006133404</v>
      </c>
      <c r="D574" t="s">
        <v>2624</v>
      </c>
      <c r="E574" t="s">
        <v>2625</v>
      </c>
      <c r="F574">
        <v>2015</v>
      </c>
      <c r="G574" t="s">
        <v>2626</v>
      </c>
      <c r="H574" t="s">
        <v>2627</v>
      </c>
      <c r="I574">
        <v>6</v>
      </c>
      <c r="J574">
        <v>0</v>
      </c>
      <c r="K574">
        <v>2</v>
      </c>
      <c r="L574">
        <v>0</v>
      </c>
      <c r="N574" s="29" t="str">
        <f t="shared" si="154"/>
        <v>2015</v>
      </c>
      <c r="O574" s="30" t="str">
        <f t="shared" si="155"/>
        <v>07</v>
      </c>
      <c r="P574" s="30">
        <f t="shared" si="146"/>
        <v>201507</v>
      </c>
      <c r="Q574" s="30" t="str">
        <f t="shared" si="147"/>
        <v>2020</v>
      </c>
      <c r="R574" s="30" t="str">
        <f t="shared" si="148"/>
        <v>01</v>
      </c>
      <c r="S574" s="30">
        <f t="shared" si="149"/>
        <v>202001</v>
      </c>
      <c r="T574" s="31">
        <f t="shared" si="150"/>
        <v>5.333333333333333</v>
      </c>
      <c r="U574" s="30">
        <f t="shared" si="151"/>
        <v>6</v>
      </c>
      <c r="V574" s="30">
        <f t="shared" si="152"/>
        <v>2</v>
      </c>
      <c r="W574" s="32">
        <f t="shared" si="153"/>
        <v>1.125</v>
      </c>
      <c r="X574" s="33">
        <f t="shared" si="156"/>
        <v>740</v>
      </c>
      <c r="Y574" s="22"/>
      <c r="Z574" s="33">
        <f t="shared" si="157"/>
        <v>1</v>
      </c>
      <c r="AA574" s="33">
        <f t="shared" si="158"/>
        <v>0</v>
      </c>
      <c r="AB574" s="30">
        <f t="shared" si="159"/>
        <v>1</v>
      </c>
      <c r="AC574" s="30">
        <f t="shared" si="160"/>
        <v>0</v>
      </c>
      <c r="AD574" s="30">
        <f t="shared" si="161"/>
        <v>0</v>
      </c>
      <c r="AE574" s="35">
        <f t="shared" si="162"/>
        <v>1</v>
      </c>
    </row>
    <row r="575" spans="1:31" x14ac:dyDescent="0.25">
      <c r="A575" t="s">
        <v>12</v>
      </c>
      <c r="B575" t="s">
        <v>2628</v>
      </c>
      <c r="C575">
        <v>30113005432278</v>
      </c>
      <c r="D575" t="s">
        <v>2629</v>
      </c>
      <c r="E575" t="s">
        <v>59</v>
      </c>
      <c r="F575">
        <v>2013</v>
      </c>
      <c r="G575" t="s">
        <v>2630</v>
      </c>
      <c r="H575" t="s">
        <v>2631</v>
      </c>
      <c r="I575">
        <v>5</v>
      </c>
      <c r="J575">
        <v>11</v>
      </c>
      <c r="N575" s="29" t="str">
        <f t="shared" si="154"/>
        <v>2013</v>
      </c>
      <c r="O575" s="30" t="str">
        <f t="shared" si="155"/>
        <v>02</v>
      </c>
      <c r="P575" s="30">
        <f t="shared" si="146"/>
        <v>201302</v>
      </c>
      <c r="Q575" s="30" t="str">
        <f t="shared" si="147"/>
        <v>2018</v>
      </c>
      <c r="R575" s="30" t="str">
        <f t="shared" si="148"/>
        <v>02</v>
      </c>
      <c r="S575" s="30">
        <f t="shared" si="149"/>
        <v>201802</v>
      </c>
      <c r="T575" s="31">
        <f t="shared" si="150"/>
        <v>7.75</v>
      </c>
      <c r="U575" s="30">
        <f t="shared" si="151"/>
        <v>16</v>
      </c>
      <c r="V575" s="30">
        <f t="shared" si="152"/>
        <v>0</v>
      </c>
      <c r="W575" s="32">
        <f t="shared" si="153"/>
        <v>2.064516129032258</v>
      </c>
      <c r="X575" s="33">
        <f t="shared" si="156"/>
        <v>740</v>
      </c>
      <c r="Y575" s="22"/>
      <c r="Z575" s="33">
        <f t="shared" si="157"/>
        <v>1</v>
      </c>
      <c r="AA575" s="33">
        <f t="shared" si="158"/>
        <v>1</v>
      </c>
      <c r="AB575" s="30">
        <f t="shared" si="159"/>
        <v>1</v>
      </c>
      <c r="AC575" s="30">
        <f t="shared" si="160"/>
        <v>1</v>
      </c>
      <c r="AD575" s="30">
        <f t="shared" si="161"/>
        <v>0</v>
      </c>
      <c r="AE575" s="35">
        <f t="shared" si="162"/>
        <v>1</v>
      </c>
    </row>
    <row r="576" spans="1:31" x14ac:dyDescent="0.25">
      <c r="A576" t="s">
        <v>12</v>
      </c>
      <c r="B576" t="s">
        <v>2628</v>
      </c>
      <c r="C576">
        <v>30113005671255</v>
      </c>
      <c r="D576" t="s">
        <v>2629</v>
      </c>
      <c r="E576" t="s">
        <v>59</v>
      </c>
      <c r="F576">
        <v>2013</v>
      </c>
      <c r="G576" t="s">
        <v>2632</v>
      </c>
      <c r="H576" t="s">
        <v>2633</v>
      </c>
      <c r="I576">
        <v>5</v>
      </c>
      <c r="J576">
        <v>7</v>
      </c>
      <c r="K576">
        <v>0</v>
      </c>
      <c r="L576">
        <v>1</v>
      </c>
      <c r="N576" s="29" t="str">
        <f t="shared" si="154"/>
        <v>2013</v>
      </c>
      <c r="O576" s="30" t="str">
        <f t="shared" si="155"/>
        <v>03</v>
      </c>
      <c r="P576" s="30">
        <f t="shared" si="146"/>
        <v>201303</v>
      </c>
      <c r="Q576" s="30" t="str">
        <f t="shared" si="147"/>
        <v>2020</v>
      </c>
      <c r="R576" s="30" t="str">
        <f t="shared" si="148"/>
        <v>10</v>
      </c>
      <c r="S576" s="30">
        <f t="shared" si="149"/>
        <v>202010</v>
      </c>
      <c r="T576" s="31">
        <f t="shared" si="150"/>
        <v>7.666666666666667</v>
      </c>
      <c r="U576" s="30">
        <f t="shared" si="151"/>
        <v>12</v>
      </c>
      <c r="V576" s="30">
        <f t="shared" si="152"/>
        <v>1</v>
      </c>
      <c r="W576" s="32">
        <f t="shared" si="153"/>
        <v>1.5652173913043477</v>
      </c>
      <c r="X576" s="33">
        <f t="shared" si="156"/>
        <v>740</v>
      </c>
      <c r="Y576" s="22"/>
      <c r="Z576" s="33">
        <f t="shared" si="157"/>
        <v>1</v>
      </c>
      <c r="AA576" s="33">
        <f t="shared" si="158"/>
        <v>0</v>
      </c>
      <c r="AB576" s="30">
        <f t="shared" si="159"/>
        <v>1</v>
      </c>
      <c r="AC576" s="30">
        <f t="shared" si="160"/>
        <v>1</v>
      </c>
      <c r="AD576" s="30">
        <f t="shared" si="161"/>
        <v>0</v>
      </c>
      <c r="AE576" s="35">
        <f t="shared" si="162"/>
        <v>1</v>
      </c>
    </row>
    <row r="577" spans="1:31" x14ac:dyDescent="0.25">
      <c r="A577" t="s">
        <v>12</v>
      </c>
      <c r="B577" t="s">
        <v>2634</v>
      </c>
      <c r="C577">
        <v>30113001689533</v>
      </c>
      <c r="D577" t="s">
        <v>2635</v>
      </c>
      <c r="E577" t="s">
        <v>118</v>
      </c>
      <c r="F577">
        <v>1999</v>
      </c>
      <c r="G577" t="s">
        <v>2636</v>
      </c>
      <c r="H577" t="s">
        <v>2637</v>
      </c>
      <c r="I577">
        <v>30</v>
      </c>
      <c r="J577">
        <v>5</v>
      </c>
      <c r="N577" s="29">
        <f t="shared" si="154"/>
        <v>1999</v>
      </c>
      <c r="O577" s="30" t="str">
        <f t="shared" si="155"/>
        <v>08</v>
      </c>
      <c r="P577" s="30">
        <f t="shared" si="146"/>
        <v>199908</v>
      </c>
      <c r="Q577" s="30" t="str">
        <f t="shared" si="147"/>
        <v>2017</v>
      </c>
      <c r="R577" s="30" t="str">
        <f t="shared" si="148"/>
        <v>01</v>
      </c>
      <c r="S577" s="30">
        <f t="shared" si="149"/>
        <v>201701</v>
      </c>
      <c r="T577" s="31">
        <f t="shared" si="150"/>
        <v>21.25</v>
      </c>
      <c r="U577" s="30">
        <f t="shared" si="151"/>
        <v>35</v>
      </c>
      <c r="V577" s="30">
        <f t="shared" si="152"/>
        <v>0</v>
      </c>
      <c r="W577" s="32">
        <f t="shared" si="153"/>
        <v>1.6470588235294117</v>
      </c>
      <c r="X577" s="33">
        <f t="shared" si="156"/>
        <v>740</v>
      </c>
      <c r="Y577" s="22"/>
      <c r="Z577" s="33">
        <f t="shared" si="157"/>
        <v>1</v>
      </c>
      <c r="AA577" s="33">
        <f t="shared" si="158"/>
        <v>1</v>
      </c>
      <c r="AB577" s="30">
        <f t="shared" si="159"/>
        <v>1</v>
      </c>
      <c r="AC577" s="30">
        <f t="shared" si="160"/>
        <v>1</v>
      </c>
      <c r="AD577" s="30">
        <f t="shared" si="161"/>
        <v>1</v>
      </c>
      <c r="AE577" s="35">
        <f t="shared" si="162"/>
        <v>1</v>
      </c>
    </row>
    <row r="578" spans="1:31" x14ac:dyDescent="0.25">
      <c r="A578" t="s">
        <v>12</v>
      </c>
      <c r="B578" t="s">
        <v>2638</v>
      </c>
      <c r="C578">
        <v>30113001469498</v>
      </c>
      <c r="D578" t="s">
        <v>2639</v>
      </c>
      <c r="E578" t="s">
        <v>1623</v>
      </c>
      <c r="F578">
        <v>1996</v>
      </c>
      <c r="G578" t="s">
        <v>2640</v>
      </c>
      <c r="H578" t="s">
        <v>2641</v>
      </c>
      <c r="I578">
        <v>24</v>
      </c>
      <c r="J578">
        <v>2</v>
      </c>
      <c r="N578" s="29">
        <f t="shared" si="154"/>
        <v>1996</v>
      </c>
      <c r="O578" s="30" t="str">
        <f t="shared" si="155"/>
        <v>05</v>
      </c>
      <c r="P578" s="30">
        <f t="shared" si="146"/>
        <v>199605</v>
      </c>
      <c r="Q578" s="30" t="str">
        <f t="shared" si="147"/>
        <v>2016</v>
      </c>
      <c r="R578" s="30" t="str">
        <f t="shared" si="148"/>
        <v>08</v>
      </c>
      <c r="S578" s="30">
        <f t="shared" si="149"/>
        <v>201608</v>
      </c>
      <c r="T578" s="31">
        <f t="shared" si="150"/>
        <v>24.5</v>
      </c>
      <c r="U578" s="30">
        <f t="shared" si="151"/>
        <v>26</v>
      </c>
      <c r="V578" s="30">
        <f t="shared" si="152"/>
        <v>0</v>
      </c>
      <c r="W578" s="32">
        <f t="shared" si="153"/>
        <v>1.0612244897959184</v>
      </c>
      <c r="X578" s="33">
        <f t="shared" si="156"/>
        <v>740</v>
      </c>
      <c r="Y578" s="22"/>
      <c r="Z578" s="33">
        <f t="shared" si="157"/>
        <v>1</v>
      </c>
      <c r="AA578" s="33">
        <f t="shared" si="158"/>
        <v>1</v>
      </c>
      <c r="AB578" s="30">
        <f t="shared" si="159"/>
        <v>1</v>
      </c>
      <c r="AC578" s="30">
        <f t="shared" si="160"/>
        <v>1</v>
      </c>
      <c r="AD578" s="30">
        <f t="shared" si="161"/>
        <v>1</v>
      </c>
      <c r="AE578" s="35">
        <f t="shared" si="162"/>
        <v>1</v>
      </c>
    </row>
    <row r="579" spans="1:31" x14ac:dyDescent="0.25">
      <c r="A579" t="s">
        <v>12</v>
      </c>
      <c r="B579" t="s">
        <v>2638</v>
      </c>
      <c r="C579">
        <v>30113001468540</v>
      </c>
      <c r="D579" t="s">
        <v>2642</v>
      </c>
      <c r="E579" t="s">
        <v>1623</v>
      </c>
      <c r="F579">
        <v>1996</v>
      </c>
      <c r="G579" t="s">
        <v>2643</v>
      </c>
      <c r="H579" t="s">
        <v>2644</v>
      </c>
      <c r="I579">
        <v>31</v>
      </c>
      <c r="J579">
        <v>3</v>
      </c>
      <c r="N579" s="29">
        <f t="shared" si="154"/>
        <v>1996</v>
      </c>
      <c r="O579" s="30" t="str">
        <f t="shared" si="155"/>
        <v>08</v>
      </c>
      <c r="P579" s="30">
        <f t="shared" ref="P579:P642" si="163">INT(CONCATENATE(N579,O579))</f>
        <v>199608</v>
      </c>
      <c r="Q579" s="30" t="str">
        <f t="shared" ref="Q579:Q642" si="164">IF(H579="",0,MID(H579,7,4))</f>
        <v>2016</v>
      </c>
      <c r="R579" s="30" t="str">
        <f t="shared" ref="R579:R642" si="165">IF(H579="",0,MID(H579,4,2))</f>
        <v>11</v>
      </c>
      <c r="S579" s="30">
        <f t="shared" ref="S579:S642" si="166">INT(CONCATENATE(Q579,R579))</f>
        <v>201611</v>
      </c>
      <c r="T579" s="31">
        <f t="shared" ref="T579:T642" si="167">(12*($AH$2-N579)+($AH$3-O579))/12</f>
        <v>24.25</v>
      </c>
      <c r="U579" s="30">
        <f t="shared" ref="U579:U642" si="168">I579+J579</f>
        <v>34</v>
      </c>
      <c r="V579" s="30">
        <f t="shared" ref="V579:V642" si="169">K579+L579</f>
        <v>0</v>
      </c>
      <c r="W579" s="32">
        <f t="shared" ref="W579:W642" si="170">U579/T579</f>
        <v>1.402061855670103</v>
      </c>
      <c r="X579" s="33">
        <f t="shared" si="156"/>
        <v>740</v>
      </c>
      <c r="Y579" s="22"/>
      <c r="Z579" s="33">
        <f t="shared" si="157"/>
        <v>1</v>
      </c>
      <c r="AA579" s="33">
        <f t="shared" si="158"/>
        <v>1</v>
      </c>
      <c r="AB579" s="30">
        <f t="shared" si="159"/>
        <v>1</v>
      </c>
      <c r="AC579" s="30">
        <f t="shared" si="160"/>
        <v>1</v>
      </c>
      <c r="AD579" s="30">
        <f t="shared" si="161"/>
        <v>1</v>
      </c>
      <c r="AE579" s="35">
        <f t="shared" si="162"/>
        <v>1</v>
      </c>
    </row>
    <row r="580" spans="1:31" x14ac:dyDescent="0.25">
      <c r="A580" t="s">
        <v>12</v>
      </c>
      <c r="B580" t="s">
        <v>2638</v>
      </c>
      <c r="C580">
        <v>30113001468425</v>
      </c>
      <c r="D580" t="s">
        <v>2645</v>
      </c>
      <c r="E580" t="s">
        <v>1623</v>
      </c>
      <c r="F580">
        <v>1995</v>
      </c>
      <c r="G580" t="s">
        <v>2646</v>
      </c>
      <c r="H580" t="s">
        <v>2647</v>
      </c>
      <c r="I580">
        <v>30</v>
      </c>
      <c r="J580">
        <v>6</v>
      </c>
      <c r="N580" s="29">
        <f t="shared" ref="N580:N643" si="171">IF(G580="",F580,IF(INT(MID(G580,7,4))&lt;=2010, IF(F580="",MID(G580,7,4),F580), MID(G580,7,4)))</f>
        <v>1995</v>
      </c>
      <c r="O580" s="30" t="str">
        <f t="shared" ref="O580:O643" si="172">IF(G580="","00",MID(G580,4,2))</f>
        <v>05</v>
      </c>
      <c r="P580" s="30">
        <f t="shared" si="163"/>
        <v>199505</v>
      </c>
      <c r="Q580" s="30" t="str">
        <f t="shared" si="164"/>
        <v>2014</v>
      </c>
      <c r="R580" s="30" t="str">
        <f t="shared" si="165"/>
        <v>11</v>
      </c>
      <c r="S580" s="30">
        <f t="shared" si="166"/>
        <v>201411</v>
      </c>
      <c r="T580" s="31">
        <f t="shared" si="167"/>
        <v>25.5</v>
      </c>
      <c r="U580" s="30">
        <f t="shared" si="168"/>
        <v>36</v>
      </c>
      <c r="V580" s="30">
        <f t="shared" si="169"/>
        <v>0</v>
      </c>
      <c r="W580" s="32">
        <f t="shared" si="170"/>
        <v>1.411764705882353</v>
      </c>
      <c r="X580" s="33">
        <f t="shared" ref="X580:X643" si="173">INT(CONCATENATE(MID(B580,3,2),0))</f>
        <v>740</v>
      </c>
      <c r="Y580" s="22"/>
      <c r="Z580" s="33">
        <f t="shared" ref="Z580:Z643" si="174">IF(C580="",0, IF(P580&lt;$AH$10,1,0))</f>
        <v>1</v>
      </c>
      <c r="AA580" s="33">
        <f t="shared" ref="AA580:AA643" si="175">IF(C580="",0,IF(S580&lt;$AH$11,1,0))</f>
        <v>1</v>
      </c>
      <c r="AB580" s="30">
        <f t="shared" ref="AB580:AB643" si="176">IF(C580="",0,IF(W580&lt;LOOKUP(X580,$AI$15:$AR$15,$AI$16:$AR$16),1,0))</f>
        <v>1</v>
      </c>
      <c r="AC580" s="30">
        <f t="shared" ref="AC580:AC643" si="177">IF(C580="",0,IF(V580&lt;LOOKUP(X580,$AI$15:$AR$15,$AI$18:$AR$18),1,0))</f>
        <v>1</v>
      </c>
      <c r="AD580" s="30">
        <f t="shared" ref="AD580:AD643" si="178">IF(C580="",0,IF(F580&lt;LOOKUP(X580,$AI$15:$AR$15,$AI$20:$AR$20),1,0))</f>
        <v>1</v>
      </c>
      <c r="AE580" s="35">
        <f t="shared" ref="AE580:AE643" si="179">IF(Z580*(SUM(AA580:AD580))&gt;=1,1,0)</f>
        <v>1</v>
      </c>
    </row>
    <row r="581" spans="1:31" x14ac:dyDescent="0.25">
      <c r="A581" t="s">
        <v>12</v>
      </c>
      <c r="B581" t="s">
        <v>2648</v>
      </c>
      <c r="C581">
        <v>30113005222133</v>
      </c>
      <c r="D581" t="s">
        <v>2649</v>
      </c>
      <c r="E581" t="s">
        <v>2650</v>
      </c>
      <c r="F581">
        <v>2011</v>
      </c>
      <c r="G581" t="s">
        <v>2651</v>
      </c>
      <c r="H581" t="s">
        <v>2652</v>
      </c>
      <c r="I581">
        <v>18</v>
      </c>
      <c r="J581">
        <v>8</v>
      </c>
      <c r="N581" s="29" t="str">
        <f t="shared" si="171"/>
        <v>2011</v>
      </c>
      <c r="O581" s="30" t="str">
        <f t="shared" si="172"/>
        <v>10</v>
      </c>
      <c r="P581" s="30">
        <f t="shared" si="163"/>
        <v>201110</v>
      </c>
      <c r="Q581" s="30" t="str">
        <f t="shared" si="164"/>
        <v>2018</v>
      </c>
      <c r="R581" s="30" t="str">
        <f t="shared" si="165"/>
        <v>06</v>
      </c>
      <c r="S581" s="30">
        <f t="shared" si="166"/>
        <v>201806</v>
      </c>
      <c r="T581" s="31">
        <f t="shared" si="167"/>
        <v>9.0833333333333339</v>
      </c>
      <c r="U581" s="30">
        <f t="shared" si="168"/>
        <v>26</v>
      </c>
      <c r="V581" s="30">
        <f t="shared" si="169"/>
        <v>0</v>
      </c>
      <c r="W581" s="32">
        <f t="shared" si="170"/>
        <v>2.8623853211009171</v>
      </c>
      <c r="X581" s="33">
        <f t="shared" si="173"/>
        <v>740</v>
      </c>
      <c r="Y581" s="22"/>
      <c r="Z581" s="33">
        <f t="shared" si="174"/>
        <v>1</v>
      </c>
      <c r="AA581" s="33">
        <f t="shared" si="175"/>
        <v>1</v>
      </c>
      <c r="AB581" s="30">
        <f t="shared" si="176"/>
        <v>0</v>
      </c>
      <c r="AC581" s="30">
        <f t="shared" si="177"/>
        <v>1</v>
      </c>
      <c r="AD581" s="30">
        <f t="shared" si="178"/>
        <v>0</v>
      </c>
      <c r="AE581" s="35">
        <f t="shared" si="179"/>
        <v>1</v>
      </c>
    </row>
    <row r="582" spans="1:31" x14ac:dyDescent="0.25">
      <c r="A582" t="s">
        <v>12</v>
      </c>
      <c r="B582" t="s">
        <v>2648</v>
      </c>
      <c r="C582">
        <v>30113003020372</v>
      </c>
      <c r="D582" t="s">
        <v>2653</v>
      </c>
      <c r="E582" t="s">
        <v>124</v>
      </c>
      <c r="F582">
        <v>1999</v>
      </c>
      <c r="G582" t="s">
        <v>2654</v>
      </c>
      <c r="H582" t="s">
        <v>2655</v>
      </c>
      <c r="I582">
        <v>21</v>
      </c>
      <c r="J582">
        <v>6</v>
      </c>
      <c r="N582" s="29">
        <f t="shared" si="171"/>
        <v>1999</v>
      </c>
      <c r="O582" s="30" t="str">
        <f t="shared" si="172"/>
        <v>10</v>
      </c>
      <c r="P582" s="30">
        <f t="shared" si="163"/>
        <v>199910</v>
      </c>
      <c r="Q582" s="30" t="str">
        <f t="shared" si="164"/>
        <v>2018</v>
      </c>
      <c r="R582" s="30" t="str">
        <f t="shared" si="165"/>
        <v>11</v>
      </c>
      <c r="S582" s="30">
        <f t="shared" si="166"/>
        <v>201811</v>
      </c>
      <c r="T582" s="31">
        <f t="shared" si="167"/>
        <v>21.083333333333332</v>
      </c>
      <c r="U582" s="30">
        <f t="shared" si="168"/>
        <v>27</v>
      </c>
      <c r="V582" s="30">
        <f t="shared" si="169"/>
        <v>0</v>
      </c>
      <c r="W582" s="32">
        <f t="shared" si="170"/>
        <v>1.2806324110671938</v>
      </c>
      <c r="X582" s="33">
        <f t="shared" si="173"/>
        <v>740</v>
      </c>
      <c r="Y582" s="22"/>
      <c r="Z582" s="33">
        <f t="shared" si="174"/>
        <v>1</v>
      </c>
      <c r="AA582" s="33">
        <f t="shared" si="175"/>
        <v>0</v>
      </c>
      <c r="AB582" s="30">
        <f t="shared" si="176"/>
        <v>1</v>
      </c>
      <c r="AC582" s="30">
        <f t="shared" si="177"/>
        <v>1</v>
      </c>
      <c r="AD582" s="30">
        <f t="shared" si="178"/>
        <v>1</v>
      </c>
      <c r="AE582" s="35">
        <f t="shared" si="179"/>
        <v>1</v>
      </c>
    </row>
    <row r="583" spans="1:31" x14ac:dyDescent="0.25">
      <c r="A583" t="s">
        <v>12</v>
      </c>
      <c r="B583" t="s">
        <v>2648</v>
      </c>
      <c r="C583">
        <v>30113005886549</v>
      </c>
      <c r="D583" t="s">
        <v>2649</v>
      </c>
      <c r="E583" t="s">
        <v>2650</v>
      </c>
      <c r="F583">
        <v>2011</v>
      </c>
      <c r="G583" t="s">
        <v>2656</v>
      </c>
      <c r="H583" t="s">
        <v>2657</v>
      </c>
      <c r="I583">
        <v>8</v>
      </c>
      <c r="J583">
        <v>11</v>
      </c>
      <c r="N583" s="29" t="str">
        <f t="shared" si="171"/>
        <v>2014</v>
      </c>
      <c r="O583" s="30" t="str">
        <f t="shared" si="172"/>
        <v>06</v>
      </c>
      <c r="P583" s="30">
        <f t="shared" si="163"/>
        <v>201406</v>
      </c>
      <c r="Q583" s="30" t="str">
        <f t="shared" si="164"/>
        <v>2020</v>
      </c>
      <c r="R583" s="30" t="str">
        <f t="shared" si="165"/>
        <v>03</v>
      </c>
      <c r="S583" s="30">
        <f t="shared" si="166"/>
        <v>202003</v>
      </c>
      <c r="T583" s="31">
        <f t="shared" si="167"/>
        <v>6.416666666666667</v>
      </c>
      <c r="U583" s="30">
        <f t="shared" si="168"/>
        <v>19</v>
      </c>
      <c r="V583" s="30">
        <f t="shared" si="169"/>
        <v>0</v>
      </c>
      <c r="W583" s="32">
        <f t="shared" si="170"/>
        <v>2.9610389610389607</v>
      </c>
      <c r="X583" s="33">
        <f t="shared" si="173"/>
        <v>740</v>
      </c>
      <c r="Y583" s="22"/>
      <c r="Z583" s="33">
        <f t="shared" si="174"/>
        <v>1</v>
      </c>
      <c r="AA583" s="33">
        <f t="shared" si="175"/>
        <v>0</v>
      </c>
      <c r="AB583" s="30">
        <f t="shared" si="176"/>
        <v>0</v>
      </c>
      <c r="AC583" s="30">
        <f t="shared" si="177"/>
        <v>1</v>
      </c>
      <c r="AD583" s="30">
        <f t="shared" si="178"/>
        <v>0</v>
      </c>
      <c r="AE583" s="35">
        <f t="shared" si="179"/>
        <v>1</v>
      </c>
    </row>
    <row r="584" spans="1:31" x14ac:dyDescent="0.25">
      <c r="A584" t="s">
        <v>12</v>
      </c>
      <c r="B584" t="s">
        <v>2658</v>
      </c>
      <c r="C584">
        <v>30113006530153</v>
      </c>
      <c r="D584" t="s">
        <v>2659</v>
      </c>
      <c r="E584" t="s">
        <v>2660</v>
      </c>
      <c r="G584" t="s">
        <v>2661</v>
      </c>
      <c r="H584" t="s">
        <v>2661</v>
      </c>
      <c r="I584">
        <v>0</v>
      </c>
      <c r="J584">
        <v>0</v>
      </c>
      <c r="N584" s="29" t="str">
        <f t="shared" si="171"/>
        <v>2018</v>
      </c>
      <c r="O584" s="30" t="str">
        <f t="shared" si="172"/>
        <v>03</v>
      </c>
      <c r="P584" s="30">
        <f t="shared" si="163"/>
        <v>201803</v>
      </c>
      <c r="Q584" s="30" t="str">
        <f t="shared" si="164"/>
        <v>2018</v>
      </c>
      <c r="R584" s="30" t="str">
        <f t="shared" si="165"/>
        <v>03</v>
      </c>
      <c r="S584" s="30">
        <f t="shared" si="166"/>
        <v>201803</v>
      </c>
      <c r="T584" s="31">
        <f t="shared" si="167"/>
        <v>2.6666666666666665</v>
      </c>
      <c r="U584" s="30">
        <f t="shared" si="168"/>
        <v>0</v>
      </c>
      <c r="V584" s="30">
        <f t="shared" si="169"/>
        <v>0</v>
      </c>
      <c r="W584" s="32">
        <f t="shared" si="170"/>
        <v>0</v>
      </c>
      <c r="X584" s="33">
        <f t="shared" si="173"/>
        <v>740</v>
      </c>
      <c r="Y584" s="22"/>
      <c r="Z584" s="33">
        <f t="shared" si="174"/>
        <v>0</v>
      </c>
      <c r="AA584" s="33">
        <f t="shared" si="175"/>
        <v>1</v>
      </c>
      <c r="AB584" s="30">
        <f t="shared" si="176"/>
        <v>1</v>
      </c>
      <c r="AC584" s="30">
        <f t="shared" si="177"/>
        <v>1</v>
      </c>
      <c r="AD584" s="30">
        <f t="shared" si="178"/>
        <v>1</v>
      </c>
      <c r="AE584" s="35">
        <f t="shared" si="179"/>
        <v>0</v>
      </c>
    </row>
    <row r="585" spans="1:31" x14ac:dyDescent="0.25">
      <c r="A585" t="s">
        <v>12</v>
      </c>
      <c r="B585" t="s">
        <v>2658</v>
      </c>
      <c r="C585">
        <v>30113001784607</v>
      </c>
      <c r="D585" t="s">
        <v>2662</v>
      </c>
      <c r="E585" t="s">
        <v>2660</v>
      </c>
      <c r="G585" t="s">
        <v>2663</v>
      </c>
      <c r="H585" t="s">
        <v>2664</v>
      </c>
      <c r="I585">
        <v>35</v>
      </c>
      <c r="J585">
        <v>7</v>
      </c>
      <c r="N585" s="29" t="str">
        <f t="shared" si="171"/>
        <v>2009</v>
      </c>
      <c r="O585" s="30" t="str">
        <f t="shared" si="172"/>
        <v>08</v>
      </c>
      <c r="P585" s="30">
        <f t="shared" si="163"/>
        <v>200908</v>
      </c>
      <c r="Q585" s="30" t="str">
        <f t="shared" si="164"/>
        <v>2018</v>
      </c>
      <c r="R585" s="30" t="str">
        <f t="shared" si="165"/>
        <v>03</v>
      </c>
      <c r="S585" s="30">
        <f t="shared" si="166"/>
        <v>201803</v>
      </c>
      <c r="T585" s="31">
        <f t="shared" si="167"/>
        <v>11.25</v>
      </c>
      <c r="U585" s="30">
        <f t="shared" si="168"/>
        <v>42</v>
      </c>
      <c r="V585" s="30">
        <f t="shared" si="169"/>
        <v>0</v>
      </c>
      <c r="W585" s="32">
        <f t="shared" si="170"/>
        <v>3.7333333333333334</v>
      </c>
      <c r="X585" s="33">
        <f t="shared" si="173"/>
        <v>740</v>
      </c>
      <c r="Y585" s="22"/>
      <c r="Z585" s="33">
        <f t="shared" si="174"/>
        <v>1</v>
      </c>
      <c r="AA585" s="33">
        <f t="shared" si="175"/>
        <v>1</v>
      </c>
      <c r="AB585" s="30">
        <f t="shared" si="176"/>
        <v>0</v>
      </c>
      <c r="AC585" s="30">
        <f t="shared" si="177"/>
        <v>1</v>
      </c>
      <c r="AD585" s="30">
        <f t="shared" si="178"/>
        <v>1</v>
      </c>
      <c r="AE585" s="35">
        <f t="shared" si="179"/>
        <v>1</v>
      </c>
    </row>
    <row r="586" spans="1:31" x14ac:dyDescent="0.25">
      <c r="A586" t="s">
        <v>12</v>
      </c>
      <c r="B586" t="s">
        <v>2665</v>
      </c>
      <c r="C586">
        <v>30113005821421</v>
      </c>
      <c r="D586" t="s">
        <v>2666</v>
      </c>
      <c r="E586" t="s">
        <v>2667</v>
      </c>
      <c r="F586">
        <v>2013</v>
      </c>
      <c r="G586" t="s">
        <v>2668</v>
      </c>
      <c r="H586" t="s">
        <v>2669</v>
      </c>
      <c r="I586">
        <v>18</v>
      </c>
      <c r="J586">
        <v>6</v>
      </c>
      <c r="N586" s="29" t="str">
        <f t="shared" si="171"/>
        <v>2013</v>
      </c>
      <c r="O586" s="30" t="str">
        <f t="shared" si="172"/>
        <v>10</v>
      </c>
      <c r="P586" s="30">
        <f t="shared" si="163"/>
        <v>201310</v>
      </c>
      <c r="Q586" s="30" t="str">
        <f t="shared" si="164"/>
        <v>2018</v>
      </c>
      <c r="R586" s="30" t="str">
        <f t="shared" si="165"/>
        <v>01</v>
      </c>
      <c r="S586" s="30">
        <f t="shared" si="166"/>
        <v>201801</v>
      </c>
      <c r="T586" s="31">
        <f t="shared" si="167"/>
        <v>7.083333333333333</v>
      </c>
      <c r="U586" s="30">
        <f t="shared" si="168"/>
        <v>24</v>
      </c>
      <c r="V586" s="30">
        <f t="shared" si="169"/>
        <v>0</v>
      </c>
      <c r="W586" s="32">
        <f t="shared" si="170"/>
        <v>3.388235294117647</v>
      </c>
      <c r="X586" s="33">
        <f t="shared" si="173"/>
        <v>740</v>
      </c>
      <c r="Y586" s="22"/>
      <c r="Z586" s="33">
        <f t="shared" si="174"/>
        <v>1</v>
      </c>
      <c r="AA586" s="33">
        <f t="shared" si="175"/>
        <v>1</v>
      </c>
      <c r="AB586" s="30">
        <f t="shared" si="176"/>
        <v>0</v>
      </c>
      <c r="AC586" s="30">
        <f t="shared" si="177"/>
        <v>1</v>
      </c>
      <c r="AD586" s="30">
        <f t="shared" si="178"/>
        <v>0</v>
      </c>
      <c r="AE586" s="35">
        <f t="shared" si="179"/>
        <v>1</v>
      </c>
    </row>
    <row r="587" spans="1:31" x14ac:dyDescent="0.25">
      <c r="A587" t="s">
        <v>12</v>
      </c>
      <c r="B587" t="s">
        <v>2670</v>
      </c>
      <c r="C587">
        <v>30113002219413</v>
      </c>
      <c r="D587" t="s">
        <v>2671</v>
      </c>
      <c r="E587" t="s">
        <v>2672</v>
      </c>
      <c r="F587">
        <v>2004</v>
      </c>
      <c r="G587" t="s">
        <v>2673</v>
      </c>
      <c r="H587" t="s">
        <v>2674</v>
      </c>
      <c r="I587">
        <v>34</v>
      </c>
      <c r="J587">
        <v>11</v>
      </c>
      <c r="N587" s="29">
        <f t="shared" si="171"/>
        <v>2004</v>
      </c>
      <c r="O587" s="30" t="str">
        <f t="shared" si="172"/>
        <v>06</v>
      </c>
      <c r="P587" s="30">
        <f t="shared" si="163"/>
        <v>200406</v>
      </c>
      <c r="Q587" s="30" t="str">
        <f t="shared" si="164"/>
        <v>2018</v>
      </c>
      <c r="R587" s="30" t="str">
        <f t="shared" si="165"/>
        <v>09</v>
      </c>
      <c r="S587" s="30">
        <f t="shared" si="166"/>
        <v>201809</v>
      </c>
      <c r="T587" s="31">
        <f t="shared" si="167"/>
        <v>16.416666666666668</v>
      </c>
      <c r="U587" s="30">
        <f t="shared" si="168"/>
        <v>45</v>
      </c>
      <c r="V587" s="30">
        <f t="shared" si="169"/>
        <v>0</v>
      </c>
      <c r="W587" s="32">
        <f t="shared" si="170"/>
        <v>2.7411167512690353</v>
      </c>
      <c r="X587" s="33">
        <f t="shared" si="173"/>
        <v>740</v>
      </c>
      <c r="Y587" s="22"/>
      <c r="Z587" s="33">
        <f t="shared" si="174"/>
        <v>1</v>
      </c>
      <c r="AA587" s="33">
        <f t="shared" si="175"/>
        <v>1</v>
      </c>
      <c r="AB587" s="30">
        <f t="shared" si="176"/>
        <v>1</v>
      </c>
      <c r="AC587" s="30">
        <f t="shared" si="177"/>
        <v>1</v>
      </c>
      <c r="AD587" s="30">
        <f t="shared" si="178"/>
        <v>0</v>
      </c>
      <c r="AE587" s="35">
        <f t="shared" si="179"/>
        <v>1</v>
      </c>
    </row>
    <row r="588" spans="1:31" x14ac:dyDescent="0.25">
      <c r="A588" t="s">
        <v>12</v>
      </c>
      <c r="B588" t="s">
        <v>2675</v>
      </c>
      <c r="C588">
        <v>30113001723308</v>
      </c>
      <c r="D588" t="s">
        <v>2676</v>
      </c>
      <c r="E588" t="s">
        <v>2403</v>
      </c>
      <c r="F588">
        <v>1999</v>
      </c>
      <c r="G588" t="s">
        <v>2677</v>
      </c>
      <c r="H588" t="s">
        <v>2678</v>
      </c>
      <c r="I588">
        <v>40</v>
      </c>
      <c r="J588">
        <v>5</v>
      </c>
      <c r="K588">
        <v>0</v>
      </c>
      <c r="L588">
        <v>1</v>
      </c>
      <c r="N588" s="29">
        <f t="shared" si="171"/>
        <v>1999</v>
      </c>
      <c r="O588" s="30" t="str">
        <f t="shared" si="172"/>
        <v>08</v>
      </c>
      <c r="P588" s="30">
        <f t="shared" si="163"/>
        <v>199908</v>
      </c>
      <c r="Q588" s="30" t="str">
        <f t="shared" si="164"/>
        <v>2019</v>
      </c>
      <c r="R588" s="30" t="str">
        <f t="shared" si="165"/>
        <v>02</v>
      </c>
      <c r="S588" s="30">
        <f t="shared" si="166"/>
        <v>201902</v>
      </c>
      <c r="T588" s="31">
        <f t="shared" si="167"/>
        <v>21.25</v>
      </c>
      <c r="U588" s="30">
        <f t="shared" si="168"/>
        <v>45</v>
      </c>
      <c r="V588" s="30">
        <f t="shared" si="169"/>
        <v>1</v>
      </c>
      <c r="W588" s="32">
        <f t="shared" si="170"/>
        <v>2.1176470588235294</v>
      </c>
      <c r="X588" s="33">
        <f t="shared" si="173"/>
        <v>740</v>
      </c>
      <c r="Y588" s="22"/>
      <c r="Z588" s="33">
        <f t="shared" si="174"/>
        <v>1</v>
      </c>
      <c r="AA588" s="33">
        <f t="shared" si="175"/>
        <v>0</v>
      </c>
      <c r="AB588" s="30">
        <f t="shared" si="176"/>
        <v>1</v>
      </c>
      <c r="AC588" s="30">
        <f t="shared" si="177"/>
        <v>1</v>
      </c>
      <c r="AD588" s="30">
        <f t="shared" si="178"/>
        <v>1</v>
      </c>
      <c r="AE588" s="35">
        <f t="shared" si="179"/>
        <v>1</v>
      </c>
    </row>
    <row r="589" spans="1:31" x14ac:dyDescent="0.25">
      <c r="A589" t="s">
        <v>12</v>
      </c>
      <c r="B589" t="s">
        <v>2679</v>
      </c>
      <c r="C589">
        <v>30113003339764</v>
      </c>
      <c r="D589" t="s">
        <v>2680</v>
      </c>
      <c r="E589" t="s">
        <v>115</v>
      </c>
      <c r="F589">
        <v>2009</v>
      </c>
      <c r="G589" t="s">
        <v>2681</v>
      </c>
      <c r="H589" t="s">
        <v>2682</v>
      </c>
      <c r="I589">
        <v>4</v>
      </c>
      <c r="J589">
        <v>9</v>
      </c>
      <c r="K589">
        <v>0</v>
      </c>
      <c r="L589">
        <v>1</v>
      </c>
      <c r="N589" s="29" t="str">
        <f t="shared" si="171"/>
        <v>2011</v>
      </c>
      <c r="O589" s="30" t="str">
        <f t="shared" si="172"/>
        <v>02</v>
      </c>
      <c r="P589" s="30">
        <f t="shared" si="163"/>
        <v>201102</v>
      </c>
      <c r="Q589" s="30" t="str">
        <f t="shared" si="164"/>
        <v>2019</v>
      </c>
      <c r="R589" s="30" t="str">
        <f t="shared" si="165"/>
        <v>02</v>
      </c>
      <c r="S589" s="30">
        <f t="shared" si="166"/>
        <v>201902</v>
      </c>
      <c r="T589" s="31">
        <f t="shared" si="167"/>
        <v>9.75</v>
      </c>
      <c r="U589" s="30">
        <f t="shared" si="168"/>
        <v>13</v>
      </c>
      <c r="V589" s="30">
        <f t="shared" si="169"/>
        <v>1</v>
      </c>
      <c r="W589" s="32">
        <f t="shared" si="170"/>
        <v>1.3333333333333333</v>
      </c>
      <c r="X589" s="33">
        <f t="shared" si="173"/>
        <v>740</v>
      </c>
      <c r="Y589" s="22"/>
      <c r="Z589" s="33">
        <f t="shared" si="174"/>
        <v>1</v>
      </c>
      <c r="AA589" s="33">
        <f t="shared" si="175"/>
        <v>0</v>
      </c>
      <c r="AB589" s="30">
        <f t="shared" si="176"/>
        <v>1</v>
      </c>
      <c r="AC589" s="30">
        <f t="shared" si="177"/>
        <v>1</v>
      </c>
      <c r="AD589" s="30">
        <f t="shared" si="178"/>
        <v>0</v>
      </c>
      <c r="AE589" s="35">
        <f t="shared" si="179"/>
        <v>1</v>
      </c>
    </row>
    <row r="590" spans="1:31" x14ac:dyDescent="0.25">
      <c r="A590" t="s">
        <v>12</v>
      </c>
      <c r="B590" t="s">
        <v>2683</v>
      </c>
      <c r="C590">
        <v>30113003295982</v>
      </c>
      <c r="D590" t="s">
        <v>2684</v>
      </c>
      <c r="E590" t="s">
        <v>2685</v>
      </c>
      <c r="F590">
        <v>2010</v>
      </c>
      <c r="G590" t="s">
        <v>2686</v>
      </c>
      <c r="H590" t="s">
        <v>2687</v>
      </c>
      <c r="I590">
        <v>21</v>
      </c>
      <c r="J590">
        <v>8</v>
      </c>
      <c r="K590">
        <v>1</v>
      </c>
      <c r="L590">
        <v>0</v>
      </c>
      <c r="N590" s="29">
        <f t="shared" si="171"/>
        <v>2010</v>
      </c>
      <c r="O590" s="30" t="str">
        <f t="shared" si="172"/>
        <v>12</v>
      </c>
      <c r="P590" s="30">
        <f t="shared" si="163"/>
        <v>201012</v>
      </c>
      <c r="Q590" s="30" t="str">
        <f t="shared" si="164"/>
        <v>2019</v>
      </c>
      <c r="R590" s="30" t="str">
        <f t="shared" si="165"/>
        <v>06</v>
      </c>
      <c r="S590" s="30">
        <f t="shared" si="166"/>
        <v>201906</v>
      </c>
      <c r="T590" s="31">
        <f t="shared" si="167"/>
        <v>9.9166666666666661</v>
      </c>
      <c r="U590" s="30">
        <f t="shared" si="168"/>
        <v>29</v>
      </c>
      <c r="V590" s="30">
        <f t="shared" si="169"/>
        <v>1</v>
      </c>
      <c r="W590" s="32">
        <f t="shared" si="170"/>
        <v>2.9243697478991599</v>
      </c>
      <c r="X590" s="33">
        <f t="shared" si="173"/>
        <v>740</v>
      </c>
      <c r="Y590" s="22"/>
      <c r="Z590" s="33">
        <f t="shared" si="174"/>
        <v>1</v>
      </c>
      <c r="AA590" s="33">
        <f t="shared" si="175"/>
        <v>0</v>
      </c>
      <c r="AB590" s="30">
        <f t="shared" si="176"/>
        <v>0</v>
      </c>
      <c r="AC590" s="30">
        <f t="shared" si="177"/>
        <v>1</v>
      </c>
      <c r="AD590" s="30">
        <f t="shared" si="178"/>
        <v>0</v>
      </c>
      <c r="AE590" s="35">
        <f t="shared" si="179"/>
        <v>1</v>
      </c>
    </row>
    <row r="591" spans="1:31" x14ac:dyDescent="0.25">
      <c r="A591" t="s">
        <v>12</v>
      </c>
      <c r="B591" t="s">
        <v>2683</v>
      </c>
      <c r="C591">
        <v>30113003295974</v>
      </c>
      <c r="D591" t="s">
        <v>2684</v>
      </c>
      <c r="E591" t="s">
        <v>2685</v>
      </c>
      <c r="F591">
        <v>2010</v>
      </c>
      <c r="G591" t="s">
        <v>2688</v>
      </c>
      <c r="H591" t="s">
        <v>2689</v>
      </c>
      <c r="I591">
        <v>12</v>
      </c>
      <c r="J591">
        <v>11</v>
      </c>
      <c r="K591">
        <v>1</v>
      </c>
      <c r="L591">
        <v>0</v>
      </c>
      <c r="N591" s="29">
        <f t="shared" si="171"/>
        <v>2010</v>
      </c>
      <c r="O591" s="30" t="str">
        <f t="shared" si="172"/>
        <v>12</v>
      </c>
      <c r="P591" s="30">
        <f t="shared" si="163"/>
        <v>201012</v>
      </c>
      <c r="Q591" s="30" t="str">
        <f t="shared" si="164"/>
        <v>2019</v>
      </c>
      <c r="R591" s="30" t="str">
        <f t="shared" si="165"/>
        <v>01</v>
      </c>
      <c r="S591" s="30">
        <f t="shared" si="166"/>
        <v>201901</v>
      </c>
      <c r="T591" s="31">
        <f t="shared" si="167"/>
        <v>9.9166666666666661</v>
      </c>
      <c r="U591" s="30">
        <f t="shared" si="168"/>
        <v>23</v>
      </c>
      <c r="V591" s="30">
        <f t="shared" si="169"/>
        <v>1</v>
      </c>
      <c r="W591" s="32">
        <f t="shared" si="170"/>
        <v>2.3193277310924372</v>
      </c>
      <c r="X591" s="33">
        <f t="shared" si="173"/>
        <v>740</v>
      </c>
      <c r="Y591" s="22"/>
      <c r="Z591" s="33">
        <f t="shared" si="174"/>
        <v>1</v>
      </c>
      <c r="AA591" s="33">
        <f t="shared" si="175"/>
        <v>0</v>
      </c>
      <c r="AB591" s="30">
        <f t="shared" si="176"/>
        <v>1</v>
      </c>
      <c r="AC591" s="30">
        <f t="shared" si="177"/>
        <v>1</v>
      </c>
      <c r="AD591" s="30">
        <f t="shared" si="178"/>
        <v>0</v>
      </c>
      <c r="AE591" s="35">
        <f t="shared" si="179"/>
        <v>1</v>
      </c>
    </row>
    <row r="592" spans="1:31" x14ac:dyDescent="0.25">
      <c r="A592" t="s">
        <v>12</v>
      </c>
      <c r="B592" t="s">
        <v>2690</v>
      </c>
      <c r="C592">
        <v>30113002477490</v>
      </c>
      <c r="D592" t="s">
        <v>2691</v>
      </c>
      <c r="E592" t="s">
        <v>2212</v>
      </c>
      <c r="F592">
        <v>2007</v>
      </c>
      <c r="G592" t="s">
        <v>2692</v>
      </c>
      <c r="H592" t="s">
        <v>2693</v>
      </c>
      <c r="I592">
        <v>31</v>
      </c>
      <c r="J592">
        <v>7</v>
      </c>
      <c r="N592" s="29">
        <f t="shared" si="171"/>
        <v>2007</v>
      </c>
      <c r="O592" s="30" t="str">
        <f t="shared" si="172"/>
        <v>06</v>
      </c>
      <c r="P592" s="30">
        <f t="shared" si="163"/>
        <v>200706</v>
      </c>
      <c r="Q592" s="30" t="str">
        <f t="shared" si="164"/>
        <v>2018</v>
      </c>
      <c r="R592" s="30" t="str">
        <f t="shared" si="165"/>
        <v>07</v>
      </c>
      <c r="S592" s="30">
        <f t="shared" si="166"/>
        <v>201807</v>
      </c>
      <c r="T592" s="31">
        <f t="shared" si="167"/>
        <v>13.416666666666666</v>
      </c>
      <c r="U592" s="30">
        <f t="shared" si="168"/>
        <v>38</v>
      </c>
      <c r="V592" s="30">
        <f t="shared" si="169"/>
        <v>0</v>
      </c>
      <c r="W592" s="32">
        <f t="shared" si="170"/>
        <v>2.8322981366459627</v>
      </c>
      <c r="X592" s="33">
        <f t="shared" si="173"/>
        <v>740</v>
      </c>
      <c r="Y592" s="22"/>
      <c r="Z592" s="33">
        <f t="shared" si="174"/>
        <v>1</v>
      </c>
      <c r="AA592" s="33">
        <f t="shared" si="175"/>
        <v>1</v>
      </c>
      <c r="AB592" s="30">
        <f t="shared" si="176"/>
        <v>0</v>
      </c>
      <c r="AC592" s="30">
        <f t="shared" si="177"/>
        <v>1</v>
      </c>
      <c r="AD592" s="30">
        <f t="shared" si="178"/>
        <v>0</v>
      </c>
      <c r="AE592" s="35">
        <f t="shared" si="179"/>
        <v>1</v>
      </c>
    </row>
    <row r="593" spans="1:31" x14ac:dyDescent="0.25">
      <c r="A593" t="s">
        <v>12</v>
      </c>
      <c r="B593" t="s">
        <v>2694</v>
      </c>
      <c r="C593">
        <v>30113002300197</v>
      </c>
      <c r="D593" t="s">
        <v>2695</v>
      </c>
      <c r="E593" t="s">
        <v>133</v>
      </c>
      <c r="F593">
        <v>2005</v>
      </c>
      <c r="G593" t="s">
        <v>2037</v>
      </c>
      <c r="H593" t="s">
        <v>2696</v>
      </c>
      <c r="I593">
        <v>26</v>
      </c>
      <c r="J593">
        <v>7</v>
      </c>
      <c r="N593" s="29">
        <f t="shared" si="171"/>
        <v>2005</v>
      </c>
      <c r="O593" s="30" t="str">
        <f t="shared" si="172"/>
        <v>01</v>
      </c>
      <c r="P593" s="30">
        <f t="shared" si="163"/>
        <v>200501</v>
      </c>
      <c r="Q593" s="30" t="str">
        <f t="shared" si="164"/>
        <v>2018</v>
      </c>
      <c r="R593" s="30" t="str">
        <f t="shared" si="165"/>
        <v>10</v>
      </c>
      <c r="S593" s="30">
        <f t="shared" si="166"/>
        <v>201810</v>
      </c>
      <c r="T593" s="31">
        <f t="shared" si="167"/>
        <v>15.833333333333334</v>
      </c>
      <c r="U593" s="30">
        <f t="shared" si="168"/>
        <v>33</v>
      </c>
      <c r="V593" s="30">
        <f t="shared" si="169"/>
        <v>0</v>
      </c>
      <c r="W593" s="32">
        <f t="shared" si="170"/>
        <v>2.0842105263157893</v>
      </c>
      <c r="X593" s="33">
        <f t="shared" si="173"/>
        <v>740</v>
      </c>
      <c r="Y593" s="22"/>
      <c r="Z593" s="33">
        <f t="shared" si="174"/>
        <v>1</v>
      </c>
      <c r="AA593" s="33">
        <f t="shared" si="175"/>
        <v>0</v>
      </c>
      <c r="AB593" s="30">
        <f t="shared" si="176"/>
        <v>1</v>
      </c>
      <c r="AC593" s="30">
        <f t="shared" si="177"/>
        <v>1</v>
      </c>
      <c r="AD593" s="30">
        <f t="shared" si="178"/>
        <v>0</v>
      </c>
      <c r="AE593" s="35">
        <f t="shared" si="179"/>
        <v>1</v>
      </c>
    </row>
    <row r="594" spans="1:31" x14ac:dyDescent="0.25">
      <c r="A594" t="s">
        <v>12</v>
      </c>
      <c r="B594" t="s">
        <v>2697</v>
      </c>
      <c r="C594">
        <v>30113005879650</v>
      </c>
      <c r="D594" t="s">
        <v>2698</v>
      </c>
      <c r="E594" t="s">
        <v>57</v>
      </c>
      <c r="F594">
        <v>2014</v>
      </c>
      <c r="G594" t="s">
        <v>2699</v>
      </c>
      <c r="H594" t="s">
        <v>2700</v>
      </c>
      <c r="I594">
        <v>5</v>
      </c>
      <c r="J594">
        <v>8</v>
      </c>
      <c r="N594" s="29" t="str">
        <f t="shared" si="171"/>
        <v>2014</v>
      </c>
      <c r="O594" s="30" t="str">
        <f t="shared" si="172"/>
        <v>06</v>
      </c>
      <c r="P594" s="30">
        <f t="shared" si="163"/>
        <v>201406</v>
      </c>
      <c r="Q594" s="30" t="str">
        <f t="shared" si="164"/>
        <v>2017</v>
      </c>
      <c r="R594" s="30" t="str">
        <f t="shared" si="165"/>
        <v>08</v>
      </c>
      <c r="S594" s="30">
        <f t="shared" si="166"/>
        <v>201708</v>
      </c>
      <c r="T594" s="31">
        <f t="shared" si="167"/>
        <v>6.416666666666667</v>
      </c>
      <c r="U594" s="30">
        <f t="shared" si="168"/>
        <v>13</v>
      </c>
      <c r="V594" s="30">
        <f t="shared" si="169"/>
        <v>0</v>
      </c>
      <c r="W594" s="32">
        <f t="shared" si="170"/>
        <v>2.0259740259740258</v>
      </c>
      <c r="X594" s="33">
        <f t="shared" si="173"/>
        <v>740</v>
      </c>
      <c r="Y594" s="22"/>
      <c r="Z594" s="33">
        <f t="shared" si="174"/>
        <v>1</v>
      </c>
      <c r="AA594" s="33">
        <f t="shared" si="175"/>
        <v>1</v>
      </c>
      <c r="AB594" s="30">
        <f t="shared" si="176"/>
        <v>1</v>
      </c>
      <c r="AC594" s="30">
        <f t="shared" si="177"/>
        <v>1</v>
      </c>
      <c r="AD594" s="30">
        <f t="shared" si="178"/>
        <v>0</v>
      </c>
      <c r="AE594" s="35">
        <f t="shared" si="179"/>
        <v>1</v>
      </c>
    </row>
    <row r="595" spans="1:31" x14ac:dyDescent="0.25">
      <c r="A595" t="s">
        <v>12</v>
      </c>
      <c r="B595" t="s">
        <v>2701</v>
      </c>
      <c r="C595">
        <v>30113001839575</v>
      </c>
      <c r="D595" t="s">
        <v>2702</v>
      </c>
      <c r="E595" t="s">
        <v>2703</v>
      </c>
      <c r="F595">
        <v>2001</v>
      </c>
      <c r="G595" t="s">
        <v>2704</v>
      </c>
      <c r="H595" t="s">
        <v>2705</v>
      </c>
      <c r="I595">
        <v>76</v>
      </c>
      <c r="J595">
        <v>8</v>
      </c>
      <c r="K595">
        <v>0</v>
      </c>
      <c r="L595">
        <v>2</v>
      </c>
      <c r="N595" s="29">
        <f t="shared" si="171"/>
        <v>2001</v>
      </c>
      <c r="O595" s="30" t="str">
        <f t="shared" si="172"/>
        <v>01</v>
      </c>
      <c r="P595" s="30">
        <f t="shared" si="163"/>
        <v>200101</v>
      </c>
      <c r="Q595" s="30" t="str">
        <f t="shared" si="164"/>
        <v>2020</v>
      </c>
      <c r="R595" s="30" t="str">
        <f t="shared" si="165"/>
        <v>03</v>
      </c>
      <c r="S595" s="30">
        <f t="shared" si="166"/>
        <v>202003</v>
      </c>
      <c r="T595" s="31">
        <f t="shared" si="167"/>
        <v>19.833333333333332</v>
      </c>
      <c r="U595" s="30">
        <f t="shared" si="168"/>
        <v>84</v>
      </c>
      <c r="V595" s="30">
        <f t="shared" si="169"/>
        <v>2</v>
      </c>
      <c r="W595" s="32">
        <f t="shared" si="170"/>
        <v>4.2352941176470589</v>
      </c>
      <c r="X595" s="33">
        <f t="shared" si="173"/>
        <v>740</v>
      </c>
      <c r="Y595" s="22"/>
      <c r="Z595" s="33">
        <f t="shared" si="174"/>
        <v>1</v>
      </c>
      <c r="AA595" s="33">
        <f t="shared" si="175"/>
        <v>0</v>
      </c>
      <c r="AB595" s="30">
        <f t="shared" si="176"/>
        <v>0</v>
      </c>
      <c r="AC595" s="30">
        <f t="shared" si="177"/>
        <v>0</v>
      </c>
      <c r="AD595" s="30">
        <f t="shared" si="178"/>
        <v>0</v>
      </c>
      <c r="AE595" s="35">
        <f t="shared" si="179"/>
        <v>0</v>
      </c>
    </row>
    <row r="596" spans="1:31" x14ac:dyDescent="0.25">
      <c r="A596" t="s">
        <v>12</v>
      </c>
      <c r="B596" t="s">
        <v>2706</v>
      </c>
      <c r="C596">
        <v>30113002143332</v>
      </c>
      <c r="D596" t="s">
        <v>2707</v>
      </c>
      <c r="E596" t="s">
        <v>2708</v>
      </c>
      <c r="F596">
        <v>2004</v>
      </c>
      <c r="G596" t="s">
        <v>2709</v>
      </c>
      <c r="H596" t="s">
        <v>2710</v>
      </c>
      <c r="I596">
        <v>50</v>
      </c>
      <c r="J596">
        <v>11</v>
      </c>
      <c r="N596" s="29">
        <f t="shared" si="171"/>
        <v>2004</v>
      </c>
      <c r="O596" s="30" t="str">
        <f t="shared" si="172"/>
        <v>06</v>
      </c>
      <c r="P596" s="30">
        <f t="shared" si="163"/>
        <v>200406</v>
      </c>
      <c r="Q596" s="30" t="str">
        <f t="shared" si="164"/>
        <v>2020</v>
      </c>
      <c r="R596" s="30" t="str">
        <f t="shared" si="165"/>
        <v>09</v>
      </c>
      <c r="S596" s="30">
        <f t="shared" si="166"/>
        <v>202009</v>
      </c>
      <c r="T596" s="31">
        <f t="shared" si="167"/>
        <v>16.416666666666668</v>
      </c>
      <c r="U596" s="30">
        <f t="shared" si="168"/>
        <v>61</v>
      </c>
      <c r="V596" s="30">
        <f t="shared" si="169"/>
        <v>0</v>
      </c>
      <c r="W596" s="32">
        <f t="shared" si="170"/>
        <v>3.7157360406091366</v>
      </c>
      <c r="X596" s="33">
        <f t="shared" si="173"/>
        <v>740</v>
      </c>
      <c r="Y596" s="22"/>
      <c r="Z596" s="33">
        <f t="shared" si="174"/>
        <v>1</v>
      </c>
      <c r="AA596" s="33">
        <f t="shared" si="175"/>
        <v>0</v>
      </c>
      <c r="AB596" s="30">
        <f t="shared" si="176"/>
        <v>0</v>
      </c>
      <c r="AC596" s="30">
        <f t="shared" si="177"/>
        <v>1</v>
      </c>
      <c r="AD596" s="30">
        <f t="shared" si="178"/>
        <v>0</v>
      </c>
      <c r="AE596" s="35">
        <f t="shared" si="179"/>
        <v>1</v>
      </c>
    </row>
    <row r="597" spans="1:31" x14ac:dyDescent="0.25">
      <c r="A597" t="s">
        <v>12</v>
      </c>
      <c r="B597" t="s">
        <v>2706</v>
      </c>
      <c r="C597">
        <v>30113005876441</v>
      </c>
      <c r="D597" t="s">
        <v>2711</v>
      </c>
      <c r="E597" t="s">
        <v>117</v>
      </c>
      <c r="F597">
        <v>2013</v>
      </c>
      <c r="G597" t="s">
        <v>2712</v>
      </c>
      <c r="H597" t="s">
        <v>2713</v>
      </c>
      <c r="I597">
        <v>7</v>
      </c>
      <c r="J597">
        <v>17</v>
      </c>
      <c r="K597">
        <v>0</v>
      </c>
      <c r="L597">
        <v>2</v>
      </c>
      <c r="N597" s="29" t="str">
        <f t="shared" si="171"/>
        <v>2014</v>
      </c>
      <c r="O597" s="30" t="str">
        <f t="shared" si="172"/>
        <v>06</v>
      </c>
      <c r="P597" s="30">
        <f t="shared" si="163"/>
        <v>201406</v>
      </c>
      <c r="Q597" s="30" t="str">
        <f t="shared" si="164"/>
        <v>2019</v>
      </c>
      <c r="R597" s="30" t="str">
        <f t="shared" si="165"/>
        <v>10</v>
      </c>
      <c r="S597" s="30">
        <f t="shared" si="166"/>
        <v>201910</v>
      </c>
      <c r="T597" s="31">
        <f t="shared" si="167"/>
        <v>6.416666666666667</v>
      </c>
      <c r="U597" s="30">
        <f t="shared" si="168"/>
        <v>24</v>
      </c>
      <c r="V597" s="30">
        <f t="shared" si="169"/>
        <v>2</v>
      </c>
      <c r="W597" s="32">
        <f t="shared" si="170"/>
        <v>3.7402597402597402</v>
      </c>
      <c r="X597" s="33">
        <f t="shared" si="173"/>
        <v>740</v>
      </c>
      <c r="Y597" s="22"/>
      <c r="Z597" s="33">
        <f t="shared" si="174"/>
        <v>1</v>
      </c>
      <c r="AA597" s="33">
        <f t="shared" si="175"/>
        <v>0</v>
      </c>
      <c r="AB597" s="30">
        <f t="shared" si="176"/>
        <v>0</v>
      </c>
      <c r="AC597" s="30">
        <f t="shared" si="177"/>
        <v>0</v>
      </c>
      <c r="AD597" s="30">
        <f t="shared" si="178"/>
        <v>0</v>
      </c>
      <c r="AE597" s="35">
        <f t="shared" si="179"/>
        <v>0</v>
      </c>
    </row>
    <row r="598" spans="1:31" x14ac:dyDescent="0.25">
      <c r="A598" t="s">
        <v>12</v>
      </c>
      <c r="B598" t="s">
        <v>2714</v>
      </c>
      <c r="C598">
        <v>30113002374200</v>
      </c>
      <c r="D598" t="s">
        <v>2715</v>
      </c>
      <c r="E598" t="s">
        <v>2716</v>
      </c>
      <c r="F598">
        <v>2002</v>
      </c>
      <c r="G598" t="s">
        <v>2717</v>
      </c>
      <c r="H598" t="s">
        <v>2718</v>
      </c>
      <c r="I598">
        <v>33</v>
      </c>
      <c r="J598">
        <v>6</v>
      </c>
      <c r="N598" s="29">
        <f t="shared" si="171"/>
        <v>2002</v>
      </c>
      <c r="O598" s="30" t="str">
        <f t="shared" si="172"/>
        <v>08</v>
      </c>
      <c r="P598" s="30">
        <f t="shared" si="163"/>
        <v>200208</v>
      </c>
      <c r="Q598" s="30" t="str">
        <f t="shared" si="164"/>
        <v>2018</v>
      </c>
      <c r="R598" s="30" t="str">
        <f t="shared" si="165"/>
        <v>02</v>
      </c>
      <c r="S598" s="30">
        <f t="shared" si="166"/>
        <v>201802</v>
      </c>
      <c r="T598" s="31">
        <f t="shared" si="167"/>
        <v>18.25</v>
      </c>
      <c r="U598" s="30">
        <f t="shared" si="168"/>
        <v>39</v>
      </c>
      <c r="V598" s="30">
        <f t="shared" si="169"/>
        <v>0</v>
      </c>
      <c r="W598" s="32">
        <f t="shared" si="170"/>
        <v>2.1369863013698631</v>
      </c>
      <c r="X598" s="33">
        <f t="shared" si="173"/>
        <v>740</v>
      </c>
      <c r="Y598" s="22"/>
      <c r="Z598" s="33">
        <f t="shared" si="174"/>
        <v>1</v>
      </c>
      <c r="AA598" s="33">
        <f t="shared" si="175"/>
        <v>1</v>
      </c>
      <c r="AB598" s="30">
        <f t="shared" si="176"/>
        <v>1</v>
      </c>
      <c r="AC598" s="30">
        <f t="shared" si="177"/>
        <v>1</v>
      </c>
      <c r="AD598" s="30">
        <f t="shared" si="178"/>
        <v>0</v>
      </c>
      <c r="AE598" s="35">
        <f t="shared" si="179"/>
        <v>1</v>
      </c>
    </row>
    <row r="599" spans="1:31" x14ac:dyDescent="0.25">
      <c r="A599" t="s">
        <v>12</v>
      </c>
      <c r="B599" t="s">
        <v>2719</v>
      </c>
      <c r="C599">
        <v>30113002433188</v>
      </c>
      <c r="D599" t="s">
        <v>2720</v>
      </c>
      <c r="E599" t="s">
        <v>2721</v>
      </c>
      <c r="F599">
        <v>2006</v>
      </c>
      <c r="G599" t="s">
        <v>2722</v>
      </c>
      <c r="H599" t="s">
        <v>2723</v>
      </c>
      <c r="I599">
        <v>13</v>
      </c>
      <c r="J599">
        <v>8</v>
      </c>
      <c r="N599" s="29">
        <f t="shared" si="171"/>
        <v>2006</v>
      </c>
      <c r="O599" s="30" t="str">
        <f t="shared" si="172"/>
        <v>03</v>
      </c>
      <c r="P599" s="30">
        <f t="shared" si="163"/>
        <v>200603</v>
      </c>
      <c r="Q599" s="30" t="str">
        <f t="shared" si="164"/>
        <v>2017</v>
      </c>
      <c r="R599" s="30" t="str">
        <f t="shared" si="165"/>
        <v>06</v>
      </c>
      <c r="S599" s="30">
        <f t="shared" si="166"/>
        <v>201706</v>
      </c>
      <c r="T599" s="31">
        <f t="shared" si="167"/>
        <v>14.666666666666666</v>
      </c>
      <c r="U599" s="30">
        <f t="shared" si="168"/>
        <v>21</v>
      </c>
      <c r="V599" s="30">
        <f t="shared" si="169"/>
        <v>0</v>
      </c>
      <c r="W599" s="32">
        <f t="shared" si="170"/>
        <v>1.4318181818181819</v>
      </c>
      <c r="X599" s="33">
        <f t="shared" si="173"/>
        <v>740</v>
      </c>
      <c r="Y599" s="22"/>
      <c r="Z599" s="33">
        <f t="shared" si="174"/>
        <v>1</v>
      </c>
      <c r="AA599" s="33">
        <f t="shared" si="175"/>
        <v>1</v>
      </c>
      <c r="AB599" s="30">
        <f t="shared" si="176"/>
        <v>1</v>
      </c>
      <c r="AC599" s="30">
        <f t="shared" si="177"/>
        <v>1</v>
      </c>
      <c r="AD599" s="30">
        <f t="shared" si="178"/>
        <v>0</v>
      </c>
      <c r="AE599" s="35">
        <f t="shared" si="179"/>
        <v>1</v>
      </c>
    </row>
    <row r="600" spans="1:31" x14ac:dyDescent="0.25">
      <c r="A600" t="s">
        <v>12</v>
      </c>
      <c r="B600" t="s">
        <v>2724</v>
      </c>
      <c r="C600">
        <v>30113001447783</v>
      </c>
      <c r="D600" t="s">
        <v>2725</v>
      </c>
      <c r="E600" t="s">
        <v>2726</v>
      </c>
      <c r="F600">
        <v>1996</v>
      </c>
      <c r="G600" t="s">
        <v>2727</v>
      </c>
      <c r="H600" t="s">
        <v>2728</v>
      </c>
      <c r="I600">
        <v>41</v>
      </c>
      <c r="J600">
        <v>9</v>
      </c>
      <c r="N600" s="29">
        <f t="shared" si="171"/>
        <v>1996</v>
      </c>
      <c r="O600" s="30" t="str">
        <f t="shared" si="172"/>
        <v>01</v>
      </c>
      <c r="P600" s="30">
        <f t="shared" si="163"/>
        <v>199601</v>
      </c>
      <c r="Q600" s="30" t="str">
        <f t="shared" si="164"/>
        <v>2020</v>
      </c>
      <c r="R600" s="30" t="str">
        <f t="shared" si="165"/>
        <v>03</v>
      </c>
      <c r="S600" s="30">
        <f t="shared" si="166"/>
        <v>202003</v>
      </c>
      <c r="T600" s="31">
        <f t="shared" si="167"/>
        <v>24.833333333333332</v>
      </c>
      <c r="U600" s="30">
        <f t="shared" si="168"/>
        <v>50</v>
      </c>
      <c r="V600" s="30">
        <f t="shared" si="169"/>
        <v>0</v>
      </c>
      <c r="W600" s="32">
        <f t="shared" si="170"/>
        <v>2.0134228187919465</v>
      </c>
      <c r="X600" s="33">
        <f t="shared" si="173"/>
        <v>740</v>
      </c>
      <c r="Y600" s="22"/>
      <c r="Z600" s="33">
        <f t="shared" si="174"/>
        <v>1</v>
      </c>
      <c r="AA600" s="33">
        <f t="shared" si="175"/>
        <v>0</v>
      </c>
      <c r="AB600" s="30">
        <f t="shared" si="176"/>
        <v>1</v>
      </c>
      <c r="AC600" s="30">
        <f t="shared" si="177"/>
        <v>1</v>
      </c>
      <c r="AD600" s="30">
        <f t="shared" si="178"/>
        <v>1</v>
      </c>
      <c r="AE600" s="35">
        <f t="shared" si="179"/>
        <v>1</v>
      </c>
    </row>
    <row r="601" spans="1:31" x14ac:dyDescent="0.25">
      <c r="A601" t="s">
        <v>12</v>
      </c>
      <c r="B601" t="s">
        <v>2729</v>
      </c>
      <c r="C601">
        <v>30113005912766</v>
      </c>
      <c r="D601" t="s">
        <v>2730</v>
      </c>
      <c r="E601" t="s">
        <v>2731</v>
      </c>
      <c r="F601">
        <v>2014</v>
      </c>
      <c r="G601" t="s">
        <v>2732</v>
      </c>
      <c r="H601" t="s">
        <v>2733</v>
      </c>
      <c r="I601">
        <v>4</v>
      </c>
      <c r="J601">
        <v>1</v>
      </c>
      <c r="N601" s="29" t="str">
        <f t="shared" si="171"/>
        <v>2014</v>
      </c>
      <c r="O601" s="30" t="str">
        <f t="shared" si="172"/>
        <v>07</v>
      </c>
      <c r="P601" s="30">
        <f t="shared" si="163"/>
        <v>201407</v>
      </c>
      <c r="Q601" s="30" t="str">
        <f t="shared" si="164"/>
        <v>2017</v>
      </c>
      <c r="R601" s="30" t="str">
        <f t="shared" si="165"/>
        <v>01</v>
      </c>
      <c r="S601" s="30">
        <f t="shared" si="166"/>
        <v>201701</v>
      </c>
      <c r="T601" s="31">
        <f t="shared" si="167"/>
        <v>6.333333333333333</v>
      </c>
      <c r="U601" s="30">
        <f t="shared" si="168"/>
        <v>5</v>
      </c>
      <c r="V601" s="30">
        <f t="shared" si="169"/>
        <v>0</v>
      </c>
      <c r="W601" s="32">
        <f t="shared" si="170"/>
        <v>0.78947368421052633</v>
      </c>
      <c r="X601" s="33">
        <f t="shared" si="173"/>
        <v>740</v>
      </c>
      <c r="Y601" s="22"/>
      <c r="Z601" s="33">
        <f t="shared" si="174"/>
        <v>1</v>
      </c>
      <c r="AA601" s="33">
        <f t="shared" si="175"/>
        <v>1</v>
      </c>
      <c r="AB601" s="30">
        <f t="shared" si="176"/>
        <v>1</v>
      </c>
      <c r="AC601" s="30">
        <f t="shared" si="177"/>
        <v>1</v>
      </c>
      <c r="AD601" s="30">
        <f t="shared" si="178"/>
        <v>0</v>
      </c>
      <c r="AE601" s="35">
        <f t="shared" si="179"/>
        <v>1</v>
      </c>
    </row>
    <row r="602" spans="1:31" x14ac:dyDescent="0.25">
      <c r="A602" t="s">
        <v>12</v>
      </c>
      <c r="B602" t="s">
        <v>2729</v>
      </c>
      <c r="C602">
        <v>30113005975409</v>
      </c>
      <c r="D602" t="s">
        <v>2734</v>
      </c>
      <c r="E602" t="s">
        <v>71</v>
      </c>
      <c r="F602">
        <v>2014</v>
      </c>
      <c r="G602" t="s">
        <v>2735</v>
      </c>
      <c r="H602" t="s">
        <v>2736</v>
      </c>
      <c r="I602">
        <v>13</v>
      </c>
      <c r="J602">
        <v>3</v>
      </c>
      <c r="N602" s="29" t="str">
        <f t="shared" si="171"/>
        <v>2014</v>
      </c>
      <c r="O602" s="30" t="str">
        <f t="shared" si="172"/>
        <v>07</v>
      </c>
      <c r="P602" s="30">
        <f t="shared" si="163"/>
        <v>201407</v>
      </c>
      <c r="Q602" s="30" t="str">
        <f t="shared" si="164"/>
        <v>2018</v>
      </c>
      <c r="R602" s="30" t="str">
        <f t="shared" si="165"/>
        <v>12</v>
      </c>
      <c r="S602" s="30">
        <f t="shared" si="166"/>
        <v>201812</v>
      </c>
      <c r="T602" s="31">
        <f t="shared" si="167"/>
        <v>6.333333333333333</v>
      </c>
      <c r="U602" s="30">
        <f t="shared" si="168"/>
        <v>16</v>
      </c>
      <c r="V602" s="30">
        <f t="shared" si="169"/>
        <v>0</v>
      </c>
      <c r="W602" s="32">
        <f t="shared" si="170"/>
        <v>2.5263157894736845</v>
      </c>
      <c r="X602" s="33">
        <f t="shared" si="173"/>
        <v>740</v>
      </c>
      <c r="Y602" s="22"/>
      <c r="Z602" s="33">
        <f t="shared" si="174"/>
        <v>1</v>
      </c>
      <c r="AA602" s="33">
        <f t="shared" si="175"/>
        <v>0</v>
      </c>
      <c r="AB602" s="30">
        <f t="shared" si="176"/>
        <v>1</v>
      </c>
      <c r="AC602" s="30">
        <f t="shared" si="177"/>
        <v>1</v>
      </c>
      <c r="AD602" s="30">
        <f t="shared" si="178"/>
        <v>0</v>
      </c>
      <c r="AE602" s="35">
        <f t="shared" si="179"/>
        <v>1</v>
      </c>
    </row>
    <row r="603" spans="1:31" x14ac:dyDescent="0.25">
      <c r="A603" t="s">
        <v>12</v>
      </c>
      <c r="B603" t="s">
        <v>2729</v>
      </c>
      <c r="C603">
        <v>30113005975417</v>
      </c>
      <c r="D603" t="s">
        <v>2737</v>
      </c>
      <c r="E603" t="s">
        <v>71</v>
      </c>
      <c r="F603">
        <v>2014</v>
      </c>
      <c r="G603" t="s">
        <v>2537</v>
      </c>
      <c r="H603" t="s">
        <v>2738</v>
      </c>
      <c r="I603">
        <v>12</v>
      </c>
      <c r="J603">
        <v>1</v>
      </c>
      <c r="N603" s="29" t="str">
        <f t="shared" si="171"/>
        <v>2014</v>
      </c>
      <c r="O603" s="30" t="str">
        <f t="shared" si="172"/>
        <v>08</v>
      </c>
      <c r="P603" s="30">
        <f t="shared" si="163"/>
        <v>201408</v>
      </c>
      <c r="Q603" s="30" t="str">
        <f t="shared" si="164"/>
        <v>2018</v>
      </c>
      <c r="R603" s="30" t="str">
        <f t="shared" si="165"/>
        <v>10</v>
      </c>
      <c r="S603" s="30">
        <f t="shared" si="166"/>
        <v>201810</v>
      </c>
      <c r="T603" s="31">
        <f t="shared" si="167"/>
        <v>6.25</v>
      </c>
      <c r="U603" s="30">
        <f t="shared" si="168"/>
        <v>13</v>
      </c>
      <c r="V603" s="30">
        <f t="shared" si="169"/>
        <v>0</v>
      </c>
      <c r="W603" s="32">
        <f t="shared" si="170"/>
        <v>2.08</v>
      </c>
      <c r="X603" s="33">
        <f t="shared" si="173"/>
        <v>740</v>
      </c>
      <c r="Y603" s="22"/>
      <c r="Z603" s="33">
        <f t="shared" si="174"/>
        <v>1</v>
      </c>
      <c r="AA603" s="33">
        <f t="shared" si="175"/>
        <v>0</v>
      </c>
      <c r="AB603" s="30">
        <f t="shared" si="176"/>
        <v>1</v>
      </c>
      <c r="AC603" s="30">
        <f t="shared" si="177"/>
        <v>1</v>
      </c>
      <c r="AD603" s="30">
        <f t="shared" si="178"/>
        <v>0</v>
      </c>
      <c r="AE603" s="35">
        <f t="shared" si="179"/>
        <v>1</v>
      </c>
    </row>
    <row r="604" spans="1:31" x14ac:dyDescent="0.25">
      <c r="A604" t="s">
        <v>12</v>
      </c>
      <c r="B604" t="s">
        <v>2739</v>
      </c>
      <c r="C604">
        <v>30113006385913</v>
      </c>
      <c r="D604" t="s">
        <v>2740</v>
      </c>
      <c r="E604" t="s">
        <v>1973</v>
      </c>
      <c r="F604">
        <v>2016</v>
      </c>
      <c r="G604" t="s">
        <v>2741</v>
      </c>
      <c r="H604" t="s">
        <v>2742</v>
      </c>
      <c r="I604">
        <v>6</v>
      </c>
      <c r="J604">
        <v>2</v>
      </c>
      <c r="N604" s="29" t="str">
        <f t="shared" si="171"/>
        <v>2016</v>
      </c>
      <c r="O604" s="30" t="str">
        <f t="shared" si="172"/>
        <v>12</v>
      </c>
      <c r="P604" s="30">
        <f t="shared" si="163"/>
        <v>201612</v>
      </c>
      <c r="Q604" s="30" t="str">
        <f t="shared" si="164"/>
        <v>2018</v>
      </c>
      <c r="R604" s="30" t="str">
        <f t="shared" si="165"/>
        <v>06</v>
      </c>
      <c r="S604" s="30">
        <f t="shared" si="166"/>
        <v>201806</v>
      </c>
      <c r="T604" s="31">
        <f t="shared" si="167"/>
        <v>3.9166666666666665</v>
      </c>
      <c r="U604" s="30">
        <f t="shared" si="168"/>
        <v>8</v>
      </c>
      <c r="V604" s="30">
        <f t="shared" si="169"/>
        <v>0</v>
      </c>
      <c r="W604" s="32">
        <f t="shared" si="170"/>
        <v>2.042553191489362</v>
      </c>
      <c r="X604" s="33">
        <f t="shared" si="173"/>
        <v>740</v>
      </c>
      <c r="Y604" s="22"/>
      <c r="Z604" s="33">
        <f t="shared" si="174"/>
        <v>1</v>
      </c>
      <c r="AA604" s="33">
        <f t="shared" si="175"/>
        <v>1</v>
      </c>
      <c r="AB604" s="30">
        <f t="shared" si="176"/>
        <v>1</v>
      </c>
      <c r="AC604" s="30">
        <f t="shared" si="177"/>
        <v>1</v>
      </c>
      <c r="AD604" s="30">
        <f t="shared" si="178"/>
        <v>0</v>
      </c>
      <c r="AE604" s="35">
        <f t="shared" si="179"/>
        <v>1</v>
      </c>
    </row>
    <row r="605" spans="1:31" x14ac:dyDescent="0.25">
      <c r="A605" t="s">
        <v>12</v>
      </c>
      <c r="B605" t="s">
        <v>2743</v>
      </c>
      <c r="C605">
        <v>30113002480924</v>
      </c>
      <c r="D605" t="s">
        <v>2744</v>
      </c>
      <c r="E605" t="s">
        <v>121</v>
      </c>
      <c r="F605">
        <v>2006</v>
      </c>
      <c r="G605" t="s">
        <v>2745</v>
      </c>
      <c r="H605" t="s">
        <v>2746</v>
      </c>
      <c r="I605">
        <v>34</v>
      </c>
      <c r="J605">
        <v>8</v>
      </c>
      <c r="K605">
        <v>2</v>
      </c>
      <c r="L605">
        <v>0</v>
      </c>
      <c r="N605" s="29">
        <f t="shared" si="171"/>
        <v>2006</v>
      </c>
      <c r="O605" s="30" t="str">
        <f t="shared" si="172"/>
        <v>08</v>
      </c>
      <c r="P605" s="30">
        <f t="shared" si="163"/>
        <v>200608</v>
      </c>
      <c r="Q605" s="30" t="str">
        <f t="shared" si="164"/>
        <v>2019</v>
      </c>
      <c r="R605" s="30" t="str">
        <f t="shared" si="165"/>
        <v>12</v>
      </c>
      <c r="S605" s="30">
        <f t="shared" si="166"/>
        <v>201912</v>
      </c>
      <c r="T605" s="31">
        <f t="shared" si="167"/>
        <v>14.25</v>
      </c>
      <c r="U605" s="30">
        <f t="shared" si="168"/>
        <v>42</v>
      </c>
      <c r="V605" s="30">
        <f t="shared" si="169"/>
        <v>2</v>
      </c>
      <c r="W605" s="32">
        <f t="shared" si="170"/>
        <v>2.9473684210526314</v>
      </c>
      <c r="X605" s="33">
        <f t="shared" si="173"/>
        <v>740</v>
      </c>
      <c r="Y605" s="22"/>
      <c r="Z605" s="33">
        <f t="shared" si="174"/>
        <v>1</v>
      </c>
      <c r="AA605" s="33">
        <f t="shared" si="175"/>
        <v>0</v>
      </c>
      <c r="AB605" s="30">
        <f t="shared" si="176"/>
        <v>0</v>
      </c>
      <c r="AC605" s="30">
        <f t="shared" si="177"/>
        <v>0</v>
      </c>
      <c r="AD605" s="30">
        <f t="shared" si="178"/>
        <v>0</v>
      </c>
      <c r="AE605" s="35">
        <f t="shared" si="179"/>
        <v>0</v>
      </c>
    </row>
    <row r="606" spans="1:31" x14ac:dyDescent="0.25">
      <c r="A606" t="s">
        <v>12</v>
      </c>
      <c r="B606" t="s">
        <v>2747</v>
      </c>
      <c r="C606">
        <v>30113001333785</v>
      </c>
      <c r="D606" t="s">
        <v>2748</v>
      </c>
      <c r="E606" t="s">
        <v>2749</v>
      </c>
      <c r="G606" t="s">
        <v>2750</v>
      </c>
      <c r="H606" t="s">
        <v>2751</v>
      </c>
      <c r="I606">
        <v>46</v>
      </c>
      <c r="J606">
        <v>7</v>
      </c>
      <c r="N606" s="29" t="str">
        <f t="shared" si="171"/>
        <v>2009</v>
      </c>
      <c r="O606" s="30" t="str">
        <f t="shared" si="172"/>
        <v>01</v>
      </c>
      <c r="P606" s="30">
        <f t="shared" si="163"/>
        <v>200901</v>
      </c>
      <c r="Q606" s="30" t="str">
        <f t="shared" si="164"/>
        <v>2020</v>
      </c>
      <c r="R606" s="30" t="str">
        <f t="shared" si="165"/>
        <v>03</v>
      </c>
      <c r="S606" s="30">
        <f t="shared" si="166"/>
        <v>202003</v>
      </c>
      <c r="T606" s="31">
        <f t="shared" si="167"/>
        <v>11.833333333333334</v>
      </c>
      <c r="U606" s="30">
        <f t="shared" si="168"/>
        <v>53</v>
      </c>
      <c r="V606" s="30">
        <f t="shared" si="169"/>
        <v>0</v>
      </c>
      <c r="W606" s="32">
        <f t="shared" si="170"/>
        <v>4.4788732394366191</v>
      </c>
      <c r="X606" s="33">
        <f t="shared" si="173"/>
        <v>740</v>
      </c>
      <c r="Y606" s="22"/>
      <c r="Z606" s="33">
        <f t="shared" si="174"/>
        <v>1</v>
      </c>
      <c r="AA606" s="33">
        <f t="shared" si="175"/>
        <v>0</v>
      </c>
      <c r="AB606" s="30">
        <f t="shared" si="176"/>
        <v>0</v>
      </c>
      <c r="AC606" s="30">
        <f t="shared" si="177"/>
        <v>1</v>
      </c>
      <c r="AD606" s="30">
        <f t="shared" si="178"/>
        <v>1</v>
      </c>
      <c r="AE606" s="35">
        <f t="shared" si="179"/>
        <v>1</v>
      </c>
    </row>
    <row r="607" spans="1:31" x14ac:dyDescent="0.25">
      <c r="A607" t="s">
        <v>12</v>
      </c>
      <c r="B607" t="s">
        <v>2752</v>
      </c>
      <c r="C607">
        <v>30113003160764</v>
      </c>
      <c r="D607" t="s">
        <v>2753</v>
      </c>
      <c r="E607" t="s">
        <v>2754</v>
      </c>
      <c r="F607">
        <v>1992</v>
      </c>
      <c r="G607" t="s">
        <v>2755</v>
      </c>
      <c r="H607" t="s">
        <v>2756</v>
      </c>
      <c r="I607">
        <v>14</v>
      </c>
      <c r="J607">
        <v>8</v>
      </c>
      <c r="K607">
        <v>1</v>
      </c>
      <c r="L607">
        <v>0</v>
      </c>
      <c r="N607" s="29">
        <f t="shared" si="171"/>
        <v>1992</v>
      </c>
      <c r="O607" s="30" t="str">
        <f t="shared" si="172"/>
        <v>05</v>
      </c>
      <c r="P607" s="30">
        <f t="shared" si="163"/>
        <v>199205</v>
      </c>
      <c r="Q607" s="30" t="str">
        <f t="shared" si="164"/>
        <v>2020</v>
      </c>
      <c r="R607" s="30" t="str">
        <f t="shared" si="165"/>
        <v>02</v>
      </c>
      <c r="S607" s="30">
        <f t="shared" si="166"/>
        <v>202002</v>
      </c>
      <c r="T607" s="31">
        <f t="shared" si="167"/>
        <v>28.5</v>
      </c>
      <c r="U607" s="30">
        <f t="shared" si="168"/>
        <v>22</v>
      </c>
      <c r="V607" s="30">
        <f t="shared" si="169"/>
        <v>1</v>
      </c>
      <c r="W607" s="32">
        <f t="shared" si="170"/>
        <v>0.77192982456140347</v>
      </c>
      <c r="X607" s="33">
        <f t="shared" si="173"/>
        <v>740</v>
      </c>
      <c r="Y607" s="22"/>
      <c r="Z607" s="33">
        <f t="shared" si="174"/>
        <v>1</v>
      </c>
      <c r="AA607" s="33">
        <f t="shared" si="175"/>
        <v>0</v>
      </c>
      <c r="AB607" s="30">
        <f t="shared" si="176"/>
        <v>1</v>
      </c>
      <c r="AC607" s="30">
        <f t="shared" si="177"/>
        <v>1</v>
      </c>
      <c r="AD607" s="30">
        <f t="shared" si="178"/>
        <v>1</v>
      </c>
      <c r="AE607" s="35">
        <f t="shared" si="179"/>
        <v>1</v>
      </c>
    </row>
    <row r="608" spans="1:31" x14ac:dyDescent="0.25">
      <c r="A608" t="s">
        <v>12</v>
      </c>
      <c r="B608" t="s">
        <v>2757</v>
      </c>
      <c r="C608">
        <v>30113005882530</v>
      </c>
      <c r="D608" t="s">
        <v>2758</v>
      </c>
      <c r="E608" t="s">
        <v>820</v>
      </c>
      <c r="F608">
        <v>2014</v>
      </c>
      <c r="G608" t="s">
        <v>2759</v>
      </c>
      <c r="H608" t="s">
        <v>2760</v>
      </c>
      <c r="I608">
        <v>14</v>
      </c>
      <c r="J608">
        <v>7</v>
      </c>
      <c r="K608">
        <v>0</v>
      </c>
      <c r="L608">
        <v>1</v>
      </c>
      <c r="N608" s="29" t="str">
        <f t="shared" si="171"/>
        <v>2014</v>
      </c>
      <c r="O608" s="30" t="str">
        <f t="shared" si="172"/>
        <v>06</v>
      </c>
      <c r="P608" s="30">
        <f t="shared" si="163"/>
        <v>201406</v>
      </c>
      <c r="Q608" s="30" t="str">
        <f t="shared" si="164"/>
        <v>2019</v>
      </c>
      <c r="R608" s="30" t="str">
        <f t="shared" si="165"/>
        <v>11</v>
      </c>
      <c r="S608" s="30">
        <f t="shared" si="166"/>
        <v>201911</v>
      </c>
      <c r="T608" s="31">
        <f t="shared" si="167"/>
        <v>6.416666666666667</v>
      </c>
      <c r="U608" s="30">
        <f t="shared" si="168"/>
        <v>21</v>
      </c>
      <c r="V608" s="30">
        <f t="shared" si="169"/>
        <v>1</v>
      </c>
      <c r="W608" s="32">
        <f t="shared" si="170"/>
        <v>3.2727272727272725</v>
      </c>
      <c r="X608" s="33">
        <f t="shared" si="173"/>
        <v>740</v>
      </c>
      <c r="Y608" s="22"/>
      <c r="Z608" s="33">
        <f t="shared" si="174"/>
        <v>1</v>
      </c>
      <c r="AA608" s="33">
        <f t="shared" si="175"/>
        <v>0</v>
      </c>
      <c r="AB608" s="30">
        <f t="shared" si="176"/>
        <v>0</v>
      </c>
      <c r="AC608" s="30">
        <f t="shared" si="177"/>
        <v>1</v>
      </c>
      <c r="AD608" s="30">
        <f t="shared" si="178"/>
        <v>0</v>
      </c>
      <c r="AE608" s="35">
        <f t="shared" si="179"/>
        <v>1</v>
      </c>
    </row>
    <row r="609" spans="1:31" x14ac:dyDescent="0.25">
      <c r="A609" t="s">
        <v>12</v>
      </c>
      <c r="B609" t="s">
        <v>2761</v>
      </c>
      <c r="C609">
        <v>30113001401756</v>
      </c>
      <c r="D609" t="s">
        <v>2762</v>
      </c>
      <c r="E609" t="s">
        <v>2763</v>
      </c>
      <c r="F609">
        <v>1996</v>
      </c>
      <c r="G609" t="s">
        <v>2764</v>
      </c>
      <c r="H609" t="s">
        <v>2765</v>
      </c>
      <c r="I609">
        <v>61</v>
      </c>
      <c r="J609">
        <v>10</v>
      </c>
      <c r="N609" s="29">
        <f t="shared" si="171"/>
        <v>1996</v>
      </c>
      <c r="O609" s="30" t="str">
        <f t="shared" si="172"/>
        <v>01</v>
      </c>
      <c r="P609" s="30">
        <f t="shared" si="163"/>
        <v>199601</v>
      </c>
      <c r="Q609" s="30" t="str">
        <f t="shared" si="164"/>
        <v>2020</v>
      </c>
      <c r="R609" s="30" t="str">
        <f t="shared" si="165"/>
        <v>02</v>
      </c>
      <c r="S609" s="30">
        <f t="shared" si="166"/>
        <v>202002</v>
      </c>
      <c r="T609" s="31">
        <f t="shared" si="167"/>
        <v>24.833333333333332</v>
      </c>
      <c r="U609" s="30">
        <f t="shared" si="168"/>
        <v>71</v>
      </c>
      <c r="V609" s="30">
        <f t="shared" si="169"/>
        <v>0</v>
      </c>
      <c r="W609" s="32">
        <f t="shared" si="170"/>
        <v>2.8590604026845639</v>
      </c>
      <c r="X609" s="33">
        <f t="shared" si="173"/>
        <v>740</v>
      </c>
      <c r="Y609" s="22"/>
      <c r="Z609" s="33">
        <f t="shared" si="174"/>
        <v>1</v>
      </c>
      <c r="AA609" s="33">
        <f t="shared" si="175"/>
        <v>0</v>
      </c>
      <c r="AB609" s="30">
        <f t="shared" si="176"/>
        <v>0</v>
      </c>
      <c r="AC609" s="30">
        <f t="shared" si="177"/>
        <v>1</v>
      </c>
      <c r="AD609" s="30">
        <f t="shared" si="178"/>
        <v>1</v>
      </c>
      <c r="AE609" s="35">
        <f t="shared" si="179"/>
        <v>1</v>
      </c>
    </row>
    <row r="610" spans="1:31" x14ac:dyDescent="0.25">
      <c r="A610" t="s">
        <v>12</v>
      </c>
      <c r="B610" t="s">
        <v>2766</v>
      </c>
      <c r="C610">
        <v>30113002617665</v>
      </c>
      <c r="D610" t="s">
        <v>2767</v>
      </c>
      <c r="E610" t="s">
        <v>2768</v>
      </c>
      <c r="F610">
        <v>2006</v>
      </c>
      <c r="G610" t="s">
        <v>2769</v>
      </c>
      <c r="H610" t="s">
        <v>2770</v>
      </c>
      <c r="I610">
        <v>35</v>
      </c>
      <c r="J610">
        <v>8</v>
      </c>
      <c r="K610">
        <v>2</v>
      </c>
      <c r="L610">
        <v>1</v>
      </c>
      <c r="N610" s="29">
        <f t="shared" si="171"/>
        <v>2006</v>
      </c>
      <c r="O610" s="30" t="str">
        <f t="shared" si="172"/>
        <v>01</v>
      </c>
      <c r="P610" s="30">
        <f t="shared" si="163"/>
        <v>200601</v>
      </c>
      <c r="Q610" s="30" t="str">
        <f t="shared" si="164"/>
        <v>2019</v>
      </c>
      <c r="R610" s="30" t="str">
        <f t="shared" si="165"/>
        <v>09</v>
      </c>
      <c r="S610" s="30">
        <f t="shared" si="166"/>
        <v>201909</v>
      </c>
      <c r="T610" s="31">
        <f t="shared" si="167"/>
        <v>14.833333333333334</v>
      </c>
      <c r="U610" s="30">
        <f t="shared" si="168"/>
        <v>43</v>
      </c>
      <c r="V610" s="30">
        <f t="shared" si="169"/>
        <v>3</v>
      </c>
      <c r="W610" s="32">
        <f t="shared" si="170"/>
        <v>2.898876404494382</v>
      </c>
      <c r="X610" s="33">
        <f t="shared" si="173"/>
        <v>740</v>
      </c>
      <c r="Y610" s="22"/>
      <c r="Z610" s="33">
        <f t="shared" si="174"/>
        <v>1</v>
      </c>
      <c r="AA610" s="33">
        <f t="shared" si="175"/>
        <v>0</v>
      </c>
      <c r="AB610" s="30">
        <f t="shared" si="176"/>
        <v>0</v>
      </c>
      <c r="AC610" s="30">
        <f t="shared" si="177"/>
        <v>0</v>
      </c>
      <c r="AD610" s="30">
        <f t="shared" si="178"/>
        <v>0</v>
      </c>
      <c r="AE610" s="35">
        <f t="shared" si="179"/>
        <v>0</v>
      </c>
    </row>
    <row r="611" spans="1:31" x14ac:dyDescent="0.25">
      <c r="A611" t="s">
        <v>12</v>
      </c>
      <c r="B611" t="s">
        <v>2771</v>
      </c>
      <c r="C611">
        <v>30113002825383</v>
      </c>
      <c r="D611" t="s">
        <v>2772</v>
      </c>
      <c r="E611" t="s">
        <v>2773</v>
      </c>
      <c r="F611">
        <v>2008</v>
      </c>
      <c r="G611" t="s">
        <v>2774</v>
      </c>
      <c r="H611" t="s">
        <v>2775</v>
      </c>
      <c r="I611">
        <v>24</v>
      </c>
      <c r="J611">
        <v>9</v>
      </c>
      <c r="K611">
        <v>1</v>
      </c>
      <c r="L611">
        <v>1</v>
      </c>
      <c r="N611" s="29">
        <f t="shared" si="171"/>
        <v>2008</v>
      </c>
      <c r="O611" s="30" t="str">
        <f t="shared" si="172"/>
        <v>01</v>
      </c>
      <c r="P611" s="30">
        <f t="shared" si="163"/>
        <v>200801</v>
      </c>
      <c r="Q611" s="30" t="str">
        <f t="shared" si="164"/>
        <v>2020</v>
      </c>
      <c r="R611" s="30" t="str">
        <f t="shared" si="165"/>
        <v>02</v>
      </c>
      <c r="S611" s="30">
        <f t="shared" si="166"/>
        <v>202002</v>
      </c>
      <c r="T611" s="31">
        <f t="shared" si="167"/>
        <v>12.833333333333334</v>
      </c>
      <c r="U611" s="30">
        <f t="shared" si="168"/>
        <v>33</v>
      </c>
      <c r="V611" s="30">
        <f t="shared" si="169"/>
        <v>2</v>
      </c>
      <c r="W611" s="32">
        <f t="shared" si="170"/>
        <v>2.5714285714285712</v>
      </c>
      <c r="X611" s="33">
        <f t="shared" si="173"/>
        <v>740</v>
      </c>
      <c r="Y611" s="22"/>
      <c r="Z611" s="33">
        <f t="shared" si="174"/>
        <v>1</v>
      </c>
      <c r="AA611" s="33">
        <f t="shared" si="175"/>
        <v>0</v>
      </c>
      <c r="AB611" s="30">
        <f t="shared" si="176"/>
        <v>1</v>
      </c>
      <c r="AC611" s="30">
        <f t="shared" si="177"/>
        <v>0</v>
      </c>
      <c r="AD611" s="30">
        <f t="shared" si="178"/>
        <v>0</v>
      </c>
      <c r="AE611" s="35">
        <f t="shared" si="179"/>
        <v>1</v>
      </c>
    </row>
    <row r="612" spans="1:31" x14ac:dyDescent="0.25">
      <c r="A612" t="s">
        <v>12</v>
      </c>
      <c r="B612" t="s">
        <v>2776</v>
      </c>
      <c r="C612">
        <v>30113005882480</v>
      </c>
      <c r="D612" t="s">
        <v>2725</v>
      </c>
      <c r="E612" t="s">
        <v>2168</v>
      </c>
      <c r="F612">
        <v>2014</v>
      </c>
      <c r="G612" t="s">
        <v>2777</v>
      </c>
      <c r="H612" t="s">
        <v>2778</v>
      </c>
      <c r="I612">
        <v>4</v>
      </c>
      <c r="J612">
        <v>8</v>
      </c>
      <c r="K612">
        <v>3</v>
      </c>
      <c r="L612">
        <v>0</v>
      </c>
      <c r="N612" s="29" t="str">
        <f t="shared" si="171"/>
        <v>2014</v>
      </c>
      <c r="O612" s="30" t="str">
        <f t="shared" si="172"/>
        <v>06</v>
      </c>
      <c r="P612" s="30">
        <f t="shared" si="163"/>
        <v>201406</v>
      </c>
      <c r="Q612" s="30" t="str">
        <f t="shared" si="164"/>
        <v>2019</v>
      </c>
      <c r="R612" s="30" t="str">
        <f t="shared" si="165"/>
        <v>04</v>
      </c>
      <c r="S612" s="30">
        <f t="shared" si="166"/>
        <v>201904</v>
      </c>
      <c r="T612" s="31">
        <f t="shared" si="167"/>
        <v>6.416666666666667</v>
      </c>
      <c r="U612" s="30">
        <f t="shared" si="168"/>
        <v>12</v>
      </c>
      <c r="V612" s="30">
        <f t="shared" si="169"/>
        <v>3</v>
      </c>
      <c r="W612" s="32">
        <f t="shared" si="170"/>
        <v>1.8701298701298701</v>
      </c>
      <c r="X612" s="33">
        <f t="shared" si="173"/>
        <v>740</v>
      </c>
      <c r="Y612" s="22"/>
      <c r="Z612" s="33">
        <f t="shared" si="174"/>
        <v>1</v>
      </c>
      <c r="AA612" s="33">
        <f t="shared" si="175"/>
        <v>0</v>
      </c>
      <c r="AB612" s="30">
        <f t="shared" si="176"/>
        <v>1</v>
      </c>
      <c r="AC612" s="30">
        <f t="shared" si="177"/>
        <v>0</v>
      </c>
      <c r="AD612" s="30">
        <f t="shared" si="178"/>
        <v>0</v>
      </c>
      <c r="AE612" s="35">
        <f t="shared" si="179"/>
        <v>1</v>
      </c>
    </row>
    <row r="613" spans="1:31" x14ac:dyDescent="0.25">
      <c r="A613" t="s">
        <v>12</v>
      </c>
      <c r="B613" t="s">
        <v>2779</v>
      </c>
      <c r="C613">
        <v>30113001178321</v>
      </c>
      <c r="D613" t="s">
        <v>2780</v>
      </c>
      <c r="E613" t="s">
        <v>2189</v>
      </c>
      <c r="F613">
        <v>1995</v>
      </c>
      <c r="G613" t="s">
        <v>2781</v>
      </c>
      <c r="H613" t="s">
        <v>2782</v>
      </c>
      <c r="I613">
        <v>74</v>
      </c>
      <c r="J613">
        <v>10</v>
      </c>
      <c r="K613">
        <v>0</v>
      </c>
      <c r="L613">
        <v>2</v>
      </c>
      <c r="N613" s="29">
        <f t="shared" si="171"/>
        <v>1995</v>
      </c>
      <c r="O613" s="30" t="str">
        <f t="shared" si="172"/>
        <v>03</v>
      </c>
      <c r="P613" s="30">
        <f t="shared" si="163"/>
        <v>199503</v>
      </c>
      <c r="Q613" s="30" t="str">
        <f t="shared" si="164"/>
        <v>2019</v>
      </c>
      <c r="R613" s="30" t="str">
        <f t="shared" si="165"/>
        <v>07</v>
      </c>
      <c r="S613" s="30">
        <f t="shared" si="166"/>
        <v>201907</v>
      </c>
      <c r="T613" s="31">
        <f t="shared" si="167"/>
        <v>25.666666666666668</v>
      </c>
      <c r="U613" s="30">
        <f t="shared" si="168"/>
        <v>84</v>
      </c>
      <c r="V613" s="30">
        <f t="shared" si="169"/>
        <v>2</v>
      </c>
      <c r="W613" s="32">
        <f t="shared" si="170"/>
        <v>3.2727272727272725</v>
      </c>
      <c r="X613" s="33">
        <f t="shared" si="173"/>
        <v>740</v>
      </c>
      <c r="Y613" s="22"/>
      <c r="Z613" s="33">
        <f t="shared" si="174"/>
        <v>1</v>
      </c>
      <c r="AA613" s="33">
        <f t="shared" si="175"/>
        <v>0</v>
      </c>
      <c r="AB613" s="30">
        <f t="shared" si="176"/>
        <v>0</v>
      </c>
      <c r="AC613" s="30">
        <f t="shared" si="177"/>
        <v>0</v>
      </c>
      <c r="AD613" s="30">
        <f t="shared" si="178"/>
        <v>1</v>
      </c>
      <c r="AE613" s="35">
        <f t="shared" si="179"/>
        <v>1</v>
      </c>
    </row>
    <row r="614" spans="1:31" x14ac:dyDescent="0.25">
      <c r="A614" t="s">
        <v>12</v>
      </c>
      <c r="B614" t="s">
        <v>2783</v>
      </c>
      <c r="C614">
        <v>30113006356880</v>
      </c>
      <c r="D614" t="s">
        <v>2784</v>
      </c>
      <c r="E614" t="s">
        <v>2785</v>
      </c>
      <c r="F614">
        <v>2016</v>
      </c>
      <c r="G614" t="s">
        <v>2786</v>
      </c>
      <c r="H614" t="s">
        <v>2787</v>
      </c>
      <c r="I614">
        <v>6</v>
      </c>
      <c r="J614">
        <v>3</v>
      </c>
      <c r="K614">
        <v>1</v>
      </c>
      <c r="L614">
        <v>0</v>
      </c>
      <c r="N614" s="29" t="str">
        <f t="shared" si="171"/>
        <v>2016</v>
      </c>
      <c r="O614" s="30" t="str">
        <f t="shared" si="172"/>
        <v>09</v>
      </c>
      <c r="P614" s="30">
        <f t="shared" si="163"/>
        <v>201609</v>
      </c>
      <c r="Q614" s="30" t="str">
        <f t="shared" si="164"/>
        <v>2019</v>
      </c>
      <c r="R614" s="30" t="str">
        <f t="shared" si="165"/>
        <v>10</v>
      </c>
      <c r="S614" s="30">
        <f t="shared" si="166"/>
        <v>201910</v>
      </c>
      <c r="T614" s="31">
        <f t="shared" si="167"/>
        <v>4.166666666666667</v>
      </c>
      <c r="U614" s="30">
        <f t="shared" si="168"/>
        <v>9</v>
      </c>
      <c r="V614" s="30">
        <f t="shared" si="169"/>
        <v>1</v>
      </c>
      <c r="W614" s="32">
        <f t="shared" si="170"/>
        <v>2.1599999999999997</v>
      </c>
      <c r="X614" s="33">
        <f t="shared" si="173"/>
        <v>740</v>
      </c>
      <c r="Y614" s="22"/>
      <c r="Z614" s="33">
        <f t="shared" si="174"/>
        <v>1</v>
      </c>
      <c r="AA614" s="33">
        <f t="shared" si="175"/>
        <v>0</v>
      </c>
      <c r="AB614" s="30">
        <f t="shared" si="176"/>
        <v>1</v>
      </c>
      <c r="AC614" s="30">
        <f t="shared" si="177"/>
        <v>1</v>
      </c>
      <c r="AD614" s="30">
        <f t="shared" si="178"/>
        <v>0</v>
      </c>
      <c r="AE614" s="35">
        <f t="shared" si="179"/>
        <v>1</v>
      </c>
    </row>
    <row r="615" spans="1:31" x14ac:dyDescent="0.25">
      <c r="A615" t="s">
        <v>12</v>
      </c>
      <c r="B615" t="s">
        <v>2788</v>
      </c>
      <c r="C615">
        <v>30113002579626</v>
      </c>
      <c r="D615" t="s">
        <v>2789</v>
      </c>
      <c r="E615" t="s">
        <v>2212</v>
      </c>
      <c r="F615">
        <v>2007</v>
      </c>
      <c r="G615" t="s">
        <v>2790</v>
      </c>
      <c r="H615" t="s">
        <v>2791</v>
      </c>
      <c r="I615">
        <v>22</v>
      </c>
      <c r="J615">
        <v>4</v>
      </c>
      <c r="N615" s="29">
        <f t="shared" si="171"/>
        <v>2007</v>
      </c>
      <c r="O615" s="30" t="str">
        <f t="shared" si="172"/>
        <v>03</v>
      </c>
      <c r="P615" s="30">
        <f t="shared" si="163"/>
        <v>200703</v>
      </c>
      <c r="Q615" s="30" t="str">
        <f t="shared" si="164"/>
        <v>2018</v>
      </c>
      <c r="R615" s="30" t="str">
        <f t="shared" si="165"/>
        <v>07</v>
      </c>
      <c r="S615" s="30">
        <f t="shared" si="166"/>
        <v>201807</v>
      </c>
      <c r="T615" s="31">
        <f t="shared" si="167"/>
        <v>13.666666666666666</v>
      </c>
      <c r="U615" s="30">
        <f t="shared" si="168"/>
        <v>26</v>
      </c>
      <c r="V615" s="30">
        <f t="shared" si="169"/>
        <v>0</v>
      </c>
      <c r="W615" s="32">
        <f t="shared" si="170"/>
        <v>1.902439024390244</v>
      </c>
      <c r="X615" s="33">
        <f t="shared" si="173"/>
        <v>740</v>
      </c>
      <c r="Y615" s="22"/>
      <c r="Z615" s="33">
        <f t="shared" si="174"/>
        <v>1</v>
      </c>
      <c r="AA615" s="33">
        <f t="shared" si="175"/>
        <v>1</v>
      </c>
      <c r="AB615" s="30">
        <f t="shared" si="176"/>
        <v>1</v>
      </c>
      <c r="AC615" s="30">
        <f t="shared" si="177"/>
        <v>1</v>
      </c>
      <c r="AD615" s="30">
        <f t="shared" si="178"/>
        <v>0</v>
      </c>
      <c r="AE615" s="35">
        <f t="shared" si="179"/>
        <v>1</v>
      </c>
    </row>
    <row r="616" spans="1:31" x14ac:dyDescent="0.25">
      <c r="A616" t="s">
        <v>12</v>
      </c>
      <c r="B616" t="s">
        <v>2792</v>
      </c>
      <c r="C616">
        <v>30113005554402</v>
      </c>
      <c r="D616" t="s">
        <v>2793</v>
      </c>
      <c r="E616" t="s">
        <v>2794</v>
      </c>
      <c r="F616">
        <v>2010</v>
      </c>
      <c r="G616" t="s">
        <v>2795</v>
      </c>
      <c r="H616" t="s">
        <v>2795</v>
      </c>
      <c r="I616">
        <v>0</v>
      </c>
      <c r="J616">
        <v>0</v>
      </c>
      <c r="N616" s="29" t="str">
        <f t="shared" si="171"/>
        <v>2018</v>
      </c>
      <c r="O616" s="30" t="str">
        <f t="shared" si="172"/>
        <v>05</v>
      </c>
      <c r="P616" s="30">
        <f t="shared" si="163"/>
        <v>201805</v>
      </c>
      <c r="Q616" s="30" t="str">
        <f t="shared" si="164"/>
        <v>2018</v>
      </c>
      <c r="R616" s="30" t="str">
        <f t="shared" si="165"/>
        <v>05</v>
      </c>
      <c r="S616" s="30">
        <f t="shared" si="166"/>
        <v>201805</v>
      </c>
      <c r="T616" s="31">
        <f t="shared" si="167"/>
        <v>2.5</v>
      </c>
      <c r="U616" s="30">
        <f t="shared" si="168"/>
        <v>0</v>
      </c>
      <c r="V616" s="30">
        <f t="shared" si="169"/>
        <v>0</v>
      </c>
      <c r="W616" s="32">
        <f t="shared" si="170"/>
        <v>0</v>
      </c>
      <c r="X616" s="33">
        <f t="shared" si="173"/>
        <v>740</v>
      </c>
      <c r="Y616" s="22"/>
      <c r="Z616" s="33">
        <f t="shared" si="174"/>
        <v>0</v>
      </c>
      <c r="AA616" s="33">
        <f t="shared" si="175"/>
        <v>1</v>
      </c>
      <c r="AB616" s="30">
        <f t="shared" si="176"/>
        <v>1</v>
      </c>
      <c r="AC616" s="30">
        <f t="shared" si="177"/>
        <v>1</v>
      </c>
      <c r="AD616" s="30">
        <f t="shared" si="178"/>
        <v>0</v>
      </c>
      <c r="AE616" s="35">
        <f t="shared" si="179"/>
        <v>0</v>
      </c>
    </row>
    <row r="617" spans="1:31" x14ac:dyDescent="0.25">
      <c r="A617" t="s">
        <v>12</v>
      </c>
      <c r="B617" t="s">
        <v>2796</v>
      </c>
      <c r="C617">
        <v>30113005879726</v>
      </c>
      <c r="D617" t="s">
        <v>2797</v>
      </c>
      <c r="E617" t="s">
        <v>111</v>
      </c>
      <c r="F617">
        <v>2014</v>
      </c>
      <c r="G617" t="s">
        <v>2798</v>
      </c>
      <c r="H617" t="s">
        <v>2799</v>
      </c>
      <c r="I617">
        <v>5</v>
      </c>
      <c r="J617">
        <v>7</v>
      </c>
      <c r="N617" s="29" t="str">
        <f t="shared" si="171"/>
        <v>2014</v>
      </c>
      <c r="O617" s="30" t="str">
        <f t="shared" si="172"/>
        <v>06</v>
      </c>
      <c r="P617" s="30">
        <f t="shared" si="163"/>
        <v>201406</v>
      </c>
      <c r="Q617" s="30" t="str">
        <f t="shared" si="164"/>
        <v>2017</v>
      </c>
      <c r="R617" s="30" t="str">
        <f t="shared" si="165"/>
        <v>01</v>
      </c>
      <c r="S617" s="30">
        <f t="shared" si="166"/>
        <v>201701</v>
      </c>
      <c r="T617" s="31">
        <f t="shared" si="167"/>
        <v>6.416666666666667</v>
      </c>
      <c r="U617" s="30">
        <f t="shared" si="168"/>
        <v>12</v>
      </c>
      <c r="V617" s="30">
        <f t="shared" si="169"/>
        <v>0</v>
      </c>
      <c r="W617" s="32">
        <f t="shared" si="170"/>
        <v>1.8701298701298701</v>
      </c>
      <c r="X617" s="33">
        <f t="shared" si="173"/>
        <v>740</v>
      </c>
      <c r="Y617" s="22"/>
      <c r="Z617" s="33">
        <f t="shared" si="174"/>
        <v>1</v>
      </c>
      <c r="AA617" s="33">
        <f t="shared" si="175"/>
        <v>1</v>
      </c>
      <c r="AB617" s="30">
        <f t="shared" si="176"/>
        <v>1</v>
      </c>
      <c r="AC617" s="30">
        <f t="shared" si="177"/>
        <v>1</v>
      </c>
      <c r="AD617" s="30">
        <f t="shared" si="178"/>
        <v>0</v>
      </c>
      <c r="AE617" s="35">
        <f t="shared" si="179"/>
        <v>1</v>
      </c>
    </row>
    <row r="618" spans="1:31" x14ac:dyDescent="0.25">
      <c r="A618" t="s">
        <v>12</v>
      </c>
      <c r="B618" t="s">
        <v>2800</v>
      </c>
      <c r="C618">
        <v>30113002274152</v>
      </c>
      <c r="D618" t="s">
        <v>2801</v>
      </c>
      <c r="E618" t="s">
        <v>34</v>
      </c>
      <c r="F618">
        <v>2005</v>
      </c>
      <c r="G618" t="s">
        <v>2802</v>
      </c>
      <c r="H618" t="s">
        <v>2803</v>
      </c>
      <c r="I618">
        <v>7</v>
      </c>
      <c r="J618">
        <v>9</v>
      </c>
      <c r="K618">
        <v>0</v>
      </c>
      <c r="L618">
        <v>1</v>
      </c>
      <c r="N618" s="29" t="str">
        <f t="shared" si="171"/>
        <v>2011</v>
      </c>
      <c r="O618" s="30" t="str">
        <f t="shared" si="172"/>
        <v>12</v>
      </c>
      <c r="P618" s="30">
        <f t="shared" si="163"/>
        <v>201112</v>
      </c>
      <c r="Q618" s="30" t="str">
        <f t="shared" si="164"/>
        <v>2019</v>
      </c>
      <c r="R618" s="30" t="str">
        <f t="shared" si="165"/>
        <v>04</v>
      </c>
      <c r="S618" s="30">
        <f t="shared" si="166"/>
        <v>201904</v>
      </c>
      <c r="T618" s="31">
        <f t="shared" si="167"/>
        <v>8.9166666666666661</v>
      </c>
      <c r="U618" s="30">
        <f t="shared" si="168"/>
        <v>16</v>
      </c>
      <c r="V618" s="30">
        <f t="shared" si="169"/>
        <v>1</v>
      </c>
      <c r="W618" s="32">
        <f t="shared" si="170"/>
        <v>1.7943925233644862</v>
      </c>
      <c r="X618" s="33">
        <f t="shared" si="173"/>
        <v>740</v>
      </c>
      <c r="Y618" s="22"/>
      <c r="Z618" s="33">
        <f t="shared" si="174"/>
        <v>1</v>
      </c>
      <c r="AA618" s="33">
        <f t="shared" si="175"/>
        <v>0</v>
      </c>
      <c r="AB618" s="30">
        <f t="shared" si="176"/>
        <v>1</v>
      </c>
      <c r="AC618" s="30">
        <f t="shared" si="177"/>
        <v>1</v>
      </c>
      <c r="AD618" s="30">
        <f t="shared" si="178"/>
        <v>0</v>
      </c>
      <c r="AE618" s="35">
        <f t="shared" si="179"/>
        <v>1</v>
      </c>
    </row>
    <row r="619" spans="1:31" x14ac:dyDescent="0.25">
      <c r="A619" t="s">
        <v>12</v>
      </c>
      <c r="B619" t="s">
        <v>2804</v>
      </c>
      <c r="C619">
        <v>30113002315096</v>
      </c>
      <c r="D619" t="s">
        <v>2805</v>
      </c>
      <c r="E619" t="s">
        <v>325</v>
      </c>
      <c r="F619">
        <v>2001</v>
      </c>
      <c r="G619" t="s">
        <v>2806</v>
      </c>
      <c r="H619" t="s">
        <v>2807</v>
      </c>
      <c r="I619">
        <v>20</v>
      </c>
      <c r="J619">
        <v>3</v>
      </c>
      <c r="N619" s="29" t="str">
        <f t="shared" si="171"/>
        <v>2011</v>
      </c>
      <c r="O619" s="30" t="str">
        <f t="shared" si="172"/>
        <v>09</v>
      </c>
      <c r="P619" s="30">
        <f t="shared" si="163"/>
        <v>201109</v>
      </c>
      <c r="Q619" s="30" t="str">
        <f t="shared" si="164"/>
        <v>2017</v>
      </c>
      <c r="R619" s="30" t="str">
        <f t="shared" si="165"/>
        <v>01</v>
      </c>
      <c r="S619" s="30">
        <f t="shared" si="166"/>
        <v>201701</v>
      </c>
      <c r="T619" s="31">
        <f t="shared" si="167"/>
        <v>9.1666666666666661</v>
      </c>
      <c r="U619" s="30">
        <f t="shared" si="168"/>
        <v>23</v>
      </c>
      <c r="V619" s="30">
        <f t="shared" si="169"/>
        <v>0</v>
      </c>
      <c r="W619" s="32">
        <f t="shared" si="170"/>
        <v>2.5090909090909093</v>
      </c>
      <c r="X619" s="33">
        <f t="shared" si="173"/>
        <v>740</v>
      </c>
      <c r="Y619" s="22"/>
      <c r="Z619" s="33">
        <f t="shared" si="174"/>
        <v>1</v>
      </c>
      <c r="AA619" s="33">
        <f t="shared" si="175"/>
        <v>1</v>
      </c>
      <c r="AB619" s="30">
        <f t="shared" si="176"/>
        <v>1</v>
      </c>
      <c r="AC619" s="30">
        <f t="shared" si="177"/>
        <v>1</v>
      </c>
      <c r="AD619" s="30">
        <f t="shared" si="178"/>
        <v>0</v>
      </c>
      <c r="AE619" s="35">
        <f t="shared" si="179"/>
        <v>1</v>
      </c>
    </row>
    <row r="620" spans="1:31" x14ac:dyDescent="0.25">
      <c r="A620" t="s">
        <v>12</v>
      </c>
      <c r="B620" t="s">
        <v>2808</v>
      </c>
      <c r="C620">
        <v>30113001578553</v>
      </c>
      <c r="D620" t="s">
        <v>2809</v>
      </c>
      <c r="E620" t="s">
        <v>1921</v>
      </c>
      <c r="F620">
        <v>1998</v>
      </c>
      <c r="G620" t="s">
        <v>2810</v>
      </c>
      <c r="H620" t="s">
        <v>2811</v>
      </c>
      <c r="I620">
        <v>46</v>
      </c>
      <c r="J620">
        <v>9</v>
      </c>
      <c r="K620">
        <v>0</v>
      </c>
      <c r="L620">
        <v>1</v>
      </c>
      <c r="N620" s="29">
        <f t="shared" si="171"/>
        <v>1998</v>
      </c>
      <c r="O620" s="30" t="str">
        <f t="shared" si="172"/>
        <v>02</v>
      </c>
      <c r="P620" s="30">
        <f t="shared" si="163"/>
        <v>199802</v>
      </c>
      <c r="Q620" s="30" t="str">
        <f t="shared" si="164"/>
        <v>2019</v>
      </c>
      <c r="R620" s="30" t="str">
        <f t="shared" si="165"/>
        <v>08</v>
      </c>
      <c r="S620" s="30">
        <f t="shared" si="166"/>
        <v>201908</v>
      </c>
      <c r="T620" s="31">
        <f t="shared" si="167"/>
        <v>22.75</v>
      </c>
      <c r="U620" s="30">
        <f t="shared" si="168"/>
        <v>55</v>
      </c>
      <c r="V620" s="30">
        <f t="shared" si="169"/>
        <v>1</v>
      </c>
      <c r="W620" s="32">
        <f t="shared" si="170"/>
        <v>2.4175824175824174</v>
      </c>
      <c r="X620" s="33">
        <f t="shared" si="173"/>
        <v>740</v>
      </c>
      <c r="Y620" s="22"/>
      <c r="Z620" s="33">
        <f t="shared" si="174"/>
        <v>1</v>
      </c>
      <c r="AA620" s="33">
        <f t="shared" si="175"/>
        <v>0</v>
      </c>
      <c r="AB620" s="30">
        <f t="shared" si="176"/>
        <v>1</v>
      </c>
      <c r="AC620" s="30">
        <f t="shared" si="177"/>
        <v>1</v>
      </c>
      <c r="AD620" s="30">
        <f t="shared" si="178"/>
        <v>1</v>
      </c>
      <c r="AE620" s="35">
        <f t="shared" si="179"/>
        <v>1</v>
      </c>
    </row>
    <row r="621" spans="1:31" x14ac:dyDescent="0.25">
      <c r="A621" t="s">
        <v>12</v>
      </c>
      <c r="B621" t="s">
        <v>2812</v>
      </c>
      <c r="C621">
        <v>30113005468553</v>
      </c>
      <c r="D621" t="s">
        <v>2813</v>
      </c>
      <c r="E621" t="s">
        <v>2403</v>
      </c>
      <c r="F621">
        <v>1996</v>
      </c>
      <c r="G621" t="s">
        <v>2814</v>
      </c>
      <c r="H621" t="s">
        <v>2815</v>
      </c>
      <c r="I621">
        <v>8</v>
      </c>
      <c r="J621">
        <v>2</v>
      </c>
      <c r="K621">
        <v>3</v>
      </c>
      <c r="L621">
        <v>0</v>
      </c>
      <c r="N621" s="29" t="str">
        <f t="shared" si="171"/>
        <v>2012</v>
      </c>
      <c r="O621" s="30" t="str">
        <f t="shared" si="172"/>
        <v>03</v>
      </c>
      <c r="P621" s="30">
        <f t="shared" si="163"/>
        <v>201203</v>
      </c>
      <c r="Q621" s="30" t="str">
        <f t="shared" si="164"/>
        <v>2019</v>
      </c>
      <c r="R621" s="30" t="str">
        <f t="shared" si="165"/>
        <v>08</v>
      </c>
      <c r="S621" s="30">
        <f t="shared" si="166"/>
        <v>201908</v>
      </c>
      <c r="T621" s="31">
        <f t="shared" si="167"/>
        <v>8.6666666666666661</v>
      </c>
      <c r="U621" s="30">
        <f t="shared" si="168"/>
        <v>10</v>
      </c>
      <c r="V621" s="30">
        <f t="shared" si="169"/>
        <v>3</v>
      </c>
      <c r="W621" s="32">
        <f t="shared" si="170"/>
        <v>1.153846153846154</v>
      </c>
      <c r="X621" s="33">
        <f t="shared" si="173"/>
        <v>740</v>
      </c>
      <c r="Y621" s="22"/>
      <c r="Z621" s="33">
        <f t="shared" si="174"/>
        <v>1</v>
      </c>
      <c r="AA621" s="33">
        <f t="shared" si="175"/>
        <v>0</v>
      </c>
      <c r="AB621" s="30">
        <f t="shared" si="176"/>
        <v>1</v>
      </c>
      <c r="AC621" s="30">
        <f t="shared" si="177"/>
        <v>0</v>
      </c>
      <c r="AD621" s="30">
        <f t="shared" si="178"/>
        <v>1</v>
      </c>
      <c r="AE621" s="35">
        <f t="shared" si="179"/>
        <v>1</v>
      </c>
    </row>
    <row r="622" spans="1:31" x14ac:dyDescent="0.25">
      <c r="A622" t="s">
        <v>12</v>
      </c>
      <c r="B622" t="s">
        <v>2816</v>
      </c>
      <c r="C622">
        <v>30113002529159</v>
      </c>
      <c r="D622" t="s">
        <v>2817</v>
      </c>
      <c r="E622" t="s">
        <v>2818</v>
      </c>
      <c r="F622">
        <v>2006</v>
      </c>
      <c r="G622" t="s">
        <v>2819</v>
      </c>
      <c r="H622" t="s">
        <v>2820</v>
      </c>
      <c r="I622">
        <v>67</v>
      </c>
      <c r="J622">
        <v>5</v>
      </c>
      <c r="N622" s="29">
        <f t="shared" si="171"/>
        <v>2006</v>
      </c>
      <c r="O622" s="30" t="str">
        <f t="shared" si="172"/>
        <v>01</v>
      </c>
      <c r="P622" s="30">
        <f t="shared" si="163"/>
        <v>200601</v>
      </c>
      <c r="Q622" s="30" t="str">
        <f t="shared" si="164"/>
        <v>2018</v>
      </c>
      <c r="R622" s="30" t="str">
        <f t="shared" si="165"/>
        <v>11</v>
      </c>
      <c r="S622" s="30">
        <f t="shared" si="166"/>
        <v>201811</v>
      </c>
      <c r="T622" s="31">
        <f t="shared" si="167"/>
        <v>14.833333333333334</v>
      </c>
      <c r="U622" s="30">
        <f t="shared" si="168"/>
        <v>72</v>
      </c>
      <c r="V622" s="30">
        <f t="shared" si="169"/>
        <v>0</v>
      </c>
      <c r="W622" s="32">
        <f t="shared" si="170"/>
        <v>4.8539325842696623</v>
      </c>
      <c r="X622" s="33">
        <f t="shared" si="173"/>
        <v>740</v>
      </c>
      <c r="Y622" s="22"/>
      <c r="Z622" s="33">
        <f t="shared" si="174"/>
        <v>1</v>
      </c>
      <c r="AA622" s="33">
        <f t="shared" si="175"/>
        <v>0</v>
      </c>
      <c r="AB622" s="30">
        <f t="shared" si="176"/>
        <v>0</v>
      </c>
      <c r="AC622" s="30">
        <f t="shared" si="177"/>
        <v>1</v>
      </c>
      <c r="AD622" s="30">
        <f t="shared" si="178"/>
        <v>0</v>
      </c>
      <c r="AE622" s="35">
        <f t="shared" si="179"/>
        <v>1</v>
      </c>
    </row>
    <row r="623" spans="1:31" x14ac:dyDescent="0.25">
      <c r="A623" t="s">
        <v>12</v>
      </c>
      <c r="B623" t="s">
        <v>2821</v>
      </c>
      <c r="C623">
        <v>30113003373979</v>
      </c>
      <c r="D623" t="s">
        <v>2822</v>
      </c>
      <c r="E623" t="s">
        <v>2823</v>
      </c>
      <c r="F623">
        <v>2010</v>
      </c>
      <c r="G623" t="s">
        <v>2824</v>
      </c>
      <c r="H623" t="s">
        <v>2825</v>
      </c>
      <c r="I623">
        <v>19</v>
      </c>
      <c r="J623">
        <v>10</v>
      </c>
      <c r="N623" s="29" t="str">
        <f t="shared" si="171"/>
        <v>2011</v>
      </c>
      <c r="O623" s="30" t="str">
        <f t="shared" si="172"/>
        <v>03</v>
      </c>
      <c r="P623" s="30">
        <f t="shared" si="163"/>
        <v>201103</v>
      </c>
      <c r="Q623" s="30" t="str">
        <f t="shared" si="164"/>
        <v>2018</v>
      </c>
      <c r="R623" s="30" t="str">
        <f t="shared" si="165"/>
        <v>11</v>
      </c>
      <c r="S623" s="30">
        <f t="shared" si="166"/>
        <v>201811</v>
      </c>
      <c r="T623" s="31">
        <f t="shared" si="167"/>
        <v>9.6666666666666661</v>
      </c>
      <c r="U623" s="30">
        <f t="shared" si="168"/>
        <v>29</v>
      </c>
      <c r="V623" s="30">
        <f t="shared" si="169"/>
        <v>0</v>
      </c>
      <c r="W623" s="32">
        <f t="shared" si="170"/>
        <v>3</v>
      </c>
      <c r="X623" s="33">
        <f t="shared" si="173"/>
        <v>740</v>
      </c>
      <c r="Y623" s="22"/>
      <c r="Z623" s="33">
        <f t="shared" si="174"/>
        <v>1</v>
      </c>
      <c r="AA623" s="33">
        <f t="shared" si="175"/>
        <v>0</v>
      </c>
      <c r="AB623" s="30">
        <f t="shared" si="176"/>
        <v>0</v>
      </c>
      <c r="AC623" s="30">
        <f t="shared" si="177"/>
        <v>1</v>
      </c>
      <c r="AD623" s="30">
        <f t="shared" si="178"/>
        <v>0</v>
      </c>
      <c r="AE623" s="35">
        <f t="shared" si="179"/>
        <v>1</v>
      </c>
    </row>
    <row r="624" spans="1:31" x14ac:dyDescent="0.25">
      <c r="A624" t="s">
        <v>12</v>
      </c>
      <c r="B624" t="s">
        <v>2826</v>
      </c>
      <c r="C624">
        <v>30113002219561</v>
      </c>
      <c r="D624" t="s">
        <v>2827</v>
      </c>
      <c r="E624" t="s">
        <v>2828</v>
      </c>
      <c r="F624">
        <v>2002</v>
      </c>
      <c r="G624" t="s">
        <v>2829</v>
      </c>
      <c r="H624" t="s">
        <v>2830</v>
      </c>
      <c r="I624">
        <v>63</v>
      </c>
      <c r="J624">
        <v>1</v>
      </c>
      <c r="K624">
        <v>4</v>
      </c>
      <c r="L624">
        <v>0</v>
      </c>
      <c r="N624" s="29">
        <f t="shared" si="171"/>
        <v>2002</v>
      </c>
      <c r="O624" s="30" t="str">
        <f t="shared" si="172"/>
        <v>07</v>
      </c>
      <c r="P624" s="30">
        <f t="shared" si="163"/>
        <v>200207</v>
      </c>
      <c r="Q624" s="30" t="str">
        <f t="shared" si="164"/>
        <v>2020</v>
      </c>
      <c r="R624" s="30" t="str">
        <f t="shared" si="165"/>
        <v>07</v>
      </c>
      <c r="S624" s="30">
        <f t="shared" si="166"/>
        <v>202007</v>
      </c>
      <c r="T624" s="31">
        <f t="shared" si="167"/>
        <v>18.333333333333332</v>
      </c>
      <c r="U624" s="30">
        <f t="shared" si="168"/>
        <v>64</v>
      </c>
      <c r="V624" s="30">
        <f t="shared" si="169"/>
        <v>4</v>
      </c>
      <c r="W624" s="32">
        <f t="shared" si="170"/>
        <v>3.4909090909090912</v>
      </c>
      <c r="X624" s="33">
        <f t="shared" si="173"/>
        <v>740</v>
      </c>
      <c r="Y624" s="22"/>
      <c r="Z624" s="33">
        <f t="shared" si="174"/>
        <v>1</v>
      </c>
      <c r="AA624" s="33">
        <f t="shared" si="175"/>
        <v>0</v>
      </c>
      <c r="AB624" s="30">
        <f t="shared" si="176"/>
        <v>0</v>
      </c>
      <c r="AC624" s="30">
        <f t="shared" si="177"/>
        <v>0</v>
      </c>
      <c r="AD624" s="30">
        <f t="shared" si="178"/>
        <v>0</v>
      </c>
      <c r="AE624" s="35">
        <f t="shared" si="179"/>
        <v>0</v>
      </c>
    </row>
    <row r="625" spans="1:31" x14ac:dyDescent="0.25">
      <c r="A625" t="s">
        <v>12</v>
      </c>
      <c r="B625" t="s">
        <v>2831</v>
      </c>
      <c r="C625">
        <v>30113002089493</v>
      </c>
      <c r="D625" t="s">
        <v>2832</v>
      </c>
      <c r="E625" t="s">
        <v>2833</v>
      </c>
      <c r="F625">
        <v>1993</v>
      </c>
      <c r="G625" t="s">
        <v>2834</v>
      </c>
      <c r="H625" t="s">
        <v>2835</v>
      </c>
      <c r="I625">
        <v>48</v>
      </c>
      <c r="J625">
        <v>5</v>
      </c>
      <c r="N625" s="29">
        <f t="shared" si="171"/>
        <v>1993</v>
      </c>
      <c r="O625" s="30" t="str">
        <f t="shared" si="172"/>
        <v>03</v>
      </c>
      <c r="P625" s="30">
        <f t="shared" si="163"/>
        <v>199303</v>
      </c>
      <c r="Q625" s="30" t="str">
        <f t="shared" si="164"/>
        <v>2015</v>
      </c>
      <c r="R625" s="30" t="str">
        <f t="shared" si="165"/>
        <v>12</v>
      </c>
      <c r="S625" s="30">
        <f t="shared" si="166"/>
        <v>201512</v>
      </c>
      <c r="T625" s="31">
        <f t="shared" si="167"/>
        <v>27.666666666666668</v>
      </c>
      <c r="U625" s="30">
        <f t="shared" si="168"/>
        <v>53</v>
      </c>
      <c r="V625" s="30">
        <f t="shared" si="169"/>
        <v>0</v>
      </c>
      <c r="W625" s="32">
        <f t="shared" si="170"/>
        <v>1.9156626506024095</v>
      </c>
      <c r="X625" s="33">
        <f t="shared" si="173"/>
        <v>740</v>
      </c>
      <c r="Y625" s="22"/>
      <c r="Z625" s="33">
        <f t="shared" si="174"/>
        <v>1</v>
      </c>
      <c r="AA625" s="33">
        <f t="shared" si="175"/>
        <v>1</v>
      </c>
      <c r="AB625" s="30">
        <f t="shared" si="176"/>
        <v>1</v>
      </c>
      <c r="AC625" s="30">
        <f t="shared" si="177"/>
        <v>1</v>
      </c>
      <c r="AD625" s="30">
        <f t="shared" si="178"/>
        <v>1</v>
      </c>
      <c r="AE625" s="35">
        <f t="shared" si="179"/>
        <v>1</v>
      </c>
    </row>
    <row r="626" spans="1:31" x14ac:dyDescent="0.25">
      <c r="A626" t="s">
        <v>12</v>
      </c>
      <c r="B626" t="s">
        <v>2836</v>
      </c>
      <c r="C626">
        <v>30113001804066</v>
      </c>
      <c r="D626" t="s">
        <v>2837</v>
      </c>
      <c r="E626" t="s">
        <v>2838</v>
      </c>
      <c r="F626">
        <v>2000</v>
      </c>
      <c r="G626" t="s">
        <v>2839</v>
      </c>
      <c r="H626" t="s">
        <v>2840</v>
      </c>
      <c r="I626">
        <v>35</v>
      </c>
      <c r="J626">
        <v>9</v>
      </c>
      <c r="N626" s="29">
        <f t="shared" si="171"/>
        <v>2000</v>
      </c>
      <c r="O626" s="30" t="str">
        <f t="shared" si="172"/>
        <v>08</v>
      </c>
      <c r="P626" s="30">
        <f t="shared" si="163"/>
        <v>200008</v>
      </c>
      <c r="Q626" s="30" t="str">
        <f t="shared" si="164"/>
        <v>2020</v>
      </c>
      <c r="R626" s="30" t="str">
        <f t="shared" si="165"/>
        <v>10</v>
      </c>
      <c r="S626" s="30">
        <f t="shared" si="166"/>
        <v>202010</v>
      </c>
      <c r="T626" s="31">
        <f t="shared" si="167"/>
        <v>20.25</v>
      </c>
      <c r="U626" s="30">
        <f t="shared" si="168"/>
        <v>44</v>
      </c>
      <c r="V626" s="30">
        <f t="shared" si="169"/>
        <v>0</v>
      </c>
      <c r="W626" s="32">
        <f t="shared" si="170"/>
        <v>2.1728395061728394</v>
      </c>
      <c r="X626" s="33">
        <f t="shared" si="173"/>
        <v>740</v>
      </c>
      <c r="Y626" s="22"/>
      <c r="Z626" s="33">
        <f t="shared" si="174"/>
        <v>1</v>
      </c>
      <c r="AA626" s="33">
        <f t="shared" si="175"/>
        <v>0</v>
      </c>
      <c r="AB626" s="30">
        <f t="shared" si="176"/>
        <v>1</v>
      </c>
      <c r="AC626" s="30">
        <f t="shared" si="177"/>
        <v>1</v>
      </c>
      <c r="AD626" s="30">
        <f t="shared" si="178"/>
        <v>0</v>
      </c>
      <c r="AE626" s="35">
        <f t="shared" si="179"/>
        <v>1</v>
      </c>
    </row>
    <row r="627" spans="1:31" x14ac:dyDescent="0.25">
      <c r="A627" t="s">
        <v>12</v>
      </c>
      <c r="B627" t="s">
        <v>2841</v>
      </c>
      <c r="C627">
        <v>30113001989370</v>
      </c>
      <c r="D627" t="s">
        <v>2842</v>
      </c>
      <c r="E627" t="s">
        <v>2708</v>
      </c>
      <c r="F627">
        <v>2002</v>
      </c>
      <c r="G627" t="s">
        <v>2843</v>
      </c>
      <c r="H627" t="s">
        <v>2844</v>
      </c>
      <c r="I627">
        <v>55</v>
      </c>
      <c r="J627">
        <v>5</v>
      </c>
      <c r="N627" s="29">
        <f t="shared" si="171"/>
        <v>2002</v>
      </c>
      <c r="O627" s="30" t="str">
        <f t="shared" si="172"/>
        <v>06</v>
      </c>
      <c r="P627" s="30">
        <f t="shared" si="163"/>
        <v>200206</v>
      </c>
      <c r="Q627" s="30" t="str">
        <f t="shared" si="164"/>
        <v>2020</v>
      </c>
      <c r="R627" s="30" t="str">
        <f t="shared" si="165"/>
        <v>05</v>
      </c>
      <c r="S627" s="30">
        <f t="shared" si="166"/>
        <v>202005</v>
      </c>
      <c r="T627" s="31">
        <f t="shared" si="167"/>
        <v>18.416666666666668</v>
      </c>
      <c r="U627" s="30">
        <f t="shared" si="168"/>
        <v>60</v>
      </c>
      <c r="V627" s="30">
        <f t="shared" si="169"/>
        <v>0</v>
      </c>
      <c r="W627" s="32">
        <f t="shared" si="170"/>
        <v>3.2579185520361991</v>
      </c>
      <c r="X627" s="33">
        <f t="shared" si="173"/>
        <v>740</v>
      </c>
      <c r="Y627" s="22"/>
      <c r="Z627" s="33">
        <f t="shared" si="174"/>
        <v>1</v>
      </c>
      <c r="AA627" s="33">
        <f t="shared" si="175"/>
        <v>0</v>
      </c>
      <c r="AB627" s="30">
        <f t="shared" si="176"/>
        <v>0</v>
      </c>
      <c r="AC627" s="30">
        <f t="shared" si="177"/>
        <v>1</v>
      </c>
      <c r="AD627" s="30">
        <f t="shared" si="178"/>
        <v>0</v>
      </c>
      <c r="AE627" s="35">
        <f t="shared" si="179"/>
        <v>1</v>
      </c>
    </row>
    <row r="628" spans="1:31" x14ac:dyDescent="0.25">
      <c r="A628" t="s">
        <v>12</v>
      </c>
      <c r="B628" t="s">
        <v>2845</v>
      </c>
      <c r="C628">
        <v>30113006034487</v>
      </c>
      <c r="D628" t="s">
        <v>2846</v>
      </c>
      <c r="E628" t="s">
        <v>98</v>
      </c>
      <c r="F628">
        <v>2015</v>
      </c>
      <c r="G628" t="s">
        <v>2847</v>
      </c>
      <c r="H628" t="s">
        <v>2848</v>
      </c>
      <c r="I628">
        <v>17</v>
      </c>
      <c r="J628">
        <v>3</v>
      </c>
      <c r="K628">
        <v>4</v>
      </c>
      <c r="L628">
        <v>0</v>
      </c>
      <c r="N628" s="29" t="str">
        <f t="shared" si="171"/>
        <v>2015</v>
      </c>
      <c r="O628" s="30" t="str">
        <f t="shared" si="172"/>
        <v>02</v>
      </c>
      <c r="P628" s="30">
        <f t="shared" si="163"/>
        <v>201502</v>
      </c>
      <c r="Q628" s="30" t="str">
        <f t="shared" si="164"/>
        <v>2020</v>
      </c>
      <c r="R628" s="30" t="str">
        <f t="shared" si="165"/>
        <v>03</v>
      </c>
      <c r="S628" s="30">
        <f t="shared" si="166"/>
        <v>202003</v>
      </c>
      <c r="T628" s="31">
        <f t="shared" si="167"/>
        <v>5.75</v>
      </c>
      <c r="U628" s="30">
        <f t="shared" si="168"/>
        <v>20</v>
      </c>
      <c r="V628" s="30">
        <f t="shared" si="169"/>
        <v>4</v>
      </c>
      <c r="W628" s="32">
        <f t="shared" si="170"/>
        <v>3.4782608695652173</v>
      </c>
      <c r="X628" s="33">
        <f t="shared" si="173"/>
        <v>740</v>
      </c>
      <c r="Y628" s="22"/>
      <c r="Z628" s="33">
        <f t="shared" si="174"/>
        <v>1</v>
      </c>
      <c r="AA628" s="33">
        <f t="shared" si="175"/>
        <v>0</v>
      </c>
      <c r="AB628" s="30">
        <f t="shared" si="176"/>
        <v>0</v>
      </c>
      <c r="AC628" s="30">
        <f t="shared" si="177"/>
        <v>0</v>
      </c>
      <c r="AD628" s="30">
        <f t="shared" si="178"/>
        <v>0</v>
      </c>
      <c r="AE628" s="35">
        <f t="shared" si="179"/>
        <v>0</v>
      </c>
    </row>
    <row r="629" spans="1:31" x14ac:dyDescent="0.25">
      <c r="A629" t="s">
        <v>12</v>
      </c>
      <c r="B629" t="s">
        <v>2849</v>
      </c>
      <c r="C629">
        <v>30113001735831</v>
      </c>
      <c r="D629" t="s">
        <v>2850</v>
      </c>
      <c r="E629" t="s">
        <v>118</v>
      </c>
      <c r="F629">
        <v>2000</v>
      </c>
      <c r="G629" t="s">
        <v>2851</v>
      </c>
      <c r="H629" t="s">
        <v>2852</v>
      </c>
      <c r="I629">
        <v>39</v>
      </c>
      <c r="J629">
        <v>7</v>
      </c>
      <c r="N629" s="29">
        <f t="shared" si="171"/>
        <v>2000</v>
      </c>
      <c r="O629" s="30" t="str">
        <f t="shared" si="172"/>
        <v>02</v>
      </c>
      <c r="P629" s="30">
        <f t="shared" si="163"/>
        <v>200002</v>
      </c>
      <c r="Q629" s="30" t="str">
        <f t="shared" si="164"/>
        <v>2017</v>
      </c>
      <c r="R629" s="30" t="str">
        <f t="shared" si="165"/>
        <v>12</v>
      </c>
      <c r="S629" s="30">
        <f t="shared" si="166"/>
        <v>201712</v>
      </c>
      <c r="T629" s="31">
        <f t="shared" si="167"/>
        <v>20.75</v>
      </c>
      <c r="U629" s="30">
        <f t="shared" si="168"/>
        <v>46</v>
      </c>
      <c r="V629" s="30">
        <f t="shared" si="169"/>
        <v>0</v>
      </c>
      <c r="W629" s="32">
        <f t="shared" si="170"/>
        <v>2.2168674698795181</v>
      </c>
      <c r="X629" s="33">
        <f t="shared" si="173"/>
        <v>740</v>
      </c>
      <c r="Y629" s="22"/>
      <c r="Z629" s="33">
        <f t="shared" si="174"/>
        <v>1</v>
      </c>
      <c r="AA629" s="33">
        <f t="shared" si="175"/>
        <v>1</v>
      </c>
      <c r="AB629" s="30">
        <f t="shared" si="176"/>
        <v>1</v>
      </c>
      <c r="AC629" s="30">
        <f t="shared" si="177"/>
        <v>1</v>
      </c>
      <c r="AD629" s="30">
        <f t="shared" si="178"/>
        <v>0</v>
      </c>
      <c r="AE629" s="35">
        <f t="shared" si="179"/>
        <v>1</v>
      </c>
    </row>
    <row r="630" spans="1:31" x14ac:dyDescent="0.25">
      <c r="A630" t="s">
        <v>12</v>
      </c>
      <c r="B630" t="s">
        <v>2853</v>
      </c>
      <c r="C630">
        <v>30113003207813</v>
      </c>
      <c r="D630" t="s">
        <v>2854</v>
      </c>
      <c r="E630" t="s">
        <v>122</v>
      </c>
      <c r="F630">
        <v>2011</v>
      </c>
      <c r="G630" t="s">
        <v>2855</v>
      </c>
      <c r="H630" t="s">
        <v>2856</v>
      </c>
      <c r="I630">
        <v>16</v>
      </c>
      <c r="J630">
        <v>9</v>
      </c>
      <c r="N630" s="29">
        <f t="shared" si="171"/>
        <v>2011</v>
      </c>
      <c r="O630" s="30" t="str">
        <f t="shared" si="172"/>
        <v>11</v>
      </c>
      <c r="P630" s="30">
        <f t="shared" si="163"/>
        <v>201111</v>
      </c>
      <c r="Q630" s="30" t="str">
        <f t="shared" si="164"/>
        <v>2018</v>
      </c>
      <c r="R630" s="30" t="str">
        <f t="shared" si="165"/>
        <v>04</v>
      </c>
      <c r="S630" s="30">
        <f t="shared" si="166"/>
        <v>201804</v>
      </c>
      <c r="T630" s="31">
        <f t="shared" si="167"/>
        <v>9</v>
      </c>
      <c r="U630" s="30">
        <f t="shared" si="168"/>
        <v>25</v>
      </c>
      <c r="V630" s="30">
        <f t="shared" si="169"/>
        <v>0</v>
      </c>
      <c r="W630" s="32">
        <f t="shared" si="170"/>
        <v>2.7777777777777777</v>
      </c>
      <c r="X630" s="33">
        <f t="shared" si="173"/>
        <v>740</v>
      </c>
      <c r="Y630" s="22"/>
      <c r="Z630" s="33">
        <f t="shared" si="174"/>
        <v>1</v>
      </c>
      <c r="AA630" s="33">
        <f t="shared" si="175"/>
        <v>1</v>
      </c>
      <c r="AB630" s="30">
        <f t="shared" si="176"/>
        <v>1</v>
      </c>
      <c r="AC630" s="30">
        <f t="shared" si="177"/>
        <v>1</v>
      </c>
      <c r="AD630" s="30">
        <f t="shared" si="178"/>
        <v>0</v>
      </c>
      <c r="AE630" s="35">
        <f t="shared" si="179"/>
        <v>1</v>
      </c>
    </row>
    <row r="631" spans="1:31" x14ac:dyDescent="0.25">
      <c r="A631" t="s">
        <v>12</v>
      </c>
      <c r="B631" t="s">
        <v>2857</v>
      </c>
      <c r="C631">
        <v>30113006034693</v>
      </c>
      <c r="D631" t="s">
        <v>2858</v>
      </c>
      <c r="E631" t="s">
        <v>98</v>
      </c>
      <c r="F631">
        <v>2015</v>
      </c>
      <c r="G631" t="s">
        <v>2859</v>
      </c>
      <c r="H631" t="s">
        <v>2860</v>
      </c>
      <c r="I631">
        <v>27</v>
      </c>
      <c r="J631">
        <v>4</v>
      </c>
      <c r="K631">
        <v>4</v>
      </c>
      <c r="L631">
        <v>0</v>
      </c>
      <c r="N631" s="29" t="str">
        <f t="shared" si="171"/>
        <v>2015</v>
      </c>
      <c r="O631" s="30" t="str">
        <f t="shared" si="172"/>
        <v>02</v>
      </c>
      <c r="P631" s="30">
        <f t="shared" si="163"/>
        <v>201502</v>
      </c>
      <c r="Q631" s="30" t="str">
        <f t="shared" si="164"/>
        <v>2020</v>
      </c>
      <c r="R631" s="30" t="str">
        <f t="shared" si="165"/>
        <v>10</v>
      </c>
      <c r="S631" s="30">
        <f t="shared" si="166"/>
        <v>202010</v>
      </c>
      <c r="T631" s="31">
        <f t="shared" si="167"/>
        <v>5.75</v>
      </c>
      <c r="U631" s="30">
        <f t="shared" si="168"/>
        <v>31</v>
      </c>
      <c r="V631" s="30">
        <f t="shared" si="169"/>
        <v>4</v>
      </c>
      <c r="W631" s="32">
        <f t="shared" si="170"/>
        <v>5.3913043478260869</v>
      </c>
      <c r="X631" s="33">
        <f t="shared" si="173"/>
        <v>740</v>
      </c>
      <c r="Y631" s="22"/>
      <c r="Z631" s="33">
        <f t="shared" si="174"/>
        <v>1</v>
      </c>
      <c r="AA631" s="33">
        <f t="shared" si="175"/>
        <v>0</v>
      </c>
      <c r="AB631" s="30">
        <f t="shared" si="176"/>
        <v>0</v>
      </c>
      <c r="AC631" s="30">
        <f t="shared" si="177"/>
        <v>0</v>
      </c>
      <c r="AD631" s="30">
        <f t="shared" si="178"/>
        <v>0</v>
      </c>
      <c r="AE631" s="35">
        <f t="shared" si="179"/>
        <v>0</v>
      </c>
    </row>
    <row r="632" spans="1:31" x14ac:dyDescent="0.25">
      <c r="A632" t="s">
        <v>12</v>
      </c>
      <c r="B632" t="s">
        <v>2861</v>
      </c>
      <c r="C632">
        <v>30113002409691</v>
      </c>
      <c r="D632" t="s">
        <v>2862</v>
      </c>
      <c r="E632" t="s">
        <v>2863</v>
      </c>
      <c r="F632">
        <v>2005</v>
      </c>
      <c r="G632" t="s">
        <v>2864</v>
      </c>
      <c r="H632" t="s">
        <v>2865</v>
      </c>
      <c r="I632">
        <v>45</v>
      </c>
      <c r="J632">
        <v>2</v>
      </c>
      <c r="N632" s="29">
        <f t="shared" si="171"/>
        <v>2005</v>
      </c>
      <c r="O632" s="30" t="str">
        <f t="shared" si="172"/>
        <v>01</v>
      </c>
      <c r="P632" s="30">
        <f t="shared" si="163"/>
        <v>200501</v>
      </c>
      <c r="Q632" s="30" t="str">
        <f t="shared" si="164"/>
        <v>2020</v>
      </c>
      <c r="R632" s="30" t="str">
        <f t="shared" si="165"/>
        <v>02</v>
      </c>
      <c r="S632" s="30">
        <f t="shared" si="166"/>
        <v>202002</v>
      </c>
      <c r="T632" s="31">
        <f t="shared" si="167"/>
        <v>15.833333333333334</v>
      </c>
      <c r="U632" s="30">
        <f t="shared" si="168"/>
        <v>47</v>
      </c>
      <c r="V632" s="30">
        <f t="shared" si="169"/>
        <v>0</v>
      </c>
      <c r="W632" s="32">
        <f t="shared" si="170"/>
        <v>2.9684210526315788</v>
      </c>
      <c r="X632" s="33">
        <f t="shared" si="173"/>
        <v>740</v>
      </c>
      <c r="Y632" s="22"/>
      <c r="Z632" s="33">
        <f t="shared" si="174"/>
        <v>1</v>
      </c>
      <c r="AA632" s="33">
        <f t="shared" si="175"/>
        <v>0</v>
      </c>
      <c r="AB632" s="30">
        <f t="shared" si="176"/>
        <v>0</v>
      </c>
      <c r="AC632" s="30">
        <f t="shared" si="177"/>
        <v>1</v>
      </c>
      <c r="AD632" s="30">
        <f t="shared" si="178"/>
        <v>0</v>
      </c>
      <c r="AE632" s="35">
        <f t="shared" si="179"/>
        <v>1</v>
      </c>
    </row>
    <row r="633" spans="1:31" x14ac:dyDescent="0.25">
      <c r="A633" t="s">
        <v>12</v>
      </c>
      <c r="B633" t="s">
        <v>2866</v>
      </c>
      <c r="C633">
        <v>30113002351885</v>
      </c>
      <c r="D633" t="s">
        <v>2867</v>
      </c>
      <c r="F633">
        <v>2005</v>
      </c>
      <c r="G633" t="s">
        <v>2868</v>
      </c>
      <c r="H633" t="s">
        <v>2869</v>
      </c>
      <c r="I633">
        <v>40</v>
      </c>
      <c r="J633">
        <v>7</v>
      </c>
      <c r="K633">
        <v>0</v>
      </c>
      <c r="L633">
        <v>3</v>
      </c>
      <c r="N633" s="29">
        <f t="shared" si="171"/>
        <v>2005</v>
      </c>
      <c r="O633" s="30" t="str">
        <f t="shared" si="172"/>
        <v>02</v>
      </c>
      <c r="P633" s="30">
        <f t="shared" si="163"/>
        <v>200502</v>
      </c>
      <c r="Q633" s="30" t="str">
        <f t="shared" si="164"/>
        <v>2019</v>
      </c>
      <c r="R633" s="30" t="str">
        <f t="shared" si="165"/>
        <v>08</v>
      </c>
      <c r="S633" s="30">
        <f t="shared" si="166"/>
        <v>201908</v>
      </c>
      <c r="T633" s="31">
        <f t="shared" si="167"/>
        <v>15.75</v>
      </c>
      <c r="U633" s="30">
        <f t="shared" si="168"/>
        <v>47</v>
      </c>
      <c r="V633" s="30">
        <f t="shared" si="169"/>
        <v>3</v>
      </c>
      <c r="W633" s="32">
        <f t="shared" si="170"/>
        <v>2.9841269841269842</v>
      </c>
      <c r="X633" s="33">
        <f t="shared" si="173"/>
        <v>740</v>
      </c>
      <c r="Y633" s="22"/>
      <c r="Z633" s="33">
        <f t="shared" si="174"/>
        <v>1</v>
      </c>
      <c r="AA633" s="33">
        <f t="shared" si="175"/>
        <v>0</v>
      </c>
      <c r="AB633" s="30">
        <f t="shared" si="176"/>
        <v>0</v>
      </c>
      <c r="AC633" s="30">
        <f t="shared" si="177"/>
        <v>0</v>
      </c>
      <c r="AD633" s="30">
        <f t="shared" si="178"/>
        <v>0</v>
      </c>
      <c r="AE633" s="35">
        <f t="shared" si="179"/>
        <v>0</v>
      </c>
    </row>
    <row r="634" spans="1:31" x14ac:dyDescent="0.25">
      <c r="A634" t="s">
        <v>12</v>
      </c>
      <c r="B634" t="s">
        <v>2866</v>
      </c>
      <c r="C634">
        <v>30113003270811</v>
      </c>
      <c r="D634" t="s">
        <v>2867</v>
      </c>
      <c r="F634">
        <v>2005</v>
      </c>
      <c r="G634" t="s">
        <v>2870</v>
      </c>
      <c r="H634" t="s">
        <v>2871</v>
      </c>
      <c r="I634">
        <v>12</v>
      </c>
      <c r="J634">
        <v>5</v>
      </c>
      <c r="K634">
        <v>1</v>
      </c>
      <c r="L634">
        <v>0</v>
      </c>
      <c r="N634" s="29">
        <f t="shared" si="171"/>
        <v>2005</v>
      </c>
      <c r="O634" s="30" t="str">
        <f t="shared" si="172"/>
        <v>07</v>
      </c>
      <c r="P634" s="30">
        <f t="shared" si="163"/>
        <v>200507</v>
      </c>
      <c r="Q634" s="30" t="str">
        <f t="shared" si="164"/>
        <v>2019</v>
      </c>
      <c r="R634" s="30" t="str">
        <f t="shared" si="165"/>
        <v>01</v>
      </c>
      <c r="S634" s="30">
        <f t="shared" si="166"/>
        <v>201901</v>
      </c>
      <c r="T634" s="31">
        <f t="shared" si="167"/>
        <v>15.333333333333334</v>
      </c>
      <c r="U634" s="30">
        <f t="shared" si="168"/>
        <v>17</v>
      </c>
      <c r="V634" s="30">
        <f t="shared" si="169"/>
        <v>1</v>
      </c>
      <c r="W634" s="32">
        <f t="shared" si="170"/>
        <v>1.1086956521739131</v>
      </c>
      <c r="X634" s="33">
        <f t="shared" si="173"/>
        <v>740</v>
      </c>
      <c r="Y634" s="22"/>
      <c r="Z634" s="33">
        <f t="shared" si="174"/>
        <v>1</v>
      </c>
      <c r="AA634" s="33">
        <f t="shared" si="175"/>
        <v>0</v>
      </c>
      <c r="AB634" s="30">
        <f t="shared" si="176"/>
        <v>1</v>
      </c>
      <c r="AC634" s="30">
        <f t="shared" si="177"/>
        <v>1</v>
      </c>
      <c r="AD634" s="30">
        <f t="shared" si="178"/>
        <v>0</v>
      </c>
      <c r="AE634" s="35">
        <f t="shared" si="179"/>
        <v>1</v>
      </c>
    </row>
    <row r="635" spans="1:31" x14ac:dyDescent="0.25">
      <c r="A635" t="s">
        <v>12</v>
      </c>
      <c r="B635" t="s">
        <v>2872</v>
      </c>
      <c r="C635">
        <v>30113002035512</v>
      </c>
      <c r="D635" t="s">
        <v>2873</v>
      </c>
      <c r="E635" t="s">
        <v>2726</v>
      </c>
      <c r="F635">
        <v>1997</v>
      </c>
      <c r="G635" t="s">
        <v>2349</v>
      </c>
      <c r="H635" t="s">
        <v>2874</v>
      </c>
      <c r="I635">
        <v>22</v>
      </c>
      <c r="J635">
        <v>5</v>
      </c>
      <c r="K635">
        <v>0</v>
      </c>
      <c r="L635">
        <v>1</v>
      </c>
      <c r="N635" s="29">
        <f t="shared" si="171"/>
        <v>1997</v>
      </c>
      <c r="O635" s="30" t="str">
        <f t="shared" si="172"/>
        <v>01</v>
      </c>
      <c r="P635" s="30">
        <f t="shared" si="163"/>
        <v>199701</v>
      </c>
      <c r="Q635" s="30" t="str">
        <f t="shared" si="164"/>
        <v>2019</v>
      </c>
      <c r="R635" s="30" t="str">
        <f t="shared" si="165"/>
        <v>01</v>
      </c>
      <c r="S635" s="30">
        <f t="shared" si="166"/>
        <v>201901</v>
      </c>
      <c r="T635" s="31">
        <f t="shared" si="167"/>
        <v>23.833333333333332</v>
      </c>
      <c r="U635" s="30">
        <f t="shared" si="168"/>
        <v>27</v>
      </c>
      <c r="V635" s="30">
        <f t="shared" si="169"/>
        <v>1</v>
      </c>
      <c r="W635" s="32">
        <f t="shared" si="170"/>
        <v>1.1328671328671329</v>
      </c>
      <c r="X635" s="33">
        <f t="shared" si="173"/>
        <v>740</v>
      </c>
      <c r="Y635" s="22"/>
      <c r="Z635" s="33">
        <f t="shared" si="174"/>
        <v>1</v>
      </c>
      <c r="AA635" s="33">
        <f t="shared" si="175"/>
        <v>0</v>
      </c>
      <c r="AB635" s="30">
        <f t="shared" si="176"/>
        <v>1</v>
      </c>
      <c r="AC635" s="30">
        <f t="shared" si="177"/>
        <v>1</v>
      </c>
      <c r="AD635" s="30">
        <f t="shared" si="178"/>
        <v>1</v>
      </c>
      <c r="AE635" s="35">
        <f t="shared" si="179"/>
        <v>1</v>
      </c>
    </row>
    <row r="636" spans="1:31" x14ac:dyDescent="0.25">
      <c r="A636" t="s">
        <v>12</v>
      </c>
      <c r="B636" t="s">
        <v>2875</v>
      </c>
      <c r="C636">
        <v>30113002215767</v>
      </c>
      <c r="D636" t="s">
        <v>2876</v>
      </c>
      <c r="E636" t="s">
        <v>118</v>
      </c>
      <c r="F636">
        <v>2005</v>
      </c>
      <c r="G636" t="s">
        <v>2877</v>
      </c>
      <c r="H636" t="s">
        <v>2878</v>
      </c>
      <c r="I636">
        <v>51</v>
      </c>
      <c r="J636">
        <v>6</v>
      </c>
      <c r="K636">
        <v>0</v>
      </c>
      <c r="L636">
        <v>1</v>
      </c>
      <c r="N636" s="29">
        <f t="shared" si="171"/>
        <v>2005</v>
      </c>
      <c r="O636" s="30" t="str">
        <f t="shared" si="172"/>
        <v>05</v>
      </c>
      <c r="P636" s="30">
        <f t="shared" si="163"/>
        <v>200505</v>
      </c>
      <c r="Q636" s="30" t="str">
        <f t="shared" si="164"/>
        <v>2019</v>
      </c>
      <c r="R636" s="30" t="str">
        <f t="shared" si="165"/>
        <v>11</v>
      </c>
      <c r="S636" s="30">
        <f t="shared" si="166"/>
        <v>201911</v>
      </c>
      <c r="T636" s="31">
        <f t="shared" si="167"/>
        <v>15.5</v>
      </c>
      <c r="U636" s="30">
        <f t="shared" si="168"/>
        <v>57</v>
      </c>
      <c r="V636" s="30">
        <f t="shared" si="169"/>
        <v>1</v>
      </c>
      <c r="W636" s="32">
        <f t="shared" si="170"/>
        <v>3.6774193548387095</v>
      </c>
      <c r="X636" s="33">
        <f t="shared" si="173"/>
        <v>740</v>
      </c>
      <c r="Y636" s="22"/>
      <c r="Z636" s="33">
        <f t="shared" si="174"/>
        <v>1</v>
      </c>
      <c r="AA636" s="33">
        <f t="shared" si="175"/>
        <v>0</v>
      </c>
      <c r="AB636" s="30">
        <f t="shared" si="176"/>
        <v>0</v>
      </c>
      <c r="AC636" s="30">
        <f t="shared" si="177"/>
        <v>1</v>
      </c>
      <c r="AD636" s="30">
        <f t="shared" si="178"/>
        <v>0</v>
      </c>
      <c r="AE636" s="35">
        <f t="shared" si="179"/>
        <v>1</v>
      </c>
    </row>
    <row r="637" spans="1:31" x14ac:dyDescent="0.25">
      <c r="A637" t="s">
        <v>12</v>
      </c>
      <c r="B637" t="s">
        <v>2879</v>
      </c>
      <c r="C637">
        <v>30113005889378</v>
      </c>
      <c r="D637" t="s">
        <v>2880</v>
      </c>
      <c r="E637" t="s">
        <v>2881</v>
      </c>
      <c r="F637">
        <v>2014</v>
      </c>
      <c r="G637" t="s">
        <v>2882</v>
      </c>
      <c r="H637" t="s">
        <v>2883</v>
      </c>
      <c r="I637">
        <v>34</v>
      </c>
      <c r="J637">
        <v>3</v>
      </c>
      <c r="K637">
        <v>7</v>
      </c>
      <c r="L637">
        <v>0</v>
      </c>
      <c r="N637" s="29" t="str">
        <f t="shared" si="171"/>
        <v>2014</v>
      </c>
      <c r="O637" s="30" t="str">
        <f t="shared" si="172"/>
        <v>06</v>
      </c>
      <c r="P637" s="30">
        <f t="shared" si="163"/>
        <v>201406</v>
      </c>
      <c r="Q637" s="30" t="str">
        <f t="shared" si="164"/>
        <v>2020</v>
      </c>
      <c r="R637" s="30" t="str">
        <f t="shared" si="165"/>
        <v>02</v>
      </c>
      <c r="S637" s="30">
        <f t="shared" si="166"/>
        <v>202002</v>
      </c>
      <c r="T637" s="31">
        <f t="shared" si="167"/>
        <v>6.416666666666667</v>
      </c>
      <c r="U637" s="30">
        <f t="shared" si="168"/>
        <v>37</v>
      </c>
      <c r="V637" s="30">
        <f t="shared" si="169"/>
        <v>7</v>
      </c>
      <c r="W637" s="32">
        <f t="shared" si="170"/>
        <v>5.7662337662337659</v>
      </c>
      <c r="X637" s="33">
        <f t="shared" si="173"/>
        <v>740</v>
      </c>
      <c r="Y637" s="22"/>
      <c r="Z637" s="33">
        <f t="shared" si="174"/>
        <v>1</v>
      </c>
      <c r="AA637" s="33">
        <f t="shared" si="175"/>
        <v>0</v>
      </c>
      <c r="AB637" s="30">
        <f t="shared" si="176"/>
        <v>0</v>
      </c>
      <c r="AC637" s="30">
        <f t="shared" si="177"/>
        <v>0</v>
      </c>
      <c r="AD637" s="30">
        <f t="shared" si="178"/>
        <v>0</v>
      </c>
      <c r="AE637" s="35">
        <f t="shared" si="179"/>
        <v>0</v>
      </c>
    </row>
    <row r="638" spans="1:31" x14ac:dyDescent="0.25">
      <c r="A638" t="s">
        <v>12</v>
      </c>
      <c r="B638" t="s">
        <v>2884</v>
      </c>
      <c r="C638">
        <v>30113006004894</v>
      </c>
      <c r="D638" t="s">
        <v>2885</v>
      </c>
      <c r="E638" t="s">
        <v>2886</v>
      </c>
      <c r="F638">
        <v>2009</v>
      </c>
      <c r="G638" t="s">
        <v>2887</v>
      </c>
      <c r="H638" t="s">
        <v>2888</v>
      </c>
      <c r="I638">
        <v>30</v>
      </c>
      <c r="J638">
        <v>6</v>
      </c>
      <c r="K638">
        <v>4</v>
      </c>
      <c r="L638">
        <v>1</v>
      </c>
      <c r="N638" s="29" t="str">
        <f t="shared" si="171"/>
        <v>2014</v>
      </c>
      <c r="O638" s="30" t="str">
        <f t="shared" si="172"/>
        <v>11</v>
      </c>
      <c r="P638" s="30">
        <f t="shared" si="163"/>
        <v>201411</v>
      </c>
      <c r="Q638" s="30" t="str">
        <f t="shared" si="164"/>
        <v>2020</v>
      </c>
      <c r="R638" s="30" t="str">
        <f t="shared" si="165"/>
        <v>09</v>
      </c>
      <c r="S638" s="30">
        <f t="shared" si="166"/>
        <v>202009</v>
      </c>
      <c r="T638" s="31">
        <f t="shared" si="167"/>
        <v>6</v>
      </c>
      <c r="U638" s="30">
        <f t="shared" si="168"/>
        <v>36</v>
      </c>
      <c r="V638" s="30">
        <f t="shared" si="169"/>
        <v>5</v>
      </c>
      <c r="W638" s="32">
        <f t="shared" si="170"/>
        <v>6</v>
      </c>
      <c r="X638" s="33">
        <f t="shared" si="173"/>
        <v>740</v>
      </c>
      <c r="Y638" s="22"/>
      <c r="Z638" s="33">
        <f t="shared" si="174"/>
        <v>1</v>
      </c>
      <c r="AA638" s="33">
        <f t="shared" si="175"/>
        <v>0</v>
      </c>
      <c r="AB638" s="30">
        <f t="shared" si="176"/>
        <v>0</v>
      </c>
      <c r="AC638" s="30">
        <f t="shared" si="177"/>
        <v>0</v>
      </c>
      <c r="AD638" s="30">
        <f t="shared" si="178"/>
        <v>0</v>
      </c>
      <c r="AE638" s="35">
        <f t="shared" si="179"/>
        <v>0</v>
      </c>
    </row>
    <row r="639" spans="1:31" x14ac:dyDescent="0.25">
      <c r="A639" t="s">
        <v>12</v>
      </c>
      <c r="B639" t="s">
        <v>2889</v>
      </c>
      <c r="C639">
        <v>30113005388918</v>
      </c>
      <c r="D639" t="s">
        <v>2890</v>
      </c>
      <c r="F639">
        <v>2009</v>
      </c>
      <c r="G639" t="s">
        <v>2891</v>
      </c>
      <c r="H639" t="s">
        <v>2892</v>
      </c>
      <c r="I639">
        <v>32</v>
      </c>
      <c r="J639">
        <v>7</v>
      </c>
      <c r="K639">
        <v>1</v>
      </c>
      <c r="L639">
        <v>2</v>
      </c>
      <c r="N639" s="29" t="str">
        <f t="shared" si="171"/>
        <v>2012</v>
      </c>
      <c r="O639" s="30" t="str">
        <f t="shared" si="172"/>
        <v>01</v>
      </c>
      <c r="P639" s="30">
        <f t="shared" si="163"/>
        <v>201201</v>
      </c>
      <c r="Q639" s="30" t="str">
        <f t="shared" si="164"/>
        <v>2019</v>
      </c>
      <c r="R639" s="30" t="str">
        <f t="shared" si="165"/>
        <v>11</v>
      </c>
      <c r="S639" s="30">
        <f t="shared" si="166"/>
        <v>201911</v>
      </c>
      <c r="T639" s="31">
        <f t="shared" si="167"/>
        <v>8.8333333333333339</v>
      </c>
      <c r="U639" s="30">
        <f t="shared" si="168"/>
        <v>39</v>
      </c>
      <c r="V639" s="30">
        <f t="shared" si="169"/>
        <v>3</v>
      </c>
      <c r="W639" s="32">
        <f t="shared" si="170"/>
        <v>4.415094339622641</v>
      </c>
      <c r="X639" s="33">
        <f t="shared" si="173"/>
        <v>740</v>
      </c>
      <c r="Y639" s="22"/>
      <c r="Z639" s="33">
        <f t="shared" si="174"/>
        <v>1</v>
      </c>
      <c r="AA639" s="33">
        <f t="shared" si="175"/>
        <v>0</v>
      </c>
      <c r="AB639" s="30">
        <f t="shared" si="176"/>
        <v>0</v>
      </c>
      <c r="AC639" s="30">
        <f t="shared" si="177"/>
        <v>0</v>
      </c>
      <c r="AD639" s="30">
        <f t="shared" si="178"/>
        <v>0</v>
      </c>
      <c r="AE639" s="35">
        <f t="shared" si="179"/>
        <v>0</v>
      </c>
    </row>
    <row r="640" spans="1:31" x14ac:dyDescent="0.25">
      <c r="A640" t="s">
        <v>12</v>
      </c>
      <c r="B640" t="s">
        <v>2893</v>
      </c>
      <c r="C640">
        <v>30113002412760</v>
      </c>
      <c r="D640" t="s">
        <v>2894</v>
      </c>
      <c r="E640" t="s">
        <v>118</v>
      </c>
      <c r="F640">
        <v>2006</v>
      </c>
      <c r="G640" t="s">
        <v>2895</v>
      </c>
      <c r="H640" t="s">
        <v>2896</v>
      </c>
      <c r="I640">
        <v>27</v>
      </c>
      <c r="J640">
        <v>9</v>
      </c>
      <c r="N640" s="29">
        <f t="shared" si="171"/>
        <v>2006</v>
      </c>
      <c r="O640" s="30" t="str">
        <f t="shared" si="172"/>
        <v>01</v>
      </c>
      <c r="P640" s="30">
        <f t="shared" si="163"/>
        <v>200601</v>
      </c>
      <c r="Q640" s="30" t="str">
        <f t="shared" si="164"/>
        <v>2016</v>
      </c>
      <c r="R640" s="30" t="str">
        <f t="shared" si="165"/>
        <v>09</v>
      </c>
      <c r="S640" s="30">
        <f t="shared" si="166"/>
        <v>201609</v>
      </c>
      <c r="T640" s="31">
        <f t="shared" si="167"/>
        <v>14.833333333333334</v>
      </c>
      <c r="U640" s="30">
        <f t="shared" si="168"/>
        <v>36</v>
      </c>
      <c r="V640" s="30">
        <f t="shared" si="169"/>
        <v>0</v>
      </c>
      <c r="W640" s="32">
        <f t="shared" si="170"/>
        <v>2.4269662921348312</v>
      </c>
      <c r="X640" s="33">
        <f t="shared" si="173"/>
        <v>740</v>
      </c>
      <c r="Y640" s="22"/>
      <c r="Z640" s="33">
        <f t="shared" si="174"/>
        <v>1</v>
      </c>
      <c r="AA640" s="33">
        <f t="shared" si="175"/>
        <v>1</v>
      </c>
      <c r="AB640" s="30">
        <f t="shared" si="176"/>
        <v>1</v>
      </c>
      <c r="AC640" s="30">
        <f t="shared" si="177"/>
        <v>1</v>
      </c>
      <c r="AD640" s="30">
        <f t="shared" si="178"/>
        <v>0</v>
      </c>
      <c r="AE640" s="35">
        <f t="shared" si="179"/>
        <v>1</v>
      </c>
    </row>
    <row r="641" spans="1:31" x14ac:dyDescent="0.25">
      <c r="A641" t="s">
        <v>12</v>
      </c>
      <c r="B641" t="s">
        <v>2897</v>
      </c>
      <c r="C641">
        <v>30113002660095</v>
      </c>
      <c r="D641" t="s">
        <v>2898</v>
      </c>
      <c r="E641" t="s">
        <v>2899</v>
      </c>
      <c r="F641">
        <v>2007</v>
      </c>
      <c r="G641" t="s">
        <v>2900</v>
      </c>
      <c r="H641" t="s">
        <v>2901</v>
      </c>
      <c r="I641">
        <v>20</v>
      </c>
      <c r="J641">
        <v>19</v>
      </c>
      <c r="K641">
        <v>0</v>
      </c>
      <c r="L641">
        <v>1</v>
      </c>
      <c r="N641" s="29">
        <f t="shared" si="171"/>
        <v>2007</v>
      </c>
      <c r="O641" s="30" t="str">
        <f t="shared" si="172"/>
        <v>01</v>
      </c>
      <c r="P641" s="30">
        <f t="shared" si="163"/>
        <v>200701</v>
      </c>
      <c r="Q641" s="30" t="str">
        <f t="shared" si="164"/>
        <v>2019</v>
      </c>
      <c r="R641" s="30" t="str">
        <f t="shared" si="165"/>
        <v>11</v>
      </c>
      <c r="S641" s="30">
        <f t="shared" si="166"/>
        <v>201911</v>
      </c>
      <c r="T641" s="31">
        <f t="shared" si="167"/>
        <v>13.833333333333334</v>
      </c>
      <c r="U641" s="30">
        <f t="shared" si="168"/>
        <v>39</v>
      </c>
      <c r="V641" s="30">
        <f t="shared" si="169"/>
        <v>1</v>
      </c>
      <c r="W641" s="32">
        <f t="shared" si="170"/>
        <v>2.8192771084337349</v>
      </c>
      <c r="X641" s="33">
        <f t="shared" si="173"/>
        <v>740</v>
      </c>
      <c r="Y641" s="22"/>
      <c r="Z641" s="33">
        <f t="shared" si="174"/>
        <v>1</v>
      </c>
      <c r="AA641" s="33">
        <f t="shared" si="175"/>
        <v>0</v>
      </c>
      <c r="AB641" s="30">
        <f t="shared" si="176"/>
        <v>0</v>
      </c>
      <c r="AC641" s="30">
        <f t="shared" si="177"/>
        <v>1</v>
      </c>
      <c r="AD641" s="30">
        <f t="shared" si="178"/>
        <v>0</v>
      </c>
      <c r="AE641" s="35">
        <f t="shared" si="179"/>
        <v>1</v>
      </c>
    </row>
    <row r="642" spans="1:31" x14ac:dyDescent="0.25">
      <c r="A642" t="s">
        <v>12</v>
      </c>
      <c r="B642" t="s">
        <v>2902</v>
      </c>
      <c r="C642">
        <v>30113002478712</v>
      </c>
      <c r="D642" t="s">
        <v>2903</v>
      </c>
      <c r="E642" t="s">
        <v>2708</v>
      </c>
      <c r="F642">
        <v>2006</v>
      </c>
      <c r="G642" t="s">
        <v>2904</v>
      </c>
      <c r="H642" t="s">
        <v>2905</v>
      </c>
      <c r="I642">
        <v>43</v>
      </c>
      <c r="J642">
        <v>9</v>
      </c>
      <c r="K642">
        <v>1</v>
      </c>
      <c r="L642">
        <v>1</v>
      </c>
      <c r="N642" s="29">
        <f t="shared" si="171"/>
        <v>2006</v>
      </c>
      <c r="O642" s="30" t="str">
        <f t="shared" si="172"/>
        <v>01</v>
      </c>
      <c r="P642" s="30">
        <f t="shared" si="163"/>
        <v>200601</v>
      </c>
      <c r="Q642" s="30" t="str">
        <f t="shared" si="164"/>
        <v>2020</v>
      </c>
      <c r="R642" s="30" t="str">
        <f t="shared" si="165"/>
        <v>02</v>
      </c>
      <c r="S642" s="30">
        <f t="shared" si="166"/>
        <v>202002</v>
      </c>
      <c r="T642" s="31">
        <f t="shared" si="167"/>
        <v>14.833333333333334</v>
      </c>
      <c r="U642" s="30">
        <f t="shared" si="168"/>
        <v>52</v>
      </c>
      <c r="V642" s="30">
        <f t="shared" si="169"/>
        <v>2</v>
      </c>
      <c r="W642" s="32">
        <f t="shared" si="170"/>
        <v>3.5056179775280896</v>
      </c>
      <c r="X642" s="33">
        <f t="shared" si="173"/>
        <v>740</v>
      </c>
      <c r="Y642" s="22"/>
      <c r="Z642" s="33">
        <f t="shared" si="174"/>
        <v>1</v>
      </c>
      <c r="AA642" s="33">
        <f t="shared" si="175"/>
        <v>0</v>
      </c>
      <c r="AB642" s="30">
        <f t="shared" si="176"/>
        <v>0</v>
      </c>
      <c r="AC642" s="30">
        <f t="shared" si="177"/>
        <v>0</v>
      </c>
      <c r="AD642" s="30">
        <f t="shared" si="178"/>
        <v>0</v>
      </c>
      <c r="AE642" s="35">
        <f t="shared" si="179"/>
        <v>0</v>
      </c>
    </row>
    <row r="643" spans="1:31" x14ac:dyDescent="0.25">
      <c r="A643" t="s">
        <v>12</v>
      </c>
      <c r="B643" t="s">
        <v>2906</v>
      </c>
      <c r="C643">
        <v>30113005429001</v>
      </c>
      <c r="D643" t="s">
        <v>2907</v>
      </c>
      <c r="E643" t="s">
        <v>2908</v>
      </c>
      <c r="F643">
        <v>2003</v>
      </c>
      <c r="G643" t="s">
        <v>2909</v>
      </c>
      <c r="H643" t="s">
        <v>2910</v>
      </c>
      <c r="I643">
        <v>31</v>
      </c>
      <c r="J643">
        <v>8</v>
      </c>
      <c r="N643" s="29" t="str">
        <f t="shared" si="171"/>
        <v>2012</v>
      </c>
      <c r="O643" s="30" t="str">
        <f t="shared" si="172"/>
        <v>10</v>
      </c>
      <c r="P643" s="30">
        <f t="shared" ref="P643:P706" si="180">INT(CONCATENATE(N643,O643))</f>
        <v>201210</v>
      </c>
      <c r="Q643" s="30" t="str">
        <f t="shared" ref="Q643:Q706" si="181">IF(H643="",0,MID(H643,7,4))</f>
        <v>2020</v>
      </c>
      <c r="R643" s="30" t="str">
        <f t="shared" ref="R643:R706" si="182">IF(H643="",0,MID(H643,4,2))</f>
        <v>08</v>
      </c>
      <c r="S643" s="30">
        <f t="shared" ref="S643:S706" si="183">INT(CONCATENATE(Q643,R643))</f>
        <v>202008</v>
      </c>
      <c r="T643" s="31">
        <f t="shared" ref="T643:T706" si="184">(12*($AH$2-N643)+($AH$3-O643))/12</f>
        <v>8.0833333333333339</v>
      </c>
      <c r="U643" s="30">
        <f t="shared" ref="U643:U706" si="185">I643+J643</f>
        <v>39</v>
      </c>
      <c r="V643" s="30">
        <f t="shared" ref="V643:V706" si="186">K643+L643</f>
        <v>0</v>
      </c>
      <c r="W643" s="32">
        <f t="shared" ref="W643:W706" si="187">U643/T643</f>
        <v>4.8247422680412368</v>
      </c>
      <c r="X643" s="33">
        <f t="shared" si="173"/>
        <v>740</v>
      </c>
      <c r="Y643" s="22"/>
      <c r="Z643" s="33">
        <f t="shared" si="174"/>
        <v>1</v>
      </c>
      <c r="AA643" s="33">
        <f t="shared" si="175"/>
        <v>0</v>
      </c>
      <c r="AB643" s="30">
        <f t="shared" si="176"/>
        <v>0</v>
      </c>
      <c r="AC643" s="30">
        <f t="shared" si="177"/>
        <v>1</v>
      </c>
      <c r="AD643" s="30">
        <f t="shared" si="178"/>
        <v>0</v>
      </c>
      <c r="AE643" s="35">
        <f t="shared" si="179"/>
        <v>1</v>
      </c>
    </row>
    <row r="644" spans="1:31" x14ac:dyDescent="0.25">
      <c r="A644" t="s">
        <v>12</v>
      </c>
      <c r="B644" t="s">
        <v>2911</v>
      </c>
      <c r="C644">
        <v>30113005464792</v>
      </c>
      <c r="D644" t="s">
        <v>2912</v>
      </c>
      <c r="E644" t="s">
        <v>2913</v>
      </c>
      <c r="F644">
        <v>1998</v>
      </c>
      <c r="G644" t="s">
        <v>2914</v>
      </c>
      <c r="H644" t="s">
        <v>2915</v>
      </c>
      <c r="I644">
        <v>33</v>
      </c>
      <c r="J644">
        <v>12</v>
      </c>
      <c r="K644">
        <v>1</v>
      </c>
      <c r="L644">
        <v>3</v>
      </c>
      <c r="N644" s="29" t="str">
        <f t="shared" ref="N644:N707" si="188">IF(G644="",F644,IF(INT(MID(G644,7,4))&lt;=2010, IF(F644="",MID(G644,7,4),F644), MID(G644,7,4)))</f>
        <v>2012</v>
      </c>
      <c r="O644" s="30" t="str">
        <f t="shared" ref="O644:O707" si="189">IF(G644="","00",MID(G644,4,2))</f>
        <v>02</v>
      </c>
      <c r="P644" s="30">
        <f t="shared" si="180"/>
        <v>201202</v>
      </c>
      <c r="Q644" s="30" t="str">
        <f t="shared" si="181"/>
        <v>2020</v>
      </c>
      <c r="R644" s="30" t="str">
        <f t="shared" si="182"/>
        <v>10</v>
      </c>
      <c r="S644" s="30">
        <f t="shared" si="183"/>
        <v>202010</v>
      </c>
      <c r="T644" s="31">
        <f t="shared" si="184"/>
        <v>8.75</v>
      </c>
      <c r="U644" s="30">
        <f t="shared" si="185"/>
        <v>45</v>
      </c>
      <c r="V644" s="30">
        <f t="shared" si="186"/>
        <v>4</v>
      </c>
      <c r="W644" s="32">
        <f t="shared" si="187"/>
        <v>5.1428571428571432</v>
      </c>
      <c r="X644" s="33">
        <f t="shared" ref="X644:X707" si="190">INT(CONCATENATE(MID(B644,3,2),0))</f>
        <v>740</v>
      </c>
      <c r="Y644" s="22"/>
      <c r="Z644" s="33">
        <f t="shared" ref="Z644:Z707" si="191">IF(C644="",0, IF(P644&lt;$AH$10,1,0))</f>
        <v>1</v>
      </c>
      <c r="AA644" s="33">
        <f t="shared" ref="AA644:AA707" si="192">IF(C644="",0,IF(S644&lt;$AH$11,1,0))</f>
        <v>0</v>
      </c>
      <c r="AB644" s="30">
        <f t="shared" ref="AB644:AB707" si="193">IF(C644="",0,IF(W644&lt;LOOKUP(X644,$AI$15:$AR$15,$AI$16:$AR$16),1,0))</f>
        <v>0</v>
      </c>
      <c r="AC644" s="30">
        <f t="shared" ref="AC644:AC707" si="194">IF(C644="",0,IF(V644&lt;LOOKUP(X644,$AI$15:$AR$15,$AI$18:$AR$18),1,0))</f>
        <v>0</v>
      </c>
      <c r="AD644" s="30">
        <f t="shared" ref="AD644:AD707" si="195">IF(C644="",0,IF(F644&lt;LOOKUP(X644,$AI$15:$AR$15,$AI$20:$AR$20),1,0))</f>
        <v>1</v>
      </c>
      <c r="AE644" s="35">
        <f t="shared" ref="AE644:AE707" si="196">IF(Z644*(SUM(AA644:AD644))&gt;=1,1,0)</f>
        <v>1</v>
      </c>
    </row>
    <row r="645" spans="1:31" x14ac:dyDescent="0.25">
      <c r="A645" t="s">
        <v>12</v>
      </c>
      <c r="B645" t="s">
        <v>2916</v>
      </c>
      <c r="C645">
        <v>30113002442379</v>
      </c>
      <c r="D645" t="s">
        <v>2917</v>
      </c>
      <c r="E645" t="s">
        <v>2918</v>
      </c>
      <c r="F645">
        <v>2006</v>
      </c>
      <c r="G645" t="s">
        <v>2919</v>
      </c>
      <c r="H645" t="s">
        <v>2920</v>
      </c>
      <c r="I645">
        <v>31</v>
      </c>
      <c r="J645">
        <v>8</v>
      </c>
      <c r="N645" s="29">
        <f t="shared" si="188"/>
        <v>2006</v>
      </c>
      <c r="O645" s="30" t="str">
        <f t="shared" si="189"/>
        <v>03</v>
      </c>
      <c r="P645" s="30">
        <f t="shared" si="180"/>
        <v>200603</v>
      </c>
      <c r="Q645" s="30" t="str">
        <f t="shared" si="181"/>
        <v>2020</v>
      </c>
      <c r="R645" s="30" t="str">
        <f t="shared" si="182"/>
        <v>02</v>
      </c>
      <c r="S645" s="30">
        <f t="shared" si="183"/>
        <v>202002</v>
      </c>
      <c r="T645" s="31">
        <f t="shared" si="184"/>
        <v>14.666666666666666</v>
      </c>
      <c r="U645" s="30">
        <f t="shared" si="185"/>
        <v>39</v>
      </c>
      <c r="V645" s="30">
        <f t="shared" si="186"/>
        <v>0</v>
      </c>
      <c r="W645" s="32">
        <f t="shared" si="187"/>
        <v>2.6590909090909092</v>
      </c>
      <c r="X645" s="33">
        <f t="shared" si="190"/>
        <v>740</v>
      </c>
      <c r="Y645" s="22"/>
      <c r="Z645" s="33">
        <f t="shared" si="191"/>
        <v>1</v>
      </c>
      <c r="AA645" s="33">
        <f t="shared" si="192"/>
        <v>0</v>
      </c>
      <c r="AB645" s="30">
        <f t="shared" si="193"/>
        <v>1</v>
      </c>
      <c r="AC645" s="30">
        <f t="shared" si="194"/>
        <v>1</v>
      </c>
      <c r="AD645" s="30">
        <f t="shared" si="195"/>
        <v>0</v>
      </c>
      <c r="AE645" s="35">
        <f t="shared" si="196"/>
        <v>1</v>
      </c>
    </row>
    <row r="646" spans="1:31" x14ac:dyDescent="0.25">
      <c r="A646" t="s">
        <v>12</v>
      </c>
      <c r="B646" t="s">
        <v>2921</v>
      </c>
      <c r="C646">
        <v>30113006034768</v>
      </c>
      <c r="D646" t="s">
        <v>2922</v>
      </c>
      <c r="E646" t="s">
        <v>98</v>
      </c>
      <c r="F646">
        <v>2015</v>
      </c>
      <c r="G646" t="s">
        <v>2923</v>
      </c>
      <c r="H646" t="s">
        <v>2924</v>
      </c>
      <c r="I646">
        <v>7</v>
      </c>
      <c r="J646">
        <v>1</v>
      </c>
      <c r="N646" s="29" t="str">
        <f t="shared" si="188"/>
        <v>2015</v>
      </c>
      <c r="O646" s="30" t="str">
        <f t="shared" si="189"/>
        <v>02</v>
      </c>
      <c r="P646" s="30">
        <f t="shared" si="180"/>
        <v>201502</v>
      </c>
      <c r="Q646" s="30" t="str">
        <f t="shared" si="181"/>
        <v>2020</v>
      </c>
      <c r="R646" s="30" t="str">
        <f t="shared" si="182"/>
        <v>02</v>
      </c>
      <c r="S646" s="30">
        <f t="shared" si="183"/>
        <v>202002</v>
      </c>
      <c r="T646" s="31">
        <f t="shared" si="184"/>
        <v>5.75</v>
      </c>
      <c r="U646" s="30">
        <f t="shared" si="185"/>
        <v>8</v>
      </c>
      <c r="V646" s="30">
        <f t="shared" si="186"/>
        <v>0</v>
      </c>
      <c r="W646" s="32">
        <f t="shared" si="187"/>
        <v>1.3913043478260869</v>
      </c>
      <c r="X646" s="33">
        <f t="shared" si="190"/>
        <v>740</v>
      </c>
      <c r="Y646" s="22"/>
      <c r="Z646" s="33">
        <f t="shared" si="191"/>
        <v>1</v>
      </c>
      <c r="AA646" s="33">
        <f t="shared" si="192"/>
        <v>0</v>
      </c>
      <c r="AB646" s="30">
        <f t="shared" si="193"/>
        <v>1</v>
      </c>
      <c r="AC646" s="30">
        <f t="shared" si="194"/>
        <v>1</v>
      </c>
      <c r="AD646" s="30">
        <f t="shared" si="195"/>
        <v>0</v>
      </c>
      <c r="AE646" s="35">
        <f t="shared" si="196"/>
        <v>1</v>
      </c>
    </row>
    <row r="647" spans="1:31" x14ac:dyDescent="0.25">
      <c r="A647" t="s">
        <v>12</v>
      </c>
      <c r="B647" t="s">
        <v>2925</v>
      </c>
      <c r="C647">
        <v>30113006246560</v>
      </c>
      <c r="D647" t="s">
        <v>2926</v>
      </c>
      <c r="F647">
        <v>2015</v>
      </c>
      <c r="G647" t="s">
        <v>2927</v>
      </c>
      <c r="H647" t="s">
        <v>2928</v>
      </c>
      <c r="I647">
        <v>26</v>
      </c>
      <c r="J647">
        <v>3</v>
      </c>
      <c r="K647">
        <v>3</v>
      </c>
      <c r="L647">
        <v>0</v>
      </c>
      <c r="N647" s="29" t="str">
        <f t="shared" si="188"/>
        <v>2016</v>
      </c>
      <c r="O647" s="30" t="str">
        <f t="shared" si="189"/>
        <v>01</v>
      </c>
      <c r="P647" s="30">
        <f t="shared" si="180"/>
        <v>201601</v>
      </c>
      <c r="Q647" s="30" t="str">
        <f t="shared" si="181"/>
        <v>2020</v>
      </c>
      <c r="R647" s="30" t="str">
        <f t="shared" si="182"/>
        <v>05</v>
      </c>
      <c r="S647" s="30">
        <f t="shared" si="183"/>
        <v>202005</v>
      </c>
      <c r="T647" s="31">
        <f t="shared" si="184"/>
        <v>4.833333333333333</v>
      </c>
      <c r="U647" s="30">
        <f t="shared" si="185"/>
        <v>29</v>
      </c>
      <c r="V647" s="30">
        <f t="shared" si="186"/>
        <v>3</v>
      </c>
      <c r="W647" s="32">
        <f t="shared" si="187"/>
        <v>6</v>
      </c>
      <c r="X647" s="33">
        <f t="shared" si="190"/>
        <v>740</v>
      </c>
      <c r="Y647" s="22"/>
      <c r="Z647" s="33">
        <f t="shared" si="191"/>
        <v>1</v>
      </c>
      <c r="AA647" s="33">
        <f t="shared" si="192"/>
        <v>0</v>
      </c>
      <c r="AB647" s="30">
        <f t="shared" si="193"/>
        <v>0</v>
      </c>
      <c r="AC647" s="30">
        <f t="shared" si="194"/>
        <v>0</v>
      </c>
      <c r="AD647" s="30">
        <f t="shared" si="195"/>
        <v>0</v>
      </c>
      <c r="AE647" s="35">
        <f t="shared" si="196"/>
        <v>0</v>
      </c>
    </row>
    <row r="648" spans="1:31" x14ac:dyDescent="0.25">
      <c r="A648" t="s">
        <v>12</v>
      </c>
      <c r="B648" t="s">
        <v>2929</v>
      </c>
      <c r="C648">
        <v>30113005220228</v>
      </c>
      <c r="D648" t="s">
        <v>2930</v>
      </c>
      <c r="E648" t="s">
        <v>2931</v>
      </c>
      <c r="F648">
        <v>2010</v>
      </c>
      <c r="G648" t="s">
        <v>2932</v>
      </c>
      <c r="H648" t="s">
        <v>2933</v>
      </c>
      <c r="I648">
        <v>40</v>
      </c>
      <c r="J648">
        <v>8</v>
      </c>
      <c r="K648">
        <v>1</v>
      </c>
      <c r="L648">
        <v>1</v>
      </c>
      <c r="N648" s="29" t="str">
        <f t="shared" si="188"/>
        <v>2011</v>
      </c>
      <c r="O648" s="30" t="str">
        <f t="shared" si="189"/>
        <v>09</v>
      </c>
      <c r="P648" s="30">
        <f t="shared" si="180"/>
        <v>201109</v>
      </c>
      <c r="Q648" s="30" t="str">
        <f t="shared" si="181"/>
        <v>2020</v>
      </c>
      <c r="R648" s="30" t="str">
        <f t="shared" si="182"/>
        <v>03</v>
      </c>
      <c r="S648" s="30">
        <f t="shared" si="183"/>
        <v>202003</v>
      </c>
      <c r="T648" s="31">
        <f t="shared" si="184"/>
        <v>9.1666666666666661</v>
      </c>
      <c r="U648" s="30">
        <f t="shared" si="185"/>
        <v>48</v>
      </c>
      <c r="V648" s="30">
        <f t="shared" si="186"/>
        <v>2</v>
      </c>
      <c r="W648" s="32">
        <f t="shared" si="187"/>
        <v>5.2363636363636363</v>
      </c>
      <c r="X648" s="33">
        <f t="shared" si="190"/>
        <v>740</v>
      </c>
      <c r="Y648" s="22"/>
      <c r="Z648" s="33">
        <f t="shared" si="191"/>
        <v>1</v>
      </c>
      <c r="AA648" s="33">
        <f t="shared" si="192"/>
        <v>0</v>
      </c>
      <c r="AB648" s="30">
        <f t="shared" si="193"/>
        <v>0</v>
      </c>
      <c r="AC648" s="30">
        <f t="shared" si="194"/>
        <v>0</v>
      </c>
      <c r="AD648" s="30">
        <f t="shared" si="195"/>
        <v>0</v>
      </c>
      <c r="AE648" s="35">
        <f t="shared" si="196"/>
        <v>0</v>
      </c>
    </row>
    <row r="649" spans="1:31" x14ac:dyDescent="0.25">
      <c r="A649" t="s">
        <v>12</v>
      </c>
      <c r="B649" t="s">
        <v>2934</v>
      </c>
      <c r="C649">
        <v>30113001969877</v>
      </c>
      <c r="D649" t="s">
        <v>2935</v>
      </c>
      <c r="E649" t="s">
        <v>118</v>
      </c>
      <c r="F649">
        <v>2002</v>
      </c>
      <c r="G649" t="s">
        <v>2936</v>
      </c>
      <c r="H649" t="s">
        <v>2937</v>
      </c>
      <c r="I649">
        <v>73</v>
      </c>
      <c r="J649">
        <v>5</v>
      </c>
      <c r="K649">
        <v>2</v>
      </c>
      <c r="L649">
        <v>0</v>
      </c>
      <c r="N649" s="29">
        <f t="shared" si="188"/>
        <v>2002</v>
      </c>
      <c r="O649" s="30" t="str">
        <f t="shared" si="189"/>
        <v>01</v>
      </c>
      <c r="P649" s="30">
        <f t="shared" si="180"/>
        <v>200201</v>
      </c>
      <c r="Q649" s="30" t="str">
        <f t="shared" si="181"/>
        <v>2020</v>
      </c>
      <c r="R649" s="30" t="str">
        <f t="shared" si="182"/>
        <v>10</v>
      </c>
      <c r="S649" s="30">
        <f t="shared" si="183"/>
        <v>202010</v>
      </c>
      <c r="T649" s="31">
        <f t="shared" si="184"/>
        <v>18.833333333333332</v>
      </c>
      <c r="U649" s="30">
        <f t="shared" si="185"/>
        <v>78</v>
      </c>
      <c r="V649" s="30">
        <f t="shared" si="186"/>
        <v>2</v>
      </c>
      <c r="W649" s="32">
        <f t="shared" si="187"/>
        <v>4.1415929203539825</v>
      </c>
      <c r="X649" s="33">
        <f t="shared" si="190"/>
        <v>740</v>
      </c>
      <c r="Y649" s="22"/>
      <c r="Z649" s="33">
        <f t="shared" si="191"/>
        <v>1</v>
      </c>
      <c r="AA649" s="33">
        <f t="shared" si="192"/>
        <v>0</v>
      </c>
      <c r="AB649" s="30">
        <f t="shared" si="193"/>
        <v>0</v>
      </c>
      <c r="AC649" s="30">
        <f t="shared" si="194"/>
        <v>0</v>
      </c>
      <c r="AD649" s="30">
        <f t="shared" si="195"/>
        <v>0</v>
      </c>
      <c r="AE649" s="35">
        <f t="shared" si="196"/>
        <v>0</v>
      </c>
    </row>
    <row r="650" spans="1:31" x14ac:dyDescent="0.25">
      <c r="A650" t="s">
        <v>12</v>
      </c>
      <c r="B650" t="s">
        <v>2938</v>
      </c>
      <c r="C650">
        <v>30113001985261</v>
      </c>
      <c r="D650" t="s">
        <v>2939</v>
      </c>
      <c r="E650" t="s">
        <v>2940</v>
      </c>
      <c r="F650">
        <v>2003</v>
      </c>
      <c r="G650" t="s">
        <v>2941</v>
      </c>
      <c r="H650" t="s">
        <v>2942</v>
      </c>
      <c r="I650">
        <v>69</v>
      </c>
      <c r="J650">
        <v>2</v>
      </c>
      <c r="N650" s="29">
        <f t="shared" si="188"/>
        <v>2003</v>
      </c>
      <c r="O650" s="30" t="str">
        <f t="shared" si="189"/>
        <v>01</v>
      </c>
      <c r="P650" s="30">
        <f t="shared" si="180"/>
        <v>200301</v>
      </c>
      <c r="Q650" s="30" t="str">
        <f t="shared" si="181"/>
        <v>2020</v>
      </c>
      <c r="R650" s="30" t="str">
        <f t="shared" si="182"/>
        <v>02</v>
      </c>
      <c r="S650" s="30">
        <f t="shared" si="183"/>
        <v>202002</v>
      </c>
      <c r="T650" s="31">
        <f t="shared" si="184"/>
        <v>17.833333333333332</v>
      </c>
      <c r="U650" s="30">
        <f t="shared" si="185"/>
        <v>71</v>
      </c>
      <c r="V650" s="30">
        <f t="shared" si="186"/>
        <v>0</v>
      </c>
      <c r="W650" s="32">
        <f t="shared" si="187"/>
        <v>3.9813084112149535</v>
      </c>
      <c r="X650" s="33">
        <f t="shared" si="190"/>
        <v>740</v>
      </c>
      <c r="Y650" s="22"/>
      <c r="Z650" s="33">
        <f t="shared" si="191"/>
        <v>1</v>
      </c>
      <c r="AA650" s="33">
        <f t="shared" si="192"/>
        <v>0</v>
      </c>
      <c r="AB650" s="30">
        <f t="shared" si="193"/>
        <v>0</v>
      </c>
      <c r="AC650" s="30">
        <f t="shared" si="194"/>
        <v>1</v>
      </c>
      <c r="AD650" s="30">
        <f t="shared" si="195"/>
        <v>0</v>
      </c>
      <c r="AE650" s="35">
        <f t="shared" si="196"/>
        <v>1</v>
      </c>
    </row>
    <row r="651" spans="1:31" x14ac:dyDescent="0.25">
      <c r="A651" t="s">
        <v>12</v>
      </c>
      <c r="B651" t="s">
        <v>2943</v>
      </c>
      <c r="C651">
        <v>30113006034727</v>
      </c>
      <c r="D651" t="s">
        <v>2944</v>
      </c>
      <c r="E651" t="s">
        <v>98</v>
      </c>
      <c r="F651">
        <v>2015</v>
      </c>
      <c r="G651" t="s">
        <v>2945</v>
      </c>
      <c r="H651" t="s">
        <v>2946</v>
      </c>
      <c r="I651">
        <v>21</v>
      </c>
      <c r="J651">
        <v>2</v>
      </c>
      <c r="N651" s="29" t="str">
        <f t="shared" si="188"/>
        <v>2015</v>
      </c>
      <c r="O651" s="30" t="str">
        <f t="shared" si="189"/>
        <v>02</v>
      </c>
      <c r="P651" s="30">
        <f t="shared" si="180"/>
        <v>201502</v>
      </c>
      <c r="Q651" s="30" t="str">
        <f t="shared" si="181"/>
        <v>2020</v>
      </c>
      <c r="R651" s="30" t="str">
        <f t="shared" si="182"/>
        <v>02</v>
      </c>
      <c r="S651" s="30">
        <f t="shared" si="183"/>
        <v>202002</v>
      </c>
      <c r="T651" s="31">
        <f t="shared" si="184"/>
        <v>5.75</v>
      </c>
      <c r="U651" s="30">
        <f t="shared" si="185"/>
        <v>23</v>
      </c>
      <c r="V651" s="30">
        <f t="shared" si="186"/>
        <v>0</v>
      </c>
      <c r="W651" s="32">
        <f t="shared" si="187"/>
        <v>4</v>
      </c>
      <c r="X651" s="33">
        <f t="shared" si="190"/>
        <v>740</v>
      </c>
      <c r="Y651" s="22"/>
      <c r="Z651" s="33">
        <f t="shared" si="191"/>
        <v>1</v>
      </c>
      <c r="AA651" s="33">
        <f t="shared" si="192"/>
        <v>0</v>
      </c>
      <c r="AB651" s="30">
        <f t="shared" si="193"/>
        <v>0</v>
      </c>
      <c r="AC651" s="30">
        <f t="shared" si="194"/>
        <v>1</v>
      </c>
      <c r="AD651" s="30">
        <f t="shared" si="195"/>
        <v>0</v>
      </c>
      <c r="AE651" s="35">
        <f t="shared" si="196"/>
        <v>1</v>
      </c>
    </row>
    <row r="652" spans="1:31" x14ac:dyDescent="0.25">
      <c r="A652" t="s">
        <v>12</v>
      </c>
      <c r="B652" t="s">
        <v>2947</v>
      </c>
      <c r="C652">
        <v>30113005310722</v>
      </c>
      <c r="D652" t="s">
        <v>2948</v>
      </c>
      <c r="E652" t="s">
        <v>2931</v>
      </c>
      <c r="F652">
        <v>2011</v>
      </c>
      <c r="G652" t="s">
        <v>2949</v>
      </c>
      <c r="H652" t="s">
        <v>2950</v>
      </c>
      <c r="I652">
        <v>55</v>
      </c>
      <c r="J652">
        <v>14</v>
      </c>
      <c r="K652">
        <v>2</v>
      </c>
      <c r="L652">
        <v>1</v>
      </c>
      <c r="N652" s="29" t="str">
        <f t="shared" si="188"/>
        <v>2012</v>
      </c>
      <c r="O652" s="30" t="str">
        <f t="shared" si="189"/>
        <v>02</v>
      </c>
      <c r="P652" s="30">
        <f t="shared" si="180"/>
        <v>201202</v>
      </c>
      <c r="Q652" s="30" t="str">
        <f t="shared" si="181"/>
        <v>2020</v>
      </c>
      <c r="R652" s="30" t="str">
        <f t="shared" si="182"/>
        <v>03</v>
      </c>
      <c r="S652" s="30">
        <f t="shared" si="183"/>
        <v>202003</v>
      </c>
      <c r="T652" s="31">
        <f t="shared" si="184"/>
        <v>8.75</v>
      </c>
      <c r="U652" s="30">
        <f t="shared" si="185"/>
        <v>69</v>
      </c>
      <c r="V652" s="30">
        <f t="shared" si="186"/>
        <v>3</v>
      </c>
      <c r="W652" s="32">
        <f t="shared" si="187"/>
        <v>7.8857142857142861</v>
      </c>
      <c r="X652" s="33">
        <f t="shared" si="190"/>
        <v>740</v>
      </c>
      <c r="Y652" s="22"/>
      <c r="Z652" s="33">
        <f t="shared" si="191"/>
        <v>1</v>
      </c>
      <c r="AA652" s="33">
        <f t="shared" si="192"/>
        <v>0</v>
      </c>
      <c r="AB652" s="30">
        <f t="shared" si="193"/>
        <v>0</v>
      </c>
      <c r="AC652" s="30">
        <f t="shared" si="194"/>
        <v>0</v>
      </c>
      <c r="AD652" s="30">
        <f t="shared" si="195"/>
        <v>0</v>
      </c>
      <c r="AE652" s="35">
        <f t="shared" si="196"/>
        <v>0</v>
      </c>
    </row>
    <row r="653" spans="1:31" x14ac:dyDescent="0.25">
      <c r="A653" t="s">
        <v>12</v>
      </c>
      <c r="B653" t="s">
        <v>2951</v>
      </c>
      <c r="C653">
        <v>30113006033695</v>
      </c>
      <c r="D653" t="s">
        <v>2952</v>
      </c>
      <c r="E653" t="s">
        <v>98</v>
      </c>
      <c r="F653">
        <v>2015</v>
      </c>
      <c r="G653" t="s">
        <v>2953</v>
      </c>
      <c r="H653" t="s">
        <v>2954</v>
      </c>
      <c r="I653">
        <v>9</v>
      </c>
      <c r="J653">
        <v>2</v>
      </c>
      <c r="N653" s="29" t="str">
        <f t="shared" si="188"/>
        <v>2015</v>
      </c>
      <c r="O653" s="30" t="str">
        <f t="shared" si="189"/>
        <v>02</v>
      </c>
      <c r="P653" s="30">
        <f t="shared" si="180"/>
        <v>201502</v>
      </c>
      <c r="Q653" s="30" t="str">
        <f t="shared" si="181"/>
        <v>2018</v>
      </c>
      <c r="R653" s="30" t="str">
        <f t="shared" si="182"/>
        <v>08</v>
      </c>
      <c r="S653" s="30">
        <f t="shared" si="183"/>
        <v>201808</v>
      </c>
      <c r="T653" s="31">
        <f t="shared" si="184"/>
        <v>5.75</v>
      </c>
      <c r="U653" s="30">
        <f t="shared" si="185"/>
        <v>11</v>
      </c>
      <c r="V653" s="30">
        <f t="shared" si="186"/>
        <v>0</v>
      </c>
      <c r="W653" s="32">
        <f t="shared" si="187"/>
        <v>1.9130434782608696</v>
      </c>
      <c r="X653" s="33">
        <f t="shared" si="190"/>
        <v>740</v>
      </c>
      <c r="Y653" s="22"/>
      <c r="Z653" s="33">
        <f t="shared" si="191"/>
        <v>1</v>
      </c>
      <c r="AA653" s="33">
        <f t="shared" si="192"/>
        <v>1</v>
      </c>
      <c r="AB653" s="30">
        <f t="shared" si="193"/>
        <v>1</v>
      </c>
      <c r="AC653" s="30">
        <f t="shared" si="194"/>
        <v>1</v>
      </c>
      <c r="AD653" s="30">
        <f t="shared" si="195"/>
        <v>0</v>
      </c>
      <c r="AE653" s="35">
        <f t="shared" si="196"/>
        <v>1</v>
      </c>
    </row>
    <row r="654" spans="1:31" x14ac:dyDescent="0.25">
      <c r="A654" t="s">
        <v>12</v>
      </c>
      <c r="B654" t="s">
        <v>2951</v>
      </c>
      <c r="C654">
        <v>30113006034750</v>
      </c>
      <c r="D654" t="s">
        <v>2955</v>
      </c>
      <c r="E654" t="s">
        <v>98</v>
      </c>
      <c r="F654">
        <v>2015</v>
      </c>
      <c r="G654" t="s">
        <v>2956</v>
      </c>
      <c r="H654" t="s">
        <v>2957</v>
      </c>
      <c r="I654">
        <v>10</v>
      </c>
      <c r="J654">
        <v>2</v>
      </c>
      <c r="K654">
        <v>5</v>
      </c>
      <c r="L654">
        <v>0</v>
      </c>
      <c r="N654" s="29" t="str">
        <f t="shared" si="188"/>
        <v>2015</v>
      </c>
      <c r="O654" s="30" t="str">
        <f t="shared" si="189"/>
        <v>02</v>
      </c>
      <c r="P654" s="30">
        <f t="shared" si="180"/>
        <v>201502</v>
      </c>
      <c r="Q654" s="30" t="str">
        <f t="shared" si="181"/>
        <v>2019</v>
      </c>
      <c r="R654" s="30" t="str">
        <f t="shared" si="182"/>
        <v>12</v>
      </c>
      <c r="S654" s="30">
        <f t="shared" si="183"/>
        <v>201912</v>
      </c>
      <c r="T654" s="31">
        <f t="shared" si="184"/>
        <v>5.75</v>
      </c>
      <c r="U654" s="30">
        <f t="shared" si="185"/>
        <v>12</v>
      </c>
      <c r="V654" s="30">
        <f t="shared" si="186"/>
        <v>5</v>
      </c>
      <c r="W654" s="32">
        <f t="shared" si="187"/>
        <v>2.0869565217391304</v>
      </c>
      <c r="X654" s="33">
        <f t="shared" si="190"/>
        <v>740</v>
      </c>
      <c r="Y654" s="22"/>
      <c r="Z654" s="33">
        <f t="shared" si="191"/>
        <v>1</v>
      </c>
      <c r="AA654" s="33">
        <f t="shared" si="192"/>
        <v>0</v>
      </c>
      <c r="AB654" s="30">
        <f t="shared" si="193"/>
        <v>1</v>
      </c>
      <c r="AC654" s="30">
        <f t="shared" si="194"/>
        <v>0</v>
      </c>
      <c r="AD654" s="30">
        <f t="shared" si="195"/>
        <v>0</v>
      </c>
      <c r="AE654" s="35">
        <f t="shared" si="196"/>
        <v>1</v>
      </c>
    </row>
    <row r="655" spans="1:31" x14ac:dyDescent="0.25">
      <c r="A655" t="s">
        <v>12</v>
      </c>
      <c r="B655" t="s">
        <v>2958</v>
      </c>
      <c r="C655">
        <v>30113002136898</v>
      </c>
      <c r="D655" t="s">
        <v>2959</v>
      </c>
      <c r="E655" t="s">
        <v>118</v>
      </c>
      <c r="F655">
        <v>2004</v>
      </c>
      <c r="G655" t="s">
        <v>2960</v>
      </c>
      <c r="H655" t="s">
        <v>2961</v>
      </c>
      <c r="I655">
        <v>25</v>
      </c>
      <c r="J655">
        <v>3</v>
      </c>
      <c r="N655" s="29">
        <f t="shared" si="188"/>
        <v>2004</v>
      </c>
      <c r="O655" s="30" t="str">
        <f t="shared" si="189"/>
        <v>12</v>
      </c>
      <c r="P655" s="30">
        <f t="shared" si="180"/>
        <v>200412</v>
      </c>
      <c r="Q655" s="30" t="str">
        <f t="shared" si="181"/>
        <v>2020</v>
      </c>
      <c r="R655" s="30" t="str">
        <f t="shared" si="182"/>
        <v>10</v>
      </c>
      <c r="S655" s="30">
        <f t="shared" si="183"/>
        <v>202010</v>
      </c>
      <c r="T655" s="31">
        <f t="shared" si="184"/>
        <v>15.916666666666666</v>
      </c>
      <c r="U655" s="30">
        <f t="shared" si="185"/>
        <v>28</v>
      </c>
      <c r="V655" s="30">
        <f t="shared" si="186"/>
        <v>0</v>
      </c>
      <c r="W655" s="32">
        <f t="shared" si="187"/>
        <v>1.7591623036649215</v>
      </c>
      <c r="X655" s="33">
        <f t="shared" si="190"/>
        <v>740</v>
      </c>
      <c r="Y655" s="22"/>
      <c r="Z655" s="33">
        <f t="shared" si="191"/>
        <v>1</v>
      </c>
      <c r="AA655" s="33">
        <f t="shared" si="192"/>
        <v>0</v>
      </c>
      <c r="AB655" s="30">
        <f t="shared" si="193"/>
        <v>1</v>
      </c>
      <c r="AC655" s="30">
        <f t="shared" si="194"/>
        <v>1</v>
      </c>
      <c r="AD655" s="30">
        <f t="shared" si="195"/>
        <v>0</v>
      </c>
      <c r="AE655" s="35">
        <f t="shared" si="196"/>
        <v>1</v>
      </c>
    </row>
    <row r="656" spans="1:31" x14ac:dyDescent="0.25">
      <c r="A656" t="s">
        <v>12</v>
      </c>
      <c r="B656" t="s">
        <v>2962</v>
      </c>
      <c r="C656">
        <v>30113003347437</v>
      </c>
      <c r="D656" t="s">
        <v>2963</v>
      </c>
      <c r="E656" t="s">
        <v>2964</v>
      </c>
      <c r="F656">
        <v>2009</v>
      </c>
      <c r="G656" t="s">
        <v>2965</v>
      </c>
      <c r="H656" t="s">
        <v>2966</v>
      </c>
      <c r="I656">
        <v>3</v>
      </c>
      <c r="J656">
        <v>6</v>
      </c>
      <c r="K656">
        <v>0</v>
      </c>
      <c r="L656">
        <v>1</v>
      </c>
      <c r="N656" s="29" t="str">
        <f t="shared" si="188"/>
        <v>2011</v>
      </c>
      <c r="O656" s="30" t="str">
        <f t="shared" si="189"/>
        <v>02</v>
      </c>
      <c r="P656" s="30">
        <f t="shared" si="180"/>
        <v>201102</v>
      </c>
      <c r="Q656" s="30" t="str">
        <f t="shared" si="181"/>
        <v>2019</v>
      </c>
      <c r="R656" s="30" t="str">
        <f t="shared" si="182"/>
        <v>02</v>
      </c>
      <c r="S656" s="30">
        <f t="shared" si="183"/>
        <v>201902</v>
      </c>
      <c r="T656" s="31">
        <f t="shared" si="184"/>
        <v>9.75</v>
      </c>
      <c r="U656" s="30">
        <f t="shared" si="185"/>
        <v>9</v>
      </c>
      <c r="V656" s="30">
        <f t="shared" si="186"/>
        <v>1</v>
      </c>
      <c r="W656" s="32">
        <f t="shared" si="187"/>
        <v>0.92307692307692313</v>
      </c>
      <c r="X656" s="33">
        <f t="shared" si="190"/>
        <v>740</v>
      </c>
      <c r="Y656" s="22"/>
      <c r="Z656" s="33">
        <f t="shared" si="191"/>
        <v>1</v>
      </c>
      <c r="AA656" s="33">
        <f t="shared" si="192"/>
        <v>0</v>
      </c>
      <c r="AB656" s="30">
        <f t="shared" si="193"/>
        <v>1</v>
      </c>
      <c r="AC656" s="30">
        <f t="shared" si="194"/>
        <v>1</v>
      </c>
      <c r="AD656" s="30">
        <f t="shared" si="195"/>
        <v>0</v>
      </c>
      <c r="AE656" s="35">
        <f t="shared" si="196"/>
        <v>1</v>
      </c>
    </row>
    <row r="657" spans="1:31" x14ac:dyDescent="0.25">
      <c r="A657" t="s">
        <v>12</v>
      </c>
      <c r="B657" t="s">
        <v>2967</v>
      </c>
      <c r="C657">
        <v>30113002394984</v>
      </c>
      <c r="D657" t="s">
        <v>2968</v>
      </c>
      <c r="E657" t="s">
        <v>2969</v>
      </c>
      <c r="F657">
        <v>2006</v>
      </c>
      <c r="G657" t="s">
        <v>2970</v>
      </c>
      <c r="H657" t="s">
        <v>2971</v>
      </c>
      <c r="I657">
        <v>23</v>
      </c>
      <c r="J657">
        <v>4</v>
      </c>
      <c r="N657" s="29">
        <f t="shared" si="188"/>
        <v>2006</v>
      </c>
      <c r="O657" s="30" t="str">
        <f t="shared" si="189"/>
        <v>02</v>
      </c>
      <c r="P657" s="30">
        <f t="shared" si="180"/>
        <v>200602</v>
      </c>
      <c r="Q657" s="30" t="str">
        <f t="shared" si="181"/>
        <v>2017</v>
      </c>
      <c r="R657" s="30" t="str">
        <f t="shared" si="182"/>
        <v>06</v>
      </c>
      <c r="S657" s="30">
        <f t="shared" si="183"/>
        <v>201706</v>
      </c>
      <c r="T657" s="31">
        <f t="shared" si="184"/>
        <v>14.75</v>
      </c>
      <c r="U657" s="30">
        <f t="shared" si="185"/>
        <v>27</v>
      </c>
      <c r="V657" s="30">
        <f t="shared" si="186"/>
        <v>0</v>
      </c>
      <c r="W657" s="32">
        <f t="shared" si="187"/>
        <v>1.8305084745762712</v>
      </c>
      <c r="X657" s="33">
        <f t="shared" si="190"/>
        <v>740</v>
      </c>
      <c r="Y657" s="22"/>
      <c r="Z657" s="33">
        <f t="shared" si="191"/>
        <v>1</v>
      </c>
      <c r="AA657" s="33">
        <f t="shared" si="192"/>
        <v>1</v>
      </c>
      <c r="AB657" s="30">
        <f t="shared" si="193"/>
        <v>1</v>
      </c>
      <c r="AC657" s="30">
        <f t="shared" si="194"/>
        <v>1</v>
      </c>
      <c r="AD657" s="30">
        <f t="shared" si="195"/>
        <v>0</v>
      </c>
      <c r="AE657" s="35">
        <f t="shared" si="196"/>
        <v>1</v>
      </c>
    </row>
    <row r="658" spans="1:31" x14ac:dyDescent="0.25">
      <c r="A658" t="s">
        <v>12</v>
      </c>
      <c r="B658" t="s">
        <v>2972</v>
      </c>
      <c r="C658">
        <v>30113000376181</v>
      </c>
      <c r="D658" t="s">
        <v>2973</v>
      </c>
      <c r="E658" t="s">
        <v>2974</v>
      </c>
      <c r="F658">
        <v>1973</v>
      </c>
      <c r="G658" t="s">
        <v>2975</v>
      </c>
      <c r="H658" t="s">
        <v>2976</v>
      </c>
      <c r="I658">
        <v>24</v>
      </c>
      <c r="J658">
        <v>10</v>
      </c>
      <c r="N658" s="29" t="str">
        <f t="shared" si="188"/>
        <v>2015</v>
      </c>
      <c r="O658" s="30" t="str">
        <f t="shared" si="189"/>
        <v>11</v>
      </c>
      <c r="P658" s="30">
        <f t="shared" si="180"/>
        <v>201511</v>
      </c>
      <c r="Q658" s="30" t="str">
        <f t="shared" si="181"/>
        <v>2018</v>
      </c>
      <c r="R658" s="30" t="str">
        <f t="shared" si="182"/>
        <v>11</v>
      </c>
      <c r="S658" s="30">
        <f t="shared" si="183"/>
        <v>201811</v>
      </c>
      <c r="T658" s="31">
        <f t="shared" si="184"/>
        <v>5</v>
      </c>
      <c r="U658" s="30">
        <f t="shared" si="185"/>
        <v>34</v>
      </c>
      <c r="V658" s="30">
        <f t="shared" si="186"/>
        <v>0</v>
      </c>
      <c r="W658" s="32">
        <f t="shared" si="187"/>
        <v>6.8</v>
      </c>
      <c r="X658" s="33">
        <f t="shared" si="190"/>
        <v>740</v>
      </c>
      <c r="Y658" s="22"/>
      <c r="Z658" s="33">
        <f t="shared" si="191"/>
        <v>1</v>
      </c>
      <c r="AA658" s="33">
        <f t="shared" si="192"/>
        <v>0</v>
      </c>
      <c r="AB658" s="30">
        <f t="shared" si="193"/>
        <v>0</v>
      </c>
      <c r="AC658" s="30">
        <f t="shared" si="194"/>
        <v>1</v>
      </c>
      <c r="AD658" s="30">
        <f t="shared" si="195"/>
        <v>1</v>
      </c>
      <c r="AE658" s="35">
        <f t="shared" si="196"/>
        <v>1</v>
      </c>
    </row>
    <row r="659" spans="1:31" x14ac:dyDescent="0.25">
      <c r="A659" t="s">
        <v>12</v>
      </c>
      <c r="B659" t="s">
        <v>2977</v>
      </c>
      <c r="C659">
        <v>30113006253749</v>
      </c>
      <c r="D659" t="s">
        <v>2978</v>
      </c>
      <c r="E659" t="s">
        <v>2979</v>
      </c>
      <c r="F659">
        <v>2015</v>
      </c>
      <c r="G659" t="s">
        <v>2980</v>
      </c>
      <c r="H659" t="s">
        <v>2981</v>
      </c>
      <c r="I659">
        <v>1</v>
      </c>
      <c r="J659">
        <v>2</v>
      </c>
      <c r="N659" s="29" t="str">
        <f t="shared" si="188"/>
        <v>2016</v>
      </c>
      <c r="O659" s="30" t="str">
        <f t="shared" si="189"/>
        <v>01</v>
      </c>
      <c r="P659" s="30">
        <f t="shared" si="180"/>
        <v>201601</v>
      </c>
      <c r="Q659" s="30" t="str">
        <f t="shared" si="181"/>
        <v>2017</v>
      </c>
      <c r="R659" s="30" t="str">
        <f t="shared" si="182"/>
        <v>07</v>
      </c>
      <c r="S659" s="30">
        <f t="shared" si="183"/>
        <v>201707</v>
      </c>
      <c r="T659" s="31">
        <f t="shared" si="184"/>
        <v>4.833333333333333</v>
      </c>
      <c r="U659" s="30">
        <f t="shared" si="185"/>
        <v>3</v>
      </c>
      <c r="V659" s="30">
        <f t="shared" si="186"/>
        <v>0</v>
      </c>
      <c r="W659" s="32">
        <f t="shared" si="187"/>
        <v>0.62068965517241381</v>
      </c>
      <c r="X659" s="33">
        <f t="shared" si="190"/>
        <v>740</v>
      </c>
      <c r="Y659" s="22"/>
      <c r="Z659" s="33">
        <f t="shared" si="191"/>
        <v>1</v>
      </c>
      <c r="AA659" s="33">
        <f t="shared" si="192"/>
        <v>1</v>
      </c>
      <c r="AB659" s="30">
        <f t="shared" si="193"/>
        <v>1</v>
      </c>
      <c r="AC659" s="30">
        <f t="shared" si="194"/>
        <v>1</v>
      </c>
      <c r="AD659" s="30">
        <f t="shared" si="195"/>
        <v>0</v>
      </c>
      <c r="AE659" s="35">
        <f t="shared" si="196"/>
        <v>1</v>
      </c>
    </row>
    <row r="660" spans="1:31" x14ac:dyDescent="0.25">
      <c r="A660" t="s">
        <v>12</v>
      </c>
      <c r="B660" t="s">
        <v>2982</v>
      </c>
      <c r="C660">
        <v>30113002305113</v>
      </c>
      <c r="D660" t="s">
        <v>2983</v>
      </c>
      <c r="E660" t="s">
        <v>2984</v>
      </c>
      <c r="F660">
        <v>2005</v>
      </c>
      <c r="G660" t="s">
        <v>2985</v>
      </c>
      <c r="H660" t="s">
        <v>2986</v>
      </c>
      <c r="I660">
        <v>8</v>
      </c>
      <c r="J660">
        <v>5</v>
      </c>
      <c r="K660">
        <v>0</v>
      </c>
      <c r="L660">
        <v>1</v>
      </c>
      <c r="N660" s="29" t="str">
        <f t="shared" si="188"/>
        <v>2012</v>
      </c>
      <c r="O660" s="30" t="str">
        <f t="shared" si="189"/>
        <v>01</v>
      </c>
      <c r="P660" s="30">
        <f t="shared" si="180"/>
        <v>201201</v>
      </c>
      <c r="Q660" s="30" t="str">
        <f t="shared" si="181"/>
        <v>2019</v>
      </c>
      <c r="R660" s="30" t="str">
        <f t="shared" si="182"/>
        <v>03</v>
      </c>
      <c r="S660" s="30">
        <f t="shared" si="183"/>
        <v>201903</v>
      </c>
      <c r="T660" s="31">
        <f t="shared" si="184"/>
        <v>8.8333333333333339</v>
      </c>
      <c r="U660" s="30">
        <f t="shared" si="185"/>
        <v>13</v>
      </c>
      <c r="V660" s="30">
        <f t="shared" si="186"/>
        <v>1</v>
      </c>
      <c r="W660" s="32">
        <f t="shared" si="187"/>
        <v>1.4716981132075471</v>
      </c>
      <c r="X660" s="33">
        <f t="shared" si="190"/>
        <v>740</v>
      </c>
      <c r="Y660" s="22"/>
      <c r="Z660" s="33">
        <f t="shared" si="191"/>
        <v>1</v>
      </c>
      <c r="AA660" s="33">
        <f t="shared" si="192"/>
        <v>0</v>
      </c>
      <c r="AB660" s="30">
        <f t="shared" si="193"/>
        <v>1</v>
      </c>
      <c r="AC660" s="30">
        <f t="shared" si="194"/>
        <v>1</v>
      </c>
      <c r="AD660" s="30">
        <f t="shared" si="195"/>
        <v>0</v>
      </c>
      <c r="AE660" s="35">
        <f t="shared" si="196"/>
        <v>1</v>
      </c>
    </row>
    <row r="661" spans="1:31" x14ac:dyDescent="0.25">
      <c r="A661" t="s">
        <v>12</v>
      </c>
      <c r="B661" t="s">
        <v>2987</v>
      </c>
      <c r="C661">
        <v>30113002400633</v>
      </c>
      <c r="D661" t="s">
        <v>2988</v>
      </c>
      <c r="E661" t="s">
        <v>2899</v>
      </c>
      <c r="F661">
        <v>2006</v>
      </c>
      <c r="G661" t="s">
        <v>2989</v>
      </c>
      <c r="H661" t="s">
        <v>2990</v>
      </c>
      <c r="I661">
        <v>31</v>
      </c>
      <c r="J661">
        <v>11</v>
      </c>
      <c r="N661" s="29">
        <f t="shared" si="188"/>
        <v>2006</v>
      </c>
      <c r="O661" s="30" t="str">
        <f t="shared" si="189"/>
        <v>02</v>
      </c>
      <c r="P661" s="30">
        <f t="shared" si="180"/>
        <v>200602</v>
      </c>
      <c r="Q661" s="30" t="str">
        <f t="shared" si="181"/>
        <v>2020</v>
      </c>
      <c r="R661" s="30" t="str">
        <f t="shared" si="182"/>
        <v>02</v>
      </c>
      <c r="S661" s="30">
        <f t="shared" si="183"/>
        <v>202002</v>
      </c>
      <c r="T661" s="31">
        <f t="shared" si="184"/>
        <v>14.75</v>
      </c>
      <c r="U661" s="30">
        <f t="shared" si="185"/>
        <v>42</v>
      </c>
      <c r="V661" s="30">
        <f t="shared" si="186"/>
        <v>0</v>
      </c>
      <c r="W661" s="32">
        <f t="shared" si="187"/>
        <v>2.847457627118644</v>
      </c>
      <c r="X661" s="33">
        <f t="shared" si="190"/>
        <v>740</v>
      </c>
      <c r="Y661" s="22"/>
      <c r="Z661" s="33">
        <f t="shared" si="191"/>
        <v>1</v>
      </c>
      <c r="AA661" s="33">
        <f t="shared" si="192"/>
        <v>0</v>
      </c>
      <c r="AB661" s="30">
        <f t="shared" si="193"/>
        <v>0</v>
      </c>
      <c r="AC661" s="30">
        <f t="shared" si="194"/>
        <v>1</v>
      </c>
      <c r="AD661" s="30">
        <f t="shared" si="195"/>
        <v>0</v>
      </c>
      <c r="AE661" s="35">
        <f t="shared" si="196"/>
        <v>1</v>
      </c>
    </row>
    <row r="662" spans="1:31" x14ac:dyDescent="0.25">
      <c r="A662" t="s">
        <v>12</v>
      </c>
      <c r="B662" t="s">
        <v>2987</v>
      </c>
      <c r="C662">
        <v>30113002433949</v>
      </c>
      <c r="D662" t="s">
        <v>2991</v>
      </c>
      <c r="E662" t="s">
        <v>2899</v>
      </c>
      <c r="F662">
        <v>2006</v>
      </c>
      <c r="G662" t="s">
        <v>2992</v>
      </c>
      <c r="H662" t="s">
        <v>2993</v>
      </c>
      <c r="I662">
        <v>34</v>
      </c>
      <c r="J662">
        <v>7</v>
      </c>
      <c r="N662" s="29">
        <f t="shared" si="188"/>
        <v>2006</v>
      </c>
      <c r="O662" s="30" t="str">
        <f t="shared" si="189"/>
        <v>04</v>
      </c>
      <c r="P662" s="30">
        <f t="shared" si="180"/>
        <v>200604</v>
      </c>
      <c r="Q662" s="30" t="str">
        <f t="shared" si="181"/>
        <v>2018</v>
      </c>
      <c r="R662" s="30" t="str">
        <f t="shared" si="182"/>
        <v>11</v>
      </c>
      <c r="S662" s="30">
        <f t="shared" si="183"/>
        <v>201811</v>
      </c>
      <c r="T662" s="31">
        <f t="shared" si="184"/>
        <v>14.583333333333334</v>
      </c>
      <c r="U662" s="30">
        <f t="shared" si="185"/>
        <v>41</v>
      </c>
      <c r="V662" s="30">
        <f t="shared" si="186"/>
        <v>0</v>
      </c>
      <c r="W662" s="32">
        <f t="shared" si="187"/>
        <v>2.8114285714285714</v>
      </c>
      <c r="X662" s="33">
        <f t="shared" si="190"/>
        <v>740</v>
      </c>
      <c r="Y662" s="22"/>
      <c r="Z662" s="33">
        <f t="shared" si="191"/>
        <v>1</v>
      </c>
      <c r="AA662" s="33">
        <f t="shared" si="192"/>
        <v>0</v>
      </c>
      <c r="AB662" s="30">
        <f t="shared" si="193"/>
        <v>1</v>
      </c>
      <c r="AC662" s="30">
        <f t="shared" si="194"/>
        <v>1</v>
      </c>
      <c r="AD662" s="30">
        <f t="shared" si="195"/>
        <v>0</v>
      </c>
      <c r="AE662" s="35">
        <f t="shared" si="196"/>
        <v>1</v>
      </c>
    </row>
    <row r="663" spans="1:31" x14ac:dyDescent="0.25">
      <c r="A663" t="s">
        <v>12</v>
      </c>
      <c r="B663" t="s">
        <v>2994</v>
      </c>
      <c r="C663">
        <v>30113006227727</v>
      </c>
      <c r="D663" t="s">
        <v>2995</v>
      </c>
      <c r="E663" t="s">
        <v>16</v>
      </c>
      <c r="F663">
        <v>2015</v>
      </c>
      <c r="G663" t="s">
        <v>2996</v>
      </c>
      <c r="H663" t="s">
        <v>2997</v>
      </c>
      <c r="I663">
        <v>5</v>
      </c>
      <c r="J663">
        <v>1</v>
      </c>
      <c r="N663" s="29" t="str">
        <f t="shared" si="188"/>
        <v>2015</v>
      </c>
      <c r="O663" s="30" t="str">
        <f t="shared" si="189"/>
        <v>12</v>
      </c>
      <c r="P663" s="30">
        <f t="shared" si="180"/>
        <v>201512</v>
      </c>
      <c r="Q663" s="30" t="str">
        <f t="shared" si="181"/>
        <v>2018</v>
      </c>
      <c r="R663" s="30" t="str">
        <f t="shared" si="182"/>
        <v>11</v>
      </c>
      <c r="S663" s="30">
        <f t="shared" si="183"/>
        <v>201811</v>
      </c>
      <c r="T663" s="31">
        <f t="shared" si="184"/>
        <v>4.916666666666667</v>
      </c>
      <c r="U663" s="30">
        <f t="shared" si="185"/>
        <v>6</v>
      </c>
      <c r="V663" s="30">
        <f t="shared" si="186"/>
        <v>0</v>
      </c>
      <c r="W663" s="32">
        <f t="shared" si="187"/>
        <v>1.2203389830508473</v>
      </c>
      <c r="X663" s="33">
        <f t="shared" si="190"/>
        <v>740</v>
      </c>
      <c r="Y663" s="22"/>
      <c r="Z663" s="33">
        <f t="shared" si="191"/>
        <v>1</v>
      </c>
      <c r="AA663" s="33">
        <f t="shared" si="192"/>
        <v>0</v>
      </c>
      <c r="AB663" s="30">
        <f t="shared" si="193"/>
        <v>1</v>
      </c>
      <c r="AC663" s="30">
        <f t="shared" si="194"/>
        <v>1</v>
      </c>
      <c r="AD663" s="30">
        <f t="shared" si="195"/>
        <v>0</v>
      </c>
      <c r="AE663" s="35">
        <f t="shared" si="196"/>
        <v>1</v>
      </c>
    </row>
    <row r="664" spans="1:31" x14ac:dyDescent="0.25">
      <c r="A664" t="s">
        <v>12</v>
      </c>
      <c r="B664" t="s">
        <v>2998</v>
      </c>
      <c r="C664">
        <v>30113005397356</v>
      </c>
      <c r="D664" t="s">
        <v>2999</v>
      </c>
      <c r="E664" t="s">
        <v>43</v>
      </c>
      <c r="F664">
        <v>2012</v>
      </c>
      <c r="G664" t="s">
        <v>3000</v>
      </c>
      <c r="H664" t="s">
        <v>3001</v>
      </c>
      <c r="I664">
        <v>2</v>
      </c>
      <c r="J664">
        <v>5</v>
      </c>
      <c r="N664" s="29" t="str">
        <f t="shared" si="188"/>
        <v>2012</v>
      </c>
      <c r="O664" s="30" t="str">
        <f t="shared" si="189"/>
        <v>05</v>
      </c>
      <c r="P664" s="30">
        <f t="shared" si="180"/>
        <v>201205</v>
      </c>
      <c r="Q664" s="30" t="str">
        <f t="shared" si="181"/>
        <v>2017</v>
      </c>
      <c r="R664" s="30" t="str">
        <f t="shared" si="182"/>
        <v>07</v>
      </c>
      <c r="S664" s="30">
        <f t="shared" si="183"/>
        <v>201707</v>
      </c>
      <c r="T664" s="31">
        <f t="shared" si="184"/>
        <v>8.5</v>
      </c>
      <c r="U664" s="30">
        <f t="shared" si="185"/>
        <v>7</v>
      </c>
      <c r="V664" s="30">
        <f t="shared" si="186"/>
        <v>0</v>
      </c>
      <c r="W664" s="32">
        <f t="shared" si="187"/>
        <v>0.82352941176470584</v>
      </c>
      <c r="X664" s="33">
        <f t="shared" si="190"/>
        <v>740</v>
      </c>
      <c r="Y664" s="22"/>
      <c r="Z664" s="33">
        <f t="shared" si="191"/>
        <v>1</v>
      </c>
      <c r="AA664" s="33">
        <f t="shared" si="192"/>
        <v>1</v>
      </c>
      <c r="AB664" s="30">
        <f t="shared" si="193"/>
        <v>1</v>
      </c>
      <c r="AC664" s="30">
        <f t="shared" si="194"/>
        <v>1</v>
      </c>
      <c r="AD664" s="30">
        <f t="shared" si="195"/>
        <v>0</v>
      </c>
      <c r="AE664" s="35">
        <f t="shared" si="196"/>
        <v>1</v>
      </c>
    </row>
    <row r="665" spans="1:31" x14ac:dyDescent="0.25">
      <c r="A665" t="s">
        <v>12</v>
      </c>
      <c r="B665" t="s">
        <v>3002</v>
      </c>
      <c r="C665">
        <v>30113005877365</v>
      </c>
      <c r="D665" t="s">
        <v>3003</v>
      </c>
      <c r="E665" t="s">
        <v>3004</v>
      </c>
      <c r="F665">
        <v>2014</v>
      </c>
      <c r="G665" t="s">
        <v>3005</v>
      </c>
      <c r="H665" t="s">
        <v>3006</v>
      </c>
      <c r="I665">
        <v>3</v>
      </c>
      <c r="J665">
        <v>3</v>
      </c>
      <c r="N665" s="29" t="str">
        <f t="shared" si="188"/>
        <v>2014</v>
      </c>
      <c r="O665" s="30" t="str">
        <f t="shared" si="189"/>
        <v>06</v>
      </c>
      <c r="P665" s="30">
        <f t="shared" si="180"/>
        <v>201406</v>
      </c>
      <c r="Q665" s="30" t="str">
        <f t="shared" si="181"/>
        <v>2015</v>
      </c>
      <c r="R665" s="30" t="str">
        <f t="shared" si="182"/>
        <v>11</v>
      </c>
      <c r="S665" s="30">
        <f t="shared" si="183"/>
        <v>201511</v>
      </c>
      <c r="T665" s="31">
        <f t="shared" si="184"/>
        <v>6.416666666666667</v>
      </c>
      <c r="U665" s="30">
        <f t="shared" si="185"/>
        <v>6</v>
      </c>
      <c r="V665" s="30">
        <f t="shared" si="186"/>
        <v>0</v>
      </c>
      <c r="W665" s="32">
        <f t="shared" si="187"/>
        <v>0.93506493506493504</v>
      </c>
      <c r="X665" s="33">
        <f t="shared" si="190"/>
        <v>740</v>
      </c>
      <c r="Y665" s="22"/>
      <c r="Z665" s="33">
        <f t="shared" si="191"/>
        <v>1</v>
      </c>
      <c r="AA665" s="33">
        <f t="shared" si="192"/>
        <v>1</v>
      </c>
      <c r="AB665" s="30">
        <f t="shared" si="193"/>
        <v>1</v>
      </c>
      <c r="AC665" s="30">
        <f t="shared" si="194"/>
        <v>1</v>
      </c>
      <c r="AD665" s="30">
        <f t="shared" si="195"/>
        <v>0</v>
      </c>
      <c r="AE665" s="35">
        <f t="shared" si="196"/>
        <v>1</v>
      </c>
    </row>
    <row r="666" spans="1:31" x14ac:dyDescent="0.25">
      <c r="A666" t="s">
        <v>12</v>
      </c>
      <c r="B666" t="s">
        <v>3007</v>
      </c>
      <c r="C666">
        <v>30113006637503</v>
      </c>
      <c r="D666" t="s">
        <v>3008</v>
      </c>
      <c r="E666" t="s">
        <v>3009</v>
      </c>
      <c r="F666">
        <v>2018</v>
      </c>
      <c r="G666" t="s">
        <v>3010</v>
      </c>
      <c r="H666" t="s">
        <v>3011</v>
      </c>
      <c r="I666">
        <v>5</v>
      </c>
      <c r="J666">
        <v>0</v>
      </c>
      <c r="K666">
        <v>1</v>
      </c>
      <c r="L666">
        <v>0</v>
      </c>
      <c r="N666" s="29" t="str">
        <f t="shared" si="188"/>
        <v>2018</v>
      </c>
      <c r="O666" s="30" t="str">
        <f t="shared" si="189"/>
        <v>08</v>
      </c>
      <c r="P666" s="30">
        <f t="shared" si="180"/>
        <v>201808</v>
      </c>
      <c r="Q666" s="30" t="str">
        <f t="shared" si="181"/>
        <v>2019</v>
      </c>
      <c r="R666" s="30" t="str">
        <f t="shared" si="182"/>
        <v>11</v>
      </c>
      <c r="S666" s="30">
        <f t="shared" si="183"/>
        <v>201911</v>
      </c>
      <c r="T666" s="31">
        <f t="shared" si="184"/>
        <v>2.25</v>
      </c>
      <c r="U666" s="30">
        <f t="shared" si="185"/>
        <v>5</v>
      </c>
      <c r="V666" s="30">
        <f t="shared" si="186"/>
        <v>1</v>
      </c>
      <c r="W666" s="32">
        <f t="shared" si="187"/>
        <v>2.2222222222222223</v>
      </c>
      <c r="X666" s="33">
        <f t="shared" si="190"/>
        <v>740</v>
      </c>
      <c r="Y666" s="22"/>
      <c r="Z666" s="33">
        <f t="shared" si="191"/>
        <v>0</v>
      </c>
      <c r="AA666" s="33">
        <f t="shared" si="192"/>
        <v>0</v>
      </c>
      <c r="AB666" s="30">
        <f t="shared" si="193"/>
        <v>1</v>
      </c>
      <c r="AC666" s="30">
        <f t="shared" si="194"/>
        <v>1</v>
      </c>
      <c r="AD666" s="30">
        <f t="shared" si="195"/>
        <v>0</v>
      </c>
      <c r="AE666" s="35">
        <f t="shared" si="196"/>
        <v>0</v>
      </c>
    </row>
    <row r="667" spans="1:31" x14ac:dyDescent="0.25">
      <c r="A667" t="s">
        <v>12</v>
      </c>
      <c r="B667" t="s">
        <v>3012</v>
      </c>
      <c r="C667">
        <v>30113005800920</v>
      </c>
      <c r="D667" t="s">
        <v>3013</v>
      </c>
      <c r="E667" t="s">
        <v>3014</v>
      </c>
      <c r="F667">
        <v>2013</v>
      </c>
      <c r="G667" t="s">
        <v>3015</v>
      </c>
      <c r="H667" t="s">
        <v>3016</v>
      </c>
      <c r="I667">
        <v>0</v>
      </c>
      <c r="J667">
        <v>3</v>
      </c>
      <c r="N667" s="29" t="str">
        <f t="shared" si="188"/>
        <v>2013</v>
      </c>
      <c r="O667" s="30" t="str">
        <f t="shared" si="189"/>
        <v>07</v>
      </c>
      <c r="P667" s="30">
        <f t="shared" si="180"/>
        <v>201307</v>
      </c>
      <c r="Q667" s="30" t="str">
        <f t="shared" si="181"/>
        <v>2017</v>
      </c>
      <c r="R667" s="30" t="str">
        <f t="shared" si="182"/>
        <v>07</v>
      </c>
      <c r="S667" s="30">
        <f t="shared" si="183"/>
        <v>201707</v>
      </c>
      <c r="T667" s="31">
        <f t="shared" si="184"/>
        <v>7.333333333333333</v>
      </c>
      <c r="U667" s="30">
        <f t="shared" si="185"/>
        <v>3</v>
      </c>
      <c r="V667" s="30">
        <f t="shared" si="186"/>
        <v>0</v>
      </c>
      <c r="W667" s="32">
        <f t="shared" si="187"/>
        <v>0.40909090909090912</v>
      </c>
      <c r="X667" s="33">
        <f t="shared" si="190"/>
        <v>740</v>
      </c>
      <c r="Y667" s="22"/>
      <c r="Z667" s="33">
        <f t="shared" si="191"/>
        <v>1</v>
      </c>
      <c r="AA667" s="33">
        <f t="shared" si="192"/>
        <v>1</v>
      </c>
      <c r="AB667" s="30">
        <f t="shared" si="193"/>
        <v>1</v>
      </c>
      <c r="AC667" s="30">
        <f t="shared" si="194"/>
        <v>1</v>
      </c>
      <c r="AD667" s="30">
        <f t="shared" si="195"/>
        <v>0</v>
      </c>
      <c r="AE667" s="35">
        <f t="shared" si="196"/>
        <v>1</v>
      </c>
    </row>
    <row r="668" spans="1:31" x14ac:dyDescent="0.25">
      <c r="A668" t="s">
        <v>12</v>
      </c>
      <c r="B668" t="s">
        <v>3017</v>
      </c>
      <c r="C668">
        <v>30113005877373</v>
      </c>
      <c r="D668" t="s">
        <v>3018</v>
      </c>
      <c r="E668" t="s">
        <v>78</v>
      </c>
      <c r="F668">
        <v>2014</v>
      </c>
      <c r="G668" t="s">
        <v>3019</v>
      </c>
      <c r="H668" t="s">
        <v>3020</v>
      </c>
      <c r="I668">
        <v>2</v>
      </c>
      <c r="J668">
        <v>2</v>
      </c>
      <c r="N668" s="29" t="str">
        <f t="shared" si="188"/>
        <v>2014</v>
      </c>
      <c r="O668" s="30" t="str">
        <f t="shared" si="189"/>
        <v>07</v>
      </c>
      <c r="P668" s="30">
        <f t="shared" si="180"/>
        <v>201407</v>
      </c>
      <c r="Q668" s="30" t="str">
        <f t="shared" si="181"/>
        <v>2016</v>
      </c>
      <c r="R668" s="30" t="str">
        <f t="shared" si="182"/>
        <v>03</v>
      </c>
      <c r="S668" s="30">
        <f t="shared" si="183"/>
        <v>201603</v>
      </c>
      <c r="T668" s="31">
        <f t="shared" si="184"/>
        <v>6.333333333333333</v>
      </c>
      <c r="U668" s="30">
        <f t="shared" si="185"/>
        <v>4</v>
      </c>
      <c r="V668" s="30">
        <f t="shared" si="186"/>
        <v>0</v>
      </c>
      <c r="W668" s="32">
        <f t="shared" si="187"/>
        <v>0.63157894736842113</v>
      </c>
      <c r="X668" s="33">
        <f t="shared" si="190"/>
        <v>740</v>
      </c>
      <c r="Y668" s="22"/>
      <c r="Z668" s="33">
        <f t="shared" si="191"/>
        <v>1</v>
      </c>
      <c r="AA668" s="33">
        <f t="shared" si="192"/>
        <v>1</v>
      </c>
      <c r="AB668" s="30">
        <f t="shared" si="193"/>
        <v>1</v>
      </c>
      <c r="AC668" s="30">
        <f t="shared" si="194"/>
        <v>1</v>
      </c>
      <c r="AD668" s="30">
        <f t="shared" si="195"/>
        <v>0</v>
      </c>
      <c r="AE668" s="35">
        <f t="shared" si="196"/>
        <v>1</v>
      </c>
    </row>
    <row r="669" spans="1:31" x14ac:dyDescent="0.25">
      <c r="A669" t="s">
        <v>12</v>
      </c>
      <c r="B669" t="s">
        <v>3021</v>
      </c>
      <c r="C669">
        <v>30113006022847</v>
      </c>
      <c r="D669" t="s">
        <v>3022</v>
      </c>
      <c r="E669" t="s">
        <v>3023</v>
      </c>
      <c r="F669">
        <v>2014</v>
      </c>
      <c r="G669" t="s">
        <v>3024</v>
      </c>
      <c r="H669" t="s">
        <v>3025</v>
      </c>
      <c r="I669">
        <v>6</v>
      </c>
      <c r="J669">
        <v>9</v>
      </c>
      <c r="K669">
        <v>3</v>
      </c>
      <c r="L669">
        <v>1</v>
      </c>
      <c r="N669" s="29" t="str">
        <f t="shared" si="188"/>
        <v>2015</v>
      </c>
      <c r="O669" s="30" t="str">
        <f t="shared" si="189"/>
        <v>01</v>
      </c>
      <c r="P669" s="30">
        <f t="shared" si="180"/>
        <v>201501</v>
      </c>
      <c r="Q669" s="30" t="str">
        <f t="shared" si="181"/>
        <v>2019</v>
      </c>
      <c r="R669" s="30" t="str">
        <f t="shared" si="182"/>
        <v>11</v>
      </c>
      <c r="S669" s="30">
        <f t="shared" si="183"/>
        <v>201911</v>
      </c>
      <c r="T669" s="31">
        <f t="shared" si="184"/>
        <v>5.833333333333333</v>
      </c>
      <c r="U669" s="30">
        <f t="shared" si="185"/>
        <v>15</v>
      </c>
      <c r="V669" s="30">
        <f t="shared" si="186"/>
        <v>4</v>
      </c>
      <c r="W669" s="32">
        <f t="shared" si="187"/>
        <v>2.5714285714285716</v>
      </c>
      <c r="X669" s="33">
        <f t="shared" si="190"/>
        <v>740</v>
      </c>
      <c r="Y669" s="22"/>
      <c r="Z669" s="33">
        <f t="shared" si="191"/>
        <v>1</v>
      </c>
      <c r="AA669" s="33">
        <f t="shared" si="192"/>
        <v>0</v>
      </c>
      <c r="AB669" s="30">
        <f t="shared" si="193"/>
        <v>1</v>
      </c>
      <c r="AC669" s="30">
        <f t="shared" si="194"/>
        <v>0</v>
      </c>
      <c r="AD669" s="30">
        <f t="shared" si="195"/>
        <v>0</v>
      </c>
      <c r="AE669" s="35">
        <f t="shared" si="196"/>
        <v>1</v>
      </c>
    </row>
    <row r="670" spans="1:31" x14ac:dyDescent="0.25">
      <c r="A670" t="s">
        <v>12</v>
      </c>
      <c r="B670" t="s">
        <v>3026</v>
      </c>
      <c r="C670">
        <v>30113000995790</v>
      </c>
      <c r="D670" t="s">
        <v>3027</v>
      </c>
      <c r="F670">
        <v>1992</v>
      </c>
      <c r="G670" t="s">
        <v>3028</v>
      </c>
      <c r="H670" t="s">
        <v>3029</v>
      </c>
      <c r="I670">
        <v>61</v>
      </c>
      <c r="J670">
        <v>7</v>
      </c>
      <c r="N670" s="29">
        <f t="shared" si="188"/>
        <v>1992</v>
      </c>
      <c r="O670" s="30" t="str">
        <f t="shared" si="189"/>
        <v>01</v>
      </c>
      <c r="P670" s="30">
        <f t="shared" si="180"/>
        <v>199201</v>
      </c>
      <c r="Q670" s="30" t="str">
        <f t="shared" si="181"/>
        <v>2018</v>
      </c>
      <c r="R670" s="30" t="str">
        <f t="shared" si="182"/>
        <v>08</v>
      </c>
      <c r="S670" s="30">
        <f t="shared" si="183"/>
        <v>201808</v>
      </c>
      <c r="T670" s="31">
        <f t="shared" si="184"/>
        <v>28.833333333333332</v>
      </c>
      <c r="U670" s="30">
        <f t="shared" si="185"/>
        <v>68</v>
      </c>
      <c r="V670" s="30">
        <f t="shared" si="186"/>
        <v>0</v>
      </c>
      <c r="W670" s="32">
        <f t="shared" si="187"/>
        <v>2.3583815028901736</v>
      </c>
      <c r="X670" s="33">
        <f t="shared" si="190"/>
        <v>740</v>
      </c>
      <c r="Y670" s="22"/>
      <c r="Z670" s="33">
        <f t="shared" si="191"/>
        <v>1</v>
      </c>
      <c r="AA670" s="33">
        <f t="shared" si="192"/>
        <v>1</v>
      </c>
      <c r="AB670" s="30">
        <f t="shared" si="193"/>
        <v>1</v>
      </c>
      <c r="AC670" s="30">
        <f t="shared" si="194"/>
        <v>1</v>
      </c>
      <c r="AD670" s="30">
        <f t="shared" si="195"/>
        <v>1</v>
      </c>
      <c r="AE670" s="35">
        <f t="shared" si="196"/>
        <v>1</v>
      </c>
    </row>
    <row r="671" spans="1:31" x14ac:dyDescent="0.25">
      <c r="A671" t="s">
        <v>12</v>
      </c>
      <c r="B671" t="s">
        <v>3030</v>
      </c>
      <c r="C671">
        <v>30113006370352</v>
      </c>
      <c r="D671" t="s">
        <v>3031</v>
      </c>
      <c r="E671" t="s">
        <v>3032</v>
      </c>
      <c r="F671">
        <v>2016</v>
      </c>
      <c r="G671" t="s">
        <v>3033</v>
      </c>
      <c r="H671" t="s">
        <v>3034</v>
      </c>
      <c r="I671">
        <v>12</v>
      </c>
      <c r="J671">
        <v>5</v>
      </c>
      <c r="K671">
        <v>1</v>
      </c>
      <c r="L671">
        <v>2</v>
      </c>
      <c r="N671" s="29" t="str">
        <f t="shared" si="188"/>
        <v>2016</v>
      </c>
      <c r="O671" s="30" t="str">
        <f t="shared" si="189"/>
        <v>10</v>
      </c>
      <c r="P671" s="30">
        <f t="shared" si="180"/>
        <v>201610</v>
      </c>
      <c r="Q671" s="30" t="str">
        <f t="shared" si="181"/>
        <v>2019</v>
      </c>
      <c r="R671" s="30" t="str">
        <f t="shared" si="182"/>
        <v>06</v>
      </c>
      <c r="S671" s="30">
        <f t="shared" si="183"/>
        <v>201906</v>
      </c>
      <c r="T671" s="31">
        <f t="shared" si="184"/>
        <v>4.083333333333333</v>
      </c>
      <c r="U671" s="30">
        <f t="shared" si="185"/>
        <v>17</v>
      </c>
      <c r="V671" s="30">
        <f t="shared" si="186"/>
        <v>3</v>
      </c>
      <c r="W671" s="32">
        <f t="shared" si="187"/>
        <v>4.1632653061224492</v>
      </c>
      <c r="X671" s="33">
        <f t="shared" si="190"/>
        <v>740</v>
      </c>
      <c r="Y671" s="22"/>
      <c r="Z671" s="33">
        <f t="shared" si="191"/>
        <v>1</v>
      </c>
      <c r="AA671" s="33">
        <f t="shared" si="192"/>
        <v>0</v>
      </c>
      <c r="AB671" s="30">
        <f t="shared" si="193"/>
        <v>0</v>
      </c>
      <c r="AC671" s="30">
        <f t="shared" si="194"/>
        <v>0</v>
      </c>
      <c r="AD671" s="30">
        <f t="shared" si="195"/>
        <v>0</v>
      </c>
      <c r="AE671" s="35">
        <f t="shared" si="196"/>
        <v>0</v>
      </c>
    </row>
    <row r="672" spans="1:31" x14ac:dyDescent="0.25">
      <c r="A672" t="s">
        <v>12</v>
      </c>
      <c r="B672" t="s">
        <v>3035</v>
      </c>
      <c r="C672">
        <v>30113005876425</v>
      </c>
      <c r="D672" t="s">
        <v>3036</v>
      </c>
      <c r="E672" t="s">
        <v>117</v>
      </c>
      <c r="F672">
        <v>2013</v>
      </c>
      <c r="G672" t="s">
        <v>3037</v>
      </c>
      <c r="H672" t="s">
        <v>3038</v>
      </c>
      <c r="I672">
        <v>7</v>
      </c>
      <c r="J672">
        <v>8</v>
      </c>
      <c r="N672" s="29" t="str">
        <f t="shared" si="188"/>
        <v>2014</v>
      </c>
      <c r="O672" s="30" t="str">
        <f t="shared" si="189"/>
        <v>06</v>
      </c>
      <c r="P672" s="30">
        <f t="shared" si="180"/>
        <v>201406</v>
      </c>
      <c r="Q672" s="30" t="str">
        <f t="shared" si="181"/>
        <v>2018</v>
      </c>
      <c r="R672" s="30" t="str">
        <f t="shared" si="182"/>
        <v>09</v>
      </c>
      <c r="S672" s="30">
        <f t="shared" si="183"/>
        <v>201809</v>
      </c>
      <c r="T672" s="31">
        <f t="shared" si="184"/>
        <v>6.416666666666667</v>
      </c>
      <c r="U672" s="30">
        <f t="shared" si="185"/>
        <v>15</v>
      </c>
      <c r="V672" s="30">
        <f t="shared" si="186"/>
        <v>0</v>
      </c>
      <c r="W672" s="32">
        <f t="shared" si="187"/>
        <v>2.3376623376623376</v>
      </c>
      <c r="X672" s="33">
        <f t="shared" si="190"/>
        <v>740</v>
      </c>
      <c r="Y672" s="22"/>
      <c r="Z672" s="33">
        <f t="shared" si="191"/>
        <v>1</v>
      </c>
      <c r="AA672" s="33">
        <f t="shared" si="192"/>
        <v>1</v>
      </c>
      <c r="AB672" s="30">
        <f t="shared" si="193"/>
        <v>1</v>
      </c>
      <c r="AC672" s="30">
        <f t="shared" si="194"/>
        <v>1</v>
      </c>
      <c r="AD672" s="30">
        <f t="shared" si="195"/>
        <v>0</v>
      </c>
      <c r="AE672" s="35">
        <f t="shared" si="196"/>
        <v>1</v>
      </c>
    </row>
    <row r="673" spans="1:31" x14ac:dyDescent="0.25">
      <c r="A673" t="s">
        <v>12</v>
      </c>
      <c r="B673" t="s">
        <v>3039</v>
      </c>
      <c r="C673">
        <v>30113002374374</v>
      </c>
      <c r="D673" t="s">
        <v>3040</v>
      </c>
      <c r="E673" t="s">
        <v>2969</v>
      </c>
      <c r="F673">
        <v>2006</v>
      </c>
      <c r="G673" t="s">
        <v>3041</v>
      </c>
      <c r="H673" t="s">
        <v>3042</v>
      </c>
      <c r="I673">
        <v>17</v>
      </c>
      <c r="J673">
        <v>4</v>
      </c>
      <c r="N673" s="29">
        <f t="shared" si="188"/>
        <v>2006</v>
      </c>
      <c r="O673" s="30" t="str">
        <f t="shared" si="189"/>
        <v>11</v>
      </c>
      <c r="P673" s="30">
        <f t="shared" si="180"/>
        <v>200611</v>
      </c>
      <c r="Q673" s="30" t="str">
        <f t="shared" si="181"/>
        <v>2016</v>
      </c>
      <c r="R673" s="30" t="str">
        <f t="shared" si="182"/>
        <v>10</v>
      </c>
      <c r="S673" s="30">
        <f t="shared" si="183"/>
        <v>201610</v>
      </c>
      <c r="T673" s="31">
        <f t="shared" si="184"/>
        <v>14</v>
      </c>
      <c r="U673" s="30">
        <f t="shared" si="185"/>
        <v>21</v>
      </c>
      <c r="V673" s="30">
        <f t="shared" si="186"/>
        <v>0</v>
      </c>
      <c r="W673" s="32">
        <f t="shared" si="187"/>
        <v>1.5</v>
      </c>
      <c r="X673" s="33">
        <f t="shared" si="190"/>
        <v>740</v>
      </c>
      <c r="Y673" s="22"/>
      <c r="Z673" s="33">
        <f t="shared" si="191"/>
        <v>1</v>
      </c>
      <c r="AA673" s="33">
        <f t="shared" si="192"/>
        <v>1</v>
      </c>
      <c r="AB673" s="30">
        <f t="shared" si="193"/>
        <v>1</v>
      </c>
      <c r="AC673" s="30">
        <f t="shared" si="194"/>
        <v>1</v>
      </c>
      <c r="AD673" s="30">
        <f t="shared" si="195"/>
        <v>0</v>
      </c>
      <c r="AE673" s="35">
        <f t="shared" si="196"/>
        <v>1</v>
      </c>
    </row>
    <row r="674" spans="1:31" x14ac:dyDescent="0.25">
      <c r="A674" t="s">
        <v>12</v>
      </c>
      <c r="B674" t="s">
        <v>3043</v>
      </c>
      <c r="C674">
        <v>30113001642086</v>
      </c>
      <c r="D674" t="s">
        <v>3044</v>
      </c>
      <c r="E674" t="s">
        <v>2032</v>
      </c>
      <c r="F674">
        <v>1998</v>
      </c>
      <c r="G674" t="s">
        <v>3045</v>
      </c>
      <c r="H674" t="s">
        <v>3046</v>
      </c>
      <c r="I674">
        <v>27</v>
      </c>
      <c r="J674">
        <v>3</v>
      </c>
      <c r="N674" s="29" t="str">
        <f t="shared" si="188"/>
        <v>2011</v>
      </c>
      <c r="O674" s="30" t="str">
        <f t="shared" si="189"/>
        <v>04</v>
      </c>
      <c r="P674" s="30">
        <f t="shared" si="180"/>
        <v>201104</v>
      </c>
      <c r="Q674" s="30" t="str">
        <f t="shared" si="181"/>
        <v>2016</v>
      </c>
      <c r="R674" s="30" t="str">
        <f t="shared" si="182"/>
        <v>09</v>
      </c>
      <c r="S674" s="30">
        <f t="shared" si="183"/>
        <v>201609</v>
      </c>
      <c r="T674" s="31">
        <f t="shared" si="184"/>
        <v>9.5833333333333339</v>
      </c>
      <c r="U674" s="30">
        <f t="shared" si="185"/>
        <v>30</v>
      </c>
      <c r="V674" s="30">
        <f t="shared" si="186"/>
        <v>0</v>
      </c>
      <c r="W674" s="32">
        <f t="shared" si="187"/>
        <v>3.1304347826086953</v>
      </c>
      <c r="X674" s="33">
        <f t="shared" si="190"/>
        <v>740</v>
      </c>
      <c r="Y674" s="22"/>
      <c r="Z674" s="33">
        <f t="shared" si="191"/>
        <v>1</v>
      </c>
      <c r="AA674" s="33">
        <f t="shared" si="192"/>
        <v>1</v>
      </c>
      <c r="AB674" s="30">
        <f t="shared" si="193"/>
        <v>0</v>
      </c>
      <c r="AC674" s="30">
        <f t="shared" si="194"/>
        <v>1</v>
      </c>
      <c r="AD674" s="30">
        <f t="shared" si="195"/>
        <v>1</v>
      </c>
      <c r="AE674" s="35">
        <f t="shared" si="196"/>
        <v>1</v>
      </c>
    </row>
    <row r="675" spans="1:31" x14ac:dyDescent="0.25">
      <c r="A675" t="s">
        <v>12</v>
      </c>
      <c r="B675" t="s">
        <v>3047</v>
      </c>
      <c r="C675">
        <v>30113002480932</v>
      </c>
      <c r="D675" t="s">
        <v>3048</v>
      </c>
      <c r="E675" t="s">
        <v>546</v>
      </c>
      <c r="F675">
        <v>2006</v>
      </c>
      <c r="G675" t="s">
        <v>3049</v>
      </c>
      <c r="H675" t="s">
        <v>3050</v>
      </c>
      <c r="I675">
        <v>23</v>
      </c>
      <c r="J675">
        <v>4</v>
      </c>
      <c r="N675" s="29" t="str">
        <f t="shared" si="188"/>
        <v>2011</v>
      </c>
      <c r="O675" s="30" t="str">
        <f t="shared" si="189"/>
        <v>04</v>
      </c>
      <c r="P675" s="30">
        <f t="shared" si="180"/>
        <v>201104</v>
      </c>
      <c r="Q675" s="30" t="str">
        <f t="shared" si="181"/>
        <v>2018</v>
      </c>
      <c r="R675" s="30" t="str">
        <f t="shared" si="182"/>
        <v>02</v>
      </c>
      <c r="S675" s="30">
        <f t="shared" si="183"/>
        <v>201802</v>
      </c>
      <c r="T675" s="31">
        <f t="shared" si="184"/>
        <v>9.5833333333333339</v>
      </c>
      <c r="U675" s="30">
        <f t="shared" si="185"/>
        <v>27</v>
      </c>
      <c r="V675" s="30">
        <f t="shared" si="186"/>
        <v>0</v>
      </c>
      <c r="W675" s="32">
        <f t="shared" si="187"/>
        <v>2.8173913043478258</v>
      </c>
      <c r="X675" s="33">
        <f t="shared" si="190"/>
        <v>740</v>
      </c>
      <c r="Y675" s="22"/>
      <c r="Z675" s="33">
        <f t="shared" si="191"/>
        <v>1</v>
      </c>
      <c r="AA675" s="33">
        <f t="shared" si="192"/>
        <v>1</v>
      </c>
      <c r="AB675" s="30">
        <f t="shared" si="193"/>
        <v>0</v>
      </c>
      <c r="AC675" s="30">
        <f t="shared" si="194"/>
        <v>1</v>
      </c>
      <c r="AD675" s="30">
        <f t="shared" si="195"/>
        <v>0</v>
      </c>
      <c r="AE675" s="35">
        <f t="shared" si="196"/>
        <v>1</v>
      </c>
    </row>
    <row r="676" spans="1:31" x14ac:dyDescent="0.25">
      <c r="A676" t="s">
        <v>12</v>
      </c>
      <c r="B676" t="s">
        <v>3051</v>
      </c>
      <c r="C676">
        <v>30113006045939</v>
      </c>
      <c r="D676" t="s">
        <v>3052</v>
      </c>
      <c r="E676" t="s">
        <v>1984</v>
      </c>
      <c r="F676">
        <v>2014</v>
      </c>
      <c r="G676" t="s">
        <v>3053</v>
      </c>
      <c r="H676" t="s">
        <v>3054</v>
      </c>
      <c r="I676">
        <v>14</v>
      </c>
      <c r="J676">
        <v>3</v>
      </c>
      <c r="N676" s="29" t="str">
        <f t="shared" si="188"/>
        <v>2015</v>
      </c>
      <c r="O676" s="30" t="str">
        <f t="shared" si="189"/>
        <v>03</v>
      </c>
      <c r="P676" s="30">
        <f t="shared" si="180"/>
        <v>201503</v>
      </c>
      <c r="Q676" s="30" t="str">
        <f t="shared" si="181"/>
        <v>2018</v>
      </c>
      <c r="R676" s="30" t="str">
        <f t="shared" si="182"/>
        <v>03</v>
      </c>
      <c r="S676" s="30">
        <f t="shared" si="183"/>
        <v>201803</v>
      </c>
      <c r="T676" s="31">
        <f t="shared" si="184"/>
        <v>5.666666666666667</v>
      </c>
      <c r="U676" s="30">
        <f t="shared" si="185"/>
        <v>17</v>
      </c>
      <c r="V676" s="30">
        <f t="shared" si="186"/>
        <v>0</v>
      </c>
      <c r="W676" s="32">
        <f t="shared" si="187"/>
        <v>3</v>
      </c>
      <c r="X676" s="33">
        <f t="shared" si="190"/>
        <v>750</v>
      </c>
      <c r="Y676" s="22"/>
      <c r="Z676" s="33">
        <f t="shared" si="191"/>
        <v>1</v>
      </c>
      <c r="AA676" s="33">
        <f t="shared" si="192"/>
        <v>1</v>
      </c>
      <c r="AB676" s="30">
        <f t="shared" si="193"/>
        <v>0</v>
      </c>
      <c r="AC676" s="30">
        <f t="shared" si="194"/>
        <v>1</v>
      </c>
      <c r="AD676" s="30">
        <f t="shared" si="195"/>
        <v>0</v>
      </c>
      <c r="AE676" s="35">
        <f t="shared" si="196"/>
        <v>1</v>
      </c>
    </row>
    <row r="677" spans="1:31" x14ac:dyDescent="0.25">
      <c r="A677" t="s">
        <v>12</v>
      </c>
      <c r="B677" t="s">
        <v>3055</v>
      </c>
      <c r="C677">
        <v>30113002210149</v>
      </c>
      <c r="D677" t="s">
        <v>3056</v>
      </c>
      <c r="E677" t="s">
        <v>3057</v>
      </c>
      <c r="F677">
        <v>2004</v>
      </c>
      <c r="G677" t="s">
        <v>3058</v>
      </c>
      <c r="H677" t="s">
        <v>3059</v>
      </c>
      <c r="I677">
        <v>19</v>
      </c>
      <c r="J677">
        <v>4</v>
      </c>
      <c r="N677" s="29">
        <f t="shared" si="188"/>
        <v>2004</v>
      </c>
      <c r="O677" s="30" t="str">
        <f t="shared" si="189"/>
        <v>06</v>
      </c>
      <c r="P677" s="30">
        <f t="shared" si="180"/>
        <v>200406</v>
      </c>
      <c r="Q677" s="30" t="str">
        <f t="shared" si="181"/>
        <v>2015</v>
      </c>
      <c r="R677" s="30" t="str">
        <f t="shared" si="182"/>
        <v>07</v>
      </c>
      <c r="S677" s="30">
        <f t="shared" si="183"/>
        <v>201507</v>
      </c>
      <c r="T677" s="31">
        <f t="shared" si="184"/>
        <v>16.416666666666668</v>
      </c>
      <c r="U677" s="30">
        <f t="shared" si="185"/>
        <v>23</v>
      </c>
      <c r="V677" s="30">
        <f t="shared" si="186"/>
        <v>0</v>
      </c>
      <c r="W677" s="32">
        <f t="shared" si="187"/>
        <v>1.4010152284263959</v>
      </c>
      <c r="X677" s="33">
        <f t="shared" si="190"/>
        <v>750</v>
      </c>
      <c r="Y677" s="22"/>
      <c r="Z677" s="33">
        <f t="shared" si="191"/>
        <v>1</v>
      </c>
      <c r="AA677" s="33">
        <f t="shared" si="192"/>
        <v>1</v>
      </c>
      <c r="AB677" s="30">
        <f t="shared" si="193"/>
        <v>1</v>
      </c>
      <c r="AC677" s="30">
        <f t="shared" si="194"/>
        <v>1</v>
      </c>
      <c r="AD677" s="30">
        <f t="shared" si="195"/>
        <v>0</v>
      </c>
      <c r="AE677" s="35">
        <f t="shared" si="196"/>
        <v>1</v>
      </c>
    </row>
    <row r="678" spans="1:31" x14ac:dyDescent="0.25">
      <c r="A678" t="s">
        <v>12</v>
      </c>
      <c r="B678" t="s">
        <v>3060</v>
      </c>
      <c r="C678">
        <v>30113005826289</v>
      </c>
      <c r="D678" t="s">
        <v>3061</v>
      </c>
      <c r="E678" t="s">
        <v>3062</v>
      </c>
      <c r="F678">
        <v>2012</v>
      </c>
      <c r="G678" t="s">
        <v>3063</v>
      </c>
      <c r="H678" t="s">
        <v>3064</v>
      </c>
      <c r="I678">
        <v>7</v>
      </c>
      <c r="J678">
        <v>5</v>
      </c>
      <c r="K678">
        <v>0</v>
      </c>
      <c r="L678">
        <v>2</v>
      </c>
      <c r="N678" s="29" t="str">
        <f t="shared" si="188"/>
        <v>2013</v>
      </c>
      <c r="O678" s="30" t="str">
        <f t="shared" si="189"/>
        <v>08</v>
      </c>
      <c r="P678" s="30">
        <f t="shared" si="180"/>
        <v>201308</v>
      </c>
      <c r="Q678" s="30" t="str">
        <f t="shared" si="181"/>
        <v>2020</v>
      </c>
      <c r="R678" s="30" t="str">
        <f t="shared" si="182"/>
        <v>05</v>
      </c>
      <c r="S678" s="30">
        <f t="shared" si="183"/>
        <v>202005</v>
      </c>
      <c r="T678" s="31">
        <f t="shared" si="184"/>
        <v>7.25</v>
      </c>
      <c r="U678" s="30">
        <f t="shared" si="185"/>
        <v>12</v>
      </c>
      <c r="V678" s="30">
        <f t="shared" si="186"/>
        <v>2</v>
      </c>
      <c r="W678" s="32">
        <f t="shared" si="187"/>
        <v>1.6551724137931034</v>
      </c>
      <c r="X678" s="33">
        <f t="shared" si="190"/>
        <v>750</v>
      </c>
      <c r="Y678" s="22"/>
      <c r="Z678" s="33">
        <f t="shared" si="191"/>
        <v>1</v>
      </c>
      <c r="AA678" s="33">
        <f t="shared" si="192"/>
        <v>0</v>
      </c>
      <c r="AB678" s="30">
        <f t="shared" si="193"/>
        <v>0</v>
      </c>
      <c r="AC678" s="30">
        <f t="shared" si="194"/>
        <v>0</v>
      </c>
      <c r="AD678" s="30">
        <f t="shared" si="195"/>
        <v>0</v>
      </c>
      <c r="AE678" s="35">
        <f t="shared" si="196"/>
        <v>0</v>
      </c>
    </row>
    <row r="679" spans="1:31" x14ac:dyDescent="0.25">
      <c r="A679" t="s">
        <v>12</v>
      </c>
      <c r="B679" t="s">
        <v>3065</v>
      </c>
      <c r="C679">
        <v>30113001460984</v>
      </c>
      <c r="D679" t="s">
        <v>3066</v>
      </c>
      <c r="E679" t="s">
        <v>3067</v>
      </c>
      <c r="F679">
        <v>1997</v>
      </c>
      <c r="G679" t="s">
        <v>3068</v>
      </c>
      <c r="H679" t="s">
        <v>3069</v>
      </c>
      <c r="I679">
        <v>47</v>
      </c>
      <c r="J679">
        <v>5</v>
      </c>
      <c r="K679">
        <v>2</v>
      </c>
      <c r="L679">
        <v>0</v>
      </c>
      <c r="N679" s="29">
        <f t="shared" si="188"/>
        <v>1997</v>
      </c>
      <c r="O679" s="30" t="str">
        <f t="shared" si="189"/>
        <v>06</v>
      </c>
      <c r="P679" s="30">
        <f t="shared" si="180"/>
        <v>199706</v>
      </c>
      <c r="Q679" s="30" t="str">
        <f t="shared" si="181"/>
        <v>2019</v>
      </c>
      <c r="R679" s="30" t="str">
        <f t="shared" si="182"/>
        <v>06</v>
      </c>
      <c r="S679" s="30">
        <f t="shared" si="183"/>
        <v>201906</v>
      </c>
      <c r="T679" s="31">
        <f t="shared" si="184"/>
        <v>23.416666666666668</v>
      </c>
      <c r="U679" s="30">
        <f t="shared" si="185"/>
        <v>52</v>
      </c>
      <c r="V679" s="30">
        <f t="shared" si="186"/>
        <v>2</v>
      </c>
      <c r="W679" s="32">
        <f t="shared" si="187"/>
        <v>2.2206405693950177</v>
      </c>
      <c r="X679" s="33">
        <f t="shared" si="190"/>
        <v>750</v>
      </c>
      <c r="Y679" s="22"/>
      <c r="Z679" s="33">
        <f t="shared" si="191"/>
        <v>1</v>
      </c>
      <c r="AA679" s="33">
        <f t="shared" si="192"/>
        <v>0</v>
      </c>
      <c r="AB679" s="30">
        <f t="shared" si="193"/>
        <v>0</v>
      </c>
      <c r="AC679" s="30">
        <f t="shared" si="194"/>
        <v>0</v>
      </c>
      <c r="AD679" s="30">
        <f t="shared" si="195"/>
        <v>1</v>
      </c>
      <c r="AE679" s="35">
        <f t="shared" si="196"/>
        <v>1</v>
      </c>
    </row>
    <row r="680" spans="1:31" x14ac:dyDescent="0.25">
      <c r="A680" t="s">
        <v>12</v>
      </c>
      <c r="B680" t="s">
        <v>3070</v>
      </c>
      <c r="C680">
        <v>30113002500713</v>
      </c>
      <c r="D680" t="s">
        <v>3071</v>
      </c>
      <c r="E680" t="s">
        <v>3072</v>
      </c>
      <c r="F680">
        <v>1995</v>
      </c>
      <c r="G680" t="s">
        <v>3073</v>
      </c>
      <c r="H680" t="s">
        <v>3074</v>
      </c>
      <c r="I680">
        <v>18</v>
      </c>
      <c r="J680">
        <v>5</v>
      </c>
      <c r="N680" s="29">
        <f t="shared" si="188"/>
        <v>1995</v>
      </c>
      <c r="O680" s="30" t="str">
        <f t="shared" si="189"/>
        <v>01</v>
      </c>
      <c r="P680" s="30">
        <f t="shared" si="180"/>
        <v>199501</v>
      </c>
      <c r="Q680" s="30" t="str">
        <f t="shared" si="181"/>
        <v>2020</v>
      </c>
      <c r="R680" s="30" t="str">
        <f t="shared" si="182"/>
        <v>10</v>
      </c>
      <c r="S680" s="30">
        <f t="shared" si="183"/>
        <v>202010</v>
      </c>
      <c r="T680" s="31">
        <f t="shared" si="184"/>
        <v>25.833333333333332</v>
      </c>
      <c r="U680" s="30">
        <f t="shared" si="185"/>
        <v>23</v>
      </c>
      <c r="V680" s="30">
        <f t="shared" si="186"/>
        <v>0</v>
      </c>
      <c r="W680" s="32">
        <f t="shared" si="187"/>
        <v>0.89032258064516134</v>
      </c>
      <c r="X680" s="33">
        <f t="shared" si="190"/>
        <v>750</v>
      </c>
      <c r="Y680" s="22"/>
      <c r="Z680" s="33">
        <f t="shared" si="191"/>
        <v>1</v>
      </c>
      <c r="AA680" s="33">
        <f t="shared" si="192"/>
        <v>0</v>
      </c>
      <c r="AB680" s="30">
        <f t="shared" si="193"/>
        <v>1</v>
      </c>
      <c r="AC680" s="30">
        <f t="shared" si="194"/>
        <v>1</v>
      </c>
      <c r="AD680" s="30">
        <f t="shared" si="195"/>
        <v>1</v>
      </c>
      <c r="AE680" s="35">
        <f t="shared" si="196"/>
        <v>1</v>
      </c>
    </row>
    <row r="681" spans="1:31" x14ac:dyDescent="0.25">
      <c r="A681" t="s">
        <v>12</v>
      </c>
      <c r="B681" t="s">
        <v>3075</v>
      </c>
      <c r="C681">
        <v>30113002083678</v>
      </c>
      <c r="D681" t="s">
        <v>3076</v>
      </c>
      <c r="E681" t="s">
        <v>3067</v>
      </c>
      <c r="F681">
        <v>2000</v>
      </c>
      <c r="G681" t="s">
        <v>3077</v>
      </c>
      <c r="H681" t="s">
        <v>3078</v>
      </c>
      <c r="I681">
        <v>19</v>
      </c>
      <c r="J681">
        <v>2</v>
      </c>
      <c r="N681" s="29">
        <f t="shared" si="188"/>
        <v>2000</v>
      </c>
      <c r="O681" s="30" t="str">
        <f t="shared" si="189"/>
        <v>02</v>
      </c>
      <c r="P681" s="30">
        <f t="shared" si="180"/>
        <v>200002</v>
      </c>
      <c r="Q681" s="30" t="str">
        <f t="shared" si="181"/>
        <v>2018</v>
      </c>
      <c r="R681" s="30" t="str">
        <f t="shared" si="182"/>
        <v>01</v>
      </c>
      <c r="S681" s="30">
        <f t="shared" si="183"/>
        <v>201801</v>
      </c>
      <c r="T681" s="31">
        <f t="shared" si="184"/>
        <v>20.75</v>
      </c>
      <c r="U681" s="30">
        <f t="shared" si="185"/>
        <v>21</v>
      </c>
      <c r="V681" s="30">
        <f t="shared" si="186"/>
        <v>0</v>
      </c>
      <c r="W681" s="32">
        <f t="shared" si="187"/>
        <v>1.0120481927710843</v>
      </c>
      <c r="X681" s="33">
        <f t="shared" si="190"/>
        <v>750</v>
      </c>
      <c r="Y681" s="22"/>
      <c r="Z681" s="33">
        <f t="shared" si="191"/>
        <v>1</v>
      </c>
      <c r="AA681" s="33">
        <f t="shared" si="192"/>
        <v>1</v>
      </c>
      <c r="AB681" s="30">
        <f t="shared" si="193"/>
        <v>1</v>
      </c>
      <c r="AC681" s="30">
        <f t="shared" si="194"/>
        <v>1</v>
      </c>
      <c r="AD681" s="30">
        <f t="shared" si="195"/>
        <v>0</v>
      </c>
      <c r="AE681" s="35">
        <f t="shared" si="196"/>
        <v>1</v>
      </c>
    </row>
    <row r="682" spans="1:31" x14ac:dyDescent="0.25">
      <c r="A682" t="s">
        <v>12</v>
      </c>
      <c r="B682" t="s">
        <v>3079</v>
      </c>
      <c r="C682">
        <v>30113006598911</v>
      </c>
      <c r="D682" t="s">
        <v>3080</v>
      </c>
      <c r="E682" t="s">
        <v>3081</v>
      </c>
      <c r="F682">
        <v>2017</v>
      </c>
      <c r="G682" t="s">
        <v>3082</v>
      </c>
      <c r="H682" t="s">
        <v>3083</v>
      </c>
      <c r="I682">
        <v>2</v>
      </c>
      <c r="J682">
        <v>0</v>
      </c>
      <c r="N682" s="29" t="str">
        <f t="shared" si="188"/>
        <v>2017</v>
      </c>
      <c r="O682" s="30" t="str">
        <f t="shared" si="189"/>
        <v>11</v>
      </c>
      <c r="P682" s="30">
        <f t="shared" si="180"/>
        <v>201711</v>
      </c>
      <c r="Q682" s="30" t="str">
        <f t="shared" si="181"/>
        <v>2018</v>
      </c>
      <c r="R682" s="30" t="str">
        <f t="shared" si="182"/>
        <v>02</v>
      </c>
      <c r="S682" s="30">
        <f t="shared" si="183"/>
        <v>201802</v>
      </c>
      <c r="T682" s="31">
        <f t="shared" si="184"/>
        <v>3</v>
      </c>
      <c r="U682" s="30">
        <f t="shared" si="185"/>
        <v>2</v>
      </c>
      <c r="V682" s="30">
        <f t="shared" si="186"/>
        <v>0</v>
      </c>
      <c r="W682" s="32">
        <f t="shared" si="187"/>
        <v>0.66666666666666663</v>
      </c>
      <c r="X682" s="33">
        <f t="shared" si="190"/>
        <v>750</v>
      </c>
      <c r="Y682" s="22"/>
      <c r="Z682" s="33">
        <f t="shared" si="191"/>
        <v>0</v>
      </c>
      <c r="AA682" s="33">
        <f t="shared" si="192"/>
        <v>1</v>
      </c>
      <c r="AB682" s="30">
        <f t="shared" si="193"/>
        <v>1</v>
      </c>
      <c r="AC682" s="30">
        <f t="shared" si="194"/>
        <v>1</v>
      </c>
      <c r="AD682" s="30">
        <f t="shared" si="195"/>
        <v>0</v>
      </c>
      <c r="AE682" s="35">
        <f t="shared" si="196"/>
        <v>0</v>
      </c>
    </row>
    <row r="683" spans="1:31" x14ac:dyDescent="0.25">
      <c r="A683" t="s">
        <v>12</v>
      </c>
      <c r="B683" t="s">
        <v>3084</v>
      </c>
      <c r="C683">
        <v>30113003293334</v>
      </c>
      <c r="D683" t="s">
        <v>3085</v>
      </c>
      <c r="E683" t="s">
        <v>311</v>
      </c>
      <c r="F683">
        <v>2009</v>
      </c>
      <c r="G683" t="s">
        <v>3086</v>
      </c>
      <c r="H683" t="s">
        <v>3087</v>
      </c>
      <c r="I683">
        <v>64</v>
      </c>
      <c r="J683">
        <v>16</v>
      </c>
      <c r="K683">
        <v>3</v>
      </c>
      <c r="L683">
        <v>0</v>
      </c>
      <c r="N683" s="29" t="str">
        <f t="shared" si="188"/>
        <v>2011</v>
      </c>
      <c r="O683" s="30" t="str">
        <f t="shared" si="189"/>
        <v>01</v>
      </c>
      <c r="P683" s="30">
        <f t="shared" si="180"/>
        <v>201101</v>
      </c>
      <c r="Q683" s="30" t="str">
        <f t="shared" si="181"/>
        <v>2019</v>
      </c>
      <c r="R683" s="30" t="str">
        <f t="shared" si="182"/>
        <v>11</v>
      </c>
      <c r="S683" s="30">
        <f t="shared" si="183"/>
        <v>201911</v>
      </c>
      <c r="T683" s="31">
        <f t="shared" si="184"/>
        <v>9.8333333333333339</v>
      </c>
      <c r="U683" s="30">
        <f t="shared" si="185"/>
        <v>80</v>
      </c>
      <c r="V683" s="30">
        <f t="shared" si="186"/>
        <v>3</v>
      </c>
      <c r="W683" s="32">
        <f t="shared" si="187"/>
        <v>8.1355932203389827</v>
      </c>
      <c r="X683" s="33">
        <f t="shared" si="190"/>
        <v>750</v>
      </c>
      <c r="Y683" s="22"/>
      <c r="Z683" s="33">
        <f t="shared" si="191"/>
        <v>1</v>
      </c>
      <c r="AA683" s="33">
        <f t="shared" si="192"/>
        <v>0</v>
      </c>
      <c r="AB683" s="30">
        <f t="shared" si="193"/>
        <v>0</v>
      </c>
      <c r="AC683" s="30">
        <f t="shared" si="194"/>
        <v>0</v>
      </c>
      <c r="AD683" s="30">
        <f t="shared" si="195"/>
        <v>0</v>
      </c>
      <c r="AE683" s="35">
        <f t="shared" si="196"/>
        <v>0</v>
      </c>
    </row>
    <row r="684" spans="1:31" x14ac:dyDescent="0.25">
      <c r="A684" t="s">
        <v>12</v>
      </c>
      <c r="B684" t="s">
        <v>3088</v>
      </c>
      <c r="C684">
        <v>30113005881904</v>
      </c>
      <c r="D684" t="s">
        <v>3089</v>
      </c>
      <c r="E684" t="s">
        <v>119</v>
      </c>
      <c r="F684">
        <v>2014</v>
      </c>
      <c r="G684" t="s">
        <v>3090</v>
      </c>
      <c r="H684" t="s">
        <v>3091</v>
      </c>
      <c r="I684">
        <v>23</v>
      </c>
      <c r="J684">
        <v>3</v>
      </c>
      <c r="K684">
        <v>3</v>
      </c>
      <c r="L684">
        <v>0</v>
      </c>
      <c r="N684" s="29" t="str">
        <f t="shared" si="188"/>
        <v>2014</v>
      </c>
      <c r="O684" s="30" t="str">
        <f t="shared" si="189"/>
        <v>06</v>
      </c>
      <c r="P684" s="30">
        <f t="shared" si="180"/>
        <v>201406</v>
      </c>
      <c r="Q684" s="30" t="str">
        <f t="shared" si="181"/>
        <v>2020</v>
      </c>
      <c r="R684" s="30" t="str">
        <f t="shared" si="182"/>
        <v>06</v>
      </c>
      <c r="S684" s="30">
        <f t="shared" si="183"/>
        <v>202006</v>
      </c>
      <c r="T684" s="31">
        <f t="shared" si="184"/>
        <v>6.416666666666667</v>
      </c>
      <c r="U684" s="30">
        <f t="shared" si="185"/>
        <v>26</v>
      </c>
      <c r="V684" s="30">
        <f t="shared" si="186"/>
        <v>3</v>
      </c>
      <c r="W684" s="32">
        <f t="shared" si="187"/>
        <v>4.0519480519480515</v>
      </c>
      <c r="X684" s="33">
        <f t="shared" si="190"/>
        <v>750</v>
      </c>
      <c r="Y684" s="22"/>
      <c r="Z684" s="33">
        <f t="shared" si="191"/>
        <v>1</v>
      </c>
      <c r="AA684" s="33">
        <f t="shared" si="192"/>
        <v>0</v>
      </c>
      <c r="AB684" s="30">
        <f t="shared" si="193"/>
        <v>0</v>
      </c>
      <c r="AC684" s="30">
        <f t="shared" si="194"/>
        <v>0</v>
      </c>
      <c r="AD684" s="30">
        <f t="shared" si="195"/>
        <v>0</v>
      </c>
      <c r="AE684" s="35">
        <f t="shared" si="196"/>
        <v>0</v>
      </c>
    </row>
    <row r="685" spans="1:31" x14ac:dyDescent="0.25">
      <c r="A685" t="s">
        <v>12</v>
      </c>
      <c r="B685" t="s">
        <v>3092</v>
      </c>
      <c r="C685">
        <v>30113002541956</v>
      </c>
      <c r="D685" t="s">
        <v>3093</v>
      </c>
      <c r="E685" t="s">
        <v>223</v>
      </c>
      <c r="F685">
        <v>2007</v>
      </c>
      <c r="G685" t="s">
        <v>3094</v>
      </c>
      <c r="H685" t="s">
        <v>3095</v>
      </c>
      <c r="I685">
        <v>17</v>
      </c>
      <c r="J685">
        <v>0</v>
      </c>
      <c r="N685" s="29">
        <f t="shared" si="188"/>
        <v>2007</v>
      </c>
      <c r="O685" s="30" t="str">
        <f t="shared" si="189"/>
        <v>04</v>
      </c>
      <c r="P685" s="30">
        <f t="shared" si="180"/>
        <v>200704</v>
      </c>
      <c r="Q685" s="30" t="str">
        <f t="shared" si="181"/>
        <v>2016</v>
      </c>
      <c r="R685" s="30" t="str">
        <f t="shared" si="182"/>
        <v>09</v>
      </c>
      <c r="S685" s="30">
        <f t="shared" si="183"/>
        <v>201609</v>
      </c>
      <c r="T685" s="31">
        <f t="shared" si="184"/>
        <v>13.583333333333334</v>
      </c>
      <c r="U685" s="30">
        <f t="shared" si="185"/>
        <v>17</v>
      </c>
      <c r="V685" s="30">
        <f t="shared" si="186"/>
        <v>0</v>
      </c>
      <c r="W685" s="32">
        <f t="shared" si="187"/>
        <v>1.2515337423312882</v>
      </c>
      <c r="X685" s="33">
        <f t="shared" si="190"/>
        <v>750</v>
      </c>
      <c r="Y685" s="22"/>
      <c r="Z685" s="33">
        <f t="shared" si="191"/>
        <v>1</v>
      </c>
      <c r="AA685" s="33">
        <f t="shared" si="192"/>
        <v>1</v>
      </c>
      <c r="AB685" s="30">
        <f t="shared" si="193"/>
        <v>1</v>
      </c>
      <c r="AC685" s="30">
        <f t="shared" si="194"/>
        <v>1</v>
      </c>
      <c r="AD685" s="30">
        <f t="shared" si="195"/>
        <v>0</v>
      </c>
      <c r="AE685" s="35">
        <f t="shared" si="196"/>
        <v>1</v>
      </c>
    </row>
    <row r="686" spans="1:31" x14ac:dyDescent="0.25">
      <c r="A686" t="s">
        <v>12</v>
      </c>
      <c r="B686" t="s">
        <v>3096</v>
      </c>
      <c r="C686">
        <v>30113002501471</v>
      </c>
      <c r="D686" t="s">
        <v>3097</v>
      </c>
      <c r="E686" t="s">
        <v>3098</v>
      </c>
      <c r="F686">
        <v>2000</v>
      </c>
      <c r="G686" t="s">
        <v>3099</v>
      </c>
      <c r="H686" t="s">
        <v>3100</v>
      </c>
      <c r="I686">
        <v>24</v>
      </c>
      <c r="J686">
        <v>9</v>
      </c>
      <c r="K686">
        <v>4</v>
      </c>
      <c r="L686">
        <v>0</v>
      </c>
      <c r="N686" s="29">
        <f t="shared" si="188"/>
        <v>2000</v>
      </c>
      <c r="O686" s="30" t="str">
        <f t="shared" si="189"/>
        <v>06</v>
      </c>
      <c r="P686" s="30">
        <f t="shared" si="180"/>
        <v>200006</v>
      </c>
      <c r="Q686" s="30" t="str">
        <f t="shared" si="181"/>
        <v>2019</v>
      </c>
      <c r="R686" s="30" t="str">
        <f t="shared" si="182"/>
        <v>12</v>
      </c>
      <c r="S686" s="30">
        <f t="shared" si="183"/>
        <v>201912</v>
      </c>
      <c r="T686" s="31">
        <f t="shared" si="184"/>
        <v>20.416666666666668</v>
      </c>
      <c r="U686" s="30">
        <f t="shared" si="185"/>
        <v>33</v>
      </c>
      <c r="V686" s="30">
        <f t="shared" si="186"/>
        <v>4</v>
      </c>
      <c r="W686" s="32">
        <f t="shared" si="187"/>
        <v>1.6163265306122447</v>
      </c>
      <c r="X686" s="33">
        <f t="shared" si="190"/>
        <v>750</v>
      </c>
      <c r="Y686" s="22"/>
      <c r="Z686" s="33">
        <f t="shared" si="191"/>
        <v>1</v>
      </c>
      <c r="AA686" s="33">
        <f t="shared" si="192"/>
        <v>0</v>
      </c>
      <c r="AB686" s="30">
        <f t="shared" si="193"/>
        <v>0</v>
      </c>
      <c r="AC686" s="30">
        <f t="shared" si="194"/>
        <v>0</v>
      </c>
      <c r="AD686" s="30">
        <f t="shared" si="195"/>
        <v>0</v>
      </c>
      <c r="AE686" s="35">
        <f t="shared" si="196"/>
        <v>0</v>
      </c>
    </row>
    <row r="687" spans="1:31" x14ac:dyDescent="0.25">
      <c r="A687" t="s">
        <v>12</v>
      </c>
      <c r="B687" t="s">
        <v>3101</v>
      </c>
      <c r="C687">
        <v>30113002077340</v>
      </c>
      <c r="D687" t="s">
        <v>3102</v>
      </c>
      <c r="E687" t="s">
        <v>3067</v>
      </c>
      <c r="F687">
        <v>2000</v>
      </c>
      <c r="G687" t="s">
        <v>3103</v>
      </c>
      <c r="H687" t="s">
        <v>3104</v>
      </c>
      <c r="I687">
        <v>9</v>
      </c>
      <c r="J687">
        <v>1</v>
      </c>
      <c r="N687" s="29">
        <f t="shared" si="188"/>
        <v>2000</v>
      </c>
      <c r="O687" s="30" t="str">
        <f t="shared" si="189"/>
        <v>04</v>
      </c>
      <c r="P687" s="30">
        <f t="shared" si="180"/>
        <v>200004</v>
      </c>
      <c r="Q687" s="30" t="str">
        <f t="shared" si="181"/>
        <v>2015</v>
      </c>
      <c r="R687" s="30" t="str">
        <f t="shared" si="182"/>
        <v>03</v>
      </c>
      <c r="S687" s="30">
        <f t="shared" si="183"/>
        <v>201503</v>
      </c>
      <c r="T687" s="31">
        <f t="shared" si="184"/>
        <v>20.583333333333332</v>
      </c>
      <c r="U687" s="30">
        <f t="shared" si="185"/>
        <v>10</v>
      </c>
      <c r="V687" s="30">
        <f t="shared" si="186"/>
        <v>0</v>
      </c>
      <c r="W687" s="32">
        <f t="shared" si="187"/>
        <v>0.48582995951417007</v>
      </c>
      <c r="X687" s="33">
        <f t="shared" si="190"/>
        <v>750</v>
      </c>
      <c r="Y687" s="22"/>
      <c r="Z687" s="33">
        <f t="shared" si="191"/>
        <v>1</v>
      </c>
      <c r="AA687" s="33">
        <f t="shared" si="192"/>
        <v>1</v>
      </c>
      <c r="AB687" s="30">
        <f t="shared" si="193"/>
        <v>1</v>
      </c>
      <c r="AC687" s="30">
        <f t="shared" si="194"/>
        <v>1</v>
      </c>
      <c r="AD687" s="30">
        <f t="shared" si="195"/>
        <v>0</v>
      </c>
      <c r="AE687" s="35">
        <f t="shared" si="196"/>
        <v>1</v>
      </c>
    </row>
    <row r="688" spans="1:31" x14ac:dyDescent="0.25">
      <c r="A688" t="s">
        <v>12</v>
      </c>
      <c r="B688" t="s">
        <v>3101</v>
      </c>
      <c r="C688">
        <v>30113002077332</v>
      </c>
      <c r="D688" t="s">
        <v>3105</v>
      </c>
      <c r="E688" t="s">
        <v>3067</v>
      </c>
      <c r="F688">
        <v>2000</v>
      </c>
      <c r="G688" t="s">
        <v>3106</v>
      </c>
      <c r="H688" t="s">
        <v>3107</v>
      </c>
      <c r="I688">
        <v>17</v>
      </c>
      <c r="J688">
        <v>1</v>
      </c>
      <c r="N688" s="29">
        <f t="shared" si="188"/>
        <v>2000</v>
      </c>
      <c r="O688" s="30" t="str">
        <f t="shared" si="189"/>
        <v>04</v>
      </c>
      <c r="P688" s="30">
        <f t="shared" si="180"/>
        <v>200004</v>
      </c>
      <c r="Q688" s="30" t="str">
        <f t="shared" si="181"/>
        <v>2017</v>
      </c>
      <c r="R688" s="30" t="str">
        <f t="shared" si="182"/>
        <v>11</v>
      </c>
      <c r="S688" s="30">
        <f t="shared" si="183"/>
        <v>201711</v>
      </c>
      <c r="T688" s="31">
        <f t="shared" si="184"/>
        <v>20.583333333333332</v>
      </c>
      <c r="U688" s="30">
        <f t="shared" si="185"/>
        <v>18</v>
      </c>
      <c r="V688" s="30">
        <f t="shared" si="186"/>
        <v>0</v>
      </c>
      <c r="W688" s="32">
        <f t="shared" si="187"/>
        <v>0.87449392712550611</v>
      </c>
      <c r="X688" s="33">
        <f t="shared" si="190"/>
        <v>750</v>
      </c>
      <c r="Y688" s="22"/>
      <c r="Z688" s="33">
        <f t="shared" si="191"/>
        <v>1</v>
      </c>
      <c r="AA688" s="33">
        <f t="shared" si="192"/>
        <v>1</v>
      </c>
      <c r="AB688" s="30">
        <f t="shared" si="193"/>
        <v>1</v>
      </c>
      <c r="AC688" s="30">
        <f t="shared" si="194"/>
        <v>1</v>
      </c>
      <c r="AD688" s="30">
        <f t="shared" si="195"/>
        <v>0</v>
      </c>
      <c r="AE688" s="35">
        <f t="shared" si="196"/>
        <v>1</v>
      </c>
    </row>
    <row r="689" spans="1:31" x14ac:dyDescent="0.25">
      <c r="A689" t="s">
        <v>12</v>
      </c>
      <c r="B689" t="s">
        <v>3101</v>
      </c>
      <c r="C689">
        <v>30113002077324</v>
      </c>
      <c r="D689" t="s">
        <v>3108</v>
      </c>
      <c r="E689" t="s">
        <v>3067</v>
      </c>
      <c r="F689">
        <v>1997</v>
      </c>
      <c r="G689" t="s">
        <v>3109</v>
      </c>
      <c r="H689" t="s">
        <v>3110</v>
      </c>
      <c r="I689">
        <v>16</v>
      </c>
      <c r="J689">
        <v>1</v>
      </c>
      <c r="N689" s="29">
        <f t="shared" si="188"/>
        <v>1997</v>
      </c>
      <c r="O689" s="30" t="str">
        <f t="shared" si="189"/>
        <v>04</v>
      </c>
      <c r="P689" s="30">
        <f t="shared" si="180"/>
        <v>199704</v>
      </c>
      <c r="Q689" s="30" t="str">
        <f t="shared" si="181"/>
        <v>2017</v>
      </c>
      <c r="R689" s="30" t="str">
        <f t="shared" si="182"/>
        <v>02</v>
      </c>
      <c r="S689" s="30">
        <f t="shared" si="183"/>
        <v>201702</v>
      </c>
      <c r="T689" s="31">
        <f t="shared" si="184"/>
        <v>23.583333333333332</v>
      </c>
      <c r="U689" s="30">
        <f t="shared" si="185"/>
        <v>17</v>
      </c>
      <c r="V689" s="30">
        <f t="shared" si="186"/>
        <v>0</v>
      </c>
      <c r="W689" s="32">
        <f t="shared" si="187"/>
        <v>0.72084805653710249</v>
      </c>
      <c r="X689" s="33">
        <f t="shared" si="190"/>
        <v>750</v>
      </c>
      <c r="Y689" s="22"/>
      <c r="Z689" s="33">
        <f t="shared" si="191"/>
        <v>1</v>
      </c>
      <c r="AA689" s="33">
        <f t="shared" si="192"/>
        <v>1</v>
      </c>
      <c r="AB689" s="30">
        <f t="shared" si="193"/>
        <v>1</v>
      </c>
      <c r="AC689" s="30">
        <f t="shared" si="194"/>
        <v>1</v>
      </c>
      <c r="AD689" s="30">
        <f t="shared" si="195"/>
        <v>1</v>
      </c>
      <c r="AE689" s="35">
        <f t="shared" si="196"/>
        <v>1</v>
      </c>
    </row>
    <row r="690" spans="1:31" x14ac:dyDescent="0.25">
      <c r="A690" t="s">
        <v>12</v>
      </c>
      <c r="B690" t="s">
        <v>3111</v>
      </c>
      <c r="C690">
        <v>30113002361272</v>
      </c>
      <c r="D690" t="s">
        <v>3112</v>
      </c>
      <c r="E690" t="s">
        <v>128</v>
      </c>
      <c r="F690">
        <v>2005</v>
      </c>
      <c r="G690" t="s">
        <v>3113</v>
      </c>
      <c r="H690" t="s">
        <v>3114</v>
      </c>
      <c r="I690">
        <v>11</v>
      </c>
      <c r="J690">
        <v>1</v>
      </c>
      <c r="N690" s="29">
        <f t="shared" si="188"/>
        <v>2005</v>
      </c>
      <c r="O690" s="30" t="str">
        <f t="shared" si="189"/>
        <v>02</v>
      </c>
      <c r="P690" s="30">
        <f t="shared" si="180"/>
        <v>200502</v>
      </c>
      <c r="Q690" s="30" t="str">
        <f t="shared" si="181"/>
        <v>2018</v>
      </c>
      <c r="R690" s="30" t="str">
        <f t="shared" si="182"/>
        <v>01</v>
      </c>
      <c r="S690" s="30">
        <f t="shared" si="183"/>
        <v>201801</v>
      </c>
      <c r="T690" s="31">
        <f t="shared" si="184"/>
        <v>15.75</v>
      </c>
      <c r="U690" s="30">
        <f t="shared" si="185"/>
        <v>12</v>
      </c>
      <c r="V690" s="30">
        <f t="shared" si="186"/>
        <v>0</v>
      </c>
      <c r="W690" s="32">
        <f t="shared" si="187"/>
        <v>0.76190476190476186</v>
      </c>
      <c r="X690" s="33">
        <f t="shared" si="190"/>
        <v>750</v>
      </c>
      <c r="Y690" s="22"/>
      <c r="Z690" s="33">
        <f t="shared" si="191"/>
        <v>1</v>
      </c>
      <c r="AA690" s="33">
        <f t="shared" si="192"/>
        <v>1</v>
      </c>
      <c r="AB690" s="30">
        <f t="shared" si="193"/>
        <v>1</v>
      </c>
      <c r="AC690" s="30">
        <f t="shared" si="194"/>
        <v>1</v>
      </c>
      <c r="AD690" s="30">
        <f t="shared" si="195"/>
        <v>0</v>
      </c>
      <c r="AE690" s="35">
        <f t="shared" si="196"/>
        <v>1</v>
      </c>
    </row>
    <row r="691" spans="1:31" x14ac:dyDescent="0.25">
      <c r="A691" t="s">
        <v>12</v>
      </c>
      <c r="B691" t="s">
        <v>3115</v>
      </c>
      <c r="C691">
        <v>30113002315120</v>
      </c>
      <c r="D691" t="s">
        <v>3116</v>
      </c>
      <c r="E691" t="s">
        <v>325</v>
      </c>
      <c r="F691">
        <v>2001</v>
      </c>
      <c r="G691" t="s">
        <v>3117</v>
      </c>
      <c r="H691" t="s">
        <v>3118</v>
      </c>
      <c r="I691">
        <v>9</v>
      </c>
      <c r="J691">
        <v>5</v>
      </c>
      <c r="N691" s="29">
        <f t="shared" si="188"/>
        <v>2001</v>
      </c>
      <c r="O691" s="30" t="str">
        <f t="shared" si="189"/>
        <v>02</v>
      </c>
      <c r="P691" s="30">
        <f t="shared" si="180"/>
        <v>200102</v>
      </c>
      <c r="Q691" s="30" t="str">
        <f t="shared" si="181"/>
        <v>2018</v>
      </c>
      <c r="R691" s="30" t="str">
        <f t="shared" si="182"/>
        <v>10</v>
      </c>
      <c r="S691" s="30">
        <f t="shared" si="183"/>
        <v>201810</v>
      </c>
      <c r="T691" s="31">
        <f t="shared" si="184"/>
        <v>19.75</v>
      </c>
      <c r="U691" s="30">
        <f t="shared" si="185"/>
        <v>14</v>
      </c>
      <c r="V691" s="30">
        <f t="shared" si="186"/>
        <v>0</v>
      </c>
      <c r="W691" s="32">
        <f t="shared" si="187"/>
        <v>0.70886075949367089</v>
      </c>
      <c r="X691" s="33">
        <f t="shared" si="190"/>
        <v>750</v>
      </c>
      <c r="Y691" s="22"/>
      <c r="Z691" s="33">
        <f t="shared" si="191"/>
        <v>1</v>
      </c>
      <c r="AA691" s="33">
        <f t="shared" si="192"/>
        <v>0</v>
      </c>
      <c r="AB691" s="30">
        <f t="shared" si="193"/>
        <v>1</v>
      </c>
      <c r="AC691" s="30">
        <f t="shared" si="194"/>
        <v>1</v>
      </c>
      <c r="AD691" s="30">
        <f t="shared" si="195"/>
        <v>0</v>
      </c>
      <c r="AE691" s="35">
        <f t="shared" si="196"/>
        <v>1</v>
      </c>
    </row>
    <row r="692" spans="1:31" x14ac:dyDescent="0.25">
      <c r="A692" t="s">
        <v>12</v>
      </c>
      <c r="B692" t="s">
        <v>3119</v>
      </c>
      <c r="C692">
        <v>30113002361280</v>
      </c>
      <c r="D692" t="s">
        <v>3120</v>
      </c>
      <c r="E692" t="s">
        <v>128</v>
      </c>
      <c r="F692">
        <v>2005</v>
      </c>
      <c r="G692" t="s">
        <v>3121</v>
      </c>
      <c r="H692" t="s">
        <v>3122</v>
      </c>
      <c r="I692">
        <v>15</v>
      </c>
      <c r="J692">
        <v>5</v>
      </c>
      <c r="N692" s="29">
        <f t="shared" si="188"/>
        <v>2005</v>
      </c>
      <c r="O692" s="30" t="str">
        <f t="shared" si="189"/>
        <v>07</v>
      </c>
      <c r="P692" s="30">
        <f t="shared" si="180"/>
        <v>200507</v>
      </c>
      <c r="Q692" s="30" t="str">
        <f t="shared" si="181"/>
        <v>2016</v>
      </c>
      <c r="R692" s="30" t="str">
        <f t="shared" si="182"/>
        <v>06</v>
      </c>
      <c r="S692" s="30">
        <f t="shared" si="183"/>
        <v>201606</v>
      </c>
      <c r="T692" s="31">
        <f t="shared" si="184"/>
        <v>15.333333333333334</v>
      </c>
      <c r="U692" s="30">
        <f t="shared" si="185"/>
        <v>20</v>
      </c>
      <c r="V692" s="30">
        <f t="shared" si="186"/>
        <v>0</v>
      </c>
      <c r="W692" s="32">
        <f t="shared" si="187"/>
        <v>1.3043478260869565</v>
      </c>
      <c r="X692" s="33">
        <f t="shared" si="190"/>
        <v>750</v>
      </c>
      <c r="Y692" s="22"/>
      <c r="Z692" s="33">
        <f t="shared" si="191"/>
        <v>1</v>
      </c>
      <c r="AA692" s="33">
        <f t="shared" si="192"/>
        <v>1</v>
      </c>
      <c r="AB692" s="30">
        <f t="shared" si="193"/>
        <v>1</v>
      </c>
      <c r="AC692" s="30">
        <f t="shared" si="194"/>
        <v>1</v>
      </c>
      <c r="AD692" s="30">
        <f t="shared" si="195"/>
        <v>0</v>
      </c>
      <c r="AE692" s="35">
        <f t="shared" si="196"/>
        <v>1</v>
      </c>
    </row>
    <row r="693" spans="1:31" x14ac:dyDescent="0.25">
      <c r="A693" t="s">
        <v>12</v>
      </c>
      <c r="B693" t="s">
        <v>3123</v>
      </c>
      <c r="C693">
        <v>30113000992086</v>
      </c>
      <c r="D693" t="s">
        <v>3124</v>
      </c>
      <c r="E693" t="s">
        <v>3125</v>
      </c>
      <c r="F693">
        <v>1992</v>
      </c>
      <c r="G693" t="s">
        <v>3126</v>
      </c>
      <c r="H693" t="s">
        <v>3127</v>
      </c>
      <c r="I693">
        <v>57</v>
      </c>
      <c r="J693">
        <v>9</v>
      </c>
      <c r="N693" s="29" t="str">
        <f t="shared" si="188"/>
        <v>2011</v>
      </c>
      <c r="O693" s="30" t="str">
        <f t="shared" si="189"/>
        <v>06</v>
      </c>
      <c r="P693" s="30">
        <f t="shared" si="180"/>
        <v>201106</v>
      </c>
      <c r="Q693" s="30" t="str">
        <f t="shared" si="181"/>
        <v>2014</v>
      </c>
      <c r="R693" s="30" t="str">
        <f t="shared" si="182"/>
        <v>11</v>
      </c>
      <c r="S693" s="30">
        <f t="shared" si="183"/>
        <v>201411</v>
      </c>
      <c r="T693" s="31">
        <f t="shared" si="184"/>
        <v>9.4166666666666661</v>
      </c>
      <c r="U693" s="30">
        <f t="shared" si="185"/>
        <v>66</v>
      </c>
      <c r="V693" s="30">
        <f t="shared" si="186"/>
        <v>0</v>
      </c>
      <c r="W693" s="32">
        <f t="shared" si="187"/>
        <v>7.0088495575221241</v>
      </c>
      <c r="X693" s="33">
        <f t="shared" si="190"/>
        <v>750</v>
      </c>
      <c r="Y693" s="22"/>
      <c r="Z693" s="33">
        <f t="shared" si="191"/>
        <v>1</v>
      </c>
      <c r="AA693" s="33">
        <f t="shared" si="192"/>
        <v>1</v>
      </c>
      <c r="AB693" s="30">
        <f t="shared" si="193"/>
        <v>0</v>
      </c>
      <c r="AC693" s="30">
        <f t="shared" si="194"/>
        <v>1</v>
      </c>
      <c r="AD693" s="30">
        <f t="shared" si="195"/>
        <v>1</v>
      </c>
      <c r="AE693" s="35">
        <f t="shared" si="196"/>
        <v>1</v>
      </c>
    </row>
    <row r="694" spans="1:31" x14ac:dyDescent="0.25">
      <c r="A694" t="s">
        <v>12</v>
      </c>
      <c r="B694" t="s">
        <v>3128</v>
      </c>
      <c r="C694">
        <v>30113006512722</v>
      </c>
      <c r="D694" t="s">
        <v>3129</v>
      </c>
      <c r="E694" t="s">
        <v>3130</v>
      </c>
      <c r="F694">
        <v>2017</v>
      </c>
      <c r="G694" t="s">
        <v>3131</v>
      </c>
      <c r="H694" t="s">
        <v>3132</v>
      </c>
      <c r="I694">
        <v>8</v>
      </c>
      <c r="J694">
        <v>1</v>
      </c>
      <c r="K694">
        <v>5</v>
      </c>
      <c r="L694">
        <v>0</v>
      </c>
      <c r="N694" s="29" t="str">
        <f t="shared" si="188"/>
        <v>2017</v>
      </c>
      <c r="O694" s="30" t="str">
        <f t="shared" si="189"/>
        <v>11</v>
      </c>
      <c r="P694" s="30">
        <f t="shared" si="180"/>
        <v>201711</v>
      </c>
      <c r="Q694" s="30" t="str">
        <f t="shared" si="181"/>
        <v>2020</v>
      </c>
      <c r="R694" s="30" t="str">
        <f t="shared" si="182"/>
        <v>01</v>
      </c>
      <c r="S694" s="30">
        <f t="shared" si="183"/>
        <v>202001</v>
      </c>
      <c r="T694" s="31">
        <f t="shared" si="184"/>
        <v>3</v>
      </c>
      <c r="U694" s="30">
        <f t="shared" si="185"/>
        <v>9</v>
      </c>
      <c r="V694" s="30">
        <f t="shared" si="186"/>
        <v>5</v>
      </c>
      <c r="W694" s="32">
        <f t="shared" si="187"/>
        <v>3</v>
      </c>
      <c r="X694" s="33">
        <f t="shared" si="190"/>
        <v>750</v>
      </c>
      <c r="Y694" s="22"/>
      <c r="Z694" s="33">
        <f t="shared" si="191"/>
        <v>0</v>
      </c>
      <c r="AA694" s="33">
        <f t="shared" si="192"/>
        <v>0</v>
      </c>
      <c r="AB694" s="30">
        <f t="shared" si="193"/>
        <v>0</v>
      </c>
      <c r="AC694" s="30">
        <f t="shared" si="194"/>
        <v>0</v>
      </c>
      <c r="AD694" s="30">
        <f t="shared" si="195"/>
        <v>0</v>
      </c>
      <c r="AE694" s="35">
        <f t="shared" si="196"/>
        <v>0</v>
      </c>
    </row>
    <row r="695" spans="1:31" x14ac:dyDescent="0.25">
      <c r="A695" t="s">
        <v>12</v>
      </c>
      <c r="B695" t="s">
        <v>3133</v>
      </c>
      <c r="C695">
        <v>30113006337542</v>
      </c>
      <c r="D695" t="s">
        <v>3134</v>
      </c>
      <c r="E695" t="s">
        <v>182</v>
      </c>
      <c r="F695">
        <v>2009</v>
      </c>
      <c r="G695" t="s">
        <v>3135</v>
      </c>
      <c r="H695" t="s">
        <v>3136</v>
      </c>
      <c r="I695">
        <v>19</v>
      </c>
      <c r="J695">
        <v>4</v>
      </c>
      <c r="K695">
        <v>6</v>
      </c>
      <c r="L695">
        <v>2</v>
      </c>
      <c r="N695" s="29" t="str">
        <f t="shared" si="188"/>
        <v>2016</v>
      </c>
      <c r="O695" s="30" t="str">
        <f t="shared" si="189"/>
        <v>11</v>
      </c>
      <c r="P695" s="30">
        <f t="shared" si="180"/>
        <v>201611</v>
      </c>
      <c r="Q695" s="30" t="str">
        <f t="shared" si="181"/>
        <v>2020</v>
      </c>
      <c r="R695" s="30" t="str">
        <f t="shared" si="182"/>
        <v>10</v>
      </c>
      <c r="S695" s="30">
        <f t="shared" si="183"/>
        <v>202010</v>
      </c>
      <c r="T695" s="31">
        <f t="shared" si="184"/>
        <v>4</v>
      </c>
      <c r="U695" s="30">
        <f t="shared" si="185"/>
        <v>23</v>
      </c>
      <c r="V695" s="30">
        <f t="shared" si="186"/>
        <v>8</v>
      </c>
      <c r="W695" s="32">
        <f t="shared" si="187"/>
        <v>5.75</v>
      </c>
      <c r="X695" s="33">
        <f t="shared" si="190"/>
        <v>750</v>
      </c>
      <c r="Y695" s="22"/>
      <c r="Z695" s="33">
        <f t="shared" si="191"/>
        <v>1</v>
      </c>
      <c r="AA695" s="33">
        <f t="shared" si="192"/>
        <v>0</v>
      </c>
      <c r="AB695" s="30">
        <f t="shared" si="193"/>
        <v>0</v>
      </c>
      <c r="AC695" s="30">
        <f t="shared" si="194"/>
        <v>0</v>
      </c>
      <c r="AD695" s="30">
        <f t="shared" si="195"/>
        <v>0</v>
      </c>
      <c r="AE695" s="35">
        <f t="shared" si="196"/>
        <v>0</v>
      </c>
    </row>
    <row r="696" spans="1:31" x14ac:dyDescent="0.25">
      <c r="A696" t="s">
        <v>12</v>
      </c>
      <c r="B696" t="s">
        <v>3137</v>
      </c>
      <c r="C696">
        <v>30113005524439</v>
      </c>
      <c r="D696" t="s">
        <v>3138</v>
      </c>
      <c r="E696" t="s">
        <v>237</v>
      </c>
      <c r="F696">
        <v>2012</v>
      </c>
      <c r="G696" t="s">
        <v>3139</v>
      </c>
      <c r="H696" t="s">
        <v>3140</v>
      </c>
      <c r="I696">
        <v>17</v>
      </c>
      <c r="J696">
        <v>4</v>
      </c>
      <c r="K696">
        <v>1</v>
      </c>
      <c r="L696">
        <v>0</v>
      </c>
      <c r="N696" s="29" t="str">
        <f t="shared" si="188"/>
        <v>2012</v>
      </c>
      <c r="O696" s="30" t="str">
        <f t="shared" si="189"/>
        <v>08</v>
      </c>
      <c r="P696" s="30">
        <f t="shared" si="180"/>
        <v>201208</v>
      </c>
      <c r="Q696" s="30" t="str">
        <f t="shared" si="181"/>
        <v>2020</v>
      </c>
      <c r="R696" s="30" t="str">
        <f t="shared" si="182"/>
        <v>10</v>
      </c>
      <c r="S696" s="30">
        <f t="shared" si="183"/>
        <v>202010</v>
      </c>
      <c r="T696" s="31">
        <f t="shared" si="184"/>
        <v>8.25</v>
      </c>
      <c r="U696" s="30">
        <f t="shared" si="185"/>
        <v>21</v>
      </c>
      <c r="V696" s="30">
        <f t="shared" si="186"/>
        <v>1</v>
      </c>
      <c r="W696" s="32">
        <f t="shared" si="187"/>
        <v>2.5454545454545454</v>
      </c>
      <c r="X696" s="33">
        <f t="shared" si="190"/>
        <v>750</v>
      </c>
      <c r="Y696" s="22"/>
      <c r="Z696" s="33">
        <f t="shared" si="191"/>
        <v>1</v>
      </c>
      <c r="AA696" s="33">
        <f t="shared" si="192"/>
        <v>0</v>
      </c>
      <c r="AB696" s="30">
        <f t="shared" si="193"/>
        <v>0</v>
      </c>
      <c r="AC696" s="30">
        <f t="shared" si="194"/>
        <v>0</v>
      </c>
      <c r="AD696" s="30">
        <f t="shared" si="195"/>
        <v>0</v>
      </c>
      <c r="AE696" s="35">
        <f t="shared" si="196"/>
        <v>0</v>
      </c>
    </row>
    <row r="697" spans="1:31" x14ac:dyDescent="0.25">
      <c r="A697" t="s">
        <v>12</v>
      </c>
      <c r="B697" t="s">
        <v>3141</v>
      </c>
      <c r="C697">
        <v>30113006354208</v>
      </c>
      <c r="D697" t="s">
        <v>3142</v>
      </c>
      <c r="E697" t="s">
        <v>3143</v>
      </c>
      <c r="F697">
        <v>2015</v>
      </c>
      <c r="G697" t="s">
        <v>3144</v>
      </c>
      <c r="H697" t="s">
        <v>3145</v>
      </c>
      <c r="I697">
        <v>14</v>
      </c>
      <c r="J697">
        <v>1</v>
      </c>
      <c r="K697">
        <v>9</v>
      </c>
      <c r="L697">
        <v>0</v>
      </c>
      <c r="N697" s="29" t="str">
        <f t="shared" si="188"/>
        <v>2016</v>
      </c>
      <c r="O697" s="30" t="str">
        <f t="shared" si="189"/>
        <v>08</v>
      </c>
      <c r="P697" s="30">
        <f t="shared" si="180"/>
        <v>201608</v>
      </c>
      <c r="Q697" s="30" t="str">
        <f t="shared" si="181"/>
        <v>2020</v>
      </c>
      <c r="R697" s="30" t="str">
        <f t="shared" si="182"/>
        <v>02</v>
      </c>
      <c r="S697" s="30">
        <f t="shared" si="183"/>
        <v>202002</v>
      </c>
      <c r="T697" s="31">
        <f t="shared" si="184"/>
        <v>4.25</v>
      </c>
      <c r="U697" s="30">
        <f t="shared" si="185"/>
        <v>15</v>
      </c>
      <c r="V697" s="30">
        <f t="shared" si="186"/>
        <v>9</v>
      </c>
      <c r="W697" s="32">
        <f t="shared" si="187"/>
        <v>3.5294117647058822</v>
      </c>
      <c r="X697" s="33">
        <f t="shared" si="190"/>
        <v>750</v>
      </c>
      <c r="Y697" s="22"/>
      <c r="Z697" s="33">
        <f t="shared" si="191"/>
        <v>1</v>
      </c>
      <c r="AA697" s="33">
        <f t="shared" si="192"/>
        <v>0</v>
      </c>
      <c r="AB697" s="30">
        <f t="shared" si="193"/>
        <v>0</v>
      </c>
      <c r="AC697" s="30">
        <f t="shared" si="194"/>
        <v>0</v>
      </c>
      <c r="AD697" s="30">
        <f t="shared" si="195"/>
        <v>0</v>
      </c>
      <c r="AE697" s="35">
        <f t="shared" si="196"/>
        <v>0</v>
      </c>
    </row>
    <row r="698" spans="1:31" x14ac:dyDescent="0.25">
      <c r="A698" t="s">
        <v>12</v>
      </c>
      <c r="B698" t="s">
        <v>3146</v>
      </c>
      <c r="C698">
        <v>30113002300189</v>
      </c>
      <c r="D698" t="s">
        <v>3147</v>
      </c>
      <c r="E698" t="s">
        <v>3098</v>
      </c>
      <c r="F698">
        <v>2005</v>
      </c>
      <c r="G698" t="s">
        <v>3148</v>
      </c>
      <c r="H698" t="s">
        <v>3149</v>
      </c>
      <c r="I698">
        <v>29</v>
      </c>
      <c r="J698">
        <v>4</v>
      </c>
      <c r="N698" s="29">
        <f t="shared" si="188"/>
        <v>2005</v>
      </c>
      <c r="O698" s="30" t="str">
        <f t="shared" si="189"/>
        <v>08</v>
      </c>
      <c r="P698" s="30">
        <f t="shared" si="180"/>
        <v>200508</v>
      </c>
      <c r="Q698" s="30" t="str">
        <f t="shared" si="181"/>
        <v>2020</v>
      </c>
      <c r="R698" s="30" t="str">
        <f t="shared" si="182"/>
        <v>01</v>
      </c>
      <c r="S698" s="30">
        <f t="shared" si="183"/>
        <v>202001</v>
      </c>
      <c r="T698" s="31">
        <f t="shared" si="184"/>
        <v>15.25</v>
      </c>
      <c r="U698" s="30">
        <f t="shared" si="185"/>
        <v>33</v>
      </c>
      <c r="V698" s="30">
        <f t="shared" si="186"/>
        <v>0</v>
      </c>
      <c r="W698" s="32">
        <f t="shared" si="187"/>
        <v>2.1639344262295084</v>
      </c>
      <c r="X698" s="33">
        <f t="shared" si="190"/>
        <v>750</v>
      </c>
      <c r="Y698" s="22"/>
      <c r="Z698" s="33">
        <f t="shared" si="191"/>
        <v>1</v>
      </c>
      <c r="AA698" s="33">
        <f t="shared" si="192"/>
        <v>0</v>
      </c>
      <c r="AB698" s="30">
        <f t="shared" si="193"/>
        <v>0</v>
      </c>
      <c r="AC698" s="30">
        <f t="shared" si="194"/>
        <v>1</v>
      </c>
      <c r="AD698" s="30">
        <f t="shared" si="195"/>
        <v>0</v>
      </c>
      <c r="AE698" s="35">
        <f t="shared" si="196"/>
        <v>1</v>
      </c>
    </row>
    <row r="699" spans="1:31" x14ac:dyDescent="0.25">
      <c r="A699" t="s">
        <v>12</v>
      </c>
      <c r="B699" t="s">
        <v>3150</v>
      </c>
      <c r="C699">
        <v>30113005205781</v>
      </c>
      <c r="D699" t="s">
        <v>3151</v>
      </c>
      <c r="E699" t="s">
        <v>3152</v>
      </c>
      <c r="F699">
        <v>2007</v>
      </c>
      <c r="G699" t="s">
        <v>3153</v>
      </c>
      <c r="H699" t="s">
        <v>3154</v>
      </c>
      <c r="I699">
        <v>14</v>
      </c>
      <c r="J699">
        <v>1</v>
      </c>
      <c r="N699" s="29" t="str">
        <f t="shared" si="188"/>
        <v>2011</v>
      </c>
      <c r="O699" s="30" t="str">
        <f t="shared" si="189"/>
        <v>08</v>
      </c>
      <c r="P699" s="30">
        <f t="shared" si="180"/>
        <v>201108</v>
      </c>
      <c r="Q699" s="30" t="str">
        <f t="shared" si="181"/>
        <v>2020</v>
      </c>
      <c r="R699" s="30" t="str">
        <f t="shared" si="182"/>
        <v>10</v>
      </c>
      <c r="S699" s="30">
        <f t="shared" si="183"/>
        <v>202010</v>
      </c>
      <c r="T699" s="31">
        <f t="shared" si="184"/>
        <v>9.25</v>
      </c>
      <c r="U699" s="30">
        <f t="shared" si="185"/>
        <v>15</v>
      </c>
      <c r="V699" s="30">
        <f t="shared" si="186"/>
        <v>0</v>
      </c>
      <c r="W699" s="32">
        <f t="shared" si="187"/>
        <v>1.6216216216216217</v>
      </c>
      <c r="X699" s="33">
        <f t="shared" si="190"/>
        <v>750</v>
      </c>
      <c r="Y699" s="22"/>
      <c r="Z699" s="33">
        <f t="shared" si="191"/>
        <v>1</v>
      </c>
      <c r="AA699" s="33">
        <f t="shared" si="192"/>
        <v>0</v>
      </c>
      <c r="AB699" s="30">
        <f t="shared" si="193"/>
        <v>0</v>
      </c>
      <c r="AC699" s="30">
        <f t="shared" si="194"/>
        <v>1</v>
      </c>
      <c r="AD699" s="30">
        <f t="shared" si="195"/>
        <v>0</v>
      </c>
      <c r="AE699" s="35">
        <f t="shared" si="196"/>
        <v>1</v>
      </c>
    </row>
    <row r="700" spans="1:31" x14ac:dyDescent="0.25">
      <c r="A700" t="s">
        <v>12</v>
      </c>
      <c r="B700" t="s">
        <v>3155</v>
      </c>
      <c r="C700">
        <v>30113005537548</v>
      </c>
      <c r="D700" t="s">
        <v>3156</v>
      </c>
      <c r="E700" t="s">
        <v>3157</v>
      </c>
      <c r="F700">
        <v>2009</v>
      </c>
      <c r="G700" t="s">
        <v>3158</v>
      </c>
      <c r="H700" t="s">
        <v>3159</v>
      </c>
      <c r="I700">
        <v>11</v>
      </c>
      <c r="J700">
        <v>8</v>
      </c>
      <c r="N700" s="29" t="str">
        <f t="shared" si="188"/>
        <v>2012</v>
      </c>
      <c r="O700" s="30" t="str">
        <f t="shared" si="189"/>
        <v>10</v>
      </c>
      <c r="P700" s="30">
        <f t="shared" si="180"/>
        <v>201210</v>
      </c>
      <c r="Q700" s="30" t="str">
        <f t="shared" si="181"/>
        <v>2020</v>
      </c>
      <c r="R700" s="30" t="str">
        <f t="shared" si="182"/>
        <v>03</v>
      </c>
      <c r="S700" s="30">
        <f t="shared" si="183"/>
        <v>202003</v>
      </c>
      <c r="T700" s="31">
        <f t="shared" si="184"/>
        <v>8.0833333333333339</v>
      </c>
      <c r="U700" s="30">
        <f t="shared" si="185"/>
        <v>19</v>
      </c>
      <c r="V700" s="30">
        <f t="shared" si="186"/>
        <v>0</v>
      </c>
      <c r="W700" s="32">
        <f t="shared" si="187"/>
        <v>2.3505154639175254</v>
      </c>
      <c r="X700" s="33">
        <f t="shared" si="190"/>
        <v>750</v>
      </c>
      <c r="Y700" s="22"/>
      <c r="Z700" s="33">
        <f t="shared" si="191"/>
        <v>1</v>
      </c>
      <c r="AA700" s="33">
        <f t="shared" si="192"/>
        <v>0</v>
      </c>
      <c r="AB700" s="30">
        <f t="shared" si="193"/>
        <v>0</v>
      </c>
      <c r="AC700" s="30">
        <f t="shared" si="194"/>
        <v>1</v>
      </c>
      <c r="AD700" s="30">
        <f t="shared" si="195"/>
        <v>0</v>
      </c>
      <c r="AE700" s="35">
        <f t="shared" si="196"/>
        <v>1</v>
      </c>
    </row>
    <row r="701" spans="1:31" x14ac:dyDescent="0.25">
      <c r="A701" t="s">
        <v>12</v>
      </c>
      <c r="B701" t="s">
        <v>3160</v>
      </c>
      <c r="C701">
        <v>30113006022755</v>
      </c>
      <c r="D701" t="s">
        <v>3161</v>
      </c>
      <c r="E701" t="s">
        <v>108</v>
      </c>
      <c r="F701">
        <v>2014</v>
      </c>
      <c r="G701" t="s">
        <v>3162</v>
      </c>
      <c r="H701" t="s">
        <v>3163</v>
      </c>
      <c r="I701">
        <v>13</v>
      </c>
      <c r="J701">
        <v>3</v>
      </c>
      <c r="K701">
        <v>1</v>
      </c>
      <c r="L701">
        <v>0</v>
      </c>
      <c r="N701" s="29" t="str">
        <f t="shared" si="188"/>
        <v>2014</v>
      </c>
      <c r="O701" s="30" t="str">
        <f t="shared" si="189"/>
        <v>10</v>
      </c>
      <c r="P701" s="30">
        <f t="shared" si="180"/>
        <v>201410</v>
      </c>
      <c r="Q701" s="30" t="str">
        <f t="shared" si="181"/>
        <v>2020</v>
      </c>
      <c r="R701" s="30" t="str">
        <f t="shared" si="182"/>
        <v>02</v>
      </c>
      <c r="S701" s="30">
        <f t="shared" si="183"/>
        <v>202002</v>
      </c>
      <c r="T701" s="31">
        <f t="shared" si="184"/>
        <v>6.083333333333333</v>
      </c>
      <c r="U701" s="30">
        <f t="shared" si="185"/>
        <v>16</v>
      </c>
      <c r="V701" s="30">
        <f t="shared" si="186"/>
        <v>1</v>
      </c>
      <c r="W701" s="32">
        <f t="shared" si="187"/>
        <v>2.6301369863013702</v>
      </c>
      <c r="X701" s="33">
        <f t="shared" si="190"/>
        <v>750</v>
      </c>
      <c r="Y701" s="22"/>
      <c r="Z701" s="33">
        <f t="shared" si="191"/>
        <v>1</v>
      </c>
      <c r="AA701" s="33">
        <f t="shared" si="192"/>
        <v>0</v>
      </c>
      <c r="AB701" s="30">
        <f t="shared" si="193"/>
        <v>0</v>
      </c>
      <c r="AC701" s="30">
        <f t="shared" si="194"/>
        <v>0</v>
      </c>
      <c r="AD701" s="30">
        <f t="shared" si="195"/>
        <v>0</v>
      </c>
      <c r="AE701" s="35">
        <f t="shared" si="196"/>
        <v>0</v>
      </c>
    </row>
    <row r="702" spans="1:31" x14ac:dyDescent="0.25">
      <c r="A702" t="s">
        <v>12</v>
      </c>
      <c r="B702" t="s">
        <v>3164</v>
      </c>
      <c r="C702">
        <v>30113002011562</v>
      </c>
      <c r="D702" t="s">
        <v>3165</v>
      </c>
      <c r="E702" t="s">
        <v>3166</v>
      </c>
      <c r="F702">
        <v>2002</v>
      </c>
      <c r="G702" t="s">
        <v>3167</v>
      </c>
      <c r="H702" t="s">
        <v>3168</v>
      </c>
      <c r="I702">
        <v>23</v>
      </c>
      <c r="J702">
        <v>1</v>
      </c>
      <c r="K702">
        <v>2</v>
      </c>
      <c r="L702">
        <v>0</v>
      </c>
      <c r="N702" s="29" t="str">
        <f t="shared" si="188"/>
        <v>2013</v>
      </c>
      <c r="O702" s="30" t="str">
        <f t="shared" si="189"/>
        <v>09</v>
      </c>
      <c r="P702" s="30">
        <f t="shared" si="180"/>
        <v>201309</v>
      </c>
      <c r="Q702" s="30" t="str">
        <f t="shared" si="181"/>
        <v>2020</v>
      </c>
      <c r="R702" s="30" t="str">
        <f t="shared" si="182"/>
        <v>02</v>
      </c>
      <c r="S702" s="30">
        <f t="shared" si="183"/>
        <v>202002</v>
      </c>
      <c r="T702" s="31">
        <f t="shared" si="184"/>
        <v>7.166666666666667</v>
      </c>
      <c r="U702" s="30">
        <f t="shared" si="185"/>
        <v>24</v>
      </c>
      <c r="V702" s="30">
        <f t="shared" si="186"/>
        <v>2</v>
      </c>
      <c r="W702" s="32">
        <f t="shared" si="187"/>
        <v>3.3488372093023253</v>
      </c>
      <c r="X702" s="33">
        <f t="shared" si="190"/>
        <v>750</v>
      </c>
      <c r="Y702" s="22"/>
      <c r="Z702" s="33">
        <f t="shared" si="191"/>
        <v>1</v>
      </c>
      <c r="AA702" s="33">
        <f t="shared" si="192"/>
        <v>0</v>
      </c>
      <c r="AB702" s="30">
        <f t="shared" si="193"/>
        <v>0</v>
      </c>
      <c r="AC702" s="30">
        <f t="shared" si="194"/>
        <v>0</v>
      </c>
      <c r="AD702" s="30">
        <f t="shared" si="195"/>
        <v>0</v>
      </c>
      <c r="AE702" s="35">
        <f t="shared" si="196"/>
        <v>0</v>
      </c>
    </row>
    <row r="703" spans="1:31" x14ac:dyDescent="0.25">
      <c r="A703" t="s">
        <v>12</v>
      </c>
      <c r="B703" t="s">
        <v>3169</v>
      </c>
      <c r="C703">
        <v>30113002121288</v>
      </c>
      <c r="D703" t="s">
        <v>3170</v>
      </c>
      <c r="E703" t="s">
        <v>3171</v>
      </c>
      <c r="F703">
        <v>2003</v>
      </c>
      <c r="G703" t="s">
        <v>3172</v>
      </c>
      <c r="H703" t="s">
        <v>3173</v>
      </c>
      <c r="I703">
        <v>32</v>
      </c>
      <c r="J703">
        <v>4</v>
      </c>
      <c r="N703" s="29">
        <f t="shared" si="188"/>
        <v>2003</v>
      </c>
      <c r="O703" s="30" t="str">
        <f t="shared" si="189"/>
        <v>03</v>
      </c>
      <c r="P703" s="30">
        <f t="shared" si="180"/>
        <v>200303</v>
      </c>
      <c r="Q703" s="30" t="str">
        <f t="shared" si="181"/>
        <v>2018</v>
      </c>
      <c r="R703" s="30" t="str">
        <f t="shared" si="182"/>
        <v>10</v>
      </c>
      <c r="S703" s="30">
        <f t="shared" si="183"/>
        <v>201810</v>
      </c>
      <c r="T703" s="31">
        <f t="shared" si="184"/>
        <v>17.666666666666668</v>
      </c>
      <c r="U703" s="30">
        <f t="shared" si="185"/>
        <v>36</v>
      </c>
      <c r="V703" s="30">
        <f t="shared" si="186"/>
        <v>0</v>
      </c>
      <c r="W703" s="32">
        <f t="shared" si="187"/>
        <v>2.0377358490566038</v>
      </c>
      <c r="X703" s="33">
        <f t="shared" si="190"/>
        <v>750</v>
      </c>
      <c r="Y703" s="22"/>
      <c r="Z703" s="33">
        <f t="shared" si="191"/>
        <v>1</v>
      </c>
      <c r="AA703" s="33">
        <f t="shared" si="192"/>
        <v>0</v>
      </c>
      <c r="AB703" s="30">
        <f t="shared" si="193"/>
        <v>0</v>
      </c>
      <c r="AC703" s="30">
        <f t="shared" si="194"/>
        <v>1</v>
      </c>
      <c r="AD703" s="30">
        <f t="shared" si="195"/>
        <v>0</v>
      </c>
      <c r="AE703" s="35">
        <f t="shared" si="196"/>
        <v>1</v>
      </c>
    </row>
    <row r="704" spans="1:31" x14ac:dyDescent="0.25">
      <c r="A704" t="s">
        <v>12</v>
      </c>
      <c r="B704" t="s">
        <v>3174</v>
      </c>
      <c r="C704">
        <v>30113002208374</v>
      </c>
      <c r="D704" t="s">
        <v>3175</v>
      </c>
      <c r="E704" t="s">
        <v>3176</v>
      </c>
      <c r="F704">
        <v>2003</v>
      </c>
      <c r="G704" t="s">
        <v>3177</v>
      </c>
      <c r="H704" t="s">
        <v>3178</v>
      </c>
      <c r="I704">
        <v>14</v>
      </c>
      <c r="J704">
        <v>1</v>
      </c>
      <c r="N704" s="29" t="str">
        <f t="shared" si="188"/>
        <v>2012</v>
      </c>
      <c r="O704" s="30" t="str">
        <f t="shared" si="189"/>
        <v>01</v>
      </c>
      <c r="P704" s="30">
        <f t="shared" si="180"/>
        <v>201201</v>
      </c>
      <c r="Q704" s="30" t="str">
        <f t="shared" si="181"/>
        <v>2018</v>
      </c>
      <c r="R704" s="30" t="str">
        <f t="shared" si="182"/>
        <v>10</v>
      </c>
      <c r="S704" s="30">
        <f t="shared" si="183"/>
        <v>201810</v>
      </c>
      <c r="T704" s="31">
        <f t="shared" si="184"/>
        <v>8.8333333333333339</v>
      </c>
      <c r="U704" s="30">
        <f t="shared" si="185"/>
        <v>15</v>
      </c>
      <c r="V704" s="30">
        <f t="shared" si="186"/>
        <v>0</v>
      </c>
      <c r="W704" s="32">
        <f t="shared" si="187"/>
        <v>1.6981132075471697</v>
      </c>
      <c r="X704" s="33">
        <f t="shared" si="190"/>
        <v>750</v>
      </c>
      <c r="Y704" s="22"/>
      <c r="Z704" s="33">
        <f t="shared" si="191"/>
        <v>1</v>
      </c>
      <c r="AA704" s="33">
        <f t="shared" si="192"/>
        <v>0</v>
      </c>
      <c r="AB704" s="30">
        <f t="shared" si="193"/>
        <v>0</v>
      </c>
      <c r="AC704" s="30">
        <f t="shared" si="194"/>
        <v>1</v>
      </c>
      <c r="AD704" s="30">
        <f t="shared" si="195"/>
        <v>0</v>
      </c>
      <c r="AE704" s="35">
        <f t="shared" si="196"/>
        <v>1</v>
      </c>
    </row>
    <row r="705" spans="1:31" x14ac:dyDescent="0.25">
      <c r="A705" t="s">
        <v>12</v>
      </c>
      <c r="B705" t="s">
        <v>3179</v>
      </c>
      <c r="C705">
        <v>30113002250574</v>
      </c>
      <c r="D705" t="s">
        <v>3180</v>
      </c>
      <c r="E705" t="s">
        <v>3181</v>
      </c>
      <c r="F705">
        <v>2005</v>
      </c>
      <c r="G705" t="s">
        <v>3182</v>
      </c>
      <c r="H705" t="s">
        <v>3183</v>
      </c>
      <c r="I705">
        <v>9</v>
      </c>
      <c r="J705">
        <v>0</v>
      </c>
      <c r="N705" s="29" t="str">
        <f t="shared" si="188"/>
        <v>2012</v>
      </c>
      <c r="O705" s="30" t="str">
        <f t="shared" si="189"/>
        <v>03</v>
      </c>
      <c r="P705" s="30">
        <f t="shared" si="180"/>
        <v>201203</v>
      </c>
      <c r="Q705" s="30" t="str">
        <f t="shared" si="181"/>
        <v>2015</v>
      </c>
      <c r="R705" s="30" t="str">
        <f t="shared" si="182"/>
        <v>08</v>
      </c>
      <c r="S705" s="30">
        <f t="shared" si="183"/>
        <v>201508</v>
      </c>
      <c r="T705" s="31">
        <f t="shared" si="184"/>
        <v>8.6666666666666661</v>
      </c>
      <c r="U705" s="30">
        <f t="shared" si="185"/>
        <v>9</v>
      </c>
      <c r="V705" s="30">
        <f t="shared" si="186"/>
        <v>0</v>
      </c>
      <c r="W705" s="32">
        <f t="shared" si="187"/>
        <v>1.0384615384615385</v>
      </c>
      <c r="X705" s="33">
        <f t="shared" si="190"/>
        <v>750</v>
      </c>
      <c r="Y705" s="22"/>
      <c r="Z705" s="33">
        <f t="shared" si="191"/>
        <v>1</v>
      </c>
      <c r="AA705" s="33">
        <f t="shared" si="192"/>
        <v>1</v>
      </c>
      <c r="AB705" s="30">
        <f t="shared" si="193"/>
        <v>1</v>
      </c>
      <c r="AC705" s="30">
        <f t="shared" si="194"/>
        <v>1</v>
      </c>
      <c r="AD705" s="30">
        <f t="shared" si="195"/>
        <v>0</v>
      </c>
      <c r="AE705" s="35">
        <f t="shared" si="196"/>
        <v>1</v>
      </c>
    </row>
    <row r="706" spans="1:31" x14ac:dyDescent="0.25">
      <c r="A706" t="s">
        <v>12</v>
      </c>
      <c r="B706" t="s">
        <v>3179</v>
      </c>
      <c r="C706">
        <v>30113001212997</v>
      </c>
      <c r="D706" t="s">
        <v>3184</v>
      </c>
      <c r="E706" t="s">
        <v>3181</v>
      </c>
      <c r="F706">
        <v>1995</v>
      </c>
      <c r="G706" t="s">
        <v>3185</v>
      </c>
      <c r="H706" t="s">
        <v>3186</v>
      </c>
      <c r="I706">
        <v>33</v>
      </c>
      <c r="J706">
        <v>4</v>
      </c>
      <c r="N706" s="29">
        <f t="shared" si="188"/>
        <v>1995</v>
      </c>
      <c r="O706" s="30" t="str">
        <f t="shared" si="189"/>
        <v>03</v>
      </c>
      <c r="P706" s="30">
        <f t="shared" si="180"/>
        <v>199503</v>
      </c>
      <c r="Q706" s="30" t="str">
        <f t="shared" si="181"/>
        <v>2018</v>
      </c>
      <c r="R706" s="30" t="str">
        <f t="shared" si="182"/>
        <v>10</v>
      </c>
      <c r="S706" s="30">
        <f t="shared" si="183"/>
        <v>201810</v>
      </c>
      <c r="T706" s="31">
        <f t="shared" si="184"/>
        <v>25.666666666666668</v>
      </c>
      <c r="U706" s="30">
        <f t="shared" si="185"/>
        <v>37</v>
      </c>
      <c r="V706" s="30">
        <f t="shared" si="186"/>
        <v>0</v>
      </c>
      <c r="W706" s="32">
        <f t="shared" si="187"/>
        <v>1.4415584415584415</v>
      </c>
      <c r="X706" s="33">
        <f t="shared" si="190"/>
        <v>750</v>
      </c>
      <c r="Y706" s="22"/>
      <c r="Z706" s="33">
        <f t="shared" si="191"/>
        <v>1</v>
      </c>
      <c r="AA706" s="33">
        <f t="shared" si="192"/>
        <v>0</v>
      </c>
      <c r="AB706" s="30">
        <f t="shared" si="193"/>
        <v>1</v>
      </c>
      <c r="AC706" s="30">
        <f t="shared" si="194"/>
        <v>1</v>
      </c>
      <c r="AD706" s="30">
        <f t="shared" si="195"/>
        <v>1</v>
      </c>
      <c r="AE706" s="35">
        <f t="shared" si="196"/>
        <v>1</v>
      </c>
    </row>
    <row r="707" spans="1:31" x14ac:dyDescent="0.25">
      <c r="A707" t="s">
        <v>12</v>
      </c>
      <c r="B707" t="s">
        <v>3187</v>
      </c>
      <c r="C707">
        <v>30113002450455</v>
      </c>
      <c r="D707" t="s">
        <v>3188</v>
      </c>
      <c r="E707" t="s">
        <v>3189</v>
      </c>
      <c r="F707">
        <v>2007</v>
      </c>
      <c r="G707" t="s">
        <v>3190</v>
      </c>
      <c r="H707" t="s">
        <v>3191</v>
      </c>
      <c r="I707">
        <v>21</v>
      </c>
      <c r="J707">
        <v>0</v>
      </c>
      <c r="K707">
        <v>2</v>
      </c>
      <c r="L707">
        <v>0</v>
      </c>
      <c r="N707" s="29">
        <f t="shared" si="188"/>
        <v>2007</v>
      </c>
      <c r="O707" s="30" t="str">
        <f t="shared" si="189"/>
        <v>03</v>
      </c>
      <c r="P707" s="30">
        <f t="shared" ref="P707:P770" si="197">INT(CONCATENATE(N707,O707))</f>
        <v>200703</v>
      </c>
      <c r="Q707" s="30" t="str">
        <f t="shared" ref="Q707:Q770" si="198">IF(H707="",0,MID(H707,7,4))</f>
        <v>2019</v>
      </c>
      <c r="R707" s="30" t="str">
        <f t="shared" ref="R707:R770" si="199">IF(H707="",0,MID(H707,4,2))</f>
        <v>04</v>
      </c>
      <c r="S707" s="30">
        <f t="shared" ref="S707:S770" si="200">INT(CONCATENATE(Q707,R707))</f>
        <v>201904</v>
      </c>
      <c r="T707" s="31">
        <f t="shared" ref="T707:T770" si="201">(12*($AH$2-N707)+($AH$3-O707))/12</f>
        <v>13.666666666666666</v>
      </c>
      <c r="U707" s="30">
        <f t="shared" ref="U707:U770" si="202">I707+J707</f>
        <v>21</v>
      </c>
      <c r="V707" s="30">
        <f t="shared" ref="V707:V770" si="203">K707+L707</f>
        <v>2</v>
      </c>
      <c r="W707" s="32">
        <f t="shared" ref="W707:W770" si="204">U707/T707</f>
        <v>1.5365853658536586</v>
      </c>
      <c r="X707" s="33">
        <f t="shared" si="190"/>
        <v>750</v>
      </c>
      <c r="Y707" s="22"/>
      <c r="Z707" s="33">
        <f t="shared" si="191"/>
        <v>1</v>
      </c>
      <c r="AA707" s="33">
        <f t="shared" si="192"/>
        <v>0</v>
      </c>
      <c r="AB707" s="30">
        <f t="shared" si="193"/>
        <v>1</v>
      </c>
      <c r="AC707" s="30">
        <f t="shared" si="194"/>
        <v>0</v>
      </c>
      <c r="AD707" s="30">
        <f t="shared" si="195"/>
        <v>0</v>
      </c>
      <c r="AE707" s="35">
        <f t="shared" si="196"/>
        <v>1</v>
      </c>
    </row>
    <row r="708" spans="1:31" x14ac:dyDescent="0.25">
      <c r="A708" t="s">
        <v>12</v>
      </c>
      <c r="B708" t="s">
        <v>3192</v>
      </c>
      <c r="C708">
        <v>30113002214703</v>
      </c>
      <c r="D708" t="s">
        <v>3193</v>
      </c>
      <c r="E708" t="s">
        <v>3194</v>
      </c>
      <c r="F708">
        <v>2005</v>
      </c>
      <c r="G708" t="s">
        <v>3195</v>
      </c>
      <c r="H708" t="s">
        <v>3196</v>
      </c>
      <c r="I708">
        <v>14</v>
      </c>
      <c r="J708">
        <v>1</v>
      </c>
      <c r="K708">
        <v>3</v>
      </c>
      <c r="L708">
        <v>0</v>
      </c>
      <c r="N708" s="29">
        <f t="shared" ref="N708:N771" si="205">IF(G708="",F708,IF(INT(MID(G708,7,4))&lt;=2010, IF(F708="",MID(G708,7,4),F708), MID(G708,7,4)))</f>
        <v>2005</v>
      </c>
      <c r="O708" s="30" t="str">
        <f t="shared" ref="O708:O771" si="206">IF(G708="","00",MID(G708,4,2))</f>
        <v>11</v>
      </c>
      <c r="P708" s="30">
        <f t="shared" si="197"/>
        <v>200511</v>
      </c>
      <c r="Q708" s="30" t="str">
        <f t="shared" si="198"/>
        <v>2019</v>
      </c>
      <c r="R708" s="30" t="str">
        <f t="shared" si="199"/>
        <v>06</v>
      </c>
      <c r="S708" s="30">
        <f t="shared" si="200"/>
        <v>201906</v>
      </c>
      <c r="T708" s="31">
        <f t="shared" si="201"/>
        <v>15</v>
      </c>
      <c r="U708" s="30">
        <f t="shared" si="202"/>
        <v>15</v>
      </c>
      <c r="V708" s="30">
        <f t="shared" si="203"/>
        <v>3</v>
      </c>
      <c r="W708" s="32">
        <f t="shared" si="204"/>
        <v>1</v>
      </c>
      <c r="X708" s="33">
        <f t="shared" ref="X708:X771" si="207">INT(CONCATENATE(MID(B708,3,2),0))</f>
        <v>750</v>
      </c>
      <c r="Y708" s="22"/>
      <c r="Z708" s="33">
        <f t="shared" ref="Z708:Z771" si="208">IF(C708="",0, IF(P708&lt;$AH$10,1,0))</f>
        <v>1</v>
      </c>
      <c r="AA708" s="33">
        <f t="shared" ref="AA708:AA771" si="209">IF(C708="",0,IF(S708&lt;$AH$11,1,0))</f>
        <v>0</v>
      </c>
      <c r="AB708" s="30">
        <f t="shared" ref="AB708:AB771" si="210">IF(C708="",0,IF(W708&lt;LOOKUP(X708,$AI$15:$AR$15,$AI$16:$AR$16),1,0))</f>
        <v>1</v>
      </c>
      <c r="AC708" s="30">
        <f t="shared" ref="AC708:AC771" si="211">IF(C708="",0,IF(V708&lt;LOOKUP(X708,$AI$15:$AR$15,$AI$18:$AR$18),1,0))</f>
        <v>0</v>
      </c>
      <c r="AD708" s="30">
        <f t="shared" ref="AD708:AD771" si="212">IF(C708="",0,IF(F708&lt;LOOKUP(X708,$AI$15:$AR$15,$AI$20:$AR$20),1,0))</f>
        <v>0</v>
      </c>
      <c r="AE708" s="35">
        <f t="shared" ref="AE708:AE771" si="213">IF(Z708*(SUM(AA708:AD708))&gt;=1,1,0)</f>
        <v>1</v>
      </c>
    </row>
    <row r="709" spans="1:31" x14ac:dyDescent="0.25">
      <c r="A709" t="s">
        <v>12</v>
      </c>
      <c r="B709" t="s">
        <v>3192</v>
      </c>
      <c r="C709">
        <v>30113001993331</v>
      </c>
      <c r="D709" t="s">
        <v>3197</v>
      </c>
      <c r="E709" t="s">
        <v>3194</v>
      </c>
      <c r="F709">
        <v>2002</v>
      </c>
      <c r="G709" t="s">
        <v>3198</v>
      </c>
      <c r="H709" t="s">
        <v>3199</v>
      </c>
      <c r="I709">
        <v>16</v>
      </c>
      <c r="J709">
        <v>2</v>
      </c>
      <c r="N709" s="29" t="str">
        <f t="shared" si="205"/>
        <v>2012</v>
      </c>
      <c r="O709" s="30" t="str">
        <f t="shared" si="206"/>
        <v>01</v>
      </c>
      <c r="P709" s="30">
        <f t="shared" si="197"/>
        <v>201201</v>
      </c>
      <c r="Q709" s="30" t="str">
        <f t="shared" si="198"/>
        <v>2018</v>
      </c>
      <c r="R709" s="30" t="str">
        <f t="shared" si="199"/>
        <v>10</v>
      </c>
      <c r="S709" s="30">
        <f t="shared" si="200"/>
        <v>201810</v>
      </c>
      <c r="T709" s="31">
        <f t="shared" si="201"/>
        <v>8.8333333333333339</v>
      </c>
      <c r="U709" s="30">
        <f t="shared" si="202"/>
        <v>18</v>
      </c>
      <c r="V709" s="30">
        <f t="shared" si="203"/>
        <v>0</v>
      </c>
      <c r="W709" s="32">
        <f t="shared" si="204"/>
        <v>2.0377358490566038</v>
      </c>
      <c r="X709" s="33">
        <f t="shared" si="207"/>
        <v>750</v>
      </c>
      <c r="Y709" s="22"/>
      <c r="Z709" s="33">
        <f t="shared" si="208"/>
        <v>1</v>
      </c>
      <c r="AA709" s="33">
        <f t="shared" si="209"/>
        <v>0</v>
      </c>
      <c r="AB709" s="30">
        <f t="shared" si="210"/>
        <v>0</v>
      </c>
      <c r="AC709" s="30">
        <f t="shared" si="211"/>
        <v>1</v>
      </c>
      <c r="AD709" s="30">
        <f t="shared" si="212"/>
        <v>0</v>
      </c>
      <c r="AE709" s="35">
        <f t="shared" si="213"/>
        <v>1</v>
      </c>
    </row>
    <row r="710" spans="1:31" x14ac:dyDescent="0.25">
      <c r="A710" t="s">
        <v>12</v>
      </c>
      <c r="B710" t="s">
        <v>3200</v>
      </c>
      <c r="C710">
        <v>30113001593875</v>
      </c>
      <c r="D710" t="s">
        <v>3201</v>
      </c>
      <c r="E710" t="s">
        <v>3202</v>
      </c>
      <c r="F710">
        <v>1999</v>
      </c>
      <c r="G710" t="s">
        <v>3185</v>
      </c>
      <c r="H710" t="s">
        <v>3203</v>
      </c>
      <c r="I710">
        <v>41</v>
      </c>
      <c r="J710">
        <v>3</v>
      </c>
      <c r="N710" s="29">
        <f t="shared" si="205"/>
        <v>1999</v>
      </c>
      <c r="O710" s="30" t="str">
        <f t="shared" si="206"/>
        <v>03</v>
      </c>
      <c r="P710" s="30">
        <f t="shared" si="197"/>
        <v>199903</v>
      </c>
      <c r="Q710" s="30" t="str">
        <f t="shared" si="198"/>
        <v>2017</v>
      </c>
      <c r="R710" s="30" t="str">
        <f t="shared" si="199"/>
        <v>05</v>
      </c>
      <c r="S710" s="30">
        <f t="shared" si="200"/>
        <v>201705</v>
      </c>
      <c r="T710" s="31">
        <f t="shared" si="201"/>
        <v>21.666666666666668</v>
      </c>
      <c r="U710" s="30">
        <f t="shared" si="202"/>
        <v>44</v>
      </c>
      <c r="V710" s="30">
        <f t="shared" si="203"/>
        <v>0</v>
      </c>
      <c r="W710" s="32">
        <f t="shared" si="204"/>
        <v>2.0307692307692307</v>
      </c>
      <c r="X710" s="33">
        <f t="shared" si="207"/>
        <v>750</v>
      </c>
      <c r="Y710" s="22"/>
      <c r="Z710" s="33">
        <f t="shared" si="208"/>
        <v>1</v>
      </c>
      <c r="AA710" s="33">
        <f t="shared" si="209"/>
        <v>1</v>
      </c>
      <c r="AB710" s="30">
        <f t="shared" si="210"/>
        <v>0</v>
      </c>
      <c r="AC710" s="30">
        <f t="shared" si="211"/>
        <v>1</v>
      </c>
      <c r="AD710" s="30">
        <f t="shared" si="212"/>
        <v>1</v>
      </c>
      <c r="AE710" s="35">
        <f t="shared" si="213"/>
        <v>1</v>
      </c>
    </row>
    <row r="711" spans="1:31" x14ac:dyDescent="0.25">
      <c r="A711" t="s">
        <v>12</v>
      </c>
      <c r="B711" t="s">
        <v>3204</v>
      </c>
      <c r="C711">
        <v>30113001127138</v>
      </c>
      <c r="D711" t="s">
        <v>3205</v>
      </c>
      <c r="E711" t="s">
        <v>3206</v>
      </c>
      <c r="F711">
        <v>1993</v>
      </c>
      <c r="G711" t="s">
        <v>3207</v>
      </c>
      <c r="H711" t="s">
        <v>3208</v>
      </c>
      <c r="I711">
        <v>13</v>
      </c>
      <c r="J711">
        <v>5</v>
      </c>
      <c r="N711" s="29" t="str">
        <f t="shared" si="205"/>
        <v>2012</v>
      </c>
      <c r="O711" s="30" t="str">
        <f t="shared" si="206"/>
        <v>03</v>
      </c>
      <c r="P711" s="30">
        <f t="shared" si="197"/>
        <v>201203</v>
      </c>
      <c r="Q711" s="30" t="str">
        <f t="shared" si="198"/>
        <v>2015</v>
      </c>
      <c r="R711" s="30" t="str">
        <f t="shared" si="199"/>
        <v>02</v>
      </c>
      <c r="S711" s="30">
        <f t="shared" si="200"/>
        <v>201502</v>
      </c>
      <c r="T711" s="31">
        <f t="shared" si="201"/>
        <v>8.6666666666666661</v>
      </c>
      <c r="U711" s="30">
        <f t="shared" si="202"/>
        <v>18</v>
      </c>
      <c r="V711" s="30">
        <f t="shared" si="203"/>
        <v>0</v>
      </c>
      <c r="W711" s="32">
        <f t="shared" si="204"/>
        <v>2.0769230769230771</v>
      </c>
      <c r="X711" s="33">
        <f t="shared" si="207"/>
        <v>750</v>
      </c>
      <c r="Y711" s="22"/>
      <c r="Z711" s="33">
        <f t="shared" si="208"/>
        <v>1</v>
      </c>
      <c r="AA711" s="33">
        <f t="shared" si="209"/>
        <v>1</v>
      </c>
      <c r="AB711" s="30">
        <f t="shared" si="210"/>
        <v>0</v>
      </c>
      <c r="AC711" s="30">
        <f t="shared" si="211"/>
        <v>1</v>
      </c>
      <c r="AD711" s="30">
        <f t="shared" si="212"/>
        <v>1</v>
      </c>
      <c r="AE711" s="35">
        <f t="shared" si="213"/>
        <v>1</v>
      </c>
    </row>
    <row r="712" spans="1:31" x14ac:dyDescent="0.25">
      <c r="A712" t="s">
        <v>12</v>
      </c>
      <c r="B712" t="s">
        <v>3209</v>
      </c>
      <c r="C712">
        <v>30113006015643</v>
      </c>
      <c r="D712" t="s">
        <v>3210</v>
      </c>
      <c r="E712" t="s">
        <v>3211</v>
      </c>
      <c r="F712">
        <v>2014</v>
      </c>
      <c r="G712" t="s">
        <v>3212</v>
      </c>
      <c r="H712" t="s">
        <v>3213</v>
      </c>
      <c r="I712">
        <v>9</v>
      </c>
      <c r="J712">
        <v>1</v>
      </c>
      <c r="K712">
        <v>1</v>
      </c>
      <c r="L712">
        <v>0</v>
      </c>
      <c r="N712" s="29" t="str">
        <f t="shared" si="205"/>
        <v>2014</v>
      </c>
      <c r="O712" s="30" t="str">
        <f t="shared" si="206"/>
        <v>11</v>
      </c>
      <c r="P712" s="30">
        <f t="shared" si="197"/>
        <v>201411</v>
      </c>
      <c r="Q712" s="30" t="str">
        <f t="shared" si="198"/>
        <v>2019</v>
      </c>
      <c r="R712" s="30" t="str">
        <f t="shared" si="199"/>
        <v>02</v>
      </c>
      <c r="S712" s="30">
        <f t="shared" si="200"/>
        <v>201902</v>
      </c>
      <c r="T712" s="31">
        <f t="shared" si="201"/>
        <v>6</v>
      </c>
      <c r="U712" s="30">
        <f t="shared" si="202"/>
        <v>10</v>
      </c>
      <c r="V712" s="30">
        <f t="shared" si="203"/>
        <v>1</v>
      </c>
      <c r="W712" s="32">
        <f t="shared" si="204"/>
        <v>1.6666666666666667</v>
      </c>
      <c r="X712" s="33">
        <f t="shared" si="207"/>
        <v>750</v>
      </c>
      <c r="Y712" s="22"/>
      <c r="Z712" s="33">
        <f t="shared" si="208"/>
        <v>1</v>
      </c>
      <c r="AA712" s="33">
        <f t="shared" si="209"/>
        <v>0</v>
      </c>
      <c r="AB712" s="30">
        <f t="shared" si="210"/>
        <v>0</v>
      </c>
      <c r="AC712" s="30">
        <f t="shared" si="211"/>
        <v>0</v>
      </c>
      <c r="AD712" s="30">
        <f t="shared" si="212"/>
        <v>0</v>
      </c>
      <c r="AE712" s="35">
        <f t="shared" si="213"/>
        <v>0</v>
      </c>
    </row>
    <row r="713" spans="1:31" x14ac:dyDescent="0.25">
      <c r="A713" t="s">
        <v>12</v>
      </c>
      <c r="B713" t="s">
        <v>3214</v>
      </c>
      <c r="C713">
        <v>30113006267384</v>
      </c>
      <c r="D713" t="s">
        <v>3215</v>
      </c>
      <c r="E713" t="s">
        <v>3216</v>
      </c>
      <c r="F713">
        <v>2015</v>
      </c>
      <c r="G713" t="s">
        <v>3217</v>
      </c>
      <c r="H713" t="s">
        <v>3218</v>
      </c>
      <c r="I713">
        <v>0</v>
      </c>
      <c r="J713">
        <v>2</v>
      </c>
      <c r="K713">
        <v>0</v>
      </c>
      <c r="L713">
        <v>1</v>
      </c>
      <c r="N713" s="29" t="str">
        <f t="shared" si="205"/>
        <v>2016</v>
      </c>
      <c r="O713" s="30" t="str">
        <f t="shared" si="206"/>
        <v>02</v>
      </c>
      <c r="P713" s="30">
        <f t="shared" si="197"/>
        <v>201602</v>
      </c>
      <c r="Q713" s="30" t="str">
        <f t="shared" si="198"/>
        <v>2019</v>
      </c>
      <c r="R713" s="30" t="str">
        <f t="shared" si="199"/>
        <v>08</v>
      </c>
      <c r="S713" s="30">
        <f t="shared" si="200"/>
        <v>201908</v>
      </c>
      <c r="T713" s="31">
        <f t="shared" si="201"/>
        <v>4.75</v>
      </c>
      <c r="U713" s="30">
        <f t="shared" si="202"/>
        <v>2</v>
      </c>
      <c r="V713" s="30">
        <f t="shared" si="203"/>
        <v>1</v>
      </c>
      <c r="W713" s="32">
        <f t="shared" si="204"/>
        <v>0.42105263157894735</v>
      </c>
      <c r="X713" s="33">
        <f t="shared" si="207"/>
        <v>750</v>
      </c>
      <c r="Y713" s="22"/>
      <c r="Z713" s="33">
        <f t="shared" si="208"/>
        <v>1</v>
      </c>
      <c r="AA713" s="33">
        <f t="shared" si="209"/>
        <v>0</v>
      </c>
      <c r="AB713" s="30">
        <f t="shared" si="210"/>
        <v>1</v>
      </c>
      <c r="AC713" s="30">
        <f t="shared" si="211"/>
        <v>0</v>
      </c>
      <c r="AD713" s="30">
        <f t="shared" si="212"/>
        <v>0</v>
      </c>
      <c r="AE713" s="35">
        <f t="shared" si="213"/>
        <v>1</v>
      </c>
    </row>
    <row r="714" spans="1:31" x14ac:dyDescent="0.25">
      <c r="A714" t="s">
        <v>12</v>
      </c>
      <c r="B714" t="s">
        <v>3219</v>
      </c>
      <c r="C714">
        <v>30113003286932</v>
      </c>
      <c r="D714" t="s">
        <v>3220</v>
      </c>
      <c r="E714" t="s">
        <v>3221</v>
      </c>
      <c r="F714">
        <v>2007</v>
      </c>
      <c r="G714" t="s">
        <v>3222</v>
      </c>
      <c r="H714" t="s">
        <v>3223</v>
      </c>
      <c r="I714">
        <v>6</v>
      </c>
      <c r="J714">
        <v>3</v>
      </c>
      <c r="N714" s="29">
        <f t="shared" si="205"/>
        <v>2007</v>
      </c>
      <c r="O714" s="30" t="str">
        <f t="shared" si="206"/>
        <v>11</v>
      </c>
      <c r="P714" s="30">
        <f t="shared" si="197"/>
        <v>200711</v>
      </c>
      <c r="Q714" s="30" t="str">
        <f t="shared" si="198"/>
        <v>2018</v>
      </c>
      <c r="R714" s="30" t="str">
        <f t="shared" si="199"/>
        <v>05</v>
      </c>
      <c r="S714" s="30">
        <f t="shared" si="200"/>
        <v>201805</v>
      </c>
      <c r="T714" s="31">
        <f t="shared" si="201"/>
        <v>13</v>
      </c>
      <c r="U714" s="30">
        <f t="shared" si="202"/>
        <v>9</v>
      </c>
      <c r="V714" s="30">
        <f t="shared" si="203"/>
        <v>0</v>
      </c>
      <c r="W714" s="32">
        <f t="shared" si="204"/>
        <v>0.69230769230769229</v>
      </c>
      <c r="X714" s="33">
        <f t="shared" si="207"/>
        <v>750</v>
      </c>
      <c r="Y714" s="22"/>
      <c r="Z714" s="33">
        <f t="shared" si="208"/>
        <v>1</v>
      </c>
      <c r="AA714" s="33">
        <f t="shared" si="209"/>
        <v>1</v>
      </c>
      <c r="AB714" s="30">
        <f t="shared" si="210"/>
        <v>1</v>
      </c>
      <c r="AC714" s="30">
        <f t="shared" si="211"/>
        <v>1</v>
      </c>
      <c r="AD714" s="30">
        <f t="shared" si="212"/>
        <v>0</v>
      </c>
      <c r="AE714" s="35">
        <f t="shared" si="213"/>
        <v>1</v>
      </c>
    </row>
    <row r="715" spans="1:31" x14ac:dyDescent="0.25">
      <c r="A715" t="s">
        <v>12</v>
      </c>
      <c r="B715" t="s">
        <v>3224</v>
      </c>
      <c r="C715">
        <v>30113000961941</v>
      </c>
      <c r="D715" t="s">
        <v>3225</v>
      </c>
      <c r="E715" t="s">
        <v>3226</v>
      </c>
      <c r="F715">
        <v>1991</v>
      </c>
      <c r="G715" t="s">
        <v>3227</v>
      </c>
      <c r="H715" t="s">
        <v>3228</v>
      </c>
      <c r="I715">
        <v>28</v>
      </c>
      <c r="J715">
        <v>1</v>
      </c>
      <c r="N715" s="29" t="str">
        <f t="shared" si="205"/>
        <v>2011</v>
      </c>
      <c r="O715" s="30" t="str">
        <f t="shared" si="206"/>
        <v>03</v>
      </c>
      <c r="P715" s="30">
        <f t="shared" si="197"/>
        <v>201103</v>
      </c>
      <c r="Q715" s="30" t="str">
        <f t="shared" si="198"/>
        <v>2018</v>
      </c>
      <c r="R715" s="30" t="str">
        <f t="shared" si="199"/>
        <v>04</v>
      </c>
      <c r="S715" s="30">
        <f t="shared" si="200"/>
        <v>201804</v>
      </c>
      <c r="T715" s="31">
        <f t="shared" si="201"/>
        <v>9.6666666666666661</v>
      </c>
      <c r="U715" s="30">
        <f t="shared" si="202"/>
        <v>29</v>
      </c>
      <c r="V715" s="30">
        <f t="shared" si="203"/>
        <v>0</v>
      </c>
      <c r="W715" s="32">
        <f t="shared" si="204"/>
        <v>3</v>
      </c>
      <c r="X715" s="33">
        <f t="shared" si="207"/>
        <v>750</v>
      </c>
      <c r="Y715" s="22"/>
      <c r="Z715" s="33">
        <f t="shared" si="208"/>
        <v>1</v>
      </c>
      <c r="AA715" s="33">
        <f t="shared" si="209"/>
        <v>1</v>
      </c>
      <c r="AB715" s="30">
        <f t="shared" si="210"/>
        <v>0</v>
      </c>
      <c r="AC715" s="30">
        <f t="shared" si="211"/>
        <v>1</v>
      </c>
      <c r="AD715" s="30">
        <f t="shared" si="212"/>
        <v>1</v>
      </c>
      <c r="AE715" s="35">
        <f t="shared" si="213"/>
        <v>1</v>
      </c>
    </row>
    <row r="716" spans="1:31" x14ac:dyDescent="0.25">
      <c r="A716" t="s">
        <v>12</v>
      </c>
      <c r="B716" t="s">
        <v>3229</v>
      </c>
      <c r="C716">
        <v>30113005451633</v>
      </c>
      <c r="D716" t="s">
        <v>3230</v>
      </c>
      <c r="E716" t="s">
        <v>247</v>
      </c>
      <c r="F716">
        <v>2011</v>
      </c>
      <c r="G716" t="s">
        <v>3231</v>
      </c>
      <c r="H716" t="s">
        <v>3232</v>
      </c>
      <c r="I716">
        <v>17</v>
      </c>
      <c r="J716">
        <v>1</v>
      </c>
      <c r="K716">
        <v>3</v>
      </c>
      <c r="L716">
        <v>0</v>
      </c>
      <c r="N716" s="29" t="str">
        <f t="shared" si="205"/>
        <v>2012</v>
      </c>
      <c r="O716" s="30" t="str">
        <f t="shared" si="206"/>
        <v>03</v>
      </c>
      <c r="P716" s="30">
        <f t="shared" si="197"/>
        <v>201203</v>
      </c>
      <c r="Q716" s="30" t="str">
        <f t="shared" si="198"/>
        <v>2020</v>
      </c>
      <c r="R716" s="30" t="str">
        <f t="shared" si="199"/>
        <v>01</v>
      </c>
      <c r="S716" s="30">
        <f t="shared" si="200"/>
        <v>202001</v>
      </c>
      <c r="T716" s="31">
        <f t="shared" si="201"/>
        <v>8.6666666666666661</v>
      </c>
      <c r="U716" s="30">
        <f t="shared" si="202"/>
        <v>18</v>
      </c>
      <c r="V716" s="30">
        <f t="shared" si="203"/>
        <v>3</v>
      </c>
      <c r="W716" s="32">
        <f t="shared" si="204"/>
        <v>2.0769230769230771</v>
      </c>
      <c r="X716" s="33">
        <f t="shared" si="207"/>
        <v>750</v>
      </c>
      <c r="Y716" s="22"/>
      <c r="Z716" s="33">
        <f t="shared" si="208"/>
        <v>1</v>
      </c>
      <c r="AA716" s="33">
        <f t="shared" si="209"/>
        <v>0</v>
      </c>
      <c r="AB716" s="30">
        <f t="shared" si="210"/>
        <v>0</v>
      </c>
      <c r="AC716" s="30">
        <f t="shared" si="211"/>
        <v>0</v>
      </c>
      <c r="AD716" s="30">
        <f t="shared" si="212"/>
        <v>0</v>
      </c>
      <c r="AE716" s="35">
        <f t="shared" si="213"/>
        <v>0</v>
      </c>
    </row>
    <row r="717" spans="1:31" x14ac:dyDescent="0.25">
      <c r="A717" t="s">
        <v>12</v>
      </c>
      <c r="B717" t="s">
        <v>3233</v>
      </c>
      <c r="C717">
        <v>30113002611288</v>
      </c>
      <c r="D717" t="s">
        <v>3234</v>
      </c>
      <c r="E717" t="s">
        <v>3235</v>
      </c>
      <c r="F717">
        <v>2007</v>
      </c>
      <c r="G717" t="s">
        <v>3236</v>
      </c>
      <c r="H717" t="s">
        <v>3237</v>
      </c>
      <c r="I717">
        <v>9</v>
      </c>
      <c r="J717">
        <v>3</v>
      </c>
      <c r="K717">
        <v>1</v>
      </c>
      <c r="L717">
        <v>0</v>
      </c>
      <c r="N717" s="29">
        <f t="shared" si="205"/>
        <v>2007</v>
      </c>
      <c r="O717" s="30" t="str">
        <f t="shared" si="206"/>
        <v>10</v>
      </c>
      <c r="P717" s="30">
        <f t="shared" si="197"/>
        <v>200710</v>
      </c>
      <c r="Q717" s="30" t="str">
        <f t="shared" si="198"/>
        <v>2019</v>
      </c>
      <c r="R717" s="30" t="str">
        <f t="shared" si="199"/>
        <v>01</v>
      </c>
      <c r="S717" s="30">
        <f t="shared" si="200"/>
        <v>201901</v>
      </c>
      <c r="T717" s="31">
        <f t="shared" si="201"/>
        <v>13.083333333333334</v>
      </c>
      <c r="U717" s="30">
        <f t="shared" si="202"/>
        <v>12</v>
      </c>
      <c r="V717" s="30">
        <f t="shared" si="203"/>
        <v>1</v>
      </c>
      <c r="W717" s="32">
        <f t="shared" si="204"/>
        <v>0.91719745222929927</v>
      </c>
      <c r="X717" s="33">
        <f t="shared" si="207"/>
        <v>750</v>
      </c>
      <c r="Y717" s="22"/>
      <c r="Z717" s="33">
        <f t="shared" si="208"/>
        <v>1</v>
      </c>
      <c r="AA717" s="33">
        <f t="shared" si="209"/>
        <v>0</v>
      </c>
      <c r="AB717" s="30">
        <f t="shared" si="210"/>
        <v>1</v>
      </c>
      <c r="AC717" s="30">
        <f t="shared" si="211"/>
        <v>0</v>
      </c>
      <c r="AD717" s="30">
        <f t="shared" si="212"/>
        <v>0</v>
      </c>
      <c r="AE717" s="35">
        <f t="shared" si="213"/>
        <v>1</v>
      </c>
    </row>
    <row r="718" spans="1:31" x14ac:dyDescent="0.25">
      <c r="A718" t="s">
        <v>12</v>
      </c>
      <c r="B718" t="s">
        <v>3238</v>
      </c>
      <c r="C718">
        <v>30113006267475</v>
      </c>
      <c r="D718" t="s">
        <v>3239</v>
      </c>
      <c r="E718" t="s">
        <v>3240</v>
      </c>
      <c r="F718">
        <v>2015</v>
      </c>
      <c r="G718" t="s">
        <v>3241</v>
      </c>
      <c r="H718" t="s">
        <v>3242</v>
      </c>
      <c r="I718">
        <v>8</v>
      </c>
      <c r="J718">
        <v>0</v>
      </c>
      <c r="K718">
        <v>1</v>
      </c>
      <c r="L718">
        <v>0</v>
      </c>
      <c r="N718" s="29" t="str">
        <f t="shared" si="205"/>
        <v>2016</v>
      </c>
      <c r="O718" s="30" t="str">
        <f t="shared" si="206"/>
        <v>03</v>
      </c>
      <c r="P718" s="30">
        <f t="shared" si="197"/>
        <v>201603</v>
      </c>
      <c r="Q718" s="30" t="str">
        <f t="shared" si="198"/>
        <v>2019</v>
      </c>
      <c r="R718" s="30" t="str">
        <f t="shared" si="199"/>
        <v>01</v>
      </c>
      <c r="S718" s="30">
        <f t="shared" si="200"/>
        <v>201901</v>
      </c>
      <c r="T718" s="31">
        <f t="shared" si="201"/>
        <v>4.666666666666667</v>
      </c>
      <c r="U718" s="30">
        <f t="shared" si="202"/>
        <v>8</v>
      </c>
      <c r="V718" s="30">
        <f t="shared" si="203"/>
        <v>1</v>
      </c>
      <c r="W718" s="32">
        <f t="shared" si="204"/>
        <v>1.7142857142857142</v>
      </c>
      <c r="X718" s="33">
        <f t="shared" si="207"/>
        <v>750</v>
      </c>
      <c r="Y718" s="22"/>
      <c r="Z718" s="33">
        <f t="shared" si="208"/>
        <v>1</v>
      </c>
      <c r="AA718" s="33">
        <f t="shared" si="209"/>
        <v>0</v>
      </c>
      <c r="AB718" s="30">
        <f t="shared" si="210"/>
        <v>0</v>
      </c>
      <c r="AC718" s="30">
        <f t="shared" si="211"/>
        <v>0</v>
      </c>
      <c r="AD718" s="30">
        <f t="shared" si="212"/>
        <v>0</v>
      </c>
      <c r="AE718" s="35">
        <f t="shared" si="213"/>
        <v>0</v>
      </c>
    </row>
    <row r="719" spans="1:31" x14ac:dyDescent="0.25">
      <c r="A719" t="s">
        <v>12</v>
      </c>
      <c r="B719" t="s">
        <v>3243</v>
      </c>
      <c r="C719">
        <v>30113005401406</v>
      </c>
      <c r="D719" t="s">
        <v>3244</v>
      </c>
      <c r="E719" t="s">
        <v>3245</v>
      </c>
      <c r="F719">
        <v>2010</v>
      </c>
      <c r="G719" t="s">
        <v>3246</v>
      </c>
      <c r="H719" t="s">
        <v>3247</v>
      </c>
      <c r="I719">
        <v>4</v>
      </c>
      <c r="J719">
        <v>3</v>
      </c>
      <c r="K719">
        <v>2</v>
      </c>
      <c r="L719">
        <v>0</v>
      </c>
      <c r="N719" s="29" t="str">
        <f t="shared" si="205"/>
        <v>2012</v>
      </c>
      <c r="O719" s="30" t="str">
        <f t="shared" si="206"/>
        <v>06</v>
      </c>
      <c r="P719" s="30">
        <f t="shared" si="197"/>
        <v>201206</v>
      </c>
      <c r="Q719" s="30" t="str">
        <f t="shared" si="198"/>
        <v>2019</v>
      </c>
      <c r="R719" s="30" t="str">
        <f t="shared" si="199"/>
        <v>07</v>
      </c>
      <c r="S719" s="30">
        <f t="shared" si="200"/>
        <v>201907</v>
      </c>
      <c r="T719" s="31">
        <f t="shared" si="201"/>
        <v>8.4166666666666661</v>
      </c>
      <c r="U719" s="30">
        <f t="shared" si="202"/>
        <v>7</v>
      </c>
      <c r="V719" s="30">
        <f t="shared" si="203"/>
        <v>2</v>
      </c>
      <c r="W719" s="32">
        <f t="shared" si="204"/>
        <v>0.83168316831683176</v>
      </c>
      <c r="X719" s="33">
        <f t="shared" si="207"/>
        <v>750</v>
      </c>
      <c r="Y719" s="22"/>
      <c r="Z719" s="33">
        <f t="shared" si="208"/>
        <v>1</v>
      </c>
      <c r="AA719" s="33">
        <f t="shared" si="209"/>
        <v>0</v>
      </c>
      <c r="AB719" s="30">
        <f t="shared" si="210"/>
        <v>1</v>
      </c>
      <c r="AC719" s="30">
        <f t="shared" si="211"/>
        <v>0</v>
      </c>
      <c r="AD719" s="30">
        <f t="shared" si="212"/>
        <v>0</v>
      </c>
      <c r="AE719" s="35">
        <f t="shared" si="213"/>
        <v>1</v>
      </c>
    </row>
    <row r="720" spans="1:31" x14ac:dyDescent="0.25">
      <c r="A720" t="s">
        <v>12</v>
      </c>
      <c r="B720" t="s">
        <v>3243</v>
      </c>
      <c r="C720">
        <v>30113005401380</v>
      </c>
      <c r="D720" t="s">
        <v>3248</v>
      </c>
      <c r="E720" t="s">
        <v>3245</v>
      </c>
      <c r="F720">
        <v>2010</v>
      </c>
      <c r="G720" t="s">
        <v>3249</v>
      </c>
      <c r="H720" t="s">
        <v>3250</v>
      </c>
      <c r="I720">
        <v>6</v>
      </c>
      <c r="J720">
        <v>2</v>
      </c>
      <c r="K720">
        <v>2</v>
      </c>
      <c r="L720">
        <v>0</v>
      </c>
      <c r="N720" s="29" t="str">
        <f t="shared" si="205"/>
        <v>2012</v>
      </c>
      <c r="O720" s="30" t="str">
        <f t="shared" si="206"/>
        <v>06</v>
      </c>
      <c r="P720" s="30">
        <f t="shared" si="197"/>
        <v>201206</v>
      </c>
      <c r="Q720" s="30" t="str">
        <f t="shared" si="198"/>
        <v>2019</v>
      </c>
      <c r="R720" s="30" t="str">
        <f t="shared" si="199"/>
        <v>07</v>
      </c>
      <c r="S720" s="30">
        <f t="shared" si="200"/>
        <v>201907</v>
      </c>
      <c r="T720" s="31">
        <f t="shared" si="201"/>
        <v>8.4166666666666661</v>
      </c>
      <c r="U720" s="30">
        <f t="shared" si="202"/>
        <v>8</v>
      </c>
      <c r="V720" s="30">
        <f t="shared" si="203"/>
        <v>2</v>
      </c>
      <c r="W720" s="32">
        <f t="shared" si="204"/>
        <v>0.95049504950495056</v>
      </c>
      <c r="X720" s="33">
        <f t="shared" si="207"/>
        <v>750</v>
      </c>
      <c r="Y720" s="22"/>
      <c r="Z720" s="33">
        <f t="shared" si="208"/>
        <v>1</v>
      </c>
      <c r="AA720" s="33">
        <f t="shared" si="209"/>
        <v>0</v>
      </c>
      <c r="AB720" s="30">
        <f t="shared" si="210"/>
        <v>1</v>
      </c>
      <c r="AC720" s="30">
        <f t="shared" si="211"/>
        <v>0</v>
      </c>
      <c r="AD720" s="30">
        <f t="shared" si="212"/>
        <v>0</v>
      </c>
      <c r="AE720" s="35">
        <f t="shared" si="213"/>
        <v>1</v>
      </c>
    </row>
    <row r="721" spans="1:31" x14ac:dyDescent="0.25">
      <c r="A721" t="s">
        <v>12</v>
      </c>
      <c r="B721" t="s">
        <v>3243</v>
      </c>
      <c r="C721">
        <v>30113005401414</v>
      </c>
      <c r="D721" t="s">
        <v>3251</v>
      </c>
      <c r="E721" t="s">
        <v>3245</v>
      </c>
      <c r="F721">
        <v>2010</v>
      </c>
      <c r="G721" t="s">
        <v>3252</v>
      </c>
      <c r="H721" t="s">
        <v>3253</v>
      </c>
      <c r="I721">
        <v>12</v>
      </c>
      <c r="J721">
        <v>2</v>
      </c>
      <c r="K721">
        <v>5</v>
      </c>
      <c r="L721">
        <v>0</v>
      </c>
      <c r="N721" s="29" t="str">
        <f t="shared" si="205"/>
        <v>2012</v>
      </c>
      <c r="O721" s="30" t="str">
        <f t="shared" si="206"/>
        <v>06</v>
      </c>
      <c r="P721" s="30">
        <f t="shared" si="197"/>
        <v>201206</v>
      </c>
      <c r="Q721" s="30" t="str">
        <f t="shared" si="198"/>
        <v>2019</v>
      </c>
      <c r="R721" s="30" t="str">
        <f t="shared" si="199"/>
        <v>07</v>
      </c>
      <c r="S721" s="30">
        <f t="shared" si="200"/>
        <v>201907</v>
      </c>
      <c r="T721" s="31">
        <f t="shared" si="201"/>
        <v>8.4166666666666661</v>
      </c>
      <c r="U721" s="30">
        <f t="shared" si="202"/>
        <v>14</v>
      </c>
      <c r="V721" s="30">
        <f t="shared" si="203"/>
        <v>5</v>
      </c>
      <c r="W721" s="32">
        <f t="shared" si="204"/>
        <v>1.6633663366336635</v>
      </c>
      <c r="X721" s="33">
        <f t="shared" si="207"/>
        <v>750</v>
      </c>
      <c r="Y721" s="22"/>
      <c r="Z721" s="33">
        <f t="shared" si="208"/>
        <v>1</v>
      </c>
      <c r="AA721" s="33">
        <f t="shared" si="209"/>
        <v>0</v>
      </c>
      <c r="AB721" s="30">
        <f t="shared" si="210"/>
        <v>0</v>
      </c>
      <c r="AC721" s="30">
        <f t="shared" si="211"/>
        <v>0</v>
      </c>
      <c r="AD721" s="30">
        <f t="shared" si="212"/>
        <v>0</v>
      </c>
      <c r="AE721" s="35">
        <f t="shared" si="213"/>
        <v>0</v>
      </c>
    </row>
    <row r="722" spans="1:31" x14ac:dyDescent="0.25">
      <c r="A722" t="s">
        <v>12</v>
      </c>
      <c r="B722" t="s">
        <v>3254</v>
      </c>
      <c r="C722">
        <v>30113006348853</v>
      </c>
      <c r="D722" t="s">
        <v>3255</v>
      </c>
      <c r="E722" t="s">
        <v>3256</v>
      </c>
      <c r="F722">
        <v>2016</v>
      </c>
      <c r="G722" t="s">
        <v>3257</v>
      </c>
      <c r="H722" t="s">
        <v>3258</v>
      </c>
      <c r="I722">
        <v>13</v>
      </c>
      <c r="J722">
        <v>1</v>
      </c>
      <c r="N722" s="29" t="str">
        <f t="shared" si="205"/>
        <v>2016</v>
      </c>
      <c r="O722" s="30" t="str">
        <f t="shared" si="206"/>
        <v>09</v>
      </c>
      <c r="P722" s="30">
        <f t="shared" si="197"/>
        <v>201609</v>
      </c>
      <c r="Q722" s="30" t="str">
        <f t="shared" si="198"/>
        <v>2020</v>
      </c>
      <c r="R722" s="30" t="str">
        <f t="shared" si="199"/>
        <v>10</v>
      </c>
      <c r="S722" s="30">
        <f t="shared" si="200"/>
        <v>202010</v>
      </c>
      <c r="T722" s="31">
        <f t="shared" si="201"/>
        <v>4.166666666666667</v>
      </c>
      <c r="U722" s="30">
        <f t="shared" si="202"/>
        <v>14</v>
      </c>
      <c r="V722" s="30">
        <f t="shared" si="203"/>
        <v>0</v>
      </c>
      <c r="W722" s="32">
        <f t="shared" si="204"/>
        <v>3.36</v>
      </c>
      <c r="X722" s="33">
        <f t="shared" si="207"/>
        <v>750</v>
      </c>
      <c r="Y722" s="22"/>
      <c r="Z722" s="33">
        <f t="shared" si="208"/>
        <v>1</v>
      </c>
      <c r="AA722" s="33">
        <f t="shared" si="209"/>
        <v>0</v>
      </c>
      <c r="AB722" s="30">
        <f t="shared" si="210"/>
        <v>0</v>
      </c>
      <c r="AC722" s="30">
        <f t="shared" si="211"/>
        <v>1</v>
      </c>
      <c r="AD722" s="30">
        <f t="shared" si="212"/>
        <v>0</v>
      </c>
      <c r="AE722" s="35">
        <f t="shared" si="213"/>
        <v>1</v>
      </c>
    </row>
    <row r="723" spans="1:31" x14ac:dyDescent="0.25">
      <c r="A723" t="s">
        <v>12</v>
      </c>
      <c r="B723" t="s">
        <v>3259</v>
      </c>
      <c r="C723">
        <v>30113005401398</v>
      </c>
      <c r="D723" t="s">
        <v>507</v>
      </c>
      <c r="E723" t="s">
        <v>3245</v>
      </c>
      <c r="F723">
        <v>2010</v>
      </c>
      <c r="G723" t="s">
        <v>3260</v>
      </c>
      <c r="H723" t="s">
        <v>3261</v>
      </c>
      <c r="I723">
        <v>7</v>
      </c>
      <c r="J723">
        <v>3</v>
      </c>
      <c r="N723" s="29" t="str">
        <f t="shared" si="205"/>
        <v>2012</v>
      </c>
      <c r="O723" s="30" t="str">
        <f t="shared" si="206"/>
        <v>06</v>
      </c>
      <c r="P723" s="30">
        <f t="shared" si="197"/>
        <v>201206</v>
      </c>
      <c r="Q723" s="30" t="str">
        <f t="shared" si="198"/>
        <v>2018</v>
      </c>
      <c r="R723" s="30" t="str">
        <f t="shared" si="199"/>
        <v>05</v>
      </c>
      <c r="S723" s="30">
        <f t="shared" si="200"/>
        <v>201805</v>
      </c>
      <c r="T723" s="31">
        <f t="shared" si="201"/>
        <v>8.4166666666666661</v>
      </c>
      <c r="U723" s="30">
        <f t="shared" si="202"/>
        <v>10</v>
      </c>
      <c r="V723" s="30">
        <f t="shared" si="203"/>
        <v>0</v>
      </c>
      <c r="W723" s="32">
        <f t="shared" si="204"/>
        <v>1.1881188118811883</v>
      </c>
      <c r="X723" s="33">
        <f t="shared" si="207"/>
        <v>750</v>
      </c>
      <c r="Y723" s="22"/>
      <c r="Z723" s="33">
        <f t="shared" si="208"/>
        <v>1</v>
      </c>
      <c r="AA723" s="33">
        <f t="shared" si="209"/>
        <v>1</v>
      </c>
      <c r="AB723" s="30">
        <f t="shared" si="210"/>
        <v>1</v>
      </c>
      <c r="AC723" s="30">
        <f t="shared" si="211"/>
        <v>1</v>
      </c>
      <c r="AD723" s="30">
        <f t="shared" si="212"/>
        <v>0</v>
      </c>
      <c r="AE723" s="35">
        <f t="shared" si="213"/>
        <v>1</v>
      </c>
    </row>
    <row r="724" spans="1:31" x14ac:dyDescent="0.25">
      <c r="A724" t="s">
        <v>12</v>
      </c>
      <c r="B724" t="s">
        <v>3262</v>
      </c>
      <c r="C724">
        <v>30113001368708</v>
      </c>
      <c r="D724" t="s">
        <v>3263</v>
      </c>
      <c r="E724" t="s">
        <v>3264</v>
      </c>
      <c r="F724">
        <v>1996</v>
      </c>
      <c r="G724" t="s">
        <v>3265</v>
      </c>
      <c r="H724" t="s">
        <v>3266</v>
      </c>
      <c r="I724">
        <v>27</v>
      </c>
      <c r="J724">
        <v>1</v>
      </c>
      <c r="N724" s="29" t="str">
        <f t="shared" si="205"/>
        <v>2012</v>
      </c>
      <c r="O724" s="30" t="str">
        <f t="shared" si="206"/>
        <v>03</v>
      </c>
      <c r="P724" s="30">
        <f t="shared" si="197"/>
        <v>201203</v>
      </c>
      <c r="Q724" s="30" t="str">
        <f t="shared" si="198"/>
        <v>2018</v>
      </c>
      <c r="R724" s="30" t="str">
        <f t="shared" si="199"/>
        <v>04</v>
      </c>
      <c r="S724" s="30">
        <f t="shared" si="200"/>
        <v>201804</v>
      </c>
      <c r="T724" s="31">
        <f t="shared" si="201"/>
        <v>8.6666666666666661</v>
      </c>
      <c r="U724" s="30">
        <f t="shared" si="202"/>
        <v>28</v>
      </c>
      <c r="V724" s="30">
        <f t="shared" si="203"/>
        <v>0</v>
      </c>
      <c r="W724" s="32">
        <f t="shared" si="204"/>
        <v>3.2307692307692308</v>
      </c>
      <c r="X724" s="33">
        <f t="shared" si="207"/>
        <v>750</v>
      </c>
      <c r="Y724" s="22"/>
      <c r="Z724" s="33">
        <f t="shared" si="208"/>
        <v>1</v>
      </c>
      <c r="AA724" s="33">
        <f t="shared" si="209"/>
        <v>1</v>
      </c>
      <c r="AB724" s="30">
        <f t="shared" si="210"/>
        <v>0</v>
      </c>
      <c r="AC724" s="30">
        <f t="shared" si="211"/>
        <v>1</v>
      </c>
      <c r="AD724" s="30">
        <f t="shared" si="212"/>
        <v>1</v>
      </c>
      <c r="AE724" s="35">
        <f t="shared" si="213"/>
        <v>1</v>
      </c>
    </row>
    <row r="725" spans="1:31" x14ac:dyDescent="0.25">
      <c r="A725" t="s">
        <v>12</v>
      </c>
      <c r="B725" t="s">
        <v>3267</v>
      </c>
      <c r="C725">
        <v>30113001259287</v>
      </c>
      <c r="D725" t="s">
        <v>3268</v>
      </c>
      <c r="E725" t="s">
        <v>503</v>
      </c>
      <c r="F725">
        <v>1994</v>
      </c>
      <c r="G725" t="s">
        <v>3269</v>
      </c>
      <c r="H725" t="s">
        <v>3270</v>
      </c>
      <c r="I725">
        <v>65</v>
      </c>
      <c r="J725">
        <v>2</v>
      </c>
      <c r="K725">
        <v>2</v>
      </c>
      <c r="L725">
        <v>0</v>
      </c>
      <c r="N725" s="29">
        <f t="shared" si="205"/>
        <v>1994</v>
      </c>
      <c r="O725" s="30" t="str">
        <f t="shared" si="206"/>
        <v>01</v>
      </c>
      <c r="P725" s="30">
        <f t="shared" si="197"/>
        <v>199401</v>
      </c>
      <c r="Q725" s="30" t="str">
        <f t="shared" si="198"/>
        <v>2020</v>
      </c>
      <c r="R725" s="30" t="str">
        <f t="shared" si="199"/>
        <v>02</v>
      </c>
      <c r="S725" s="30">
        <f t="shared" si="200"/>
        <v>202002</v>
      </c>
      <c r="T725" s="31">
        <f t="shared" si="201"/>
        <v>26.833333333333332</v>
      </c>
      <c r="U725" s="30">
        <f t="shared" si="202"/>
        <v>67</v>
      </c>
      <c r="V725" s="30">
        <f t="shared" si="203"/>
        <v>2</v>
      </c>
      <c r="W725" s="32">
        <f t="shared" si="204"/>
        <v>2.4968944099378882</v>
      </c>
      <c r="X725" s="33">
        <f t="shared" si="207"/>
        <v>750</v>
      </c>
      <c r="Y725" s="22"/>
      <c r="Z725" s="33">
        <f t="shared" si="208"/>
        <v>1</v>
      </c>
      <c r="AA725" s="33">
        <f t="shared" si="209"/>
        <v>0</v>
      </c>
      <c r="AB725" s="30">
        <f t="shared" si="210"/>
        <v>0</v>
      </c>
      <c r="AC725" s="30">
        <f t="shared" si="211"/>
        <v>0</v>
      </c>
      <c r="AD725" s="30">
        <f t="shared" si="212"/>
        <v>1</v>
      </c>
      <c r="AE725" s="35">
        <f t="shared" si="213"/>
        <v>1</v>
      </c>
    </row>
    <row r="726" spans="1:31" x14ac:dyDescent="0.25">
      <c r="A726" t="s">
        <v>12</v>
      </c>
      <c r="B726" t="s">
        <v>3271</v>
      </c>
      <c r="C726">
        <v>30113000991930</v>
      </c>
      <c r="D726" t="s">
        <v>3272</v>
      </c>
      <c r="E726" t="s">
        <v>3273</v>
      </c>
      <c r="F726">
        <v>1992</v>
      </c>
      <c r="G726" t="s">
        <v>3274</v>
      </c>
      <c r="H726" t="s">
        <v>3275</v>
      </c>
      <c r="I726">
        <v>29</v>
      </c>
      <c r="J726">
        <v>3</v>
      </c>
      <c r="K726">
        <v>2</v>
      </c>
      <c r="L726">
        <v>0</v>
      </c>
      <c r="N726" s="29">
        <f t="shared" si="205"/>
        <v>1992</v>
      </c>
      <c r="O726" s="30" t="str">
        <f t="shared" si="206"/>
        <v>03</v>
      </c>
      <c r="P726" s="30">
        <f t="shared" si="197"/>
        <v>199203</v>
      </c>
      <c r="Q726" s="30" t="str">
        <f t="shared" si="198"/>
        <v>2020</v>
      </c>
      <c r="R726" s="30" t="str">
        <f t="shared" si="199"/>
        <v>10</v>
      </c>
      <c r="S726" s="30">
        <f t="shared" si="200"/>
        <v>202010</v>
      </c>
      <c r="T726" s="31">
        <f t="shared" si="201"/>
        <v>28.666666666666668</v>
      </c>
      <c r="U726" s="30">
        <f t="shared" si="202"/>
        <v>32</v>
      </c>
      <c r="V726" s="30">
        <f t="shared" si="203"/>
        <v>2</v>
      </c>
      <c r="W726" s="32">
        <f t="shared" si="204"/>
        <v>1.1162790697674418</v>
      </c>
      <c r="X726" s="33">
        <f t="shared" si="207"/>
        <v>750</v>
      </c>
      <c r="Y726" s="22"/>
      <c r="Z726" s="33">
        <f t="shared" si="208"/>
        <v>1</v>
      </c>
      <c r="AA726" s="33">
        <f t="shared" si="209"/>
        <v>0</v>
      </c>
      <c r="AB726" s="30">
        <f t="shared" si="210"/>
        <v>1</v>
      </c>
      <c r="AC726" s="30">
        <f t="shared" si="211"/>
        <v>0</v>
      </c>
      <c r="AD726" s="30">
        <f t="shared" si="212"/>
        <v>1</v>
      </c>
      <c r="AE726" s="35">
        <f t="shared" si="213"/>
        <v>1</v>
      </c>
    </row>
    <row r="727" spans="1:31" x14ac:dyDescent="0.25">
      <c r="A727" t="s">
        <v>12</v>
      </c>
      <c r="B727" t="s">
        <v>3276</v>
      </c>
      <c r="C727">
        <v>30113005401422</v>
      </c>
      <c r="D727" t="s">
        <v>3272</v>
      </c>
      <c r="E727" t="s">
        <v>3245</v>
      </c>
      <c r="F727">
        <v>2010</v>
      </c>
      <c r="G727" t="s">
        <v>3277</v>
      </c>
      <c r="H727" t="s">
        <v>3278</v>
      </c>
      <c r="I727">
        <v>2</v>
      </c>
      <c r="J727">
        <v>8</v>
      </c>
      <c r="K727">
        <v>1</v>
      </c>
      <c r="L727">
        <v>0</v>
      </c>
      <c r="N727" s="29" t="str">
        <f t="shared" si="205"/>
        <v>2012</v>
      </c>
      <c r="O727" s="30" t="str">
        <f t="shared" si="206"/>
        <v>06</v>
      </c>
      <c r="P727" s="30">
        <f t="shared" si="197"/>
        <v>201206</v>
      </c>
      <c r="Q727" s="30" t="str">
        <f t="shared" si="198"/>
        <v>2020</v>
      </c>
      <c r="R727" s="30" t="str">
        <f t="shared" si="199"/>
        <v>10</v>
      </c>
      <c r="S727" s="30">
        <f t="shared" si="200"/>
        <v>202010</v>
      </c>
      <c r="T727" s="31">
        <f t="shared" si="201"/>
        <v>8.4166666666666661</v>
      </c>
      <c r="U727" s="30">
        <f t="shared" si="202"/>
        <v>10</v>
      </c>
      <c r="V727" s="30">
        <f t="shared" si="203"/>
        <v>1</v>
      </c>
      <c r="W727" s="32">
        <f t="shared" si="204"/>
        <v>1.1881188118811883</v>
      </c>
      <c r="X727" s="33">
        <f t="shared" si="207"/>
        <v>750</v>
      </c>
      <c r="Y727" s="22"/>
      <c r="Z727" s="33">
        <f t="shared" si="208"/>
        <v>1</v>
      </c>
      <c r="AA727" s="33">
        <f t="shared" si="209"/>
        <v>0</v>
      </c>
      <c r="AB727" s="30">
        <f t="shared" si="210"/>
        <v>1</v>
      </c>
      <c r="AC727" s="30">
        <f t="shared" si="211"/>
        <v>0</v>
      </c>
      <c r="AD727" s="30">
        <f t="shared" si="212"/>
        <v>0</v>
      </c>
      <c r="AE727" s="35">
        <f t="shared" si="213"/>
        <v>1</v>
      </c>
    </row>
    <row r="728" spans="1:31" x14ac:dyDescent="0.25">
      <c r="A728" t="s">
        <v>12</v>
      </c>
      <c r="B728" t="s">
        <v>3279</v>
      </c>
      <c r="C728">
        <v>30113005691873</v>
      </c>
      <c r="D728" t="s">
        <v>3280</v>
      </c>
      <c r="E728" t="s">
        <v>3281</v>
      </c>
      <c r="F728">
        <v>2012</v>
      </c>
      <c r="G728" t="s">
        <v>3282</v>
      </c>
      <c r="H728" t="s">
        <v>3283</v>
      </c>
      <c r="I728">
        <v>8</v>
      </c>
      <c r="J728">
        <v>11</v>
      </c>
      <c r="K728">
        <v>0</v>
      </c>
      <c r="L728">
        <v>4</v>
      </c>
      <c r="N728" s="29" t="str">
        <f t="shared" si="205"/>
        <v>2013</v>
      </c>
      <c r="O728" s="30" t="str">
        <f t="shared" si="206"/>
        <v>06</v>
      </c>
      <c r="P728" s="30">
        <f t="shared" si="197"/>
        <v>201306</v>
      </c>
      <c r="Q728" s="30" t="str">
        <f t="shared" si="198"/>
        <v>2020</v>
      </c>
      <c r="R728" s="30" t="str">
        <f t="shared" si="199"/>
        <v>11</v>
      </c>
      <c r="S728" s="30">
        <f t="shared" si="200"/>
        <v>202011</v>
      </c>
      <c r="T728" s="31">
        <f t="shared" si="201"/>
        <v>7.416666666666667</v>
      </c>
      <c r="U728" s="30">
        <f t="shared" si="202"/>
        <v>19</v>
      </c>
      <c r="V728" s="30">
        <f t="shared" si="203"/>
        <v>4</v>
      </c>
      <c r="W728" s="32">
        <f t="shared" si="204"/>
        <v>2.5617977528089888</v>
      </c>
      <c r="X728" s="33">
        <f t="shared" si="207"/>
        <v>750</v>
      </c>
      <c r="Y728" s="22"/>
      <c r="Z728" s="33">
        <f t="shared" si="208"/>
        <v>1</v>
      </c>
      <c r="AA728" s="33">
        <f t="shared" si="209"/>
        <v>0</v>
      </c>
      <c r="AB728" s="30">
        <f t="shared" si="210"/>
        <v>0</v>
      </c>
      <c r="AC728" s="30">
        <f t="shared" si="211"/>
        <v>0</v>
      </c>
      <c r="AD728" s="30">
        <f t="shared" si="212"/>
        <v>0</v>
      </c>
      <c r="AE728" s="35">
        <f t="shared" si="213"/>
        <v>0</v>
      </c>
    </row>
    <row r="729" spans="1:31" x14ac:dyDescent="0.25">
      <c r="A729" t="s">
        <v>12</v>
      </c>
      <c r="B729" t="s">
        <v>3284</v>
      </c>
      <c r="C729">
        <v>30113002011273</v>
      </c>
      <c r="D729" t="s">
        <v>3285</v>
      </c>
      <c r="E729" t="s">
        <v>3286</v>
      </c>
      <c r="F729">
        <v>2002</v>
      </c>
      <c r="G729" t="s">
        <v>3287</v>
      </c>
      <c r="H729" t="s">
        <v>3288</v>
      </c>
      <c r="I729">
        <v>46</v>
      </c>
      <c r="J729">
        <v>2</v>
      </c>
      <c r="K729">
        <v>1</v>
      </c>
      <c r="L729">
        <v>0</v>
      </c>
      <c r="N729" s="29">
        <f t="shared" si="205"/>
        <v>2002</v>
      </c>
      <c r="O729" s="30" t="str">
        <f t="shared" si="206"/>
        <v>01</v>
      </c>
      <c r="P729" s="30">
        <f t="shared" si="197"/>
        <v>200201</v>
      </c>
      <c r="Q729" s="30" t="str">
        <f t="shared" si="198"/>
        <v>2020</v>
      </c>
      <c r="R729" s="30" t="str">
        <f t="shared" si="199"/>
        <v>11</v>
      </c>
      <c r="S729" s="30">
        <f t="shared" si="200"/>
        <v>202011</v>
      </c>
      <c r="T729" s="31">
        <f t="shared" si="201"/>
        <v>18.833333333333332</v>
      </c>
      <c r="U729" s="30">
        <f t="shared" si="202"/>
        <v>48</v>
      </c>
      <c r="V729" s="30">
        <f t="shared" si="203"/>
        <v>1</v>
      </c>
      <c r="W729" s="32">
        <f t="shared" si="204"/>
        <v>2.5486725663716814</v>
      </c>
      <c r="X729" s="33">
        <f t="shared" si="207"/>
        <v>750</v>
      </c>
      <c r="Y729" s="22"/>
      <c r="Z729" s="33">
        <f t="shared" si="208"/>
        <v>1</v>
      </c>
      <c r="AA729" s="33">
        <f t="shared" si="209"/>
        <v>0</v>
      </c>
      <c r="AB729" s="30">
        <f t="shared" si="210"/>
        <v>0</v>
      </c>
      <c r="AC729" s="30">
        <f t="shared" si="211"/>
        <v>0</v>
      </c>
      <c r="AD729" s="30">
        <f t="shared" si="212"/>
        <v>0</v>
      </c>
      <c r="AE729" s="35">
        <f t="shared" si="213"/>
        <v>0</v>
      </c>
    </row>
    <row r="730" spans="1:31" x14ac:dyDescent="0.25">
      <c r="A730" t="s">
        <v>12</v>
      </c>
      <c r="B730" t="s">
        <v>3289</v>
      </c>
      <c r="C730">
        <v>30113001677561</v>
      </c>
      <c r="D730" t="s">
        <v>3290</v>
      </c>
      <c r="E730" t="s">
        <v>3291</v>
      </c>
      <c r="F730">
        <v>1994</v>
      </c>
      <c r="G730" t="s">
        <v>3292</v>
      </c>
      <c r="H730" t="s">
        <v>3293</v>
      </c>
      <c r="I730">
        <v>31</v>
      </c>
      <c r="J730">
        <v>6</v>
      </c>
      <c r="N730" s="29">
        <f t="shared" si="205"/>
        <v>1994</v>
      </c>
      <c r="O730" s="30" t="str">
        <f t="shared" si="206"/>
        <v>08</v>
      </c>
      <c r="P730" s="30">
        <f t="shared" si="197"/>
        <v>199408</v>
      </c>
      <c r="Q730" s="30" t="str">
        <f t="shared" si="198"/>
        <v>2018</v>
      </c>
      <c r="R730" s="30" t="str">
        <f t="shared" si="199"/>
        <v>12</v>
      </c>
      <c r="S730" s="30">
        <f t="shared" si="200"/>
        <v>201812</v>
      </c>
      <c r="T730" s="31">
        <f t="shared" si="201"/>
        <v>26.25</v>
      </c>
      <c r="U730" s="30">
        <f t="shared" si="202"/>
        <v>37</v>
      </c>
      <c r="V730" s="30">
        <f t="shared" si="203"/>
        <v>0</v>
      </c>
      <c r="W730" s="32">
        <f t="shared" si="204"/>
        <v>1.4095238095238096</v>
      </c>
      <c r="X730" s="33">
        <f t="shared" si="207"/>
        <v>760</v>
      </c>
      <c r="Y730" s="22"/>
      <c r="Z730" s="33">
        <f t="shared" si="208"/>
        <v>1</v>
      </c>
      <c r="AA730" s="33">
        <f t="shared" si="209"/>
        <v>0</v>
      </c>
      <c r="AB730" s="30">
        <f t="shared" si="210"/>
        <v>0</v>
      </c>
      <c r="AC730" s="30">
        <f t="shared" si="211"/>
        <v>1</v>
      </c>
      <c r="AD730" s="30">
        <f t="shared" si="212"/>
        <v>1</v>
      </c>
      <c r="AE730" s="35">
        <f t="shared" si="213"/>
        <v>1</v>
      </c>
    </row>
    <row r="731" spans="1:31" x14ac:dyDescent="0.25">
      <c r="A731" t="s">
        <v>12</v>
      </c>
      <c r="B731" t="s">
        <v>3294</v>
      </c>
      <c r="C731">
        <v>30113002661358</v>
      </c>
      <c r="D731" t="s">
        <v>3295</v>
      </c>
      <c r="E731" t="s">
        <v>3296</v>
      </c>
      <c r="F731">
        <v>2007</v>
      </c>
      <c r="G731" t="s">
        <v>3297</v>
      </c>
      <c r="H731" t="s">
        <v>3298</v>
      </c>
      <c r="I731">
        <v>5</v>
      </c>
      <c r="J731">
        <v>1</v>
      </c>
      <c r="K731">
        <v>1</v>
      </c>
      <c r="L731">
        <v>0</v>
      </c>
      <c r="N731" s="29" t="str">
        <f t="shared" si="205"/>
        <v>2014</v>
      </c>
      <c r="O731" s="30" t="str">
        <f t="shared" si="206"/>
        <v>08</v>
      </c>
      <c r="P731" s="30">
        <f t="shared" si="197"/>
        <v>201408</v>
      </c>
      <c r="Q731" s="30" t="str">
        <f t="shared" si="198"/>
        <v>2019</v>
      </c>
      <c r="R731" s="30" t="str">
        <f t="shared" si="199"/>
        <v>02</v>
      </c>
      <c r="S731" s="30">
        <f t="shared" si="200"/>
        <v>201902</v>
      </c>
      <c r="T731" s="31">
        <f t="shared" si="201"/>
        <v>6.25</v>
      </c>
      <c r="U731" s="30">
        <f t="shared" si="202"/>
        <v>6</v>
      </c>
      <c r="V731" s="30">
        <f t="shared" si="203"/>
        <v>1</v>
      </c>
      <c r="W731" s="32">
        <f t="shared" si="204"/>
        <v>0.96</v>
      </c>
      <c r="X731" s="33">
        <f t="shared" si="207"/>
        <v>760</v>
      </c>
      <c r="Y731" s="22"/>
      <c r="Z731" s="33">
        <f t="shared" si="208"/>
        <v>1</v>
      </c>
      <c r="AA731" s="33">
        <f t="shared" si="209"/>
        <v>0</v>
      </c>
      <c r="AB731" s="30">
        <f t="shared" si="210"/>
        <v>0</v>
      </c>
      <c r="AC731" s="30">
        <f t="shared" si="211"/>
        <v>0</v>
      </c>
      <c r="AD731" s="30">
        <f t="shared" si="212"/>
        <v>0</v>
      </c>
      <c r="AE731" s="35">
        <f t="shared" si="213"/>
        <v>0</v>
      </c>
    </row>
    <row r="732" spans="1:31" x14ac:dyDescent="0.25">
      <c r="A732" t="s">
        <v>12</v>
      </c>
      <c r="B732" t="s">
        <v>3299</v>
      </c>
      <c r="C732">
        <v>30113002766892</v>
      </c>
      <c r="D732" t="s">
        <v>3300</v>
      </c>
      <c r="E732" t="s">
        <v>223</v>
      </c>
      <c r="F732">
        <v>2008</v>
      </c>
      <c r="G732" t="s">
        <v>3301</v>
      </c>
      <c r="H732" t="s">
        <v>3302</v>
      </c>
      <c r="I732">
        <v>8</v>
      </c>
      <c r="J732">
        <v>4</v>
      </c>
      <c r="N732" s="29" t="str">
        <f t="shared" si="205"/>
        <v>2012</v>
      </c>
      <c r="O732" s="30" t="str">
        <f t="shared" si="206"/>
        <v>07</v>
      </c>
      <c r="P732" s="30">
        <f t="shared" si="197"/>
        <v>201207</v>
      </c>
      <c r="Q732" s="30" t="str">
        <f t="shared" si="198"/>
        <v>2016</v>
      </c>
      <c r="R732" s="30" t="str">
        <f t="shared" si="199"/>
        <v>03</v>
      </c>
      <c r="S732" s="30">
        <f t="shared" si="200"/>
        <v>201603</v>
      </c>
      <c r="T732" s="31">
        <f t="shared" si="201"/>
        <v>8.3333333333333339</v>
      </c>
      <c r="U732" s="30">
        <f t="shared" si="202"/>
        <v>12</v>
      </c>
      <c r="V732" s="30">
        <f t="shared" si="203"/>
        <v>0</v>
      </c>
      <c r="W732" s="32">
        <f t="shared" si="204"/>
        <v>1.44</v>
      </c>
      <c r="X732" s="33">
        <f t="shared" si="207"/>
        <v>760</v>
      </c>
      <c r="Y732" s="22"/>
      <c r="Z732" s="33">
        <f t="shared" si="208"/>
        <v>1</v>
      </c>
      <c r="AA732" s="33">
        <f t="shared" si="209"/>
        <v>1</v>
      </c>
      <c r="AB732" s="30">
        <f t="shared" si="210"/>
        <v>0</v>
      </c>
      <c r="AC732" s="30">
        <f t="shared" si="211"/>
        <v>1</v>
      </c>
      <c r="AD732" s="30">
        <f t="shared" si="212"/>
        <v>0</v>
      </c>
      <c r="AE732" s="35">
        <f t="shared" si="213"/>
        <v>1</v>
      </c>
    </row>
    <row r="733" spans="1:31" x14ac:dyDescent="0.25">
      <c r="A733" t="s">
        <v>12</v>
      </c>
      <c r="B733" t="s">
        <v>3303</v>
      </c>
      <c r="C733">
        <v>30113006200252</v>
      </c>
      <c r="D733" t="s">
        <v>3304</v>
      </c>
      <c r="E733" t="s">
        <v>910</v>
      </c>
      <c r="F733">
        <v>2015</v>
      </c>
      <c r="G733" t="s">
        <v>3305</v>
      </c>
      <c r="H733" t="s">
        <v>3306</v>
      </c>
      <c r="I733">
        <v>9</v>
      </c>
      <c r="J733">
        <v>1</v>
      </c>
      <c r="K733">
        <v>2</v>
      </c>
      <c r="L733">
        <v>0</v>
      </c>
      <c r="N733" s="29" t="str">
        <f t="shared" si="205"/>
        <v>2016</v>
      </c>
      <c r="O733" s="30" t="str">
        <f t="shared" si="206"/>
        <v>02</v>
      </c>
      <c r="P733" s="30">
        <f t="shared" si="197"/>
        <v>201602</v>
      </c>
      <c r="Q733" s="30" t="str">
        <f t="shared" si="198"/>
        <v>2020</v>
      </c>
      <c r="R733" s="30" t="str">
        <f t="shared" si="199"/>
        <v>10</v>
      </c>
      <c r="S733" s="30">
        <f t="shared" si="200"/>
        <v>202010</v>
      </c>
      <c r="T733" s="31">
        <f t="shared" si="201"/>
        <v>4.75</v>
      </c>
      <c r="U733" s="30">
        <f t="shared" si="202"/>
        <v>10</v>
      </c>
      <c r="V733" s="30">
        <f t="shared" si="203"/>
        <v>2</v>
      </c>
      <c r="W733" s="32">
        <f t="shared" si="204"/>
        <v>2.1052631578947367</v>
      </c>
      <c r="X733" s="33">
        <f t="shared" si="207"/>
        <v>760</v>
      </c>
      <c r="Y733" s="22"/>
      <c r="Z733" s="33">
        <f t="shared" si="208"/>
        <v>1</v>
      </c>
      <c r="AA733" s="33">
        <f t="shared" si="209"/>
        <v>0</v>
      </c>
      <c r="AB733" s="30">
        <f t="shared" si="210"/>
        <v>0</v>
      </c>
      <c r="AC733" s="30">
        <f t="shared" si="211"/>
        <v>0</v>
      </c>
      <c r="AD733" s="30">
        <f t="shared" si="212"/>
        <v>0</v>
      </c>
      <c r="AE733" s="35">
        <f t="shared" si="213"/>
        <v>0</v>
      </c>
    </row>
    <row r="734" spans="1:31" x14ac:dyDescent="0.25">
      <c r="A734" t="s">
        <v>12</v>
      </c>
      <c r="B734" t="s">
        <v>3307</v>
      </c>
      <c r="C734">
        <v>30113006238310</v>
      </c>
      <c r="D734" t="s">
        <v>3308</v>
      </c>
      <c r="E734" t="s">
        <v>3309</v>
      </c>
      <c r="F734">
        <v>2015</v>
      </c>
      <c r="G734" t="s">
        <v>3310</v>
      </c>
      <c r="H734" t="s">
        <v>3311</v>
      </c>
      <c r="I734">
        <v>1</v>
      </c>
      <c r="J734">
        <v>3</v>
      </c>
      <c r="K734">
        <v>1</v>
      </c>
      <c r="L734">
        <v>0</v>
      </c>
      <c r="N734" s="29" t="str">
        <f t="shared" si="205"/>
        <v>2015</v>
      </c>
      <c r="O734" s="30" t="str">
        <f t="shared" si="206"/>
        <v>12</v>
      </c>
      <c r="P734" s="30">
        <f t="shared" si="197"/>
        <v>201512</v>
      </c>
      <c r="Q734" s="30" t="str">
        <f t="shared" si="198"/>
        <v>2019</v>
      </c>
      <c r="R734" s="30" t="str">
        <f t="shared" si="199"/>
        <v>11</v>
      </c>
      <c r="S734" s="30">
        <f t="shared" si="200"/>
        <v>201911</v>
      </c>
      <c r="T734" s="31">
        <f t="shared" si="201"/>
        <v>4.916666666666667</v>
      </c>
      <c r="U734" s="30">
        <f t="shared" si="202"/>
        <v>4</v>
      </c>
      <c r="V734" s="30">
        <f t="shared" si="203"/>
        <v>1</v>
      </c>
      <c r="W734" s="32">
        <f t="shared" si="204"/>
        <v>0.81355932203389825</v>
      </c>
      <c r="X734" s="33">
        <f t="shared" si="207"/>
        <v>760</v>
      </c>
      <c r="Y734" s="22"/>
      <c r="Z734" s="33">
        <f t="shared" si="208"/>
        <v>1</v>
      </c>
      <c r="AA734" s="33">
        <f t="shared" si="209"/>
        <v>0</v>
      </c>
      <c r="AB734" s="30">
        <f t="shared" si="210"/>
        <v>1</v>
      </c>
      <c r="AC734" s="30">
        <f t="shared" si="211"/>
        <v>0</v>
      </c>
      <c r="AD734" s="30">
        <f t="shared" si="212"/>
        <v>0</v>
      </c>
      <c r="AE734" s="35">
        <f t="shared" si="213"/>
        <v>1</v>
      </c>
    </row>
    <row r="735" spans="1:31" x14ac:dyDescent="0.25">
      <c r="A735" t="s">
        <v>12</v>
      </c>
      <c r="B735" t="s">
        <v>3312</v>
      </c>
      <c r="C735">
        <v>30113002364946</v>
      </c>
      <c r="D735" t="s">
        <v>3313</v>
      </c>
      <c r="E735" t="s">
        <v>3314</v>
      </c>
      <c r="F735">
        <v>2006</v>
      </c>
      <c r="G735" t="s">
        <v>3315</v>
      </c>
      <c r="H735" t="s">
        <v>3316</v>
      </c>
      <c r="I735">
        <v>8</v>
      </c>
      <c r="J735">
        <v>1</v>
      </c>
      <c r="N735" s="29" t="str">
        <f t="shared" si="205"/>
        <v>2012</v>
      </c>
      <c r="O735" s="30" t="str">
        <f t="shared" si="206"/>
        <v>05</v>
      </c>
      <c r="P735" s="30">
        <f t="shared" si="197"/>
        <v>201205</v>
      </c>
      <c r="Q735" s="30" t="str">
        <f t="shared" si="198"/>
        <v>2015</v>
      </c>
      <c r="R735" s="30" t="str">
        <f t="shared" si="199"/>
        <v>03</v>
      </c>
      <c r="S735" s="30">
        <f t="shared" si="200"/>
        <v>201503</v>
      </c>
      <c r="T735" s="31">
        <f t="shared" si="201"/>
        <v>8.5</v>
      </c>
      <c r="U735" s="30">
        <f t="shared" si="202"/>
        <v>9</v>
      </c>
      <c r="V735" s="30">
        <f t="shared" si="203"/>
        <v>0</v>
      </c>
      <c r="W735" s="32">
        <f t="shared" si="204"/>
        <v>1.0588235294117647</v>
      </c>
      <c r="X735" s="33">
        <f t="shared" si="207"/>
        <v>770</v>
      </c>
      <c r="Y735" s="22"/>
      <c r="Z735" s="33">
        <f t="shared" si="208"/>
        <v>1</v>
      </c>
      <c r="AA735" s="33">
        <f t="shared" si="209"/>
        <v>1</v>
      </c>
      <c r="AB735" s="30">
        <f t="shared" si="210"/>
        <v>1</v>
      </c>
      <c r="AC735" s="30">
        <f t="shared" si="211"/>
        <v>1</v>
      </c>
      <c r="AD735" s="30">
        <f t="shared" si="212"/>
        <v>0</v>
      </c>
      <c r="AE735" s="35">
        <f t="shared" si="213"/>
        <v>1</v>
      </c>
    </row>
    <row r="736" spans="1:31" x14ac:dyDescent="0.25">
      <c r="A736" t="s">
        <v>12</v>
      </c>
      <c r="B736" t="s">
        <v>3317</v>
      </c>
      <c r="C736">
        <v>30113005445486</v>
      </c>
      <c r="D736" t="s">
        <v>3318</v>
      </c>
      <c r="E736" t="s">
        <v>3319</v>
      </c>
      <c r="F736">
        <v>2011</v>
      </c>
      <c r="G736" t="s">
        <v>3320</v>
      </c>
      <c r="H736" t="s">
        <v>3321</v>
      </c>
      <c r="I736">
        <v>8</v>
      </c>
      <c r="J736">
        <v>8</v>
      </c>
      <c r="N736" s="29" t="str">
        <f t="shared" si="205"/>
        <v>2012</v>
      </c>
      <c r="O736" s="30" t="str">
        <f t="shared" si="206"/>
        <v>02</v>
      </c>
      <c r="P736" s="30">
        <f t="shared" si="197"/>
        <v>201202</v>
      </c>
      <c r="Q736" s="30" t="str">
        <f t="shared" si="198"/>
        <v>2020</v>
      </c>
      <c r="R736" s="30" t="str">
        <f t="shared" si="199"/>
        <v>02</v>
      </c>
      <c r="S736" s="30">
        <f t="shared" si="200"/>
        <v>202002</v>
      </c>
      <c r="T736" s="31">
        <f t="shared" si="201"/>
        <v>8.75</v>
      </c>
      <c r="U736" s="30">
        <f t="shared" si="202"/>
        <v>16</v>
      </c>
      <c r="V736" s="30">
        <f t="shared" si="203"/>
        <v>0</v>
      </c>
      <c r="W736" s="32">
        <f t="shared" si="204"/>
        <v>1.8285714285714285</v>
      </c>
      <c r="X736" s="33">
        <f t="shared" si="207"/>
        <v>770</v>
      </c>
      <c r="Y736" s="22"/>
      <c r="Z736" s="33">
        <f t="shared" si="208"/>
        <v>1</v>
      </c>
      <c r="AA736" s="33">
        <f t="shared" si="209"/>
        <v>0</v>
      </c>
      <c r="AB736" s="30">
        <f t="shared" si="210"/>
        <v>0</v>
      </c>
      <c r="AC736" s="30">
        <f t="shared" si="211"/>
        <v>1</v>
      </c>
      <c r="AD736" s="30">
        <f t="shared" si="212"/>
        <v>0</v>
      </c>
      <c r="AE736" s="35">
        <f t="shared" si="213"/>
        <v>1</v>
      </c>
    </row>
    <row r="737" spans="1:31" x14ac:dyDescent="0.25">
      <c r="A737" t="s">
        <v>12</v>
      </c>
      <c r="B737" t="s">
        <v>3322</v>
      </c>
      <c r="C737">
        <v>30113006014828</v>
      </c>
      <c r="D737" t="s">
        <v>3323</v>
      </c>
      <c r="E737" t="s">
        <v>3324</v>
      </c>
      <c r="F737">
        <v>2014</v>
      </c>
      <c r="G737" t="s">
        <v>3325</v>
      </c>
      <c r="H737" t="s">
        <v>3326</v>
      </c>
      <c r="I737">
        <v>1</v>
      </c>
      <c r="J737">
        <v>3</v>
      </c>
      <c r="N737" s="29" t="str">
        <f t="shared" si="205"/>
        <v>2015</v>
      </c>
      <c r="O737" s="30" t="str">
        <f t="shared" si="206"/>
        <v>01</v>
      </c>
      <c r="P737" s="30">
        <f t="shared" si="197"/>
        <v>201501</v>
      </c>
      <c r="Q737" s="30" t="str">
        <f t="shared" si="198"/>
        <v>2015</v>
      </c>
      <c r="R737" s="30" t="str">
        <f t="shared" si="199"/>
        <v>11</v>
      </c>
      <c r="S737" s="30">
        <f t="shared" si="200"/>
        <v>201511</v>
      </c>
      <c r="T737" s="31">
        <f t="shared" si="201"/>
        <v>5.833333333333333</v>
      </c>
      <c r="U737" s="30">
        <f t="shared" si="202"/>
        <v>4</v>
      </c>
      <c r="V737" s="30">
        <f t="shared" si="203"/>
        <v>0</v>
      </c>
      <c r="W737" s="32">
        <f t="shared" si="204"/>
        <v>0.68571428571428572</v>
      </c>
      <c r="X737" s="33">
        <f t="shared" si="207"/>
        <v>770</v>
      </c>
      <c r="Y737" s="22"/>
      <c r="Z737" s="33">
        <f t="shared" si="208"/>
        <v>1</v>
      </c>
      <c r="AA737" s="33">
        <f t="shared" si="209"/>
        <v>1</v>
      </c>
      <c r="AB737" s="30">
        <f t="shared" si="210"/>
        <v>1</v>
      </c>
      <c r="AC737" s="30">
        <f t="shared" si="211"/>
        <v>1</v>
      </c>
      <c r="AD737" s="30">
        <f t="shared" si="212"/>
        <v>0</v>
      </c>
      <c r="AE737" s="35">
        <f t="shared" si="213"/>
        <v>1</v>
      </c>
    </row>
    <row r="738" spans="1:31" x14ac:dyDescent="0.25">
      <c r="A738" t="s">
        <v>12</v>
      </c>
      <c r="B738" t="s">
        <v>3327</v>
      </c>
      <c r="C738">
        <v>30113001193908</v>
      </c>
      <c r="D738" t="s">
        <v>3328</v>
      </c>
      <c r="E738" t="s">
        <v>3329</v>
      </c>
      <c r="F738">
        <v>1995</v>
      </c>
      <c r="G738" t="s">
        <v>3330</v>
      </c>
      <c r="H738" t="s">
        <v>3331</v>
      </c>
      <c r="I738">
        <v>17</v>
      </c>
      <c r="J738">
        <v>0</v>
      </c>
      <c r="N738" s="29" t="str">
        <f t="shared" si="205"/>
        <v>2012</v>
      </c>
      <c r="O738" s="30" t="str">
        <f t="shared" si="206"/>
        <v>10</v>
      </c>
      <c r="P738" s="30">
        <f t="shared" si="197"/>
        <v>201210</v>
      </c>
      <c r="Q738" s="30" t="str">
        <f t="shared" si="198"/>
        <v>2018</v>
      </c>
      <c r="R738" s="30" t="str">
        <f t="shared" si="199"/>
        <v>09</v>
      </c>
      <c r="S738" s="30">
        <f t="shared" si="200"/>
        <v>201809</v>
      </c>
      <c r="T738" s="31">
        <f t="shared" si="201"/>
        <v>8.0833333333333339</v>
      </c>
      <c r="U738" s="30">
        <f t="shared" si="202"/>
        <v>17</v>
      </c>
      <c r="V738" s="30">
        <f t="shared" si="203"/>
        <v>0</v>
      </c>
      <c r="W738" s="32">
        <f t="shared" si="204"/>
        <v>2.1030927835051543</v>
      </c>
      <c r="X738" s="33">
        <f t="shared" si="207"/>
        <v>770</v>
      </c>
      <c r="Y738" s="22"/>
      <c r="Z738" s="33">
        <f t="shared" si="208"/>
        <v>1</v>
      </c>
      <c r="AA738" s="33">
        <f t="shared" si="209"/>
        <v>1</v>
      </c>
      <c r="AB738" s="30">
        <f t="shared" si="210"/>
        <v>0</v>
      </c>
      <c r="AC738" s="30">
        <f t="shared" si="211"/>
        <v>1</v>
      </c>
      <c r="AD738" s="30">
        <f t="shared" si="212"/>
        <v>1</v>
      </c>
      <c r="AE738" s="35">
        <f t="shared" si="213"/>
        <v>1</v>
      </c>
    </row>
    <row r="739" spans="1:31" x14ac:dyDescent="0.25">
      <c r="A739" t="s">
        <v>12</v>
      </c>
      <c r="B739" t="s">
        <v>3332</v>
      </c>
      <c r="C739">
        <v>30113006444108</v>
      </c>
      <c r="D739" t="s">
        <v>3333</v>
      </c>
      <c r="E739" t="s">
        <v>3334</v>
      </c>
      <c r="F739">
        <v>2016</v>
      </c>
      <c r="G739" t="s">
        <v>3335</v>
      </c>
      <c r="H739" t="s">
        <v>3336</v>
      </c>
      <c r="I739">
        <v>3</v>
      </c>
      <c r="J739">
        <v>0</v>
      </c>
      <c r="N739" s="29" t="str">
        <f t="shared" si="205"/>
        <v>2017</v>
      </c>
      <c r="O739" s="30" t="str">
        <f t="shared" si="206"/>
        <v>02</v>
      </c>
      <c r="P739" s="30">
        <f t="shared" si="197"/>
        <v>201702</v>
      </c>
      <c r="Q739" s="30" t="str">
        <f t="shared" si="198"/>
        <v>2018</v>
      </c>
      <c r="R739" s="30" t="str">
        <f t="shared" si="199"/>
        <v>08</v>
      </c>
      <c r="S739" s="30">
        <f t="shared" si="200"/>
        <v>201808</v>
      </c>
      <c r="T739" s="31">
        <f t="shared" si="201"/>
        <v>3.75</v>
      </c>
      <c r="U739" s="30">
        <f t="shared" si="202"/>
        <v>3</v>
      </c>
      <c r="V739" s="30">
        <f t="shared" si="203"/>
        <v>0</v>
      </c>
      <c r="W739" s="32">
        <f t="shared" si="204"/>
        <v>0.8</v>
      </c>
      <c r="X739" s="33">
        <f t="shared" si="207"/>
        <v>770</v>
      </c>
      <c r="Y739" s="22"/>
      <c r="Z739" s="33">
        <f t="shared" si="208"/>
        <v>1</v>
      </c>
      <c r="AA739" s="33">
        <f t="shared" si="209"/>
        <v>1</v>
      </c>
      <c r="AB739" s="30">
        <f t="shared" si="210"/>
        <v>1</v>
      </c>
      <c r="AC739" s="30">
        <f t="shared" si="211"/>
        <v>1</v>
      </c>
      <c r="AD739" s="30">
        <f t="shared" si="212"/>
        <v>0</v>
      </c>
      <c r="AE739" s="35">
        <f t="shared" si="213"/>
        <v>1</v>
      </c>
    </row>
    <row r="740" spans="1:31" x14ac:dyDescent="0.25">
      <c r="A740" t="s">
        <v>12</v>
      </c>
      <c r="B740" t="s">
        <v>3337</v>
      </c>
      <c r="C740">
        <v>30113003167124</v>
      </c>
      <c r="D740" t="s">
        <v>3338</v>
      </c>
      <c r="E740" t="s">
        <v>3339</v>
      </c>
      <c r="F740">
        <v>2009</v>
      </c>
      <c r="G740" t="s">
        <v>3340</v>
      </c>
      <c r="H740" t="s">
        <v>3341</v>
      </c>
      <c r="I740">
        <v>11</v>
      </c>
      <c r="J740">
        <v>3</v>
      </c>
      <c r="N740" s="29">
        <f t="shared" si="205"/>
        <v>2009</v>
      </c>
      <c r="O740" s="30" t="str">
        <f t="shared" si="206"/>
        <v>06</v>
      </c>
      <c r="P740" s="30">
        <f t="shared" si="197"/>
        <v>200906</v>
      </c>
      <c r="Q740" s="30" t="str">
        <f t="shared" si="198"/>
        <v>2017</v>
      </c>
      <c r="R740" s="30" t="str">
        <f t="shared" si="199"/>
        <v>06</v>
      </c>
      <c r="S740" s="30">
        <f t="shared" si="200"/>
        <v>201706</v>
      </c>
      <c r="T740" s="31">
        <f t="shared" si="201"/>
        <v>11.416666666666666</v>
      </c>
      <c r="U740" s="30">
        <f t="shared" si="202"/>
        <v>14</v>
      </c>
      <c r="V740" s="30">
        <f t="shared" si="203"/>
        <v>0</v>
      </c>
      <c r="W740" s="32">
        <f t="shared" si="204"/>
        <v>1.2262773722627738</v>
      </c>
      <c r="X740" s="33">
        <f t="shared" si="207"/>
        <v>770</v>
      </c>
      <c r="Y740" s="22"/>
      <c r="Z740" s="33">
        <f t="shared" si="208"/>
        <v>1</v>
      </c>
      <c r="AA740" s="33">
        <f t="shared" si="209"/>
        <v>1</v>
      </c>
      <c r="AB740" s="30">
        <f t="shared" si="210"/>
        <v>1</v>
      </c>
      <c r="AC740" s="30">
        <f t="shared" si="211"/>
        <v>1</v>
      </c>
      <c r="AD740" s="30">
        <f t="shared" si="212"/>
        <v>0</v>
      </c>
      <c r="AE740" s="35">
        <f t="shared" si="213"/>
        <v>1</v>
      </c>
    </row>
    <row r="741" spans="1:31" x14ac:dyDescent="0.25">
      <c r="A741" t="s">
        <v>12</v>
      </c>
      <c r="B741" t="s">
        <v>3342</v>
      </c>
      <c r="C741">
        <v>30113001996474</v>
      </c>
      <c r="D741" t="s">
        <v>3343</v>
      </c>
      <c r="E741" t="s">
        <v>3344</v>
      </c>
      <c r="F741">
        <v>2003</v>
      </c>
      <c r="G741" t="s">
        <v>3345</v>
      </c>
      <c r="H741" t="s">
        <v>3346</v>
      </c>
      <c r="I741">
        <v>14</v>
      </c>
      <c r="J741">
        <v>3</v>
      </c>
      <c r="N741" s="29">
        <f t="shared" si="205"/>
        <v>2003</v>
      </c>
      <c r="O741" s="30" t="str">
        <f t="shared" si="206"/>
        <v>01</v>
      </c>
      <c r="P741" s="30">
        <f t="shared" si="197"/>
        <v>200301</v>
      </c>
      <c r="Q741" s="30" t="str">
        <f t="shared" si="198"/>
        <v>2017</v>
      </c>
      <c r="R741" s="30" t="str">
        <f t="shared" si="199"/>
        <v>07</v>
      </c>
      <c r="S741" s="30">
        <f t="shared" si="200"/>
        <v>201707</v>
      </c>
      <c r="T741" s="31">
        <f t="shared" si="201"/>
        <v>17.833333333333332</v>
      </c>
      <c r="U741" s="30">
        <f t="shared" si="202"/>
        <v>17</v>
      </c>
      <c r="V741" s="30">
        <f t="shared" si="203"/>
        <v>0</v>
      </c>
      <c r="W741" s="32">
        <f t="shared" si="204"/>
        <v>0.95327102803738328</v>
      </c>
      <c r="X741" s="33">
        <f t="shared" si="207"/>
        <v>770</v>
      </c>
      <c r="Y741" s="22"/>
      <c r="Z741" s="33">
        <f t="shared" si="208"/>
        <v>1</v>
      </c>
      <c r="AA741" s="33">
        <f t="shared" si="209"/>
        <v>1</v>
      </c>
      <c r="AB741" s="30">
        <f t="shared" si="210"/>
        <v>1</v>
      </c>
      <c r="AC741" s="30">
        <f t="shared" si="211"/>
        <v>1</v>
      </c>
      <c r="AD741" s="30">
        <f t="shared" si="212"/>
        <v>0</v>
      </c>
      <c r="AE741" s="35">
        <f t="shared" si="213"/>
        <v>1</v>
      </c>
    </row>
    <row r="742" spans="1:31" x14ac:dyDescent="0.25">
      <c r="A742" t="s">
        <v>12</v>
      </c>
      <c r="B742" t="s">
        <v>3347</v>
      </c>
      <c r="C742">
        <v>30113002210495</v>
      </c>
      <c r="D742" t="s">
        <v>3348</v>
      </c>
      <c r="E742" t="s">
        <v>54</v>
      </c>
      <c r="F742">
        <v>1996</v>
      </c>
      <c r="G742" t="s">
        <v>3349</v>
      </c>
      <c r="H742" t="s">
        <v>3350</v>
      </c>
      <c r="I742">
        <v>15</v>
      </c>
      <c r="J742">
        <v>5</v>
      </c>
      <c r="N742" s="29">
        <f t="shared" si="205"/>
        <v>1996</v>
      </c>
      <c r="O742" s="30" t="str">
        <f t="shared" si="206"/>
        <v>07</v>
      </c>
      <c r="P742" s="30">
        <f t="shared" si="197"/>
        <v>199607</v>
      </c>
      <c r="Q742" s="30" t="str">
        <f t="shared" si="198"/>
        <v>2018</v>
      </c>
      <c r="R742" s="30" t="str">
        <f t="shared" si="199"/>
        <v>04</v>
      </c>
      <c r="S742" s="30">
        <f t="shared" si="200"/>
        <v>201804</v>
      </c>
      <c r="T742" s="31">
        <f t="shared" si="201"/>
        <v>24.333333333333332</v>
      </c>
      <c r="U742" s="30">
        <f t="shared" si="202"/>
        <v>20</v>
      </c>
      <c r="V742" s="30">
        <f t="shared" si="203"/>
        <v>0</v>
      </c>
      <c r="W742" s="32">
        <f t="shared" si="204"/>
        <v>0.82191780821917815</v>
      </c>
      <c r="X742" s="33">
        <f t="shared" si="207"/>
        <v>770</v>
      </c>
      <c r="Y742" s="22"/>
      <c r="Z742" s="33">
        <f t="shared" si="208"/>
        <v>1</v>
      </c>
      <c r="AA742" s="33">
        <f t="shared" si="209"/>
        <v>1</v>
      </c>
      <c r="AB742" s="30">
        <f t="shared" si="210"/>
        <v>1</v>
      </c>
      <c r="AC742" s="30">
        <f t="shared" si="211"/>
        <v>1</v>
      </c>
      <c r="AD742" s="30">
        <f t="shared" si="212"/>
        <v>1</v>
      </c>
      <c r="AE742" s="35">
        <f t="shared" si="213"/>
        <v>1</v>
      </c>
    </row>
    <row r="743" spans="1:31" x14ac:dyDescent="0.25">
      <c r="A743" t="s">
        <v>12</v>
      </c>
      <c r="B743" t="s">
        <v>3351</v>
      </c>
      <c r="C743">
        <v>30113005211649</v>
      </c>
      <c r="D743" t="s">
        <v>3352</v>
      </c>
      <c r="E743" t="s">
        <v>3353</v>
      </c>
      <c r="F743">
        <v>2011</v>
      </c>
      <c r="G743" t="s">
        <v>3354</v>
      </c>
      <c r="H743" t="s">
        <v>3355</v>
      </c>
      <c r="I743">
        <v>5</v>
      </c>
      <c r="J743">
        <v>5</v>
      </c>
      <c r="N743" s="29" t="str">
        <f t="shared" si="205"/>
        <v>2011</v>
      </c>
      <c r="O743" s="30" t="str">
        <f t="shared" si="206"/>
        <v>08</v>
      </c>
      <c r="P743" s="30">
        <f t="shared" si="197"/>
        <v>201108</v>
      </c>
      <c r="Q743" s="30" t="str">
        <f t="shared" si="198"/>
        <v>2018</v>
      </c>
      <c r="R743" s="30" t="str">
        <f t="shared" si="199"/>
        <v>11</v>
      </c>
      <c r="S743" s="30">
        <f t="shared" si="200"/>
        <v>201811</v>
      </c>
      <c r="T743" s="31">
        <f t="shared" si="201"/>
        <v>9.25</v>
      </c>
      <c r="U743" s="30">
        <f t="shared" si="202"/>
        <v>10</v>
      </c>
      <c r="V743" s="30">
        <f t="shared" si="203"/>
        <v>0</v>
      </c>
      <c r="W743" s="32">
        <f t="shared" si="204"/>
        <v>1.0810810810810811</v>
      </c>
      <c r="X743" s="33">
        <f t="shared" si="207"/>
        <v>770</v>
      </c>
      <c r="Y743" s="22"/>
      <c r="Z743" s="33">
        <f t="shared" si="208"/>
        <v>1</v>
      </c>
      <c r="AA743" s="33">
        <f t="shared" si="209"/>
        <v>0</v>
      </c>
      <c r="AB743" s="30">
        <f t="shared" si="210"/>
        <v>1</v>
      </c>
      <c r="AC743" s="30">
        <f t="shared" si="211"/>
        <v>1</v>
      </c>
      <c r="AD743" s="30">
        <f t="shared" si="212"/>
        <v>0</v>
      </c>
      <c r="AE743" s="35">
        <f t="shared" si="213"/>
        <v>1</v>
      </c>
    </row>
    <row r="744" spans="1:31" x14ac:dyDescent="0.25">
      <c r="A744" t="s">
        <v>12</v>
      </c>
      <c r="B744" t="s">
        <v>3356</v>
      </c>
      <c r="C744">
        <v>30113006429760</v>
      </c>
      <c r="D744" t="s">
        <v>3357</v>
      </c>
      <c r="E744" t="s">
        <v>3358</v>
      </c>
      <c r="F744">
        <v>2016</v>
      </c>
      <c r="G744" t="s">
        <v>3359</v>
      </c>
      <c r="H744" t="s">
        <v>3360</v>
      </c>
      <c r="I744">
        <v>10</v>
      </c>
      <c r="J744">
        <v>6</v>
      </c>
      <c r="K744">
        <v>4</v>
      </c>
      <c r="L744">
        <v>0</v>
      </c>
      <c r="N744" s="29" t="str">
        <f t="shared" si="205"/>
        <v>2017</v>
      </c>
      <c r="O744" s="30" t="str">
        <f t="shared" si="206"/>
        <v>01</v>
      </c>
      <c r="P744" s="30">
        <f t="shared" si="197"/>
        <v>201701</v>
      </c>
      <c r="Q744" s="30" t="str">
        <f t="shared" si="198"/>
        <v>2020</v>
      </c>
      <c r="R744" s="30" t="str">
        <f t="shared" si="199"/>
        <v>01</v>
      </c>
      <c r="S744" s="30">
        <f t="shared" si="200"/>
        <v>202001</v>
      </c>
      <c r="T744" s="31">
        <f t="shared" si="201"/>
        <v>3.8333333333333335</v>
      </c>
      <c r="U744" s="30">
        <f t="shared" si="202"/>
        <v>16</v>
      </c>
      <c r="V744" s="30">
        <f t="shared" si="203"/>
        <v>4</v>
      </c>
      <c r="W744" s="32">
        <f t="shared" si="204"/>
        <v>4.1739130434782608</v>
      </c>
      <c r="X744" s="33">
        <f t="shared" si="207"/>
        <v>770</v>
      </c>
      <c r="Y744" s="22"/>
      <c r="Z744" s="33">
        <f t="shared" si="208"/>
        <v>1</v>
      </c>
      <c r="AA744" s="33">
        <f t="shared" si="209"/>
        <v>0</v>
      </c>
      <c r="AB744" s="30">
        <f t="shared" si="210"/>
        <v>0</v>
      </c>
      <c r="AC744" s="30">
        <f t="shared" si="211"/>
        <v>0</v>
      </c>
      <c r="AD744" s="30">
        <f t="shared" si="212"/>
        <v>0</v>
      </c>
      <c r="AE744" s="35">
        <f t="shared" si="213"/>
        <v>0</v>
      </c>
    </row>
    <row r="745" spans="1:31" x14ac:dyDescent="0.25">
      <c r="A745" t="s">
        <v>12</v>
      </c>
      <c r="B745" t="s">
        <v>3361</v>
      </c>
      <c r="C745">
        <v>30113006449362</v>
      </c>
      <c r="D745" t="s">
        <v>3362</v>
      </c>
      <c r="E745" t="s">
        <v>3363</v>
      </c>
      <c r="F745">
        <v>2017</v>
      </c>
      <c r="G745" t="s">
        <v>3364</v>
      </c>
      <c r="H745" t="s">
        <v>3365</v>
      </c>
      <c r="I745">
        <v>1</v>
      </c>
      <c r="J745">
        <v>1</v>
      </c>
      <c r="N745" s="29" t="str">
        <f t="shared" si="205"/>
        <v>2017</v>
      </c>
      <c r="O745" s="30" t="str">
        <f t="shared" si="206"/>
        <v>03</v>
      </c>
      <c r="P745" s="30">
        <f t="shared" si="197"/>
        <v>201703</v>
      </c>
      <c r="Q745" s="30" t="str">
        <f t="shared" si="198"/>
        <v>2017</v>
      </c>
      <c r="R745" s="30" t="str">
        <f t="shared" si="199"/>
        <v>04</v>
      </c>
      <c r="S745" s="30">
        <f t="shared" si="200"/>
        <v>201704</v>
      </c>
      <c r="T745" s="31">
        <f t="shared" si="201"/>
        <v>3.6666666666666665</v>
      </c>
      <c r="U745" s="30">
        <f t="shared" si="202"/>
        <v>2</v>
      </c>
      <c r="V745" s="30">
        <f t="shared" si="203"/>
        <v>0</v>
      </c>
      <c r="W745" s="32">
        <f t="shared" si="204"/>
        <v>0.54545454545454553</v>
      </c>
      <c r="X745" s="33">
        <f t="shared" si="207"/>
        <v>770</v>
      </c>
      <c r="Y745" s="22"/>
      <c r="Z745" s="33">
        <f t="shared" si="208"/>
        <v>1</v>
      </c>
      <c r="AA745" s="33">
        <f t="shared" si="209"/>
        <v>1</v>
      </c>
      <c r="AB745" s="30">
        <f t="shared" si="210"/>
        <v>1</v>
      </c>
      <c r="AC745" s="30">
        <f t="shared" si="211"/>
        <v>1</v>
      </c>
      <c r="AD745" s="30">
        <f t="shared" si="212"/>
        <v>0</v>
      </c>
      <c r="AE745" s="35">
        <f t="shared" si="213"/>
        <v>1</v>
      </c>
    </row>
    <row r="746" spans="1:31" x14ac:dyDescent="0.25">
      <c r="A746" t="s">
        <v>12</v>
      </c>
      <c r="B746" t="s">
        <v>3361</v>
      </c>
      <c r="C746">
        <v>30113006450303</v>
      </c>
      <c r="D746" t="s">
        <v>3366</v>
      </c>
      <c r="E746" t="s">
        <v>3367</v>
      </c>
      <c r="F746">
        <v>2017</v>
      </c>
      <c r="G746" t="s">
        <v>3368</v>
      </c>
      <c r="H746" t="s">
        <v>3369</v>
      </c>
      <c r="I746">
        <v>3</v>
      </c>
      <c r="J746">
        <v>1</v>
      </c>
      <c r="N746" s="29" t="str">
        <f t="shared" si="205"/>
        <v>2017</v>
      </c>
      <c r="O746" s="30" t="str">
        <f t="shared" si="206"/>
        <v>03</v>
      </c>
      <c r="P746" s="30">
        <f t="shared" si="197"/>
        <v>201703</v>
      </c>
      <c r="Q746" s="30" t="str">
        <f t="shared" si="198"/>
        <v>2017</v>
      </c>
      <c r="R746" s="30" t="str">
        <f t="shared" si="199"/>
        <v>04</v>
      </c>
      <c r="S746" s="30">
        <f t="shared" si="200"/>
        <v>201704</v>
      </c>
      <c r="T746" s="31">
        <f t="shared" si="201"/>
        <v>3.6666666666666665</v>
      </c>
      <c r="U746" s="30">
        <f t="shared" si="202"/>
        <v>4</v>
      </c>
      <c r="V746" s="30">
        <f t="shared" si="203"/>
        <v>0</v>
      </c>
      <c r="W746" s="32">
        <f t="shared" si="204"/>
        <v>1.0909090909090911</v>
      </c>
      <c r="X746" s="33">
        <f t="shared" si="207"/>
        <v>770</v>
      </c>
      <c r="Y746" s="22"/>
      <c r="Z746" s="33">
        <f t="shared" si="208"/>
        <v>1</v>
      </c>
      <c r="AA746" s="33">
        <f t="shared" si="209"/>
        <v>1</v>
      </c>
      <c r="AB746" s="30">
        <f t="shared" si="210"/>
        <v>1</v>
      </c>
      <c r="AC746" s="30">
        <f t="shared" si="211"/>
        <v>1</v>
      </c>
      <c r="AD746" s="30">
        <f t="shared" si="212"/>
        <v>0</v>
      </c>
      <c r="AE746" s="35">
        <f t="shared" si="213"/>
        <v>1</v>
      </c>
    </row>
    <row r="747" spans="1:31" x14ac:dyDescent="0.25">
      <c r="A747" t="s">
        <v>12</v>
      </c>
      <c r="B747" t="s">
        <v>3361</v>
      </c>
      <c r="C747">
        <v>30113006449297</v>
      </c>
      <c r="D747" t="s">
        <v>3370</v>
      </c>
      <c r="E747" t="s">
        <v>3367</v>
      </c>
      <c r="F747">
        <v>2017</v>
      </c>
      <c r="G747" t="s">
        <v>3371</v>
      </c>
      <c r="H747" t="s">
        <v>3372</v>
      </c>
      <c r="I747">
        <v>1</v>
      </c>
      <c r="J747">
        <v>1</v>
      </c>
      <c r="N747" s="29" t="str">
        <f t="shared" si="205"/>
        <v>2017</v>
      </c>
      <c r="O747" s="30" t="str">
        <f t="shared" si="206"/>
        <v>03</v>
      </c>
      <c r="P747" s="30">
        <f t="shared" si="197"/>
        <v>201703</v>
      </c>
      <c r="Q747" s="30" t="str">
        <f t="shared" si="198"/>
        <v>2017</v>
      </c>
      <c r="R747" s="30" t="str">
        <f t="shared" si="199"/>
        <v>04</v>
      </c>
      <c r="S747" s="30">
        <f t="shared" si="200"/>
        <v>201704</v>
      </c>
      <c r="T747" s="31">
        <f t="shared" si="201"/>
        <v>3.6666666666666665</v>
      </c>
      <c r="U747" s="30">
        <f t="shared" si="202"/>
        <v>2</v>
      </c>
      <c r="V747" s="30">
        <f t="shared" si="203"/>
        <v>0</v>
      </c>
      <c r="W747" s="32">
        <f t="shared" si="204"/>
        <v>0.54545454545454553</v>
      </c>
      <c r="X747" s="33">
        <f t="shared" si="207"/>
        <v>770</v>
      </c>
      <c r="Y747" s="22"/>
      <c r="Z747" s="33">
        <f t="shared" si="208"/>
        <v>1</v>
      </c>
      <c r="AA747" s="33">
        <f t="shared" si="209"/>
        <v>1</v>
      </c>
      <c r="AB747" s="30">
        <f t="shared" si="210"/>
        <v>1</v>
      </c>
      <c r="AC747" s="30">
        <f t="shared" si="211"/>
        <v>1</v>
      </c>
      <c r="AD747" s="30">
        <f t="shared" si="212"/>
        <v>0</v>
      </c>
      <c r="AE747" s="35">
        <f t="shared" si="213"/>
        <v>1</v>
      </c>
    </row>
    <row r="748" spans="1:31" x14ac:dyDescent="0.25">
      <c r="A748" t="s">
        <v>12</v>
      </c>
      <c r="B748" t="s">
        <v>3361</v>
      </c>
      <c r="C748">
        <v>30113006449289</v>
      </c>
      <c r="D748" t="s">
        <v>3373</v>
      </c>
      <c r="E748" t="s">
        <v>3367</v>
      </c>
      <c r="F748">
        <v>2017</v>
      </c>
      <c r="G748" t="s">
        <v>3374</v>
      </c>
      <c r="H748" t="s">
        <v>3375</v>
      </c>
      <c r="I748">
        <v>2</v>
      </c>
      <c r="J748">
        <v>0</v>
      </c>
      <c r="N748" s="29" t="str">
        <f t="shared" si="205"/>
        <v>2017</v>
      </c>
      <c r="O748" s="30" t="str">
        <f t="shared" si="206"/>
        <v>03</v>
      </c>
      <c r="P748" s="30">
        <f t="shared" si="197"/>
        <v>201703</v>
      </c>
      <c r="Q748" s="30" t="str">
        <f t="shared" si="198"/>
        <v>2017</v>
      </c>
      <c r="R748" s="30" t="str">
        <f t="shared" si="199"/>
        <v>04</v>
      </c>
      <c r="S748" s="30">
        <f t="shared" si="200"/>
        <v>201704</v>
      </c>
      <c r="T748" s="31">
        <f t="shared" si="201"/>
        <v>3.6666666666666665</v>
      </c>
      <c r="U748" s="30">
        <f t="shared" si="202"/>
        <v>2</v>
      </c>
      <c r="V748" s="30">
        <f t="shared" si="203"/>
        <v>0</v>
      </c>
      <c r="W748" s="32">
        <f t="shared" si="204"/>
        <v>0.54545454545454553</v>
      </c>
      <c r="X748" s="33">
        <f t="shared" si="207"/>
        <v>770</v>
      </c>
      <c r="Y748" s="22"/>
      <c r="Z748" s="33">
        <f t="shared" si="208"/>
        <v>1</v>
      </c>
      <c r="AA748" s="33">
        <f t="shared" si="209"/>
        <v>1</v>
      </c>
      <c r="AB748" s="30">
        <f t="shared" si="210"/>
        <v>1</v>
      </c>
      <c r="AC748" s="30">
        <f t="shared" si="211"/>
        <v>1</v>
      </c>
      <c r="AD748" s="30">
        <f t="shared" si="212"/>
        <v>0</v>
      </c>
      <c r="AE748" s="35">
        <f t="shared" si="213"/>
        <v>1</v>
      </c>
    </row>
    <row r="749" spans="1:31" x14ac:dyDescent="0.25">
      <c r="A749" t="s">
        <v>12</v>
      </c>
      <c r="B749" t="s">
        <v>3361</v>
      </c>
      <c r="C749">
        <v>30113006449271</v>
      </c>
      <c r="D749" t="s">
        <v>3376</v>
      </c>
      <c r="E749" t="s">
        <v>3367</v>
      </c>
      <c r="F749">
        <v>2017</v>
      </c>
      <c r="G749" t="s">
        <v>3377</v>
      </c>
      <c r="H749" t="s">
        <v>3378</v>
      </c>
      <c r="I749">
        <v>4</v>
      </c>
      <c r="J749">
        <v>2</v>
      </c>
      <c r="N749" s="29" t="str">
        <f t="shared" si="205"/>
        <v>2017</v>
      </c>
      <c r="O749" s="30" t="str">
        <f t="shared" si="206"/>
        <v>03</v>
      </c>
      <c r="P749" s="30">
        <f t="shared" si="197"/>
        <v>201703</v>
      </c>
      <c r="Q749" s="30" t="str">
        <f t="shared" si="198"/>
        <v>2020</v>
      </c>
      <c r="R749" s="30" t="str">
        <f t="shared" si="199"/>
        <v>06</v>
      </c>
      <c r="S749" s="30">
        <f t="shared" si="200"/>
        <v>202006</v>
      </c>
      <c r="T749" s="31">
        <f t="shared" si="201"/>
        <v>3.6666666666666665</v>
      </c>
      <c r="U749" s="30">
        <f t="shared" si="202"/>
        <v>6</v>
      </c>
      <c r="V749" s="30">
        <f t="shared" si="203"/>
        <v>0</v>
      </c>
      <c r="W749" s="32">
        <f t="shared" si="204"/>
        <v>1.6363636363636365</v>
      </c>
      <c r="X749" s="33">
        <f t="shared" si="207"/>
        <v>770</v>
      </c>
      <c r="Y749" s="22"/>
      <c r="Z749" s="33">
        <f t="shared" si="208"/>
        <v>1</v>
      </c>
      <c r="AA749" s="33">
        <f t="shared" si="209"/>
        <v>0</v>
      </c>
      <c r="AB749" s="30">
        <f t="shared" si="210"/>
        <v>1</v>
      </c>
      <c r="AC749" s="30">
        <f t="shared" si="211"/>
        <v>1</v>
      </c>
      <c r="AD749" s="30">
        <f t="shared" si="212"/>
        <v>0</v>
      </c>
      <c r="AE749" s="35">
        <f t="shared" si="213"/>
        <v>1</v>
      </c>
    </row>
    <row r="750" spans="1:31" x14ac:dyDescent="0.25">
      <c r="A750" t="s">
        <v>12</v>
      </c>
      <c r="B750" t="s">
        <v>3361</v>
      </c>
      <c r="C750">
        <v>30113006450329</v>
      </c>
      <c r="D750" t="s">
        <v>3379</v>
      </c>
      <c r="E750" t="s">
        <v>3367</v>
      </c>
      <c r="F750">
        <v>2017</v>
      </c>
      <c r="G750" t="s">
        <v>3380</v>
      </c>
      <c r="H750" t="s">
        <v>3381</v>
      </c>
      <c r="I750">
        <v>4</v>
      </c>
      <c r="J750">
        <v>1</v>
      </c>
      <c r="N750" s="29" t="str">
        <f t="shared" si="205"/>
        <v>2017</v>
      </c>
      <c r="O750" s="30" t="str">
        <f t="shared" si="206"/>
        <v>03</v>
      </c>
      <c r="P750" s="30">
        <f t="shared" si="197"/>
        <v>201703</v>
      </c>
      <c r="Q750" s="30" t="str">
        <f t="shared" si="198"/>
        <v>2018</v>
      </c>
      <c r="R750" s="30" t="str">
        <f t="shared" si="199"/>
        <v>01</v>
      </c>
      <c r="S750" s="30">
        <f t="shared" si="200"/>
        <v>201801</v>
      </c>
      <c r="T750" s="31">
        <f t="shared" si="201"/>
        <v>3.6666666666666665</v>
      </c>
      <c r="U750" s="30">
        <f t="shared" si="202"/>
        <v>5</v>
      </c>
      <c r="V750" s="30">
        <f t="shared" si="203"/>
        <v>0</v>
      </c>
      <c r="W750" s="32">
        <f t="shared" si="204"/>
        <v>1.3636363636363638</v>
      </c>
      <c r="X750" s="33">
        <f t="shared" si="207"/>
        <v>770</v>
      </c>
      <c r="Y750" s="22"/>
      <c r="Z750" s="33">
        <f t="shared" si="208"/>
        <v>1</v>
      </c>
      <c r="AA750" s="33">
        <f t="shared" si="209"/>
        <v>1</v>
      </c>
      <c r="AB750" s="30">
        <f t="shared" si="210"/>
        <v>1</v>
      </c>
      <c r="AC750" s="30">
        <f t="shared" si="211"/>
        <v>1</v>
      </c>
      <c r="AD750" s="30">
        <f t="shared" si="212"/>
        <v>0</v>
      </c>
      <c r="AE750" s="35">
        <f t="shared" si="213"/>
        <v>1</v>
      </c>
    </row>
    <row r="751" spans="1:31" x14ac:dyDescent="0.25">
      <c r="A751" t="s">
        <v>12</v>
      </c>
      <c r="B751" t="s">
        <v>3382</v>
      </c>
      <c r="C751">
        <v>30113006466598</v>
      </c>
      <c r="D751" t="s">
        <v>3383</v>
      </c>
      <c r="E751" t="s">
        <v>3384</v>
      </c>
      <c r="F751">
        <v>2017</v>
      </c>
      <c r="G751" t="s">
        <v>3385</v>
      </c>
      <c r="H751" t="s">
        <v>3386</v>
      </c>
      <c r="I751">
        <v>18</v>
      </c>
      <c r="J751">
        <v>2</v>
      </c>
      <c r="K751">
        <v>7</v>
      </c>
      <c r="L751">
        <v>0</v>
      </c>
      <c r="N751" s="29" t="str">
        <f t="shared" si="205"/>
        <v>2017</v>
      </c>
      <c r="O751" s="30" t="str">
        <f t="shared" si="206"/>
        <v>03</v>
      </c>
      <c r="P751" s="30">
        <f t="shared" si="197"/>
        <v>201703</v>
      </c>
      <c r="Q751" s="30" t="str">
        <f t="shared" si="198"/>
        <v>2019</v>
      </c>
      <c r="R751" s="30" t="str">
        <f t="shared" si="199"/>
        <v>07</v>
      </c>
      <c r="S751" s="30">
        <f t="shared" si="200"/>
        <v>201907</v>
      </c>
      <c r="T751" s="31">
        <f t="shared" si="201"/>
        <v>3.6666666666666665</v>
      </c>
      <c r="U751" s="30">
        <f t="shared" si="202"/>
        <v>20</v>
      </c>
      <c r="V751" s="30">
        <f t="shared" si="203"/>
        <v>7</v>
      </c>
      <c r="W751" s="32">
        <f t="shared" si="204"/>
        <v>5.454545454545455</v>
      </c>
      <c r="X751" s="33">
        <f t="shared" si="207"/>
        <v>770</v>
      </c>
      <c r="Y751" s="22"/>
      <c r="Z751" s="33">
        <f t="shared" si="208"/>
        <v>1</v>
      </c>
      <c r="AA751" s="33">
        <f t="shared" si="209"/>
        <v>0</v>
      </c>
      <c r="AB751" s="30">
        <f t="shared" si="210"/>
        <v>0</v>
      </c>
      <c r="AC751" s="30">
        <f t="shared" si="211"/>
        <v>0</v>
      </c>
      <c r="AD751" s="30">
        <f t="shared" si="212"/>
        <v>0</v>
      </c>
      <c r="AE751" s="35">
        <f t="shared" si="213"/>
        <v>0</v>
      </c>
    </row>
    <row r="752" spans="1:31" x14ac:dyDescent="0.25">
      <c r="A752" t="s">
        <v>12</v>
      </c>
      <c r="B752" t="s">
        <v>3387</v>
      </c>
      <c r="C752">
        <v>30113002474406</v>
      </c>
      <c r="D752" t="s">
        <v>3388</v>
      </c>
      <c r="E752" t="s">
        <v>3389</v>
      </c>
      <c r="F752">
        <v>2005</v>
      </c>
      <c r="G752" t="s">
        <v>3390</v>
      </c>
      <c r="H752" t="s">
        <v>3391</v>
      </c>
      <c r="I752">
        <v>11</v>
      </c>
      <c r="J752">
        <v>3</v>
      </c>
      <c r="K752">
        <v>3</v>
      </c>
      <c r="L752">
        <v>0</v>
      </c>
      <c r="N752" s="29" t="str">
        <f t="shared" si="205"/>
        <v>2019</v>
      </c>
      <c r="O752" s="30" t="str">
        <f t="shared" si="206"/>
        <v>10</v>
      </c>
      <c r="P752" s="30">
        <f t="shared" si="197"/>
        <v>201910</v>
      </c>
      <c r="Q752" s="30" t="str">
        <f t="shared" si="198"/>
        <v>2020</v>
      </c>
      <c r="R752" s="30" t="str">
        <f t="shared" si="199"/>
        <v>07</v>
      </c>
      <c r="S752" s="30">
        <f t="shared" si="200"/>
        <v>202007</v>
      </c>
      <c r="T752" s="31">
        <f t="shared" si="201"/>
        <v>1.0833333333333333</v>
      </c>
      <c r="U752" s="30">
        <f t="shared" si="202"/>
        <v>14</v>
      </c>
      <c r="V752" s="30">
        <f t="shared" si="203"/>
        <v>3</v>
      </c>
      <c r="W752" s="32">
        <f t="shared" si="204"/>
        <v>12.923076923076923</v>
      </c>
      <c r="X752" s="33">
        <f t="shared" si="207"/>
        <v>770</v>
      </c>
      <c r="Y752" s="22"/>
      <c r="Z752" s="33">
        <f t="shared" si="208"/>
        <v>0</v>
      </c>
      <c r="AA752" s="33">
        <f t="shared" si="209"/>
        <v>0</v>
      </c>
      <c r="AB752" s="30">
        <f t="shared" si="210"/>
        <v>0</v>
      </c>
      <c r="AC752" s="30">
        <f t="shared" si="211"/>
        <v>0</v>
      </c>
      <c r="AD752" s="30">
        <f t="shared" si="212"/>
        <v>0</v>
      </c>
      <c r="AE752" s="35">
        <f t="shared" si="213"/>
        <v>0</v>
      </c>
    </row>
    <row r="753" spans="1:31" x14ac:dyDescent="0.25">
      <c r="A753" t="s">
        <v>12</v>
      </c>
      <c r="B753" t="s">
        <v>3392</v>
      </c>
      <c r="C753">
        <v>30113002296031</v>
      </c>
      <c r="D753" t="s">
        <v>3393</v>
      </c>
      <c r="E753" t="s">
        <v>3394</v>
      </c>
      <c r="F753">
        <v>2003</v>
      </c>
      <c r="G753" t="s">
        <v>3395</v>
      </c>
      <c r="H753" t="s">
        <v>3396</v>
      </c>
      <c r="I753">
        <v>14</v>
      </c>
      <c r="J753">
        <v>5</v>
      </c>
      <c r="K753">
        <v>1</v>
      </c>
      <c r="L753">
        <v>1</v>
      </c>
      <c r="N753" s="29" t="str">
        <f t="shared" si="205"/>
        <v>2011</v>
      </c>
      <c r="O753" s="30" t="str">
        <f t="shared" si="206"/>
        <v>02</v>
      </c>
      <c r="P753" s="30">
        <f t="shared" si="197"/>
        <v>201102</v>
      </c>
      <c r="Q753" s="30" t="str">
        <f t="shared" si="198"/>
        <v>2019</v>
      </c>
      <c r="R753" s="30" t="str">
        <f t="shared" si="199"/>
        <v>09</v>
      </c>
      <c r="S753" s="30">
        <f t="shared" si="200"/>
        <v>201909</v>
      </c>
      <c r="T753" s="31">
        <f t="shared" si="201"/>
        <v>9.75</v>
      </c>
      <c r="U753" s="30">
        <f t="shared" si="202"/>
        <v>19</v>
      </c>
      <c r="V753" s="30">
        <f t="shared" si="203"/>
        <v>2</v>
      </c>
      <c r="W753" s="32">
        <f t="shared" si="204"/>
        <v>1.9487179487179487</v>
      </c>
      <c r="X753" s="33">
        <f t="shared" si="207"/>
        <v>770</v>
      </c>
      <c r="Y753" s="22"/>
      <c r="Z753" s="33">
        <f t="shared" si="208"/>
        <v>1</v>
      </c>
      <c r="AA753" s="33">
        <f t="shared" si="209"/>
        <v>0</v>
      </c>
      <c r="AB753" s="30">
        <f t="shared" si="210"/>
        <v>0</v>
      </c>
      <c r="AC753" s="30">
        <f t="shared" si="211"/>
        <v>0</v>
      </c>
      <c r="AD753" s="30">
        <f t="shared" si="212"/>
        <v>0</v>
      </c>
      <c r="AE753" s="35">
        <f t="shared" si="213"/>
        <v>0</v>
      </c>
    </row>
    <row r="754" spans="1:31" x14ac:dyDescent="0.25">
      <c r="A754" t="s">
        <v>12</v>
      </c>
      <c r="B754" t="s">
        <v>3397</v>
      </c>
      <c r="C754">
        <v>30113005835843</v>
      </c>
      <c r="D754" t="s">
        <v>3398</v>
      </c>
      <c r="E754" t="s">
        <v>3399</v>
      </c>
      <c r="F754">
        <v>2013</v>
      </c>
      <c r="G754" t="s">
        <v>3400</v>
      </c>
      <c r="H754" t="s">
        <v>3401</v>
      </c>
      <c r="I754">
        <v>20</v>
      </c>
      <c r="J754">
        <v>4</v>
      </c>
      <c r="K754">
        <v>2</v>
      </c>
      <c r="L754">
        <v>1</v>
      </c>
      <c r="N754" s="29" t="str">
        <f t="shared" si="205"/>
        <v>2013</v>
      </c>
      <c r="O754" s="30" t="str">
        <f t="shared" si="206"/>
        <v>10</v>
      </c>
      <c r="P754" s="30">
        <f t="shared" si="197"/>
        <v>201310</v>
      </c>
      <c r="Q754" s="30" t="str">
        <f t="shared" si="198"/>
        <v>2019</v>
      </c>
      <c r="R754" s="30" t="str">
        <f t="shared" si="199"/>
        <v>09</v>
      </c>
      <c r="S754" s="30">
        <f t="shared" si="200"/>
        <v>201909</v>
      </c>
      <c r="T754" s="31">
        <f t="shared" si="201"/>
        <v>7.083333333333333</v>
      </c>
      <c r="U754" s="30">
        <f t="shared" si="202"/>
        <v>24</v>
      </c>
      <c r="V754" s="30">
        <f t="shared" si="203"/>
        <v>3</v>
      </c>
      <c r="W754" s="32">
        <f t="shared" si="204"/>
        <v>3.388235294117647</v>
      </c>
      <c r="X754" s="33">
        <f t="shared" si="207"/>
        <v>780</v>
      </c>
      <c r="Y754" s="22"/>
      <c r="Z754" s="33">
        <f t="shared" si="208"/>
        <v>1</v>
      </c>
      <c r="AA754" s="33">
        <f t="shared" si="209"/>
        <v>0</v>
      </c>
      <c r="AB754" s="30">
        <f t="shared" si="210"/>
        <v>0</v>
      </c>
      <c r="AC754" s="30">
        <f t="shared" si="211"/>
        <v>0</v>
      </c>
      <c r="AD754" s="30">
        <f t="shared" si="212"/>
        <v>0</v>
      </c>
      <c r="AE754" s="35">
        <f t="shared" si="213"/>
        <v>0</v>
      </c>
    </row>
    <row r="755" spans="1:31" x14ac:dyDescent="0.25">
      <c r="A755" t="s">
        <v>12</v>
      </c>
      <c r="B755" t="s">
        <v>3402</v>
      </c>
      <c r="C755">
        <v>30113005835868</v>
      </c>
      <c r="D755" t="s">
        <v>3403</v>
      </c>
      <c r="E755" t="s">
        <v>3404</v>
      </c>
      <c r="F755">
        <v>2013</v>
      </c>
      <c r="G755" t="s">
        <v>3405</v>
      </c>
      <c r="H755" t="s">
        <v>3406</v>
      </c>
      <c r="I755">
        <v>6</v>
      </c>
      <c r="J755">
        <v>4</v>
      </c>
      <c r="K755">
        <v>2</v>
      </c>
      <c r="L755">
        <v>0</v>
      </c>
      <c r="N755" s="29" t="str">
        <f t="shared" si="205"/>
        <v>2013</v>
      </c>
      <c r="O755" s="30" t="str">
        <f t="shared" si="206"/>
        <v>10</v>
      </c>
      <c r="P755" s="30">
        <f t="shared" si="197"/>
        <v>201310</v>
      </c>
      <c r="Q755" s="30" t="str">
        <f t="shared" si="198"/>
        <v>2019</v>
      </c>
      <c r="R755" s="30" t="str">
        <f t="shared" si="199"/>
        <v>04</v>
      </c>
      <c r="S755" s="30">
        <f t="shared" si="200"/>
        <v>201904</v>
      </c>
      <c r="T755" s="31">
        <f t="shared" si="201"/>
        <v>7.083333333333333</v>
      </c>
      <c r="U755" s="30">
        <f t="shared" si="202"/>
        <v>10</v>
      </c>
      <c r="V755" s="30">
        <f t="shared" si="203"/>
        <v>2</v>
      </c>
      <c r="W755" s="32">
        <f t="shared" si="204"/>
        <v>1.411764705882353</v>
      </c>
      <c r="X755" s="33">
        <f t="shared" si="207"/>
        <v>780</v>
      </c>
      <c r="Y755" s="22"/>
      <c r="Z755" s="33">
        <f t="shared" si="208"/>
        <v>1</v>
      </c>
      <c r="AA755" s="33">
        <f t="shared" si="209"/>
        <v>0</v>
      </c>
      <c r="AB755" s="30">
        <f t="shared" si="210"/>
        <v>1</v>
      </c>
      <c r="AC755" s="30">
        <f t="shared" si="211"/>
        <v>0</v>
      </c>
      <c r="AD755" s="30">
        <f t="shared" si="212"/>
        <v>0</v>
      </c>
      <c r="AE755" s="35">
        <f t="shared" si="213"/>
        <v>1</v>
      </c>
    </row>
    <row r="756" spans="1:31" x14ac:dyDescent="0.25">
      <c r="A756" t="s">
        <v>12</v>
      </c>
      <c r="B756" t="s">
        <v>3407</v>
      </c>
      <c r="C756">
        <v>30113006885888</v>
      </c>
      <c r="D756" t="s">
        <v>3408</v>
      </c>
      <c r="E756" t="s">
        <v>3409</v>
      </c>
      <c r="F756">
        <v>2020</v>
      </c>
      <c r="G756" t="s">
        <v>3410</v>
      </c>
      <c r="H756" t="s">
        <v>3410</v>
      </c>
      <c r="I756">
        <v>0</v>
      </c>
      <c r="J756">
        <v>0</v>
      </c>
      <c r="N756" s="29" t="str">
        <f t="shared" si="205"/>
        <v>2020</v>
      </c>
      <c r="O756" s="30" t="str">
        <f t="shared" si="206"/>
        <v>05</v>
      </c>
      <c r="P756" s="30">
        <f t="shared" si="197"/>
        <v>202005</v>
      </c>
      <c r="Q756" s="30" t="str">
        <f t="shared" si="198"/>
        <v>2020</v>
      </c>
      <c r="R756" s="30" t="str">
        <f t="shared" si="199"/>
        <v>05</v>
      </c>
      <c r="S756" s="30">
        <f t="shared" si="200"/>
        <v>202005</v>
      </c>
      <c r="T756" s="31">
        <f t="shared" si="201"/>
        <v>0.5</v>
      </c>
      <c r="U756" s="30">
        <f t="shared" si="202"/>
        <v>0</v>
      </c>
      <c r="V756" s="30">
        <f t="shared" si="203"/>
        <v>0</v>
      </c>
      <c r="W756" s="32">
        <f t="shared" si="204"/>
        <v>0</v>
      </c>
      <c r="X756" s="33">
        <f t="shared" si="207"/>
        <v>780</v>
      </c>
      <c r="Y756" s="22"/>
      <c r="Z756" s="33">
        <f t="shared" si="208"/>
        <v>0</v>
      </c>
      <c r="AA756" s="33">
        <f t="shared" si="209"/>
        <v>0</v>
      </c>
      <c r="AB756" s="30">
        <f t="shared" si="210"/>
        <v>1</v>
      </c>
      <c r="AC756" s="30">
        <f t="shared" si="211"/>
        <v>1</v>
      </c>
      <c r="AD756" s="30">
        <f t="shared" si="212"/>
        <v>0</v>
      </c>
      <c r="AE756" s="35">
        <f t="shared" si="213"/>
        <v>0</v>
      </c>
    </row>
    <row r="757" spans="1:31" x14ac:dyDescent="0.25">
      <c r="A757" t="s">
        <v>12</v>
      </c>
      <c r="B757" t="s">
        <v>3411</v>
      </c>
      <c r="C757">
        <v>30113002130818</v>
      </c>
      <c r="D757" t="s">
        <v>3412</v>
      </c>
      <c r="E757" t="s">
        <v>3413</v>
      </c>
      <c r="F757">
        <v>2003</v>
      </c>
      <c r="G757" t="s">
        <v>3414</v>
      </c>
      <c r="H757" t="s">
        <v>3415</v>
      </c>
      <c r="I757">
        <v>20</v>
      </c>
      <c r="J757">
        <v>1</v>
      </c>
      <c r="N757" s="29">
        <f t="shared" si="205"/>
        <v>2003</v>
      </c>
      <c r="O757" s="30" t="str">
        <f t="shared" si="206"/>
        <v>01</v>
      </c>
      <c r="P757" s="30">
        <f t="shared" si="197"/>
        <v>200301</v>
      </c>
      <c r="Q757" s="30" t="str">
        <f t="shared" si="198"/>
        <v>2020</v>
      </c>
      <c r="R757" s="30" t="str">
        <f t="shared" si="199"/>
        <v>09</v>
      </c>
      <c r="S757" s="30">
        <f t="shared" si="200"/>
        <v>202009</v>
      </c>
      <c r="T757" s="31">
        <f t="shared" si="201"/>
        <v>17.833333333333332</v>
      </c>
      <c r="U757" s="30">
        <f t="shared" si="202"/>
        <v>21</v>
      </c>
      <c r="V757" s="30">
        <f t="shared" si="203"/>
        <v>0</v>
      </c>
      <c r="W757" s="32">
        <f t="shared" si="204"/>
        <v>1.1775700934579441</v>
      </c>
      <c r="X757" s="33">
        <f t="shared" si="207"/>
        <v>780</v>
      </c>
      <c r="Y757" s="22"/>
      <c r="Z757" s="33">
        <f t="shared" si="208"/>
        <v>1</v>
      </c>
      <c r="AA757" s="33">
        <f t="shared" si="209"/>
        <v>0</v>
      </c>
      <c r="AB757" s="30">
        <f t="shared" si="210"/>
        <v>1</v>
      </c>
      <c r="AC757" s="30">
        <f t="shared" si="211"/>
        <v>1</v>
      </c>
      <c r="AD757" s="30">
        <f t="shared" si="212"/>
        <v>0</v>
      </c>
      <c r="AE757" s="35">
        <f t="shared" si="213"/>
        <v>1</v>
      </c>
    </row>
    <row r="758" spans="1:31" x14ac:dyDescent="0.25">
      <c r="A758" t="s">
        <v>12</v>
      </c>
      <c r="B758" t="s">
        <v>3416</v>
      </c>
      <c r="C758">
        <v>30113002902687</v>
      </c>
      <c r="D758" t="s">
        <v>3417</v>
      </c>
      <c r="E758" t="s">
        <v>3418</v>
      </c>
      <c r="F758">
        <v>2009</v>
      </c>
      <c r="G758" t="s">
        <v>3419</v>
      </c>
      <c r="H758" t="s">
        <v>3420</v>
      </c>
      <c r="I758">
        <v>25</v>
      </c>
      <c r="J758">
        <v>2</v>
      </c>
      <c r="N758" s="29">
        <f t="shared" si="205"/>
        <v>2009</v>
      </c>
      <c r="O758" s="30" t="str">
        <f t="shared" si="206"/>
        <v>02</v>
      </c>
      <c r="P758" s="30">
        <f t="shared" si="197"/>
        <v>200902</v>
      </c>
      <c r="Q758" s="30" t="str">
        <f t="shared" si="198"/>
        <v>2020</v>
      </c>
      <c r="R758" s="30" t="str">
        <f t="shared" si="199"/>
        <v>11</v>
      </c>
      <c r="S758" s="30">
        <f t="shared" si="200"/>
        <v>202011</v>
      </c>
      <c r="T758" s="31">
        <f t="shared" si="201"/>
        <v>11.75</v>
      </c>
      <c r="U758" s="30">
        <f t="shared" si="202"/>
        <v>27</v>
      </c>
      <c r="V758" s="30">
        <f t="shared" si="203"/>
        <v>0</v>
      </c>
      <c r="W758" s="32">
        <f t="shared" si="204"/>
        <v>2.2978723404255321</v>
      </c>
      <c r="X758" s="33">
        <f t="shared" si="207"/>
        <v>780</v>
      </c>
      <c r="Y758" s="22"/>
      <c r="Z758" s="33">
        <f t="shared" si="208"/>
        <v>1</v>
      </c>
      <c r="AA758" s="33">
        <f t="shared" si="209"/>
        <v>0</v>
      </c>
      <c r="AB758" s="30">
        <f t="shared" si="210"/>
        <v>0</v>
      </c>
      <c r="AC758" s="30">
        <f t="shared" si="211"/>
        <v>1</v>
      </c>
      <c r="AD758" s="30">
        <f t="shared" si="212"/>
        <v>0</v>
      </c>
      <c r="AE758" s="35">
        <f t="shared" si="213"/>
        <v>1</v>
      </c>
    </row>
    <row r="759" spans="1:31" x14ac:dyDescent="0.25">
      <c r="A759" t="s">
        <v>12</v>
      </c>
      <c r="B759" t="s">
        <v>3421</v>
      </c>
      <c r="C759">
        <v>30113001533038</v>
      </c>
      <c r="D759" t="s">
        <v>3422</v>
      </c>
      <c r="E759" t="s">
        <v>3423</v>
      </c>
      <c r="G759" t="s">
        <v>3424</v>
      </c>
      <c r="H759" t="s">
        <v>3425</v>
      </c>
      <c r="I759">
        <v>35</v>
      </c>
      <c r="J759">
        <v>4</v>
      </c>
      <c r="K759">
        <v>2</v>
      </c>
      <c r="L759">
        <v>0</v>
      </c>
      <c r="N759" s="29" t="str">
        <f t="shared" si="205"/>
        <v>2009</v>
      </c>
      <c r="O759" s="30" t="str">
        <f t="shared" si="206"/>
        <v>01</v>
      </c>
      <c r="P759" s="30">
        <f t="shared" si="197"/>
        <v>200901</v>
      </c>
      <c r="Q759" s="30" t="str">
        <f t="shared" si="198"/>
        <v>2019</v>
      </c>
      <c r="R759" s="30" t="str">
        <f t="shared" si="199"/>
        <v>12</v>
      </c>
      <c r="S759" s="30">
        <f t="shared" si="200"/>
        <v>201912</v>
      </c>
      <c r="T759" s="31">
        <f t="shared" si="201"/>
        <v>11.833333333333334</v>
      </c>
      <c r="U759" s="30">
        <f t="shared" si="202"/>
        <v>39</v>
      </c>
      <c r="V759" s="30">
        <f t="shared" si="203"/>
        <v>2</v>
      </c>
      <c r="W759" s="32">
        <f t="shared" si="204"/>
        <v>3.295774647887324</v>
      </c>
      <c r="X759" s="33">
        <f t="shared" si="207"/>
        <v>780</v>
      </c>
      <c r="Y759" s="22"/>
      <c r="Z759" s="33">
        <f t="shared" si="208"/>
        <v>1</v>
      </c>
      <c r="AA759" s="33">
        <f t="shared" si="209"/>
        <v>0</v>
      </c>
      <c r="AB759" s="30">
        <f t="shared" si="210"/>
        <v>0</v>
      </c>
      <c r="AC759" s="30">
        <f t="shared" si="211"/>
        <v>0</v>
      </c>
      <c r="AD759" s="30">
        <f t="shared" si="212"/>
        <v>1</v>
      </c>
      <c r="AE759" s="35">
        <f t="shared" si="213"/>
        <v>1</v>
      </c>
    </row>
    <row r="760" spans="1:31" x14ac:dyDescent="0.25">
      <c r="A760" t="s">
        <v>12</v>
      </c>
      <c r="B760" t="s">
        <v>3426</v>
      </c>
      <c r="C760">
        <v>30113002371388</v>
      </c>
      <c r="D760" t="s">
        <v>3427</v>
      </c>
      <c r="E760" t="s">
        <v>3428</v>
      </c>
      <c r="F760">
        <v>2006</v>
      </c>
      <c r="G760" t="s">
        <v>3429</v>
      </c>
      <c r="H760" t="s">
        <v>3430</v>
      </c>
      <c r="I760">
        <v>32</v>
      </c>
      <c r="J760">
        <v>2</v>
      </c>
      <c r="K760">
        <v>4</v>
      </c>
      <c r="L760">
        <v>0</v>
      </c>
      <c r="N760" s="29">
        <f t="shared" si="205"/>
        <v>2006</v>
      </c>
      <c r="O760" s="30" t="str">
        <f t="shared" si="206"/>
        <v>01</v>
      </c>
      <c r="P760" s="30">
        <f t="shared" si="197"/>
        <v>200601</v>
      </c>
      <c r="Q760" s="30" t="str">
        <f t="shared" si="198"/>
        <v>2019</v>
      </c>
      <c r="R760" s="30" t="str">
        <f t="shared" si="199"/>
        <v>12</v>
      </c>
      <c r="S760" s="30">
        <f t="shared" si="200"/>
        <v>201912</v>
      </c>
      <c r="T760" s="31">
        <f t="shared" si="201"/>
        <v>14.833333333333334</v>
      </c>
      <c r="U760" s="30">
        <f t="shared" si="202"/>
        <v>34</v>
      </c>
      <c r="V760" s="30">
        <f t="shared" si="203"/>
        <v>4</v>
      </c>
      <c r="W760" s="32">
        <f t="shared" si="204"/>
        <v>2.292134831460674</v>
      </c>
      <c r="X760" s="33">
        <f t="shared" si="207"/>
        <v>780</v>
      </c>
      <c r="Y760" s="22"/>
      <c r="Z760" s="33">
        <f t="shared" si="208"/>
        <v>1</v>
      </c>
      <c r="AA760" s="33">
        <f t="shared" si="209"/>
        <v>0</v>
      </c>
      <c r="AB760" s="30">
        <f t="shared" si="210"/>
        <v>0</v>
      </c>
      <c r="AC760" s="30">
        <f t="shared" si="211"/>
        <v>0</v>
      </c>
      <c r="AD760" s="30">
        <f t="shared" si="212"/>
        <v>0</v>
      </c>
      <c r="AE760" s="35">
        <f t="shared" si="213"/>
        <v>0</v>
      </c>
    </row>
    <row r="761" spans="1:31" x14ac:dyDescent="0.25">
      <c r="A761" t="s">
        <v>12</v>
      </c>
      <c r="B761" t="s">
        <v>3431</v>
      </c>
      <c r="C761">
        <v>30113001992887</v>
      </c>
      <c r="D761" t="s">
        <v>3432</v>
      </c>
      <c r="E761" t="s">
        <v>3433</v>
      </c>
      <c r="F761">
        <v>2002</v>
      </c>
      <c r="G761" t="s">
        <v>3434</v>
      </c>
      <c r="H761" t="s">
        <v>3435</v>
      </c>
      <c r="I761">
        <v>21</v>
      </c>
      <c r="J761">
        <v>0</v>
      </c>
      <c r="N761" s="29" t="str">
        <f t="shared" si="205"/>
        <v>2013</v>
      </c>
      <c r="O761" s="30" t="str">
        <f t="shared" si="206"/>
        <v>12</v>
      </c>
      <c r="P761" s="30">
        <f t="shared" si="197"/>
        <v>201312</v>
      </c>
      <c r="Q761" s="30" t="str">
        <f t="shared" si="198"/>
        <v>2018</v>
      </c>
      <c r="R761" s="30" t="str">
        <f t="shared" si="199"/>
        <v>12</v>
      </c>
      <c r="S761" s="30">
        <f t="shared" si="200"/>
        <v>201812</v>
      </c>
      <c r="T761" s="31">
        <f t="shared" si="201"/>
        <v>6.916666666666667</v>
      </c>
      <c r="U761" s="30">
        <f t="shared" si="202"/>
        <v>21</v>
      </c>
      <c r="V761" s="30">
        <f t="shared" si="203"/>
        <v>0</v>
      </c>
      <c r="W761" s="32">
        <f t="shared" si="204"/>
        <v>3.036144578313253</v>
      </c>
      <c r="X761" s="33">
        <f t="shared" si="207"/>
        <v>780</v>
      </c>
      <c r="Y761" s="22"/>
      <c r="Z761" s="33">
        <f t="shared" si="208"/>
        <v>1</v>
      </c>
      <c r="AA761" s="33">
        <f t="shared" si="209"/>
        <v>0</v>
      </c>
      <c r="AB761" s="30">
        <f t="shared" si="210"/>
        <v>0</v>
      </c>
      <c r="AC761" s="30">
        <f t="shared" si="211"/>
        <v>1</v>
      </c>
      <c r="AD761" s="30">
        <f t="shared" si="212"/>
        <v>0</v>
      </c>
      <c r="AE761" s="35">
        <f t="shared" si="213"/>
        <v>1</v>
      </c>
    </row>
    <row r="762" spans="1:31" x14ac:dyDescent="0.25">
      <c r="A762" t="s">
        <v>12</v>
      </c>
      <c r="B762" t="s">
        <v>3436</v>
      </c>
      <c r="C762">
        <v>30113006381839</v>
      </c>
      <c r="D762" t="s">
        <v>3437</v>
      </c>
      <c r="E762" t="s">
        <v>93</v>
      </c>
      <c r="F762">
        <v>2016</v>
      </c>
      <c r="G762" t="s">
        <v>3438</v>
      </c>
      <c r="H762" t="s">
        <v>3439</v>
      </c>
      <c r="I762">
        <v>4</v>
      </c>
      <c r="J762">
        <v>2</v>
      </c>
      <c r="N762" s="29" t="str">
        <f t="shared" si="205"/>
        <v>2016</v>
      </c>
      <c r="O762" s="30" t="str">
        <f t="shared" si="206"/>
        <v>11</v>
      </c>
      <c r="P762" s="30">
        <f t="shared" si="197"/>
        <v>201611</v>
      </c>
      <c r="Q762" s="30" t="str">
        <f t="shared" si="198"/>
        <v>2020</v>
      </c>
      <c r="R762" s="30" t="str">
        <f t="shared" si="199"/>
        <v>03</v>
      </c>
      <c r="S762" s="30">
        <f t="shared" si="200"/>
        <v>202003</v>
      </c>
      <c r="T762" s="31">
        <f t="shared" si="201"/>
        <v>4</v>
      </c>
      <c r="U762" s="30">
        <f t="shared" si="202"/>
        <v>6</v>
      </c>
      <c r="V762" s="30">
        <f t="shared" si="203"/>
        <v>0</v>
      </c>
      <c r="W762" s="32">
        <f t="shared" si="204"/>
        <v>1.5</v>
      </c>
      <c r="X762" s="33">
        <f t="shared" si="207"/>
        <v>780</v>
      </c>
      <c r="Y762" s="22"/>
      <c r="Z762" s="33">
        <f t="shared" si="208"/>
        <v>1</v>
      </c>
      <c r="AA762" s="33">
        <f t="shared" si="209"/>
        <v>0</v>
      </c>
      <c r="AB762" s="30">
        <f t="shared" si="210"/>
        <v>0</v>
      </c>
      <c r="AC762" s="30">
        <f t="shared" si="211"/>
        <v>1</v>
      </c>
      <c r="AD762" s="30">
        <f t="shared" si="212"/>
        <v>0</v>
      </c>
      <c r="AE762" s="35">
        <f t="shared" si="213"/>
        <v>1</v>
      </c>
    </row>
    <row r="763" spans="1:31" x14ac:dyDescent="0.25">
      <c r="A763" t="s">
        <v>12</v>
      </c>
      <c r="B763" t="s">
        <v>3440</v>
      </c>
      <c r="C763">
        <v>30113000890132</v>
      </c>
      <c r="D763" t="s">
        <v>3441</v>
      </c>
      <c r="E763" t="s">
        <v>3442</v>
      </c>
      <c r="F763">
        <v>1991</v>
      </c>
      <c r="G763" t="s">
        <v>3443</v>
      </c>
      <c r="H763" t="s">
        <v>3444</v>
      </c>
      <c r="I763">
        <v>55</v>
      </c>
      <c r="J763">
        <v>7</v>
      </c>
      <c r="N763" s="29">
        <f t="shared" si="205"/>
        <v>1991</v>
      </c>
      <c r="O763" s="30" t="str">
        <f t="shared" si="206"/>
        <v>02</v>
      </c>
      <c r="P763" s="30">
        <f t="shared" si="197"/>
        <v>199102</v>
      </c>
      <c r="Q763" s="30" t="str">
        <f t="shared" si="198"/>
        <v>2017</v>
      </c>
      <c r="R763" s="30" t="str">
        <f t="shared" si="199"/>
        <v>11</v>
      </c>
      <c r="S763" s="30">
        <f t="shared" si="200"/>
        <v>201711</v>
      </c>
      <c r="T763" s="31">
        <f t="shared" si="201"/>
        <v>29.75</v>
      </c>
      <c r="U763" s="30">
        <f t="shared" si="202"/>
        <v>62</v>
      </c>
      <c r="V763" s="30">
        <f t="shared" si="203"/>
        <v>0</v>
      </c>
      <c r="W763" s="32">
        <f t="shared" si="204"/>
        <v>2.0840336134453783</v>
      </c>
      <c r="X763" s="33">
        <f t="shared" si="207"/>
        <v>780</v>
      </c>
      <c r="Y763" s="22"/>
      <c r="Z763" s="33">
        <f t="shared" si="208"/>
        <v>1</v>
      </c>
      <c r="AA763" s="33">
        <f t="shared" si="209"/>
        <v>1</v>
      </c>
      <c r="AB763" s="30">
        <f t="shared" si="210"/>
        <v>0</v>
      </c>
      <c r="AC763" s="30">
        <f t="shared" si="211"/>
        <v>1</v>
      </c>
      <c r="AD763" s="30">
        <f t="shared" si="212"/>
        <v>1</v>
      </c>
      <c r="AE763" s="35">
        <f t="shared" si="213"/>
        <v>1</v>
      </c>
    </row>
    <row r="764" spans="1:31" x14ac:dyDescent="0.25">
      <c r="A764" t="s">
        <v>12</v>
      </c>
      <c r="B764" t="s">
        <v>3445</v>
      </c>
      <c r="C764">
        <v>30113001652507</v>
      </c>
      <c r="D764" t="s">
        <v>3446</v>
      </c>
      <c r="E764" t="s">
        <v>3447</v>
      </c>
      <c r="F764">
        <v>1999</v>
      </c>
      <c r="G764" t="s">
        <v>3448</v>
      </c>
      <c r="H764" t="s">
        <v>3449</v>
      </c>
      <c r="I764">
        <v>46</v>
      </c>
      <c r="J764">
        <v>0</v>
      </c>
      <c r="K764">
        <v>5</v>
      </c>
      <c r="L764">
        <v>0</v>
      </c>
      <c r="N764" s="29">
        <f t="shared" si="205"/>
        <v>1999</v>
      </c>
      <c r="O764" s="30" t="str">
        <f t="shared" si="206"/>
        <v>11</v>
      </c>
      <c r="P764" s="30">
        <f t="shared" si="197"/>
        <v>199911</v>
      </c>
      <c r="Q764" s="30" t="str">
        <f t="shared" si="198"/>
        <v>2020</v>
      </c>
      <c r="R764" s="30" t="str">
        <f t="shared" si="199"/>
        <v>10</v>
      </c>
      <c r="S764" s="30">
        <f t="shared" si="200"/>
        <v>202010</v>
      </c>
      <c r="T764" s="31">
        <f t="shared" si="201"/>
        <v>21</v>
      </c>
      <c r="U764" s="30">
        <f t="shared" si="202"/>
        <v>46</v>
      </c>
      <c r="V764" s="30">
        <f t="shared" si="203"/>
        <v>5</v>
      </c>
      <c r="W764" s="32">
        <f t="shared" si="204"/>
        <v>2.1904761904761907</v>
      </c>
      <c r="X764" s="33">
        <f t="shared" si="207"/>
        <v>780</v>
      </c>
      <c r="Y764" s="22"/>
      <c r="Z764" s="33">
        <f t="shared" si="208"/>
        <v>1</v>
      </c>
      <c r="AA764" s="33">
        <f t="shared" si="209"/>
        <v>0</v>
      </c>
      <c r="AB764" s="30">
        <f t="shared" si="210"/>
        <v>0</v>
      </c>
      <c r="AC764" s="30">
        <f t="shared" si="211"/>
        <v>0</v>
      </c>
      <c r="AD764" s="30">
        <f t="shared" si="212"/>
        <v>1</v>
      </c>
      <c r="AE764" s="35">
        <f t="shared" si="213"/>
        <v>1</v>
      </c>
    </row>
    <row r="765" spans="1:31" x14ac:dyDescent="0.25">
      <c r="A765" t="s">
        <v>12</v>
      </c>
      <c r="B765" t="s">
        <v>3450</v>
      </c>
      <c r="C765">
        <v>30113002406648</v>
      </c>
      <c r="D765" t="s">
        <v>3451</v>
      </c>
      <c r="E765" t="s">
        <v>3452</v>
      </c>
      <c r="F765">
        <v>2006</v>
      </c>
      <c r="G765" t="s">
        <v>3453</v>
      </c>
      <c r="H765" t="s">
        <v>3454</v>
      </c>
      <c r="I765">
        <v>34</v>
      </c>
      <c r="J765">
        <v>2</v>
      </c>
      <c r="K765">
        <v>4</v>
      </c>
      <c r="L765">
        <v>0</v>
      </c>
      <c r="N765" s="29">
        <f t="shared" si="205"/>
        <v>2006</v>
      </c>
      <c r="O765" s="30" t="str">
        <f t="shared" si="206"/>
        <v>05</v>
      </c>
      <c r="P765" s="30">
        <f t="shared" si="197"/>
        <v>200605</v>
      </c>
      <c r="Q765" s="30" t="str">
        <f t="shared" si="198"/>
        <v>2020</v>
      </c>
      <c r="R765" s="30" t="str">
        <f t="shared" si="199"/>
        <v>10</v>
      </c>
      <c r="S765" s="30">
        <f t="shared" si="200"/>
        <v>202010</v>
      </c>
      <c r="T765" s="31">
        <f t="shared" si="201"/>
        <v>14.5</v>
      </c>
      <c r="U765" s="30">
        <f t="shared" si="202"/>
        <v>36</v>
      </c>
      <c r="V765" s="30">
        <f t="shared" si="203"/>
        <v>4</v>
      </c>
      <c r="W765" s="32">
        <f t="shared" si="204"/>
        <v>2.4827586206896552</v>
      </c>
      <c r="X765" s="33">
        <f t="shared" si="207"/>
        <v>780</v>
      </c>
      <c r="Y765" s="22"/>
      <c r="Z765" s="33">
        <f t="shared" si="208"/>
        <v>1</v>
      </c>
      <c r="AA765" s="33">
        <f t="shared" si="209"/>
        <v>0</v>
      </c>
      <c r="AB765" s="30">
        <f t="shared" si="210"/>
        <v>0</v>
      </c>
      <c r="AC765" s="30">
        <f t="shared" si="211"/>
        <v>0</v>
      </c>
      <c r="AD765" s="30">
        <f t="shared" si="212"/>
        <v>0</v>
      </c>
      <c r="AE765" s="35">
        <f t="shared" si="213"/>
        <v>0</v>
      </c>
    </row>
    <row r="766" spans="1:31" x14ac:dyDescent="0.25">
      <c r="A766" t="s">
        <v>12</v>
      </c>
      <c r="B766" t="s">
        <v>3455</v>
      </c>
      <c r="C766">
        <v>30113001064620</v>
      </c>
      <c r="D766" t="s">
        <v>3456</v>
      </c>
      <c r="E766" t="s">
        <v>68</v>
      </c>
      <c r="F766">
        <v>1993</v>
      </c>
      <c r="G766" t="s">
        <v>3457</v>
      </c>
      <c r="H766" t="s">
        <v>3458</v>
      </c>
      <c r="I766">
        <v>97</v>
      </c>
      <c r="J766">
        <v>6</v>
      </c>
      <c r="K766">
        <v>6</v>
      </c>
      <c r="L766">
        <v>1</v>
      </c>
      <c r="N766" s="29" t="str">
        <f t="shared" si="205"/>
        <v>2011</v>
      </c>
      <c r="O766" s="30" t="str">
        <f t="shared" si="206"/>
        <v>01</v>
      </c>
      <c r="P766" s="30">
        <f t="shared" si="197"/>
        <v>201101</v>
      </c>
      <c r="Q766" s="30" t="str">
        <f t="shared" si="198"/>
        <v>2019</v>
      </c>
      <c r="R766" s="30" t="str">
        <f t="shared" si="199"/>
        <v>09</v>
      </c>
      <c r="S766" s="30">
        <f t="shared" si="200"/>
        <v>201909</v>
      </c>
      <c r="T766" s="31">
        <f t="shared" si="201"/>
        <v>9.8333333333333339</v>
      </c>
      <c r="U766" s="30">
        <f t="shared" si="202"/>
        <v>103</v>
      </c>
      <c r="V766" s="30">
        <f t="shared" si="203"/>
        <v>7</v>
      </c>
      <c r="W766" s="32">
        <f t="shared" si="204"/>
        <v>10.474576271186439</v>
      </c>
      <c r="X766" s="33">
        <f t="shared" si="207"/>
        <v>780</v>
      </c>
      <c r="Y766" s="22"/>
      <c r="Z766" s="33">
        <f t="shared" si="208"/>
        <v>1</v>
      </c>
      <c r="AA766" s="33">
        <f t="shared" si="209"/>
        <v>0</v>
      </c>
      <c r="AB766" s="30">
        <f t="shared" si="210"/>
        <v>0</v>
      </c>
      <c r="AC766" s="30">
        <f t="shared" si="211"/>
        <v>0</v>
      </c>
      <c r="AD766" s="30">
        <f t="shared" si="212"/>
        <v>1</v>
      </c>
      <c r="AE766" s="35">
        <f t="shared" si="213"/>
        <v>1</v>
      </c>
    </row>
    <row r="767" spans="1:31" x14ac:dyDescent="0.25">
      <c r="A767" t="s">
        <v>12</v>
      </c>
      <c r="B767" t="s">
        <v>3459</v>
      </c>
      <c r="C767">
        <v>30113005542944</v>
      </c>
      <c r="D767" t="s">
        <v>3460</v>
      </c>
      <c r="E767" t="s">
        <v>708</v>
      </c>
      <c r="F767">
        <v>2013</v>
      </c>
      <c r="G767" t="s">
        <v>3461</v>
      </c>
      <c r="H767" t="s">
        <v>3462</v>
      </c>
      <c r="I767">
        <v>1</v>
      </c>
      <c r="J767">
        <v>4</v>
      </c>
      <c r="K767">
        <v>1</v>
      </c>
      <c r="L767">
        <v>0</v>
      </c>
      <c r="N767" s="29" t="str">
        <f t="shared" si="205"/>
        <v>2012</v>
      </c>
      <c r="O767" s="30" t="str">
        <f t="shared" si="206"/>
        <v>12</v>
      </c>
      <c r="P767" s="30">
        <f t="shared" si="197"/>
        <v>201212</v>
      </c>
      <c r="Q767" s="30" t="str">
        <f t="shared" si="198"/>
        <v>2019</v>
      </c>
      <c r="R767" s="30" t="str">
        <f t="shared" si="199"/>
        <v>10</v>
      </c>
      <c r="S767" s="30">
        <f t="shared" si="200"/>
        <v>201910</v>
      </c>
      <c r="T767" s="31">
        <f t="shared" si="201"/>
        <v>7.916666666666667</v>
      </c>
      <c r="U767" s="30">
        <f t="shared" si="202"/>
        <v>5</v>
      </c>
      <c r="V767" s="30">
        <f t="shared" si="203"/>
        <v>1</v>
      </c>
      <c r="W767" s="32">
        <f t="shared" si="204"/>
        <v>0.63157894736842102</v>
      </c>
      <c r="X767" s="33">
        <f t="shared" si="207"/>
        <v>780</v>
      </c>
      <c r="Y767" s="22"/>
      <c r="Z767" s="33">
        <f t="shared" si="208"/>
        <v>1</v>
      </c>
      <c r="AA767" s="33">
        <f t="shared" si="209"/>
        <v>0</v>
      </c>
      <c r="AB767" s="30">
        <f t="shared" si="210"/>
        <v>1</v>
      </c>
      <c r="AC767" s="30">
        <f t="shared" si="211"/>
        <v>0</v>
      </c>
      <c r="AD767" s="30">
        <f t="shared" si="212"/>
        <v>0</v>
      </c>
      <c r="AE767" s="35">
        <f t="shared" si="213"/>
        <v>1</v>
      </c>
    </row>
    <row r="768" spans="1:31" x14ac:dyDescent="0.25">
      <c r="A768" t="s">
        <v>12</v>
      </c>
      <c r="B768" t="s">
        <v>3463</v>
      </c>
      <c r="C768">
        <v>30113005658781</v>
      </c>
      <c r="D768" t="s">
        <v>3464</v>
      </c>
      <c r="E768" t="s">
        <v>3465</v>
      </c>
      <c r="F768">
        <v>2010</v>
      </c>
      <c r="G768" t="s">
        <v>3466</v>
      </c>
      <c r="H768" t="s">
        <v>3467</v>
      </c>
      <c r="I768">
        <v>3</v>
      </c>
      <c r="J768">
        <v>4</v>
      </c>
      <c r="K768">
        <v>1</v>
      </c>
      <c r="L768">
        <v>0</v>
      </c>
      <c r="N768" s="29" t="str">
        <f t="shared" si="205"/>
        <v>2013</v>
      </c>
      <c r="O768" s="30" t="str">
        <f t="shared" si="206"/>
        <v>03</v>
      </c>
      <c r="P768" s="30">
        <f t="shared" si="197"/>
        <v>201303</v>
      </c>
      <c r="Q768" s="30" t="str">
        <f t="shared" si="198"/>
        <v>2020</v>
      </c>
      <c r="R768" s="30" t="str">
        <f t="shared" si="199"/>
        <v>06</v>
      </c>
      <c r="S768" s="30">
        <f t="shared" si="200"/>
        <v>202006</v>
      </c>
      <c r="T768" s="31">
        <f t="shared" si="201"/>
        <v>7.666666666666667</v>
      </c>
      <c r="U768" s="30">
        <f t="shared" si="202"/>
        <v>7</v>
      </c>
      <c r="V768" s="30">
        <f t="shared" si="203"/>
        <v>1</v>
      </c>
      <c r="W768" s="32">
        <f t="shared" si="204"/>
        <v>0.91304347826086951</v>
      </c>
      <c r="X768" s="33">
        <f t="shared" si="207"/>
        <v>780</v>
      </c>
      <c r="Y768" s="22"/>
      <c r="Z768" s="33">
        <f t="shared" si="208"/>
        <v>1</v>
      </c>
      <c r="AA768" s="33">
        <f t="shared" si="209"/>
        <v>0</v>
      </c>
      <c r="AB768" s="30">
        <f t="shared" si="210"/>
        <v>1</v>
      </c>
      <c r="AC768" s="30">
        <f t="shared" si="211"/>
        <v>0</v>
      </c>
      <c r="AD768" s="30">
        <f t="shared" si="212"/>
        <v>0</v>
      </c>
      <c r="AE768" s="35">
        <f t="shared" si="213"/>
        <v>1</v>
      </c>
    </row>
    <row r="769" spans="1:31" x14ac:dyDescent="0.25">
      <c r="A769" t="s">
        <v>12</v>
      </c>
      <c r="B769" t="s">
        <v>3468</v>
      </c>
      <c r="C769">
        <v>30113005900084</v>
      </c>
      <c r="D769" t="s">
        <v>3469</v>
      </c>
      <c r="E769" t="s">
        <v>3470</v>
      </c>
      <c r="F769">
        <v>2010</v>
      </c>
      <c r="G769" t="s">
        <v>3471</v>
      </c>
      <c r="H769" t="s">
        <v>3472</v>
      </c>
      <c r="I769">
        <v>29</v>
      </c>
      <c r="J769">
        <v>12</v>
      </c>
      <c r="K769">
        <v>8</v>
      </c>
      <c r="L769">
        <v>2</v>
      </c>
      <c r="N769" s="29" t="str">
        <f t="shared" si="205"/>
        <v>2014</v>
      </c>
      <c r="O769" s="30" t="str">
        <f t="shared" si="206"/>
        <v>06</v>
      </c>
      <c r="P769" s="30">
        <f t="shared" si="197"/>
        <v>201406</v>
      </c>
      <c r="Q769" s="30" t="str">
        <f t="shared" si="198"/>
        <v>2020</v>
      </c>
      <c r="R769" s="30" t="str">
        <f t="shared" si="199"/>
        <v>07</v>
      </c>
      <c r="S769" s="30">
        <f t="shared" si="200"/>
        <v>202007</v>
      </c>
      <c r="T769" s="31">
        <f t="shared" si="201"/>
        <v>6.416666666666667</v>
      </c>
      <c r="U769" s="30">
        <f t="shared" si="202"/>
        <v>41</v>
      </c>
      <c r="V769" s="30">
        <f t="shared" si="203"/>
        <v>10</v>
      </c>
      <c r="W769" s="32">
        <f t="shared" si="204"/>
        <v>6.3896103896103895</v>
      </c>
      <c r="X769" s="33">
        <f t="shared" si="207"/>
        <v>780</v>
      </c>
      <c r="Y769" s="22"/>
      <c r="Z769" s="33">
        <f t="shared" si="208"/>
        <v>1</v>
      </c>
      <c r="AA769" s="33">
        <f t="shared" si="209"/>
        <v>0</v>
      </c>
      <c r="AB769" s="30">
        <f t="shared" si="210"/>
        <v>0</v>
      </c>
      <c r="AC769" s="30">
        <f t="shared" si="211"/>
        <v>0</v>
      </c>
      <c r="AD769" s="30">
        <f t="shared" si="212"/>
        <v>0</v>
      </c>
      <c r="AE769" s="35">
        <f t="shared" si="213"/>
        <v>0</v>
      </c>
    </row>
    <row r="770" spans="1:31" x14ac:dyDescent="0.25">
      <c r="A770" t="s">
        <v>12</v>
      </c>
      <c r="B770" t="s">
        <v>3473</v>
      </c>
      <c r="C770">
        <v>30113006039395</v>
      </c>
      <c r="D770" t="s">
        <v>3474</v>
      </c>
      <c r="E770" t="s">
        <v>27</v>
      </c>
      <c r="F770">
        <v>2015</v>
      </c>
      <c r="G770" t="s">
        <v>28</v>
      </c>
      <c r="H770" t="s">
        <v>3475</v>
      </c>
      <c r="I770">
        <v>4</v>
      </c>
      <c r="J770">
        <v>2</v>
      </c>
      <c r="K770">
        <v>1</v>
      </c>
      <c r="L770">
        <v>0</v>
      </c>
      <c r="N770" s="29" t="str">
        <f t="shared" si="205"/>
        <v>2015</v>
      </c>
      <c r="O770" s="30" t="str">
        <f t="shared" si="206"/>
        <v>03</v>
      </c>
      <c r="P770" s="30">
        <f t="shared" si="197"/>
        <v>201503</v>
      </c>
      <c r="Q770" s="30" t="str">
        <f t="shared" si="198"/>
        <v>2019</v>
      </c>
      <c r="R770" s="30" t="str">
        <f t="shared" si="199"/>
        <v>10</v>
      </c>
      <c r="S770" s="30">
        <f t="shared" si="200"/>
        <v>201910</v>
      </c>
      <c r="T770" s="31">
        <f t="shared" si="201"/>
        <v>5.666666666666667</v>
      </c>
      <c r="U770" s="30">
        <f t="shared" si="202"/>
        <v>6</v>
      </c>
      <c r="V770" s="30">
        <f t="shared" si="203"/>
        <v>1</v>
      </c>
      <c r="W770" s="32">
        <f t="shared" si="204"/>
        <v>1.0588235294117647</v>
      </c>
      <c r="X770" s="33">
        <f t="shared" si="207"/>
        <v>780</v>
      </c>
      <c r="Y770" s="22"/>
      <c r="Z770" s="33">
        <f t="shared" si="208"/>
        <v>1</v>
      </c>
      <c r="AA770" s="33">
        <f t="shared" si="209"/>
        <v>0</v>
      </c>
      <c r="AB770" s="30">
        <f t="shared" si="210"/>
        <v>1</v>
      </c>
      <c r="AC770" s="30">
        <f t="shared" si="211"/>
        <v>0</v>
      </c>
      <c r="AD770" s="30">
        <f t="shared" si="212"/>
        <v>0</v>
      </c>
      <c r="AE770" s="35">
        <f t="shared" si="213"/>
        <v>1</v>
      </c>
    </row>
    <row r="771" spans="1:31" x14ac:dyDescent="0.25">
      <c r="A771" t="s">
        <v>12</v>
      </c>
      <c r="B771" t="s">
        <v>3476</v>
      </c>
      <c r="C771">
        <v>30113005621250</v>
      </c>
      <c r="D771" t="s">
        <v>3477</v>
      </c>
      <c r="E771" t="s">
        <v>3478</v>
      </c>
      <c r="F771">
        <v>2012</v>
      </c>
      <c r="G771" t="s">
        <v>3479</v>
      </c>
      <c r="H771" t="s">
        <v>3480</v>
      </c>
      <c r="I771">
        <v>6</v>
      </c>
      <c r="J771">
        <v>5</v>
      </c>
      <c r="K771">
        <v>2</v>
      </c>
      <c r="L771">
        <v>0</v>
      </c>
      <c r="N771" s="29" t="str">
        <f t="shared" si="205"/>
        <v>2013</v>
      </c>
      <c r="O771" s="30" t="str">
        <f t="shared" si="206"/>
        <v>02</v>
      </c>
      <c r="P771" s="30">
        <f t="shared" ref="P771:P834" si="214">INT(CONCATENATE(N771,O771))</f>
        <v>201302</v>
      </c>
      <c r="Q771" s="30" t="str">
        <f t="shared" ref="Q771:Q834" si="215">IF(H771="",0,MID(H771,7,4))</f>
        <v>2019</v>
      </c>
      <c r="R771" s="30" t="str">
        <f t="shared" ref="R771:R834" si="216">IF(H771="",0,MID(H771,4,2))</f>
        <v>04</v>
      </c>
      <c r="S771" s="30">
        <f t="shared" ref="S771:S834" si="217">INT(CONCATENATE(Q771,R771))</f>
        <v>201904</v>
      </c>
      <c r="T771" s="31">
        <f t="shared" ref="T771:T834" si="218">(12*($AH$2-N771)+($AH$3-O771))/12</f>
        <v>7.75</v>
      </c>
      <c r="U771" s="30">
        <f t="shared" ref="U771:U834" si="219">I771+J771</f>
        <v>11</v>
      </c>
      <c r="V771" s="30">
        <f t="shared" ref="V771:V834" si="220">K771+L771</f>
        <v>2</v>
      </c>
      <c r="W771" s="32">
        <f t="shared" ref="W771:W834" si="221">U771/T771</f>
        <v>1.4193548387096775</v>
      </c>
      <c r="X771" s="33">
        <f t="shared" si="207"/>
        <v>780</v>
      </c>
      <c r="Y771" s="22"/>
      <c r="Z771" s="33">
        <f t="shared" si="208"/>
        <v>1</v>
      </c>
      <c r="AA771" s="33">
        <f t="shared" si="209"/>
        <v>0</v>
      </c>
      <c r="AB771" s="30">
        <f t="shared" si="210"/>
        <v>1</v>
      </c>
      <c r="AC771" s="30">
        <f t="shared" si="211"/>
        <v>0</v>
      </c>
      <c r="AD771" s="30">
        <f t="shared" si="212"/>
        <v>0</v>
      </c>
      <c r="AE771" s="35">
        <f t="shared" si="213"/>
        <v>1</v>
      </c>
    </row>
    <row r="772" spans="1:31" x14ac:dyDescent="0.25">
      <c r="A772" t="s">
        <v>12</v>
      </c>
      <c r="B772" t="s">
        <v>3481</v>
      </c>
      <c r="C772">
        <v>30113003210890</v>
      </c>
      <c r="D772" t="s">
        <v>3482</v>
      </c>
      <c r="E772" t="s">
        <v>3483</v>
      </c>
      <c r="F772">
        <v>2010</v>
      </c>
      <c r="G772" t="s">
        <v>3484</v>
      </c>
      <c r="H772" t="s">
        <v>3485</v>
      </c>
      <c r="I772">
        <v>23</v>
      </c>
      <c r="J772">
        <v>12</v>
      </c>
      <c r="K772">
        <v>1</v>
      </c>
      <c r="L772">
        <v>0</v>
      </c>
      <c r="N772" s="29">
        <f t="shared" ref="N772:N835" si="222">IF(G772="",F772,IF(INT(MID(G772,7,4))&lt;=2010, IF(F772="",MID(G772,7,4),F772), MID(G772,7,4)))</f>
        <v>2010</v>
      </c>
      <c r="O772" s="30" t="str">
        <f t="shared" ref="O772:O835" si="223">IF(G772="","00",MID(G772,4,2))</f>
        <v>12</v>
      </c>
      <c r="P772" s="30">
        <f t="shared" si="214"/>
        <v>201012</v>
      </c>
      <c r="Q772" s="30" t="str">
        <f t="shared" si="215"/>
        <v>2019</v>
      </c>
      <c r="R772" s="30" t="str">
        <f t="shared" si="216"/>
        <v>01</v>
      </c>
      <c r="S772" s="30">
        <f t="shared" si="217"/>
        <v>201901</v>
      </c>
      <c r="T772" s="31">
        <f t="shared" si="218"/>
        <v>9.9166666666666661</v>
      </c>
      <c r="U772" s="30">
        <f t="shared" si="219"/>
        <v>35</v>
      </c>
      <c r="V772" s="30">
        <f t="shared" si="220"/>
        <v>1</v>
      </c>
      <c r="W772" s="32">
        <f t="shared" si="221"/>
        <v>3.5294117647058827</v>
      </c>
      <c r="X772" s="33">
        <f t="shared" ref="X772:X835" si="224">INT(CONCATENATE(MID(B772,3,2),0))</f>
        <v>780</v>
      </c>
      <c r="Y772" s="22"/>
      <c r="Z772" s="33">
        <f t="shared" ref="Z772:Z835" si="225">IF(C772="",0, IF(P772&lt;$AH$10,1,0))</f>
        <v>1</v>
      </c>
      <c r="AA772" s="33">
        <f t="shared" ref="AA772:AA835" si="226">IF(C772="",0,IF(S772&lt;$AH$11,1,0))</f>
        <v>0</v>
      </c>
      <c r="AB772" s="30">
        <f t="shared" ref="AB772:AB835" si="227">IF(C772="",0,IF(W772&lt;LOOKUP(X772,$AI$15:$AR$15,$AI$16:$AR$16),1,0))</f>
        <v>0</v>
      </c>
      <c r="AC772" s="30">
        <f t="shared" ref="AC772:AC835" si="228">IF(C772="",0,IF(V772&lt;LOOKUP(X772,$AI$15:$AR$15,$AI$18:$AR$18),1,0))</f>
        <v>0</v>
      </c>
      <c r="AD772" s="30">
        <f t="shared" ref="AD772:AD835" si="229">IF(C772="",0,IF(F772&lt;LOOKUP(X772,$AI$15:$AR$15,$AI$20:$AR$20),1,0))</f>
        <v>0</v>
      </c>
      <c r="AE772" s="35">
        <f t="shared" ref="AE772:AE835" si="230">IF(Z772*(SUM(AA772:AD772))&gt;=1,1,0)</f>
        <v>0</v>
      </c>
    </row>
    <row r="773" spans="1:31" x14ac:dyDescent="0.25">
      <c r="A773" t="s">
        <v>12</v>
      </c>
      <c r="B773" t="s">
        <v>3481</v>
      </c>
      <c r="C773">
        <v>30113005317230</v>
      </c>
      <c r="D773" t="s">
        <v>3482</v>
      </c>
      <c r="E773" t="s">
        <v>3483</v>
      </c>
      <c r="F773">
        <v>2010</v>
      </c>
      <c r="G773" t="s">
        <v>3486</v>
      </c>
      <c r="H773" t="s">
        <v>3487</v>
      </c>
      <c r="I773">
        <v>19</v>
      </c>
      <c r="J773">
        <v>9</v>
      </c>
      <c r="N773" s="29" t="str">
        <f t="shared" si="222"/>
        <v>2011</v>
      </c>
      <c r="O773" s="30" t="str">
        <f t="shared" si="223"/>
        <v>03</v>
      </c>
      <c r="P773" s="30">
        <f t="shared" si="214"/>
        <v>201103</v>
      </c>
      <c r="Q773" s="30" t="str">
        <f t="shared" si="215"/>
        <v>2018</v>
      </c>
      <c r="R773" s="30" t="str">
        <f t="shared" si="216"/>
        <v>03</v>
      </c>
      <c r="S773" s="30">
        <f t="shared" si="217"/>
        <v>201803</v>
      </c>
      <c r="T773" s="31">
        <f t="shared" si="218"/>
        <v>9.6666666666666661</v>
      </c>
      <c r="U773" s="30">
        <f t="shared" si="219"/>
        <v>28</v>
      </c>
      <c r="V773" s="30">
        <f t="shared" si="220"/>
        <v>0</v>
      </c>
      <c r="W773" s="32">
        <f t="shared" si="221"/>
        <v>2.896551724137931</v>
      </c>
      <c r="X773" s="33">
        <f t="shared" si="224"/>
        <v>780</v>
      </c>
      <c r="Y773" s="22"/>
      <c r="Z773" s="33">
        <f t="shared" si="225"/>
        <v>1</v>
      </c>
      <c r="AA773" s="33">
        <f t="shared" si="226"/>
        <v>1</v>
      </c>
      <c r="AB773" s="30">
        <f t="shared" si="227"/>
        <v>0</v>
      </c>
      <c r="AC773" s="30">
        <f t="shared" si="228"/>
        <v>1</v>
      </c>
      <c r="AD773" s="30">
        <f t="shared" si="229"/>
        <v>0</v>
      </c>
      <c r="AE773" s="35">
        <f t="shared" si="230"/>
        <v>1</v>
      </c>
    </row>
    <row r="774" spans="1:31" x14ac:dyDescent="0.25">
      <c r="A774" t="s">
        <v>12</v>
      </c>
      <c r="B774" t="s">
        <v>3488</v>
      </c>
      <c r="C774">
        <v>30113006321348</v>
      </c>
      <c r="D774" t="s">
        <v>3489</v>
      </c>
      <c r="E774" t="s">
        <v>131</v>
      </c>
      <c r="F774">
        <v>2016</v>
      </c>
      <c r="G774" t="s">
        <v>3490</v>
      </c>
      <c r="H774" t="s">
        <v>3491</v>
      </c>
      <c r="I774">
        <v>4</v>
      </c>
      <c r="J774">
        <v>0</v>
      </c>
      <c r="K774">
        <v>1</v>
      </c>
      <c r="L774">
        <v>0</v>
      </c>
      <c r="N774" s="29" t="str">
        <f t="shared" si="222"/>
        <v>2016</v>
      </c>
      <c r="O774" s="30" t="str">
        <f t="shared" si="223"/>
        <v>07</v>
      </c>
      <c r="P774" s="30">
        <f t="shared" si="214"/>
        <v>201607</v>
      </c>
      <c r="Q774" s="30" t="str">
        <f t="shared" si="215"/>
        <v>2019</v>
      </c>
      <c r="R774" s="30" t="str">
        <f t="shared" si="216"/>
        <v>01</v>
      </c>
      <c r="S774" s="30">
        <f t="shared" si="217"/>
        <v>201901</v>
      </c>
      <c r="T774" s="31">
        <f t="shared" si="218"/>
        <v>4.333333333333333</v>
      </c>
      <c r="U774" s="30">
        <f t="shared" si="219"/>
        <v>4</v>
      </c>
      <c r="V774" s="30">
        <f t="shared" si="220"/>
        <v>1</v>
      </c>
      <c r="W774" s="32">
        <f t="shared" si="221"/>
        <v>0.92307692307692313</v>
      </c>
      <c r="X774" s="33">
        <f t="shared" si="224"/>
        <v>780</v>
      </c>
      <c r="Y774" s="22"/>
      <c r="Z774" s="33">
        <f t="shared" si="225"/>
        <v>1</v>
      </c>
      <c r="AA774" s="33">
        <f t="shared" si="226"/>
        <v>0</v>
      </c>
      <c r="AB774" s="30">
        <f t="shared" si="227"/>
        <v>1</v>
      </c>
      <c r="AC774" s="30">
        <f t="shared" si="228"/>
        <v>0</v>
      </c>
      <c r="AD774" s="30">
        <f t="shared" si="229"/>
        <v>0</v>
      </c>
      <c r="AE774" s="35">
        <f t="shared" si="230"/>
        <v>1</v>
      </c>
    </row>
    <row r="775" spans="1:31" x14ac:dyDescent="0.25">
      <c r="A775" t="s">
        <v>12</v>
      </c>
      <c r="B775" t="s">
        <v>3492</v>
      </c>
      <c r="C775">
        <v>30113006209865</v>
      </c>
      <c r="D775" t="s">
        <v>3493</v>
      </c>
      <c r="E775" t="s">
        <v>3494</v>
      </c>
      <c r="F775">
        <v>2015</v>
      </c>
      <c r="G775" t="s">
        <v>3495</v>
      </c>
      <c r="H775" t="s">
        <v>3496</v>
      </c>
      <c r="I775">
        <v>3</v>
      </c>
      <c r="J775">
        <v>2</v>
      </c>
      <c r="K775">
        <v>2</v>
      </c>
      <c r="L775">
        <v>0</v>
      </c>
      <c r="N775" s="29" t="str">
        <f t="shared" si="222"/>
        <v>2015</v>
      </c>
      <c r="O775" s="30" t="str">
        <f t="shared" si="223"/>
        <v>10</v>
      </c>
      <c r="P775" s="30">
        <f t="shared" si="214"/>
        <v>201510</v>
      </c>
      <c r="Q775" s="30" t="str">
        <f t="shared" si="215"/>
        <v>2019</v>
      </c>
      <c r="R775" s="30" t="str">
        <f t="shared" si="216"/>
        <v>03</v>
      </c>
      <c r="S775" s="30">
        <f t="shared" si="217"/>
        <v>201903</v>
      </c>
      <c r="T775" s="31">
        <f t="shared" si="218"/>
        <v>5.083333333333333</v>
      </c>
      <c r="U775" s="30">
        <f t="shared" si="219"/>
        <v>5</v>
      </c>
      <c r="V775" s="30">
        <f t="shared" si="220"/>
        <v>2</v>
      </c>
      <c r="W775" s="32">
        <f t="shared" si="221"/>
        <v>0.98360655737704927</v>
      </c>
      <c r="X775" s="33">
        <f t="shared" si="224"/>
        <v>780</v>
      </c>
      <c r="Y775" s="22"/>
      <c r="Z775" s="33">
        <f t="shared" si="225"/>
        <v>1</v>
      </c>
      <c r="AA775" s="33">
        <f t="shared" si="226"/>
        <v>0</v>
      </c>
      <c r="AB775" s="30">
        <f t="shared" si="227"/>
        <v>1</v>
      </c>
      <c r="AC775" s="30">
        <f t="shared" si="228"/>
        <v>0</v>
      </c>
      <c r="AD775" s="30">
        <f t="shared" si="229"/>
        <v>0</v>
      </c>
      <c r="AE775" s="35">
        <f t="shared" si="230"/>
        <v>1</v>
      </c>
    </row>
    <row r="776" spans="1:31" x14ac:dyDescent="0.25">
      <c r="A776" t="s">
        <v>12</v>
      </c>
      <c r="B776" t="s">
        <v>3497</v>
      </c>
      <c r="C776">
        <v>30113001687602</v>
      </c>
      <c r="D776" t="s">
        <v>3498</v>
      </c>
      <c r="E776" t="s">
        <v>3499</v>
      </c>
      <c r="F776">
        <v>1998</v>
      </c>
      <c r="G776" t="s">
        <v>3500</v>
      </c>
      <c r="H776" t="s">
        <v>3501</v>
      </c>
      <c r="I776">
        <v>35</v>
      </c>
      <c r="J776">
        <v>3</v>
      </c>
      <c r="N776" s="29">
        <f t="shared" si="222"/>
        <v>1998</v>
      </c>
      <c r="O776" s="30" t="str">
        <f t="shared" si="223"/>
        <v>01</v>
      </c>
      <c r="P776" s="30">
        <f t="shared" si="214"/>
        <v>199801</v>
      </c>
      <c r="Q776" s="30" t="str">
        <f t="shared" si="215"/>
        <v>2019</v>
      </c>
      <c r="R776" s="30" t="str">
        <f t="shared" si="216"/>
        <v>01</v>
      </c>
      <c r="S776" s="30">
        <f t="shared" si="217"/>
        <v>201901</v>
      </c>
      <c r="T776" s="31">
        <f t="shared" si="218"/>
        <v>22.833333333333332</v>
      </c>
      <c r="U776" s="30">
        <f t="shared" si="219"/>
        <v>38</v>
      </c>
      <c r="V776" s="30">
        <f t="shared" si="220"/>
        <v>0</v>
      </c>
      <c r="W776" s="32">
        <f t="shared" si="221"/>
        <v>1.664233576642336</v>
      </c>
      <c r="X776" s="33">
        <f t="shared" si="224"/>
        <v>780</v>
      </c>
      <c r="Y776" s="22"/>
      <c r="Z776" s="33">
        <f t="shared" si="225"/>
        <v>1</v>
      </c>
      <c r="AA776" s="33">
        <f t="shared" si="226"/>
        <v>0</v>
      </c>
      <c r="AB776" s="30">
        <f t="shared" si="227"/>
        <v>0</v>
      </c>
      <c r="AC776" s="30">
        <f t="shared" si="228"/>
        <v>1</v>
      </c>
      <c r="AD776" s="30">
        <f t="shared" si="229"/>
        <v>1</v>
      </c>
      <c r="AE776" s="35">
        <f t="shared" si="230"/>
        <v>1</v>
      </c>
    </row>
    <row r="777" spans="1:31" x14ac:dyDescent="0.25">
      <c r="A777" t="s">
        <v>12</v>
      </c>
      <c r="B777" t="s">
        <v>3502</v>
      </c>
      <c r="C777">
        <v>30113005397331</v>
      </c>
      <c r="D777" t="s">
        <v>3503</v>
      </c>
      <c r="E777" t="s">
        <v>43</v>
      </c>
      <c r="F777">
        <v>2012</v>
      </c>
      <c r="G777" t="s">
        <v>3504</v>
      </c>
      <c r="H777" t="s">
        <v>3505</v>
      </c>
      <c r="I777">
        <v>7</v>
      </c>
      <c r="J777">
        <v>11</v>
      </c>
      <c r="K777">
        <v>2</v>
      </c>
      <c r="L777">
        <v>1</v>
      </c>
      <c r="N777" s="29" t="str">
        <f t="shared" si="222"/>
        <v>2012</v>
      </c>
      <c r="O777" s="30" t="str">
        <f t="shared" si="223"/>
        <v>05</v>
      </c>
      <c r="P777" s="30">
        <f t="shared" si="214"/>
        <v>201205</v>
      </c>
      <c r="Q777" s="30" t="str">
        <f t="shared" si="215"/>
        <v>2019</v>
      </c>
      <c r="R777" s="30" t="str">
        <f t="shared" si="216"/>
        <v>04</v>
      </c>
      <c r="S777" s="30">
        <f t="shared" si="217"/>
        <v>201904</v>
      </c>
      <c r="T777" s="31">
        <f t="shared" si="218"/>
        <v>8.5</v>
      </c>
      <c r="U777" s="30">
        <f t="shared" si="219"/>
        <v>18</v>
      </c>
      <c r="V777" s="30">
        <f t="shared" si="220"/>
        <v>3</v>
      </c>
      <c r="W777" s="32">
        <f t="shared" si="221"/>
        <v>2.1176470588235294</v>
      </c>
      <c r="X777" s="33">
        <f t="shared" si="224"/>
        <v>780</v>
      </c>
      <c r="Y777" s="22"/>
      <c r="Z777" s="33">
        <f t="shared" si="225"/>
        <v>1</v>
      </c>
      <c r="AA777" s="33">
        <f t="shared" si="226"/>
        <v>0</v>
      </c>
      <c r="AB777" s="30">
        <f t="shared" si="227"/>
        <v>0</v>
      </c>
      <c r="AC777" s="30">
        <f t="shared" si="228"/>
        <v>0</v>
      </c>
      <c r="AD777" s="30">
        <f t="shared" si="229"/>
        <v>0</v>
      </c>
      <c r="AE777" s="35">
        <f t="shared" si="230"/>
        <v>0</v>
      </c>
    </row>
    <row r="778" spans="1:31" x14ac:dyDescent="0.25">
      <c r="A778" t="s">
        <v>12</v>
      </c>
      <c r="B778" t="s">
        <v>3506</v>
      </c>
      <c r="C778">
        <v>30113002192628</v>
      </c>
      <c r="D778" t="s">
        <v>3507</v>
      </c>
      <c r="E778" t="s">
        <v>3508</v>
      </c>
      <c r="F778">
        <v>2003</v>
      </c>
      <c r="G778" t="s">
        <v>3509</v>
      </c>
      <c r="H778" t="s">
        <v>3510</v>
      </c>
      <c r="I778">
        <v>17</v>
      </c>
      <c r="J778">
        <v>5</v>
      </c>
      <c r="K778">
        <v>0</v>
      </c>
      <c r="L778">
        <v>1</v>
      </c>
      <c r="N778" s="29">
        <f t="shared" si="222"/>
        <v>2003</v>
      </c>
      <c r="O778" s="30" t="str">
        <f t="shared" si="223"/>
        <v>02</v>
      </c>
      <c r="P778" s="30">
        <f t="shared" si="214"/>
        <v>200302</v>
      </c>
      <c r="Q778" s="30" t="str">
        <f t="shared" si="215"/>
        <v>2020</v>
      </c>
      <c r="R778" s="30" t="str">
        <f t="shared" si="216"/>
        <v>07</v>
      </c>
      <c r="S778" s="30">
        <f t="shared" si="217"/>
        <v>202007</v>
      </c>
      <c r="T778" s="31">
        <f t="shared" si="218"/>
        <v>17.75</v>
      </c>
      <c r="U778" s="30">
        <f t="shared" si="219"/>
        <v>22</v>
      </c>
      <c r="V778" s="30">
        <f t="shared" si="220"/>
        <v>1</v>
      </c>
      <c r="W778" s="32">
        <f t="shared" si="221"/>
        <v>1.2394366197183098</v>
      </c>
      <c r="X778" s="33">
        <f t="shared" si="224"/>
        <v>780</v>
      </c>
      <c r="Y778" s="22"/>
      <c r="Z778" s="33">
        <f t="shared" si="225"/>
        <v>1</v>
      </c>
      <c r="AA778" s="33">
        <f t="shared" si="226"/>
        <v>0</v>
      </c>
      <c r="AB778" s="30">
        <f t="shared" si="227"/>
        <v>1</v>
      </c>
      <c r="AC778" s="30">
        <f t="shared" si="228"/>
        <v>0</v>
      </c>
      <c r="AD778" s="30">
        <f t="shared" si="229"/>
        <v>0</v>
      </c>
      <c r="AE778" s="35">
        <f t="shared" si="230"/>
        <v>1</v>
      </c>
    </row>
    <row r="779" spans="1:31" x14ac:dyDescent="0.25">
      <c r="A779" t="s">
        <v>12</v>
      </c>
      <c r="B779" t="s">
        <v>3511</v>
      </c>
      <c r="C779">
        <v>30113002916893</v>
      </c>
      <c r="D779" t="s">
        <v>3512</v>
      </c>
      <c r="E779" t="s">
        <v>3513</v>
      </c>
      <c r="F779">
        <v>2009</v>
      </c>
      <c r="G779" t="s">
        <v>3514</v>
      </c>
      <c r="H779" t="s">
        <v>3515</v>
      </c>
      <c r="I779">
        <v>6</v>
      </c>
      <c r="J779">
        <v>9</v>
      </c>
      <c r="K779">
        <v>1</v>
      </c>
      <c r="L779">
        <v>0</v>
      </c>
      <c r="N779" s="29">
        <f t="shared" si="222"/>
        <v>2009</v>
      </c>
      <c r="O779" s="30" t="str">
        <f t="shared" si="223"/>
        <v>04</v>
      </c>
      <c r="P779" s="30">
        <f t="shared" si="214"/>
        <v>200904</v>
      </c>
      <c r="Q779" s="30" t="str">
        <f t="shared" si="215"/>
        <v>2019</v>
      </c>
      <c r="R779" s="30" t="str">
        <f t="shared" si="216"/>
        <v>01</v>
      </c>
      <c r="S779" s="30">
        <f t="shared" si="217"/>
        <v>201901</v>
      </c>
      <c r="T779" s="31">
        <f t="shared" si="218"/>
        <v>11.583333333333334</v>
      </c>
      <c r="U779" s="30">
        <f t="shared" si="219"/>
        <v>15</v>
      </c>
      <c r="V779" s="30">
        <f t="shared" si="220"/>
        <v>1</v>
      </c>
      <c r="W779" s="32">
        <f t="shared" si="221"/>
        <v>1.2949640287769784</v>
      </c>
      <c r="X779" s="33">
        <f t="shared" si="224"/>
        <v>780</v>
      </c>
      <c r="Y779" s="22"/>
      <c r="Z779" s="33">
        <f t="shared" si="225"/>
        <v>1</v>
      </c>
      <c r="AA779" s="33">
        <f t="shared" si="226"/>
        <v>0</v>
      </c>
      <c r="AB779" s="30">
        <f t="shared" si="227"/>
        <v>1</v>
      </c>
      <c r="AC779" s="30">
        <f t="shared" si="228"/>
        <v>0</v>
      </c>
      <c r="AD779" s="30">
        <f t="shared" si="229"/>
        <v>0</v>
      </c>
      <c r="AE779" s="35">
        <f t="shared" si="230"/>
        <v>1</v>
      </c>
    </row>
    <row r="780" spans="1:31" x14ac:dyDescent="0.25">
      <c r="A780" t="s">
        <v>12</v>
      </c>
      <c r="B780" t="s">
        <v>3516</v>
      </c>
      <c r="C780">
        <v>30113002980626</v>
      </c>
      <c r="D780" t="s">
        <v>3517</v>
      </c>
      <c r="E780" t="s">
        <v>3518</v>
      </c>
      <c r="F780">
        <v>2010</v>
      </c>
      <c r="G780" t="s">
        <v>3519</v>
      </c>
      <c r="H780" t="s">
        <v>3520</v>
      </c>
      <c r="I780">
        <v>7</v>
      </c>
      <c r="J780">
        <v>14</v>
      </c>
      <c r="K780">
        <v>2</v>
      </c>
      <c r="L780">
        <v>3</v>
      </c>
      <c r="N780" s="29">
        <f t="shared" si="222"/>
        <v>2010</v>
      </c>
      <c r="O780" s="30" t="str">
        <f t="shared" si="223"/>
        <v>02</v>
      </c>
      <c r="P780" s="30">
        <f t="shared" si="214"/>
        <v>201002</v>
      </c>
      <c r="Q780" s="30" t="str">
        <f t="shared" si="215"/>
        <v>2019</v>
      </c>
      <c r="R780" s="30" t="str">
        <f t="shared" si="216"/>
        <v>11</v>
      </c>
      <c r="S780" s="30">
        <f t="shared" si="217"/>
        <v>201911</v>
      </c>
      <c r="T780" s="31">
        <f t="shared" si="218"/>
        <v>10.75</v>
      </c>
      <c r="U780" s="30">
        <f t="shared" si="219"/>
        <v>21</v>
      </c>
      <c r="V780" s="30">
        <f t="shared" si="220"/>
        <v>5</v>
      </c>
      <c r="W780" s="32">
        <f t="shared" si="221"/>
        <v>1.9534883720930232</v>
      </c>
      <c r="X780" s="33">
        <f t="shared" si="224"/>
        <v>780</v>
      </c>
      <c r="Y780" s="22"/>
      <c r="Z780" s="33">
        <f t="shared" si="225"/>
        <v>1</v>
      </c>
      <c r="AA780" s="33">
        <f t="shared" si="226"/>
        <v>0</v>
      </c>
      <c r="AB780" s="30">
        <f t="shared" si="227"/>
        <v>0</v>
      </c>
      <c r="AC780" s="30">
        <f t="shared" si="228"/>
        <v>0</v>
      </c>
      <c r="AD780" s="30">
        <f t="shared" si="229"/>
        <v>0</v>
      </c>
      <c r="AE780" s="35">
        <f t="shared" si="230"/>
        <v>0</v>
      </c>
    </row>
    <row r="781" spans="1:31" x14ac:dyDescent="0.25">
      <c r="A781" t="s">
        <v>12</v>
      </c>
      <c r="B781" t="s">
        <v>3521</v>
      </c>
      <c r="C781">
        <v>30113005848630</v>
      </c>
      <c r="D781" t="s">
        <v>3522</v>
      </c>
      <c r="E781" t="s">
        <v>3523</v>
      </c>
      <c r="F781">
        <v>2013</v>
      </c>
      <c r="G781" t="s">
        <v>3524</v>
      </c>
      <c r="H781" t="s">
        <v>3525</v>
      </c>
      <c r="I781">
        <v>12</v>
      </c>
      <c r="J781">
        <v>2</v>
      </c>
      <c r="N781" s="29" t="str">
        <f t="shared" si="222"/>
        <v>2013</v>
      </c>
      <c r="O781" s="30" t="str">
        <f t="shared" si="223"/>
        <v>12</v>
      </c>
      <c r="P781" s="30">
        <f t="shared" si="214"/>
        <v>201312</v>
      </c>
      <c r="Q781" s="30" t="str">
        <f t="shared" si="215"/>
        <v>2020</v>
      </c>
      <c r="R781" s="30" t="str">
        <f t="shared" si="216"/>
        <v>10</v>
      </c>
      <c r="S781" s="30">
        <f t="shared" si="217"/>
        <v>202010</v>
      </c>
      <c r="T781" s="31">
        <f t="shared" si="218"/>
        <v>6.916666666666667</v>
      </c>
      <c r="U781" s="30">
        <f t="shared" si="219"/>
        <v>14</v>
      </c>
      <c r="V781" s="30">
        <f t="shared" si="220"/>
        <v>0</v>
      </c>
      <c r="W781" s="32">
        <f t="shared" si="221"/>
        <v>2.0240963855421685</v>
      </c>
      <c r="X781" s="33">
        <f t="shared" si="224"/>
        <v>780</v>
      </c>
      <c r="Y781" s="22"/>
      <c r="Z781" s="33">
        <f t="shared" si="225"/>
        <v>1</v>
      </c>
      <c r="AA781" s="33">
        <f t="shared" si="226"/>
        <v>0</v>
      </c>
      <c r="AB781" s="30">
        <f t="shared" si="227"/>
        <v>0</v>
      </c>
      <c r="AC781" s="30">
        <f t="shared" si="228"/>
        <v>1</v>
      </c>
      <c r="AD781" s="30">
        <f t="shared" si="229"/>
        <v>0</v>
      </c>
      <c r="AE781" s="35">
        <f t="shared" si="230"/>
        <v>1</v>
      </c>
    </row>
    <row r="782" spans="1:31" x14ac:dyDescent="0.25">
      <c r="A782" t="s">
        <v>12</v>
      </c>
      <c r="B782" t="s">
        <v>3526</v>
      </c>
      <c r="C782">
        <v>30113006370741</v>
      </c>
      <c r="D782" t="s">
        <v>3527</v>
      </c>
      <c r="E782" t="s">
        <v>3528</v>
      </c>
      <c r="F782">
        <v>2016</v>
      </c>
      <c r="G782" t="s">
        <v>3529</v>
      </c>
      <c r="H782" t="s">
        <v>3530</v>
      </c>
      <c r="I782">
        <v>5</v>
      </c>
      <c r="J782">
        <v>2</v>
      </c>
      <c r="N782" s="29" t="str">
        <f t="shared" si="222"/>
        <v>2016</v>
      </c>
      <c r="O782" s="30" t="str">
        <f t="shared" si="223"/>
        <v>10</v>
      </c>
      <c r="P782" s="30">
        <f t="shared" si="214"/>
        <v>201610</v>
      </c>
      <c r="Q782" s="30" t="str">
        <f t="shared" si="215"/>
        <v>2018</v>
      </c>
      <c r="R782" s="30" t="str">
        <f t="shared" si="216"/>
        <v>07</v>
      </c>
      <c r="S782" s="30">
        <f t="shared" si="217"/>
        <v>201807</v>
      </c>
      <c r="T782" s="31">
        <f t="shared" si="218"/>
        <v>4.083333333333333</v>
      </c>
      <c r="U782" s="30">
        <f t="shared" si="219"/>
        <v>7</v>
      </c>
      <c r="V782" s="30">
        <f t="shared" si="220"/>
        <v>0</v>
      </c>
      <c r="W782" s="32">
        <f t="shared" si="221"/>
        <v>1.7142857142857144</v>
      </c>
      <c r="X782" s="33">
        <f t="shared" si="224"/>
        <v>780</v>
      </c>
      <c r="Y782" s="22"/>
      <c r="Z782" s="33">
        <f t="shared" si="225"/>
        <v>1</v>
      </c>
      <c r="AA782" s="33">
        <f t="shared" si="226"/>
        <v>1</v>
      </c>
      <c r="AB782" s="30">
        <f t="shared" si="227"/>
        <v>0</v>
      </c>
      <c r="AC782" s="30">
        <f t="shared" si="228"/>
        <v>1</v>
      </c>
      <c r="AD782" s="30">
        <f t="shared" si="229"/>
        <v>0</v>
      </c>
      <c r="AE782" s="35">
        <f t="shared" si="230"/>
        <v>1</v>
      </c>
    </row>
    <row r="783" spans="1:31" x14ac:dyDescent="0.25">
      <c r="A783" t="s">
        <v>12</v>
      </c>
      <c r="B783" t="s">
        <v>3531</v>
      </c>
      <c r="C783">
        <v>30113000889936</v>
      </c>
      <c r="D783" t="s">
        <v>3532</v>
      </c>
      <c r="E783" t="s">
        <v>3533</v>
      </c>
      <c r="F783">
        <v>1991</v>
      </c>
      <c r="G783" t="s">
        <v>3534</v>
      </c>
      <c r="H783" t="s">
        <v>3535</v>
      </c>
      <c r="I783">
        <v>27</v>
      </c>
      <c r="J783">
        <v>8</v>
      </c>
      <c r="K783">
        <v>0</v>
      </c>
      <c r="L783">
        <v>1</v>
      </c>
      <c r="N783" s="29">
        <f t="shared" si="222"/>
        <v>1991</v>
      </c>
      <c r="O783" s="30" t="str">
        <f t="shared" si="223"/>
        <v>04</v>
      </c>
      <c r="P783" s="30">
        <f t="shared" si="214"/>
        <v>199104</v>
      </c>
      <c r="Q783" s="30" t="str">
        <f t="shared" si="215"/>
        <v>2019</v>
      </c>
      <c r="R783" s="30" t="str">
        <f t="shared" si="216"/>
        <v>02</v>
      </c>
      <c r="S783" s="30">
        <f t="shared" si="217"/>
        <v>201902</v>
      </c>
      <c r="T783" s="31">
        <f t="shared" si="218"/>
        <v>29.583333333333332</v>
      </c>
      <c r="U783" s="30">
        <f t="shared" si="219"/>
        <v>35</v>
      </c>
      <c r="V783" s="30">
        <f t="shared" si="220"/>
        <v>1</v>
      </c>
      <c r="W783" s="32">
        <f t="shared" si="221"/>
        <v>1.1830985915492958</v>
      </c>
      <c r="X783" s="33">
        <f t="shared" si="224"/>
        <v>780</v>
      </c>
      <c r="Y783" s="22"/>
      <c r="Z783" s="33">
        <f t="shared" si="225"/>
        <v>1</v>
      </c>
      <c r="AA783" s="33">
        <f t="shared" si="226"/>
        <v>0</v>
      </c>
      <c r="AB783" s="30">
        <f t="shared" si="227"/>
        <v>1</v>
      </c>
      <c r="AC783" s="30">
        <f t="shared" si="228"/>
        <v>0</v>
      </c>
      <c r="AD783" s="30">
        <f t="shared" si="229"/>
        <v>1</v>
      </c>
      <c r="AE783" s="35">
        <f t="shared" si="230"/>
        <v>1</v>
      </c>
    </row>
    <row r="784" spans="1:31" x14ac:dyDescent="0.25">
      <c r="A784" t="s">
        <v>12</v>
      </c>
      <c r="B784" t="s">
        <v>3536</v>
      </c>
      <c r="C784">
        <v>30113001847693</v>
      </c>
      <c r="D784" t="s">
        <v>3537</v>
      </c>
      <c r="F784">
        <v>1997</v>
      </c>
      <c r="G784" t="s">
        <v>3538</v>
      </c>
      <c r="H784" t="s">
        <v>3539</v>
      </c>
      <c r="I784">
        <v>18</v>
      </c>
      <c r="J784">
        <v>2</v>
      </c>
      <c r="N784" s="29">
        <f t="shared" si="222"/>
        <v>1997</v>
      </c>
      <c r="O784" s="30" t="str">
        <f t="shared" si="223"/>
        <v>09</v>
      </c>
      <c r="P784" s="30">
        <f t="shared" si="214"/>
        <v>199709</v>
      </c>
      <c r="Q784" s="30" t="str">
        <f t="shared" si="215"/>
        <v>2017</v>
      </c>
      <c r="R784" s="30" t="str">
        <f t="shared" si="216"/>
        <v>04</v>
      </c>
      <c r="S784" s="30">
        <f t="shared" si="217"/>
        <v>201704</v>
      </c>
      <c r="T784" s="31">
        <f t="shared" si="218"/>
        <v>23.166666666666668</v>
      </c>
      <c r="U784" s="30">
        <f t="shared" si="219"/>
        <v>20</v>
      </c>
      <c r="V784" s="30">
        <f t="shared" si="220"/>
        <v>0</v>
      </c>
      <c r="W784" s="32">
        <f t="shared" si="221"/>
        <v>0.86330935251798557</v>
      </c>
      <c r="X784" s="33">
        <f t="shared" si="224"/>
        <v>780</v>
      </c>
      <c r="Y784" s="22"/>
      <c r="Z784" s="33">
        <f t="shared" si="225"/>
        <v>1</v>
      </c>
      <c r="AA784" s="33">
        <f t="shared" si="226"/>
        <v>1</v>
      </c>
      <c r="AB784" s="30">
        <f t="shared" si="227"/>
        <v>1</v>
      </c>
      <c r="AC784" s="30">
        <f t="shared" si="228"/>
        <v>1</v>
      </c>
      <c r="AD784" s="30">
        <f t="shared" si="229"/>
        <v>1</v>
      </c>
      <c r="AE784" s="35">
        <f t="shared" si="230"/>
        <v>1</v>
      </c>
    </row>
    <row r="785" spans="1:31" x14ac:dyDescent="0.25">
      <c r="A785" t="s">
        <v>12</v>
      </c>
      <c r="B785" t="s">
        <v>3540</v>
      </c>
      <c r="C785">
        <v>30113002920051</v>
      </c>
      <c r="D785" t="s">
        <v>3541</v>
      </c>
      <c r="E785" t="s">
        <v>3542</v>
      </c>
      <c r="F785">
        <v>2009</v>
      </c>
      <c r="G785" t="s">
        <v>3543</v>
      </c>
      <c r="H785" t="s">
        <v>3544</v>
      </c>
      <c r="I785">
        <v>6</v>
      </c>
      <c r="J785">
        <v>3</v>
      </c>
      <c r="N785" s="29">
        <f t="shared" si="222"/>
        <v>2009</v>
      </c>
      <c r="O785" s="30" t="str">
        <f t="shared" si="223"/>
        <v>03</v>
      </c>
      <c r="P785" s="30">
        <f t="shared" si="214"/>
        <v>200903</v>
      </c>
      <c r="Q785" s="30" t="str">
        <f t="shared" si="215"/>
        <v>2020</v>
      </c>
      <c r="R785" s="30" t="str">
        <f t="shared" si="216"/>
        <v>10</v>
      </c>
      <c r="S785" s="30">
        <f t="shared" si="217"/>
        <v>202010</v>
      </c>
      <c r="T785" s="31">
        <f t="shared" si="218"/>
        <v>11.666666666666666</v>
      </c>
      <c r="U785" s="30">
        <f t="shared" si="219"/>
        <v>9</v>
      </c>
      <c r="V785" s="30">
        <f t="shared" si="220"/>
        <v>0</v>
      </c>
      <c r="W785" s="32">
        <f t="shared" si="221"/>
        <v>0.77142857142857146</v>
      </c>
      <c r="X785" s="33">
        <f t="shared" si="224"/>
        <v>780</v>
      </c>
      <c r="Y785" s="22"/>
      <c r="Z785" s="33">
        <f t="shared" si="225"/>
        <v>1</v>
      </c>
      <c r="AA785" s="33">
        <f t="shared" si="226"/>
        <v>0</v>
      </c>
      <c r="AB785" s="30">
        <f t="shared" si="227"/>
        <v>1</v>
      </c>
      <c r="AC785" s="30">
        <f t="shared" si="228"/>
        <v>1</v>
      </c>
      <c r="AD785" s="30">
        <f t="shared" si="229"/>
        <v>0</v>
      </c>
      <c r="AE785" s="35">
        <f t="shared" si="230"/>
        <v>1</v>
      </c>
    </row>
    <row r="786" spans="1:31" x14ac:dyDescent="0.25">
      <c r="A786" t="s">
        <v>12</v>
      </c>
      <c r="B786" t="s">
        <v>3545</v>
      </c>
      <c r="C786">
        <v>30113001059281</v>
      </c>
      <c r="D786" t="s">
        <v>3546</v>
      </c>
      <c r="E786" t="s">
        <v>3547</v>
      </c>
      <c r="F786">
        <v>1994</v>
      </c>
      <c r="G786" t="s">
        <v>3548</v>
      </c>
      <c r="H786" t="s">
        <v>3549</v>
      </c>
      <c r="I786">
        <v>20</v>
      </c>
      <c r="J786">
        <v>3</v>
      </c>
      <c r="N786" s="29">
        <f t="shared" si="222"/>
        <v>1994</v>
      </c>
      <c r="O786" s="30" t="str">
        <f t="shared" si="223"/>
        <v>12</v>
      </c>
      <c r="P786" s="30">
        <f t="shared" si="214"/>
        <v>199412</v>
      </c>
      <c r="Q786" s="30" t="str">
        <f t="shared" si="215"/>
        <v>2017</v>
      </c>
      <c r="R786" s="30" t="str">
        <f t="shared" si="216"/>
        <v>11</v>
      </c>
      <c r="S786" s="30">
        <f t="shared" si="217"/>
        <v>201711</v>
      </c>
      <c r="T786" s="31">
        <f t="shared" si="218"/>
        <v>25.916666666666668</v>
      </c>
      <c r="U786" s="30">
        <f t="shared" si="219"/>
        <v>23</v>
      </c>
      <c r="V786" s="30">
        <f t="shared" si="220"/>
        <v>0</v>
      </c>
      <c r="W786" s="32">
        <f t="shared" si="221"/>
        <v>0.887459807073955</v>
      </c>
      <c r="X786" s="33">
        <f t="shared" si="224"/>
        <v>780</v>
      </c>
      <c r="Y786" s="22"/>
      <c r="Z786" s="33">
        <f t="shared" si="225"/>
        <v>1</v>
      </c>
      <c r="AA786" s="33">
        <f t="shared" si="226"/>
        <v>1</v>
      </c>
      <c r="AB786" s="30">
        <f t="shared" si="227"/>
        <v>1</v>
      </c>
      <c r="AC786" s="30">
        <f t="shared" si="228"/>
        <v>1</v>
      </c>
      <c r="AD786" s="30">
        <f t="shared" si="229"/>
        <v>1</v>
      </c>
      <c r="AE786" s="35">
        <f t="shared" si="230"/>
        <v>1</v>
      </c>
    </row>
    <row r="787" spans="1:31" x14ac:dyDescent="0.25">
      <c r="A787" t="s">
        <v>12</v>
      </c>
      <c r="B787" t="s">
        <v>3550</v>
      </c>
      <c r="C787">
        <v>30113003388613</v>
      </c>
      <c r="D787" t="s">
        <v>3551</v>
      </c>
      <c r="F787">
        <v>1993</v>
      </c>
      <c r="G787" t="s">
        <v>3552</v>
      </c>
      <c r="H787" t="s">
        <v>3553</v>
      </c>
      <c r="I787">
        <v>28</v>
      </c>
      <c r="J787">
        <v>9</v>
      </c>
      <c r="K787">
        <v>1</v>
      </c>
      <c r="L787">
        <v>1</v>
      </c>
      <c r="N787" s="29" t="str">
        <f t="shared" si="222"/>
        <v>2011</v>
      </c>
      <c r="O787" s="30" t="str">
        <f t="shared" si="223"/>
        <v>02</v>
      </c>
      <c r="P787" s="30">
        <f t="shared" si="214"/>
        <v>201102</v>
      </c>
      <c r="Q787" s="30" t="str">
        <f t="shared" si="215"/>
        <v>2019</v>
      </c>
      <c r="R787" s="30" t="str">
        <f t="shared" si="216"/>
        <v>09</v>
      </c>
      <c r="S787" s="30">
        <f t="shared" si="217"/>
        <v>201909</v>
      </c>
      <c r="T787" s="31">
        <f t="shared" si="218"/>
        <v>9.75</v>
      </c>
      <c r="U787" s="30">
        <f t="shared" si="219"/>
        <v>37</v>
      </c>
      <c r="V787" s="30">
        <f t="shared" si="220"/>
        <v>2</v>
      </c>
      <c r="W787" s="32">
        <f t="shared" si="221"/>
        <v>3.7948717948717947</v>
      </c>
      <c r="X787" s="33">
        <f t="shared" si="224"/>
        <v>780</v>
      </c>
      <c r="Y787" s="22"/>
      <c r="Z787" s="33">
        <f t="shared" si="225"/>
        <v>1</v>
      </c>
      <c r="AA787" s="33">
        <f t="shared" si="226"/>
        <v>0</v>
      </c>
      <c r="AB787" s="30">
        <f t="shared" si="227"/>
        <v>0</v>
      </c>
      <c r="AC787" s="30">
        <f t="shared" si="228"/>
        <v>0</v>
      </c>
      <c r="AD787" s="30">
        <f t="shared" si="229"/>
        <v>1</v>
      </c>
      <c r="AE787" s="35">
        <f t="shared" si="230"/>
        <v>1</v>
      </c>
    </row>
    <row r="788" spans="1:31" x14ac:dyDescent="0.25">
      <c r="A788" t="s">
        <v>12</v>
      </c>
      <c r="B788" t="s">
        <v>3554</v>
      </c>
      <c r="C788">
        <v>30113002005887</v>
      </c>
      <c r="D788" t="s">
        <v>3555</v>
      </c>
      <c r="E788" t="s">
        <v>3556</v>
      </c>
      <c r="F788">
        <v>1993</v>
      </c>
      <c r="G788" t="s">
        <v>3557</v>
      </c>
      <c r="H788" t="s">
        <v>3558</v>
      </c>
      <c r="I788">
        <v>22</v>
      </c>
      <c r="J788">
        <v>4</v>
      </c>
      <c r="K788">
        <v>0</v>
      </c>
      <c r="L788">
        <v>1</v>
      </c>
      <c r="N788" s="29">
        <f t="shared" si="222"/>
        <v>1993</v>
      </c>
      <c r="O788" s="30" t="str">
        <f t="shared" si="223"/>
        <v>06</v>
      </c>
      <c r="P788" s="30">
        <f t="shared" si="214"/>
        <v>199306</v>
      </c>
      <c r="Q788" s="30" t="str">
        <f t="shared" si="215"/>
        <v>2019</v>
      </c>
      <c r="R788" s="30" t="str">
        <f t="shared" si="216"/>
        <v>08</v>
      </c>
      <c r="S788" s="30">
        <f t="shared" si="217"/>
        <v>201908</v>
      </c>
      <c r="T788" s="31">
        <f t="shared" si="218"/>
        <v>27.416666666666668</v>
      </c>
      <c r="U788" s="30">
        <f t="shared" si="219"/>
        <v>26</v>
      </c>
      <c r="V788" s="30">
        <f t="shared" si="220"/>
        <v>1</v>
      </c>
      <c r="W788" s="32">
        <f t="shared" si="221"/>
        <v>0.94832826747720356</v>
      </c>
      <c r="X788" s="33">
        <f t="shared" si="224"/>
        <v>780</v>
      </c>
      <c r="Y788" s="22"/>
      <c r="Z788" s="33">
        <f t="shared" si="225"/>
        <v>1</v>
      </c>
      <c r="AA788" s="33">
        <f t="shared" si="226"/>
        <v>0</v>
      </c>
      <c r="AB788" s="30">
        <f t="shared" si="227"/>
        <v>1</v>
      </c>
      <c r="AC788" s="30">
        <f t="shared" si="228"/>
        <v>0</v>
      </c>
      <c r="AD788" s="30">
        <f t="shared" si="229"/>
        <v>1</v>
      </c>
      <c r="AE788" s="35">
        <f t="shared" si="230"/>
        <v>1</v>
      </c>
    </row>
    <row r="789" spans="1:31" x14ac:dyDescent="0.25">
      <c r="A789" t="s">
        <v>12</v>
      </c>
      <c r="B789" t="s">
        <v>3554</v>
      </c>
      <c r="C789">
        <v>30113000967757</v>
      </c>
      <c r="D789" t="s">
        <v>3555</v>
      </c>
      <c r="E789" t="s">
        <v>3556</v>
      </c>
      <c r="F789">
        <v>1993</v>
      </c>
      <c r="G789" t="s">
        <v>3559</v>
      </c>
      <c r="H789" t="s">
        <v>3560</v>
      </c>
      <c r="I789">
        <v>56</v>
      </c>
      <c r="J789">
        <v>6</v>
      </c>
      <c r="K789">
        <v>2</v>
      </c>
      <c r="L789">
        <v>2</v>
      </c>
      <c r="N789" s="29">
        <f t="shared" si="222"/>
        <v>1993</v>
      </c>
      <c r="O789" s="30" t="str">
        <f t="shared" si="223"/>
        <v>02</v>
      </c>
      <c r="P789" s="30">
        <f t="shared" si="214"/>
        <v>199302</v>
      </c>
      <c r="Q789" s="30" t="str">
        <f t="shared" si="215"/>
        <v>2020</v>
      </c>
      <c r="R789" s="30" t="str">
        <f t="shared" si="216"/>
        <v>02</v>
      </c>
      <c r="S789" s="30">
        <f t="shared" si="217"/>
        <v>202002</v>
      </c>
      <c r="T789" s="31">
        <f t="shared" si="218"/>
        <v>27.75</v>
      </c>
      <c r="U789" s="30">
        <f t="shared" si="219"/>
        <v>62</v>
      </c>
      <c r="V789" s="30">
        <f t="shared" si="220"/>
        <v>4</v>
      </c>
      <c r="W789" s="32">
        <f t="shared" si="221"/>
        <v>2.2342342342342341</v>
      </c>
      <c r="X789" s="33">
        <f t="shared" si="224"/>
        <v>780</v>
      </c>
      <c r="Y789" s="22"/>
      <c r="Z789" s="33">
        <f t="shared" si="225"/>
        <v>1</v>
      </c>
      <c r="AA789" s="33">
        <f t="shared" si="226"/>
        <v>0</v>
      </c>
      <c r="AB789" s="30">
        <f t="shared" si="227"/>
        <v>0</v>
      </c>
      <c r="AC789" s="30">
        <f t="shared" si="228"/>
        <v>0</v>
      </c>
      <c r="AD789" s="30">
        <f t="shared" si="229"/>
        <v>1</v>
      </c>
      <c r="AE789" s="35">
        <f t="shared" si="230"/>
        <v>1</v>
      </c>
    </row>
    <row r="790" spans="1:31" x14ac:dyDescent="0.25">
      <c r="A790" t="s">
        <v>12</v>
      </c>
      <c r="B790" t="s">
        <v>3561</v>
      </c>
      <c r="C790">
        <v>30113006771799</v>
      </c>
      <c r="D790" t="s">
        <v>3562</v>
      </c>
      <c r="F790">
        <v>1982</v>
      </c>
      <c r="G790" t="s">
        <v>3563</v>
      </c>
      <c r="H790" t="s">
        <v>3564</v>
      </c>
      <c r="I790">
        <v>7</v>
      </c>
      <c r="J790">
        <v>0</v>
      </c>
      <c r="K790">
        <v>4</v>
      </c>
      <c r="L790">
        <v>0</v>
      </c>
      <c r="N790" s="29" t="str">
        <f t="shared" si="222"/>
        <v>2019</v>
      </c>
      <c r="O790" s="30" t="str">
        <f t="shared" si="223"/>
        <v>07</v>
      </c>
      <c r="P790" s="30">
        <f t="shared" si="214"/>
        <v>201907</v>
      </c>
      <c r="Q790" s="30" t="str">
        <f t="shared" si="215"/>
        <v>2020</v>
      </c>
      <c r="R790" s="30" t="str">
        <f t="shared" si="216"/>
        <v>03</v>
      </c>
      <c r="S790" s="30">
        <f t="shared" si="217"/>
        <v>202003</v>
      </c>
      <c r="T790" s="31">
        <f t="shared" si="218"/>
        <v>1.3333333333333333</v>
      </c>
      <c r="U790" s="30">
        <f t="shared" si="219"/>
        <v>7</v>
      </c>
      <c r="V790" s="30">
        <f t="shared" si="220"/>
        <v>4</v>
      </c>
      <c r="W790" s="32">
        <f t="shared" si="221"/>
        <v>5.25</v>
      </c>
      <c r="X790" s="33">
        <f t="shared" si="224"/>
        <v>780</v>
      </c>
      <c r="Y790" s="22"/>
      <c r="Z790" s="33">
        <f t="shared" si="225"/>
        <v>0</v>
      </c>
      <c r="AA790" s="33">
        <f t="shared" si="226"/>
        <v>0</v>
      </c>
      <c r="AB790" s="30">
        <f t="shared" si="227"/>
        <v>0</v>
      </c>
      <c r="AC790" s="30">
        <f t="shared" si="228"/>
        <v>0</v>
      </c>
      <c r="AD790" s="30">
        <f t="shared" si="229"/>
        <v>1</v>
      </c>
      <c r="AE790" s="35">
        <f t="shared" si="230"/>
        <v>0</v>
      </c>
    </row>
    <row r="791" spans="1:31" x14ac:dyDescent="0.25">
      <c r="A791" t="s">
        <v>12</v>
      </c>
      <c r="B791" t="s">
        <v>3565</v>
      </c>
      <c r="C791">
        <v>30113001486377</v>
      </c>
      <c r="D791" t="s">
        <v>3566</v>
      </c>
      <c r="E791" t="s">
        <v>3567</v>
      </c>
      <c r="F791">
        <v>1997</v>
      </c>
      <c r="H791" t="s">
        <v>3568</v>
      </c>
      <c r="I791">
        <v>8</v>
      </c>
      <c r="J791">
        <v>5</v>
      </c>
      <c r="N791" s="29">
        <f t="shared" si="222"/>
        <v>1997</v>
      </c>
      <c r="O791" s="30" t="str">
        <f t="shared" si="223"/>
        <v>00</v>
      </c>
      <c r="P791" s="30">
        <f t="shared" si="214"/>
        <v>199700</v>
      </c>
      <c r="Q791" s="30" t="str">
        <f t="shared" si="215"/>
        <v>2018</v>
      </c>
      <c r="R791" s="30" t="str">
        <f t="shared" si="216"/>
        <v>09</v>
      </c>
      <c r="S791" s="30">
        <f t="shared" si="217"/>
        <v>201809</v>
      </c>
      <c r="T791" s="31">
        <f t="shared" si="218"/>
        <v>23.916666666666668</v>
      </c>
      <c r="U791" s="30">
        <f t="shared" si="219"/>
        <v>13</v>
      </c>
      <c r="V791" s="30">
        <f t="shared" si="220"/>
        <v>0</v>
      </c>
      <c r="W791" s="32">
        <f t="shared" si="221"/>
        <v>0.54355400696864109</v>
      </c>
      <c r="X791" s="33">
        <f t="shared" si="224"/>
        <v>780</v>
      </c>
      <c r="Y791" s="22"/>
      <c r="Z791" s="33">
        <f t="shared" si="225"/>
        <v>1</v>
      </c>
      <c r="AA791" s="33">
        <f t="shared" si="226"/>
        <v>1</v>
      </c>
      <c r="AB791" s="30">
        <f t="shared" si="227"/>
        <v>1</v>
      </c>
      <c r="AC791" s="30">
        <f t="shared" si="228"/>
        <v>1</v>
      </c>
      <c r="AD791" s="30">
        <f t="shared" si="229"/>
        <v>1</v>
      </c>
      <c r="AE791" s="35">
        <f t="shared" si="230"/>
        <v>1</v>
      </c>
    </row>
    <row r="792" spans="1:31" x14ac:dyDescent="0.25">
      <c r="A792" t="s">
        <v>12</v>
      </c>
      <c r="B792" t="s">
        <v>3569</v>
      </c>
      <c r="C792">
        <v>30113002761034</v>
      </c>
      <c r="D792" t="s">
        <v>3570</v>
      </c>
      <c r="E792" t="s">
        <v>3571</v>
      </c>
      <c r="F792">
        <v>2008</v>
      </c>
      <c r="G792" t="s">
        <v>3572</v>
      </c>
      <c r="H792" t="s">
        <v>3573</v>
      </c>
      <c r="I792">
        <v>20</v>
      </c>
      <c r="J792">
        <v>2</v>
      </c>
      <c r="K792">
        <v>2</v>
      </c>
      <c r="L792">
        <v>0</v>
      </c>
      <c r="N792" s="29">
        <f t="shared" si="222"/>
        <v>2008</v>
      </c>
      <c r="O792" s="30" t="str">
        <f t="shared" si="223"/>
        <v>07</v>
      </c>
      <c r="P792" s="30">
        <f t="shared" si="214"/>
        <v>200807</v>
      </c>
      <c r="Q792" s="30" t="str">
        <f t="shared" si="215"/>
        <v>2019</v>
      </c>
      <c r="R792" s="30" t="str">
        <f t="shared" si="216"/>
        <v>12</v>
      </c>
      <c r="S792" s="30">
        <f t="shared" si="217"/>
        <v>201912</v>
      </c>
      <c r="T792" s="31">
        <f t="shared" si="218"/>
        <v>12.333333333333334</v>
      </c>
      <c r="U792" s="30">
        <f t="shared" si="219"/>
        <v>22</v>
      </c>
      <c r="V792" s="30">
        <f t="shared" si="220"/>
        <v>2</v>
      </c>
      <c r="W792" s="32">
        <f t="shared" si="221"/>
        <v>1.7837837837837838</v>
      </c>
      <c r="X792" s="33">
        <f t="shared" si="224"/>
        <v>780</v>
      </c>
      <c r="Y792" s="22"/>
      <c r="Z792" s="33">
        <f t="shared" si="225"/>
        <v>1</v>
      </c>
      <c r="AA792" s="33">
        <f t="shared" si="226"/>
        <v>0</v>
      </c>
      <c r="AB792" s="30">
        <f t="shared" si="227"/>
        <v>0</v>
      </c>
      <c r="AC792" s="30">
        <f t="shared" si="228"/>
        <v>0</v>
      </c>
      <c r="AD792" s="30">
        <f t="shared" si="229"/>
        <v>0</v>
      </c>
      <c r="AE792" s="35">
        <f t="shared" si="230"/>
        <v>0</v>
      </c>
    </row>
    <row r="793" spans="1:31" x14ac:dyDescent="0.25">
      <c r="A793" t="s">
        <v>12</v>
      </c>
      <c r="B793" t="s">
        <v>3574</v>
      </c>
      <c r="C793">
        <v>30113000999891</v>
      </c>
      <c r="D793" t="s">
        <v>3575</v>
      </c>
      <c r="F793">
        <v>1968</v>
      </c>
      <c r="G793" t="s">
        <v>3576</v>
      </c>
      <c r="H793" t="s">
        <v>110</v>
      </c>
      <c r="I793">
        <v>71</v>
      </c>
      <c r="J793">
        <v>1</v>
      </c>
      <c r="N793" s="29">
        <f t="shared" si="222"/>
        <v>1968</v>
      </c>
      <c r="O793" s="30" t="str">
        <f t="shared" si="223"/>
        <v>02</v>
      </c>
      <c r="P793" s="30">
        <f t="shared" si="214"/>
        <v>196802</v>
      </c>
      <c r="Q793" s="30" t="str">
        <f t="shared" si="215"/>
        <v>2020</v>
      </c>
      <c r="R793" s="30" t="str">
        <f t="shared" si="216"/>
        <v>10</v>
      </c>
      <c r="S793" s="30">
        <f t="shared" si="217"/>
        <v>202010</v>
      </c>
      <c r="T793" s="31">
        <f t="shared" si="218"/>
        <v>52.75</v>
      </c>
      <c r="U793" s="30">
        <f t="shared" si="219"/>
        <v>72</v>
      </c>
      <c r="V793" s="30">
        <f t="shared" si="220"/>
        <v>0</v>
      </c>
      <c r="W793" s="32">
        <f t="shared" si="221"/>
        <v>1.3649289099526067</v>
      </c>
      <c r="X793" s="33">
        <f t="shared" si="224"/>
        <v>780</v>
      </c>
      <c r="Y793" s="22"/>
      <c r="Z793" s="33">
        <f t="shared" si="225"/>
        <v>1</v>
      </c>
      <c r="AA793" s="33">
        <f t="shared" si="226"/>
        <v>0</v>
      </c>
      <c r="AB793" s="30">
        <f t="shared" si="227"/>
        <v>1</v>
      </c>
      <c r="AC793" s="30">
        <f t="shared" si="228"/>
        <v>1</v>
      </c>
      <c r="AD793" s="30">
        <f t="shared" si="229"/>
        <v>1</v>
      </c>
      <c r="AE793" s="35">
        <f t="shared" si="230"/>
        <v>1</v>
      </c>
    </row>
    <row r="794" spans="1:31" x14ac:dyDescent="0.25">
      <c r="A794" t="s">
        <v>12</v>
      </c>
      <c r="B794" t="s">
        <v>3577</v>
      </c>
      <c r="C794">
        <v>30113001584882</v>
      </c>
      <c r="D794" t="s">
        <v>3578</v>
      </c>
      <c r="E794" t="s">
        <v>3579</v>
      </c>
      <c r="F794">
        <v>1999</v>
      </c>
      <c r="G794" t="s">
        <v>3580</v>
      </c>
      <c r="H794" t="s">
        <v>3581</v>
      </c>
      <c r="I794">
        <v>14</v>
      </c>
      <c r="J794">
        <v>5</v>
      </c>
      <c r="K794">
        <v>0</v>
      </c>
      <c r="L794">
        <v>1</v>
      </c>
      <c r="N794" s="29">
        <f t="shared" si="222"/>
        <v>1999</v>
      </c>
      <c r="O794" s="30" t="str">
        <f t="shared" si="223"/>
        <v>10</v>
      </c>
      <c r="P794" s="30">
        <f t="shared" si="214"/>
        <v>199910</v>
      </c>
      <c r="Q794" s="30" t="str">
        <f t="shared" si="215"/>
        <v>2019</v>
      </c>
      <c r="R794" s="30" t="str">
        <f t="shared" si="216"/>
        <v>11</v>
      </c>
      <c r="S794" s="30">
        <f t="shared" si="217"/>
        <v>201911</v>
      </c>
      <c r="T794" s="31">
        <f t="shared" si="218"/>
        <v>21.083333333333332</v>
      </c>
      <c r="U794" s="30">
        <f t="shared" si="219"/>
        <v>19</v>
      </c>
      <c r="V794" s="30">
        <f t="shared" si="220"/>
        <v>1</v>
      </c>
      <c r="W794" s="32">
        <f t="shared" si="221"/>
        <v>0.90118577075098816</v>
      </c>
      <c r="X794" s="33">
        <f t="shared" si="224"/>
        <v>780</v>
      </c>
      <c r="Y794" s="22"/>
      <c r="Z794" s="33">
        <f t="shared" si="225"/>
        <v>1</v>
      </c>
      <c r="AA794" s="33">
        <f t="shared" si="226"/>
        <v>0</v>
      </c>
      <c r="AB794" s="30">
        <f t="shared" si="227"/>
        <v>1</v>
      </c>
      <c r="AC794" s="30">
        <f t="shared" si="228"/>
        <v>0</v>
      </c>
      <c r="AD794" s="30">
        <f t="shared" si="229"/>
        <v>1</v>
      </c>
      <c r="AE794" s="35">
        <f t="shared" si="230"/>
        <v>1</v>
      </c>
    </row>
    <row r="795" spans="1:31" x14ac:dyDescent="0.25">
      <c r="A795" t="s">
        <v>12</v>
      </c>
      <c r="B795" t="s">
        <v>3582</v>
      </c>
      <c r="C795">
        <v>30113005318352</v>
      </c>
      <c r="D795" t="s">
        <v>3583</v>
      </c>
      <c r="E795" t="s">
        <v>3584</v>
      </c>
      <c r="F795">
        <v>1967</v>
      </c>
      <c r="G795" t="s">
        <v>3585</v>
      </c>
      <c r="H795" t="s">
        <v>3586</v>
      </c>
      <c r="I795">
        <v>8</v>
      </c>
      <c r="J795">
        <v>7</v>
      </c>
      <c r="N795" s="29" t="str">
        <f t="shared" si="222"/>
        <v>2011</v>
      </c>
      <c r="O795" s="30" t="str">
        <f t="shared" si="223"/>
        <v>04</v>
      </c>
      <c r="P795" s="30">
        <f t="shared" si="214"/>
        <v>201104</v>
      </c>
      <c r="Q795" s="30" t="str">
        <f t="shared" si="215"/>
        <v>2018</v>
      </c>
      <c r="R795" s="30" t="str">
        <f t="shared" si="216"/>
        <v>11</v>
      </c>
      <c r="S795" s="30">
        <f t="shared" si="217"/>
        <v>201811</v>
      </c>
      <c r="T795" s="31">
        <f t="shared" si="218"/>
        <v>9.5833333333333339</v>
      </c>
      <c r="U795" s="30">
        <f t="shared" si="219"/>
        <v>15</v>
      </c>
      <c r="V795" s="30">
        <f t="shared" si="220"/>
        <v>0</v>
      </c>
      <c r="W795" s="32">
        <f t="shared" si="221"/>
        <v>1.5652173913043477</v>
      </c>
      <c r="X795" s="33">
        <f t="shared" si="224"/>
        <v>780</v>
      </c>
      <c r="Y795" s="22"/>
      <c r="Z795" s="33">
        <f t="shared" si="225"/>
        <v>1</v>
      </c>
      <c r="AA795" s="33">
        <f t="shared" si="226"/>
        <v>0</v>
      </c>
      <c r="AB795" s="30">
        <f t="shared" si="227"/>
        <v>0</v>
      </c>
      <c r="AC795" s="30">
        <f t="shared" si="228"/>
        <v>1</v>
      </c>
      <c r="AD795" s="30">
        <f t="shared" si="229"/>
        <v>1</v>
      </c>
      <c r="AE795" s="35">
        <f t="shared" si="230"/>
        <v>1</v>
      </c>
    </row>
    <row r="796" spans="1:31" x14ac:dyDescent="0.25">
      <c r="A796" t="s">
        <v>12</v>
      </c>
      <c r="B796" t="s">
        <v>3587</v>
      </c>
      <c r="C796">
        <v>30113002144199</v>
      </c>
      <c r="D796" t="s">
        <v>3588</v>
      </c>
      <c r="F796">
        <v>2003</v>
      </c>
      <c r="G796" t="s">
        <v>3589</v>
      </c>
      <c r="H796" t="s">
        <v>3590</v>
      </c>
      <c r="I796">
        <v>38</v>
      </c>
      <c r="J796">
        <v>2</v>
      </c>
      <c r="K796">
        <v>5</v>
      </c>
      <c r="L796">
        <v>0</v>
      </c>
      <c r="N796" s="29">
        <f t="shared" si="222"/>
        <v>2003</v>
      </c>
      <c r="O796" s="30" t="str">
        <f t="shared" si="223"/>
        <v>01</v>
      </c>
      <c r="P796" s="30">
        <f t="shared" si="214"/>
        <v>200301</v>
      </c>
      <c r="Q796" s="30" t="str">
        <f t="shared" si="215"/>
        <v>2019</v>
      </c>
      <c r="R796" s="30" t="str">
        <f t="shared" si="216"/>
        <v>10</v>
      </c>
      <c r="S796" s="30">
        <f t="shared" si="217"/>
        <v>201910</v>
      </c>
      <c r="T796" s="31">
        <f t="shared" si="218"/>
        <v>17.833333333333332</v>
      </c>
      <c r="U796" s="30">
        <f t="shared" si="219"/>
        <v>40</v>
      </c>
      <c r="V796" s="30">
        <f t="shared" si="220"/>
        <v>5</v>
      </c>
      <c r="W796" s="32">
        <f t="shared" si="221"/>
        <v>2.2429906542056077</v>
      </c>
      <c r="X796" s="33">
        <f t="shared" si="224"/>
        <v>780</v>
      </c>
      <c r="Y796" s="22"/>
      <c r="Z796" s="33">
        <f t="shared" si="225"/>
        <v>1</v>
      </c>
      <c r="AA796" s="33">
        <f t="shared" si="226"/>
        <v>0</v>
      </c>
      <c r="AB796" s="30">
        <f t="shared" si="227"/>
        <v>0</v>
      </c>
      <c r="AC796" s="30">
        <f t="shared" si="228"/>
        <v>0</v>
      </c>
      <c r="AD796" s="30">
        <f t="shared" si="229"/>
        <v>0</v>
      </c>
      <c r="AE796" s="35">
        <f t="shared" si="230"/>
        <v>0</v>
      </c>
    </row>
    <row r="797" spans="1:31" x14ac:dyDescent="0.25">
      <c r="A797" t="s">
        <v>12</v>
      </c>
      <c r="B797" t="s">
        <v>3591</v>
      </c>
      <c r="C797">
        <v>30113005540971</v>
      </c>
      <c r="D797" t="s">
        <v>3592</v>
      </c>
      <c r="E797" t="s">
        <v>3593</v>
      </c>
      <c r="F797">
        <v>2012</v>
      </c>
      <c r="G797" t="s">
        <v>3594</v>
      </c>
      <c r="H797" t="s">
        <v>3595</v>
      </c>
      <c r="I797">
        <v>15</v>
      </c>
      <c r="J797">
        <v>7</v>
      </c>
      <c r="K797">
        <v>0</v>
      </c>
      <c r="L797">
        <v>1</v>
      </c>
      <c r="N797" s="29" t="str">
        <f t="shared" si="222"/>
        <v>2012</v>
      </c>
      <c r="O797" s="30" t="str">
        <f t="shared" si="223"/>
        <v>12</v>
      </c>
      <c r="P797" s="30">
        <f t="shared" si="214"/>
        <v>201212</v>
      </c>
      <c r="Q797" s="30" t="str">
        <f t="shared" si="215"/>
        <v>2019</v>
      </c>
      <c r="R797" s="30" t="str">
        <f t="shared" si="216"/>
        <v>09</v>
      </c>
      <c r="S797" s="30">
        <f t="shared" si="217"/>
        <v>201909</v>
      </c>
      <c r="T797" s="31">
        <f t="shared" si="218"/>
        <v>7.916666666666667</v>
      </c>
      <c r="U797" s="30">
        <f t="shared" si="219"/>
        <v>22</v>
      </c>
      <c r="V797" s="30">
        <f t="shared" si="220"/>
        <v>1</v>
      </c>
      <c r="W797" s="32">
        <f t="shared" si="221"/>
        <v>2.7789473684210524</v>
      </c>
      <c r="X797" s="33">
        <f t="shared" si="224"/>
        <v>780</v>
      </c>
      <c r="Y797" s="22"/>
      <c r="Z797" s="33">
        <f t="shared" si="225"/>
        <v>1</v>
      </c>
      <c r="AA797" s="33">
        <f t="shared" si="226"/>
        <v>0</v>
      </c>
      <c r="AB797" s="30">
        <f t="shared" si="227"/>
        <v>0</v>
      </c>
      <c r="AC797" s="30">
        <f t="shared" si="228"/>
        <v>0</v>
      </c>
      <c r="AD797" s="30">
        <f t="shared" si="229"/>
        <v>0</v>
      </c>
      <c r="AE797" s="35">
        <f t="shared" si="230"/>
        <v>0</v>
      </c>
    </row>
    <row r="798" spans="1:31" x14ac:dyDescent="0.25">
      <c r="A798" t="s">
        <v>12</v>
      </c>
      <c r="B798" t="s">
        <v>3596</v>
      </c>
      <c r="C798">
        <v>30113005799874</v>
      </c>
      <c r="D798" t="s">
        <v>3597</v>
      </c>
      <c r="E798" t="s">
        <v>24</v>
      </c>
      <c r="F798">
        <v>2014</v>
      </c>
      <c r="G798" t="s">
        <v>3598</v>
      </c>
      <c r="H798" t="s">
        <v>3599</v>
      </c>
      <c r="I798">
        <v>12</v>
      </c>
      <c r="J798">
        <v>3</v>
      </c>
      <c r="K798">
        <v>2</v>
      </c>
      <c r="L798">
        <v>0</v>
      </c>
      <c r="N798" s="29" t="str">
        <f t="shared" si="222"/>
        <v>2014</v>
      </c>
      <c r="O798" s="30" t="str">
        <f t="shared" si="223"/>
        <v>05</v>
      </c>
      <c r="P798" s="30">
        <f t="shared" si="214"/>
        <v>201405</v>
      </c>
      <c r="Q798" s="30" t="str">
        <f t="shared" si="215"/>
        <v>2020</v>
      </c>
      <c r="R798" s="30" t="str">
        <f t="shared" si="216"/>
        <v>10</v>
      </c>
      <c r="S798" s="30">
        <f t="shared" si="217"/>
        <v>202010</v>
      </c>
      <c r="T798" s="31">
        <f t="shared" si="218"/>
        <v>6.5</v>
      </c>
      <c r="U798" s="30">
        <f t="shared" si="219"/>
        <v>15</v>
      </c>
      <c r="V798" s="30">
        <f t="shared" si="220"/>
        <v>2</v>
      </c>
      <c r="W798" s="32">
        <f t="shared" si="221"/>
        <v>2.3076923076923075</v>
      </c>
      <c r="X798" s="33">
        <f t="shared" si="224"/>
        <v>780</v>
      </c>
      <c r="Y798" s="22"/>
      <c r="Z798" s="33">
        <f t="shared" si="225"/>
        <v>1</v>
      </c>
      <c r="AA798" s="33">
        <f t="shared" si="226"/>
        <v>0</v>
      </c>
      <c r="AB798" s="30">
        <f t="shared" si="227"/>
        <v>0</v>
      </c>
      <c r="AC798" s="30">
        <f t="shared" si="228"/>
        <v>0</v>
      </c>
      <c r="AD798" s="30">
        <f t="shared" si="229"/>
        <v>0</v>
      </c>
      <c r="AE798" s="35">
        <f t="shared" si="230"/>
        <v>0</v>
      </c>
    </row>
    <row r="799" spans="1:31" x14ac:dyDescent="0.25">
      <c r="A799" t="s">
        <v>12</v>
      </c>
      <c r="B799" t="s">
        <v>3600</v>
      </c>
      <c r="C799">
        <v>30113005317248</v>
      </c>
      <c r="D799" t="s">
        <v>3601</v>
      </c>
      <c r="E799" t="s">
        <v>3602</v>
      </c>
      <c r="F799">
        <v>2010</v>
      </c>
      <c r="G799" t="s">
        <v>3603</v>
      </c>
      <c r="H799" t="s">
        <v>3604</v>
      </c>
      <c r="I799">
        <v>12</v>
      </c>
      <c r="J799">
        <v>8</v>
      </c>
      <c r="K799">
        <v>2</v>
      </c>
      <c r="L799">
        <v>0</v>
      </c>
      <c r="N799" s="29" t="str">
        <f t="shared" si="222"/>
        <v>2011</v>
      </c>
      <c r="O799" s="30" t="str">
        <f t="shared" si="223"/>
        <v>05</v>
      </c>
      <c r="P799" s="30">
        <f t="shared" si="214"/>
        <v>201105</v>
      </c>
      <c r="Q799" s="30" t="str">
        <f t="shared" si="215"/>
        <v>2020</v>
      </c>
      <c r="R799" s="30" t="str">
        <f t="shared" si="216"/>
        <v>02</v>
      </c>
      <c r="S799" s="30">
        <f t="shared" si="217"/>
        <v>202002</v>
      </c>
      <c r="T799" s="31">
        <f t="shared" si="218"/>
        <v>9.5</v>
      </c>
      <c r="U799" s="30">
        <f t="shared" si="219"/>
        <v>20</v>
      </c>
      <c r="V799" s="30">
        <f t="shared" si="220"/>
        <v>2</v>
      </c>
      <c r="W799" s="32">
        <f t="shared" si="221"/>
        <v>2.1052631578947367</v>
      </c>
      <c r="X799" s="33">
        <f t="shared" si="224"/>
        <v>780</v>
      </c>
      <c r="Y799" s="22"/>
      <c r="Z799" s="33">
        <f t="shared" si="225"/>
        <v>1</v>
      </c>
      <c r="AA799" s="33">
        <f t="shared" si="226"/>
        <v>0</v>
      </c>
      <c r="AB799" s="30">
        <f t="shared" si="227"/>
        <v>0</v>
      </c>
      <c r="AC799" s="30">
        <f t="shared" si="228"/>
        <v>0</v>
      </c>
      <c r="AD799" s="30">
        <f t="shared" si="229"/>
        <v>0</v>
      </c>
      <c r="AE799" s="35">
        <f t="shared" si="230"/>
        <v>0</v>
      </c>
    </row>
    <row r="800" spans="1:31" x14ac:dyDescent="0.25">
      <c r="A800" t="s">
        <v>12</v>
      </c>
      <c r="B800" t="s">
        <v>3605</v>
      </c>
      <c r="C800">
        <v>30113006112671</v>
      </c>
      <c r="D800" t="s">
        <v>3606</v>
      </c>
      <c r="E800" t="s">
        <v>3607</v>
      </c>
      <c r="F800">
        <v>2014</v>
      </c>
      <c r="G800" t="s">
        <v>3608</v>
      </c>
      <c r="H800" t="s">
        <v>3609</v>
      </c>
      <c r="I800">
        <v>7</v>
      </c>
      <c r="J800">
        <v>0</v>
      </c>
      <c r="K800">
        <v>2</v>
      </c>
      <c r="L800">
        <v>0</v>
      </c>
      <c r="N800" s="29" t="str">
        <f t="shared" si="222"/>
        <v>2015</v>
      </c>
      <c r="O800" s="30" t="str">
        <f t="shared" si="223"/>
        <v>05</v>
      </c>
      <c r="P800" s="30">
        <f t="shared" si="214"/>
        <v>201505</v>
      </c>
      <c r="Q800" s="30" t="str">
        <f t="shared" si="215"/>
        <v>2019</v>
      </c>
      <c r="R800" s="30" t="str">
        <f t="shared" si="216"/>
        <v>04</v>
      </c>
      <c r="S800" s="30">
        <f t="shared" si="217"/>
        <v>201904</v>
      </c>
      <c r="T800" s="31">
        <f t="shared" si="218"/>
        <v>5.5</v>
      </c>
      <c r="U800" s="30">
        <f t="shared" si="219"/>
        <v>7</v>
      </c>
      <c r="V800" s="30">
        <f t="shared" si="220"/>
        <v>2</v>
      </c>
      <c r="W800" s="32">
        <f t="shared" si="221"/>
        <v>1.2727272727272727</v>
      </c>
      <c r="X800" s="33">
        <f t="shared" si="224"/>
        <v>780</v>
      </c>
      <c r="Y800" s="22"/>
      <c r="Z800" s="33">
        <f t="shared" si="225"/>
        <v>1</v>
      </c>
      <c r="AA800" s="33">
        <f t="shared" si="226"/>
        <v>0</v>
      </c>
      <c r="AB800" s="30">
        <f t="shared" si="227"/>
        <v>1</v>
      </c>
      <c r="AC800" s="30">
        <f t="shared" si="228"/>
        <v>0</v>
      </c>
      <c r="AD800" s="30">
        <f t="shared" si="229"/>
        <v>0</v>
      </c>
      <c r="AE800" s="35">
        <f t="shared" si="230"/>
        <v>1</v>
      </c>
    </row>
    <row r="801" spans="1:31" x14ac:dyDescent="0.25">
      <c r="A801" t="s">
        <v>12</v>
      </c>
      <c r="B801" t="s">
        <v>3610</v>
      </c>
      <c r="C801">
        <v>30113006880749</v>
      </c>
      <c r="D801" t="s">
        <v>3611</v>
      </c>
      <c r="E801" t="s">
        <v>3612</v>
      </c>
      <c r="F801">
        <v>2020</v>
      </c>
      <c r="G801" t="s">
        <v>3613</v>
      </c>
      <c r="H801" t="s">
        <v>3613</v>
      </c>
      <c r="I801">
        <v>0</v>
      </c>
      <c r="J801">
        <v>0</v>
      </c>
      <c r="N801" s="29" t="str">
        <f t="shared" si="222"/>
        <v>2020</v>
      </c>
      <c r="O801" s="30" t="str">
        <f t="shared" si="223"/>
        <v>05</v>
      </c>
      <c r="P801" s="30">
        <f t="shared" si="214"/>
        <v>202005</v>
      </c>
      <c r="Q801" s="30" t="str">
        <f t="shared" si="215"/>
        <v>2020</v>
      </c>
      <c r="R801" s="30" t="str">
        <f t="shared" si="216"/>
        <v>05</v>
      </c>
      <c r="S801" s="30">
        <f t="shared" si="217"/>
        <v>202005</v>
      </c>
      <c r="T801" s="31">
        <f t="shared" si="218"/>
        <v>0.5</v>
      </c>
      <c r="U801" s="30">
        <f t="shared" si="219"/>
        <v>0</v>
      </c>
      <c r="V801" s="30">
        <f t="shared" si="220"/>
        <v>0</v>
      </c>
      <c r="W801" s="32">
        <f t="shared" si="221"/>
        <v>0</v>
      </c>
      <c r="X801" s="33">
        <f t="shared" si="224"/>
        <v>780</v>
      </c>
      <c r="Y801" s="22"/>
      <c r="Z801" s="33">
        <f t="shared" si="225"/>
        <v>0</v>
      </c>
      <c r="AA801" s="33">
        <f t="shared" si="226"/>
        <v>0</v>
      </c>
      <c r="AB801" s="30">
        <f t="shared" si="227"/>
        <v>1</v>
      </c>
      <c r="AC801" s="30">
        <f t="shared" si="228"/>
        <v>1</v>
      </c>
      <c r="AD801" s="30">
        <f t="shared" si="229"/>
        <v>0</v>
      </c>
      <c r="AE801" s="35">
        <f t="shared" si="230"/>
        <v>0</v>
      </c>
    </row>
    <row r="802" spans="1:31" x14ac:dyDescent="0.25">
      <c r="A802" t="s">
        <v>12</v>
      </c>
      <c r="B802" t="s">
        <v>3614</v>
      </c>
      <c r="C802">
        <v>30113002202724</v>
      </c>
      <c r="D802" t="s">
        <v>3615</v>
      </c>
      <c r="E802" t="s">
        <v>3616</v>
      </c>
      <c r="F802">
        <v>2004</v>
      </c>
      <c r="H802" t="s">
        <v>3617</v>
      </c>
      <c r="I802">
        <v>4</v>
      </c>
      <c r="J802">
        <v>3</v>
      </c>
      <c r="N802" s="29">
        <f t="shared" si="222"/>
        <v>2004</v>
      </c>
      <c r="O802" s="30" t="str">
        <f t="shared" si="223"/>
        <v>00</v>
      </c>
      <c r="P802" s="30">
        <f t="shared" si="214"/>
        <v>200400</v>
      </c>
      <c r="Q802" s="30" t="str">
        <f t="shared" si="215"/>
        <v>2016</v>
      </c>
      <c r="R802" s="30" t="str">
        <f t="shared" si="216"/>
        <v>12</v>
      </c>
      <c r="S802" s="30">
        <f t="shared" si="217"/>
        <v>201612</v>
      </c>
      <c r="T802" s="31">
        <f t="shared" si="218"/>
        <v>16.916666666666668</v>
      </c>
      <c r="U802" s="30">
        <f t="shared" si="219"/>
        <v>7</v>
      </c>
      <c r="V802" s="30">
        <f t="shared" si="220"/>
        <v>0</v>
      </c>
      <c r="W802" s="32">
        <f t="shared" si="221"/>
        <v>0.41379310344827586</v>
      </c>
      <c r="X802" s="33">
        <f t="shared" si="224"/>
        <v>780</v>
      </c>
      <c r="Y802" s="22"/>
      <c r="Z802" s="33">
        <f t="shared" si="225"/>
        <v>1</v>
      </c>
      <c r="AA802" s="33">
        <f t="shared" si="226"/>
        <v>1</v>
      </c>
      <c r="AB802" s="30">
        <f t="shared" si="227"/>
        <v>1</v>
      </c>
      <c r="AC802" s="30">
        <f t="shared" si="228"/>
        <v>1</v>
      </c>
      <c r="AD802" s="30">
        <f t="shared" si="229"/>
        <v>0</v>
      </c>
      <c r="AE802" s="35">
        <f t="shared" si="230"/>
        <v>1</v>
      </c>
    </row>
    <row r="803" spans="1:31" x14ac:dyDescent="0.25">
      <c r="A803" t="s">
        <v>12</v>
      </c>
      <c r="B803" t="s">
        <v>3618</v>
      </c>
      <c r="C803">
        <v>30113006880921</v>
      </c>
      <c r="D803" t="s">
        <v>3619</v>
      </c>
      <c r="E803" t="s">
        <v>3620</v>
      </c>
      <c r="F803">
        <v>2020</v>
      </c>
      <c r="G803" t="s">
        <v>3621</v>
      </c>
      <c r="H803" t="s">
        <v>3621</v>
      </c>
      <c r="I803">
        <v>0</v>
      </c>
      <c r="J803">
        <v>0</v>
      </c>
      <c r="N803" s="29" t="str">
        <f t="shared" si="222"/>
        <v>2020</v>
      </c>
      <c r="O803" s="30" t="str">
        <f t="shared" si="223"/>
        <v>05</v>
      </c>
      <c r="P803" s="30">
        <f t="shared" si="214"/>
        <v>202005</v>
      </c>
      <c r="Q803" s="30" t="str">
        <f t="shared" si="215"/>
        <v>2020</v>
      </c>
      <c r="R803" s="30" t="str">
        <f t="shared" si="216"/>
        <v>05</v>
      </c>
      <c r="S803" s="30">
        <f t="shared" si="217"/>
        <v>202005</v>
      </c>
      <c r="T803" s="31">
        <f t="shared" si="218"/>
        <v>0.5</v>
      </c>
      <c r="U803" s="30">
        <f t="shared" si="219"/>
        <v>0</v>
      </c>
      <c r="V803" s="30">
        <f t="shared" si="220"/>
        <v>0</v>
      </c>
      <c r="W803" s="32">
        <f t="shared" si="221"/>
        <v>0</v>
      </c>
      <c r="X803" s="33">
        <f t="shared" si="224"/>
        <v>780</v>
      </c>
      <c r="Y803" s="22"/>
      <c r="Z803" s="33">
        <f t="shared" si="225"/>
        <v>0</v>
      </c>
      <c r="AA803" s="33">
        <f t="shared" si="226"/>
        <v>0</v>
      </c>
      <c r="AB803" s="30">
        <f t="shared" si="227"/>
        <v>1</v>
      </c>
      <c r="AC803" s="30">
        <f t="shared" si="228"/>
        <v>1</v>
      </c>
      <c r="AD803" s="30">
        <f t="shared" si="229"/>
        <v>0</v>
      </c>
      <c r="AE803" s="35">
        <f t="shared" si="230"/>
        <v>0</v>
      </c>
    </row>
    <row r="804" spans="1:31" x14ac:dyDescent="0.25">
      <c r="A804" t="s">
        <v>12</v>
      </c>
      <c r="B804" t="s">
        <v>3622</v>
      </c>
      <c r="C804">
        <v>30113006655968</v>
      </c>
      <c r="D804" t="s">
        <v>3623</v>
      </c>
      <c r="E804" t="s">
        <v>3624</v>
      </c>
      <c r="F804">
        <v>2020</v>
      </c>
      <c r="G804" t="s">
        <v>3621</v>
      </c>
      <c r="H804" t="s">
        <v>3621</v>
      </c>
      <c r="I804">
        <v>0</v>
      </c>
      <c r="J804">
        <v>0</v>
      </c>
      <c r="N804" s="29" t="str">
        <f t="shared" si="222"/>
        <v>2020</v>
      </c>
      <c r="O804" s="30" t="str">
        <f t="shared" si="223"/>
        <v>05</v>
      </c>
      <c r="P804" s="30">
        <f t="shared" si="214"/>
        <v>202005</v>
      </c>
      <c r="Q804" s="30" t="str">
        <f t="shared" si="215"/>
        <v>2020</v>
      </c>
      <c r="R804" s="30" t="str">
        <f t="shared" si="216"/>
        <v>05</v>
      </c>
      <c r="S804" s="30">
        <f t="shared" si="217"/>
        <v>202005</v>
      </c>
      <c r="T804" s="31">
        <f t="shared" si="218"/>
        <v>0.5</v>
      </c>
      <c r="U804" s="30">
        <f t="shared" si="219"/>
        <v>0</v>
      </c>
      <c r="V804" s="30">
        <f t="shared" si="220"/>
        <v>0</v>
      </c>
      <c r="W804" s="32">
        <f t="shared" si="221"/>
        <v>0</v>
      </c>
      <c r="X804" s="33">
        <f t="shared" si="224"/>
        <v>780</v>
      </c>
      <c r="Y804" s="22"/>
      <c r="Z804" s="33">
        <f t="shared" si="225"/>
        <v>0</v>
      </c>
      <c r="AA804" s="33">
        <f t="shared" si="226"/>
        <v>0</v>
      </c>
      <c r="AB804" s="30">
        <f t="shared" si="227"/>
        <v>1</v>
      </c>
      <c r="AC804" s="30">
        <f t="shared" si="228"/>
        <v>1</v>
      </c>
      <c r="AD804" s="30">
        <f t="shared" si="229"/>
        <v>0</v>
      </c>
      <c r="AE804" s="35">
        <f t="shared" si="230"/>
        <v>0</v>
      </c>
    </row>
    <row r="805" spans="1:31" x14ac:dyDescent="0.25">
      <c r="A805" t="s">
        <v>12</v>
      </c>
      <c r="B805" t="s">
        <v>3622</v>
      </c>
      <c r="C805">
        <v>30113006881481</v>
      </c>
      <c r="D805" t="s">
        <v>3625</v>
      </c>
      <c r="E805" t="s">
        <v>3624</v>
      </c>
      <c r="F805">
        <v>2020</v>
      </c>
      <c r="G805" t="s">
        <v>3621</v>
      </c>
      <c r="H805" t="s">
        <v>3621</v>
      </c>
      <c r="I805">
        <v>0</v>
      </c>
      <c r="J805">
        <v>0</v>
      </c>
      <c r="N805" s="29" t="str">
        <f t="shared" si="222"/>
        <v>2020</v>
      </c>
      <c r="O805" s="30" t="str">
        <f t="shared" si="223"/>
        <v>05</v>
      </c>
      <c r="P805" s="30">
        <f t="shared" si="214"/>
        <v>202005</v>
      </c>
      <c r="Q805" s="30" t="str">
        <f t="shared" si="215"/>
        <v>2020</v>
      </c>
      <c r="R805" s="30" t="str">
        <f t="shared" si="216"/>
        <v>05</v>
      </c>
      <c r="S805" s="30">
        <f t="shared" si="217"/>
        <v>202005</v>
      </c>
      <c r="T805" s="31">
        <f t="shared" si="218"/>
        <v>0.5</v>
      </c>
      <c r="U805" s="30">
        <f t="shared" si="219"/>
        <v>0</v>
      </c>
      <c r="V805" s="30">
        <f t="shared" si="220"/>
        <v>0</v>
      </c>
      <c r="W805" s="32">
        <f t="shared" si="221"/>
        <v>0</v>
      </c>
      <c r="X805" s="33">
        <f t="shared" si="224"/>
        <v>780</v>
      </c>
      <c r="Y805" s="22"/>
      <c r="Z805" s="33">
        <f t="shared" si="225"/>
        <v>0</v>
      </c>
      <c r="AA805" s="33">
        <f t="shared" si="226"/>
        <v>0</v>
      </c>
      <c r="AB805" s="30">
        <f t="shared" si="227"/>
        <v>1</v>
      </c>
      <c r="AC805" s="30">
        <f t="shared" si="228"/>
        <v>1</v>
      </c>
      <c r="AD805" s="30">
        <f t="shared" si="229"/>
        <v>0</v>
      </c>
      <c r="AE805" s="35">
        <f t="shared" si="230"/>
        <v>0</v>
      </c>
    </row>
    <row r="806" spans="1:31" x14ac:dyDescent="0.25">
      <c r="A806" t="s">
        <v>12</v>
      </c>
      <c r="B806" t="s">
        <v>3626</v>
      </c>
      <c r="C806">
        <v>30113005772129</v>
      </c>
      <c r="D806" t="s">
        <v>3627</v>
      </c>
      <c r="E806" t="s">
        <v>3628</v>
      </c>
      <c r="F806">
        <v>2013</v>
      </c>
      <c r="G806" t="s">
        <v>3629</v>
      </c>
      <c r="H806" t="s">
        <v>3630</v>
      </c>
      <c r="I806">
        <v>4</v>
      </c>
      <c r="J806">
        <v>2</v>
      </c>
      <c r="N806" s="29" t="str">
        <f t="shared" si="222"/>
        <v>2014</v>
      </c>
      <c r="O806" s="30" t="str">
        <f t="shared" si="223"/>
        <v>01</v>
      </c>
      <c r="P806" s="30">
        <f t="shared" si="214"/>
        <v>201401</v>
      </c>
      <c r="Q806" s="30" t="str">
        <f t="shared" si="215"/>
        <v>2018</v>
      </c>
      <c r="R806" s="30" t="str">
        <f t="shared" si="216"/>
        <v>08</v>
      </c>
      <c r="S806" s="30">
        <f t="shared" si="217"/>
        <v>201808</v>
      </c>
      <c r="T806" s="31">
        <f t="shared" si="218"/>
        <v>6.833333333333333</v>
      </c>
      <c r="U806" s="30">
        <f t="shared" si="219"/>
        <v>6</v>
      </c>
      <c r="V806" s="30">
        <f t="shared" si="220"/>
        <v>0</v>
      </c>
      <c r="W806" s="32">
        <f t="shared" si="221"/>
        <v>0.87804878048780488</v>
      </c>
      <c r="X806" s="33">
        <f t="shared" si="224"/>
        <v>780</v>
      </c>
      <c r="Y806" s="22"/>
      <c r="Z806" s="33">
        <f t="shared" si="225"/>
        <v>1</v>
      </c>
      <c r="AA806" s="33">
        <f t="shared" si="226"/>
        <v>1</v>
      </c>
      <c r="AB806" s="30">
        <f t="shared" si="227"/>
        <v>1</v>
      </c>
      <c r="AC806" s="30">
        <f t="shared" si="228"/>
        <v>1</v>
      </c>
      <c r="AD806" s="30">
        <f t="shared" si="229"/>
        <v>0</v>
      </c>
      <c r="AE806" s="35">
        <f t="shared" si="230"/>
        <v>1</v>
      </c>
    </row>
    <row r="807" spans="1:31" x14ac:dyDescent="0.25">
      <c r="A807" t="s">
        <v>12</v>
      </c>
      <c r="B807" t="s">
        <v>3631</v>
      </c>
      <c r="C807">
        <v>30113003374217</v>
      </c>
      <c r="D807" t="s">
        <v>3632</v>
      </c>
      <c r="E807" t="s">
        <v>3633</v>
      </c>
      <c r="F807">
        <v>2009</v>
      </c>
      <c r="G807" t="s">
        <v>3634</v>
      </c>
      <c r="H807" t="s">
        <v>3635</v>
      </c>
      <c r="I807">
        <v>9</v>
      </c>
      <c r="J807">
        <v>16</v>
      </c>
      <c r="K807">
        <v>3</v>
      </c>
      <c r="L807">
        <v>0</v>
      </c>
      <c r="N807" s="29" t="str">
        <f t="shared" si="222"/>
        <v>2011</v>
      </c>
      <c r="O807" s="30" t="str">
        <f t="shared" si="223"/>
        <v>04</v>
      </c>
      <c r="P807" s="30">
        <f t="shared" si="214"/>
        <v>201104</v>
      </c>
      <c r="Q807" s="30" t="str">
        <f t="shared" si="215"/>
        <v>2019</v>
      </c>
      <c r="R807" s="30" t="str">
        <f t="shared" si="216"/>
        <v>06</v>
      </c>
      <c r="S807" s="30">
        <f t="shared" si="217"/>
        <v>201906</v>
      </c>
      <c r="T807" s="31">
        <f t="shared" si="218"/>
        <v>9.5833333333333339</v>
      </c>
      <c r="U807" s="30">
        <f t="shared" si="219"/>
        <v>25</v>
      </c>
      <c r="V807" s="30">
        <f t="shared" si="220"/>
        <v>3</v>
      </c>
      <c r="W807" s="32">
        <f t="shared" si="221"/>
        <v>2.6086956521739131</v>
      </c>
      <c r="X807" s="33">
        <f t="shared" si="224"/>
        <v>780</v>
      </c>
      <c r="Y807" s="22"/>
      <c r="Z807" s="33">
        <f t="shared" si="225"/>
        <v>1</v>
      </c>
      <c r="AA807" s="33">
        <f t="shared" si="226"/>
        <v>0</v>
      </c>
      <c r="AB807" s="30">
        <f t="shared" si="227"/>
        <v>0</v>
      </c>
      <c r="AC807" s="30">
        <f t="shared" si="228"/>
        <v>0</v>
      </c>
      <c r="AD807" s="30">
        <f t="shared" si="229"/>
        <v>0</v>
      </c>
      <c r="AE807" s="35">
        <f t="shared" si="230"/>
        <v>0</v>
      </c>
    </row>
    <row r="808" spans="1:31" x14ac:dyDescent="0.25">
      <c r="A808" t="s">
        <v>12</v>
      </c>
      <c r="B808" t="s">
        <v>3636</v>
      </c>
      <c r="C808">
        <v>30113006873249</v>
      </c>
      <c r="D808" t="s">
        <v>3637</v>
      </c>
      <c r="E808" t="s">
        <v>3638</v>
      </c>
      <c r="F808">
        <v>2020</v>
      </c>
      <c r="G808" t="s">
        <v>3639</v>
      </c>
      <c r="H808" t="s">
        <v>3640</v>
      </c>
      <c r="I808">
        <v>1</v>
      </c>
      <c r="J808">
        <v>0</v>
      </c>
      <c r="N808" s="29" t="str">
        <f t="shared" si="222"/>
        <v>2020</v>
      </c>
      <c r="O808" s="30" t="str">
        <f t="shared" si="223"/>
        <v>02</v>
      </c>
      <c r="P808" s="30">
        <f t="shared" si="214"/>
        <v>202002</v>
      </c>
      <c r="Q808" s="30" t="str">
        <f t="shared" si="215"/>
        <v>2020</v>
      </c>
      <c r="R808" s="30" t="str">
        <f t="shared" si="216"/>
        <v>07</v>
      </c>
      <c r="S808" s="30">
        <f t="shared" si="217"/>
        <v>202007</v>
      </c>
      <c r="T808" s="31">
        <f t="shared" si="218"/>
        <v>0.75</v>
      </c>
      <c r="U808" s="30">
        <f t="shared" si="219"/>
        <v>1</v>
      </c>
      <c r="V808" s="30">
        <f t="shared" si="220"/>
        <v>0</v>
      </c>
      <c r="W808" s="32">
        <f t="shared" si="221"/>
        <v>1.3333333333333333</v>
      </c>
      <c r="X808" s="33">
        <f t="shared" si="224"/>
        <v>780</v>
      </c>
      <c r="Y808" s="22"/>
      <c r="Z808" s="33">
        <f t="shared" si="225"/>
        <v>0</v>
      </c>
      <c r="AA808" s="33">
        <f t="shared" si="226"/>
        <v>0</v>
      </c>
      <c r="AB808" s="30">
        <f t="shared" si="227"/>
        <v>1</v>
      </c>
      <c r="AC808" s="30">
        <f t="shared" si="228"/>
        <v>1</v>
      </c>
      <c r="AD808" s="30">
        <f t="shared" si="229"/>
        <v>0</v>
      </c>
      <c r="AE808" s="35">
        <f t="shared" si="230"/>
        <v>0</v>
      </c>
    </row>
    <row r="809" spans="1:31" x14ac:dyDescent="0.25">
      <c r="A809" t="s">
        <v>12</v>
      </c>
      <c r="B809" t="s">
        <v>3636</v>
      </c>
      <c r="C809">
        <v>30113006881762</v>
      </c>
      <c r="D809" t="s">
        <v>3637</v>
      </c>
      <c r="E809" t="s">
        <v>3638</v>
      </c>
      <c r="F809">
        <v>2020</v>
      </c>
      <c r="G809" t="s">
        <v>3641</v>
      </c>
      <c r="H809" t="s">
        <v>3641</v>
      </c>
      <c r="I809">
        <v>0</v>
      </c>
      <c r="J809">
        <v>0</v>
      </c>
      <c r="N809" s="29" t="str">
        <f t="shared" si="222"/>
        <v>2020</v>
      </c>
      <c r="O809" s="30" t="str">
        <f t="shared" si="223"/>
        <v>05</v>
      </c>
      <c r="P809" s="30">
        <f t="shared" si="214"/>
        <v>202005</v>
      </c>
      <c r="Q809" s="30" t="str">
        <f t="shared" si="215"/>
        <v>2020</v>
      </c>
      <c r="R809" s="30" t="str">
        <f t="shared" si="216"/>
        <v>05</v>
      </c>
      <c r="S809" s="30">
        <f t="shared" si="217"/>
        <v>202005</v>
      </c>
      <c r="T809" s="31">
        <f t="shared" si="218"/>
        <v>0.5</v>
      </c>
      <c r="U809" s="30">
        <f t="shared" si="219"/>
        <v>0</v>
      </c>
      <c r="V809" s="30">
        <f t="shared" si="220"/>
        <v>0</v>
      </c>
      <c r="W809" s="32">
        <f t="shared" si="221"/>
        <v>0</v>
      </c>
      <c r="X809" s="33">
        <f t="shared" si="224"/>
        <v>780</v>
      </c>
      <c r="Y809" s="22"/>
      <c r="Z809" s="33">
        <f t="shared" si="225"/>
        <v>0</v>
      </c>
      <c r="AA809" s="33">
        <f t="shared" si="226"/>
        <v>0</v>
      </c>
      <c r="AB809" s="30">
        <f t="shared" si="227"/>
        <v>1</v>
      </c>
      <c r="AC809" s="30">
        <f t="shared" si="228"/>
        <v>1</v>
      </c>
      <c r="AD809" s="30">
        <f t="shared" si="229"/>
        <v>0</v>
      </c>
      <c r="AE809" s="35">
        <f t="shared" si="230"/>
        <v>0</v>
      </c>
    </row>
    <row r="810" spans="1:31" x14ac:dyDescent="0.25">
      <c r="A810" t="s">
        <v>12</v>
      </c>
      <c r="B810" t="s">
        <v>3642</v>
      </c>
      <c r="C810">
        <v>30113006111848</v>
      </c>
      <c r="D810" t="s">
        <v>3643</v>
      </c>
      <c r="E810" t="s">
        <v>3644</v>
      </c>
      <c r="F810">
        <v>2014</v>
      </c>
      <c r="G810" t="s">
        <v>3645</v>
      </c>
      <c r="H810" t="s">
        <v>3646</v>
      </c>
      <c r="I810">
        <v>12</v>
      </c>
      <c r="J810">
        <v>5</v>
      </c>
      <c r="K810">
        <v>4</v>
      </c>
      <c r="L810">
        <v>1</v>
      </c>
      <c r="N810" s="29" t="str">
        <f t="shared" si="222"/>
        <v>2015</v>
      </c>
      <c r="O810" s="30" t="str">
        <f t="shared" si="223"/>
        <v>07</v>
      </c>
      <c r="P810" s="30">
        <f t="shared" si="214"/>
        <v>201507</v>
      </c>
      <c r="Q810" s="30" t="str">
        <f t="shared" si="215"/>
        <v>2020</v>
      </c>
      <c r="R810" s="30" t="str">
        <f t="shared" si="216"/>
        <v>05</v>
      </c>
      <c r="S810" s="30">
        <f t="shared" si="217"/>
        <v>202005</v>
      </c>
      <c r="T810" s="31">
        <f t="shared" si="218"/>
        <v>5.333333333333333</v>
      </c>
      <c r="U810" s="30">
        <f t="shared" si="219"/>
        <v>17</v>
      </c>
      <c r="V810" s="30">
        <f t="shared" si="220"/>
        <v>5</v>
      </c>
      <c r="W810" s="32">
        <f t="shared" si="221"/>
        <v>3.1875</v>
      </c>
      <c r="X810" s="33">
        <f t="shared" si="224"/>
        <v>780</v>
      </c>
      <c r="Y810" s="22"/>
      <c r="Z810" s="33">
        <f t="shared" si="225"/>
        <v>1</v>
      </c>
      <c r="AA810" s="33">
        <f t="shared" si="226"/>
        <v>0</v>
      </c>
      <c r="AB810" s="30">
        <f t="shared" si="227"/>
        <v>0</v>
      </c>
      <c r="AC810" s="30">
        <f t="shared" si="228"/>
        <v>0</v>
      </c>
      <c r="AD810" s="30">
        <f t="shared" si="229"/>
        <v>0</v>
      </c>
      <c r="AE810" s="35">
        <f t="shared" si="230"/>
        <v>0</v>
      </c>
    </row>
    <row r="811" spans="1:31" x14ac:dyDescent="0.25">
      <c r="A811" t="s">
        <v>12</v>
      </c>
      <c r="B811" t="s">
        <v>3647</v>
      </c>
      <c r="C811">
        <v>30113003056905</v>
      </c>
      <c r="D811" t="s">
        <v>3648</v>
      </c>
      <c r="E811" t="s">
        <v>3649</v>
      </c>
      <c r="F811">
        <v>2009</v>
      </c>
      <c r="G811" t="s">
        <v>3650</v>
      </c>
      <c r="H811" t="s">
        <v>3651</v>
      </c>
      <c r="I811">
        <v>15</v>
      </c>
      <c r="J811">
        <v>2</v>
      </c>
      <c r="K811">
        <v>2</v>
      </c>
      <c r="L811">
        <v>0</v>
      </c>
      <c r="N811" s="29">
        <f t="shared" si="222"/>
        <v>2009</v>
      </c>
      <c r="O811" s="30" t="str">
        <f t="shared" si="223"/>
        <v>11</v>
      </c>
      <c r="P811" s="30">
        <f t="shared" si="214"/>
        <v>200911</v>
      </c>
      <c r="Q811" s="30" t="str">
        <f t="shared" si="215"/>
        <v>2019</v>
      </c>
      <c r="R811" s="30" t="str">
        <f t="shared" si="216"/>
        <v>04</v>
      </c>
      <c r="S811" s="30">
        <f t="shared" si="217"/>
        <v>201904</v>
      </c>
      <c r="T811" s="31">
        <f t="shared" si="218"/>
        <v>11</v>
      </c>
      <c r="U811" s="30">
        <f t="shared" si="219"/>
        <v>17</v>
      </c>
      <c r="V811" s="30">
        <f t="shared" si="220"/>
        <v>2</v>
      </c>
      <c r="W811" s="32">
        <f t="shared" si="221"/>
        <v>1.5454545454545454</v>
      </c>
      <c r="X811" s="33">
        <f t="shared" si="224"/>
        <v>780</v>
      </c>
      <c r="Y811" s="22"/>
      <c r="Z811" s="33">
        <f t="shared" si="225"/>
        <v>1</v>
      </c>
      <c r="AA811" s="33">
        <f t="shared" si="226"/>
        <v>0</v>
      </c>
      <c r="AB811" s="30">
        <f t="shared" si="227"/>
        <v>0</v>
      </c>
      <c r="AC811" s="30">
        <f t="shared" si="228"/>
        <v>0</v>
      </c>
      <c r="AD811" s="30">
        <f t="shared" si="229"/>
        <v>0</v>
      </c>
      <c r="AE811" s="35">
        <f t="shared" si="230"/>
        <v>0</v>
      </c>
    </row>
    <row r="812" spans="1:31" x14ac:dyDescent="0.25">
      <c r="A812" t="s">
        <v>12</v>
      </c>
      <c r="B812" t="s">
        <v>3652</v>
      </c>
      <c r="C812">
        <v>30113005662783</v>
      </c>
      <c r="D812" t="s">
        <v>3653</v>
      </c>
      <c r="E812" t="s">
        <v>3654</v>
      </c>
      <c r="F812">
        <v>2012</v>
      </c>
      <c r="G812" t="s">
        <v>3655</v>
      </c>
      <c r="H812" t="s">
        <v>3656</v>
      </c>
      <c r="I812">
        <v>8</v>
      </c>
      <c r="J812">
        <v>2</v>
      </c>
      <c r="N812" s="29" t="str">
        <f t="shared" si="222"/>
        <v>2013</v>
      </c>
      <c r="O812" s="30" t="str">
        <f t="shared" si="223"/>
        <v>02</v>
      </c>
      <c r="P812" s="30">
        <f t="shared" si="214"/>
        <v>201302</v>
      </c>
      <c r="Q812" s="30" t="str">
        <f t="shared" si="215"/>
        <v>2016</v>
      </c>
      <c r="R812" s="30" t="str">
        <f t="shared" si="216"/>
        <v>09</v>
      </c>
      <c r="S812" s="30">
        <f t="shared" si="217"/>
        <v>201609</v>
      </c>
      <c r="T812" s="31">
        <f t="shared" si="218"/>
        <v>7.75</v>
      </c>
      <c r="U812" s="30">
        <f t="shared" si="219"/>
        <v>10</v>
      </c>
      <c r="V812" s="30">
        <f t="shared" si="220"/>
        <v>0</v>
      </c>
      <c r="W812" s="32">
        <f t="shared" si="221"/>
        <v>1.2903225806451613</v>
      </c>
      <c r="X812" s="33">
        <f t="shared" si="224"/>
        <v>780</v>
      </c>
      <c r="Y812" s="22"/>
      <c r="Z812" s="33">
        <f t="shared" si="225"/>
        <v>1</v>
      </c>
      <c r="AA812" s="33">
        <f t="shared" si="226"/>
        <v>1</v>
      </c>
      <c r="AB812" s="30">
        <f t="shared" si="227"/>
        <v>1</v>
      </c>
      <c r="AC812" s="30">
        <f t="shared" si="228"/>
        <v>1</v>
      </c>
      <c r="AD812" s="30">
        <f t="shared" si="229"/>
        <v>0</v>
      </c>
      <c r="AE812" s="35">
        <f t="shared" si="230"/>
        <v>1</v>
      </c>
    </row>
    <row r="813" spans="1:31" x14ac:dyDescent="0.25">
      <c r="A813" t="s">
        <v>12</v>
      </c>
      <c r="B813" t="s">
        <v>3657</v>
      </c>
      <c r="C813">
        <v>30113002298284</v>
      </c>
      <c r="D813" t="s">
        <v>3658</v>
      </c>
      <c r="E813" t="s">
        <v>3659</v>
      </c>
      <c r="F813">
        <v>2004</v>
      </c>
      <c r="G813" t="s">
        <v>3660</v>
      </c>
      <c r="H813" t="s">
        <v>3661</v>
      </c>
      <c r="I813">
        <v>33</v>
      </c>
      <c r="J813">
        <v>3</v>
      </c>
      <c r="N813" s="29">
        <f t="shared" si="222"/>
        <v>2004</v>
      </c>
      <c r="O813" s="30" t="str">
        <f t="shared" si="223"/>
        <v>02</v>
      </c>
      <c r="P813" s="30">
        <f t="shared" si="214"/>
        <v>200402</v>
      </c>
      <c r="Q813" s="30" t="str">
        <f t="shared" si="215"/>
        <v>2016</v>
      </c>
      <c r="R813" s="30" t="str">
        <f t="shared" si="216"/>
        <v>11</v>
      </c>
      <c r="S813" s="30">
        <f t="shared" si="217"/>
        <v>201611</v>
      </c>
      <c r="T813" s="31">
        <f t="shared" si="218"/>
        <v>16.75</v>
      </c>
      <c r="U813" s="30">
        <f t="shared" si="219"/>
        <v>36</v>
      </c>
      <c r="V813" s="30">
        <f t="shared" si="220"/>
        <v>0</v>
      </c>
      <c r="W813" s="32">
        <f t="shared" si="221"/>
        <v>2.1492537313432836</v>
      </c>
      <c r="X813" s="33">
        <f t="shared" si="224"/>
        <v>780</v>
      </c>
      <c r="Y813" s="22"/>
      <c r="Z813" s="33">
        <f t="shared" si="225"/>
        <v>1</v>
      </c>
      <c r="AA813" s="33">
        <f t="shared" si="226"/>
        <v>1</v>
      </c>
      <c r="AB813" s="30">
        <f t="shared" si="227"/>
        <v>0</v>
      </c>
      <c r="AC813" s="30">
        <f t="shared" si="228"/>
        <v>1</v>
      </c>
      <c r="AD813" s="30">
        <f t="shared" si="229"/>
        <v>0</v>
      </c>
      <c r="AE813" s="35">
        <f t="shared" si="230"/>
        <v>1</v>
      </c>
    </row>
    <row r="814" spans="1:31" x14ac:dyDescent="0.25">
      <c r="A814" t="s">
        <v>12</v>
      </c>
      <c r="B814" t="s">
        <v>3662</v>
      </c>
      <c r="C814">
        <v>30113006236355</v>
      </c>
      <c r="D814" t="s">
        <v>3663</v>
      </c>
      <c r="E814" t="s">
        <v>3664</v>
      </c>
      <c r="F814">
        <v>2015</v>
      </c>
      <c r="G814" t="s">
        <v>3665</v>
      </c>
      <c r="H814" t="s">
        <v>3666</v>
      </c>
      <c r="I814">
        <v>4</v>
      </c>
      <c r="J814">
        <v>1</v>
      </c>
      <c r="N814" s="29" t="str">
        <f t="shared" si="222"/>
        <v>2016</v>
      </c>
      <c r="O814" s="30" t="str">
        <f t="shared" si="223"/>
        <v>01</v>
      </c>
      <c r="P814" s="30">
        <f t="shared" si="214"/>
        <v>201601</v>
      </c>
      <c r="Q814" s="30" t="str">
        <f t="shared" si="215"/>
        <v>2018</v>
      </c>
      <c r="R814" s="30" t="str">
        <f t="shared" si="216"/>
        <v>11</v>
      </c>
      <c r="S814" s="30">
        <f t="shared" si="217"/>
        <v>201811</v>
      </c>
      <c r="T814" s="31">
        <f t="shared" si="218"/>
        <v>4.833333333333333</v>
      </c>
      <c r="U814" s="30">
        <f t="shared" si="219"/>
        <v>5</v>
      </c>
      <c r="V814" s="30">
        <f t="shared" si="220"/>
        <v>0</v>
      </c>
      <c r="W814" s="32">
        <f t="shared" si="221"/>
        <v>1.0344827586206897</v>
      </c>
      <c r="X814" s="33">
        <f t="shared" si="224"/>
        <v>780</v>
      </c>
      <c r="Y814" s="22"/>
      <c r="Z814" s="33">
        <f t="shared" si="225"/>
        <v>1</v>
      </c>
      <c r="AA814" s="33">
        <f t="shared" si="226"/>
        <v>0</v>
      </c>
      <c r="AB814" s="30">
        <f t="shared" si="227"/>
        <v>1</v>
      </c>
      <c r="AC814" s="30">
        <f t="shared" si="228"/>
        <v>1</v>
      </c>
      <c r="AD814" s="30">
        <f t="shared" si="229"/>
        <v>0</v>
      </c>
      <c r="AE814" s="35">
        <f t="shared" si="230"/>
        <v>1</v>
      </c>
    </row>
    <row r="815" spans="1:31" x14ac:dyDescent="0.25">
      <c r="A815" t="s">
        <v>12</v>
      </c>
      <c r="B815" t="s">
        <v>3667</v>
      </c>
      <c r="C815">
        <v>30113005402685</v>
      </c>
      <c r="D815" t="s">
        <v>3668</v>
      </c>
      <c r="E815" t="s">
        <v>3669</v>
      </c>
      <c r="F815">
        <v>2011</v>
      </c>
      <c r="G815" t="s">
        <v>3670</v>
      </c>
      <c r="H815" t="s">
        <v>3671</v>
      </c>
      <c r="I815">
        <v>13</v>
      </c>
      <c r="J815">
        <v>6</v>
      </c>
      <c r="K815">
        <v>2</v>
      </c>
      <c r="L815">
        <v>0</v>
      </c>
      <c r="N815" s="29" t="str">
        <f t="shared" si="222"/>
        <v>2011</v>
      </c>
      <c r="O815" s="30" t="str">
        <f t="shared" si="223"/>
        <v>10</v>
      </c>
      <c r="P815" s="30">
        <f t="shared" si="214"/>
        <v>201110</v>
      </c>
      <c r="Q815" s="30" t="str">
        <f t="shared" si="215"/>
        <v>2019</v>
      </c>
      <c r="R815" s="30" t="str">
        <f t="shared" si="216"/>
        <v>04</v>
      </c>
      <c r="S815" s="30">
        <f t="shared" si="217"/>
        <v>201904</v>
      </c>
      <c r="T815" s="31">
        <f t="shared" si="218"/>
        <v>9.0833333333333339</v>
      </c>
      <c r="U815" s="30">
        <f t="shared" si="219"/>
        <v>19</v>
      </c>
      <c r="V815" s="30">
        <f t="shared" si="220"/>
        <v>2</v>
      </c>
      <c r="W815" s="32">
        <f t="shared" si="221"/>
        <v>2.0917431192660549</v>
      </c>
      <c r="X815" s="33">
        <f t="shared" si="224"/>
        <v>780</v>
      </c>
      <c r="Y815" s="22"/>
      <c r="Z815" s="33">
        <f t="shared" si="225"/>
        <v>1</v>
      </c>
      <c r="AA815" s="33">
        <f t="shared" si="226"/>
        <v>0</v>
      </c>
      <c r="AB815" s="30">
        <f t="shared" si="227"/>
        <v>0</v>
      </c>
      <c r="AC815" s="30">
        <f t="shared" si="228"/>
        <v>0</v>
      </c>
      <c r="AD815" s="30">
        <f t="shared" si="229"/>
        <v>0</v>
      </c>
      <c r="AE815" s="35">
        <f t="shared" si="230"/>
        <v>0</v>
      </c>
    </row>
    <row r="816" spans="1:31" x14ac:dyDescent="0.25">
      <c r="A816" t="s">
        <v>12</v>
      </c>
      <c r="B816" t="s">
        <v>3667</v>
      </c>
      <c r="C816">
        <v>30113005397109</v>
      </c>
      <c r="D816" t="s">
        <v>3668</v>
      </c>
      <c r="E816" t="s">
        <v>3669</v>
      </c>
      <c r="F816">
        <v>2011</v>
      </c>
      <c r="G816" t="s">
        <v>3672</v>
      </c>
      <c r="H816" t="s">
        <v>3673</v>
      </c>
      <c r="I816">
        <v>7</v>
      </c>
      <c r="J816">
        <v>8</v>
      </c>
      <c r="K816">
        <v>2</v>
      </c>
      <c r="L816">
        <v>0</v>
      </c>
      <c r="N816" s="29" t="str">
        <f t="shared" si="222"/>
        <v>2012</v>
      </c>
      <c r="O816" s="30" t="str">
        <f t="shared" si="223"/>
        <v>02</v>
      </c>
      <c r="P816" s="30">
        <f t="shared" si="214"/>
        <v>201202</v>
      </c>
      <c r="Q816" s="30" t="str">
        <f t="shared" si="215"/>
        <v>2019</v>
      </c>
      <c r="R816" s="30" t="str">
        <f t="shared" si="216"/>
        <v>04</v>
      </c>
      <c r="S816" s="30">
        <f t="shared" si="217"/>
        <v>201904</v>
      </c>
      <c r="T816" s="31">
        <f t="shared" si="218"/>
        <v>8.75</v>
      </c>
      <c r="U816" s="30">
        <f t="shared" si="219"/>
        <v>15</v>
      </c>
      <c r="V816" s="30">
        <f t="shared" si="220"/>
        <v>2</v>
      </c>
      <c r="W816" s="32">
        <f t="shared" si="221"/>
        <v>1.7142857142857142</v>
      </c>
      <c r="X816" s="33">
        <f t="shared" si="224"/>
        <v>780</v>
      </c>
      <c r="Y816" s="22"/>
      <c r="Z816" s="33">
        <f t="shared" si="225"/>
        <v>1</v>
      </c>
      <c r="AA816" s="33">
        <f t="shared" si="226"/>
        <v>0</v>
      </c>
      <c r="AB816" s="30">
        <f t="shared" si="227"/>
        <v>0</v>
      </c>
      <c r="AC816" s="30">
        <f t="shared" si="228"/>
        <v>0</v>
      </c>
      <c r="AD816" s="30">
        <f t="shared" si="229"/>
        <v>0</v>
      </c>
      <c r="AE816" s="35">
        <f t="shared" si="230"/>
        <v>0</v>
      </c>
    </row>
    <row r="817" spans="1:31" x14ac:dyDescent="0.25">
      <c r="A817" t="s">
        <v>12</v>
      </c>
      <c r="B817" t="s">
        <v>3674</v>
      </c>
      <c r="C817">
        <v>30113006027549</v>
      </c>
      <c r="D817" t="s">
        <v>3675</v>
      </c>
      <c r="E817" t="s">
        <v>3676</v>
      </c>
      <c r="F817">
        <v>2014</v>
      </c>
      <c r="G817" t="s">
        <v>3677</v>
      </c>
      <c r="H817" t="s">
        <v>3678</v>
      </c>
      <c r="I817">
        <v>5</v>
      </c>
      <c r="J817">
        <v>0</v>
      </c>
      <c r="N817" s="29" t="str">
        <f t="shared" si="222"/>
        <v>2015</v>
      </c>
      <c r="O817" s="30" t="str">
        <f t="shared" si="223"/>
        <v>01</v>
      </c>
      <c r="P817" s="30">
        <f t="shared" si="214"/>
        <v>201501</v>
      </c>
      <c r="Q817" s="30" t="str">
        <f t="shared" si="215"/>
        <v>2017</v>
      </c>
      <c r="R817" s="30" t="str">
        <f t="shared" si="216"/>
        <v>05</v>
      </c>
      <c r="S817" s="30">
        <f t="shared" si="217"/>
        <v>201705</v>
      </c>
      <c r="T817" s="31">
        <f t="shared" si="218"/>
        <v>5.833333333333333</v>
      </c>
      <c r="U817" s="30">
        <f t="shared" si="219"/>
        <v>5</v>
      </c>
      <c r="V817" s="30">
        <f t="shared" si="220"/>
        <v>0</v>
      </c>
      <c r="W817" s="32">
        <f t="shared" si="221"/>
        <v>0.85714285714285721</v>
      </c>
      <c r="X817" s="33">
        <f t="shared" si="224"/>
        <v>780</v>
      </c>
      <c r="Y817" s="22"/>
      <c r="Z817" s="33">
        <f t="shared" si="225"/>
        <v>1</v>
      </c>
      <c r="AA817" s="33">
        <f t="shared" si="226"/>
        <v>1</v>
      </c>
      <c r="AB817" s="30">
        <f t="shared" si="227"/>
        <v>1</v>
      </c>
      <c r="AC817" s="30">
        <f t="shared" si="228"/>
        <v>1</v>
      </c>
      <c r="AD817" s="30">
        <f t="shared" si="229"/>
        <v>0</v>
      </c>
      <c r="AE817" s="35">
        <f t="shared" si="230"/>
        <v>1</v>
      </c>
    </row>
    <row r="818" spans="1:31" x14ac:dyDescent="0.25">
      <c r="A818" t="s">
        <v>12</v>
      </c>
      <c r="B818" t="s">
        <v>3679</v>
      </c>
      <c r="C818">
        <v>30113005818427</v>
      </c>
      <c r="D818" t="s">
        <v>3680</v>
      </c>
      <c r="E818" t="s">
        <v>25</v>
      </c>
      <c r="F818">
        <v>2013</v>
      </c>
      <c r="G818" t="s">
        <v>3681</v>
      </c>
      <c r="H818" t="s">
        <v>3480</v>
      </c>
      <c r="I818">
        <v>14</v>
      </c>
      <c r="J818">
        <v>5</v>
      </c>
      <c r="K818">
        <v>2</v>
      </c>
      <c r="L818">
        <v>0</v>
      </c>
      <c r="N818" s="29" t="str">
        <f t="shared" si="222"/>
        <v>2013</v>
      </c>
      <c r="O818" s="30" t="str">
        <f t="shared" si="223"/>
        <v>10</v>
      </c>
      <c r="P818" s="30">
        <f t="shared" si="214"/>
        <v>201310</v>
      </c>
      <c r="Q818" s="30" t="str">
        <f t="shared" si="215"/>
        <v>2019</v>
      </c>
      <c r="R818" s="30" t="str">
        <f t="shared" si="216"/>
        <v>04</v>
      </c>
      <c r="S818" s="30">
        <f t="shared" si="217"/>
        <v>201904</v>
      </c>
      <c r="T818" s="31">
        <f t="shared" si="218"/>
        <v>7.083333333333333</v>
      </c>
      <c r="U818" s="30">
        <f t="shared" si="219"/>
        <v>19</v>
      </c>
      <c r="V818" s="30">
        <f t="shared" si="220"/>
        <v>2</v>
      </c>
      <c r="W818" s="32">
        <f t="shared" si="221"/>
        <v>2.6823529411764708</v>
      </c>
      <c r="X818" s="33">
        <f t="shared" si="224"/>
        <v>780</v>
      </c>
      <c r="Y818" s="22"/>
      <c r="Z818" s="33">
        <f t="shared" si="225"/>
        <v>1</v>
      </c>
      <c r="AA818" s="33">
        <f t="shared" si="226"/>
        <v>0</v>
      </c>
      <c r="AB818" s="30">
        <f t="shared" si="227"/>
        <v>0</v>
      </c>
      <c r="AC818" s="30">
        <f t="shared" si="228"/>
        <v>0</v>
      </c>
      <c r="AD818" s="30">
        <f t="shared" si="229"/>
        <v>0</v>
      </c>
      <c r="AE818" s="35">
        <f t="shared" si="230"/>
        <v>0</v>
      </c>
    </row>
    <row r="819" spans="1:31" x14ac:dyDescent="0.25">
      <c r="A819" t="s">
        <v>12</v>
      </c>
      <c r="B819" t="s">
        <v>3682</v>
      </c>
      <c r="C819">
        <v>30113006228717</v>
      </c>
      <c r="D819" t="s">
        <v>3683</v>
      </c>
      <c r="E819" t="s">
        <v>3684</v>
      </c>
      <c r="F819">
        <v>2015</v>
      </c>
      <c r="G819" t="s">
        <v>3685</v>
      </c>
      <c r="H819" t="s">
        <v>3686</v>
      </c>
      <c r="I819">
        <v>5</v>
      </c>
      <c r="J819">
        <v>1</v>
      </c>
      <c r="N819" s="29" t="str">
        <f t="shared" si="222"/>
        <v>2016</v>
      </c>
      <c r="O819" s="30" t="str">
        <f t="shared" si="223"/>
        <v>02</v>
      </c>
      <c r="P819" s="30">
        <f t="shared" si="214"/>
        <v>201602</v>
      </c>
      <c r="Q819" s="30" t="str">
        <f t="shared" si="215"/>
        <v>2018</v>
      </c>
      <c r="R819" s="30" t="str">
        <f t="shared" si="216"/>
        <v>08</v>
      </c>
      <c r="S819" s="30">
        <f t="shared" si="217"/>
        <v>201808</v>
      </c>
      <c r="T819" s="31">
        <f t="shared" si="218"/>
        <v>4.75</v>
      </c>
      <c r="U819" s="30">
        <f t="shared" si="219"/>
        <v>6</v>
      </c>
      <c r="V819" s="30">
        <f t="shared" si="220"/>
        <v>0</v>
      </c>
      <c r="W819" s="32">
        <f t="shared" si="221"/>
        <v>1.263157894736842</v>
      </c>
      <c r="X819" s="33">
        <f t="shared" si="224"/>
        <v>780</v>
      </c>
      <c r="Y819" s="22"/>
      <c r="Z819" s="33">
        <f t="shared" si="225"/>
        <v>1</v>
      </c>
      <c r="AA819" s="33">
        <f t="shared" si="226"/>
        <v>1</v>
      </c>
      <c r="AB819" s="30">
        <f t="shared" si="227"/>
        <v>1</v>
      </c>
      <c r="AC819" s="30">
        <f t="shared" si="228"/>
        <v>1</v>
      </c>
      <c r="AD819" s="30">
        <f t="shared" si="229"/>
        <v>0</v>
      </c>
      <c r="AE819" s="35">
        <f t="shared" si="230"/>
        <v>1</v>
      </c>
    </row>
    <row r="820" spans="1:31" x14ac:dyDescent="0.25">
      <c r="A820" t="s">
        <v>12</v>
      </c>
      <c r="B820" t="s">
        <v>3687</v>
      </c>
      <c r="C820">
        <v>30113006445493</v>
      </c>
      <c r="D820" t="s">
        <v>3688</v>
      </c>
      <c r="E820" t="s">
        <v>3689</v>
      </c>
      <c r="F820">
        <v>2016</v>
      </c>
      <c r="G820" t="s">
        <v>3690</v>
      </c>
      <c r="H820" t="s">
        <v>3690</v>
      </c>
      <c r="I820">
        <v>0</v>
      </c>
      <c r="J820">
        <v>0</v>
      </c>
      <c r="N820" s="29" t="str">
        <f t="shared" si="222"/>
        <v>2017</v>
      </c>
      <c r="O820" s="30" t="str">
        <f t="shared" si="223"/>
        <v>03</v>
      </c>
      <c r="P820" s="30">
        <f t="shared" si="214"/>
        <v>201703</v>
      </c>
      <c r="Q820" s="30" t="str">
        <f t="shared" si="215"/>
        <v>2017</v>
      </c>
      <c r="R820" s="30" t="str">
        <f t="shared" si="216"/>
        <v>03</v>
      </c>
      <c r="S820" s="30">
        <f t="shared" si="217"/>
        <v>201703</v>
      </c>
      <c r="T820" s="31">
        <f t="shared" si="218"/>
        <v>3.6666666666666665</v>
      </c>
      <c r="U820" s="30">
        <f t="shared" si="219"/>
        <v>0</v>
      </c>
      <c r="V820" s="30">
        <f t="shared" si="220"/>
        <v>0</v>
      </c>
      <c r="W820" s="32">
        <f t="shared" si="221"/>
        <v>0</v>
      </c>
      <c r="X820" s="33">
        <f t="shared" si="224"/>
        <v>780</v>
      </c>
      <c r="Y820" s="22"/>
      <c r="Z820" s="33">
        <f t="shared" si="225"/>
        <v>1</v>
      </c>
      <c r="AA820" s="33">
        <f t="shared" si="226"/>
        <v>1</v>
      </c>
      <c r="AB820" s="30">
        <f t="shared" si="227"/>
        <v>1</v>
      </c>
      <c r="AC820" s="30">
        <f t="shared" si="228"/>
        <v>1</v>
      </c>
      <c r="AD820" s="30">
        <f t="shared" si="229"/>
        <v>0</v>
      </c>
      <c r="AE820" s="35">
        <f t="shared" si="230"/>
        <v>1</v>
      </c>
    </row>
    <row r="821" spans="1:31" x14ac:dyDescent="0.25">
      <c r="A821" t="s">
        <v>12</v>
      </c>
      <c r="B821" t="s">
        <v>3691</v>
      </c>
      <c r="C821">
        <v>30113006734565</v>
      </c>
      <c r="D821" t="s">
        <v>3692</v>
      </c>
      <c r="E821" t="s">
        <v>3693</v>
      </c>
      <c r="F821">
        <v>2019</v>
      </c>
      <c r="G821" t="s">
        <v>3694</v>
      </c>
      <c r="H821" t="s">
        <v>3695</v>
      </c>
      <c r="I821">
        <v>0</v>
      </c>
      <c r="J821">
        <v>1</v>
      </c>
      <c r="K821">
        <v>0</v>
      </c>
      <c r="L821">
        <v>1</v>
      </c>
      <c r="N821" s="29" t="str">
        <f t="shared" si="222"/>
        <v>2019</v>
      </c>
      <c r="O821" s="30" t="str">
        <f t="shared" si="223"/>
        <v>04</v>
      </c>
      <c r="P821" s="30">
        <f t="shared" si="214"/>
        <v>201904</v>
      </c>
      <c r="Q821" s="30" t="str">
        <f t="shared" si="215"/>
        <v>2019</v>
      </c>
      <c r="R821" s="30" t="str">
        <f t="shared" si="216"/>
        <v>05</v>
      </c>
      <c r="S821" s="30">
        <f t="shared" si="217"/>
        <v>201905</v>
      </c>
      <c r="T821" s="31">
        <f t="shared" si="218"/>
        <v>1.5833333333333333</v>
      </c>
      <c r="U821" s="30">
        <f t="shared" si="219"/>
        <v>1</v>
      </c>
      <c r="V821" s="30">
        <f t="shared" si="220"/>
        <v>1</v>
      </c>
      <c r="W821" s="32">
        <f t="shared" si="221"/>
        <v>0.63157894736842113</v>
      </c>
      <c r="X821" s="33">
        <f t="shared" si="224"/>
        <v>780</v>
      </c>
      <c r="Y821" s="22"/>
      <c r="Z821" s="33">
        <f t="shared" si="225"/>
        <v>0</v>
      </c>
      <c r="AA821" s="33">
        <f t="shared" si="226"/>
        <v>0</v>
      </c>
      <c r="AB821" s="30">
        <f t="shared" si="227"/>
        <v>1</v>
      </c>
      <c r="AC821" s="30">
        <f t="shared" si="228"/>
        <v>0</v>
      </c>
      <c r="AD821" s="30">
        <f t="shared" si="229"/>
        <v>0</v>
      </c>
      <c r="AE821" s="35">
        <f t="shared" si="230"/>
        <v>0</v>
      </c>
    </row>
    <row r="822" spans="1:31" x14ac:dyDescent="0.25">
      <c r="A822" t="s">
        <v>12</v>
      </c>
      <c r="B822" t="s">
        <v>3696</v>
      </c>
      <c r="C822">
        <v>30113005384982</v>
      </c>
      <c r="D822" t="s">
        <v>3697</v>
      </c>
      <c r="E822" t="s">
        <v>20</v>
      </c>
      <c r="F822">
        <v>2012</v>
      </c>
      <c r="G822" t="s">
        <v>3698</v>
      </c>
      <c r="H822" t="s">
        <v>3699</v>
      </c>
      <c r="I822">
        <v>2</v>
      </c>
      <c r="J822">
        <v>2</v>
      </c>
      <c r="K822">
        <v>2</v>
      </c>
      <c r="L822">
        <v>0</v>
      </c>
      <c r="N822" s="29" t="str">
        <f t="shared" si="222"/>
        <v>2012</v>
      </c>
      <c r="O822" s="30" t="str">
        <f t="shared" si="223"/>
        <v>01</v>
      </c>
      <c r="P822" s="30">
        <f t="shared" si="214"/>
        <v>201201</v>
      </c>
      <c r="Q822" s="30" t="str">
        <f t="shared" si="215"/>
        <v>2019</v>
      </c>
      <c r="R822" s="30" t="str">
        <f t="shared" si="216"/>
        <v>04</v>
      </c>
      <c r="S822" s="30">
        <f t="shared" si="217"/>
        <v>201904</v>
      </c>
      <c r="T822" s="31">
        <f t="shared" si="218"/>
        <v>8.8333333333333339</v>
      </c>
      <c r="U822" s="30">
        <f t="shared" si="219"/>
        <v>4</v>
      </c>
      <c r="V822" s="30">
        <f t="shared" si="220"/>
        <v>2</v>
      </c>
      <c r="W822" s="32">
        <f t="shared" si="221"/>
        <v>0.45283018867924524</v>
      </c>
      <c r="X822" s="33">
        <f t="shared" si="224"/>
        <v>780</v>
      </c>
      <c r="Y822" s="22"/>
      <c r="Z822" s="33">
        <f t="shared" si="225"/>
        <v>1</v>
      </c>
      <c r="AA822" s="33">
        <f t="shared" si="226"/>
        <v>0</v>
      </c>
      <c r="AB822" s="30">
        <f t="shared" si="227"/>
        <v>1</v>
      </c>
      <c r="AC822" s="30">
        <f t="shared" si="228"/>
        <v>0</v>
      </c>
      <c r="AD822" s="30">
        <f t="shared" si="229"/>
        <v>0</v>
      </c>
      <c r="AE822" s="35">
        <f t="shared" si="230"/>
        <v>1</v>
      </c>
    </row>
    <row r="823" spans="1:31" x14ac:dyDescent="0.25">
      <c r="A823" t="s">
        <v>12</v>
      </c>
      <c r="B823" t="s">
        <v>3696</v>
      </c>
      <c r="C823">
        <v>30113005384990</v>
      </c>
      <c r="D823" t="s">
        <v>3700</v>
      </c>
      <c r="E823" t="s">
        <v>20</v>
      </c>
      <c r="F823">
        <v>2012</v>
      </c>
      <c r="G823" t="s">
        <v>3701</v>
      </c>
      <c r="H823" t="s">
        <v>3702</v>
      </c>
      <c r="I823">
        <v>4</v>
      </c>
      <c r="J823">
        <v>4</v>
      </c>
      <c r="K823">
        <v>2</v>
      </c>
      <c r="L823">
        <v>0</v>
      </c>
      <c r="N823" s="29" t="str">
        <f t="shared" si="222"/>
        <v>2012</v>
      </c>
      <c r="O823" s="30" t="str">
        <f t="shared" si="223"/>
        <v>01</v>
      </c>
      <c r="P823" s="30">
        <f t="shared" si="214"/>
        <v>201201</v>
      </c>
      <c r="Q823" s="30" t="str">
        <f t="shared" si="215"/>
        <v>2019</v>
      </c>
      <c r="R823" s="30" t="str">
        <f t="shared" si="216"/>
        <v>04</v>
      </c>
      <c r="S823" s="30">
        <f t="shared" si="217"/>
        <v>201904</v>
      </c>
      <c r="T823" s="31">
        <f t="shared" si="218"/>
        <v>8.8333333333333339</v>
      </c>
      <c r="U823" s="30">
        <f t="shared" si="219"/>
        <v>8</v>
      </c>
      <c r="V823" s="30">
        <f t="shared" si="220"/>
        <v>2</v>
      </c>
      <c r="W823" s="32">
        <f t="shared" si="221"/>
        <v>0.90566037735849048</v>
      </c>
      <c r="X823" s="33">
        <f t="shared" si="224"/>
        <v>780</v>
      </c>
      <c r="Y823" s="22"/>
      <c r="Z823" s="33">
        <f t="shared" si="225"/>
        <v>1</v>
      </c>
      <c r="AA823" s="33">
        <f t="shared" si="226"/>
        <v>0</v>
      </c>
      <c r="AB823" s="30">
        <f t="shared" si="227"/>
        <v>1</v>
      </c>
      <c r="AC823" s="30">
        <f t="shared" si="228"/>
        <v>0</v>
      </c>
      <c r="AD823" s="30">
        <f t="shared" si="229"/>
        <v>0</v>
      </c>
      <c r="AE823" s="35">
        <f t="shared" si="230"/>
        <v>1</v>
      </c>
    </row>
    <row r="824" spans="1:31" x14ac:dyDescent="0.25">
      <c r="A824" t="s">
        <v>12</v>
      </c>
      <c r="B824" t="s">
        <v>3696</v>
      </c>
      <c r="C824">
        <v>30113005382473</v>
      </c>
      <c r="D824" t="s">
        <v>3700</v>
      </c>
      <c r="E824" t="s">
        <v>20</v>
      </c>
      <c r="F824">
        <v>2011</v>
      </c>
      <c r="G824" t="s">
        <v>3703</v>
      </c>
      <c r="H824" t="s">
        <v>3704</v>
      </c>
      <c r="I824">
        <v>9</v>
      </c>
      <c r="J824">
        <v>5</v>
      </c>
      <c r="N824" s="29" t="str">
        <f t="shared" si="222"/>
        <v>2012</v>
      </c>
      <c r="O824" s="30" t="str">
        <f t="shared" si="223"/>
        <v>01</v>
      </c>
      <c r="P824" s="30">
        <f t="shared" si="214"/>
        <v>201201</v>
      </c>
      <c r="Q824" s="30" t="str">
        <f t="shared" si="215"/>
        <v>2018</v>
      </c>
      <c r="R824" s="30" t="str">
        <f t="shared" si="216"/>
        <v>10</v>
      </c>
      <c r="S824" s="30">
        <f t="shared" si="217"/>
        <v>201810</v>
      </c>
      <c r="T824" s="31">
        <f t="shared" si="218"/>
        <v>8.8333333333333339</v>
      </c>
      <c r="U824" s="30">
        <f t="shared" si="219"/>
        <v>14</v>
      </c>
      <c r="V824" s="30">
        <f t="shared" si="220"/>
        <v>0</v>
      </c>
      <c r="W824" s="32">
        <f t="shared" si="221"/>
        <v>1.5849056603773584</v>
      </c>
      <c r="X824" s="33">
        <f t="shared" si="224"/>
        <v>780</v>
      </c>
      <c r="Y824" s="22"/>
      <c r="Z824" s="33">
        <f t="shared" si="225"/>
        <v>1</v>
      </c>
      <c r="AA824" s="33">
        <f t="shared" si="226"/>
        <v>0</v>
      </c>
      <c r="AB824" s="30">
        <f t="shared" si="227"/>
        <v>0</v>
      </c>
      <c r="AC824" s="30">
        <f t="shared" si="228"/>
        <v>1</v>
      </c>
      <c r="AD824" s="30">
        <f t="shared" si="229"/>
        <v>0</v>
      </c>
      <c r="AE824" s="35">
        <f t="shared" si="230"/>
        <v>1</v>
      </c>
    </row>
    <row r="825" spans="1:31" x14ac:dyDescent="0.25">
      <c r="A825" t="s">
        <v>12</v>
      </c>
      <c r="B825" t="s">
        <v>3696</v>
      </c>
      <c r="C825">
        <v>30113003210536</v>
      </c>
      <c r="D825" t="s">
        <v>3705</v>
      </c>
      <c r="E825" t="s">
        <v>20</v>
      </c>
      <c r="F825">
        <v>2011</v>
      </c>
      <c r="G825" t="s">
        <v>3706</v>
      </c>
      <c r="H825" t="s">
        <v>3707</v>
      </c>
      <c r="I825">
        <v>15</v>
      </c>
      <c r="J825">
        <v>4</v>
      </c>
      <c r="K825">
        <v>2</v>
      </c>
      <c r="L825">
        <v>0</v>
      </c>
      <c r="N825" s="29">
        <f t="shared" si="222"/>
        <v>2011</v>
      </c>
      <c r="O825" s="30" t="str">
        <f t="shared" si="223"/>
        <v>12</v>
      </c>
      <c r="P825" s="30">
        <f t="shared" si="214"/>
        <v>201112</v>
      </c>
      <c r="Q825" s="30" t="str">
        <f t="shared" si="215"/>
        <v>2019</v>
      </c>
      <c r="R825" s="30" t="str">
        <f t="shared" si="216"/>
        <v>04</v>
      </c>
      <c r="S825" s="30">
        <f t="shared" si="217"/>
        <v>201904</v>
      </c>
      <c r="T825" s="31">
        <f t="shared" si="218"/>
        <v>8.9166666666666661</v>
      </c>
      <c r="U825" s="30">
        <f t="shared" si="219"/>
        <v>19</v>
      </c>
      <c r="V825" s="30">
        <f t="shared" si="220"/>
        <v>2</v>
      </c>
      <c r="W825" s="32">
        <f t="shared" si="221"/>
        <v>2.1308411214953273</v>
      </c>
      <c r="X825" s="33">
        <f t="shared" si="224"/>
        <v>780</v>
      </c>
      <c r="Y825" s="22"/>
      <c r="Z825" s="33">
        <f t="shared" si="225"/>
        <v>1</v>
      </c>
      <c r="AA825" s="33">
        <f t="shared" si="226"/>
        <v>0</v>
      </c>
      <c r="AB825" s="30">
        <f t="shared" si="227"/>
        <v>0</v>
      </c>
      <c r="AC825" s="30">
        <f t="shared" si="228"/>
        <v>0</v>
      </c>
      <c r="AD825" s="30">
        <f t="shared" si="229"/>
        <v>0</v>
      </c>
      <c r="AE825" s="35">
        <f t="shared" si="230"/>
        <v>0</v>
      </c>
    </row>
    <row r="826" spans="1:31" x14ac:dyDescent="0.25">
      <c r="A826" t="s">
        <v>12</v>
      </c>
      <c r="B826" t="s">
        <v>3708</v>
      </c>
      <c r="C826">
        <v>30113003235525</v>
      </c>
      <c r="D826" t="s">
        <v>3709</v>
      </c>
      <c r="E826" t="s">
        <v>105</v>
      </c>
      <c r="F826">
        <v>2011</v>
      </c>
      <c r="G826" t="s">
        <v>3710</v>
      </c>
      <c r="H826" t="s">
        <v>3711</v>
      </c>
      <c r="I826">
        <v>15</v>
      </c>
      <c r="J826">
        <v>6</v>
      </c>
      <c r="K826">
        <v>0</v>
      </c>
      <c r="L826">
        <v>1</v>
      </c>
      <c r="N826" s="29">
        <f t="shared" si="222"/>
        <v>2011</v>
      </c>
      <c r="O826" s="30" t="str">
        <f t="shared" si="223"/>
        <v>10</v>
      </c>
      <c r="P826" s="30">
        <f t="shared" si="214"/>
        <v>201110</v>
      </c>
      <c r="Q826" s="30" t="str">
        <f t="shared" si="215"/>
        <v>2019</v>
      </c>
      <c r="R826" s="30" t="str">
        <f t="shared" si="216"/>
        <v>06</v>
      </c>
      <c r="S826" s="30">
        <f t="shared" si="217"/>
        <v>201906</v>
      </c>
      <c r="T826" s="31">
        <f t="shared" si="218"/>
        <v>9.0833333333333339</v>
      </c>
      <c r="U826" s="30">
        <f t="shared" si="219"/>
        <v>21</v>
      </c>
      <c r="V826" s="30">
        <f t="shared" si="220"/>
        <v>1</v>
      </c>
      <c r="W826" s="32">
        <f t="shared" si="221"/>
        <v>2.3119266055045871</v>
      </c>
      <c r="X826" s="33">
        <f t="shared" si="224"/>
        <v>780</v>
      </c>
      <c r="Y826" s="22"/>
      <c r="Z826" s="33">
        <f t="shared" si="225"/>
        <v>1</v>
      </c>
      <c r="AA826" s="33">
        <f t="shared" si="226"/>
        <v>0</v>
      </c>
      <c r="AB826" s="30">
        <f t="shared" si="227"/>
        <v>0</v>
      </c>
      <c r="AC826" s="30">
        <f t="shared" si="228"/>
        <v>0</v>
      </c>
      <c r="AD826" s="30">
        <f t="shared" si="229"/>
        <v>0</v>
      </c>
      <c r="AE826" s="35">
        <f t="shared" si="230"/>
        <v>0</v>
      </c>
    </row>
    <row r="827" spans="1:31" x14ac:dyDescent="0.25">
      <c r="A827" t="s">
        <v>12</v>
      </c>
      <c r="B827" t="s">
        <v>3712</v>
      </c>
      <c r="C827">
        <v>30113002444789</v>
      </c>
      <c r="D827" t="s">
        <v>3713</v>
      </c>
      <c r="E827" t="s">
        <v>3714</v>
      </c>
      <c r="F827">
        <v>2006</v>
      </c>
      <c r="G827" t="s">
        <v>3715</v>
      </c>
      <c r="H827" t="s">
        <v>3716</v>
      </c>
      <c r="I827">
        <v>31</v>
      </c>
      <c r="J827">
        <v>13</v>
      </c>
      <c r="K827">
        <v>0</v>
      </c>
      <c r="L827">
        <v>2</v>
      </c>
      <c r="N827" s="29">
        <f t="shared" si="222"/>
        <v>2006</v>
      </c>
      <c r="O827" s="30" t="str">
        <f t="shared" si="223"/>
        <v>03</v>
      </c>
      <c r="P827" s="30">
        <f t="shared" si="214"/>
        <v>200603</v>
      </c>
      <c r="Q827" s="30" t="str">
        <f t="shared" si="215"/>
        <v>2019</v>
      </c>
      <c r="R827" s="30" t="str">
        <f t="shared" si="216"/>
        <v>11</v>
      </c>
      <c r="S827" s="30">
        <f t="shared" si="217"/>
        <v>201911</v>
      </c>
      <c r="T827" s="31">
        <f t="shared" si="218"/>
        <v>14.666666666666666</v>
      </c>
      <c r="U827" s="30">
        <f t="shared" si="219"/>
        <v>44</v>
      </c>
      <c r="V827" s="30">
        <f t="shared" si="220"/>
        <v>2</v>
      </c>
      <c r="W827" s="32">
        <f t="shared" si="221"/>
        <v>3</v>
      </c>
      <c r="X827" s="33">
        <f t="shared" si="224"/>
        <v>780</v>
      </c>
      <c r="Y827" s="22"/>
      <c r="Z827" s="33">
        <f t="shared" si="225"/>
        <v>1</v>
      </c>
      <c r="AA827" s="33">
        <f t="shared" si="226"/>
        <v>0</v>
      </c>
      <c r="AB827" s="30">
        <f t="shared" si="227"/>
        <v>0</v>
      </c>
      <c r="AC827" s="30">
        <f t="shared" si="228"/>
        <v>0</v>
      </c>
      <c r="AD827" s="30">
        <f t="shared" si="229"/>
        <v>0</v>
      </c>
      <c r="AE827" s="35">
        <f t="shared" si="230"/>
        <v>0</v>
      </c>
    </row>
    <row r="828" spans="1:31" x14ac:dyDescent="0.25">
      <c r="A828" t="s">
        <v>12</v>
      </c>
      <c r="B828" t="s">
        <v>3717</v>
      </c>
      <c r="C828">
        <v>30113002968688</v>
      </c>
      <c r="D828" t="s">
        <v>3718</v>
      </c>
      <c r="E828" t="s">
        <v>120</v>
      </c>
      <c r="F828">
        <v>2009</v>
      </c>
      <c r="G828" t="s">
        <v>3719</v>
      </c>
      <c r="H828" t="s">
        <v>3720</v>
      </c>
      <c r="I828">
        <v>26</v>
      </c>
      <c r="J828">
        <v>2</v>
      </c>
      <c r="K828">
        <v>3</v>
      </c>
      <c r="L828">
        <v>0</v>
      </c>
      <c r="N828" s="29">
        <f t="shared" si="222"/>
        <v>2009</v>
      </c>
      <c r="O828" s="30" t="str">
        <f t="shared" si="223"/>
        <v>02</v>
      </c>
      <c r="P828" s="30">
        <f t="shared" si="214"/>
        <v>200902</v>
      </c>
      <c r="Q828" s="30" t="str">
        <f t="shared" si="215"/>
        <v>2019</v>
      </c>
      <c r="R828" s="30" t="str">
        <f t="shared" si="216"/>
        <v>10</v>
      </c>
      <c r="S828" s="30">
        <f t="shared" si="217"/>
        <v>201910</v>
      </c>
      <c r="T828" s="31">
        <f t="shared" si="218"/>
        <v>11.75</v>
      </c>
      <c r="U828" s="30">
        <f t="shared" si="219"/>
        <v>28</v>
      </c>
      <c r="V828" s="30">
        <f t="shared" si="220"/>
        <v>3</v>
      </c>
      <c r="W828" s="32">
        <f t="shared" si="221"/>
        <v>2.3829787234042552</v>
      </c>
      <c r="X828" s="33">
        <f t="shared" si="224"/>
        <v>780</v>
      </c>
      <c r="Y828" s="22"/>
      <c r="Z828" s="33">
        <f t="shared" si="225"/>
        <v>1</v>
      </c>
      <c r="AA828" s="33">
        <f t="shared" si="226"/>
        <v>0</v>
      </c>
      <c r="AB828" s="30">
        <f t="shared" si="227"/>
        <v>0</v>
      </c>
      <c r="AC828" s="30">
        <f t="shared" si="228"/>
        <v>0</v>
      </c>
      <c r="AD828" s="30">
        <f t="shared" si="229"/>
        <v>0</v>
      </c>
      <c r="AE828" s="35">
        <f t="shared" si="230"/>
        <v>0</v>
      </c>
    </row>
    <row r="829" spans="1:31" x14ac:dyDescent="0.25">
      <c r="A829" t="s">
        <v>12</v>
      </c>
      <c r="B829" t="s">
        <v>3721</v>
      </c>
      <c r="C829">
        <v>30113005940551</v>
      </c>
      <c r="D829" t="s">
        <v>3722</v>
      </c>
      <c r="E829" t="s">
        <v>69</v>
      </c>
      <c r="F829">
        <v>2015</v>
      </c>
      <c r="G829" t="s">
        <v>3723</v>
      </c>
      <c r="H829" t="s">
        <v>3724</v>
      </c>
      <c r="I829">
        <v>4</v>
      </c>
      <c r="J829">
        <v>2</v>
      </c>
      <c r="K829">
        <v>3</v>
      </c>
      <c r="L829">
        <v>1</v>
      </c>
      <c r="N829" s="29" t="str">
        <f t="shared" si="222"/>
        <v>2015</v>
      </c>
      <c r="O829" s="30" t="str">
        <f t="shared" si="223"/>
        <v>05</v>
      </c>
      <c r="P829" s="30">
        <f t="shared" si="214"/>
        <v>201505</v>
      </c>
      <c r="Q829" s="30" t="str">
        <f t="shared" si="215"/>
        <v>2019</v>
      </c>
      <c r="R829" s="30" t="str">
        <f t="shared" si="216"/>
        <v>07</v>
      </c>
      <c r="S829" s="30">
        <f t="shared" si="217"/>
        <v>201907</v>
      </c>
      <c r="T829" s="31">
        <f t="shared" si="218"/>
        <v>5.5</v>
      </c>
      <c r="U829" s="30">
        <f t="shared" si="219"/>
        <v>6</v>
      </c>
      <c r="V829" s="30">
        <f t="shared" si="220"/>
        <v>4</v>
      </c>
      <c r="W829" s="32">
        <f t="shared" si="221"/>
        <v>1.0909090909090908</v>
      </c>
      <c r="X829" s="33">
        <f t="shared" si="224"/>
        <v>780</v>
      </c>
      <c r="Y829" s="22"/>
      <c r="Z829" s="33">
        <f t="shared" si="225"/>
        <v>1</v>
      </c>
      <c r="AA829" s="33">
        <f t="shared" si="226"/>
        <v>0</v>
      </c>
      <c r="AB829" s="30">
        <f t="shared" si="227"/>
        <v>1</v>
      </c>
      <c r="AC829" s="30">
        <f t="shared" si="228"/>
        <v>0</v>
      </c>
      <c r="AD829" s="30">
        <f t="shared" si="229"/>
        <v>0</v>
      </c>
      <c r="AE829" s="35">
        <f t="shared" si="230"/>
        <v>1</v>
      </c>
    </row>
    <row r="830" spans="1:31" x14ac:dyDescent="0.25">
      <c r="A830" t="s">
        <v>12</v>
      </c>
      <c r="B830" t="s">
        <v>3725</v>
      </c>
      <c r="C830">
        <v>30113001738181</v>
      </c>
      <c r="D830" t="s">
        <v>3726</v>
      </c>
      <c r="E830" t="s">
        <v>127</v>
      </c>
      <c r="F830">
        <v>2000</v>
      </c>
      <c r="G830" t="s">
        <v>3727</v>
      </c>
      <c r="H830" t="s">
        <v>3728</v>
      </c>
      <c r="I830">
        <v>23</v>
      </c>
      <c r="J830">
        <v>2</v>
      </c>
      <c r="K830">
        <v>2</v>
      </c>
      <c r="L830">
        <v>0</v>
      </c>
      <c r="N830" s="29">
        <f t="shared" si="222"/>
        <v>2000</v>
      </c>
      <c r="O830" s="30" t="str">
        <f t="shared" si="223"/>
        <v>04</v>
      </c>
      <c r="P830" s="30">
        <f t="shared" si="214"/>
        <v>200004</v>
      </c>
      <c r="Q830" s="30" t="str">
        <f t="shared" si="215"/>
        <v>2019</v>
      </c>
      <c r="R830" s="30" t="str">
        <f t="shared" si="216"/>
        <v>11</v>
      </c>
      <c r="S830" s="30">
        <f t="shared" si="217"/>
        <v>201911</v>
      </c>
      <c r="T830" s="31">
        <f t="shared" si="218"/>
        <v>20.583333333333332</v>
      </c>
      <c r="U830" s="30">
        <f t="shared" si="219"/>
        <v>25</v>
      </c>
      <c r="V830" s="30">
        <f t="shared" si="220"/>
        <v>2</v>
      </c>
      <c r="W830" s="32">
        <f t="shared" si="221"/>
        <v>1.2145748987854252</v>
      </c>
      <c r="X830" s="33">
        <f t="shared" si="224"/>
        <v>780</v>
      </c>
      <c r="Y830" s="22"/>
      <c r="Z830" s="33">
        <f t="shared" si="225"/>
        <v>1</v>
      </c>
      <c r="AA830" s="33">
        <f t="shared" si="226"/>
        <v>0</v>
      </c>
      <c r="AB830" s="30">
        <f t="shared" si="227"/>
        <v>1</v>
      </c>
      <c r="AC830" s="30">
        <f t="shared" si="228"/>
        <v>0</v>
      </c>
      <c r="AD830" s="30">
        <f t="shared" si="229"/>
        <v>0</v>
      </c>
      <c r="AE830" s="35">
        <f t="shared" si="230"/>
        <v>1</v>
      </c>
    </row>
    <row r="831" spans="1:31" x14ac:dyDescent="0.25">
      <c r="A831" t="s">
        <v>12</v>
      </c>
      <c r="B831" t="s">
        <v>3729</v>
      </c>
      <c r="C831">
        <v>30113006165000</v>
      </c>
      <c r="D831" t="s">
        <v>3730</v>
      </c>
      <c r="F831">
        <v>1985</v>
      </c>
      <c r="G831" t="s">
        <v>3731</v>
      </c>
      <c r="H831" t="s">
        <v>3732</v>
      </c>
      <c r="I831">
        <v>39</v>
      </c>
      <c r="J831">
        <v>15</v>
      </c>
      <c r="N831" s="29">
        <f t="shared" si="222"/>
        <v>1985</v>
      </c>
      <c r="O831" s="30" t="str">
        <f t="shared" si="223"/>
        <v>10</v>
      </c>
      <c r="P831" s="30">
        <f t="shared" si="214"/>
        <v>198510</v>
      </c>
      <c r="Q831" s="30" t="str">
        <f t="shared" si="215"/>
        <v>2020</v>
      </c>
      <c r="R831" s="30" t="str">
        <f t="shared" si="216"/>
        <v>10</v>
      </c>
      <c r="S831" s="30">
        <f t="shared" si="217"/>
        <v>202010</v>
      </c>
      <c r="T831" s="31">
        <f t="shared" si="218"/>
        <v>35.083333333333336</v>
      </c>
      <c r="U831" s="30">
        <f t="shared" si="219"/>
        <v>54</v>
      </c>
      <c r="V831" s="30">
        <f t="shared" si="220"/>
        <v>0</v>
      </c>
      <c r="W831" s="32">
        <f t="shared" si="221"/>
        <v>1.539192399049881</v>
      </c>
      <c r="X831" s="33">
        <f t="shared" si="224"/>
        <v>780</v>
      </c>
      <c r="Y831" s="22"/>
      <c r="Z831" s="33">
        <f t="shared" si="225"/>
        <v>1</v>
      </c>
      <c r="AA831" s="33">
        <f t="shared" si="226"/>
        <v>0</v>
      </c>
      <c r="AB831" s="30">
        <f t="shared" si="227"/>
        <v>0</v>
      </c>
      <c r="AC831" s="30">
        <f t="shared" si="228"/>
        <v>1</v>
      </c>
      <c r="AD831" s="30">
        <f t="shared" si="229"/>
        <v>1</v>
      </c>
      <c r="AE831" s="35">
        <f t="shared" si="230"/>
        <v>1</v>
      </c>
    </row>
    <row r="832" spans="1:31" x14ac:dyDescent="0.25">
      <c r="A832" t="s">
        <v>12</v>
      </c>
      <c r="B832" t="s">
        <v>3733</v>
      </c>
      <c r="C832">
        <v>30113005402610</v>
      </c>
      <c r="D832" t="s">
        <v>3734</v>
      </c>
      <c r="E832" t="s">
        <v>3735</v>
      </c>
      <c r="F832">
        <v>1987</v>
      </c>
      <c r="G832" t="s">
        <v>3736</v>
      </c>
      <c r="H832" t="s">
        <v>3737</v>
      </c>
      <c r="I832">
        <v>5</v>
      </c>
      <c r="J832">
        <v>7</v>
      </c>
      <c r="N832" s="29" t="str">
        <f t="shared" si="222"/>
        <v>2012</v>
      </c>
      <c r="O832" s="30" t="str">
        <f t="shared" si="223"/>
        <v>06</v>
      </c>
      <c r="P832" s="30">
        <f t="shared" si="214"/>
        <v>201206</v>
      </c>
      <c r="Q832" s="30" t="str">
        <f t="shared" si="215"/>
        <v>2020</v>
      </c>
      <c r="R832" s="30" t="str">
        <f t="shared" si="216"/>
        <v>10</v>
      </c>
      <c r="S832" s="30">
        <f t="shared" si="217"/>
        <v>202010</v>
      </c>
      <c r="T832" s="31">
        <f t="shared" si="218"/>
        <v>8.4166666666666661</v>
      </c>
      <c r="U832" s="30">
        <f t="shared" si="219"/>
        <v>12</v>
      </c>
      <c r="V832" s="30">
        <f t="shared" si="220"/>
        <v>0</v>
      </c>
      <c r="W832" s="32">
        <f t="shared" si="221"/>
        <v>1.4257425742574259</v>
      </c>
      <c r="X832" s="33">
        <f t="shared" si="224"/>
        <v>780</v>
      </c>
      <c r="Y832" s="22"/>
      <c r="Z832" s="33">
        <f t="shared" si="225"/>
        <v>1</v>
      </c>
      <c r="AA832" s="33">
        <f t="shared" si="226"/>
        <v>0</v>
      </c>
      <c r="AB832" s="30">
        <f t="shared" si="227"/>
        <v>1</v>
      </c>
      <c r="AC832" s="30">
        <f t="shared" si="228"/>
        <v>1</v>
      </c>
      <c r="AD832" s="30">
        <f t="shared" si="229"/>
        <v>1</v>
      </c>
      <c r="AE832" s="35">
        <f t="shared" si="230"/>
        <v>1</v>
      </c>
    </row>
    <row r="833" spans="1:31" x14ac:dyDescent="0.25">
      <c r="A833" t="s">
        <v>12</v>
      </c>
      <c r="B833" t="s">
        <v>3738</v>
      </c>
      <c r="C833">
        <v>30113005219998</v>
      </c>
      <c r="D833" t="s">
        <v>3739</v>
      </c>
      <c r="E833" t="s">
        <v>3571</v>
      </c>
      <c r="F833">
        <v>2011</v>
      </c>
      <c r="G833" t="s">
        <v>3740</v>
      </c>
      <c r="H833" t="s">
        <v>3741</v>
      </c>
      <c r="I833">
        <v>5</v>
      </c>
      <c r="J833">
        <v>3</v>
      </c>
      <c r="N833" s="29" t="str">
        <f t="shared" si="222"/>
        <v>2011</v>
      </c>
      <c r="O833" s="30" t="str">
        <f t="shared" si="223"/>
        <v>09</v>
      </c>
      <c r="P833" s="30">
        <f t="shared" si="214"/>
        <v>201109</v>
      </c>
      <c r="Q833" s="30" t="str">
        <f t="shared" si="215"/>
        <v>2017</v>
      </c>
      <c r="R833" s="30" t="str">
        <f t="shared" si="216"/>
        <v>06</v>
      </c>
      <c r="S833" s="30">
        <f t="shared" si="217"/>
        <v>201706</v>
      </c>
      <c r="T833" s="31">
        <f t="shared" si="218"/>
        <v>9.1666666666666661</v>
      </c>
      <c r="U833" s="30">
        <f t="shared" si="219"/>
        <v>8</v>
      </c>
      <c r="V833" s="30">
        <f t="shared" si="220"/>
        <v>0</v>
      </c>
      <c r="W833" s="32">
        <f t="shared" si="221"/>
        <v>0.8727272727272728</v>
      </c>
      <c r="X833" s="33">
        <f t="shared" si="224"/>
        <v>780</v>
      </c>
      <c r="Y833" s="22"/>
      <c r="Z833" s="33">
        <f t="shared" si="225"/>
        <v>1</v>
      </c>
      <c r="AA833" s="33">
        <f t="shared" si="226"/>
        <v>1</v>
      </c>
      <c r="AB833" s="30">
        <f t="shared" si="227"/>
        <v>1</v>
      </c>
      <c r="AC833" s="30">
        <f t="shared" si="228"/>
        <v>1</v>
      </c>
      <c r="AD833" s="30">
        <f t="shared" si="229"/>
        <v>0</v>
      </c>
      <c r="AE833" s="35">
        <f t="shared" si="230"/>
        <v>1</v>
      </c>
    </row>
    <row r="834" spans="1:31" x14ac:dyDescent="0.25">
      <c r="A834" t="s">
        <v>12</v>
      </c>
      <c r="B834" t="s">
        <v>3742</v>
      </c>
      <c r="C834">
        <v>30113000377510</v>
      </c>
      <c r="D834" t="s">
        <v>3743</v>
      </c>
      <c r="G834" t="s">
        <v>3744</v>
      </c>
      <c r="H834" t="s">
        <v>3745</v>
      </c>
      <c r="I834">
        <v>14</v>
      </c>
      <c r="J834">
        <v>4</v>
      </c>
      <c r="N834" s="29" t="str">
        <f t="shared" si="222"/>
        <v>2009</v>
      </c>
      <c r="O834" s="30" t="str">
        <f t="shared" si="223"/>
        <v>11</v>
      </c>
      <c r="P834" s="30">
        <f t="shared" si="214"/>
        <v>200911</v>
      </c>
      <c r="Q834" s="30" t="str">
        <f t="shared" si="215"/>
        <v>2018</v>
      </c>
      <c r="R834" s="30" t="str">
        <f t="shared" si="216"/>
        <v>11</v>
      </c>
      <c r="S834" s="30">
        <f t="shared" si="217"/>
        <v>201811</v>
      </c>
      <c r="T834" s="31">
        <f t="shared" si="218"/>
        <v>11</v>
      </c>
      <c r="U834" s="30">
        <f t="shared" si="219"/>
        <v>18</v>
      </c>
      <c r="V834" s="30">
        <f t="shared" si="220"/>
        <v>0</v>
      </c>
      <c r="W834" s="32">
        <f t="shared" si="221"/>
        <v>1.6363636363636365</v>
      </c>
      <c r="X834" s="33">
        <f t="shared" si="224"/>
        <v>780</v>
      </c>
      <c r="Y834" s="22"/>
      <c r="Z834" s="33">
        <f t="shared" si="225"/>
        <v>1</v>
      </c>
      <c r="AA834" s="33">
        <f t="shared" si="226"/>
        <v>0</v>
      </c>
      <c r="AB834" s="30">
        <f t="shared" si="227"/>
        <v>0</v>
      </c>
      <c r="AC834" s="30">
        <f t="shared" si="228"/>
        <v>1</v>
      </c>
      <c r="AD834" s="30">
        <f t="shared" si="229"/>
        <v>1</v>
      </c>
      <c r="AE834" s="35">
        <f t="shared" si="230"/>
        <v>1</v>
      </c>
    </row>
    <row r="835" spans="1:31" x14ac:dyDescent="0.25">
      <c r="A835" t="s">
        <v>12</v>
      </c>
      <c r="B835" t="s">
        <v>3746</v>
      </c>
      <c r="C835">
        <v>30113000549381</v>
      </c>
      <c r="D835" t="s">
        <v>3747</v>
      </c>
      <c r="E835" t="s">
        <v>3748</v>
      </c>
      <c r="F835">
        <v>1989</v>
      </c>
      <c r="G835" t="s">
        <v>3749</v>
      </c>
      <c r="H835" t="s">
        <v>3702</v>
      </c>
      <c r="I835">
        <v>18</v>
      </c>
      <c r="J835">
        <v>5</v>
      </c>
      <c r="K835">
        <v>2</v>
      </c>
      <c r="L835">
        <v>0</v>
      </c>
      <c r="N835" s="29" t="str">
        <f t="shared" si="222"/>
        <v>2014</v>
      </c>
      <c r="O835" s="30" t="str">
        <f t="shared" si="223"/>
        <v>01</v>
      </c>
      <c r="P835" s="30">
        <f t="shared" ref="P835:P898" si="231">INT(CONCATENATE(N835,O835))</f>
        <v>201401</v>
      </c>
      <c r="Q835" s="30" t="str">
        <f t="shared" ref="Q835:Q898" si="232">IF(H835="",0,MID(H835,7,4))</f>
        <v>2019</v>
      </c>
      <c r="R835" s="30" t="str">
        <f t="shared" ref="R835:R898" si="233">IF(H835="",0,MID(H835,4,2))</f>
        <v>04</v>
      </c>
      <c r="S835" s="30">
        <f t="shared" ref="S835:S898" si="234">INT(CONCATENATE(Q835,R835))</f>
        <v>201904</v>
      </c>
      <c r="T835" s="31">
        <f t="shared" ref="T835:T898" si="235">(12*($AH$2-N835)+($AH$3-O835))/12</f>
        <v>6.833333333333333</v>
      </c>
      <c r="U835" s="30">
        <f t="shared" ref="U835:U898" si="236">I835+J835</f>
        <v>23</v>
      </c>
      <c r="V835" s="30">
        <f t="shared" ref="V835:V898" si="237">K835+L835</f>
        <v>2</v>
      </c>
      <c r="W835" s="32">
        <f t="shared" ref="W835:W898" si="238">U835/T835</f>
        <v>3.3658536585365857</v>
      </c>
      <c r="X835" s="33">
        <f t="shared" si="224"/>
        <v>780</v>
      </c>
      <c r="Y835" s="22"/>
      <c r="Z835" s="33">
        <f t="shared" si="225"/>
        <v>1</v>
      </c>
      <c r="AA835" s="33">
        <f t="shared" si="226"/>
        <v>0</v>
      </c>
      <c r="AB835" s="30">
        <f t="shared" si="227"/>
        <v>0</v>
      </c>
      <c r="AC835" s="30">
        <f t="shared" si="228"/>
        <v>0</v>
      </c>
      <c r="AD835" s="30">
        <f t="shared" si="229"/>
        <v>1</v>
      </c>
      <c r="AE835" s="35">
        <f t="shared" si="230"/>
        <v>1</v>
      </c>
    </row>
    <row r="836" spans="1:31" x14ac:dyDescent="0.25">
      <c r="A836" t="s">
        <v>12</v>
      </c>
      <c r="B836" t="s">
        <v>3750</v>
      </c>
      <c r="C836">
        <v>30113000377544</v>
      </c>
      <c r="D836" t="s">
        <v>3751</v>
      </c>
      <c r="E836" t="s">
        <v>3752</v>
      </c>
      <c r="F836">
        <v>1982</v>
      </c>
      <c r="G836" t="s">
        <v>3753</v>
      </c>
      <c r="H836" t="s">
        <v>3754</v>
      </c>
      <c r="I836">
        <v>54</v>
      </c>
      <c r="J836">
        <v>7</v>
      </c>
      <c r="K836">
        <v>0</v>
      </c>
      <c r="L836">
        <v>1</v>
      </c>
      <c r="N836" s="29">
        <f t="shared" ref="N836:N899" si="239">IF(G836="",F836,IF(INT(MID(G836,7,4))&lt;=2010, IF(F836="",MID(G836,7,4),F836), MID(G836,7,4)))</f>
        <v>1982</v>
      </c>
      <c r="O836" s="30" t="str">
        <f t="shared" ref="O836:O899" si="240">IF(G836="","00",MID(G836,4,2))</f>
        <v>09</v>
      </c>
      <c r="P836" s="30">
        <f t="shared" si="231"/>
        <v>198209</v>
      </c>
      <c r="Q836" s="30" t="str">
        <f t="shared" si="232"/>
        <v>2019</v>
      </c>
      <c r="R836" s="30" t="str">
        <f t="shared" si="233"/>
        <v>09</v>
      </c>
      <c r="S836" s="30">
        <f t="shared" si="234"/>
        <v>201909</v>
      </c>
      <c r="T836" s="31">
        <f t="shared" si="235"/>
        <v>38.166666666666664</v>
      </c>
      <c r="U836" s="30">
        <f t="shared" si="236"/>
        <v>61</v>
      </c>
      <c r="V836" s="30">
        <f t="shared" si="237"/>
        <v>1</v>
      </c>
      <c r="W836" s="32">
        <f t="shared" si="238"/>
        <v>1.5982532751091705</v>
      </c>
      <c r="X836" s="33">
        <f t="shared" ref="X836:X899" si="241">INT(CONCATENATE(MID(B836,3,2),0))</f>
        <v>780</v>
      </c>
      <c r="Y836" s="22"/>
      <c r="Z836" s="33">
        <f t="shared" ref="Z836:Z899" si="242">IF(C836="",0, IF(P836&lt;$AH$10,1,0))</f>
        <v>1</v>
      </c>
      <c r="AA836" s="33">
        <f t="shared" ref="AA836:AA899" si="243">IF(C836="",0,IF(S836&lt;$AH$11,1,0))</f>
        <v>0</v>
      </c>
      <c r="AB836" s="30">
        <f t="shared" ref="AB836:AB899" si="244">IF(C836="",0,IF(W836&lt;LOOKUP(X836,$AI$15:$AR$15,$AI$16:$AR$16),1,0))</f>
        <v>0</v>
      </c>
      <c r="AC836" s="30">
        <f t="shared" ref="AC836:AC899" si="245">IF(C836="",0,IF(V836&lt;LOOKUP(X836,$AI$15:$AR$15,$AI$18:$AR$18),1,0))</f>
        <v>0</v>
      </c>
      <c r="AD836" s="30">
        <f t="shared" ref="AD836:AD899" si="246">IF(C836="",0,IF(F836&lt;LOOKUP(X836,$AI$15:$AR$15,$AI$20:$AR$20),1,0))</f>
        <v>1</v>
      </c>
      <c r="AE836" s="35">
        <f t="shared" ref="AE836:AE899" si="247">IF(Z836*(SUM(AA836:AD836))&gt;=1,1,0)</f>
        <v>1</v>
      </c>
    </row>
    <row r="837" spans="1:31" x14ac:dyDescent="0.25">
      <c r="A837" t="s">
        <v>12</v>
      </c>
      <c r="B837" t="s">
        <v>3755</v>
      </c>
      <c r="C837">
        <v>30113001492649</v>
      </c>
      <c r="D837" t="s">
        <v>3756</v>
      </c>
      <c r="E837" t="s">
        <v>3757</v>
      </c>
      <c r="G837" t="s">
        <v>3758</v>
      </c>
      <c r="H837" t="s">
        <v>3759</v>
      </c>
      <c r="I837">
        <v>21</v>
      </c>
      <c r="J837">
        <v>10</v>
      </c>
      <c r="K837">
        <v>0</v>
      </c>
      <c r="L837">
        <v>2</v>
      </c>
      <c r="N837" s="29" t="str">
        <f t="shared" si="239"/>
        <v>2013</v>
      </c>
      <c r="O837" s="30" t="str">
        <f t="shared" si="240"/>
        <v>08</v>
      </c>
      <c r="P837" s="30">
        <f t="shared" si="231"/>
        <v>201308</v>
      </c>
      <c r="Q837" s="30" t="str">
        <f t="shared" si="232"/>
        <v>2019</v>
      </c>
      <c r="R837" s="30" t="str">
        <f t="shared" si="233"/>
        <v>10</v>
      </c>
      <c r="S837" s="30">
        <f t="shared" si="234"/>
        <v>201910</v>
      </c>
      <c r="T837" s="31">
        <f t="shared" si="235"/>
        <v>7.25</v>
      </c>
      <c r="U837" s="30">
        <f t="shared" si="236"/>
        <v>31</v>
      </c>
      <c r="V837" s="30">
        <f t="shared" si="237"/>
        <v>2</v>
      </c>
      <c r="W837" s="32">
        <f t="shared" si="238"/>
        <v>4.2758620689655169</v>
      </c>
      <c r="X837" s="33">
        <f t="shared" si="241"/>
        <v>780</v>
      </c>
      <c r="Y837" s="22"/>
      <c r="Z837" s="33">
        <f t="shared" si="242"/>
        <v>1</v>
      </c>
      <c r="AA837" s="33">
        <f t="shared" si="243"/>
        <v>0</v>
      </c>
      <c r="AB837" s="30">
        <f t="shared" si="244"/>
        <v>0</v>
      </c>
      <c r="AC837" s="30">
        <f t="shared" si="245"/>
        <v>0</v>
      </c>
      <c r="AD837" s="30">
        <f t="shared" si="246"/>
        <v>1</v>
      </c>
      <c r="AE837" s="35">
        <f t="shared" si="247"/>
        <v>1</v>
      </c>
    </row>
    <row r="838" spans="1:31" x14ac:dyDescent="0.25">
      <c r="A838" t="s">
        <v>12</v>
      </c>
      <c r="B838" t="s">
        <v>3760</v>
      </c>
      <c r="C838">
        <v>30113002980428</v>
      </c>
      <c r="D838" t="s">
        <v>3761</v>
      </c>
      <c r="E838" t="s">
        <v>3518</v>
      </c>
      <c r="F838">
        <v>2010</v>
      </c>
      <c r="G838" t="s">
        <v>3762</v>
      </c>
      <c r="H838" t="s">
        <v>3763</v>
      </c>
      <c r="I838">
        <v>15</v>
      </c>
      <c r="J838">
        <v>10</v>
      </c>
      <c r="K838">
        <v>1</v>
      </c>
      <c r="L838">
        <v>1</v>
      </c>
      <c r="N838" s="29">
        <f t="shared" si="239"/>
        <v>2010</v>
      </c>
      <c r="O838" s="30" t="str">
        <f t="shared" si="240"/>
        <v>02</v>
      </c>
      <c r="P838" s="30">
        <f t="shared" si="231"/>
        <v>201002</v>
      </c>
      <c r="Q838" s="30" t="str">
        <f t="shared" si="232"/>
        <v>2020</v>
      </c>
      <c r="R838" s="30" t="str">
        <f t="shared" si="233"/>
        <v>01</v>
      </c>
      <c r="S838" s="30">
        <f t="shared" si="234"/>
        <v>202001</v>
      </c>
      <c r="T838" s="31">
        <f t="shared" si="235"/>
        <v>10.75</v>
      </c>
      <c r="U838" s="30">
        <f t="shared" si="236"/>
        <v>25</v>
      </c>
      <c r="V838" s="30">
        <f t="shared" si="237"/>
        <v>2</v>
      </c>
      <c r="W838" s="32">
        <f t="shared" si="238"/>
        <v>2.3255813953488373</v>
      </c>
      <c r="X838" s="33">
        <f t="shared" si="241"/>
        <v>780</v>
      </c>
      <c r="Y838" s="22"/>
      <c r="Z838" s="33">
        <f t="shared" si="242"/>
        <v>1</v>
      </c>
      <c r="AA838" s="33">
        <f t="shared" si="243"/>
        <v>0</v>
      </c>
      <c r="AB838" s="30">
        <f t="shared" si="244"/>
        <v>0</v>
      </c>
      <c r="AC838" s="30">
        <f t="shared" si="245"/>
        <v>0</v>
      </c>
      <c r="AD838" s="30">
        <f t="shared" si="246"/>
        <v>0</v>
      </c>
      <c r="AE838" s="35">
        <f t="shared" si="247"/>
        <v>0</v>
      </c>
    </row>
    <row r="839" spans="1:31" x14ac:dyDescent="0.25">
      <c r="A839" t="s">
        <v>12</v>
      </c>
      <c r="B839" t="s">
        <v>3764</v>
      </c>
      <c r="C839">
        <v>30113001812671</v>
      </c>
      <c r="D839" t="s">
        <v>3765</v>
      </c>
      <c r="E839" t="s">
        <v>3766</v>
      </c>
      <c r="F839">
        <v>2001</v>
      </c>
      <c r="G839" t="s">
        <v>3767</v>
      </c>
      <c r="H839" t="s">
        <v>3768</v>
      </c>
      <c r="I839">
        <v>13</v>
      </c>
      <c r="J839">
        <v>8</v>
      </c>
      <c r="K839">
        <v>0</v>
      </c>
      <c r="L839">
        <v>1</v>
      </c>
      <c r="N839" s="29">
        <f t="shared" si="239"/>
        <v>2001</v>
      </c>
      <c r="O839" s="30" t="str">
        <f t="shared" si="240"/>
        <v>11</v>
      </c>
      <c r="P839" s="30">
        <f t="shared" si="231"/>
        <v>200111</v>
      </c>
      <c r="Q839" s="30" t="str">
        <f t="shared" si="232"/>
        <v>2019</v>
      </c>
      <c r="R839" s="30" t="str">
        <f t="shared" si="233"/>
        <v>09</v>
      </c>
      <c r="S839" s="30">
        <f t="shared" si="234"/>
        <v>201909</v>
      </c>
      <c r="T839" s="31">
        <f t="shared" si="235"/>
        <v>19</v>
      </c>
      <c r="U839" s="30">
        <f t="shared" si="236"/>
        <v>21</v>
      </c>
      <c r="V839" s="30">
        <f t="shared" si="237"/>
        <v>1</v>
      </c>
      <c r="W839" s="32">
        <f t="shared" si="238"/>
        <v>1.1052631578947369</v>
      </c>
      <c r="X839" s="33">
        <f t="shared" si="241"/>
        <v>780</v>
      </c>
      <c r="Y839" s="22"/>
      <c r="Z839" s="33">
        <f t="shared" si="242"/>
        <v>1</v>
      </c>
      <c r="AA839" s="33">
        <f t="shared" si="243"/>
        <v>0</v>
      </c>
      <c r="AB839" s="30">
        <f t="shared" si="244"/>
        <v>1</v>
      </c>
      <c r="AC839" s="30">
        <f t="shared" si="245"/>
        <v>0</v>
      </c>
      <c r="AD839" s="30">
        <f t="shared" si="246"/>
        <v>0</v>
      </c>
      <c r="AE839" s="35">
        <f t="shared" si="247"/>
        <v>1</v>
      </c>
    </row>
    <row r="840" spans="1:31" x14ac:dyDescent="0.25">
      <c r="A840" t="s">
        <v>12</v>
      </c>
      <c r="B840" t="s">
        <v>3769</v>
      </c>
      <c r="C840">
        <v>30113002274012</v>
      </c>
      <c r="D840" t="s">
        <v>3770</v>
      </c>
      <c r="E840" t="s">
        <v>3771</v>
      </c>
      <c r="F840">
        <v>2006</v>
      </c>
      <c r="G840" t="s">
        <v>3772</v>
      </c>
      <c r="H840" t="s">
        <v>3773</v>
      </c>
      <c r="I840">
        <v>14</v>
      </c>
      <c r="J840">
        <v>3</v>
      </c>
      <c r="N840" s="29" t="str">
        <f t="shared" si="239"/>
        <v>2011</v>
      </c>
      <c r="O840" s="30" t="str">
        <f t="shared" si="240"/>
        <v>11</v>
      </c>
      <c r="P840" s="30">
        <f t="shared" si="231"/>
        <v>201111</v>
      </c>
      <c r="Q840" s="30" t="str">
        <f t="shared" si="232"/>
        <v>2018</v>
      </c>
      <c r="R840" s="30" t="str">
        <f t="shared" si="233"/>
        <v>02</v>
      </c>
      <c r="S840" s="30">
        <f t="shared" si="234"/>
        <v>201802</v>
      </c>
      <c r="T840" s="31">
        <f t="shared" si="235"/>
        <v>9</v>
      </c>
      <c r="U840" s="30">
        <f t="shared" si="236"/>
        <v>17</v>
      </c>
      <c r="V840" s="30">
        <f t="shared" si="237"/>
        <v>0</v>
      </c>
      <c r="W840" s="32">
        <f t="shared" si="238"/>
        <v>1.8888888888888888</v>
      </c>
      <c r="X840" s="33">
        <f t="shared" si="241"/>
        <v>780</v>
      </c>
      <c r="Y840" s="22"/>
      <c r="Z840" s="33">
        <f t="shared" si="242"/>
        <v>1</v>
      </c>
      <c r="AA840" s="33">
        <f t="shared" si="243"/>
        <v>1</v>
      </c>
      <c r="AB840" s="30">
        <f t="shared" si="244"/>
        <v>0</v>
      </c>
      <c r="AC840" s="30">
        <f t="shared" si="245"/>
        <v>1</v>
      </c>
      <c r="AD840" s="30">
        <f t="shared" si="246"/>
        <v>0</v>
      </c>
      <c r="AE840" s="35">
        <f t="shared" si="247"/>
        <v>1</v>
      </c>
    </row>
    <row r="841" spans="1:31" x14ac:dyDescent="0.25">
      <c r="A841" t="s">
        <v>12</v>
      </c>
      <c r="B841" t="s">
        <v>3774</v>
      </c>
      <c r="C841">
        <v>30113006433432</v>
      </c>
      <c r="D841" t="s">
        <v>3775</v>
      </c>
      <c r="F841">
        <v>1991</v>
      </c>
      <c r="G841" t="s">
        <v>3776</v>
      </c>
      <c r="H841" t="s">
        <v>3777</v>
      </c>
      <c r="I841">
        <v>26</v>
      </c>
      <c r="J841">
        <v>1</v>
      </c>
      <c r="K841">
        <v>12</v>
      </c>
      <c r="L841">
        <v>0</v>
      </c>
      <c r="N841" s="29" t="str">
        <f t="shared" si="239"/>
        <v>2017</v>
      </c>
      <c r="O841" s="30" t="str">
        <f t="shared" si="240"/>
        <v>01</v>
      </c>
      <c r="P841" s="30">
        <f t="shared" si="231"/>
        <v>201701</v>
      </c>
      <c r="Q841" s="30" t="str">
        <f t="shared" si="232"/>
        <v>2020</v>
      </c>
      <c r="R841" s="30" t="str">
        <f t="shared" si="233"/>
        <v>03</v>
      </c>
      <c r="S841" s="30">
        <f t="shared" si="234"/>
        <v>202003</v>
      </c>
      <c r="T841" s="31">
        <f t="shared" si="235"/>
        <v>3.8333333333333335</v>
      </c>
      <c r="U841" s="30">
        <f t="shared" si="236"/>
        <v>27</v>
      </c>
      <c r="V841" s="30">
        <f t="shared" si="237"/>
        <v>12</v>
      </c>
      <c r="W841" s="32">
        <f t="shared" si="238"/>
        <v>7.0434782608695645</v>
      </c>
      <c r="X841" s="33">
        <f t="shared" si="241"/>
        <v>780</v>
      </c>
      <c r="Y841" s="22"/>
      <c r="Z841" s="33">
        <f t="shared" si="242"/>
        <v>1</v>
      </c>
      <c r="AA841" s="33">
        <f t="shared" si="243"/>
        <v>0</v>
      </c>
      <c r="AB841" s="30">
        <f t="shared" si="244"/>
        <v>0</v>
      </c>
      <c r="AC841" s="30">
        <f t="shared" si="245"/>
        <v>0</v>
      </c>
      <c r="AD841" s="30">
        <f t="shared" si="246"/>
        <v>1</v>
      </c>
      <c r="AE841" s="35">
        <f t="shared" si="247"/>
        <v>1</v>
      </c>
    </row>
    <row r="842" spans="1:31" x14ac:dyDescent="0.25">
      <c r="A842" t="s">
        <v>12</v>
      </c>
      <c r="B842" t="s">
        <v>3778</v>
      </c>
      <c r="C842">
        <v>30113001575823</v>
      </c>
      <c r="D842" t="s">
        <v>3779</v>
      </c>
      <c r="E842" t="s">
        <v>3780</v>
      </c>
      <c r="F842">
        <v>1999</v>
      </c>
      <c r="G842" t="s">
        <v>3781</v>
      </c>
      <c r="H842" t="s">
        <v>3782</v>
      </c>
      <c r="I842">
        <v>20</v>
      </c>
      <c r="J842">
        <v>4</v>
      </c>
      <c r="K842">
        <v>1</v>
      </c>
      <c r="L842">
        <v>0</v>
      </c>
      <c r="N842" s="29" t="str">
        <f t="shared" si="239"/>
        <v>2011</v>
      </c>
      <c r="O842" s="30" t="str">
        <f t="shared" si="240"/>
        <v>02</v>
      </c>
      <c r="P842" s="30">
        <f t="shared" si="231"/>
        <v>201102</v>
      </c>
      <c r="Q842" s="30" t="str">
        <f t="shared" si="232"/>
        <v>2019</v>
      </c>
      <c r="R842" s="30" t="str">
        <f t="shared" si="233"/>
        <v>06</v>
      </c>
      <c r="S842" s="30">
        <f t="shared" si="234"/>
        <v>201906</v>
      </c>
      <c r="T842" s="31">
        <f t="shared" si="235"/>
        <v>9.75</v>
      </c>
      <c r="U842" s="30">
        <f t="shared" si="236"/>
        <v>24</v>
      </c>
      <c r="V842" s="30">
        <f t="shared" si="237"/>
        <v>1</v>
      </c>
      <c r="W842" s="32">
        <f t="shared" si="238"/>
        <v>2.4615384615384617</v>
      </c>
      <c r="X842" s="33">
        <f t="shared" si="241"/>
        <v>780</v>
      </c>
      <c r="Y842" s="22"/>
      <c r="Z842" s="33">
        <f t="shared" si="242"/>
        <v>1</v>
      </c>
      <c r="AA842" s="33">
        <f t="shared" si="243"/>
        <v>0</v>
      </c>
      <c r="AB842" s="30">
        <f t="shared" si="244"/>
        <v>0</v>
      </c>
      <c r="AC842" s="30">
        <f t="shared" si="245"/>
        <v>0</v>
      </c>
      <c r="AD842" s="30">
        <f t="shared" si="246"/>
        <v>1</v>
      </c>
      <c r="AE842" s="35">
        <f t="shared" si="247"/>
        <v>1</v>
      </c>
    </row>
    <row r="843" spans="1:31" x14ac:dyDescent="0.25">
      <c r="A843" t="s">
        <v>12</v>
      </c>
      <c r="B843" t="s">
        <v>3783</v>
      </c>
      <c r="C843">
        <v>30113002204639</v>
      </c>
      <c r="D843" t="s">
        <v>3784</v>
      </c>
      <c r="E843" t="s">
        <v>3785</v>
      </c>
      <c r="F843">
        <v>2004</v>
      </c>
      <c r="G843" t="s">
        <v>3786</v>
      </c>
      <c r="H843" t="s">
        <v>3787</v>
      </c>
      <c r="I843">
        <v>14</v>
      </c>
      <c r="J843">
        <v>0</v>
      </c>
      <c r="N843" s="29" t="str">
        <f t="shared" si="239"/>
        <v>2016</v>
      </c>
      <c r="O843" s="30" t="str">
        <f t="shared" si="240"/>
        <v>06</v>
      </c>
      <c r="P843" s="30">
        <f t="shared" si="231"/>
        <v>201606</v>
      </c>
      <c r="Q843" s="30" t="str">
        <f t="shared" si="232"/>
        <v>2018</v>
      </c>
      <c r="R843" s="30" t="str">
        <f t="shared" si="233"/>
        <v>07</v>
      </c>
      <c r="S843" s="30">
        <f t="shared" si="234"/>
        <v>201807</v>
      </c>
      <c r="T843" s="31">
        <f t="shared" si="235"/>
        <v>4.416666666666667</v>
      </c>
      <c r="U843" s="30">
        <f t="shared" si="236"/>
        <v>14</v>
      </c>
      <c r="V843" s="30">
        <f t="shared" si="237"/>
        <v>0</v>
      </c>
      <c r="W843" s="32">
        <f t="shared" si="238"/>
        <v>3.1698113207547167</v>
      </c>
      <c r="X843" s="33">
        <f t="shared" si="241"/>
        <v>780</v>
      </c>
      <c r="Y843" s="22"/>
      <c r="Z843" s="33">
        <f t="shared" si="242"/>
        <v>1</v>
      </c>
      <c r="AA843" s="33">
        <f t="shared" si="243"/>
        <v>1</v>
      </c>
      <c r="AB843" s="30">
        <f t="shared" si="244"/>
        <v>0</v>
      </c>
      <c r="AC843" s="30">
        <f t="shared" si="245"/>
        <v>1</v>
      </c>
      <c r="AD843" s="30">
        <f t="shared" si="246"/>
        <v>0</v>
      </c>
      <c r="AE843" s="35">
        <f t="shared" si="247"/>
        <v>1</v>
      </c>
    </row>
    <row r="844" spans="1:31" x14ac:dyDescent="0.25">
      <c r="A844" t="s">
        <v>12</v>
      </c>
      <c r="B844" t="s">
        <v>3788</v>
      </c>
      <c r="C844">
        <v>30113005618454</v>
      </c>
      <c r="D844" t="s">
        <v>3789</v>
      </c>
      <c r="E844" t="s">
        <v>3790</v>
      </c>
      <c r="F844">
        <v>2012</v>
      </c>
      <c r="G844" t="s">
        <v>3791</v>
      </c>
      <c r="H844" t="s">
        <v>3792</v>
      </c>
      <c r="I844">
        <v>4</v>
      </c>
      <c r="J844">
        <v>4</v>
      </c>
      <c r="N844" s="29" t="str">
        <f t="shared" si="239"/>
        <v>2012</v>
      </c>
      <c r="O844" s="30" t="str">
        <f t="shared" si="240"/>
        <v>10</v>
      </c>
      <c r="P844" s="30">
        <f t="shared" si="231"/>
        <v>201210</v>
      </c>
      <c r="Q844" s="30" t="str">
        <f t="shared" si="232"/>
        <v>2018</v>
      </c>
      <c r="R844" s="30" t="str">
        <f t="shared" si="233"/>
        <v>06</v>
      </c>
      <c r="S844" s="30">
        <f t="shared" si="234"/>
        <v>201806</v>
      </c>
      <c r="T844" s="31">
        <f t="shared" si="235"/>
        <v>8.0833333333333339</v>
      </c>
      <c r="U844" s="30">
        <f t="shared" si="236"/>
        <v>8</v>
      </c>
      <c r="V844" s="30">
        <f t="shared" si="237"/>
        <v>0</v>
      </c>
      <c r="W844" s="32">
        <f t="shared" si="238"/>
        <v>0.98969072164948446</v>
      </c>
      <c r="X844" s="33">
        <f t="shared" si="241"/>
        <v>780</v>
      </c>
      <c r="Y844" s="22"/>
      <c r="Z844" s="33">
        <f t="shared" si="242"/>
        <v>1</v>
      </c>
      <c r="AA844" s="33">
        <f t="shared" si="243"/>
        <v>1</v>
      </c>
      <c r="AB844" s="30">
        <f t="shared" si="244"/>
        <v>1</v>
      </c>
      <c r="AC844" s="30">
        <f t="shared" si="245"/>
        <v>1</v>
      </c>
      <c r="AD844" s="30">
        <f t="shared" si="246"/>
        <v>0</v>
      </c>
      <c r="AE844" s="35">
        <f t="shared" si="247"/>
        <v>1</v>
      </c>
    </row>
    <row r="845" spans="1:31" x14ac:dyDescent="0.25">
      <c r="A845" t="s">
        <v>12</v>
      </c>
      <c r="B845" t="s">
        <v>3793</v>
      </c>
      <c r="C845">
        <v>30113006514744</v>
      </c>
      <c r="D845" t="s">
        <v>3794</v>
      </c>
      <c r="E845" t="s">
        <v>36</v>
      </c>
      <c r="F845">
        <v>2017</v>
      </c>
      <c r="G845" t="s">
        <v>3795</v>
      </c>
      <c r="H845" t="s">
        <v>3796</v>
      </c>
      <c r="I845">
        <v>10</v>
      </c>
      <c r="J845">
        <v>0</v>
      </c>
      <c r="K845">
        <v>3</v>
      </c>
      <c r="L845">
        <v>0</v>
      </c>
      <c r="N845" s="29" t="str">
        <f t="shared" si="239"/>
        <v>2017</v>
      </c>
      <c r="O845" s="30" t="str">
        <f t="shared" si="240"/>
        <v>09</v>
      </c>
      <c r="P845" s="30">
        <f t="shared" si="231"/>
        <v>201709</v>
      </c>
      <c r="Q845" s="30" t="str">
        <f t="shared" si="232"/>
        <v>2020</v>
      </c>
      <c r="R845" s="30" t="str">
        <f t="shared" si="233"/>
        <v>02</v>
      </c>
      <c r="S845" s="30">
        <f t="shared" si="234"/>
        <v>202002</v>
      </c>
      <c r="T845" s="31">
        <f t="shared" si="235"/>
        <v>3.1666666666666665</v>
      </c>
      <c r="U845" s="30">
        <f t="shared" si="236"/>
        <v>10</v>
      </c>
      <c r="V845" s="30">
        <f t="shared" si="237"/>
        <v>3</v>
      </c>
      <c r="W845" s="32">
        <f t="shared" si="238"/>
        <v>3.1578947368421053</v>
      </c>
      <c r="X845" s="33">
        <f t="shared" si="241"/>
        <v>780</v>
      </c>
      <c r="Y845" s="22"/>
      <c r="Z845" s="33">
        <f t="shared" si="242"/>
        <v>1</v>
      </c>
      <c r="AA845" s="33">
        <f t="shared" si="243"/>
        <v>0</v>
      </c>
      <c r="AB845" s="30">
        <f t="shared" si="244"/>
        <v>0</v>
      </c>
      <c r="AC845" s="30">
        <f t="shared" si="245"/>
        <v>0</v>
      </c>
      <c r="AD845" s="30">
        <f t="shared" si="246"/>
        <v>0</v>
      </c>
      <c r="AE845" s="35">
        <f t="shared" si="247"/>
        <v>0</v>
      </c>
    </row>
    <row r="846" spans="1:31" x14ac:dyDescent="0.25">
      <c r="A846" t="s">
        <v>12</v>
      </c>
      <c r="B846" t="s">
        <v>3797</v>
      </c>
      <c r="C846">
        <v>30113001812663</v>
      </c>
      <c r="D846" t="s">
        <v>3798</v>
      </c>
      <c r="E846" t="s">
        <v>3766</v>
      </c>
      <c r="F846">
        <v>2001</v>
      </c>
      <c r="G846" t="s">
        <v>3799</v>
      </c>
      <c r="H846" t="s">
        <v>3800</v>
      </c>
      <c r="I846">
        <v>20</v>
      </c>
      <c r="J846">
        <v>2</v>
      </c>
      <c r="N846" s="29">
        <f t="shared" si="239"/>
        <v>2001</v>
      </c>
      <c r="O846" s="30" t="str">
        <f t="shared" si="240"/>
        <v>02</v>
      </c>
      <c r="P846" s="30">
        <f t="shared" si="231"/>
        <v>200102</v>
      </c>
      <c r="Q846" s="30" t="str">
        <f t="shared" si="232"/>
        <v>2018</v>
      </c>
      <c r="R846" s="30" t="str">
        <f t="shared" si="233"/>
        <v>03</v>
      </c>
      <c r="S846" s="30">
        <f t="shared" si="234"/>
        <v>201803</v>
      </c>
      <c r="T846" s="31">
        <f t="shared" si="235"/>
        <v>19.75</v>
      </c>
      <c r="U846" s="30">
        <f t="shared" si="236"/>
        <v>22</v>
      </c>
      <c r="V846" s="30">
        <f t="shared" si="237"/>
        <v>0</v>
      </c>
      <c r="W846" s="32">
        <f t="shared" si="238"/>
        <v>1.1139240506329113</v>
      </c>
      <c r="X846" s="33">
        <f t="shared" si="241"/>
        <v>780</v>
      </c>
      <c r="Y846" s="22"/>
      <c r="Z846" s="33">
        <f t="shared" si="242"/>
        <v>1</v>
      </c>
      <c r="AA846" s="33">
        <f t="shared" si="243"/>
        <v>1</v>
      </c>
      <c r="AB846" s="30">
        <f t="shared" si="244"/>
        <v>1</v>
      </c>
      <c r="AC846" s="30">
        <f t="shared" si="245"/>
        <v>1</v>
      </c>
      <c r="AD846" s="30">
        <f t="shared" si="246"/>
        <v>0</v>
      </c>
      <c r="AE846" s="35">
        <f t="shared" si="247"/>
        <v>1</v>
      </c>
    </row>
    <row r="847" spans="1:31" x14ac:dyDescent="0.25">
      <c r="A847" t="s">
        <v>12</v>
      </c>
      <c r="B847" t="s">
        <v>3801</v>
      </c>
      <c r="C847">
        <v>30113002274129</v>
      </c>
      <c r="D847" t="s">
        <v>3802</v>
      </c>
      <c r="E847" t="s">
        <v>3771</v>
      </c>
      <c r="F847">
        <v>2006</v>
      </c>
      <c r="G847" t="s">
        <v>3803</v>
      </c>
      <c r="H847" t="s">
        <v>3804</v>
      </c>
      <c r="I847">
        <v>14</v>
      </c>
      <c r="J847">
        <v>1</v>
      </c>
      <c r="N847" s="29">
        <f t="shared" si="239"/>
        <v>2006</v>
      </c>
      <c r="O847" s="30" t="str">
        <f t="shared" si="240"/>
        <v>09</v>
      </c>
      <c r="P847" s="30">
        <f t="shared" si="231"/>
        <v>200609</v>
      </c>
      <c r="Q847" s="30" t="str">
        <f t="shared" si="232"/>
        <v>2018</v>
      </c>
      <c r="R847" s="30" t="str">
        <f t="shared" si="233"/>
        <v>03</v>
      </c>
      <c r="S847" s="30">
        <f t="shared" si="234"/>
        <v>201803</v>
      </c>
      <c r="T847" s="31">
        <f t="shared" si="235"/>
        <v>14.166666666666666</v>
      </c>
      <c r="U847" s="30">
        <f t="shared" si="236"/>
        <v>15</v>
      </c>
      <c r="V847" s="30">
        <f t="shared" si="237"/>
        <v>0</v>
      </c>
      <c r="W847" s="32">
        <f t="shared" si="238"/>
        <v>1.0588235294117647</v>
      </c>
      <c r="X847" s="33">
        <f t="shared" si="241"/>
        <v>780</v>
      </c>
      <c r="Y847" s="22"/>
      <c r="Z847" s="33">
        <f t="shared" si="242"/>
        <v>1</v>
      </c>
      <c r="AA847" s="33">
        <f t="shared" si="243"/>
        <v>1</v>
      </c>
      <c r="AB847" s="30">
        <f t="shared" si="244"/>
        <v>1</v>
      </c>
      <c r="AC847" s="30">
        <f t="shared" si="245"/>
        <v>1</v>
      </c>
      <c r="AD847" s="30">
        <f t="shared" si="246"/>
        <v>0</v>
      </c>
      <c r="AE847" s="35">
        <f t="shared" si="247"/>
        <v>1</v>
      </c>
    </row>
    <row r="848" spans="1:31" x14ac:dyDescent="0.25">
      <c r="A848" t="s">
        <v>12</v>
      </c>
      <c r="B848" t="s">
        <v>3801</v>
      </c>
      <c r="C848">
        <v>30113002274137</v>
      </c>
      <c r="D848" t="s">
        <v>3805</v>
      </c>
      <c r="E848" t="s">
        <v>3771</v>
      </c>
      <c r="F848">
        <v>2006</v>
      </c>
      <c r="G848" t="s">
        <v>3803</v>
      </c>
      <c r="H848" t="s">
        <v>3806</v>
      </c>
      <c r="I848">
        <v>24</v>
      </c>
      <c r="J848">
        <v>5</v>
      </c>
      <c r="K848">
        <v>0</v>
      </c>
      <c r="L848">
        <v>1</v>
      </c>
      <c r="N848" s="29">
        <f t="shared" si="239"/>
        <v>2006</v>
      </c>
      <c r="O848" s="30" t="str">
        <f t="shared" si="240"/>
        <v>09</v>
      </c>
      <c r="P848" s="30">
        <f t="shared" si="231"/>
        <v>200609</v>
      </c>
      <c r="Q848" s="30" t="str">
        <f t="shared" si="232"/>
        <v>2019</v>
      </c>
      <c r="R848" s="30" t="str">
        <f t="shared" si="233"/>
        <v>09</v>
      </c>
      <c r="S848" s="30">
        <f t="shared" si="234"/>
        <v>201909</v>
      </c>
      <c r="T848" s="31">
        <f t="shared" si="235"/>
        <v>14.166666666666666</v>
      </c>
      <c r="U848" s="30">
        <f t="shared" si="236"/>
        <v>29</v>
      </c>
      <c r="V848" s="30">
        <f t="shared" si="237"/>
        <v>1</v>
      </c>
      <c r="W848" s="32">
        <f t="shared" si="238"/>
        <v>2.047058823529412</v>
      </c>
      <c r="X848" s="33">
        <f t="shared" si="241"/>
        <v>780</v>
      </c>
      <c r="Y848" s="22"/>
      <c r="Z848" s="33">
        <f t="shared" si="242"/>
        <v>1</v>
      </c>
      <c r="AA848" s="33">
        <f t="shared" si="243"/>
        <v>0</v>
      </c>
      <c r="AB848" s="30">
        <f t="shared" si="244"/>
        <v>0</v>
      </c>
      <c r="AC848" s="30">
        <f t="shared" si="245"/>
        <v>0</v>
      </c>
      <c r="AD848" s="30">
        <f t="shared" si="246"/>
        <v>0</v>
      </c>
      <c r="AE848" s="35">
        <f t="shared" si="247"/>
        <v>0</v>
      </c>
    </row>
    <row r="849" spans="1:31" x14ac:dyDescent="0.25">
      <c r="A849" t="s">
        <v>12</v>
      </c>
      <c r="B849" t="s">
        <v>3807</v>
      </c>
      <c r="C849">
        <v>30113003210700</v>
      </c>
      <c r="D849" t="s">
        <v>3808</v>
      </c>
      <c r="E849" t="s">
        <v>105</v>
      </c>
      <c r="F849">
        <v>2011</v>
      </c>
      <c r="G849" t="s">
        <v>3809</v>
      </c>
      <c r="H849" t="s">
        <v>3810</v>
      </c>
      <c r="I849">
        <v>17</v>
      </c>
      <c r="J849">
        <v>6</v>
      </c>
      <c r="K849">
        <v>0</v>
      </c>
      <c r="L849">
        <v>1</v>
      </c>
      <c r="N849" s="29">
        <f t="shared" si="239"/>
        <v>2011</v>
      </c>
      <c r="O849" s="30" t="str">
        <f t="shared" si="240"/>
        <v>10</v>
      </c>
      <c r="P849" s="30">
        <f t="shared" si="231"/>
        <v>201110</v>
      </c>
      <c r="Q849" s="30" t="str">
        <f t="shared" si="232"/>
        <v>2019</v>
      </c>
      <c r="R849" s="30" t="str">
        <f t="shared" si="233"/>
        <v>09</v>
      </c>
      <c r="S849" s="30">
        <f t="shared" si="234"/>
        <v>201909</v>
      </c>
      <c r="T849" s="31">
        <f t="shared" si="235"/>
        <v>9.0833333333333339</v>
      </c>
      <c r="U849" s="30">
        <f t="shared" si="236"/>
        <v>23</v>
      </c>
      <c r="V849" s="30">
        <f t="shared" si="237"/>
        <v>1</v>
      </c>
      <c r="W849" s="32">
        <f t="shared" si="238"/>
        <v>2.5321100917431192</v>
      </c>
      <c r="X849" s="33">
        <f t="shared" si="241"/>
        <v>780</v>
      </c>
      <c r="Y849" s="22"/>
      <c r="Z849" s="33">
        <f t="shared" si="242"/>
        <v>1</v>
      </c>
      <c r="AA849" s="33">
        <f t="shared" si="243"/>
        <v>0</v>
      </c>
      <c r="AB849" s="30">
        <f t="shared" si="244"/>
        <v>0</v>
      </c>
      <c r="AC849" s="30">
        <f t="shared" si="245"/>
        <v>0</v>
      </c>
      <c r="AD849" s="30">
        <f t="shared" si="246"/>
        <v>0</v>
      </c>
      <c r="AE849" s="35">
        <f t="shared" si="247"/>
        <v>0</v>
      </c>
    </row>
    <row r="850" spans="1:31" x14ac:dyDescent="0.25">
      <c r="A850" t="s">
        <v>12</v>
      </c>
      <c r="B850" t="s">
        <v>3811</v>
      </c>
      <c r="C850">
        <v>30113002980436</v>
      </c>
      <c r="D850" t="s">
        <v>3812</v>
      </c>
      <c r="E850" t="s">
        <v>3518</v>
      </c>
      <c r="F850">
        <v>2010</v>
      </c>
      <c r="G850" t="s">
        <v>3813</v>
      </c>
      <c r="H850" t="s">
        <v>3814</v>
      </c>
      <c r="I850">
        <v>15</v>
      </c>
      <c r="J850">
        <v>8</v>
      </c>
      <c r="K850">
        <v>1</v>
      </c>
      <c r="L850">
        <v>1</v>
      </c>
      <c r="N850" s="29">
        <f t="shared" si="239"/>
        <v>2010</v>
      </c>
      <c r="O850" s="30" t="str">
        <f t="shared" si="240"/>
        <v>02</v>
      </c>
      <c r="P850" s="30">
        <f t="shared" si="231"/>
        <v>201002</v>
      </c>
      <c r="Q850" s="30" t="str">
        <f t="shared" si="232"/>
        <v>2019</v>
      </c>
      <c r="R850" s="30" t="str">
        <f t="shared" si="233"/>
        <v>11</v>
      </c>
      <c r="S850" s="30">
        <f t="shared" si="234"/>
        <v>201911</v>
      </c>
      <c r="T850" s="31">
        <f t="shared" si="235"/>
        <v>10.75</v>
      </c>
      <c r="U850" s="30">
        <f t="shared" si="236"/>
        <v>23</v>
      </c>
      <c r="V850" s="30">
        <f t="shared" si="237"/>
        <v>2</v>
      </c>
      <c r="W850" s="32">
        <f t="shared" si="238"/>
        <v>2.13953488372093</v>
      </c>
      <c r="X850" s="33">
        <f t="shared" si="241"/>
        <v>780</v>
      </c>
      <c r="Y850" s="22"/>
      <c r="Z850" s="33">
        <f t="shared" si="242"/>
        <v>1</v>
      </c>
      <c r="AA850" s="33">
        <f t="shared" si="243"/>
        <v>0</v>
      </c>
      <c r="AB850" s="30">
        <f t="shared" si="244"/>
        <v>0</v>
      </c>
      <c r="AC850" s="30">
        <f t="shared" si="245"/>
        <v>0</v>
      </c>
      <c r="AD850" s="30">
        <f t="shared" si="246"/>
        <v>0</v>
      </c>
      <c r="AE850" s="35">
        <f t="shared" si="247"/>
        <v>0</v>
      </c>
    </row>
    <row r="851" spans="1:31" x14ac:dyDescent="0.25">
      <c r="A851" t="s">
        <v>12</v>
      </c>
      <c r="B851" t="s">
        <v>3815</v>
      </c>
      <c r="C851">
        <v>30113002980634</v>
      </c>
      <c r="D851" t="s">
        <v>3816</v>
      </c>
      <c r="E851" t="s">
        <v>3518</v>
      </c>
      <c r="F851">
        <v>2010</v>
      </c>
      <c r="G851" t="s">
        <v>3817</v>
      </c>
      <c r="H851" t="s">
        <v>3818</v>
      </c>
      <c r="I851">
        <v>7</v>
      </c>
      <c r="J851">
        <v>3</v>
      </c>
      <c r="K851">
        <v>0</v>
      </c>
      <c r="L851">
        <v>1</v>
      </c>
      <c r="N851" s="29">
        <f t="shared" si="239"/>
        <v>2010</v>
      </c>
      <c r="O851" s="30" t="str">
        <f t="shared" si="240"/>
        <v>02</v>
      </c>
      <c r="P851" s="30">
        <f t="shared" si="231"/>
        <v>201002</v>
      </c>
      <c r="Q851" s="30" t="str">
        <f t="shared" si="232"/>
        <v>2019</v>
      </c>
      <c r="R851" s="30" t="str">
        <f t="shared" si="233"/>
        <v>09</v>
      </c>
      <c r="S851" s="30">
        <f t="shared" si="234"/>
        <v>201909</v>
      </c>
      <c r="T851" s="31">
        <f t="shared" si="235"/>
        <v>10.75</v>
      </c>
      <c r="U851" s="30">
        <f t="shared" si="236"/>
        <v>10</v>
      </c>
      <c r="V851" s="30">
        <f t="shared" si="237"/>
        <v>1</v>
      </c>
      <c r="W851" s="32">
        <f t="shared" si="238"/>
        <v>0.93023255813953487</v>
      </c>
      <c r="X851" s="33">
        <f t="shared" si="241"/>
        <v>780</v>
      </c>
      <c r="Y851" s="22"/>
      <c r="Z851" s="33">
        <f t="shared" si="242"/>
        <v>1</v>
      </c>
      <c r="AA851" s="33">
        <f t="shared" si="243"/>
        <v>0</v>
      </c>
      <c r="AB851" s="30">
        <f t="shared" si="244"/>
        <v>1</v>
      </c>
      <c r="AC851" s="30">
        <f t="shared" si="245"/>
        <v>0</v>
      </c>
      <c r="AD851" s="30">
        <f t="shared" si="246"/>
        <v>0</v>
      </c>
      <c r="AE851" s="35">
        <f t="shared" si="247"/>
        <v>1</v>
      </c>
    </row>
    <row r="852" spans="1:31" x14ac:dyDescent="0.25">
      <c r="A852" t="s">
        <v>12</v>
      </c>
      <c r="B852" t="s">
        <v>3815</v>
      </c>
      <c r="C852">
        <v>30113003302390</v>
      </c>
      <c r="D852" t="s">
        <v>3816</v>
      </c>
      <c r="E852" t="s">
        <v>3518</v>
      </c>
      <c r="F852">
        <v>2010</v>
      </c>
      <c r="G852" t="s">
        <v>3819</v>
      </c>
      <c r="H852" t="s">
        <v>3820</v>
      </c>
      <c r="I852">
        <v>13</v>
      </c>
      <c r="J852">
        <v>2</v>
      </c>
      <c r="K852">
        <v>1</v>
      </c>
      <c r="L852">
        <v>0</v>
      </c>
      <c r="N852" s="29">
        <f t="shared" si="239"/>
        <v>2010</v>
      </c>
      <c r="O852" s="30" t="str">
        <f t="shared" si="240"/>
        <v>12</v>
      </c>
      <c r="P852" s="30">
        <f t="shared" si="231"/>
        <v>201012</v>
      </c>
      <c r="Q852" s="30" t="str">
        <f t="shared" si="232"/>
        <v>2019</v>
      </c>
      <c r="R852" s="30" t="str">
        <f t="shared" si="233"/>
        <v>11</v>
      </c>
      <c r="S852" s="30">
        <f t="shared" si="234"/>
        <v>201911</v>
      </c>
      <c r="T852" s="31">
        <f t="shared" si="235"/>
        <v>9.9166666666666661</v>
      </c>
      <c r="U852" s="30">
        <f t="shared" si="236"/>
        <v>15</v>
      </c>
      <c r="V852" s="30">
        <f t="shared" si="237"/>
        <v>1</v>
      </c>
      <c r="W852" s="32">
        <f t="shared" si="238"/>
        <v>1.5126050420168069</v>
      </c>
      <c r="X852" s="33">
        <f t="shared" si="241"/>
        <v>780</v>
      </c>
      <c r="Y852" s="22"/>
      <c r="Z852" s="33">
        <f t="shared" si="242"/>
        <v>1</v>
      </c>
      <c r="AA852" s="33">
        <f t="shared" si="243"/>
        <v>0</v>
      </c>
      <c r="AB852" s="30">
        <f t="shared" si="244"/>
        <v>0</v>
      </c>
      <c r="AC852" s="30">
        <f t="shared" si="245"/>
        <v>0</v>
      </c>
      <c r="AD852" s="30">
        <f t="shared" si="246"/>
        <v>0</v>
      </c>
      <c r="AE852" s="35">
        <f t="shared" si="247"/>
        <v>0</v>
      </c>
    </row>
    <row r="853" spans="1:31" x14ac:dyDescent="0.25">
      <c r="A853" t="s">
        <v>12</v>
      </c>
      <c r="B853" t="s">
        <v>3821</v>
      </c>
      <c r="C853">
        <v>30113002274004</v>
      </c>
      <c r="D853" t="s">
        <v>3822</v>
      </c>
      <c r="E853" t="s">
        <v>3771</v>
      </c>
      <c r="F853">
        <v>2006</v>
      </c>
      <c r="G853" t="s">
        <v>3823</v>
      </c>
      <c r="H853" t="s">
        <v>3824</v>
      </c>
      <c r="I853">
        <v>23</v>
      </c>
      <c r="J853">
        <v>2</v>
      </c>
      <c r="N853" s="29" t="str">
        <f t="shared" si="239"/>
        <v>2011</v>
      </c>
      <c r="O853" s="30" t="str">
        <f t="shared" si="240"/>
        <v>02</v>
      </c>
      <c r="P853" s="30">
        <f t="shared" si="231"/>
        <v>201102</v>
      </c>
      <c r="Q853" s="30" t="str">
        <f t="shared" si="232"/>
        <v>2017</v>
      </c>
      <c r="R853" s="30" t="str">
        <f t="shared" si="233"/>
        <v>05</v>
      </c>
      <c r="S853" s="30">
        <f t="shared" si="234"/>
        <v>201705</v>
      </c>
      <c r="T853" s="31">
        <f t="shared" si="235"/>
        <v>9.75</v>
      </c>
      <c r="U853" s="30">
        <f t="shared" si="236"/>
        <v>25</v>
      </c>
      <c r="V853" s="30">
        <f t="shared" si="237"/>
        <v>0</v>
      </c>
      <c r="W853" s="32">
        <f t="shared" si="238"/>
        <v>2.5641025641025643</v>
      </c>
      <c r="X853" s="33">
        <f t="shared" si="241"/>
        <v>780</v>
      </c>
      <c r="Y853" s="22"/>
      <c r="Z853" s="33">
        <f t="shared" si="242"/>
        <v>1</v>
      </c>
      <c r="AA853" s="33">
        <f t="shared" si="243"/>
        <v>1</v>
      </c>
      <c r="AB853" s="30">
        <f t="shared" si="244"/>
        <v>0</v>
      </c>
      <c r="AC853" s="30">
        <f t="shared" si="245"/>
        <v>1</v>
      </c>
      <c r="AD853" s="30">
        <f t="shared" si="246"/>
        <v>0</v>
      </c>
      <c r="AE853" s="35">
        <f t="shared" si="247"/>
        <v>1</v>
      </c>
    </row>
    <row r="854" spans="1:31" x14ac:dyDescent="0.25">
      <c r="A854" t="s">
        <v>12</v>
      </c>
      <c r="B854" t="s">
        <v>3825</v>
      </c>
      <c r="C854">
        <v>30113003235467</v>
      </c>
      <c r="D854" t="s">
        <v>3826</v>
      </c>
      <c r="E854" t="s">
        <v>105</v>
      </c>
      <c r="F854">
        <v>2011</v>
      </c>
      <c r="G854" t="s">
        <v>3827</v>
      </c>
      <c r="H854" t="s">
        <v>3828</v>
      </c>
      <c r="I854">
        <v>19</v>
      </c>
      <c r="J854">
        <v>13</v>
      </c>
      <c r="N854" s="29">
        <f t="shared" si="239"/>
        <v>2011</v>
      </c>
      <c r="O854" s="30" t="str">
        <f t="shared" si="240"/>
        <v>10</v>
      </c>
      <c r="P854" s="30">
        <f t="shared" si="231"/>
        <v>201110</v>
      </c>
      <c r="Q854" s="30" t="str">
        <f t="shared" si="232"/>
        <v>2018</v>
      </c>
      <c r="R854" s="30" t="str">
        <f t="shared" si="233"/>
        <v>03</v>
      </c>
      <c r="S854" s="30">
        <f t="shared" si="234"/>
        <v>201803</v>
      </c>
      <c r="T854" s="31">
        <f t="shared" si="235"/>
        <v>9.0833333333333339</v>
      </c>
      <c r="U854" s="30">
        <f t="shared" si="236"/>
        <v>32</v>
      </c>
      <c r="V854" s="30">
        <f t="shared" si="237"/>
        <v>0</v>
      </c>
      <c r="W854" s="32">
        <f t="shared" si="238"/>
        <v>3.5229357798165135</v>
      </c>
      <c r="X854" s="33">
        <f t="shared" si="241"/>
        <v>780</v>
      </c>
      <c r="Y854" s="22"/>
      <c r="Z854" s="33">
        <f t="shared" si="242"/>
        <v>1</v>
      </c>
      <c r="AA854" s="33">
        <f t="shared" si="243"/>
        <v>1</v>
      </c>
      <c r="AB854" s="30">
        <f t="shared" si="244"/>
        <v>0</v>
      </c>
      <c r="AC854" s="30">
        <f t="shared" si="245"/>
        <v>1</v>
      </c>
      <c r="AD854" s="30">
        <f t="shared" si="246"/>
        <v>0</v>
      </c>
      <c r="AE854" s="35">
        <f t="shared" si="247"/>
        <v>1</v>
      </c>
    </row>
    <row r="855" spans="1:31" x14ac:dyDescent="0.25">
      <c r="A855" t="s">
        <v>12</v>
      </c>
      <c r="B855" t="s">
        <v>3829</v>
      </c>
      <c r="C855">
        <v>30113006735588</v>
      </c>
      <c r="D855" t="s">
        <v>3830</v>
      </c>
      <c r="E855" t="s">
        <v>3831</v>
      </c>
      <c r="F855">
        <v>2018</v>
      </c>
      <c r="G855" t="s">
        <v>3832</v>
      </c>
      <c r="H855" t="s">
        <v>3832</v>
      </c>
      <c r="I855">
        <v>0</v>
      </c>
      <c r="J855">
        <v>0</v>
      </c>
      <c r="N855" s="29" t="str">
        <f t="shared" si="239"/>
        <v>2019</v>
      </c>
      <c r="O855" s="30" t="str">
        <f t="shared" si="240"/>
        <v>04</v>
      </c>
      <c r="P855" s="30">
        <f t="shared" si="231"/>
        <v>201904</v>
      </c>
      <c r="Q855" s="30" t="str">
        <f t="shared" si="232"/>
        <v>2019</v>
      </c>
      <c r="R855" s="30" t="str">
        <f t="shared" si="233"/>
        <v>04</v>
      </c>
      <c r="S855" s="30">
        <f t="shared" si="234"/>
        <v>201904</v>
      </c>
      <c r="T855" s="31">
        <f t="shared" si="235"/>
        <v>1.5833333333333333</v>
      </c>
      <c r="U855" s="30">
        <f t="shared" si="236"/>
        <v>0</v>
      </c>
      <c r="V855" s="30">
        <f t="shared" si="237"/>
        <v>0</v>
      </c>
      <c r="W855" s="32">
        <f t="shared" si="238"/>
        <v>0</v>
      </c>
      <c r="X855" s="33">
        <f t="shared" si="241"/>
        <v>780</v>
      </c>
      <c r="Y855" s="22"/>
      <c r="Z855" s="33">
        <f t="shared" si="242"/>
        <v>0</v>
      </c>
      <c r="AA855" s="33">
        <f t="shared" si="243"/>
        <v>0</v>
      </c>
      <c r="AB855" s="30">
        <f t="shared" si="244"/>
        <v>1</v>
      </c>
      <c r="AC855" s="30">
        <f t="shared" si="245"/>
        <v>1</v>
      </c>
      <c r="AD855" s="30">
        <f t="shared" si="246"/>
        <v>0</v>
      </c>
      <c r="AE855" s="35">
        <f t="shared" si="247"/>
        <v>0</v>
      </c>
    </row>
    <row r="856" spans="1:31" x14ac:dyDescent="0.25">
      <c r="A856" t="s">
        <v>12</v>
      </c>
      <c r="B856" t="s">
        <v>3833</v>
      </c>
      <c r="C856">
        <v>30113003289902</v>
      </c>
      <c r="D856" t="s">
        <v>3834</v>
      </c>
      <c r="E856" t="s">
        <v>3835</v>
      </c>
      <c r="F856">
        <v>2010</v>
      </c>
      <c r="G856" t="s">
        <v>3836</v>
      </c>
      <c r="H856" t="s">
        <v>3837</v>
      </c>
      <c r="I856">
        <v>17</v>
      </c>
      <c r="J856">
        <v>4</v>
      </c>
      <c r="K856">
        <v>4</v>
      </c>
      <c r="L856">
        <v>0</v>
      </c>
      <c r="N856" s="29">
        <f t="shared" si="239"/>
        <v>2010</v>
      </c>
      <c r="O856" s="30" t="str">
        <f t="shared" si="240"/>
        <v>10</v>
      </c>
      <c r="P856" s="30">
        <f t="shared" si="231"/>
        <v>201010</v>
      </c>
      <c r="Q856" s="30" t="str">
        <f t="shared" si="232"/>
        <v>2019</v>
      </c>
      <c r="R856" s="30" t="str">
        <f t="shared" si="233"/>
        <v>09</v>
      </c>
      <c r="S856" s="30">
        <f t="shared" si="234"/>
        <v>201909</v>
      </c>
      <c r="T856" s="31">
        <f t="shared" si="235"/>
        <v>10.083333333333334</v>
      </c>
      <c r="U856" s="30">
        <f t="shared" si="236"/>
        <v>21</v>
      </c>
      <c r="V856" s="30">
        <f t="shared" si="237"/>
        <v>4</v>
      </c>
      <c r="W856" s="32">
        <f t="shared" si="238"/>
        <v>2.0826446280991733</v>
      </c>
      <c r="X856" s="33">
        <f t="shared" si="241"/>
        <v>780</v>
      </c>
      <c r="Y856" s="22"/>
      <c r="Z856" s="33">
        <f t="shared" si="242"/>
        <v>1</v>
      </c>
      <c r="AA856" s="33">
        <f t="shared" si="243"/>
        <v>0</v>
      </c>
      <c r="AB856" s="30">
        <f t="shared" si="244"/>
        <v>0</v>
      </c>
      <c r="AC856" s="30">
        <f t="shared" si="245"/>
        <v>0</v>
      </c>
      <c r="AD856" s="30">
        <f t="shared" si="246"/>
        <v>0</v>
      </c>
      <c r="AE856" s="35">
        <f t="shared" si="247"/>
        <v>0</v>
      </c>
    </row>
    <row r="857" spans="1:31" x14ac:dyDescent="0.25">
      <c r="A857" t="s">
        <v>12</v>
      </c>
      <c r="B857" t="s">
        <v>3838</v>
      </c>
      <c r="C857">
        <v>30113003235434</v>
      </c>
      <c r="D857" t="s">
        <v>3839</v>
      </c>
      <c r="E857" t="s">
        <v>105</v>
      </c>
      <c r="F857">
        <v>2011</v>
      </c>
      <c r="G857" t="s">
        <v>3840</v>
      </c>
      <c r="H857" t="s">
        <v>3841</v>
      </c>
      <c r="I857">
        <v>13</v>
      </c>
      <c r="J857">
        <v>8</v>
      </c>
      <c r="K857">
        <v>1</v>
      </c>
      <c r="L857">
        <v>0</v>
      </c>
      <c r="N857" s="29">
        <f t="shared" si="239"/>
        <v>2011</v>
      </c>
      <c r="O857" s="30" t="str">
        <f t="shared" si="240"/>
        <v>10</v>
      </c>
      <c r="P857" s="30">
        <f t="shared" si="231"/>
        <v>201110</v>
      </c>
      <c r="Q857" s="30" t="str">
        <f t="shared" si="232"/>
        <v>2019</v>
      </c>
      <c r="R857" s="30" t="str">
        <f t="shared" si="233"/>
        <v>07</v>
      </c>
      <c r="S857" s="30">
        <f t="shared" si="234"/>
        <v>201907</v>
      </c>
      <c r="T857" s="31">
        <f t="shared" si="235"/>
        <v>9.0833333333333339</v>
      </c>
      <c r="U857" s="30">
        <f t="shared" si="236"/>
        <v>21</v>
      </c>
      <c r="V857" s="30">
        <f t="shared" si="237"/>
        <v>1</v>
      </c>
      <c r="W857" s="32">
        <f t="shared" si="238"/>
        <v>2.3119266055045871</v>
      </c>
      <c r="X857" s="33">
        <f t="shared" si="241"/>
        <v>780</v>
      </c>
      <c r="Y857" s="22"/>
      <c r="Z857" s="33">
        <f t="shared" si="242"/>
        <v>1</v>
      </c>
      <c r="AA857" s="33">
        <f t="shared" si="243"/>
        <v>0</v>
      </c>
      <c r="AB857" s="30">
        <f t="shared" si="244"/>
        <v>0</v>
      </c>
      <c r="AC857" s="30">
        <f t="shared" si="245"/>
        <v>0</v>
      </c>
      <c r="AD857" s="30">
        <f t="shared" si="246"/>
        <v>0</v>
      </c>
      <c r="AE857" s="35">
        <f t="shared" si="247"/>
        <v>0</v>
      </c>
    </row>
    <row r="858" spans="1:31" x14ac:dyDescent="0.25">
      <c r="A858" t="s">
        <v>12</v>
      </c>
      <c r="B858" t="s">
        <v>3842</v>
      </c>
      <c r="C858">
        <v>30113006496371</v>
      </c>
      <c r="D858" t="s">
        <v>3843</v>
      </c>
      <c r="E858" t="s">
        <v>3844</v>
      </c>
      <c r="F858">
        <v>2014</v>
      </c>
      <c r="G858" t="s">
        <v>3845</v>
      </c>
      <c r="H858" t="s">
        <v>3846</v>
      </c>
      <c r="I858">
        <v>3</v>
      </c>
      <c r="J858">
        <v>0</v>
      </c>
      <c r="K858">
        <v>1</v>
      </c>
      <c r="L858">
        <v>0</v>
      </c>
      <c r="N858" s="29" t="str">
        <f t="shared" si="239"/>
        <v>2017</v>
      </c>
      <c r="O858" s="30" t="str">
        <f t="shared" si="240"/>
        <v>08</v>
      </c>
      <c r="P858" s="30">
        <f t="shared" si="231"/>
        <v>201708</v>
      </c>
      <c r="Q858" s="30" t="str">
        <f t="shared" si="232"/>
        <v>2020</v>
      </c>
      <c r="R858" s="30" t="str">
        <f t="shared" si="233"/>
        <v>04</v>
      </c>
      <c r="S858" s="30">
        <f t="shared" si="234"/>
        <v>202004</v>
      </c>
      <c r="T858" s="31">
        <f t="shared" si="235"/>
        <v>3.25</v>
      </c>
      <c r="U858" s="30">
        <f t="shared" si="236"/>
        <v>3</v>
      </c>
      <c r="V858" s="30">
        <f t="shared" si="237"/>
        <v>1</v>
      </c>
      <c r="W858" s="32">
        <f t="shared" si="238"/>
        <v>0.92307692307692313</v>
      </c>
      <c r="X858" s="33">
        <f t="shared" si="241"/>
        <v>780</v>
      </c>
      <c r="Y858" s="22"/>
      <c r="Z858" s="33">
        <f t="shared" si="242"/>
        <v>1</v>
      </c>
      <c r="AA858" s="33">
        <f t="shared" si="243"/>
        <v>0</v>
      </c>
      <c r="AB858" s="30">
        <f t="shared" si="244"/>
        <v>1</v>
      </c>
      <c r="AC858" s="30">
        <f t="shared" si="245"/>
        <v>0</v>
      </c>
      <c r="AD858" s="30">
        <f t="shared" si="246"/>
        <v>0</v>
      </c>
      <c r="AE858" s="35">
        <f t="shared" si="247"/>
        <v>1</v>
      </c>
    </row>
    <row r="859" spans="1:31" x14ac:dyDescent="0.25">
      <c r="A859" t="s">
        <v>12</v>
      </c>
      <c r="B859" t="s">
        <v>3847</v>
      </c>
      <c r="C859">
        <v>30113006750835</v>
      </c>
      <c r="D859" t="s">
        <v>3848</v>
      </c>
      <c r="E859" t="s">
        <v>3849</v>
      </c>
      <c r="F859">
        <v>2019</v>
      </c>
      <c r="G859" t="s">
        <v>3850</v>
      </c>
      <c r="H859" t="s">
        <v>3851</v>
      </c>
      <c r="I859">
        <v>3</v>
      </c>
      <c r="J859">
        <v>0</v>
      </c>
      <c r="K859">
        <v>3</v>
      </c>
      <c r="L859">
        <v>0</v>
      </c>
      <c r="N859" s="29" t="str">
        <f t="shared" si="239"/>
        <v>2019</v>
      </c>
      <c r="O859" s="30" t="str">
        <f t="shared" si="240"/>
        <v>07</v>
      </c>
      <c r="P859" s="30">
        <f t="shared" si="231"/>
        <v>201907</v>
      </c>
      <c r="Q859" s="30" t="str">
        <f t="shared" si="232"/>
        <v>2019</v>
      </c>
      <c r="R859" s="30" t="str">
        <f t="shared" si="233"/>
        <v>08</v>
      </c>
      <c r="S859" s="30">
        <f t="shared" si="234"/>
        <v>201908</v>
      </c>
      <c r="T859" s="31">
        <f t="shared" si="235"/>
        <v>1.3333333333333333</v>
      </c>
      <c r="U859" s="30">
        <f t="shared" si="236"/>
        <v>3</v>
      </c>
      <c r="V859" s="30">
        <f t="shared" si="237"/>
        <v>3</v>
      </c>
      <c r="W859" s="32">
        <f t="shared" si="238"/>
        <v>2.25</v>
      </c>
      <c r="X859" s="33">
        <f t="shared" si="241"/>
        <v>780</v>
      </c>
      <c r="Y859" s="22"/>
      <c r="Z859" s="33">
        <f t="shared" si="242"/>
        <v>0</v>
      </c>
      <c r="AA859" s="33">
        <f t="shared" si="243"/>
        <v>0</v>
      </c>
      <c r="AB859" s="30">
        <f t="shared" si="244"/>
        <v>0</v>
      </c>
      <c r="AC859" s="30">
        <f t="shared" si="245"/>
        <v>0</v>
      </c>
      <c r="AD859" s="30">
        <f t="shared" si="246"/>
        <v>0</v>
      </c>
      <c r="AE859" s="35">
        <f t="shared" si="247"/>
        <v>0</v>
      </c>
    </row>
    <row r="860" spans="1:31" x14ac:dyDescent="0.25">
      <c r="A860" t="s">
        <v>12</v>
      </c>
      <c r="B860" t="s">
        <v>3852</v>
      </c>
      <c r="C860">
        <v>30113005377713</v>
      </c>
      <c r="D860" t="s">
        <v>3853</v>
      </c>
      <c r="E860" t="s">
        <v>3854</v>
      </c>
      <c r="F860">
        <v>2010</v>
      </c>
      <c r="G860" t="s">
        <v>3855</v>
      </c>
      <c r="H860" t="s">
        <v>3856</v>
      </c>
      <c r="I860">
        <v>21</v>
      </c>
      <c r="J860">
        <v>8</v>
      </c>
      <c r="K860">
        <v>2</v>
      </c>
      <c r="L860">
        <v>1</v>
      </c>
      <c r="N860" s="29" t="str">
        <f t="shared" si="239"/>
        <v>2011</v>
      </c>
      <c r="O860" s="30" t="str">
        <f t="shared" si="240"/>
        <v>07</v>
      </c>
      <c r="P860" s="30">
        <f t="shared" si="231"/>
        <v>201107</v>
      </c>
      <c r="Q860" s="30" t="str">
        <f t="shared" si="232"/>
        <v>2020</v>
      </c>
      <c r="R860" s="30" t="str">
        <f t="shared" si="233"/>
        <v>10</v>
      </c>
      <c r="S860" s="30">
        <f t="shared" si="234"/>
        <v>202010</v>
      </c>
      <c r="T860" s="31">
        <f t="shared" si="235"/>
        <v>9.3333333333333339</v>
      </c>
      <c r="U860" s="30">
        <f t="shared" si="236"/>
        <v>29</v>
      </c>
      <c r="V860" s="30">
        <f t="shared" si="237"/>
        <v>3</v>
      </c>
      <c r="W860" s="32">
        <f t="shared" si="238"/>
        <v>3.1071428571428568</v>
      </c>
      <c r="X860" s="33">
        <f t="shared" si="241"/>
        <v>780</v>
      </c>
      <c r="Y860" s="22"/>
      <c r="Z860" s="33">
        <f t="shared" si="242"/>
        <v>1</v>
      </c>
      <c r="AA860" s="33">
        <f t="shared" si="243"/>
        <v>0</v>
      </c>
      <c r="AB860" s="30">
        <f t="shared" si="244"/>
        <v>0</v>
      </c>
      <c r="AC860" s="30">
        <f t="shared" si="245"/>
        <v>0</v>
      </c>
      <c r="AD860" s="30">
        <f t="shared" si="246"/>
        <v>0</v>
      </c>
      <c r="AE860" s="35">
        <f t="shared" si="247"/>
        <v>0</v>
      </c>
    </row>
    <row r="861" spans="1:31" x14ac:dyDescent="0.25">
      <c r="A861" t="s">
        <v>12</v>
      </c>
      <c r="B861" t="s">
        <v>3857</v>
      </c>
      <c r="C861">
        <v>30113005204933</v>
      </c>
      <c r="D861" t="s">
        <v>3858</v>
      </c>
      <c r="E861" t="s">
        <v>3859</v>
      </c>
      <c r="F861">
        <v>2009</v>
      </c>
      <c r="G861" t="s">
        <v>3860</v>
      </c>
      <c r="H861" t="s">
        <v>3861</v>
      </c>
      <c r="I861">
        <v>52</v>
      </c>
      <c r="J861">
        <v>25</v>
      </c>
      <c r="K861">
        <v>6</v>
      </c>
      <c r="L861">
        <v>7</v>
      </c>
      <c r="N861" s="29" t="str">
        <f t="shared" si="239"/>
        <v>2011</v>
      </c>
      <c r="O861" s="30" t="str">
        <f t="shared" si="240"/>
        <v>08</v>
      </c>
      <c r="P861" s="30">
        <f t="shared" si="231"/>
        <v>201108</v>
      </c>
      <c r="Q861" s="30" t="str">
        <f t="shared" si="232"/>
        <v>2020</v>
      </c>
      <c r="R861" s="30" t="str">
        <f t="shared" si="233"/>
        <v>10</v>
      </c>
      <c r="S861" s="30">
        <f t="shared" si="234"/>
        <v>202010</v>
      </c>
      <c r="T861" s="31">
        <f t="shared" si="235"/>
        <v>9.25</v>
      </c>
      <c r="U861" s="30">
        <f t="shared" si="236"/>
        <v>77</v>
      </c>
      <c r="V861" s="30">
        <f t="shared" si="237"/>
        <v>13</v>
      </c>
      <c r="W861" s="32">
        <f t="shared" si="238"/>
        <v>8.3243243243243246</v>
      </c>
      <c r="X861" s="33">
        <f t="shared" si="241"/>
        <v>780</v>
      </c>
      <c r="Y861" s="22"/>
      <c r="Z861" s="33">
        <f t="shared" si="242"/>
        <v>1</v>
      </c>
      <c r="AA861" s="33">
        <f t="shared" si="243"/>
        <v>0</v>
      </c>
      <c r="AB861" s="30">
        <f t="shared" si="244"/>
        <v>0</v>
      </c>
      <c r="AC861" s="30">
        <f t="shared" si="245"/>
        <v>0</v>
      </c>
      <c r="AD861" s="30">
        <f t="shared" si="246"/>
        <v>0</v>
      </c>
      <c r="AE861" s="35">
        <f t="shared" si="247"/>
        <v>0</v>
      </c>
    </row>
    <row r="862" spans="1:31" x14ac:dyDescent="0.25">
      <c r="A862" t="s">
        <v>12</v>
      </c>
      <c r="B862" t="s">
        <v>3862</v>
      </c>
      <c r="C862">
        <v>30113002980642</v>
      </c>
      <c r="D862" t="s">
        <v>3863</v>
      </c>
      <c r="E862" t="s">
        <v>3518</v>
      </c>
      <c r="F862">
        <v>2010</v>
      </c>
      <c r="G862" t="s">
        <v>3864</v>
      </c>
      <c r="H862" t="s">
        <v>3865</v>
      </c>
      <c r="I862">
        <v>22</v>
      </c>
      <c r="J862">
        <v>4</v>
      </c>
      <c r="N862" s="29">
        <f t="shared" si="239"/>
        <v>2010</v>
      </c>
      <c r="O862" s="30" t="str">
        <f t="shared" si="240"/>
        <v>02</v>
      </c>
      <c r="P862" s="30">
        <f t="shared" si="231"/>
        <v>201002</v>
      </c>
      <c r="Q862" s="30" t="str">
        <f t="shared" si="232"/>
        <v>2018</v>
      </c>
      <c r="R862" s="30" t="str">
        <f t="shared" si="233"/>
        <v>03</v>
      </c>
      <c r="S862" s="30">
        <f t="shared" si="234"/>
        <v>201803</v>
      </c>
      <c r="T862" s="31">
        <f t="shared" si="235"/>
        <v>10.75</v>
      </c>
      <c r="U862" s="30">
        <f t="shared" si="236"/>
        <v>26</v>
      </c>
      <c r="V862" s="30">
        <f t="shared" si="237"/>
        <v>0</v>
      </c>
      <c r="W862" s="32">
        <f t="shared" si="238"/>
        <v>2.4186046511627906</v>
      </c>
      <c r="X862" s="33">
        <f t="shared" si="241"/>
        <v>780</v>
      </c>
      <c r="Y862" s="22"/>
      <c r="Z862" s="33">
        <f t="shared" si="242"/>
        <v>1</v>
      </c>
      <c r="AA862" s="33">
        <f t="shared" si="243"/>
        <v>1</v>
      </c>
      <c r="AB862" s="30">
        <f t="shared" si="244"/>
        <v>0</v>
      </c>
      <c r="AC862" s="30">
        <f t="shared" si="245"/>
        <v>1</v>
      </c>
      <c r="AD862" s="30">
        <f t="shared" si="246"/>
        <v>0</v>
      </c>
      <c r="AE862" s="35">
        <f t="shared" si="247"/>
        <v>1</v>
      </c>
    </row>
    <row r="863" spans="1:31" x14ac:dyDescent="0.25">
      <c r="A863" t="s">
        <v>12</v>
      </c>
      <c r="B863" t="s">
        <v>3866</v>
      </c>
      <c r="C863">
        <v>30113001812481</v>
      </c>
      <c r="D863" t="s">
        <v>3867</v>
      </c>
      <c r="E863" t="s">
        <v>3766</v>
      </c>
      <c r="F863">
        <v>2001</v>
      </c>
      <c r="G863" t="s">
        <v>3868</v>
      </c>
      <c r="H863" t="s">
        <v>3869</v>
      </c>
      <c r="I863">
        <v>21</v>
      </c>
      <c r="J863">
        <v>4</v>
      </c>
      <c r="N863" s="29">
        <f t="shared" si="239"/>
        <v>2001</v>
      </c>
      <c r="O863" s="30" t="str">
        <f t="shared" si="240"/>
        <v>02</v>
      </c>
      <c r="P863" s="30">
        <f t="shared" si="231"/>
        <v>200102</v>
      </c>
      <c r="Q863" s="30" t="str">
        <f t="shared" si="232"/>
        <v>2018</v>
      </c>
      <c r="R863" s="30" t="str">
        <f t="shared" si="233"/>
        <v>03</v>
      </c>
      <c r="S863" s="30">
        <f t="shared" si="234"/>
        <v>201803</v>
      </c>
      <c r="T863" s="31">
        <f t="shared" si="235"/>
        <v>19.75</v>
      </c>
      <c r="U863" s="30">
        <f t="shared" si="236"/>
        <v>25</v>
      </c>
      <c r="V863" s="30">
        <f t="shared" si="237"/>
        <v>0</v>
      </c>
      <c r="W863" s="32">
        <f t="shared" si="238"/>
        <v>1.2658227848101267</v>
      </c>
      <c r="X863" s="33">
        <f t="shared" si="241"/>
        <v>780</v>
      </c>
      <c r="Y863" s="22"/>
      <c r="Z863" s="33">
        <f t="shared" si="242"/>
        <v>1</v>
      </c>
      <c r="AA863" s="33">
        <f t="shared" si="243"/>
        <v>1</v>
      </c>
      <c r="AB863" s="30">
        <f t="shared" si="244"/>
        <v>1</v>
      </c>
      <c r="AC863" s="30">
        <f t="shared" si="245"/>
        <v>1</v>
      </c>
      <c r="AD863" s="30">
        <f t="shared" si="246"/>
        <v>0</v>
      </c>
      <c r="AE863" s="35">
        <f t="shared" si="247"/>
        <v>1</v>
      </c>
    </row>
    <row r="864" spans="1:31" x14ac:dyDescent="0.25">
      <c r="A864" t="s">
        <v>12</v>
      </c>
      <c r="B864" t="s">
        <v>3870</v>
      </c>
      <c r="C864">
        <v>30113002274111</v>
      </c>
      <c r="D864" t="s">
        <v>3871</v>
      </c>
      <c r="E864" t="s">
        <v>3771</v>
      </c>
      <c r="F864">
        <v>2006</v>
      </c>
      <c r="G864" t="s">
        <v>3872</v>
      </c>
      <c r="H864" t="s">
        <v>3873</v>
      </c>
      <c r="I864">
        <v>17</v>
      </c>
      <c r="J864">
        <v>0</v>
      </c>
      <c r="N864" s="29" t="str">
        <f t="shared" si="239"/>
        <v>2011</v>
      </c>
      <c r="O864" s="30" t="str">
        <f t="shared" si="240"/>
        <v>03</v>
      </c>
      <c r="P864" s="30">
        <f t="shared" si="231"/>
        <v>201103</v>
      </c>
      <c r="Q864" s="30" t="str">
        <f t="shared" si="232"/>
        <v>2018</v>
      </c>
      <c r="R864" s="30" t="str">
        <f t="shared" si="233"/>
        <v>03</v>
      </c>
      <c r="S864" s="30">
        <f t="shared" si="234"/>
        <v>201803</v>
      </c>
      <c r="T864" s="31">
        <f t="shared" si="235"/>
        <v>9.6666666666666661</v>
      </c>
      <c r="U864" s="30">
        <f t="shared" si="236"/>
        <v>17</v>
      </c>
      <c r="V864" s="30">
        <f t="shared" si="237"/>
        <v>0</v>
      </c>
      <c r="W864" s="32">
        <f t="shared" si="238"/>
        <v>1.7586206896551726</v>
      </c>
      <c r="X864" s="33">
        <f t="shared" si="241"/>
        <v>780</v>
      </c>
      <c r="Y864" s="22"/>
      <c r="Z864" s="33">
        <f t="shared" si="242"/>
        <v>1</v>
      </c>
      <c r="AA864" s="33">
        <f t="shared" si="243"/>
        <v>1</v>
      </c>
      <c r="AB864" s="30">
        <f t="shared" si="244"/>
        <v>0</v>
      </c>
      <c r="AC864" s="30">
        <f t="shared" si="245"/>
        <v>1</v>
      </c>
      <c r="AD864" s="30">
        <f t="shared" si="246"/>
        <v>0</v>
      </c>
      <c r="AE864" s="35">
        <f t="shared" si="247"/>
        <v>1</v>
      </c>
    </row>
    <row r="865" spans="1:31" x14ac:dyDescent="0.25">
      <c r="A865" t="s">
        <v>12</v>
      </c>
      <c r="B865" t="s">
        <v>3874</v>
      </c>
      <c r="C865">
        <v>30113002274020</v>
      </c>
      <c r="D865" t="s">
        <v>3875</v>
      </c>
      <c r="E865" t="s">
        <v>3771</v>
      </c>
      <c r="F865">
        <v>2006</v>
      </c>
      <c r="G865" t="s">
        <v>3876</v>
      </c>
      <c r="H865" t="s">
        <v>3877</v>
      </c>
      <c r="I865">
        <v>12</v>
      </c>
      <c r="J865">
        <v>2</v>
      </c>
      <c r="N865" s="29" t="str">
        <f t="shared" si="239"/>
        <v>2011</v>
      </c>
      <c r="O865" s="30" t="str">
        <f t="shared" si="240"/>
        <v>11</v>
      </c>
      <c r="P865" s="30">
        <f t="shared" si="231"/>
        <v>201111</v>
      </c>
      <c r="Q865" s="30" t="str">
        <f t="shared" si="232"/>
        <v>2018</v>
      </c>
      <c r="R865" s="30" t="str">
        <f t="shared" si="233"/>
        <v>03</v>
      </c>
      <c r="S865" s="30">
        <f t="shared" si="234"/>
        <v>201803</v>
      </c>
      <c r="T865" s="31">
        <f t="shared" si="235"/>
        <v>9</v>
      </c>
      <c r="U865" s="30">
        <f t="shared" si="236"/>
        <v>14</v>
      </c>
      <c r="V865" s="30">
        <f t="shared" si="237"/>
        <v>0</v>
      </c>
      <c r="W865" s="32">
        <f t="shared" si="238"/>
        <v>1.5555555555555556</v>
      </c>
      <c r="X865" s="33">
        <f t="shared" si="241"/>
        <v>780</v>
      </c>
      <c r="Y865" s="22"/>
      <c r="Z865" s="33">
        <f t="shared" si="242"/>
        <v>1</v>
      </c>
      <c r="AA865" s="33">
        <f t="shared" si="243"/>
        <v>1</v>
      </c>
      <c r="AB865" s="30">
        <f t="shared" si="244"/>
        <v>0</v>
      </c>
      <c r="AC865" s="30">
        <f t="shared" si="245"/>
        <v>1</v>
      </c>
      <c r="AD865" s="30">
        <f t="shared" si="246"/>
        <v>0</v>
      </c>
      <c r="AE865" s="35">
        <f t="shared" si="247"/>
        <v>1</v>
      </c>
    </row>
    <row r="866" spans="1:31" x14ac:dyDescent="0.25">
      <c r="A866" t="s">
        <v>12</v>
      </c>
      <c r="B866" t="s">
        <v>3878</v>
      </c>
      <c r="C866">
        <v>30113003235418</v>
      </c>
      <c r="D866" t="s">
        <v>3879</v>
      </c>
      <c r="E866" t="s">
        <v>105</v>
      </c>
      <c r="F866">
        <v>2011</v>
      </c>
      <c r="G866" t="s">
        <v>3809</v>
      </c>
      <c r="H866" t="s">
        <v>3880</v>
      </c>
      <c r="I866">
        <v>16</v>
      </c>
      <c r="J866">
        <v>6</v>
      </c>
      <c r="N866" s="29">
        <f t="shared" si="239"/>
        <v>2011</v>
      </c>
      <c r="O866" s="30" t="str">
        <f t="shared" si="240"/>
        <v>10</v>
      </c>
      <c r="P866" s="30">
        <f t="shared" si="231"/>
        <v>201110</v>
      </c>
      <c r="Q866" s="30" t="str">
        <f t="shared" si="232"/>
        <v>2018</v>
      </c>
      <c r="R866" s="30" t="str">
        <f t="shared" si="233"/>
        <v>03</v>
      </c>
      <c r="S866" s="30">
        <f t="shared" si="234"/>
        <v>201803</v>
      </c>
      <c r="T866" s="31">
        <f t="shared" si="235"/>
        <v>9.0833333333333339</v>
      </c>
      <c r="U866" s="30">
        <f t="shared" si="236"/>
        <v>22</v>
      </c>
      <c r="V866" s="30">
        <f t="shared" si="237"/>
        <v>0</v>
      </c>
      <c r="W866" s="32">
        <f t="shared" si="238"/>
        <v>2.4220183486238529</v>
      </c>
      <c r="X866" s="33">
        <f t="shared" si="241"/>
        <v>780</v>
      </c>
      <c r="Y866" s="22"/>
      <c r="Z866" s="33">
        <f t="shared" si="242"/>
        <v>1</v>
      </c>
      <c r="AA866" s="33">
        <f t="shared" si="243"/>
        <v>1</v>
      </c>
      <c r="AB866" s="30">
        <f t="shared" si="244"/>
        <v>0</v>
      </c>
      <c r="AC866" s="30">
        <f t="shared" si="245"/>
        <v>1</v>
      </c>
      <c r="AD866" s="30">
        <f t="shared" si="246"/>
        <v>0</v>
      </c>
      <c r="AE866" s="35">
        <f t="shared" si="247"/>
        <v>1</v>
      </c>
    </row>
    <row r="867" spans="1:31" x14ac:dyDescent="0.25">
      <c r="A867" t="s">
        <v>12</v>
      </c>
      <c r="B867" t="s">
        <v>3881</v>
      </c>
      <c r="C867">
        <v>30113003235442</v>
      </c>
      <c r="D867" t="s">
        <v>3882</v>
      </c>
      <c r="E867" t="s">
        <v>105</v>
      </c>
      <c r="F867">
        <v>2011</v>
      </c>
      <c r="G867" t="s">
        <v>3883</v>
      </c>
      <c r="H867" t="s">
        <v>3884</v>
      </c>
      <c r="I867">
        <v>19</v>
      </c>
      <c r="J867">
        <v>4</v>
      </c>
      <c r="N867" s="29">
        <f t="shared" si="239"/>
        <v>2011</v>
      </c>
      <c r="O867" s="30" t="str">
        <f t="shared" si="240"/>
        <v>10</v>
      </c>
      <c r="P867" s="30">
        <f t="shared" si="231"/>
        <v>201110</v>
      </c>
      <c r="Q867" s="30" t="str">
        <f t="shared" si="232"/>
        <v>2018</v>
      </c>
      <c r="R867" s="30" t="str">
        <f t="shared" si="233"/>
        <v>03</v>
      </c>
      <c r="S867" s="30">
        <f t="shared" si="234"/>
        <v>201803</v>
      </c>
      <c r="T867" s="31">
        <f t="shared" si="235"/>
        <v>9.0833333333333339</v>
      </c>
      <c r="U867" s="30">
        <f t="shared" si="236"/>
        <v>23</v>
      </c>
      <c r="V867" s="30">
        <f t="shared" si="237"/>
        <v>0</v>
      </c>
      <c r="W867" s="32">
        <f t="shared" si="238"/>
        <v>2.5321100917431192</v>
      </c>
      <c r="X867" s="33">
        <f t="shared" si="241"/>
        <v>780</v>
      </c>
      <c r="Y867" s="22"/>
      <c r="Z867" s="33">
        <f t="shared" si="242"/>
        <v>1</v>
      </c>
      <c r="AA867" s="33">
        <f t="shared" si="243"/>
        <v>1</v>
      </c>
      <c r="AB867" s="30">
        <f t="shared" si="244"/>
        <v>0</v>
      </c>
      <c r="AC867" s="30">
        <f t="shared" si="245"/>
        <v>1</v>
      </c>
      <c r="AD867" s="30">
        <f t="shared" si="246"/>
        <v>0</v>
      </c>
      <c r="AE867" s="35">
        <f t="shared" si="247"/>
        <v>1</v>
      </c>
    </row>
    <row r="868" spans="1:31" x14ac:dyDescent="0.25">
      <c r="A868" t="s">
        <v>12</v>
      </c>
      <c r="B868" t="s">
        <v>3885</v>
      </c>
      <c r="C868">
        <v>30113003235459</v>
      </c>
      <c r="D868" t="s">
        <v>3886</v>
      </c>
      <c r="E868" t="s">
        <v>105</v>
      </c>
      <c r="F868">
        <v>2011</v>
      </c>
      <c r="G868" t="s">
        <v>3887</v>
      </c>
      <c r="H868" t="s">
        <v>3888</v>
      </c>
      <c r="I868">
        <v>8</v>
      </c>
      <c r="J868">
        <v>2</v>
      </c>
      <c r="N868" s="29">
        <f t="shared" si="239"/>
        <v>2011</v>
      </c>
      <c r="O868" s="30" t="str">
        <f t="shared" si="240"/>
        <v>10</v>
      </c>
      <c r="P868" s="30">
        <f t="shared" si="231"/>
        <v>201110</v>
      </c>
      <c r="Q868" s="30" t="str">
        <f t="shared" si="232"/>
        <v>2017</v>
      </c>
      <c r="R868" s="30" t="str">
        <f t="shared" si="233"/>
        <v>06</v>
      </c>
      <c r="S868" s="30">
        <f t="shared" si="234"/>
        <v>201706</v>
      </c>
      <c r="T868" s="31">
        <f t="shared" si="235"/>
        <v>9.0833333333333339</v>
      </c>
      <c r="U868" s="30">
        <f t="shared" si="236"/>
        <v>10</v>
      </c>
      <c r="V868" s="30">
        <f t="shared" si="237"/>
        <v>0</v>
      </c>
      <c r="W868" s="32">
        <f t="shared" si="238"/>
        <v>1.1009174311926604</v>
      </c>
      <c r="X868" s="33">
        <f t="shared" si="241"/>
        <v>780</v>
      </c>
      <c r="Y868" s="22"/>
      <c r="Z868" s="33">
        <f t="shared" si="242"/>
        <v>1</v>
      </c>
      <c r="AA868" s="33">
        <f t="shared" si="243"/>
        <v>1</v>
      </c>
      <c r="AB868" s="30">
        <f t="shared" si="244"/>
        <v>1</v>
      </c>
      <c r="AC868" s="30">
        <f t="shared" si="245"/>
        <v>1</v>
      </c>
      <c r="AD868" s="30">
        <f t="shared" si="246"/>
        <v>0</v>
      </c>
      <c r="AE868" s="35">
        <f t="shared" si="247"/>
        <v>1</v>
      </c>
    </row>
    <row r="869" spans="1:31" x14ac:dyDescent="0.25">
      <c r="A869" t="s">
        <v>12</v>
      </c>
      <c r="B869" t="s">
        <v>3889</v>
      </c>
      <c r="C869">
        <v>30113002476278</v>
      </c>
      <c r="D869" t="s">
        <v>3890</v>
      </c>
      <c r="E869" t="s">
        <v>3891</v>
      </c>
      <c r="F869">
        <v>2006</v>
      </c>
      <c r="G869" t="s">
        <v>3892</v>
      </c>
      <c r="H869" t="s">
        <v>3893</v>
      </c>
      <c r="I869">
        <v>12</v>
      </c>
      <c r="J869">
        <v>5</v>
      </c>
      <c r="N869" s="29" t="str">
        <f t="shared" si="239"/>
        <v>2011</v>
      </c>
      <c r="O869" s="30" t="str">
        <f t="shared" si="240"/>
        <v>01</v>
      </c>
      <c r="P869" s="30">
        <f t="shared" si="231"/>
        <v>201101</v>
      </c>
      <c r="Q869" s="30" t="str">
        <f t="shared" si="232"/>
        <v>2020</v>
      </c>
      <c r="R869" s="30" t="str">
        <f t="shared" si="233"/>
        <v>02</v>
      </c>
      <c r="S869" s="30">
        <f t="shared" si="234"/>
        <v>202002</v>
      </c>
      <c r="T869" s="31">
        <f t="shared" si="235"/>
        <v>9.8333333333333339</v>
      </c>
      <c r="U869" s="30">
        <f t="shared" si="236"/>
        <v>17</v>
      </c>
      <c r="V869" s="30">
        <f t="shared" si="237"/>
        <v>0</v>
      </c>
      <c r="W869" s="32">
        <f t="shared" si="238"/>
        <v>1.7288135593220337</v>
      </c>
      <c r="X869" s="33">
        <f t="shared" si="241"/>
        <v>780</v>
      </c>
      <c r="Y869" s="22"/>
      <c r="Z869" s="33">
        <f t="shared" si="242"/>
        <v>1</v>
      </c>
      <c r="AA869" s="33">
        <f t="shared" si="243"/>
        <v>0</v>
      </c>
      <c r="AB869" s="30">
        <f t="shared" si="244"/>
        <v>0</v>
      </c>
      <c r="AC869" s="30">
        <f t="shared" si="245"/>
        <v>1</v>
      </c>
      <c r="AD869" s="30">
        <f t="shared" si="246"/>
        <v>0</v>
      </c>
      <c r="AE869" s="35">
        <f t="shared" si="247"/>
        <v>1</v>
      </c>
    </row>
    <row r="870" spans="1:31" x14ac:dyDescent="0.25">
      <c r="A870" t="s">
        <v>12</v>
      </c>
      <c r="B870" t="s">
        <v>3894</v>
      </c>
      <c r="C870">
        <v>30113005445288</v>
      </c>
      <c r="D870" t="s">
        <v>3895</v>
      </c>
      <c r="E870" t="s">
        <v>3896</v>
      </c>
      <c r="F870">
        <v>2011</v>
      </c>
      <c r="G870" t="s">
        <v>3897</v>
      </c>
      <c r="H870" t="s">
        <v>3898</v>
      </c>
      <c r="I870">
        <v>3</v>
      </c>
      <c r="J870">
        <v>6</v>
      </c>
      <c r="N870" s="29" t="str">
        <f t="shared" si="239"/>
        <v>2012</v>
      </c>
      <c r="O870" s="30" t="str">
        <f t="shared" si="240"/>
        <v>02</v>
      </c>
      <c r="P870" s="30">
        <f t="shared" si="231"/>
        <v>201202</v>
      </c>
      <c r="Q870" s="30" t="str">
        <f t="shared" si="232"/>
        <v>2020</v>
      </c>
      <c r="R870" s="30" t="str">
        <f t="shared" si="233"/>
        <v>01</v>
      </c>
      <c r="S870" s="30">
        <f t="shared" si="234"/>
        <v>202001</v>
      </c>
      <c r="T870" s="31">
        <f t="shared" si="235"/>
        <v>8.75</v>
      </c>
      <c r="U870" s="30">
        <f t="shared" si="236"/>
        <v>9</v>
      </c>
      <c r="V870" s="30">
        <f t="shared" si="237"/>
        <v>0</v>
      </c>
      <c r="W870" s="32">
        <f t="shared" si="238"/>
        <v>1.0285714285714285</v>
      </c>
      <c r="X870" s="33">
        <f t="shared" si="241"/>
        <v>790</v>
      </c>
      <c r="Y870" s="22"/>
      <c r="Z870" s="33">
        <f t="shared" si="242"/>
        <v>1</v>
      </c>
      <c r="AA870" s="33">
        <f t="shared" si="243"/>
        <v>0</v>
      </c>
      <c r="AB870" s="30">
        <f t="shared" si="244"/>
        <v>1</v>
      </c>
      <c r="AC870" s="30">
        <f t="shared" si="245"/>
        <v>1</v>
      </c>
      <c r="AD870" s="30">
        <f t="shared" si="246"/>
        <v>0</v>
      </c>
      <c r="AE870" s="35">
        <f t="shared" si="247"/>
        <v>1</v>
      </c>
    </row>
    <row r="871" spans="1:31" x14ac:dyDescent="0.25">
      <c r="A871" t="s">
        <v>12</v>
      </c>
      <c r="B871" t="s">
        <v>3899</v>
      </c>
      <c r="C871">
        <v>30113005553693</v>
      </c>
      <c r="D871" t="s">
        <v>3900</v>
      </c>
      <c r="E871" t="s">
        <v>3901</v>
      </c>
      <c r="F871">
        <v>2012</v>
      </c>
      <c r="G871" t="s">
        <v>3902</v>
      </c>
      <c r="H871" t="s">
        <v>3903</v>
      </c>
      <c r="I871">
        <v>39</v>
      </c>
      <c r="J871">
        <v>11</v>
      </c>
      <c r="K871">
        <v>2</v>
      </c>
      <c r="L871">
        <v>2</v>
      </c>
      <c r="N871" s="29" t="str">
        <f t="shared" si="239"/>
        <v>2012</v>
      </c>
      <c r="O871" s="30" t="str">
        <f t="shared" si="240"/>
        <v>11</v>
      </c>
      <c r="P871" s="30">
        <f t="shared" si="231"/>
        <v>201211</v>
      </c>
      <c r="Q871" s="30" t="str">
        <f t="shared" si="232"/>
        <v>2019</v>
      </c>
      <c r="R871" s="30" t="str">
        <f t="shared" si="233"/>
        <v>08</v>
      </c>
      <c r="S871" s="30">
        <f t="shared" si="234"/>
        <v>201908</v>
      </c>
      <c r="T871" s="31">
        <f t="shared" si="235"/>
        <v>8</v>
      </c>
      <c r="U871" s="30">
        <f t="shared" si="236"/>
        <v>50</v>
      </c>
      <c r="V871" s="30">
        <f t="shared" si="237"/>
        <v>4</v>
      </c>
      <c r="W871" s="32">
        <f t="shared" si="238"/>
        <v>6.25</v>
      </c>
      <c r="X871" s="33">
        <f t="shared" si="241"/>
        <v>790</v>
      </c>
      <c r="Y871" s="22"/>
      <c r="Z871" s="33">
        <f t="shared" si="242"/>
        <v>1</v>
      </c>
      <c r="AA871" s="33">
        <f t="shared" si="243"/>
        <v>0</v>
      </c>
      <c r="AB871" s="30">
        <f t="shared" si="244"/>
        <v>0</v>
      </c>
      <c r="AC871" s="30">
        <f t="shared" si="245"/>
        <v>0</v>
      </c>
      <c r="AD871" s="30">
        <f t="shared" si="246"/>
        <v>0</v>
      </c>
      <c r="AE871" s="35">
        <f t="shared" si="247"/>
        <v>0</v>
      </c>
    </row>
    <row r="872" spans="1:31" x14ac:dyDescent="0.25">
      <c r="A872" t="s">
        <v>12</v>
      </c>
      <c r="B872" t="s">
        <v>3904</v>
      </c>
      <c r="C872">
        <v>30113006450634</v>
      </c>
      <c r="D872" t="s">
        <v>3905</v>
      </c>
      <c r="E872" t="s">
        <v>3906</v>
      </c>
      <c r="F872">
        <v>2016</v>
      </c>
      <c r="G872" t="s">
        <v>3907</v>
      </c>
      <c r="H872" t="s">
        <v>3908</v>
      </c>
      <c r="I872">
        <v>1</v>
      </c>
      <c r="J872">
        <v>1</v>
      </c>
      <c r="K872">
        <v>1</v>
      </c>
      <c r="L872">
        <v>0</v>
      </c>
      <c r="N872" s="29" t="str">
        <f t="shared" si="239"/>
        <v>2017</v>
      </c>
      <c r="O872" s="30" t="str">
        <f t="shared" si="240"/>
        <v>02</v>
      </c>
      <c r="P872" s="30">
        <f t="shared" si="231"/>
        <v>201702</v>
      </c>
      <c r="Q872" s="30" t="str">
        <f t="shared" si="232"/>
        <v>2019</v>
      </c>
      <c r="R872" s="30" t="str">
        <f t="shared" si="233"/>
        <v>11</v>
      </c>
      <c r="S872" s="30">
        <f t="shared" si="234"/>
        <v>201911</v>
      </c>
      <c r="T872" s="31">
        <f t="shared" si="235"/>
        <v>3.75</v>
      </c>
      <c r="U872" s="30">
        <f t="shared" si="236"/>
        <v>2</v>
      </c>
      <c r="V872" s="30">
        <f t="shared" si="237"/>
        <v>1</v>
      </c>
      <c r="W872" s="32">
        <f t="shared" si="238"/>
        <v>0.53333333333333333</v>
      </c>
      <c r="X872" s="33">
        <f t="shared" si="241"/>
        <v>790</v>
      </c>
      <c r="Y872" s="22"/>
      <c r="Z872" s="33">
        <f t="shared" si="242"/>
        <v>1</v>
      </c>
      <c r="AA872" s="33">
        <f t="shared" si="243"/>
        <v>0</v>
      </c>
      <c r="AB872" s="30">
        <f t="shared" si="244"/>
        <v>1</v>
      </c>
      <c r="AC872" s="30">
        <f t="shared" si="245"/>
        <v>1</v>
      </c>
      <c r="AD872" s="30">
        <f t="shared" si="246"/>
        <v>0</v>
      </c>
      <c r="AE872" s="35">
        <f t="shared" si="247"/>
        <v>1</v>
      </c>
    </row>
    <row r="873" spans="1:31" x14ac:dyDescent="0.25">
      <c r="A873" t="s">
        <v>12</v>
      </c>
      <c r="B873" t="s">
        <v>3909</v>
      </c>
      <c r="C873">
        <v>30113001694558</v>
      </c>
      <c r="D873" t="s">
        <v>3910</v>
      </c>
      <c r="F873">
        <v>2000</v>
      </c>
      <c r="G873" t="s">
        <v>3911</v>
      </c>
      <c r="H873" t="s">
        <v>3912</v>
      </c>
      <c r="I873">
        <v>47</v>
      </c>
      <c r="J873">
        <v>3</v>
      </c>
      <c r="N873" s="29">
        <f t="shared" si="239"/>
        <v>2000</v>
      </c>
      <c r="O873" s="30" t="str">
        <f t="shared" si="240"/>
        <v>04</v>
      </c>
      <c r="P873" s="30">
        <f t="shared" si="231"/>
        <v>200004</v>
      </c>
      <c r="Q873" s="30" t="str">
        <f t="shared" si="232"/>
        <v>2018</v>
      </c>
      <c r="R873" s="30" t="str">
        <f t="shared" si="233"/>
        <v>11</v>
      </c>
      <c r="S873" s="30">
        <f t="shared" si="234"/>
        <v>201811</v>
      </c>
      <c r="T873" s="31">
        <f t="shared" si="235"/>
        <v>20.583333333333332</v>
      </c>
      <c r="U873" s="30">
        <f t="shared" si="236"/>
        <v>50</v>
      </c>
      <c r="V873" s="30">
        <f t="shared" si="237"/>
        <v>0</v>
      </c>
      <c r="W873" s="32">
        <f t="shared" si="238"/>
        <v>2.4291497975708505</v>
      </c>
      <c r="X873" s="33">
        <f t="shared" si="241"/>
        <v>790</v>
      </c>
      <c r="Y873" s="22"/>
      <c r="Z873" s="33">
        <f t="shared" si="242"/>
        <v>1</v>
      </c>
      <c r="AA873" s="33">
        <f t="shared" si="243"/>
        <v>0</v>
      </c>
      <c r="AB873" s="30">
        <f t="shared" si="244"/>
        <v>1</v>
      </c>
      <c r="AC873" s="30">
        <f t="shared" si="245"/>
        <v>1</v>
      </c>
      <c r="AD873" s="30">
        <f t="shared" si="246"/>
        <v>0</v>
      </c>
      <c r="AE873" s="35">
        <f t="shared" si="247"/>
        <v>1</v>
      </c>
    </row>
    <row r="874" spans="1:31" x14ac:dyDescent="0.25">
      <c r="A874" t="s">
        <v>12</v>
      </c>
      <c r="B874" t="s">
        <v>3913</v>
      </c>
      <c r="C874">
        <v>30113002705049</v>
      </c>
      <c r="D874" t="s">
        <v>3914</v>
      </c>
      <c r="E874" t="s">
        <v>3915</v>
      </c>
      <c r="F874">
        <v>2008</v>
      </c>
      <c r="G874" t="s">
        <v>3916</v>
      </c>
      <c r="H874" t="s">
        <v>3917</v>
      </c>
      <c r="I874">
        <v>6</v>
      </c>
      <c r="J874">
        <v>1</v>
      </c>
      <c r="N874" s="29" t="str">
        <f t="shared" si="239"/>
        <v>2016</v>
      </c>
      <c r="O874" s="30" t="str">
        <f t="shared" si="240"/>
        <v>04</v>
      </c>
      <c r="P874" s="30">
        <f t="shared" si="231"/>
        <v>201604</v>
      </c>
      <c r="Q874" s="30" t="str">
        <f t="shared" si="232"/>
        <v>2018</v>
      </c>
      <c r="R874" s="30" t="str">
        <f t="shared" si="233"/>
        <v>01</v>
      </c>
      <c r="S874" s="30">
        <f t="shared" si="234"/>
        <v>201801</v>
      </c>
      <c r="T874" s="31">
        <f t="shared" si="235"/>
        <v>4.583333333333333</v>
      </c>
      <c r="U874" s="30">
        <f t="shared" si="236"/>
        <v>7</v>
      </c>
      <c r="V874" s="30">
        <f t="shared" si="237"/>
        <v>0</v>
      </c>
      <c r="W874" s="32">
        <f t="shared" si="238"/>
        <v>1.5272727272727273</v>
      </c>
      <c r="X874" s="33">
        <f t="shared" si="241"/>
        <v>790</v>
      </c>
      <c r="Y874" s="22"/>
      <c r="Z874" s="33">
        <f t="shared" si="242"/>
        <v>1</v>
      </c>
      <c r="AA874" s="33">
        <f t="shared" si="243"/>
        <v>1</v>
      </c>
      <c r="AB874" s="30">
        <f t="shared" si="244"/>
        <v>1</v>
      </c>
      <c r="AC874" s="30">
        <f t="shared" si="245"/>
        <v>1</v>
      </c>
      <c r="AD874" s="30">
        <f t="shared" si="246"/>
        <v>0</v>
      </c>
      <c r="AE874" s="35">
        <f t="shared" si="247"/>
        <v>1</v>
      </c>
    </row>
    <row r="875" spans="1:31" x14ac:dyDescent="0.25">
      <c r="A875" t="s">
        <v>12</v>
      </c>
      <c r="B875" t="s">
        <v>3918</v>
      </c>
      <c r="C875">
        <v>30113002257884</v>
      </c>
      <c r="D875" t="s">
        <v>3919</v>
      </c>
      <c r="E875" t="s">
        <v>22</v>
      </c>
      <c r="F875">
        <v>2004</v>
      </c>
      <c r="G875" t="s">
        <v>3920</v>
      </c>
      <c r="H875" t="s">
        <v>3921</v>
      </c>
      <c r="I875">
        <v>47</v>
      </c>
      <c r="J875">
        <v>4</v>
      </c>
      <c r="N875" s="29">
        <f t="shared" si="239"/>
        <v>2004</v>
      </c>
      <c r="O875" s="30" t="str">
        <f t="shared" si="240"/>
        <v>03</v>
      </c>
      <c r="P875" s="30">
        <f t="shared" si="231"/>
        <v>200403</v>
      </c>
      <c r="Q875" s="30" t="str">
        <f t="shared" si="232"/>
        <v>2016</v>
      </c>
      <c r="R875" s="30" t="str">
        <f t="shared" si="233"/>
        <v>05</v>
      </c>
      <c r="S875" s="30">
        <f t="shared" si="234"/>
        <v>201605</v>
      </c>
      <c r="T875" s="31">
        <f t="shared" si="235"/>
        <v>16.666666666666668</v>
      </c>
      <c r="U875" s="30">
        <f t="shared" si="236"/>
        <v>51</v>
      </c>
      <c r="V875" s="30">
        <f t="shared" si="237"/>
        <v>0</v>
      </c>
      <c r="W875" s="32">
        <f t="shared" si="238"/>
        <v>3.0599999999999996</v>
      </c>
      <c r="X875" s="33">
        <f t="shared" si="241"/>
        <v>790</v>
      </c>
      <c r="Y875" s="22"/>
      <c r="Z875" s="33">
        <f t="shared" si="242"/>
        <v>1</v>
      </c>
      <c r="AA875" s="33">
        <f t="shared" si="243"/>
        <v>1</v>
      </c>
      <c r="AB875" s="30">
        <f t="shared" si="244"/>
        <v>0</v>
      </c>
      <c r="AC875" s="30">
        <f t="shared" si="245"/>
        <v>1</v>
      </c>
      <c r="AD875" s="30">
        <f t="shared" si="246"/>
        <v>0</v>
      </c>
      <c r="AE875" s="35">
        <f t="shared" si="247"/>
        <v>1</v>
      </c>
    </row>
    <row r="876" spans="1:31" x14ac:dyDescent="0.25">
      <c r="A876" t="s">
        <v>12</v>
      </c>
      <c r="B876" t="s">
        <v>3922</v>
      </c>
      <c r="C876">
        <v>30113001866180</v>
      </c>
      <c r="D876" t="s">
        <v>3923</v>
      </c>
      <c r="E876" t="s">
        <v>3924</v>
      </c>
      <c r="F876">
        <v>2001</v>
      </c>
      <c r="G876" t="s">
        <v>3925</v>
      </c>
      <c r="H876" t="s">
        <v>3926</v>
      </c>
      <c r="I876">
        <v>58</v>
      </c>
      <c r="J876">
        <v>6</v>
      </c>
      <c r="K876">
        <v>1</v>
      </c>
      <c r="L876">
        <v>0</v>
      </c>
      <c r="N876" s="29">
        <f t="shared" si="239"/>
        <v>2001</v>
      </c>
      <c r="O876" s="30" t="str">
        <f t="shared" si="240"/>
        <v>12</v>
      </c>
      <c r="P876" s="30">
        <f t="shared" si="231"/>
        <v>200112</v>
      </c>
      <c r="Q876" s="30" t="str">
        <f t="shared" si="232"/>
        <v>2020</v>
      </c>
      <c r="R876" s="30" t="str">
        <f t="shared" si="233"/>
        <v>02</v>
      </c>
      <c r="S876" s="30">
        <f t="shared" si="234"/>
        <v>202002</v>
      </c>
      <c r="T876" s="31">
        <f t="shared" si="235"/>
        <v>18.916666666666668</v>
      </c>
      <c r="U876" s="30">
        <f t="shared" si="236"/>
        <v>64</v>
      </c>
      <c r="V876" s="30">
        <f t="shared" si="237"/>
        <v>1</v>
      </c>
      <c r="W876" s="32">
        <f t="shared" si="238"/>
        <v>3.3832599118942728</v>
      </c>
      <c r="X876" s="33">
        <f t="shared" si="241"/>
        <v>790</v>
      </c>
      <c r="Y876" s="22"/>
      <c r="Z876" s="33">
        <f t="shared" si="242"/>
        <v>1</v>
      </c>
      <c r="AA876" s="33">
        <f t="shared" si="243"/>
        <v>0</v>
      </c>
      <c r="AB876" s="30">
        <f t="shared" si="244"/>
        <v>0</v>
      </c>
      <c r="AC876" s="30">
        <f t="shared" si="245"/>
        <v>1</v>
      </c>
      <c r="AD876" s="30">
        <f t="shared" si="246"/>
        <v>0</v>
      </c>
      <c r="AE876" s="35">
        <f t="shared" si="247"/>
        <v>1</v>
      </c>
    </row>
    <row r="877" spans="1:31" x14ac:dyDescent="0.25">
      <c r="A877" t="s">
        <v>12</v>
      </c>
      <c r="B877" t="s">
        <v>3927</v>
      </c>
      <c r="C877">
        <v>30113002706468</v>
      </c>
      <c r="D877" t="s">
        <v>3928</v>
      </c>
      <c r="E877" t="s">
        <v>3929</v>
      </c>
      <c r="F877">
        <v>2008</v>
      </c>
      <c r="G877" t="s">
        <v>3930</v>
      </c>
      <c r="H877" t="s">
        <v>3931</v>
      </c>
      <c r="I877">
        <v>9</v>
      </c>
      <c r="J877">
        <v>7</v>
      </c>
      <c r="N877" s="29">
        <f t="shared" si="239"/>
        <v>2008</v>
      </c>
      <c r="O877" s="30" t="str">
        <f t="shared" si="240"/>
        <v>04</v>
      </c>
      <c r="P877" s="30">
        <f t="shared" si="231"/>
        <v>200804</v>
      </c>
      <c r="Q877" s="30" t="str">
        <f t="shared" si="232"/>
        <v>2018</v>
      </c>
      <c r="R877" s="30" t="str">
        <f t="shared" si="233"/>
        <v>01</v>
      </c>
      <c r="S877" s="30">
        <f t="shared" si="234"/>
        <v>201801</v>
      </c>
      <c r="T877" s="31">
        <f t="shared" si="235"/>
        <v>12.583333333333334</v>
      </c>
      <c r="U877" s="30">
        <f t="shared" si="236"/>
        <v>16</v>
      </c>
      <c r="V877" s="30">
        <f t="shared" si="237"/>
        <v>0</v>
      </c>
      <c r="W877" s="32">
        <f t="shared" si="238"/>
        <v>1.2715231788079469</v>
      </c>
      <c r="X877" s="33">
        <f t="shared" si="241"/>
        <v>790</v>
      </c>
      <c r="Y877" s="22"/>
      <c r="Z877" s="33">
        <f t="shared" si="242"/>
        <v>1</v>
      </c>
      <c r="AA877" s="33">
        <f t="shared" si="243"/>
        <v>1</v>
      </c>
      <c r="AB877" s="30">
        <f t="shared" si="244"/>
        <v>1</v>
      </c>
      <c r="AC877" s="30">
        <f t="shared" si="245"/>
        <v>1</v>
      </c>
      <c r="AD877" s="30">
        <f t="shared" si="246"/>
        <v>0</v>
      </c>
      <c r="AE877" s="35">
        <f t="shared" si="247"/>
        <v>1</v>
      </c>
    </row>
    <row r="878" spans="1:31" x14ac:dyDescent="0.25">
      <c r="A878" t="s">
        <v>12</v>
      </c>
      <c r="B878" t="s">
        <v>3932</v>
      </c>
      <c r="C878">
        <v>30113005446450</v>
      </c>
      <c r="D878" t="s">
        <v>3933</v>
      </c>
      <c r="E878" t="s">
        <v>1233</v>
      </c>
      <c r="F878">
        <v>2011</v>
      </c>
      <c r="G878" t="s">
        <v>3934</v>
      </c>
      <c r="H878" t="s">
        <v>3935</v>
      </c>
      <c r="I878">
        <v>17</v>
      </c>
      <c r="J878">
        <v>13</v>
      </c>
      <c r="K878">
        <v>0</v>
      </c>
      <c r="L878">
        <v>1</v>
      </c>
      <c r="N878" s="29" t="str">
        <f t="shared" si="239"/>
        <v>2012</v>
      </c>
      <c r="O878" s="30" t="str">
        <f t="shared" si="240"/>
        <v>03</v>
      </c>
      <c r="P878" s="30">
        <f t="shared" si="231"/>
        <v>201203</v>
      </c>
      <c r="Q878" s="30" t="str">
        <f t="shared" si="232"/>
        <v>2020</v>
      </c>
      <c r="R878" s="30" t="str">
        <f t="shared" si="233"/>
        <v>08</v>
      </c>
      <c r="S878" s="30">
        <f t="shared" si="234"/>
        <v>202008</v>
      </c>
      <c r="T878" s="31">
        <f t="shared" si="235"/>
        <v>8.6666666666666661</v>
      </c>
      <c r="U878" s="30">
        <f t="shared" si="236"/>
        <v>30</v>
      </c>
      <c r="V878" s="30">
        <f t="shared" si="237"/>
        <v>1</v>
      </c>
      <c r="W878" s="32">
        <f t="shared" si="238"/>
        <v>3.4615384615384617</v>
      </c>
      <c r="X878" s="33">
        <f t="shared" si="241"/>
        <v>790</v>
      </c>
      <c r="Y878" s="22"/>
      <c r="Z878" s="33">
        <f t="shared" si="242"/>
        <v>1</v>
      </c>
      <c r="AA878" s="33">
        <f t="shared" si="243"/>
        <v>0</v>
      </c>
      <c r="AB878" s="30">
        <f t="shared" si="244"/>
        <v>0</v>
      </c>
      <c r="AC878" s="30">
        <f t="shared" si="245"/>
        <v>1</v>
      </c>
      <c r="AD878" s="30">
        <f t="shared" si="246"/>
        <v>0</v>
      </c>
      <c r="AE878" s="35">
        <f t="shared" si="247"/>
        <v>1</v>
      </c>
    </row>
    <row r="879" spans="1:31" x14ac:dyDescent="0.25">
      <c r="A879" t="s">
        <v>12</v>
      </c>
      <c r="B879" t="s">
        <v>3936</v>
      </c>
      <c r="C879">
        <v>30113002347875</v>
      </c>
      <c r="D879" t="s">
        <v>3937</v>
      </c>
      <c r="E879" t="s">
        <v>3938</v>
      </c>
      <c r="F879">
        <v>2005</v>
      </c>
      <c r="G879" t="s">
        <v>3939</v>
      </c>
      <c r="H879" t="s">
        <v>3940</v>
      </c>
      <c r="I879">
        <v>46</v>
      </c>
      <c r="J879">
        <v>5</v>
      </c>
      <c r="N879" s="29">
        <f t="shared" si="239"/>
        <v>2005</v>
      </c>
      <c r="O879" s="30" t="str">
        <f t="shared" si="240"/>
        <v>05</v>
      </c>
      <c r="P879" s="30">
        <f t="shared" si="231"/>
        <v>200505</v>
      </c>
      <c r="Q879" s="30" t="str">
        <f t="shared" si="232"/>
        <v>2018</v>
      </c>
      <c r="R879" s="30" t="str">
        <f t="shared" si="233"/>
        <v>10</v>
      </c>
      <c r="S879" s="30">
        <f t="shared" si="234"/>
        <v>201810</v>
      </c>
      <c r="T879" s="31">
        <f t="shared" si="235"/>
        <v>15.5</v>
      </c>
      <c r="U879" s="30">
        <f t="shared" si="236"/>
        <v>51</v>
      </c>
      <c r="V879" s="30">
        <f t="shared" si="237"/>
        <v>0</v>
      </c>
      <c r="W879" s="32">
        <f t="shared" si="238"/>
        <v>3.2903225806451615</v>
      </c>
      <c r="X879" s="33">
        <f t="shared" si="241"/>
        <v>790</v>
      </c>
      <c r="Y879" s="22"/>
      <c r="Z879" s="33">
        <f t="shared" si="242"/>
        <v>1</v>
      </c>
      <c r="AA879" s="33">
        <f t="shared" si="243"/>
        <v>0</v>
      </c>
      <c r="AB879" s="30">
        <f t="shared" si="244"/>
        <v>0</v>
      </c>
      <c r="AC879" s="30">
        <f t="shared" si="245"/>
        <v>1</v>
      </c>
      <c r="AD879" s="30">
        <f t="shared" si="246"/>
        <v>0</v>
      </c>
      <c r="AE879" s="35">
        <f t="shared" si="247"/>
        <v>1</v>
      </c>
    </row>
    <row r="880" spans="1:31" x14ac:dyDescent="0.25">
      <c r="A880" t="s">
        <v>12</v>
      </c>
      <c r="B880" t="s">
        <v>3941</v>
      </c>
      <c r="C880">
        <v>30113002587454</v>
      </c>
      <c r="D880" t="s">
        <v>3942</v>
      </c>
      <c r="E880" t="s">
        <v>3943</v>
      </c>
      <c r="F880">
        <v>2007</v>
      </c>
      <c r="G880" t="s">
        <v>3944</v>
      </c>
      <c r="H880" t="s">
        <v>3945</v>
      </c>
      <c r="I880">
        <v>15</v>
      </c>
      <c r="J880">
        <v>4</v>
      </c>
      <c r="K880">
        <v>0</v>
      </c>
      <c r="L880">
        <v>1</v>
      </c>
      <c r="N880" s="29">
        <f t="shared" si="239"/>
        <v>2007</v>
      </c>
      <c r="O880" s="30" t="str">
        <f t="shared" si="240"/>
        <v>06</v>
      </c>
      <c r="P880" s="30">
        <f t="shared" si="231"/>
        <v>200706</v>
      </c>
      <c r="Q880" s="30" t="str">
        <f t="shared" si="232"/>
        <v>2019</v>
      </c>
      <c r="R880" s="30" t="str">
        <f t="shared" si="233"/>
        <v>06</v>
      </c>
      <c r="S880" s="30">
        <f t="shared" si="234"/>
        <v>201906</v>
      </c>
      <c r="T880" s="31">
        <f t="shared" si="235"/>
        <v>13.416666666666666</v>
      </c>
      <c r="U880" s="30">
        <f t="shared" si="236"/>
        <v>19</v>
      </c>
      <c r="V880" s="30">
        <f t="shared" si="237"/>
        <v>1</v>
      </c>
      <c r="W880" s="32">
        <f t="shared" si="238"/>
        <v>1.4161490683229814</v>
      </c>
      <c r="X880" s="33">
        <f t="shared" si="241"/>
        <v>790</v>
      </c>
      <c r="Y880" s="22"/>
      <c r="Z880" s="33">
        <f t="shared" si="242"/>
        <v>1</v>
      </c>
      <c r="AA880" s="33">
        <f t="shared" si="243"/>
        <v>0</v>
      </c>
      <c r="AB880" s="30">
        <f t="shared" si="244"/>
        <v>1</v>
      </c>
      <c r="AC880" s="30">
        <f t="shared" si="245"/>
        <v>1</v>
      </c>
      <c r="AD880" s="30">
        <f t="shared" si="246"/>
        <v>0</v>
      </c>
      <c r="AE880" s="35">
        <f t="shared" si="247"/>
        <v>1</v>
      </c>
    </row>
    <row r="881" spans="1:31" x14ac:dyDescent="0.25">
      <c r="A881" t="s">
        <v>12</v>
      </c>
      <c r="B881" t="s">
        <v>3946</v>
      </c>
      <c r="C881">
        <v>30113002957319</v>
      </c>
      <c r="D881" t="s">
        <v>3947</v>
      </c>
      <c r="F881">
        <v>2009</v>
      </c>
      <c r="G881" t="s">
        <v>3948</v>
      </c>
      <c r="H881" t="s">
        <v>3949</v>
      </c>
      <c r="I881">
        <v>32</v>
      </c>
      <c r="J881">
        <v>7</v>
      </c>
      <c r="K881">
        <v>0</v>
      </c>
      <c r="L881">
        <v>1</v>
      </c>
      <c r="N881" s="29">
        <f t="shared" si="239"/>
        <v>2009</v>
      </c>
      <c r="O881" s="30" t="str">
        <f t="shared" si="240"/>
        <v>11</v>
      </c>
      <c r="P881" s="30">
        <f t="shared" si="231"/>
        <v>200911</v>
      </c>
      <c r="Q881" s="30" t="str">
        <f t="shared" si="232"/>
        <v>2019</v>
      </c>
      <c r="R881" s="30" t="str">
        <f t="shared" si="233"/>
        <v>09</v>
      </c>
      <c r="S881" s="30">
        <f t="shared" si="234"/>
        <v>201909</v>
      </c>
      <c r="T881" s="31">
        <f t="shared" si="235"/>
        <v>11</v>
      </c>
      <c r="U881" s="30">
        <f t="shared" si="236"/>
        <v>39</v>
      </c>
      <c r="V881" s="30">
        <f t="shared" si="237"/>
        <v>1</v>
      </c>
      <c r="W881" s="32">
        <f t="shared" si="238"/>
        <v>3.5454545454545454</v>
      </c>
      <c r="X881" s="33">
        <f t="shared" si="241"/>
        <v>790</v>
      </c>
      <c r="Y881" s="22"/>
      <c r="Z881" s="33">
        <f t="shared" si="242"/>
        <v>1</v>
      </c>
      <c r="AA881" s="33">
        <f t="shared" si="243"/>
        <v>0</v>
      </c>
      <c r="AB881" s="30">
        <f t="shared" si="244"/>
        <v>0</v>
      </c>
      <c r="AC881" s="30">
        <f t="shared" si="245"/>
        <v>1</v>
      </c>
      <c r="AD881" s="30">
        <f t="shared" si="246"/>
        <v>0</v>
      </c>
      <c r="AE881" s="35">
        <f t="shared" si="247"/>
        <v>1</v>
      </c>
    </row>
    <row r="882" spans="1:31" x14ac:dyDescent="0.25">
      <c r="A882" t="s">
        <v>12</v>
      </c>
      <c r="B882" t="s">
        <v>3946</v>
      </c>
      <c r="C882">
        <v>30113005263822</v>
      </c>
      <c r="D882" t="s">
        <v>3947</v>
      </c>
      <c r="F882">
        <v>2009</v>
      </c>
      <c r="G882" t="s">
        <v>3950</v>
      </c>
      <c r="H882" t="s">
        <v>3951</v>
      </c>
      <c r="I882">
        <v>7</v>
      </c>
      <c r="J882">
        <v>10</v>
      </c>
      <c r="K882">
        <v>1</v>
      </c>
      <c r="L882">
        <v>2</v>
      </c>
      <c r="N882" s="29" t="str">
        <f t="shared" si="239"/>
        <v>2011</v>
      </c>
      <c r="O882" s="30" t="str">
        <f t="shared" si="240"/>
        <v>09</v>
      </c>
      <c r="P882" s="30">
        <f t="shared" si="231"/>
        <v>201109</v>
      </c>
      <c r="Q882" s="30" t="str">
        <f t="shared" si="232"/>
        <v>2020</v>
      </c>
      <c r="R882" s="30" t="str">
        <f t="shared" si="233"/>
        <v>05</v>
      </c>
      <c r="S882" s="30">
        <f t="shared" si="234"/>
        <v>202005</v>
      </c>
      <c r="T882" s="31">
        <f t="shared" si="235"/>
        <v>9.1666666666666661</v>
      </c>
      <c r="U882" s="30">
        <f t="shared" si="236"/>
        <v>17</v>
      </c>
      <c r="V882" s="30">
        <f t="shared" si="237"/>
        <v>3</v>
      </c>
      <c r="W882" s="32">
        <f t="shared" si="238"/>
        <v>1.8545454545454547</v>
      </c>
      <c r="X882" s="33">
        <f t="shared" si="241"/>
        <v>790</v>
      </c>
      <c r="Y882" s="22"/>
      <c r="Z882" s="33">
        <f t="shared" si="242"/>
        <v>1</v>
      </c>
      <c r="AA882" s="33">
        <f t="shared" si="243"/>
        <v>0</v>
      </c>
      <c r="AB882" s="30">
        <f t="shared" si="244"/>
        <v>1</v>
      </c>
      <c r="AC882" s="30">
        <f t="shared" si="245"/>
        <v>0</v>
      </c>
      <c r="AD882" s="30">
        <f t="shared" si="246"/>
        <v>0</v>
      </c>
      <c r="AE882" s="35">
        <f t="shared" si="247"/>
        <v>1</v>
      </c>
    </row>
    <row r="883" spans="1:31" x14ac:dyDescent="0.25">
      <c r="A883" t="s">
        <v>12</v>
      </c>
      <c r="B883" t="s">
        <v>3952</v>
      </c>
      <c r="C883">
        <v>30113005893586</v>
      </c>
      <c r="D883" t="s">
        <v>3953</v>
      </c>
      <c r="F883">
        <v>2004</v>
      </c>
      <c r="G883" t="s">
        <v>3954</v>
      </c>
      <c r="H883" t="s">
        <v>3955</v>
      </c>
      <c r="I883">
        <v>19</v>
      </c>
      <c r="J883">
        <v>3</v>
      </c>
      <c r="K883">
        <v>5</v>
      </c>
      <c r="L883">
        <v>0</v>
      </c>
      <c r="N883" s="29" t="str">
        <f t="shared" si="239"/>
        <v>2014</v>
      </c>
      <c r="O883" s="30" t="str">
        <f t="shared" si="240"/>
        <v>06</v>
      </c>
      <c r="P883" s="30">
        <f t="shared" si="231"/>
        <v>201406</v>
      </c>
      <c r="Q883" s="30" t="str">
        <f t="shared" si="232"/>
        <v>2020</v>
      </c>
      <c r="R883" s="30" t="str">
        <f t="shared" si="233"/>
        <v>03</v>
      </c>
      <c r="S883" s="30">
        <f t="shared" si="234"/>
        <v>202003</v>
      </c>
      <c r="T883" s="31">
        <f t="shared" si="235"/>
        <v>6.416666666666667</v>
      </c>
      <c r="U883" s="30">
        <f t="shared" si="236"/>
        <v>22</v>
      </c>
      <c r="V883" s="30">
        <f t="shared" si="237"/>
        <v>5</v>
      </c>
      <c r="W883" s="32">
        <f t="shared" si="238"/>
        <v>3.4285714285714284</v>
      </c>
      <c r="X883" s="33">
        <f t="shared" si="241"/>
        <v>790</v>
      </c>
      <c r="Y883" s="22"/>
      <c r="Z883" s="33">
        <f t="shared" si="242"/>
        <v>1</v>
      </c>
      <c r="AA883" s="33">
        <f t="shared" si="243"/>
        <v>0</v>
      </c>
      <c r="AB883" s="30">
        <f t="shared" si="244"/>
        <v>0</v>
      </c>
      <c r="AC883" s="30">
        <f t="shared" si="245"/>
        <v>0</v>
      </c>
      <c r="AD883" s="30">
        <f t="shared" si="246"/>
        <v>0</v>
      </c>
      <c r="AE883" s="35">
        <f t="shared" si="247"/>
        <v>0</v>
      </c>
    </row>
    <row r="884" spans="1:31" x14ac:dyDescent="0.25">
      <c r="A884" t="s">
        <v>12</v>
      </c>
      <c r="B884" t="s">
        <v>3952</v>
      </c>
      <c r="C884">
        <v>30113005902031</v>
      </c>
      <c r="D884" t="s">
        <v>3953</v>
      </c>
      <c r="F884">
        <v>2004</v>
      </c>
      <c r="G884" t="s">
        <v>3956</v>
      </c>
      <c r="H884" t="s">
        <v>3957</v>
      </c>
      <c r="I884">
        <v>0</v>
      </c>
      <c r="J884">
        <v>2</v>
      </c>
      <c r="K884">
        <v>0</v>
      </c>
      <c r="L884">
        <v>1</v>
      </c>
      <c r="N884" s="29" t="str">
        <f t="shared" si="239"/>
        <v>2014</v>
      </c>
      <c r="O884" s="30" t="str">
        <f t="shared" si="240"/>
        <v>06</v>
      </c>
      <c r="P884" s="30">
        <f t="shared" si="231"/>
        <v>201406</v>
      </c>
      <c r="Q884" s="30" t="str">
        <f t="shared" si="232"/>
        <v>2019</v>
      </c>
      <c r="R884" s="30" t="str">
        <f t="shared" si="233"/>
        <v>11</v>
      </c>
      <c r="S884" s="30">
        <f t="shared" si="234"/>
        <v>201911</v>
      </c>
      <c r="T884" s="31">
        <f t="shared" si="235"/>
        <v>6.416666666666667</v>
      </c>
      <c r="U884" s="30">
        <f t="shared" si="236"/>
        <v>2</v>
      </c>
      <c r="V884" s="30">
        <f t="shared" si="237"/>
        <v>1</v>
      </c>
      <c r="W884" s="32">
        <f t="shared" si="238"/>
        <v>0.31168831168831168</v>
      </c>
      <c r="X884" s="33">
        <f t="shared" si="241"/>
        <v>790</v>
      </c>
      <c r="Y884" s="22"/>
      <c r="Z884" s="33">
        <f t="shared" si="242"/>
        <v>1</v>
      </c>
      <c r="AA884" s="33">
        <f t="shared" si="243"/>
        <v>0</v>
      </c>
      <c r="AB884" s="30">
        <f t="shared" si="244"/>
        <v>1</v>
      </c>
      <c r="AC884" s="30">
        <f t="shared" si="245"/>
        <v>1</v>
      </c>
      <c r="AD884" s="30">
        <f t="shared" si="246"/>
        <v>0</v>
      </c>
      <c r="AE884" s="35">
        <f t="shared" si="247"/>
        <v>1</v>
      </c>
    </row>
    <row r="885" spans="1:31" x14ac:dyDescent="0.25">
      <c r="A885" t="s">
        <v>12</v>
      </c>
      <c r="B885" t="s">
        <v>3958</v>
      </c>
      <c r="C885">
        <v>30113003026817</v>
      </c>
      <c r="D885" t="s">
        <v>3959</v>
      </c>
      <c r="F885">
        <v>2008</v>
      </c>
      <c r="G885" t="s">
        <v>3960</v>
      </c>
      <c r="H885" t="s">
        <v>3961</v>
      </c>
      <c r="I885">
        <v>20</v>
      </c>
      <c r="J885">
        <v>25</v>
      </c>
      <c r="N885" s="29">
        <f t="shared" si="239"/>
        <v>2008</v>
      </c>
      <c r="O885" s="30" t="str">
        <f t="shared" si="240"/>
        <v>09</v>
      </c>
      <c r="P885" s="30">
        <f t="shared" si="231"/>
        <v>200809</v>
      </c>
      <c r="Q885" s="30" t="str">
        <f t="shared" si="232"/>
        <v>2018</v>
      </c>
      <c r="R885" s="30" t="str">
        <f t="shared" si="233"/>
        <v>10</v>
      </c>
      <c r="S885" s="30">
        <f t="shared" si="234"/>
        <v>201810</v>
      </c>
      <c r="T885" s="31">
        <f t="shared" si="235"/>
        <v>12.166666666666666</v>
      </c>
      <c r="U885" s="30">
        <f t="shared" si="236"/>
        <v>45</v>
      </c>
      <c r="V885" s="30">
        <f t="shared" si="237"/>
        <v>0</v>
      </c>
      <c r="W885" s="32">
        <f t="shared" si="238"/>
        <v>3.6986301369863015</v>
      </c>
      <c r="X885" s="33">
        <f t="shared" si="241"/>
        <v>790</v>
      </c>
      <c r="Y885" s="22"/>
      <c r="Z885" s="33">
        <f t="shared" si="242"/>
        <v>1</v>
      </c>
      <c r="AA885" s="33">
        <f t="shared" si="243"/>
        <v>0</v>
      </c>
      <c r="AB885" s="30">
        <f t="shared" si="244"/>
        <v>0</v>
      </c>
      <c r="AC885" s="30">
        <f t="shared" si="245"/>
        <v>1</v>
      </c>
      <c r="AD885" s="30">
        <f t="shared" si="246"/>
        <v>0</v>
      </c>
      <c r="AE885" s="35">
        <f t="shared" si="247"/>
        <v>1</v>
      </c>
    </row>
    <row r="886" spans="1:31" x14ac:dyDescent="0.25">
      <c r="A886" t="s">
        <v>12</v>
      </c>
      <c r="B886" t="s">
        <v>3962</v>
      </c>
      <c r="C886">
        <v>30113000971619</v>
      </c>
      <c r="D886" t="s">
        <v>3963</v>
      </c>
      <c r="E886" t="s">
        <v>3964</v>
      </c>
      <c r="F886">
        <v>1991</v>
      </c>
      <c r="G886" t="s">
        <v>3965</v>
      </c>
      <c r="H886" t="s">
        <v>3966</v>
      </c>
      <c r="I886">
        <v>74</v>
      </c>
      <c r="J886">
        <v>0</v>
      </c>
      <c r="N886" s="29">
        <f t="shared" si="239"/>
        <v>1991</v>
      </c>
      <c r="O886" s="30" t="str">
        <f t="shared" si="240"/>
        <v>05</v>
      </c>
      <c r="P886" s="30">
        <f t="shared" si="231"/>
        <v>199105</v>
      </c>
      <c r="Q886" s="30" t="str">
        <f t="shared" si="232"/>
        <v>2014</v>
      </c>
      <c r="R886" s="30" t="str">
        <f t="shared" si="233"/>
        <v>08</v>
      </c>
      <c r="S886" s="30">
        <f t="shared" si="234"/>
        <v>201408</v>
      </c>
      <c r="T886" s="31">
        <f t="shared" si="235"/>
        <v>29.5</v>
      </c>
      <c r="U886" s="30">
        <f t="shared" si="236"/>
        <v>74</v>
      </c>
      <c r="V886" s="30">
        <f t="shared" si="237"/>
        <v>0</v>
      </c>
      <c r="W886" s="32">
        <f t="shared" si="238"/>
        <v>2.5084745762711864</v>
      </c>
      <c r="X886" s="33">
        <f t="shared" si="241"/>
        <v>790</v>
      </c>
      <c r="Y886" s="22"/>
      <c r="Z886" s="33">
        <f t="shared" si="242"/>
        <v>1</v>
      </c>
      <c r="AA886" s="33">
        <f t="shared" si="243"/>
        <v>1</v>
      </c>
      <c r="AB886" s="30">
        <f t="shared" si="244"/>
        <v>1</v>
      </c>
      <c r="AC886" s="30">
        <f t="shared" si="245"/>
        <v>1</v>
      </c>
      <c r="AD886" s="30">
        <f t="shared" si="246"/>
        <v>1</v>
      </c>
      <c r="AE886" s="35">
        <f t="shared" si="247"/>
        <v>1</v>
      </c>
    </row>
    <row r="887" spans="1:31" x14ac:dyDescent="0.25">
      <c r="A887" t="s">
        <v>12</v>
      </c>
      <c r="B887" t="s">
        <v>3967</v>
      </c>
      <c r="C887">
        <v>30113005256149</v>
      </c>
      <c r="D887" t="s">
        <v>3968</v>
      </c>
      <c r="E887" t="s">
        <v>3896</v>
      </c>
      <c r="F887">
        <v>2011</v>
      </c>
      <c r="G887" t="s">
        <v>3969</v>
      </c>
      <c r="H887" t="s">
        <v>3970</v>
      </c>
      <c r="I887">
        <v>15</v>
      </c>
      <c r="J887">
        <v>6</v>
      </c>
      <c r="N887" s="29" t="str">
        <f t="shared" si="239"/>
        <v>2011</v>
      </c>
      <c r="O887" s="30" t="str">
        <f t="shared" si="240"/>
        <v>08</v>
      </c>
      <c r="P887" s="30">
        <f t="shared" si="231"/>
        <v>201108</v>
      </c>
      <c r="Q887" s="30" t="str">
        <f t="shared" si="232"/>
        <v>2018</v>
      </c>
      <c r="R887" s="30" t="str">
        <f t="shared" si="233"/>
        <v>05</v>
      </c>
      <c r="S887" s="30">
        <f t="shared" si="234"/>
        <v>201805</v>
      </c>
      <c r="T887" s="31">
        <f t="shared" si="235"/>
        <v>9.25</v>
      </c>
      <c r="U887" s="30">
        <f t="shared" si="236"/>
        <v>21</v>
      </c>
      <c r="V887" s="30">
        <f t="shared" si="237"/>
        <v>0</v>
      </c>
      <c r="W887" s="32">
        <f t="shared" si="238"/>
        <v>2.2702702702702702</v>
      </c>
      <c r="X887" s="33">
        <f t="shared" si="241"/>
        <v>790</v>
      </c>
      <c r="Y887" s="22"/>
      <c r="Z887" s="33">
        <f t="shared" si="242"/>
        <v>1</v>
      </c>
      <c r="AA887" s="33">
        <f t="shared" si="243"/>
        <v>1</v>
      </c>
      <c r="AB887" s="30">
        <f t="shared" si="244"/>
        <v>1</v>
      </c>
      <c r="AC887" s="30">
        <f t="shared" si="245"/>
        <v>1</v>
      </c>
      <c r="AD887" s="30">
        <f t="shared" si="246"/>
        <v>0</v>
      </c>
      <c r="AE887" s="35">
        <f t="shared" si="247"/>
        <v>1</v>
      </c>
    </row>
    <row r="888" spans="1:31" x14ac:dyDescent="0.25">
      <c r="A888" t="s">
        <v>12</v>
      </c>
      <c r="B888" t="s">
        <v>3971</v>
      </c>
      <c r="C888">
        <v>30113002352560</v>
      </c>
      <c r="D888" t="s">
        <v>3972</v>
      </c>
      <c r="E888" t="s">
        <v>3973</v>
      </c>
      <c r="F888">
        <v>2005</v>
      </c>
      <c r="G888" t="s">
        <v>3974</v>
      </c>
      <c r="H888" t="s">
        <v>3975</v>
      </c>
      <c r="I888">
        <v>21</v>
      </c>
      <c r="J888">
        <v>9</v>
      </c>
      <c r="N888" s="29">
        <f t="shared" si="239"/>
        <v>2005</v>
      </c>
      <c r="O888" s="30" t="str">
        <f t="shared" si="240"/>
        <v>07</v>
      </c>
      <c r="P888" s="30">
        <f t="shared" si="231"/>
        <v>200507</v>
      </c>
      <c r="Q888" s="30" t="str">
        <f t="shared" si="232"/>
        <v>2016</v>
      </c>
      <c r="R888" s="30" t="str">
        <f t="shared" si="233"/>
        <v>08</v>
      </c>
      <c r="S888" s="30">
        <f t="shared" si="234"/>
        <v>201608</v>
      </c>
      <c r="T888" s="31">
        <f t="shared" si="235"/>
        <v>15.333333333333334</v>
      </c>
      <c r="U888" s="30">
        <f t="shared" si="236"/>
        <v>30</v>
      </c>
      <c r="V888" s="30">
        <f t="shared" si="237"/>
        <v>0</v>
      </c>
      <c r="W888" s="32">
        <f t="shared" si="238"/>
        <v>1.9565217391304348</v>
      </c>
      <c r="X888" s="33">
        <f t="shared" si="241"/>
        <v>790</v>
      </c>
      <c r="Y888" s="22"/>
      <c r="Z888" s="33">
        <f t="shared" si="242"/>
        <v>1</v>
      </c>
      <c r="AA888" s="33">
        <f t="shared" si="243"/>
        <v>1</v>
      </c>
      <c r="AB888" s="30">
        <f t="shared" si="244"/>
        <v>1</v>
      </c>
      <c r="AC888" s="30">
        <f t="shared" si="245"/>
        <v>1</v>
      </c>
      <c r="AD888" s="30">
        <f t="shared" si="246"/>
        <v>0</v>
      </c>
      <c r="AE888" s="35">
        <f t="shared" si="247"/>
        <v>1</v>
      </c>
    </row>
    <row r="889" spans="1:31" x14ac:dyDescent="0.25">
      <c r="A889" t="s">
        <v>12</v>
      </c>
      <c r="B889" t="s">
        <v>3976</v>
      </c>
      <c r="C889">
        <v>30113001805501</v>
      </c>
      <c r="D889" t="s">
        <v>3977</v>
      </c>
      <c r="E889" t="s">
        <v>3978</v>
      </c>
      <c r="F889">
        <v>1999</v>
      </c>
      <c r="G889" t="s">
        <v>3979</v>
      </c>
      <c r="H889" t="s">
        <v>3980</v>
      </c>
      <c r="I889">
        <v>25</v>
      </c>
      <c r="J889">
        <v>5</v>
      </c>
      <c r="N889" s="29">
        <f t="shared" si="239"/>
        <v>1999</v>
      </c>
      <c r="O889" s="30" t="str">
        <f t="shared" si="240"/>
        <v>02</v>
      </c>
      <c r="P889" s="30">
        <f t="shared" si="231"/>
        <v>199902</v>
      </c>
      <c r="Q889" s="30" t="str">
        <f t="shared" si="232"/>
        <v>2017</v>
      </c>
      <c r="R889" s="30" t="str">
        <f t="shared" si="233"/>
        <v>01</v>
      </c>
      <c r="S889" s="30">
        <f t="shared" si="234"/>
        <v>201701</v>
      </c>
      <c r="T889" s="31">
        <f t="shared" si="235"/>
        <v>21.75</v>
      </c>
      <c r="U889" s="30">
        <f t="shared" si="236"/>
        <v>30</v>
      </c>
      <c r="V889" s="30">
        <f t="shared" si="237"/>
        <v>0</v>
      </c>
      <c r="W889" s="32">
        <f t="shared" si="238"/>
        <v>1.3793103448275863</v>
      </c>
      <c r="X889" s="33">
        <f t="shared" si="241"/>
        <v>790</v>
      </c>
      <c r="Y889" s="22"/>
      <c r="Z889" s="33">
        <f t="shared" si="242"/>
        <v>1</v>
      </c>
      <c r="AA889" s="33">
        <f t="shared" si="243"/>
        <v>1</v>
      </c>
      <c r="AB889" s="30">
        <f t="shared" si="244"/>
        <v>1</v>
      </c>
      <c r="AC889" s="30">
        <f t="shared" si="245"/>
        <v>1</v>
      </c>
      <c r="AD889" s="30">
        <f t="shared" si="246"/>
        <v>1</v>
      </c>
      <c r="AE889" s="35">
        <f t="shared" si="247"/>
        <v>1</v>
      </c>
    </row>
    <row r="890" spans="1:31" x14ac:dyDescent="0.25">
      <c r="A890" t="s">
        <v>12</v>
      </c>
      <c r="B890" t="s">
        <v>3981</v>
      </c>
      <c r="C890">
        <v>30113003056889</v>
      </c>
      <c r="D890" t="s">
        <v>3982</v>
      </c>
      <c r="E890" t="s">
        <v>3983</v>
      </c>
      <c r="F890">
        <v>2009</v>
      </c>
      <c r="G890" t="s">
        <v>3984</v>
      </c>
      <c r="H890" t="s">
        <v>3985</v>
      </c>
      <c r="I890">
        <v>32</v>
      </c>
      <c r="J890">
        <v>13</v>
      </c>
      <c r="N890" s="29">
        <f t="shared" si="239"/>
        <v>2009</v>
      </c>
      <c r="O890" s="30" t="str">
        <f t="shared" si="240"/>
        <v>11</v>
      </c>
      <c r="P890" s="30">
        <f t="shared" si="231"/>
        <v>200911</v>
      </c>
      <c r="Q890" s="30" t="str">
        <f t="shared" si="232"/>
        <v>2018</v>
      </c>
      <c r="R890" s="30" t="str">
        <f t="shared" si="233"/>
        <v>06</v>
      </c>
      <c r="S890" s="30">
        <f t="shared" si="234"/>
        <v>201806</v>
      </c>
      <c r="T890" s="31">
        <f t="shared" si="235"/>
        <v>11</v>
      </c>
      <c r="U890" s="30">
        <f t="shared" si="236"/>
        <v>45</v>
      </c>
      <c r="V890" s="30">
        <f t="shared" si="237"/>
        <v>0</v>
      </c>
      <c r="W890" s="32">
        <f t="shared" si="238"/>
        <v>4.0909090909090908</v>
      </c>
      <c r="X890" s="33">
        <f t="shared" si="241"/>
        <v>790</v>
      </c>
      <c r="Y890" s="22"/>
      <c r="Z890" s="33">
        <f t="shared" si="242"/>
        <v>1</v>
      </c>
      <c r="AA890" s="33">
        <f t="shared" si="243"/>
        <v>1</v>
      </c>
      <c r="AB890" s="30">
        <f t="shared" si="244"/>
        <v>0</v>
      </c>
      <c r="AC890" s="30">
        <f t="shared" si="245"/>
        <v>1</v>
      </c>
      <c r="AD890" s="30">
        <f t="shared" si="246"/>
        <v>0</v>
      </c>
      <c r="AE890" s="35">
        <f t="shared" si="247"/>
        <v>1</v>
      </c>
    </row>
    <row r="891" spans="1:31" x14ac:dyDescent="0.25">
      <c r="A891" t="s">
        <v>12</v>
      </c>
      <c r="B891" t="s">
        <v>3986</v>
      </c>
      <c r="C891">
        <v>30113003056871</v>
      </c>
      <c r="D891" t="s">
        <v>3987</v>
      </c>
      <c r="E891" t="s">
        <v>3988</v>
      </c>
      <c r="F891">
        <v>2008</v>
      </c>
      <c r="G891" t="s">
        <v>3989</v>
      </c>
      <c r="H891" t="s">
        <v>3990</v>
      </c>
      <c r="I891">
        <v>22</v>
      </c>
      <c r="J891">
        <v>10</v>
      </c>
      <c r="N891" s="29">
        <f t="shared" si="239"/>
        <v>2008</v>
      </c>
      <c r="O891" s="30" t="str">
        <f t="shared" si="240"/>
        <v>11</v>
      </c>
      <c r="P891" s="30">
        <f t="shared" si="231"/>
        <v>200811</v>
      </c>
      <c r="Q891" s="30" t="str">
        <f t="shared" si="232"/>
        <v>2018</v>
      </c>
      <c r="R891" s="30" t="str">
        <f t="shared" si="233"/>
        <v>05</v>
      </c>
      <c r="S891" s="30">
        <f t="shared" si="234"/>
        <v>201805</v>
      </c>
      <c r="T891" s="31">
        <f t="shared" si="235"/>
        <v>12</v>
      </c>
      <c r="U891" s="30">
        <f t="shared" si="236"/>
        <v>32</v>
      </c>
      <c r="V891" s="30">
        <f t="shared" si="237"/>
        <v>0</v>
      </c>
      <c r="W891" s="32">
        <f t="shared" si="238"/>
        <v>2.6666666666666665</v>
      </c>
      <c r="X891" s="33">
        <f t="shared" si="241"/>
        <v>790</v>
      </c>
      <c r="Y891" s="22"/>
      <c r="Z891" s="33">
        <f t="shared" si="242"/>
        <v>1</v>
      </c>
      <c r="AA891" s="33">
        <f t="shared" si="243"/>
        <v>1</v>
      </c>
      <c r="AB891" s="30">
        <f t="shared" si="244"/>
        <v>1</v>
      </c>
      <c r="AC891" s="30">
        <f t="shared" si="245"/>
        <v>1</v>
      </c>
      <c r="AD891" s="30">
        <f t="shared" si="246"/>
        <v>0</v>
      </c>
      <c r="AE891" s="35">
        <f t="shared" si="247"/>
        <v>1</v>
      </c>
    </row>
    <row r="892" spans="1:31" x14ac:dyDescent="0.25">
      <c r="A892" t="s">
        <v>12</v>
      </c>
      <c r="B892" t="s">
        <v>3991</v>
      </c>
      <c r="C892">
        <v>30113006229921</v>
      </c>
      <c r="D892" t="s">
        <v>3992</v>
      </c>
      <c r="E892" t="s">
        <v>3993</v>
      </c>
      <c r="F892">
        <v>2014</v>
      </c>
      <c r="G892" t="s">
        <v>3994</v>
      </c>
      <c r="H892" t="s">
        <v>3995</v>
      </c>
      <c r="I892">
        <v>19</v>
      </c>
      <c r="J892">
        <v>9</v>
      </c>
      <c r="K892">
        <v>3</v>
      </c>
      <c r="L892">
        <v>1</v>
      </c>
      <c r="N892" s="29" t="str">
        <f t="shared" si="239"/>
        <v>2015</v>
      </c>
      <c r="O892" s="30" t="str">
        <f t="shared" si="240"/>
        <v>10</v>
      </c>
      <c r="P892" s="30">
        <f t="shared" si="231"/>
        <v>201510</v>
      </c>
      <c r="Q892" s="30" t="str">
        <f t="shared" si="232"/>
        <v>2020</v>
      </c>
      <c r="R892" s="30" t="str">
        <f t="shared" si="233"/>
        <v>10</v>
      </c>
      <c r="S892" s="30">
        <f t="shared" si="234"/>
        <v>202010</v>
      </c>
      <c r="T892" s="31">
        <f t="shared" si="235"/>
        <v>5.083333333333333</v>
      </c>
      <c r="U892" s="30">
        <f t="shared" si="236"/>
        <v>28</v>
      </c>
      <c r="V892" s="30">
        <f t="shared" si="237"/>
        <v>4</v>
      </c>
      <c r="W892" s="32">
        <f t="shared" si="238"/>
        <v>5.5081967213114753</v>
      </c>
      <c r="X892" s="33">
        <f t="shared" si="241"/>
        <v>790</v>
      </c>
      <c r="Y892" s="22"/>
      <c r="Z892" s="33">
        <f t="shared" si="242"/>
        <v>1</v>
      </c>
      <c r="AA892" s="33">
        <f t="shared" si="243"/>
        <v>0</v>
      </c>
      <c r="AB892" s="30">
        <f t="shared" si="244"/>
        <v>0</v>
      </c>
      <c r="AC892" s="30">
        <f t="shared" si="245"/>
        <v>0</v>
      </c>
      <c r="AD892" s="30">
        <f t="shared" si="246"/>
        <v>0</v>
      </c>
      <c r="AE892" s="35">
        <f t="shared" si="247"/>
        <v>0</v>
      </c>
    </row>
    <row r="893" spans="1:31" x14ac:dyDescent="0.25">
      <c r="A893" t="s">
        <v>12</v>
      </c>
      <c r="B893" t="s">
        <v>3996</v>
      </c>
      <c r="C893">
        <v>30113001481410</v>
      </c>
      <c r="D893" t="s">
        <v>3997</v>
      </c>
      <c r="E893" t="s">
        <v>73</v>
      </c>
      <c r="F893">
        <v>1998</v>
      </c>
      <c r="G893" t="s">
        <v>3998</v>
      </c>
      <c r="H893" t="s">
        <v>3999</v>
      </c>
      <c r="I893">
        <v>54</v>
      </c>
      <c r="J893">
        <v>3</v>
      </c>
      <c r="N893" s="29">
        <f t="shared" si="239"/>
        <v>1998</v>
      </c>
      <c r="O893" s="30" t="str">
        <f t="shared" si="240"/>
        <v>05</v>
      </c>
      <c r="P893" s="30">
        <f t="shared" si="231"/>
        <v>199805</v>
      </c>
      <c r="Q893" s="30" t="str">
        <f t="shared" si="232"/>
        <v>2018</v>
      </c>
      <c r="R893" s="30" t="str">
        <f t="shared" si="233"/>
        <v>07</v>
      </c>
      <c r="S893" s="30">
        <f t="shared" si="234"/>
        <v>201807</v>
      </c>
      <c r="T893" s="31">
        <f t="shared" si="235"/>
        <v>22.5</v>
      </c>
      <c r="U893" s="30">
        <f t="shared" si="236"/>
        <v>57</v>
      </c>
      <c r="V893" s="30">
        <f t="shared" si="237"/>
        <v>0</v>
      </c>
      <c r="W893" s="32">
        <f t="shared" si="238"/>
        <v>2.5333333333333332</v>
      </c>
      <c r="X893" s="33">
        <f t="shared" si="241"/>
        <v>790</v>
      </c>
      <c r="Y893" s="22"/>
      <c r="Z893" s="33">
        <f t="shared" si="242"/>
        <v>1</v>
      </c>
      <c r="AA893" s="33">
        <f t="shared" si="243"/>
        <v>1</v>
      </c>
      <c r="AB893" s="30">
        <f t="shared" si="244"/>
        <v>1</v>
      </c>
      <c r="AC893" s="30">
        <f t="shared" si="245"/>
        <v>1</v>
      </c>
      <c r="AD893" s="30">
        <f t="shared" si="246"/>
        <v>1</v>
      </c>
      <c r="AE893" s="35">
        <f t="shared" si="247"/>
        <v>1</v>
      </c>
    </row>
    <row r="894" spans="1:31" x14ac:dyDescent="0.25">
      <c r="A894" t="s">
        <v>12</v>
      </c>
      <c r="B894" t="s">
        <v>4000</v>
      </c>
      <c r="C894">
        <v>30113005691527</v>
      </c>
      <c r="D894" t="s">
        <v>4001</v>
      </c>
      <c r="E894" t="s">
        <v>4002</v>
      </c>
      <c r="F894">
        <v>2012</v>
      </c>
      <c r="G894" t="s">
        <v>4003</v>
      </c>
      <c r="H894" t="s">
        <v>4004</v>
      </c>
      <c r="I894">
        <v>13</v>
      </c>
      <c r="J894">
        <v>5</v>
      </c>
      <c r="K894">
        <v>1</v>
      </c>
      <c r="L894">
        <v>0</v>
      </c>
      <c r="N894" s="29" t="str">
        <f t="shared" si="239"/>
        <v>2013</v>
      </c>
      <c r="O894" s="30" t="str">
        <f t="shared" si="240"/>
        <v>06</v>
      </c>
      <c r="P894" s="30">
        <f t="shared" si="231"/>
        <v>201306</v>
      </c>
      <c r="Q894" s="30" t="str">
        <f t="shared" si="232"/>
        <v>2019</v>
      </c>
      <c r="R894" s="30" t="str">
        <f t="shared" si="233"/>
        <v>04</v>
      </c>
      <c r="S894" s="30">
        <f t="shared" si="234"/>
        <v>201904</v>
      </c>
      <c r="T894" s="31">
        <f t="shared" si="235"/>
        <v>7.416666666666667</v>
      </c>
      <c r="U894" s="30">
        <f t="shared" si="236"/>
        <v>18</v>
      </c>
      <c r="V894" s="30">
        <f t="shared" si="237"/>
        <v>1</v>
      </c>
      <c r="W894" s="32">
        <f t="shared" si="238"/>
        <v>2.4269662921348312</v>
      </c>
      <c r="X894" s="33">
        <f t="shared" si="241"/>
        <v>790</v>
      </c>
      <c r="Y894" s="22"/>
      <c r="Z894" s="33">
        <f t="shared" si="242"/>
        <v>1</v>
      </c>
      <c r="AA894" s="33">
        <f t="shared" si="243"/>
        <v>0</v>
      </c>
      <c r="AB894" s="30">
        <f t="shared" si="244"/>
        <v>1</v>
      </c>
      <c r="AC894" s="30">
        <f t="shared" si="245"/>
        <v>1</v>
      </c>
      <c r="AD894" s="30">
        <f t="shared" si="246"/>
        <v>0</v>
      </c>
      <c r="AE894" s="35">
        <f t="shared" si="247"/>
        <v>1</v>
      </c>
    </row>
    <row r="895" spans="1:31" x14ac:dyDescent="0.25">
      <c r="A895" t="s">
        <v>12</v>
      </c>
      <c r="B895" t="s">
        <v>4005</v>
      </c>
      <c r="C895">
        <v>30113005912519</v>
      </c>
      <c r="D895" t="s">
        <v>4006</v>
      </c>
      <c r="E895" t="s">
        <v>4007</v>
      </c>
      <c r="F895">
        <v>2014</v>
      </c>
      <c r="G895" t="s">
        <v>4008</v>
      </c>
      <c r="H895" t="s">
        <v>4009</v>
      </c>
      <c r="I895">
        <v>16</v>
      </c>
      <c r="J895">
        <v>4</v>
      </c>
      <c r="N895" s="29" t="str">
        <f t="shared" si="239"/>
        <v>2014</v>
      </c>
      <c r="O895" s="30" t="str">
        <f t="shared" si="240"/>
        <v>08</v>
      </c>
      <c r="P895" s="30">
        <f t="shared" si="231"/>
        <v>201408</v>
      </c>
      <c r="Q895" s="30" t="str">
        <f t="shared" si="232"/>
        <v>2018</v>
      </c>
      <c r="R895" s="30" t="str">
        <f t="shared" si="233"/>
        <v>11</v>
      </c>
      <c r="S895" s="30">
        <f t="shared" si="234"/>
        <v>201811</v>
      </c>
      <c r="T895" s="31">
        <f t="shared" si="235"/>
        <v>6.25</v>
      </c>
      <c r="U895" s="30">
        <f t="shared" si="236"/>
        <v>20</v>
      </c>
      <c r="V895" s="30">
        <f t="shared" si="237"/>
        <v>0</v>
      </c>
      <c r="W895" s="32">
        <f t="shared" si="238"/>
        <v>3.2</v>
      </c>
      <c r="X895" s="33">
        <f t="shared" si="241"/>
        <v>790</v>
      </c>
      <c r="Y895" s="22"/>
      <c r="Z895" s="33">
        <f t="shared" si="242"/>
        <v>1</v>
      </c>
      <c r="AA895" s="33">
        <f t="shared" si="243"/>
        <v>0</v>
      </c>
      <c r="AB895" s="30">
        <f t="shared" si="244"/>
        <v>0</v>
      </c>
      <c r="AC895" s="30">
        <f t="shared" si="245"/>
        <v>1</v>
      </c>
      <c r="AD895" s="30">
        <f t="shared" si="246"/>
        <v>0</v>
      </c>
      <c r="AE895" s="35">
        <f t="shared" si="247"/>
        <v>1</v>
      </c>
    </row>
    <row r="896" spans="1:31" x14ac:dyDescent="0.25">
      <c r="A896" t="s">
        <v>12</v>
      </c>
      <c r="B896" t="s">
        <v>4010</v>
      </c>
      <c r="C896">
        <v>30113005907907</v>
      </c>
      <c r="D896" t="s">
        <v>4011</v>
      </c>
      <c r="E896" t="s">
        <v>4012</v>
      </c>
      <c r="F896">
        <v>2014</v>
      </c>
      <c r="G896" t="s">
        <v>4013</v>
      </c>
      <c r="H896" t="s">
        <v>4014</v>
      </c>
      <c r="I896">
        <v>17</v>
      </c>
      <c r="J896">
        <v>6</v>
      </c>
      <c r="N896" s="29" t="str">
        <f t="shared" si="239"/>
        <v>2014</v>
      </c>
      <c r="O896" s="30" t="str">
        <f t="shared" si="240"/>
        <v>08</v>
      </c>
      <c r="P896" s="30">
        <f t="shared" si="231"/>
        <v>201408</v>
      </c>
      <c r="Q896" s="30" t="str">
        <f t="shared" si="232"/>
        <v>2018</v>
      </c>
      <c r="R896" s="30" t="str">
        <f t="shared" si="233"/>
        <v>07</v>
      </c>
      <c r="S896" s="30">
        <f t="shared" si="234"/>
        <v>201807</v>
      </c>
      <c r="T896" s="31">
        <f t="shared" si="235"/>
        <v>6.25</v>
      </c>
      <c r="U896" s="30">
        <f t="shared" si="236"/>
        <v>23</v>
      </c>
      <c r="V896" s="30">
        <f t="shared" si="237"/>
        <v>0</v>
      </c>
      <c r="W896" s="32">
        <f t="shared" si="238"/>
        <v>3.68</v>
      </c>
      <c r="X896" s="33">
        <f t="shared" si="241"/>
        <v>790</v>
      </c>
      <c r="Y896" s="22"/>
      <c r="Z896" s="33">
        <f t="shared" si="242"/>
        <v>1</v>
      </c>
      <c r="AA896" s="33">
        <f t="shared" si="243"/>
        <v>1</v>
      </c>
      <c r="AB896" s="30">
        <f t="shared" si="244"/>
        <v>0</v>
      </c>
      <c r="AC896" s="30">
        <f t="shared" si="245"/>
        <v>1</v>
      </c>
      <c r="AD896" s="30">
        <f t="shared" si="246"/>
        <v>0</v>
      </c>
      <c r="AE896" s="35">
        <f t="shared" si="247"/>
        <v>1</v>
      </c>
    </row>
    <row r="897" spans="1:31" x14ac:dyDescent="0.25">
      <c r="A897" t="s">
        <v>12</v>
      </c>
      <c r="B897" t="s">
        <v>4015</v>
      </c>
      <c r="C897">
        <v>30113005505974</v>
      </c>
      <c r="D897" t="s">
        <v>4016</v>
      </c>
      <c r="E897" t="s">
        <v>4017</v>
      </c>
      <c r="F897">
        <v>2012</v>
      </c>
      <c r="G897" t="s">
        <v>4018</v>
      </c>
      <c r="H897" t="s">
        <v>4019</v>
      </c>
      <c r="I897">
        <v>33</v>
      </c>
      <c r="J897">
        <v>7</v>
      </c>
      <c r="K897">
        <v>0</v>
      </c>
      <c r="L897">
        <v>1</v>
      </c>
      <c r="N897" s="29" t="str">
        <f t="shared" si="239"/>
        <v>2012</v>
      </c>
      <c r="O897" s="30" t="str">
        <f t="shared" si="240"/>
        <v>06</v>
      </c>
      <c r="P897" s="30">
        <f t="shared" si="231"/>
        <v>201206</v>
      </c>
      <c r="Q897" s="30" t="str">
        <f t="shared" si="232"/>
        <v>2019</v>
      </c>
      <c r="R897" s="30" t="str">
        <f t="shared" si="233"/>
        <v>02</v>
      </c>
      <c r="S897" s="30">
        <f t="shared" si="234"/>
        <v>201902</v>
      </c>
      <c r="T897" s="31">
        <f t="shared" si="235"/>
        <v>8.4166666666666661</v>
      </c>
      <c r="U897" s="30">
        <f t="shared" si="236"/>
        <v>40</v>
      </c>
      <c r="V897" s="30">
        <f t="shared" si="237"/>
        <v>1</v>
      </c>
      <c r="W897" s="32">
        <f t="shared" si="238"/>
        <v>4.7524752475247531</v>
      </c>
      <c r="X897" s="33">
        <f t="shared" si="241"/>
        <v>790</v>
      </c>
      <c r="Y897" s="22"/>
      <c r="Z897" s="33">
        <f t="shared" si="242"/>
        <v>1</v>
      </c>
      <c r="AA897" s="33">
        <f t="shared" si="243"/>
        <v>0</v>
      </c>
      <c r="AB897" s="30">
        <f t="shared" si="244"/>
        <v>0</v>
      </c>
      <c r="AC897" s="30">
        <f t="shared" si="245"/>
        <v>1</v>
      </c>
      <c r="AD897" s="30">
        <f t="shared" si="246"/>
        <v>0</v>
      </c>
      <c r="AE897" s="35">
        <f t="shared" si="247"/>
        <v>1</v>
      </c>
    </row>
    <row r="898" spans="1:31" x14ac:dyDescent="0.25">
      <c r="A898" t="s">
        <v>12</v>
      </c>
      <c r="B898" t="s">
        <v>4020</v>
      </c>
      <c r="C898">
        <v>30113005404459</v>
      </c>
      <c r="D898" t="s">
        <v>4021</v>
      </c>
      <c r="E898" t="s">
        <v>32</v>
      </c>
      <c r="F898">
        <v>2011</v>
      </c>
      <c r="G898" t="s">
        <v>4022</v>
      </c>
      <c r="H898" t="s">
        <v>4023</v>
      </c>
      <c r="I898">
        <v>1</v>
      </c>
      <c r="J898">
        <v>2</v>
      </c>
      <c r="N898" s="29" t="str">
        <f t="shared" si="239"/>
        <v>2012</v>
      </c>
      <c r="O898" s="30" t="str">
        <f t="shared" si="240"/>
        <v>03</v>
      </c>
      <c r="P898" s="30">
        <f t="shared" si="231"/>
        <v>201203</v>
      </c>
      <c r="Q898" s="30" t="str">
        <f t="shared" si="232"/>
        <v>2015</v>
      </c>
      <c r="R898" s="30" t="str">
        <f t="shared" si="233"/>
        <v>05</v>
      </c>
      <c r="S898" s="30">
        <f t="shared" si="234"/>
        <v>201505</v>
      </c>
      <c r="T898" s="31">
        <f t="shared" si="235"/>
        <v>8.6666666666666661</v>
      </c>
      <c r="U898" s="30">
        <f t="shared" si="236"/>
        <v>3</v>
      </c>
      <c r="V898" s="30">
        <f t="shared" si="237"/>
        <v>0</v>
      </c>
      <c r="W898" s="32">
        <f t="shared" si="238"/>
        <v>0.3461538461538462</v>
      </c>
      <c r="X898" s="33">
        <f t="shared" si="241"/>
        <v>790</v>
      </c>
      <c r="Y898" s="22"/>
      <c r="Z898" s="33">
        <f t="shared" si="242"/>
        <v>1</v>
      </c>
      <c r="AA898" s="33">
        <f t="shared" si="243"/>
        <v>1</v>
      </c>
      <c r="AB898" s="30">
        <f t="shared" si="244"/>
        <v>1</v>
      </c>
      <c r="AC898" s="30">
        <f t="shared" si="245"/>
        <v>1</v>
      </c>
      <c r="AD898" s="30">
        <f t="shared" si="246"/>
        <v>0</v>
      </c>
      <c r="AE898" s="35">
        <f t="shared" si="247"/>
        <v>1</v>
      </c>
    </row>
    <row r="899" spans="1:31" x14ac:dyDescent="0.25">
      <c r="A899" t="s">
        <v>12</v>
      </c>
      <c r="B899" t="s">
        <v>4024</v>
      </c>
      <c r="C899">
        <v>30113006081843</v>
      </c>
      <c r="D899" t="s">
        <v>4025</v>
      </c>
      <c r="F899">
        <v>2009</v>
      </c>
      <c r="G899" t="s">
        <v>4026</v>
      </c>
      <c r="H899" t="s">
        <v>4027</v>
      </c>
      <c r="I899">
        <v>17</v>
      </c>
      <c r="J899">
        <v>13</v>
      </c>
      <c r="K899">
        <v>1</v>
      </c>
      <c r="L899">
        <v>0</v>
      </c>
      <c r="N899" s="29" t="str">
        <f t="shared" si="239"/>
        <v>2015</v>
      </c>
      <c r="O899" s="30" t="str">
        <f t="shared" si="240"/>
        <v>05</v>
      </c>
      <c r="P899" s="30">
        <f t="shared" ref="P899:P962" si="248">INT(CONCATENATE(N899,O899))</f>
        <v>201505</v>
      </c>
      <c r="Q899" s="30" t="str">
        <f t="shared" ref="Q899:Q962" si="249">IF(H899="",0,MID(H899,7,4))</f>
        <v>2019</v>
      </c>
      <c r="R899" s="30" t="str">
        <f t="shared" ref="R899:R962" si="250">IF(H899="",0,MID(H899,4,2))</f>
        <v>01</v>
      </c>
      <c r="S899" s="30">
        <f t="shared" ref="S899:S962" si="251">INT(CONCATENATE(Q899,R899))</f>
        <v>201901</v>
      </c>
      <c r="T899" s="31">
        <f t="shared" ref="T899:T962" si="252">(12*($AH$2-N899)+($AH$3-O899))/12</f>
        <v>5.5</v>
      </c>
      <c r="U899" s="30">
        <f t="shared" ref="U899:U962" si="253">I899+J899</f>
        <v>30</v>
      </c>
      <c r="V899" s="30">
        <f t="shared" ref="V899:V962" si="254">K899+L899</f>
        <v>1</v>
      </c>
      <c r="W899" s="32">
        <f t="shared" ref="W899:W962" si="255">U899/T899</f>
        <v>5.4545454545454541</v>
      </c>
      <c r="X899" s="33">
        <f t="shared" si="241"/>
        <v>790</v>
      </c>
      <c r="Y899" s="22"/>
      <c r="Z899" s="33">
        <f t="shared" si="242"/>
        <v>1</v>
      </c>
      <c r="AA899" s="33">
        <f t="shared" si="243"/>
        <v>0</v>
      </c>
      <c r="AB899" s="30">
        <f t="shared" si="244"/>
        <v>0</v>
      </c>
      <c r="AC899" s="30">
        <f t="shared" si="245"/>
        <v>1</v>
      </c>
      <c r="AD899" s="30">
        <f t="shared" si="246"/>
        <v>0</v>
      </c>
      <c r="AE899" s="35">
        <f t="shared" si="247"/>
        <v>1</v>
      </c>
    </row>
    <row r="900" spans="1:31" x14ac:dyDescent="0.25">
      <c r="A900" t="s">
        <v>12</v>
      </c>
      <c r="B900" t="s">
        <v>4028</v>
      </c>
      <c r="C900">
        <v>30113001059265</v>
      </c>
      <c r="D900" t="s">
        <v>4029</v>
      </c>
      <c r="E900" t="s">
        <v>4030</v>
      </c>
      <c r="F900">
        <v>1993</v>
      </c>
      <c r="G900" t="s">
        <v>4031</v>
      </c>
      <c r="H900" t="s">
        <v>4032</v>
      </c>
      <c r="I900">
        <v>39</v>
      </c>
      <c r="J900">
        <v>13</v>
      </c>
      <c r="K900">
        <v>0</v>
      </c>
      <c r="L900">
        <v>1</v>
      </c>
      <c r="N900" s="29">
        <f t="shared" ref="N900:N963" si="256">IF(G900="",F900,IF(INT(MID(G900,7,4))&lt;=2010, IF(F900="",MID(G900,7,4),F900), MID(G900,7,4)))</f>
        <v>1993</v>
      </c>
      <c r="O900" s="30" t="str">
        <f t="shared" ref="O900:O963" si="257">IF(G900="","00",MID(G900,4,2))</f>
        <v>08</v>
      </c>
      <c r="P900" s="30">
        <f t="shared" si="248"/>
        <v>199308</v>
      </c>
      <c r="Q900" s="30" t="str">
        <f t="shared" si="249"/>
        <v>2019</v>
      </c>
      <c r="R900" s="30" t="str">
        <f t="shared" si="250"/>
        <v>05</v>
      </c>
      <c r="S900" s="30">
        <f t="shared" si="251"/>
        <v>201905</v>
      </c>
      <c r="T900" s="31">
        <f t="shared" si="252"/>
        <v>27.25</v>
      </c>
      <c r="U900" s="30">
        <f t="shared" si="253"/>
        <v>52</v>
      </c>
      <c r="V900" s="30">
        <f t="shared" si="254"/>
        <v>1</v>
      </c>
      <c r="W900" s="32">
        <f t="shared" si="255"/>
        <v>1.9082568807339451</v>
      </c>
      <c r="X900" s="33">
        <f t="shared" ref="X900:X963" si="258">INT(CONCATENATE(MID(B900,3,2),0))</f>
        <v>790</v>
      </c>
      <c r="Y900" s="22"/>
      <c r="Z900" s="33">
        <f t="shared" ref="Z900:Z963" si="259">IF(C900="",0, IF(P900&lt;$AH$10,1,0))</f>
        <v>1</v>
      </c>
      <c r="AA900" s="33">
        <f t="shared" ref="AA900:AA963" si="260">IF(C900="",0,IF(S900&lt;$AH$11,1,0))</f>
        <v>0</v>
      </c>
      <c r="AB900" s="30">
        <f t="shared" ref="AB900:AB963" si="261">IF(C900="",0,IF(W900&lt;LOOKUP(X900,$AI$15:$AR$15,$AI$16:$AR$16),1,0))</f>
        <v>1</v>
      </c>
      <c r="AC900" s="30">
        <f t="shared" ref="AC900:AC963" si="262">IF(C900="",0,IF(V900&lt;LOOKUP(X900,$AI$15:$AR$15,$AI$18:$AR$18),1,0))</f>
        <v>1</v>
      </c>
      <c r="AD900" s="30">
        <f t="shared" ref="AD900:AD963" si="263">IF(C900="",0,IF(F900&lt;LOOKUP(X900,$AI$15:$AR$15,$AI$20:$AR$20),1,0))</f>
        <v>1</v>
      </c>
      <c r="AE900" s="35">
        <f t="shared" ref="AE900:AE963" si="264">IF(Z900*(SUM(AA900:AD900))&gt;=1,1,0)</f>
        <v>1</v>
      </c>
    </row>
    <row r="901" spans="1:31" x14ac:dyDescent="0.25">
      <c r="A901" t="s">
        <v>12</v>
      </c>
      <c r="B901" t="s">
        <v>4033</v>
      </c>
      <c r="C901">
        <v>30113006196815</v>
      </c>
      <c r="D901" t="s">
        <v>4034</v>
      </c>
      <c r="E901" t="s">
        <v>73</v>
      </c>
      <c r="F901">
        <v>1993</v>
      </c>
      <c r="G901" t="s">
        <v>4035</v>
      </c>
      <c r="H901" t="s">
        <v>4036</v>
      </c>
      <c r="I901">
        <v>43</v>
      </c>
      <c r="J901">
        <v>3</v>
      </c>
      <c r="N901" s="29" t="str">
        <f t="shared" si="256"/>
        <v>2011</v>
      </c>
      <c r="O901" s="30" t="str">
        <f t="shared" si="257"/>
        <v>02</v>
      </c>
      <c r="P901" s="30">
        <f t="shared" si="248"/>
        <v>201102</v>
      </c>
      <c r="Q901" s="30" t="str">
        <f t="shared" si="249"/>
        <v>2017</v>
      </c>
      <c r="R901" s="30" t="str">
        <f t="shared" si="250"/>
        <v>07</v>
      </c>
      <c r="S901" s="30">
        <f t="shared" si="251"/>
        <v>201707</v>
      </c>
      <c r="T901" s="31">
        <f t="shared" si="252"/>
        <v>9.75</v>
      </c>
      <c r="U901" s="30">
        <f t="shared" si="253"/>
        <v>46</v>
      </c>
      <c r="V901" s="30">
        <f t="shared" si="254"/>
        <v>0</v>
      </c>
      <c r="W901" s="32">
        <f t="shared" si="255"/>
        <v>4.7179487179487181</v>
      </c>
      <c r="X901" s="33">
        <f t="shared" si="258"/>
        <v>790</v>
      </c>
      <c r="Y901" s="22"/>
      <c r="Z901" s="33">
        <f t="shared" si="259"/>
        <v>1</v>
      </c>
      <c r="AA901" s="33">
        <f t="shared" si="260"/>
        <v>1</v>
      </c>
      <c r="AB901" s="30">
        <f t="shared" si="261"/>
        <v>0</v>
      </c>
      <c r="AC901" s="30">
        <f t="shared" si="262"/>
        <v>1</v>
      </c>
      <c r="AD901" s="30">
        <f t="shared" si="263"/>
        <v>1</v>
      </c>
      <c r="AE901" s="35">
        <f t="shared" si="264"/>
        <v>1</v>
      </c>
    </row>
    <row r="902" spans="1:31" x14ac:dyDescent="0.25">
      <c r="A902" t="s">
        <v>12</v>
      </c>
      <c r="B902" t="s">
        <v>4033</v>
      </c>
      <c r="C902">
        <v>30113001838353</v>
      </c>
      <c r="D902" t="s">
        <v>4037</v>
      </c>
      <c r="E902" t="s">
        <v>73</v>
      </c>
      <c r="F902">
        <v>2001</v>
      </c>
      <c r="G902" t="s">
        <v>4038</v>
      </c>
      <c r="H902" t="s">
        <v>4039</v>
      </c>
      <c r="I902">
        <v>35</v>
      </c>
      <c r="J902">
        <v>1</v>
      </c>
      <c r="N902" s="29">
        <f t="shared" si="256"/>
        <v>2001</v>
      </c>
      <c r="O902" s="30" t="str">
        <f t="shared" si="257"/>
        <v>12</v>
      </c>
      <c r="P902" s="30">
        <f t="shared" si="248"/>
        <v>200112</v>
      </c>
      <c r="Q902" s="30" t="str">
        <f t="shared" si="249"/>
        <v>2017</v>
      </c>
      <c r="R902" s="30" t="str">
        <f t="shared" si="250"/>
        <v>11</v>
      </c>
      <c r="S902" s="30">
        <f t="shared" si="251"/>
        <v>201711</v>
      </c>
      <c r="T902" s="31">
        <f t="shared" si="252"/>
        <v>18.916666666666668</v>
      </c>
      <c r="U902" s="30">
        <f t="shared" si="253"/>
        <v>36</v>
      </c>
      <c r="V902" s="30">
        <f t="shared" si="254"/>
        <v>0</v>
      </c>
      <c r="W902" s="32">
        <f t="shared" si="255"/>
        <v>1.9030837004405285</v>
      </c>
      <c r="X902" s="33">
        <f t="shared" si="258"/>
        <v>790</v>
      </c>
      <c r="Y902" s="22"/>
      <c r="Z902" s="33">
        <f t="shared" si="259"/>
        <v>1</v>
      </c>
      <c r="AA902" s="33">
        <f t="shared" si="260"/>
        <v>1</v>
      </c>
      <c r="AB902" s="30">
        <f t="shared" si="261"/>
        <v>1</v>
      </c>
      <c r="AC902" s="30">
        <f t="shared" si="262"/>
        <v>1</v>
      </c>
      <c r="AD902" s="30">
        <f t="shared" si="263"/>
        <v>0</v>
      </c>
      <c r="AE902" s="35">
        <f t="shared" si="264"/>
        <v>1</v>
      </c>
    </row>
    <row r="903" spans="1:31" x14ac:dyDescent="0.25">
      <c r="A903" t="s">
        <v>12</v>
      </c>
      <c r="B903" t="s">
        <v>4040</v>
      </c>
      <c r="C903">
        <v>30113003290355</v>
      </c>
      <c r="D903" t="s">
        <v>4041</v>
      </c>
      <c r="E903" t="s">
        <v>4042</v>
      </c>
      <c r="F903">
        <v>2010</v>
      </c>
      <c r="G903" t="s">
        <v>4043</v>
      </c>
      <c r="H903" t="s">
        <v>4044</v>
      </c>
      <c r="I903">
        <v>21</v>
      </c>
      <c r="J903">
        <v>8</v>
      </c>
      <c r="N903" s="29">
        <f t="shared" si="256"/>
        <v>2010</v>
      </c>
      <c r="O903" s="30" t="str">
        <f t="shared" si="257"/>
        <v>11</v>
      </c>
      <c r="P903" s="30">
        <f t="shared" si="248"/>
        <v>201011</v>
      </c>
      <c r="Q903" s="30" t="str">
        <f t="shared" si="249"/>
        <v>2016</v>
      </c>
      <c r="R903" s="30" t="str">
        <f t="shared" si="250"/>
        <v>10</v>
      </c>
      <c r="S903" s="30">
        <f t="shared" si="251"/>
        <v>201610</v>
      </c>
      <c r="T903" s="31">
        <f t="shared" si="252"/>
        <v>10</v>
      </c>
      <c r="U903" s="30">
        <f t="shared" si="253"/>
        <v>29</v>
      </c>
      <c r="V903" s="30">
        <f t="shared" si="254"/>
        <v>0</v>
      </c>
      <c r="W903" s="32">
        <f t="shared" si="255"/>
        <v>2.9</v>
      </c>
      <c r="X903" s="33">
        <f t="shared" si="258"/>
        <v>790</v>
      </c>
      <c r="Y903" s="22"/>
      <c r="Z903" s="33">
        <f t="shared" si="259"/>
        <v>1</v>
      </c>
      <c r="AA903" s="33">
        <f t="shared" si="260"/>
        <v>1</v>
      </c>
      <c r="AB903" s="30">
        <f t="shared" si="261"/>
        <v>1</v>
      </c>
      <c r="AC903" s="30">
        <f t="shared" si="262"/>
        <v>1</v>
      </c>
      <c r="AD903" s="30">
        <f t="shared" si="263"/>
        <v>0</v>
      </c>
      <c r="AE903" s="35">
        <f t="shared" si="264"/>
        <v>1</v>
      </c>
    </row>
    <row r="904" spans="1:31" x14ac:dyDescent="0.25">
      <c r="A904" t="s">
        <v>12</v>
      </c>
      <c r="B904" t="s">
        <v>4045</v>
      </c>
      <c r="C904">
        <v>30113006512375</v>
      </c>
      <c r="D904" t="s">
        <v>4046</v>
      </c>
      <c r="E904" t="s">
        <v>49</v>
      </c>
      <c r="F904">
        <v>2017</v>
      </c>
      <c r="G904" t="s">
        <v>4047</v>
      </c>
      <c r="H904" t="s">
        <v>4048</v>
      </c>
      <c r="I904">
        <v>0</v>
      </c>
      <c r="J904">
        <v>1</v>
      </c>
      <c r="K904">
        <v>0</v>
      </c>
      <c r="L904">
        <v>1</v>
      </c>
      <c r="N904" s="29" t="str">
        <f t="shared" si="256"/>
        <v>2017</v>
      </c>
      <c r="O904" s="30" t="str">
        <f t="shared" si="257"/>
        <v>10</v>
      </c>
      <c r="P904" s="30">
        <f t="shared" si="248"/>
        <v>201710</v>
      </c>
      <c r="Q904" s="30" t="str">
        <f t="shared" si="249"/>
        <v>2019</v>
      </c>
      <c r="R904" s="30" t="str">
        <f t="shared" si="250"/>
        <v>05</v>
      </c>
      <c r="S904" s="30">
        <f t="shared" si="251"/>
        <v>201905</v>
      </c>
      <c r="T904" s="31">
        <f t="shared" si="252"/>
        <v>3.0833333333333335</v>
      </c>
      <c r="U904" s="30">
        <f t="shared" si="253"/>
        <v>1</v>
      </c>
      <c r="V904" s="30">
        <f t="shared" si="254"/>
        <v>1</v>
      </c>
      <c r="W904" s="32">
        <f t="shared" si="255"/>
        <v>0.32432432432432429</v>
      </c>
      <c r="X904" s="33">
        <f t="shared" si="258"/>
        <v>790</v>
      </c>
      <c r="Y904" s="22"/>
      <c r="Z904" s="33">
        <f t="shared" si="259"/>
        <v>0</v>
      </c>
      <c r="AA904" s="33">
        <f t="shared" si="260"/>
        <v>0</v>
      </c>
      <c r="AB904" s="30">
        <f t="shared" si="261"/>
        <v>1</v>
      </c>
      <c r="AC904" s="30">
        <f t="shared" si="262"/>
        <v>1</v>
      </c>
      <c r="AD904" s="30">
        <f t="shared" si="263"/>
        <v>0</v>
      </c>
      <c r="AE904" s="35">
        <f t="shared" si="264"/>
        <v>0</v>
      </c>
    </row>
    <row r="905" spans="1:31" x14ac:dyDescent="0.25">
      <c r="A905" t="s">
        <v>12</v>
      </c>
      <c r="B905" t="s">
        <v>4049</v>
      </c>
      <c r="C905">
        <v>30113005877399</v>
      </c>
      <c r="D905" t="s">
        <v>4050</v>
      </c>
      <c r="E905" t="s">
        <v>4051</v>
      </c>
      <c r="F905">
        <v>2014</v>
      </c>
      <c r="G905" t="s">
        <v>4052</v>
      </c>
      <c r="H905" t="s">
        <v>4053</v>
      </c>
      <c r="I905">
        <v>3</v>
      </c>
      <c r="J905">
        <v>3</v>
      </c>
      <c r="K905">
        <v>1</v>
      </c>
      <c r="L905">
        <v>0</v>
      </c>
      <c r="N905" s="29" t="str">
        <f t="shared" si="256"/>
        <v>2014</v>
      </c>
      <c r="O905" s="30" t="str">
        <f t="shared" si="257"/>
        <v>06</v>
      </c>
      <c r="P905" s="30">
        <f t="shared" si="248"/>
        <v>201406</v>
      </c>
      <c r="Q905" s="30" t="str">
        <f t="shared" si="249"/>
        <v>2019</v>
      </c>
      <c r="R905" s="30" t="str">
        <f t="shared" si="250"/>
        <v>05</v>
      </c>
      <c r="S905" s="30">
        <f t="shared" si="251"/>
        <v>201905</v>
      </c>
      <c r="T905" s="31">
        <f t="shared" si="252"/>
        <v>6.416666666666667</v>
      </c>
      <c r="U905" s="30">
        <f t="shared" si="253"/>
        <v>6</v>
      </c>
      <c r="V905" s="30">
        <f t="shared" si="254"/>
        <v>1</v>
      </c>
      <c r="W905" s="32">
        <f t="shared" si="255"/>
        <v>0.93506493506493504</v>
      </c>
      <c r="X905" s="33">
        <f t="shared" si="258"/>
        <v>790</v>
      </c>
      <c r="Y905" s="22"/>
      <c r="Z905" s="33">
        <f t="shared" si="259"/>
        <v>1</v>
      </c>
      <c r="AA905" s="33">
        <f t="shared" si="260"/>
        <v>0</v>
      </c>
      <c r="AB905" s="30">
        <f t="shared" si="261"/>
        <v>1</v>
      </c>
      <c r="AC905" s="30">
        <f t="shared" si="262"/>
        <v>1</v>
      </c>
      <c r="AD905" s="30">
        <f t="shared" si="263"/>
        <v>0</v>
      </c>
      <c r="AE905" s="35">
        <f t="shared" si="264"/>
        <v>1</v>
      </c>
    </row>
    <row r="906" spans="1:31" x14ac:dyDescent="0.25">
      <c r="A906" t="s">
        <v>12</v>
      </c>
      <c r="B906" t="s">
        <v>4054</v>
      </c>
      <c r="C906">
        <v>30113005710426</v>
      </c>
      <c r="D906" t="s">
        <v>4055</v>
      </c>
      <c r="E906" t="s">
        <v>4056</v>
      </c>
      <c r="F906">
        <v>2013</v>
      </c>
      <c r="G906" t="s">
        <v>4057</v>
      </c>
      <c r="H906" t="s">
        <v>4058</v>
      </c>
      <c r="I906">
        <v>3</v>
      </c>
      <c r="J906">
        <v>4</v>
      </c>
      <c r="N906" s="29" t="str">
        <f t="shared" si="256"/>
        <v>2013</v>
      </c>
      <c r="O906" s="30" t="str">
        <f t="shared" si="257"/>
        <v>07</v>
      </c>
      <c r="P906" s="30">
        <f t="shared" si="248"/>
        <v>201307</v>
      </c>
      <c r="Q906" s="30" t="str">
        <f t="shared" si="249"/>
        <v>2018</v>
      </c>
      <c r="R906" s="30" t="str">
        <f t="shared" si="250"/>
        <v>08</v>
      </c>
      <c r="S906" s="30">
        <f t="shared" si="251"/>
        <v>201808</v>
      </c>
      <c r="T906" s="31">
        <f t="shared" si="252"/>
        <v>7.333333333333333</v>
      </c>
      <c r="U906" s="30">
        <f t="shared" si="253"/>
        <v>7</v>
      </c>
      <c r="V906" s="30">
        <f t="shared" si="254"/>
        <v>0</v>
      </c>
      <c r="W906" s="32">
        <f t="shared" si="255"/>
        <v>0.95454545454545459</v>
      </c>
      <c r="X906" s="33">
        <f t="shared" si="258"/>
        <v>790</v>
      </c>
      <c r="Y906" s="22"/>
      <c r="Z906" s="33">
        <f t="shared" si="259"/>
        <v>1</v>
      </c>
      <c r="AA906" s="33">
        <f t="shared" si="260"/>
        <v>1</v>
      </c>
      <c r="AB906" s="30">
        <f t="shared" si="261"/>
        <v>1</v>
      </c>
      <c r="AC906" s="30">
        <f t="shared" si="262"/>
        <v>1</v>
      </c>
      <c r="AD906" s="30">
        <f t="shared" si="263"/>
        <v>0</v>
      </c>
      <c r="AE906" s="35">
        <f t="shared" si="264"/>
        <v>1</v>
      </c>
    </row>
    <row r="907" spans="1:31" x14ac:dyDescent="0.25">
      <c r="A907" t="s">
        <v>12</v>
      </c>
      <c r="B907" t="s">
        <v>4059</v>
      </c>
      <c r="C907">
        <v>30113006256726</v>
      </c>
      <c r="D907" t="s">
        <v>4060</v>
      </c>
      <c r="E907" t="s">
        <v>4061</v>
      </c>
      <c r="F907">
        <v>2015</v>
      </c>
      <c r="G907" t="s">
        <v>4062</v>
      </c>
      <c r="H907" t="s">
        <v>4063</v>
      </c>
      <c r="I907">
        <v>5</v>
      </c>
      <c r="J907">
        <v>0</v>
      </c>
      <c r="N907" s="29" t="str">
        <f t="shared" si="256"/>
        <v>2015</v>
      </c>
      <c r="O907" s="30" t="str">
        <f t="shared" si="257"/>
        <v>12</v>
      </c>
      <c r="P907" s="30">
        <f t="shared" si="248"/>
        <v>201512</v>
      </c>
      <c r="Q907" s="30" t="str">
        <f t="shared" si="249"/>
        <v>2018</v>
      </c>
      <c r="R907" s="30" t="str">
        <f t="shared" si="250"/>
        <v>10</v>
      </c>
      <c r="S907" s="30">
        <f t="shared" si="251"/>
        <v>201810</v>
      </c>
      <c r="T907" s="31">
        <f t="shared" si="252"/>
        <v>4.916666666666667</v>
      </c>
      <c r="U907" s="30">
        <f t="shared" si="253"/>
        <v>5</v>
      </c>
      <c r="V907" s="30">
        <f t="shared" si="254"/>
        <v>0</v>
      </c>
      <c r="W907" s="32">
        <f t="shared" si="255"/>
        <v>1.0169491525423728</v>
      </c>
      <c r="X907" s="33">
        <f t="shared" si="258"/>
        <v>790</v>
      </c>
      <c r="Y907" s="22"/>
      <c r="Z907" s="33">
        <f t="shared" si="259"/>
        <v>1</v>
      </c>
      <c r="AA907" s="33">
        <f t="shared" si="260"/>
        <v>0</v>
      </c>
      <c r="AB907" s="30">
        <f t="shared" si="261"/>
        <v>1</v>
      </c>
      <c r="AC907" s="30">
        <f t="shared" si="262"/>
        <v>1</v>
      </c>
      <c r="AD907" s="30">
        <f t="shared" si="263"/>
        <v>0</v>
      </c>
      <c r="AE907" s="35">
        <f t="shared" si="264"/>
        <v>1</v>
      </c>
    </row>
    <row r="908" spans="1:31" x14ac:dyDescent="0.25">
      <c r="A908" t="s">
        <v>12</v>
      </c>
      <c r="B908" t="s">
        <v>4064</v>
      </c>
      <c r="C908">
        <v>30113002412133</v>
      </c>
      <c r="D908" t="s">
        <v>4065</v>
      </c>
      <c r="E908" t="s">
        <v>2553</v>
      </c>
      <c r="F908">
        <v>2006</v>
      </c>
      <c r="G908" t="s">
        <v>4066</v>
      </c>
      <c r="H908" t="s">
        <v>4067</v>
      </c>
      <c r="I908">
        <v>10</v>
      </c>
      <c r="J908">
        <v>4</v>
      </c>
      <c r="N908" s="29" t="str">
        <f t="shared" si="256"/>
        <v>2014</v>
      </c>
      <c r="O908" s="30" t="str">
        <f t="shared" si="257"/>
        <v>04</v>
      </c>
      <c r="P908" s="30">
        <f t="shared" si="248"/>
        <v>201404</v>
      </c>
      <c r="Q908" s="30" t="str">
        <f t="shared" si="249"/>
        <v>2018</v>
      </c>
      <c r="R908" s="30" t="str">
        <f t="shared" si="250"/>
        <v>05</v>
      </c>
      <c r="S908" s="30">
        <f t="shared" si="251"/>
        <v>201805</v>
      </c>
      <c r="T908" s="31">
        <f t="shared" si="252"/>
        <v>6.583333333333333</v>
      </c>
      <c r="U908" s="30">
        <f t="shared" si="253"/>
        <v>14</v>
      </c>
      <c r="V908" s="30">
        <f t="shared" si="254"/>
        <v>0</v>
      </c>
      <c r="W908" s="32">
        <f t="shared" si="255"/>
        <v>2.1265822784810129</v>
      </c>
      <c r="X908" s="33">
        <f t="shared" si="258"/>
        <v>790</v>
      </c>
      <c r="Y908" s="22"/>
      <c r="Z908" s="33">
        <f t="shared" si="259"/>
        <v>1</v>
      </c>
      <c r="AA908" s="33">
        <f t="shared" si="260"/>
        <v>1</v>
      </c>
      <c r="AB908" s="30">
        <f t="shared" si="261"/>
        <v>1</v>
      </c>
      <c r="AC908" s="30">
        <f t="shared" si="262"/>
        <v>1</v>
      </c>
      <c r="AD908" s="30">
        <f t="shared" si="263"/>
        <v>0</v>
      </c>
      <c r="AE908" s="35">
        <f t="shared" si="264"/>
        <v>1</v>
      </c>
    </row>
    <row r="909" spans="1:31" x14ac:dyDescent="0.25">
      <c r="A909" t="s">
        <v>12</v>
      </c>
      <c r="B909" t="s">
        <v>4068</v>
      </c>
      <c r="C909">
        <v>30113002958598</v>
      </c>
      <c r="D909" t="s">
        <v>4069</v>
      </c>
      <c r="E909" t="s">
        <v>4070</v>
      </c>
      <c r="F909">
        <v>2007</v>
      </c>
      <c r="G909" t="s">
        <v>4071</v>
      </c>
      <c r="H909" t="s">
        <v>4072</v>
      </c>
      <c r="I909">
        <v>13</v>
      </c>
      <c r="J909">
        <v>14</v>
      </c>
      <c r="K909">
        <v>4</v>
      </c>
      <c r="L909">
        <v>0</v>
      </c>
      <c r="N909" s="29">
        <f t="shared" si="256"/>
        <v>2007</v>
      </c>
      <c r="O909" s="30" t="str">
        <f t="shared" si="257"/>
        <v>03</v>
      </c>
      <c r="P909" s="30">
        <f t="shared" si="248"/>
        <v>200703</v>
      </c>
      <c r="Q909" s="30" t="str">
        <f t="shared" si="249"/>
        <v>2020</v>
      </c>
      <c r="R909" s="30" t="str">
        <f t="shared" si="250"/>
        <v>02</v>
      </c>
      <c r="S909" s="30">
        <f t="shared" si="251"/>
        <v>202002</v>
      </c>
      <c r="T909" s="31">
        <f t="shared" si="252"/>
        <v>13.666666666666666</v>
      </c>
      <c r="U909" s="30">
        <f t="shared" si="253"/>
        <v>27</v>
      </c>
      <c r="V909" s="30">
        <f t="shared" si="254"/>
        <v>4</v>
      </c>
      <c r="W909" s="32">
        <f t="shared" si="255"/>
        <v>1.975609756097561</v>
      </c>
      <c r="X909" s="33">
        <f t="shared" si="258"/>
        <v>790</v>
      </c>
      <c r="Y909" s="22"/>
      <c r="Z909" s="33">
        <f t="shared" si="259"/>
        <v>1</v>
      </c>
      <c r="AA909" s="33">
        <f t="shared" si="260"/>
        <v>0</v>
      </c>
      <c r="AB909" s="30">
        <f t="shared" si="261"/>
        <v>1</v>
      </c>
      <c r="AC909" s="30">
        <f t="shared" si="262"/>
        <v>0</v>
      </c>
      <c r="AD909" s="30">
        <f t="shared" si="263"/>
        <v>0</v>
      </c>
      <c r="AE909" s="35">
        <f t="shared" si="264"/>
        <v>1</v>
      </c>
    </row>
    <row r="910" spans="1:31" x14ac:dyDescent="0.25">
      <c r="A910" t="s">
        <v>12</v>
      </c>
      <c r="B910" t="s">
        <v>4073</v>
      </c>
      <c r="C910">
        <v>30113001181598</v>
      </c>
      <c r="D910" t="s">
        <v>4074</v>
      </c>
      <c r="E910" t="s">
        <v>4075</v>
      </c>
      <c r="F910">
        <v>1995</v>
      </c>
      <c r="G910" t="s">
        <v>4076</v>
      </c>
      <c r="H910" t="s">
        <v>4077</v>
      </c>
      <c r="I910">
        <v>42</v>
      </c>
      <c r="J910">
        <v>5</v>
      </c>
      <c r="N910" s="29">
        <f t="shared" si="256"/>
        <v>1995</v>
      </c>
      <c r="O910" s="30" t="str">
        <f t="shared" si="257"/>
        <v>07</v>
      </c>
      <c r="P910" s="30">
        <f t="shared" si="248"/>
        <v>199507</v>
      </c>
      <c r="Q910" s="30" t="str">
        <f t="shared" si="249"/>
        <v>2018</v>
      </c>
      <c r="R910" s="30" t="str">
        <f t="shared" si="250"/>
        <v>11</v>
      </c>
      <c r="S910" s="30">
        <f t="shared" si="251"/>
        <v>201811</v>
      </c>
      <c r="T910" s="31">
        <f t="shared" si="252"/>
        <v>25.333333333333332</v>
      </c>
      <c r="U910" s="30">
        <f t="shared" si="253"/>
        <v>47</v>
      </c>
      <c r="V910" s="30">
        <f t="shared" si="254"/>
        <v>0</v>
      </c>
      <c r="W910" s="32">
        <f t="shared" si="255"/>
        <v>1.8552631578947369</v>
      </c>
      <c r="X910" s="33">
        <f t="shared" si="258"/>
        <v>790</v>
      </c>
      <c r="Y910" s="22"/>
      <c r="Z910" s="33">
        <f t="shared" si="259"/>
        <v>1</v>
      </c>
      <c r="AA910" s="33">
        <f t="shared" si="260"/>
        <v>0</v>
      </c>
      <c r="AB910" s="30">
        <f t="shared" si="261"/>
        <v>1</v>
      </c>
      <c r="AC910" s="30">
        <f t="shared" si="262"/>
        <v>1</v>
      </c>
      <c r="AD910" s="30">
        <f t="shared" si="263"/>
        <v>1</v>
      </c>
      <c r="AE910" s="35">
        <f t="shared" si="264"/>
        <v>1</v>
      </c>
    </row>
    <row r="911" spans="1:31" x14ac:dyDescent="0.25">
      <c r="A911" t="s">
        <v>12</v>
      </c>
      <c r="B911" t="s">
        <v>4078</v>
      </c>
      <c r="C911">
        <v>30113006320688</v>
      </c>
      <c r="D911" t="s">
        <v>4079</v>
      </c>
      <c r="E911" t="s">
        <v>4080</v>
      </c>
      <c r="F911">
        <v>2016</v>
      </c>
      <c r="G911" t="s">
        <v>4081</v>
      </c>
      <c r="H911" t="s">
        <v>4082</v>
      </c>
      <c r="I911">
        <v>2</v>
      </c>
      <c r="J911">
        <v>4</v>
      </c>
      <c r="N911" s="29" t="str">
        <f t="shared" si="256"/>
        <v>2016</v>
      </c>
      <c r="O911" s="30" t="str">
        <f t="shared" si="257"/>
        <v>07</v>
      </c>
      <c r="P911" s="30">
        <f t="shared" si="248"/>
        <v>201607</v>
      </c>
      <c r="Q911" s="30" t="str">
        <f t="shared" si="249"/>
        <v>2020</v>
      </c>
      <c r="R911" s="30" t="str">
        <f t="shared" si="250"/>
        <v>02</v>
      </c>
      <c r="S911" s="30">
        <f t="shared" si="251"/>
        <v>202002</v>
      </c>
      <c r="T911" s="31">
        <f t="shared" si="252"/>
        <v>4.333333333333333</v>
      </c>
      <c r="U911" s="30">
        <f t="shared" si="253"/>
        <v>6</v>
      </c>
      <c r="V911" s="30">
        <f t="shared" si="254"/>
        <v>0</v>
      </c>
      <c r="W911" s="32">
        <f t="shared" si="255"/>
        <v>1.3846153846153848</v>
      </c>
      <c r="X911" s="33">
        <f t="shared" si="258"/>
        <v>790</v>
      </c>
      <c r="Y911" s="22"/>
      <c r="Z911" s="33">
        <f t="shared" si="259"/>
        <v>1</v>
      </c>
      <c r="AA911" s="33">
        <f t="shared" si="260"/>
        <v>0</v>
      </c>
      <c r="AB911" s="30">
        <f t="shared" si="261"/>
        <v>1</v>
      </c>
      <c r="AC911" s="30">
        <f t="shared" si="262"/>
        <v>1</v>
      </c>
      <c r="AD911" s="30">
        <f t="shared" si="263"/>
        <v>0</v>
      </c>
      <c r="AE911" s="35">
        <f t="shared" si="264"/>
        <v>1</v>
      </c>
    </row>
    <row r="912" spans="1:31" x14ac:dyDescent="0.25">
      <c r="A912" t="s">
        <v>12</v>
      </c>
      <c r="B912" t="s">
        <v>4083</v>
      </c>
      <c r="C912">
        <v>30113005630749</v>
      </c>
      <c r="D912" t="s">
        <v>4084</v>
      </c>
      <c r="E912" t="s">
        <v>111</v>
      </c>
      <c r="F912">
        <v>2013</v>
      </c>
      <c r="G912" t="s">
        <v>4085</v>
      </c>
      <c r="H912" t="s">
        <v>4086</v>
      </c>
      <c r="I912">
        <v>0</v>
      </c>
      <c r="J912">
        <v>6</v>
      </c>
      <c r="K912">
        <v>0</v>
      </c>
      <c r="L912">
        <v>2</v>
      </c>
      <c r="N912" s="29" t="str">
        <f t="shared" si="256"/>
        <v>2013</v>
      </c>
      <c r="O912" s="30" t="str">
        <f t="shared" si="257"/>
        <v>07</v>
      </c>
      <c r="P912" s="30">
        <f t="shared" si="248"/>
        <v>201307</v>
      </c>
      <c r="Q912" s="30" t="str">
        <f t="shared" si="249"/>
        <v>2019</v>
      </c>
      <c r="R912" s="30" t="str">
        <f t="shared" si="250"/>
        <v>08</v>
      </c>
      <c r="S912" s="30">
        <f t="shared" si="251"/>
        <v>201908</v>
      </c>
      <c r="T912" s="31">
        <f t="shared" si="252"/>
        <v>7.333333333333333</v>
      </c>
      <c r="U912" s="30">
        <f t="shared" si="253"/>
        <v>6</v>
      </c>
      <c r="V912" s="30">
        <f t="shared" si="254"/>
        <v>2</v>
      </c>
      <c r="W912" s="32">
        <f t="shared" si="255"/>
        <v>0.81818181818181823</v>
      </c>
      <c r="X912" s="33">
        <f t="shared" si="258"/>
        <v>790</v>
      </c>
      <c r="Y912" s="22"/>
      <c r="Z912" s="33">
        <f t="shared" si="259"/>
        <v>1</v>
      </c>
      <c r="AA912" s="33">
        <f t="shared" si="260"/>
        <v>0</v>
      </c>
      <c r="AB912" s="30">
        <f t="shared" si="261"/>
        <v>1</v>
      </c>
      <c r="AC912" s="30">
        <f t="shared" si="262"/>
        <v>1</v>
      </c>
      <c r="AD912" s="30">
        <f t="shared" si="263"/>
        <v>0</v>
      </c>
      <c r="AE912" s="35">
        <f t="shared" si="264"/>
        <v>1</v>
      </c>
    </row>
    <row r="913" spans="1:31" x14ac:dyDescent="0.25">
      <c r="A913" t="s">
        <v>12</v>
      </c>
      <c r="B913" t="s">
        <v>4087</v>
      </c>
      <c r="C913">
        <v>30113006442037</v>
      </c>
      <c r="D913" t="s">
        <v>4088</v>
      </c>
      <c r="E913" t="s">
        <v>15</v>
      </c>
      <c r="F913">
        <v>2017</v>
      </c>
      <c r="G913" t="s">
        <v>4089</v>
      </c>
      <c r="H913" t="s">
        <v>4090</v>
      </c>
      <c r="I913">
        <v>5</v>
      </c>
      <c r="J913">
        <v>2</v>
      </c>
      <c r="N913" s="29" t="str">
        <f t="shared" si="256"/>
        <v>2017</v>
      </c>
      <c r="O913" s="30" t="str">
        <f t="shared" si="257"/>
        <v>02</v>
      </c>
      <c r="P913" s="30">
        <f t="shared" si="248"/>
        <v>201702</v>
      </c>
      <c r="Q913" s="30" t="str">
        <f t="shared" si="249"/>
        <v>2020</v>
      </c>
      <c r="R913" s="30" t="str">
        <f t="shared" si="250"/>
        <v>06</v>
      </c>
      <c r="S913" s="30">
        <f t="shared" si="251"/>
        <v>202006</v>
      </c>
      <c r="T913" s="31">
        <f t="shared" si="252"/>
        <v>3.75</v>
      </c>
      <c r="U913" s="30">
        <f t="shared" si="253"/>
        <v>7</v>
      </c>
      <c r="V913" s="30">
        <f t="shared" si="254"/>
        <v>0</v>
      </c>
      <c r="W913" s="32">
        <f t="shared" si="255"/>
        <v>1.8666666666666667</v>
      </c>
      <c r="X913" s="33">
        <f t="shared" si="258"/>
        <v>790</v>
      </c>
      <c r="Y913" s="22"/>
      <c r="Z913" s="33">
        <f t="shared" si="259"/>
        <v>1</v>
      </c>
      <c r="AA913" s="33">
        <f t="shared" si="260"/>
        <v>0</v>
      </c>
      <c r="AB913" s="30">
        <f t="shared" si="261"/>
        <v>1</v>
      </c>
      <c r="AC913" s="30">
        <f t="shared" si="262"/>
        <v>1</v>
      </c>
      <c r="AD913" s="30">
        <f t="shared" si="263"/>
        <v>0</v>
      </c>
      <c r="AE913" s="35">
        <f t="shared" si="264"/>
        <v>1</v>
      </c>
    </row>
    <row r="914" spans="1:31" x14ac:dyDescent="0.25">
      <c r="A914" t="s">
        <v>12</v>
      </c>
      <c r="B914" t="s">
        <v>4091</v>
      </c>
      <c r="C914">
        <v>30113002631450</v>
      </c>
      <c r="D914" t="s">
        <v>4092</v>
      </c>
      <c r="E914" t="s">
        <v>4093</v>
      </c>
      <c r="F914">
        <v>2005</v>
      </c>
      <c r="G914" t="s">
        <v>4094</v>
      </c>
      <c r="H914" t="s">
        <v>4095</v>
      </c>
      <c r="I914">
        <v>18</v>
      </c>
      <c r="J914">
        <v>8</v>
      </c>
      <c r="K914">
        <v>1</v>
      </c>
      <c r="L914">
        <v>0</v>
      </c>
      <c r="N914" s="29">
        <f t="shared" si="256"/>
        <v>2005</v>
      </c>
      <c r="O914" s="30" t="str">
        <f t="shared" si="257"/>
        <v>05</v>
      </c>
      <c r="P914" s="30">
        <f t="shared" si="248"/>
        <v>200505</v>
      </c>
      <c r="Q914" s="30" t="str">
        <f t="shared" si="249"/>
        <v>2019</v>
      </c>
      <c r="R914" s="30" t="str">
        <f t="shared" si="250"/>
        <v>02</v>
      </c>
      <c r="S914" s="30">
        <f t="shared" si="251"/>
        <v>201902</v>
      </c>
      <c r="T914" s="31">
        <f t="shared" si="252"/>
        <v>15.5</v>
      </c>
      <c r="U914" s="30">
        <f t="shared" si="253"/>
        <v>26</v>
      </c>
      <c r="V914" s="30">
        <f t="shared" si="254"/>
        <v>1</v>
      </c>
      <c r="W914" s="32">
        <f t="shared" si="255"/>
        <v>1.6774193548387097</v>
      </c>
      <c r="X914" s="33">
        <f t="shared" si="258"/>
        <v>790</v>
      </c>
      <c r="Y914" s="22"/>
      <c r="Z914" s="33">
        <f t="shared" si="259"/>
        <v>1</v>
      </c>
      <c r="AA914" s="33">
        <f t="shared" si="260"/>
        <v>0</v>
      </c>
      <c r="AB914" s="30">
        <f t="shared" si="261"/>
        <v>1</v>
      </c>
      <c r="AC914" s="30">
        <f t="shared" si="262"/>
        <v>1</v>
      </c>
      <c r="AD914" s="30">
        <f t="shared" si="263"/>
        <v>0</v>
      </c>
      <c r="AE914" s="35">
        <f t="shared" si="264"/>
        <v>1</v>
      </c>
    </row>
    <row r="915" spans="1:31" x14ac:dyDescent="0.25">
      <c r="A915" t="s">
        <v>12</v>
      </c>
      <c r="B915" t="s">
        <v>4096</v>
      </c>
      <c r="C915">
        <v>30113006244805</v>
      </c>
      <c r="D915" t="s">
        <v>4097</v>
      </c>
      <c r="E915" t="s">
        <v>4098</v>
      </c>
      <c r="F915">
        <v>2015</v>
      </c>
      <c r="G915" t="s">
        <v>4099</v>
      </c>
      <c r="H915" t="s">
        <v>4100</v>
      </c>
      <c r="I915">
        <v>29</v>
      </c>
      <c r="J915">
        <v>11</v>
      </c>
      <c r="K915">
        <v>7</v>
      </c>
      <c r="L915">
        <v>2</v>
      </c>
      <c r="N915" s="29" t="str">
        <f t="shared" si="256"/>
        <v>2015</v>
      </c>
      <c r="O915" s="30" t="str">
        <f t="shared" si="257"/>
        <v>12</v>
      </c>
      <c r="P915" s="30">
        <f t="shared" si="248"/>
        <v>201512</v>
      </c>
      <c r="Q915" s="30" t="str">
        <f t="shared" si="249"/>
        <v>2020</v>
      </c>
      <c r="R915" s="30" t="str">
        <f t="shared" si="250"/>
        <v>05</v>
      </c>
      <c r="S915" s="30">
        <f t="shared" si="251"/>
        <v>202005</v>
      </c>
      <c r="T915" s="31">
        <f t="shared" si="252"/>
        <v>4.916666666666667</v>
      </c>
      <c r="U915" s="30">
        <f t="shared" si="253"/>
        <v>40</v>
      </c>
      <c r="V915" s="30">
        <f t="shared" si="254"/>
        <v>9</v>
      </c>
      <c r="W915" s="32">
        <f t="shared" si="255"/>
        <v>8.1355932203389827</v>
      </c>
      <c r="X915" s="33">
        <f t="shared" si="258"/>
        <v>790</v>
      </c>
      <c r="Y915" s="22"/>
      <c r="Z915" s="33">
        <f t="shared" si="259"/>
        <v>1</v>
      </c>
      <c r="AA915" s="33">
        <f t="shared" si="260"/>
        <v>0</v>
      </c>
      <c r="AB915" s="30">
        <f t="shared" si="261"/>
        <v>0</v>
      </c>
      <c r="AC915" s="30">
        <f t="shared" si="262"/>
        <v>0</v>
      </c>
      <c r="AD915" s="30">
        <f t="shared" si="263"/>
        <v>0</v>
      </c>
      <c r="AE915" s="35">
        <f t="shared" si="264"/>
        <v>0</v>
      </c>
    </row>
    <row r="916" spans="1:31" x14ac:dyDescent="0.25">
      <c r="A916" t="s">
        <v>12</v>
      </c>
      <c r="B916" t="s">
        <v>4096</v>
      </c>
      <c r="C916">
        <v>30113006705284</v>
      </c>
      <c r="D916" t="s">
        <v>4097</v>
      </c>
      <c r="E916" t="s">
        <v>4098</v>
      </c>
      <c r="F916">
        <v>2015</v>
      </c>
      <c r="G916" t="s">
        <v>4101</v>
      </c>
      <c r="H916" t="s">
        <v>4102</v>
      </c>
      <c r="I916">
        <v>1</v>
      </c>
      <c r="J916">
        <v>0</v>
      </c>
      <c r="K916">
        <v>1</v>
      </c>
      <c r="L916">
        <v>0</v>
      </c>
      <c r="N916" s="29" t="str">
        <f t="shared" si="256"/>
        <v>2019</v>
      </c>
      <c r="O916" s="30" t="str">
        <f t="shared" si="257"/>
        <v>05</v>
      </c>
      <c r="P916" s="30">
        <f t="shared" si="248"/>
        <v>201905</v>
      </c>
      <c r="Q916" s="30" t="str">
        <f t="shared" si="249"/>
        <v>2020</v>
      </c>
      <c r="R916" s="30" t="str">
        <f t="shared" si="250"/>
        <v>01</v>
      </c>
      <c r="S916" s="30">
        <f t="shared" si="251"/>
        <v>202001</v>
      </c>
      <c r="T916" s="31">
        <f t="shared" si="252"/>
        <v>1.5</v>
      </c>
      <c r="U916" s="30">
        <f t="shared" si="253"/>
        <v>1</v>
      </c>
      <c r="V916" s="30">
        <f t="shared" si="254"/>
        <v>1</v>
      </c>
      <c r="W916" s="32">
        <f t="shared" si="255"/>
        <v>0.66666666666666663</v>
      </c>
      <c r="X916" s="33">
        <f t="shared" si="258"/>
        <v>790</v>
      </c>
      <c r="Y916" s="22"/>
      <c r="Z916" s="33">
        <f t="shared" si="259"/>
        <v>0</v>
      </c>
      <c r="AA916" s="33">
        <f t="shared" si="260"/>
        <v>0</v>
      </c>
      <c r="AB916" s="30">
        <f t="shared" si="261"/>
        <v>1</v>
      </c>
      <c r="AC916" s="30">
        <f t="shared" si="262"/>
        <v>1</v>
      </c>
      <c r="AD916" s="30">
        <f t="shared" si="263"/>
        <v>0</v>
      </c>
      <c r="AE916" s="35">
        <f t="shared" si="264"/>
        <v>0</v>
      </c>
    </row>
    <row r="917" spans="1:31" x14ac:dyDescent="0.25">
      <c r="A917" t="s">
        <v>12</v>
      </c>
      <c r="B917" t="s">
        <v>4103</v>
      </c>
      <c r="C917">
        <v>30113006735281</v>
      </c>
      <c r="D917" t="s">
        <v>4104</v>
      </c>
      <c r="E917" t="s">
        <v>4105</v>
      </c>
      <c r="F917">
        <v>2019</v>
      </c>
      <c r="G917" t="s">
        <v>4106</v>
      </c>
      <c r="H917" t="s">
        <v>4107</v>
      </c>
      <c r="I917">
        <v>3</v>
      </c>
      <c r="J917">
        <v>1</v>
      </c>
      <c r="K917">
        <v>3</v>
      </c>
      <c r="L917">
        <v>1</v>
      </c>
      <c r="N917" s="29" t="str">
        <f t="shared" si="256"/>
        <v>2019</v>
      </c>
      <c r="O917" s="30" t="str">
        <f t="shared" si="257"/>
        <v>03</v>
      </c>
      <c r="P917" s="30">
        <f t="shared" si="248"/>
        <v>201903</v>
      </c>
      <c r="Q917" s="30" t="str">
        <f t="shared" si="249"/>
        <v>2019</v>
      </c>
      <c r="R917" s="30" t="str">
        <f t="shared" si="250"/>
        <v>11</v>
      </c>
      <c r="S917" s="30">
        <f t="shared" si="251"/>
        <v>201911</v>
      </c>
      <c r="T917" s="31">
        <f t="shared" si="252"/>
        <v>1.6666666666666667</v>
      </c>
      <c r="U917" s="30">
        <f t="shared" si="253"/>
        <v>4</v>
      </c>
      <c r="V917" s="30">
        <f t="shared" si="254"/>
        <v>4</v>
      </c>
      <c r="W917" s="32">
        <f t="shared" si="255"/>
        <v>2.4</v>
      </c>
      <c r="X917" s="33">
        <f t="shared" si="258"/>
        <v>790</v>
      </c>
      <c r="Y917" s="22"/>
      <c r="Z917" s="33">
        <f t="shared" si="259"/>
        <v>0</v>
      </c>
      <c r="AA917" s="33">
        <f t="shared" si="260"/>
        <v>0</v>
      </c>
      <c r="AB917" s="30">
        <f t="shared" si="261"/>
        <v>1</v>
      </c>
      <c r="AC917" s="30">
        <f t="shared" si="262"/>
        <v>0</v>
      </c>
      <c r="AD917" s="30">
        <f t="shared" si="263"/>
        <v>0</v>
      </c>
      <c r="AE917" s="35">
        <f t="shared" si="264"/>
        <v>0</v>
      </c>
    </row>
    <row r="918" spans="1:31" x14ac:dyDescent="0.25">
      <c r="A918" t="s">
        <v>12</v>
      </c>
      <c r="B918" t="s">
        <v>4108</v>
      </c>
      <c r="C918">
        <v>30113005525196</v>
      </c>
      <c r="D918" t="s">
        <v>4109</v>
      </c>
      <c r="E918" t="s">
        <v>4110</v>
      </c>
      <c r="F918">
        <v>2012</v>
      </c>
      <c r="G918" t="s">
        <v>4111</v>
      </c>
      <c r="H918" t="s">
        <v>4112</v>
      </c>
      <c r="I918">
        <v>40</v>
      </c>
      <c r="J918">
        <v>19</v>
      </c>
      <c r="K918">
        <v>2</v>
      </c>
      <c r="L918">
        <v>4</v>
      </c>
      <c r="N918" s="29" t="str">
        <f t="shared" si="256"/>
        <v>2012</v>
      </c>
      <c r="O918" s="30" t="str">
        <f t="shared" si="257"/>
        <v>08</v>
      </c>
      <c r="P918" s="30">
        <f t="shared" si="248"/>
        <v>201208</v>
      </c>
      <c r="Q918" s="30" t="str">
        <f t="shared" si="249"/>
        <v>2020</v>
      </c>
      <c r="R918" s="30" t="str">
        <f t="shared" si="250"/>
        <v>05</v>
      </c>
      <c r="S918" s="30">
        <f t="shared" si="251"/>
        <v>202005</v>
      </c>
      <c r="T918" s="31">
        <f t="shared" si="252"/>
        <v>8.25</v>
      </c>
      <c r="U918" s="30">
        <f t="shared" si="253"/>
        <v>59</v>
      </c>
      <c r="V918" s="30">
        <f t="shared" si="254"/>
        <v>6</v>
      </c>
      <c r="W918" s="32">
        <f t="shared" si="255"/>
        <v>7.1515151515151514</v>
      </c>
      <c r="X918" s="33">
        <f t="shared" si="258"/>
        <v>790</v>
      </c>
      <c r="Y918" s="22"/>
      <c r="Z918" s="33">
        <f t="shared" si="259"/>
        <v>1</v>
      </c>
      <c r="AA918" s="33">
        <f t="shared" si="260"/>
        <v>0</v>
      </c>
      <c r="AB918" s="30">
        <f t="shared" si="261"/>
        <v>0</v>
      </c>
      <c r="AC918" s="30">
        <f t="shared" si="262"/>
        <v>0</v>
      </c>
      <c r="AD918" s="30">
        <f t="shared" si="263"/>
        <v>0</v>
      </c>
      <c r="AE918" s="35">
        <f t="shared" si="264"/>
        <v>0</v>
      </c>
    </row>
    <row r="919" spans="1:31" x14ac:dyDescent="0.25">
      <c r="A919" t="s">
        <v>12</v>
      </c>
      <c r="B919" t="s">
        <v>4113</v>
      </c>
      <c r="C919">
        <v>30113002212970</v>
      </c>
      <c r="D919" t="s">
        <v>4114</v>
      </c>
      <c r="E919" t="s">
        <v>4115</v>
      </c>
      <c r="F919">
        <v>2004</v>
      </c>
      <c r="G919" t="s">
        <v>4116</v>
      </c>
      <c r="H919" t="s">
        <v>4117</v>
      </c>
      <c r="I919">
        <v>16</v>
      </c>
      <c r="J919">
        <v>8</v>
      </c>
      <c r="K919">
        <v>1</v>
      </c>
      <c r="L919">
        <v>1</v>
      </c>
      <c r="N919" s="29">
        <f t="shared" si="256"/>
        <v>2004</v>
      </c>
      <c r="O919" s="30" t="str">
        <f t="shared" si="257"/>
        <v>09</v>
      </c>
      <c r="P919" s="30">
        <f t="shared" si="248"/>
        <v>200409</v>
      </c>
      <c r="Q919" s="30" t="str">
        <f t="shared" si="249"/>
        <v>2019</v>
      </c>
      <c r="R919" s="30" t="str">
        <f t="shared" si="250"/>
        <v>11</v>
      </c>
      <c r="S919" s="30">
        <f t="shared" si="251"/>
        <v>201911</v>
      </c>
      <c r="T919" s="31">
        <f t="shared" si="252"/>
        <v>16.166666666666668</v>
      </c>
      <c r="U919" s="30">
        <f t="shared" si="253"/>
        <v>24</v>
      </c>
      <c r="V919" s="30">
        <f t="shared" si="254"/>
        <v>2</v>
      </c>
      <c r="W919" s="32">
        <f t="shared" si="255"/>
        <v>1.4845360824742266</v>
      </c>
      <c r="X919" s="33">
        <f t="shared" si="258"/>
        <v>790</v>
      </c>
      <c r="Y919" s="22"/>
      <c r="Z919" s="33">
        <f t="shared" si="259"/>
        <v>1</v>
      </c>
      <c r="AA919" s="33">
        <f t="shared" si="260"/>
        <v>0</v>
      </c>
      <c r="AB919" s="30">
        <f t="shared" si="261"/>
        <v>1</v>
      </c>
      <c r="AC919" s="30">
        <f t="shared" si="262"/>
        <v>1</v>
      </c>
      <c r="AD919" s="30">
        <f t="shared" si="263"/>
        <v>0</v>
      </c>
      <c r="AE919" s="35">
        <f t="shared" si="264"/>
        <v>1</v>
      </c>
    </row>
    <row r="920" spans="1:31" x14ac:dyDescent="0.25">
      <c r="A920" t="s">
        <v>12</v>
      </c>
      <c r="B920" t="s">
        <v>4118</v>
      </c>
      <c r="C920">
        <v>30113006389683</v>
      </c>
      <c r="D920" t="s">
        <v>4119</v>
      </c>
      <c r="E920" t="s">
        <v>4120</v>
      </c>
      <c r="F920">
        <v>2017</v>
      </c>
      <c r="G920" t="s">
        <v>4121</v>
      </c>
      <c r="H920" t="s">
        <v>4122</v>
      </c>
      <c r="I920">
        <v>1</v>
      </c>
      <c r="J920">
        <v>1</v>
      </c>
      <c r="K920">
        <v>1</v>
      </c>
      <c r="L920">
        <v>1</v>
      </c>
      <c r="N920" s="29" t="str">
        <f t="shared" si="256"/>
        <v>2016</v>
      </c>
      <c r="O920" s="30" t="str">
        <f t="shared" si="257"/>
        <v>11</v>
      </c>
      <c r="P920" s="30">
        <f t="shared" si="248"/>
        <v>201611</v>
      </c>
      <c r="Q920" s="30" t="str">
        <f t="shared" si="249"/>
        <v>2019</v>
      </c>
      <c r="R920" s="30" t="str">
        <f t="shared" si="250"/>
        <v>11</v>
      </c>
      <c r="S920" s="30">
        <f t="shared" si="251"/>
        <v>201911</v>
      </c>
      <c r="T920" s="31">
        <f t="shared" si="252"/>
        <v>4</v>
      </c>
      <c r="U920" s="30">
        <f t="shared" si="253"/>
        <v>2</v>
      </c>
      <c r="V920" s="30">
        <f t="shared" si="254"/>
        <v>2</v>
      </c>
      <c r="W920" s="32">
        <f t="shared" si="255"/>
        <v>0.5</v>
      </c>
      <c r="X920" s="33">
        <f t="shared" si="258"/>
        <v>790</v>
      </c>
      <c r="Y920" s="22"/>
      <c r="Z920" s="33">
        <f t="shared" si="259"/>
        <v>1</v>
      </c>
      <c r="AA920" s="33">
        <f t="shared" si="260"/>
        <v>0</v>
      </c>
      <c r="AB920" s="30">
        <f t="shared" si="261"/>
        <v>1</v>
      </c>
      <c r="AC920" s="30">
        <f t="shared" si="262"/>
        <v>1</v>
      </c>
      <c r="AD920" s="30">
        <f t="shared" si="263"/>
        <v>0</v>
      </c>
      <c r="AE920" s="35">
        <f t="shared" si="264"/>
        <v>1</v>
      </c>
    </row>
    <row r="921" spans="1:31" x14ac:dyDescent="0.25">
      <c r="A921" t="s">
        <v>12</v>
      </c>
      <c r="B921" t="s">
        <v>4123</v>
      </c>
      <c r="C921">
        <v>30113003002248</v>
      </c>
      <c r="D921" t="s">
        <v>4124</v>
      </c>
      <c r="E921" t="s">
        <v>4125</v>
      </c>
      <c r="F921">
        <v>2007</v>
      </c>
      <c r="G921" t="s">
        <v>4126</v>
      </c>
      <c r="H921" t="s">
        <v>4127</v>
      </c>
      <c r="I921">
        <v>11</v>
      </c>
      <c r="J921">
        <v>8</v>
      </c>
      <c r="N921" s="29">
        <f t="shared" si="256"/>
        <v>2007</v>
      </c>
      <c r="O921" s="30" t="str">
        <f t="shared" si="257"/>
        <v>04</v>
      </c>
      <c r="P921" s="30">
        <f t="shared" si="248"/>
        <v>200704</v>
      </c>
      <c r="Q921" s="30" t="str">
        <f t="shared" si="249"/>
        <v>2018</v>
      </c>
      <c r="R921" s="30" t="str">
        <f t="shared" si="250"/>
        <v>07</v>
      </c>
      <c r="S921" s="30">
        <f t="shared" si="251"/>
        <v>201807</v>
      </c>
      <c r="T921" s="31">
        <f t="shared" si="252"/>
        <v>13.583333333333334</v>
      </c>
      <c r="U921" s="30">
        <f t="shared" si="253"/>
        <v>19</v>
      </c>
      <c r="V921" s="30">
        <f t="shared" si="254"/>
        <v>0</v>
      </c>
      <c r="W921" s="32">
        <f t="shared" si="255"/>
        <v>1.3987730061349692</v>
      </c>
      <c r="X921" s="33">
        <f t="shared" si="258"/>
        <v>790</v>
      </c>
      <c r="Y921" s="22"/>
      <c r="Z921" s="33">
        <f t="shared" si="259"/>
        <v>1</v>
      </c>
      <c r="AA921" s="33">
        <f t="shared" si="260"/>
        <v>1</v>
      </c>
      <c r="AB921" s="30">
        <f t="shared" si="261"/>
        <v>1</v>
      </c>
      <c r="AC921" s="30">
        <f t="shared" si="262"/>
        <v>1</v>
      </c>
      <c r="AD921" s="30">
        <f t="shared" si="263"/>
        <v>0</v>
      </c>
      <c r="AE921" s="35">
        <f t="shared" si="264"/>
        <v>1</v>
      </c>
    </row>
    <row r="922" spans="1:31" x14ac:dyDescent="0.25">
      <c r="A922" t="s">
        <v>12</v>
      </c>
      <c r="B922" t="s">
        <v>4128</v>
      </c>
      <c r="C922">
        <v>30113006345313</v>
      </c>
      <c r="D922" t="s">
        <v>4129</v>
      </c>
      <c r="E922" t="s">
        <v>4130</v>
      </c>
      <c r="F922">
        <v>2003</v>
      </c>
      <c r="G922" t="s">
        <v>4131</v>
      </c>
      <c r="H922" t="s">
        <v>4132</v>
      </c>
      <c r="I922">
        <v>8</v>
      </c>
      <c r="J922">
        <v>8</v>
      </c>
      <c r="N922" s="29" t="str">
        <f t="shared" si="256"/>
        <v>2017</v>
      </c>
      <c r="O922" s="30" t="str">
        <f t="shared" si="257"/>
        <v>05</v>
      </c>
      <c r="P922" s="30">
        <f t="shared" si="248"/>
        <v>201705</v>
      </c>
      <c r="Q922" s="30" t="str">
        <f t="shared" si="249"/>
        <v>2018</v>
      </c>
      <c r="R922" s="30" t="str">
        <f t="shared" si="250"/>
        <v>08</v>
      </c>
      <c r="S922" s="30">
        <f t="shared" si="251"/>
        <v>201808</v>
      </c>
      <c r="T922" s="31">
        <f t="shared" si="252"/>
        <v>3.5</v>
      </c>
      <c r="U922" s="30">
        <f t="shared" si="253"/>
        <v>16</v>
      </c>
      <c r="V922" s="30">
        <f t="shared" si="254"/>
        <v>0</v>
      </c>
      <c r="W922" s="32">
        <f t="shared" si="255"/>
        <v>4.5714285714285712</v>
      </c>
      <c r="X922" s="33">
        <f t="shared" si="258"/>
        <v>790</v>
      </c>
      <c r="Y922" s="22"/>
      <c r="Z922" s="33">
        <f t="shared" si="259"/>
        <v>1</v>
      </c>
      <c r="AA922" s="33">
        <f t="shared" si="260"/>
        <v>1</v>
      </c>
      <c r="AB922" s="30">
        <f t="shared" si="261"/>
        <v>0</v>
      </c>
      <c r="AC922" s="30">
        <f t="shared" si="262"/>
        <v>1</v>
      </c>
      <c r="AD922" s="30">
        <f t="shared" si="263"/>
        <v>0</v>
      </c>
      <c r="AE922" s="35">
        <f t="shared" si="264"/>
        <v>1</v>
      </c>
    </row>
    <row r="923" spans="1:31" x14ac:dyDescent="0.25">
      <c r="A923" t="s">
        <v>12</v>
      </c>
      <c r="B923" t="s">
        <v>4133</v>
      </c>
      <c r="C923">
        <v>30113005671032</v>
      </c>
      <c r="D923" t="s">
        <v>4134</v>
      </c>
      <c r="E923" t="s">
        <v>132</v>
      </c>
      <c r="F923">
        <v>2013</v>
      </c>
      <c r="G923" t="s">
        <v>4135</v>
      </c>
      <c r="H923" t="s">
        <v>4136</v>
      </c>
      <c r="I923">
        <v>22</v>
      </c>
      <c r="J923">
        <v>7</v>
      </c>
      <c r="K923">
        <v>1</v>
      </c>
      <c r="L923">
        <v>0</v>
      </c>
      <c r="N923" s="29" t="str">
        <f t="shared" si="256"/>
        <v>2013</v>
      </c>
      <c r="O923" s="30" t="str">
        <f t="shared" si="257"/>
        <v>03</v>
      </c>
      <c r="P923" s="30">
        <f t="shared" si="248"/>
        <v>201303</v>
      </c>
      <c r="Q923" s="30" t="str">
        <f t="shared" si="249"/>
        <v>2020</v>
      </c>
      <c r="R923" s="30" t="str">
        <f t="shared" si="250"/>
        <v>01</v>
      </c>
      <c r="S923" s="30">
        <f t="shared" si="251"/>
        <v>202001</v>
      </c>
      <c r="T923" s="31">
        <f t="shared" si="252"/>
        <v>7.666666666666667</v>
      </c>
      <c r="U923" s="30">
        <f t="shared" si="253"/>
        <v>29</v>
      </c>
      <c r="V923" s="30">
        <f t="shared" si="254"/>
        <v>1</v>
      </c>
      <c r="W923" s="32">
        <f t="shared" si="255"/>
        <v>3.7826086956521738</v>
      </c>
      <c r="X923" s="33">
        <f t="shared" si="258"/>
        <v>790</v>
      </c>
      <c r="Y923" s="22"/>
      <c r="Z923" s="33">
        <f t="shared" si="259"/>
        <v>1</v>
      </c>
      <c r="AA923" s="33">
        <f t="shared" si="260"/>
        <v>0</v>
      </c>
      <c r="AB923" s="30">
        <f t="shared" si="261"/>
        <v>0</v>
      </c>
      <c r="AC923" s="30">
        <f t="shared" si="262"/>
        <v>1</v>
      </c>
      <c r="AD923" s="30">
        <f t="shared" si="263"/>
        <v>0</v>
      </c>
      <c r="AE923" s="35">
        <f t="shared" si="264"/>
        <v>1</v>
      </c>
    </row>
    <row r="924" spans="1:31" x14ac:dyDescent="0.25">
      <c r="A924" t="s">
        <v>12</v>
      </c>
      <c r="B924" t="s">
        <v>4137</v>
      </c>
      <c r="C924">
        <v>30113006720887</v>
      </c>
      <c r="D924" t="s">
        <v>4138</v>
      </c>
      <c r="E924" t="s">
        <v>4139</v>
      </c>
      <c r="F924">
        <v>2018</v>
      </c>
      <c r="G924" t="s">
        <v>4140</v>
      </c>
      <c r="H924" t="s">
        <v>4141</v>
      </c>
      <c r="I924">
        <v>4</v>
      </c>
      <c r="J924">
        <v>0</v>
      </c>
      <c r="K924">
        <v>3</v>
      </c>
      <c r="L924">
        <v>0</v>
      </c>
      <c r="N924" s="29" t="str">
        <f t="shared" si="256"/>
        <v>2019</v>
      </c>
      <c r="O924" s="30" t="str">
        <f t="shared" si="257"/>
        <v>01</v>
      </c>
      <c r="P924" s="30">
        <f t="shared" si="248"/>
        <v>201901</v>
      </c>
      <c r="Q924" s="30" t="str">
        <f t="shared" si="249"/>
        <v>2020</v>
      </c>
      <c r="R924" s="30" t="str">
        <f t="shared" si="250"/>
        <v>10</v>
      </c>
      <c r="S924" s="30">
        <f t="shared" si="251"/>
        <v>202010</v>
      </c>
      <c r="T924" s="31">
        <f t="shared" si="252"/>
        <v>1.8333333333333333</v>
      </c>
      <c r="U924" s="30">
        <f t="shared" si="253"/>
        <v>4</v>
      </c>
      <c r="V924" s="30">
        <f t="shared" si="254"/>
        <v>3</v>
      </c>
      <c r="W924" s="32">
        <f t="shared" si="255"/>
        <v>2.1818181818181821</v>
      </c>
      <c r="X924" s="33">
        <f t="shared" si="258"/>
        <v>790</v>
      </c>
      <c r="Y924" s="22"/>
      <c r="Z924" s="33">
        <f t="shared" si="259"/>
        <v>0</v>
      </c>
      <c r="AA924" s="33">
        <f t="shared" si="260"/>
        <v>0</v>
      </c>
      <c r="AB924" s="30">
        <f t="shared" si="261"/>
        <v>1</v>
      </c>
      <c r="AC924" s="30">
        <f t="shared" si="262"/>
        <v>0</v>
      </c>
      <c r="AD924" s="30">
        <f t="shared" si="263"/>
        <v>0</v>
      </c>
      <c r="AE924" s="35">
        <f t="shared" si="264"/>
        <v>0</v>
      </c>
    </row>
    <row r="925" spans="1:31" x14ac:dyDescent="0.25">
      <c r="A925" t="s">
        <v>12</v>
      </c>
      <c r="B925" t="s">
        <v>4142</v>
      </c>
      <c r="C925">
        <v>30113006287309</v>
      </c>
      <c r="D925" t="s">
        <v>4143</v>
      </c>
      <c r="E925" t="s">
        <v>4144</v>
      </c>
      <c r="F925">
        <v>2015</v>
      </c>
      <c r="G925" t="s">
        <v>4145</v>
      </c>
      <c r="H925" t="s">
        <v>4146</v>
      </c>
      <c r="I925">
        <v>16</v>
      </c>
      <c r="J925">
        <v>14</v>
      </c>
      <c r="K925">
        <v>0</v>
      </c>
      <c r="L925">
        <v>2</v>
      </c>
      <c r="N925" s="29" t="str">
        <f t="shared" si="256"/>
        <v>2016</v>
      </c>
      <c r="O925" s="30" t="str">
        <f t="shared" si="257"/>
        <v>05</v>
      </c>
      <c r="P925" s="30">
        <f t="shared" si="248"/>
        <v>201605</v>
      </c>
      <c r="Q925" s="30" t="str">
        <f t="shared" si="249"/>
        <v>2020</v>
      </c>
      <c r="R925" s="30" t="str">
        <f t="shared" si="250"/>
        <v>08</v>
      </c>
      <c r="S925" s="30">
        <f t="shared" si="251"/>
        <v>202008</v>
      </c>
      <c r="T925" s="31">
        <f t="shared" si="252"/>
        <v>4.5</v>
      </c>
      <c r="U925" s="30">
        <f t="shared" si="253"/>
        <v>30</v>
      </c>
      <c r="V925" s="30">
        <f t="shared" si="254"/>
        <v>2</v>
      </c>
      <c r="W925" s="32">
        <f t="shared" si="255"/>
        <v>6.666666666666667</v>
      </c>
      <c r="X925" s="33">
        <f t="shared" si="258"/>
        <v>790</v>
      </c>
      <c r="Y925" s="22"/>
      <c r="Z925" s="33">
        <f t="shared" si="259"/>
        <v>1</v>
      </c>
      <c r="AA925" s="33">
        <f t="shared" si="260"/>
        <v>0</v>
      </c>
      <c r="AB925" s="30">
        <f t="shared" si="261"/>
        <v>0</v>
      </c>
      <c r="AC925" s="30">
        <f t="shared" si="262"/>
        <v>1</v>
      </c>
      <c r="AD925" s="30">
        <f t="shared" si="263"/>
        <v>0</v>
      </c>
      <c r="AE925" s="35">
        <f t="shared" si="264"/>
        <v>1</v>
      </c>
    </row>
    <row r="926" spans="1:31" x14ac:dyDescent="0.25">
      <c r="A926" t="s">
        <v>12</v>
      </c>
      <c r="B926" t="s">
        <v>4147</v>
      </c>
      <c r="C926">
        <v>30113006227958</v>
      </c>
      <c r="D926" t="s">
        <v>4148</v>
      </c>
      <c r="E926" t="s">
        <v>4149</v>
      </c>
      <c r="F926">
        <v>2016</v>
      </c>
      <c r="G926" t="s">
        <v>4150</v>
      </c>
      <c r="H926" t="s">
        <v>4151</v>
      </c>
      <c r="I926">
        <v>0</v>
      </c>
      <c r="J926">
        <v>2</v>
      </c>
      <c r="N926" s="29" t="str">
        <f t="shared" si="256"/>
        <v>2015</v>
      </c>
      <c r="O926" s="30" t="str">
        <f t="shared" si="257"/>
        <v>12</v>
      </c>
      <c r="P926" s="30">
        <f t="shared" si="248"/>
        <v>201512</v>
      </c>
      <c r="Q926" s="30" t="str">
        <f t="shared" si="249"/>
        <v>2018</v>
      </c>
      <c r="R926" s="30" t="str">
        <f t="shared" si="250"/>
        <v>01</v>
      </c>
      <c r="S926" s="30">
        <f t="shared" si="251"/>
        <v>201801</v>
      </c>
      <c r="T926" s="31">
        <f t="shared" si="252"/>
        <v>4.916666666666667</v>
      </c>
      <c r="U926" s="30">
        <f t="shared" si="253"/>
        <v>2</v>
      </c>
      <c r="V926" s="30">
        <f t="shared" si="254"/>
        <v>0</v>
      </c>
      <c r="W926" s="32">
        <f t="shared" si="255"/>
        <v>0.40677966101694912</v>
      </c>
      <c r="X926" s="33">
        <f t="shared" si="258"/>
        <v>790</v>
      </c>
      <c r="Y926" s="22"/>
      <c r="Z926" s="33">
        <f t="shared" si="259"/>
        <v>1</v>
      </c>
      <c r="AA926" s="33">
        <f t="shared" si="260"/>
        <v>1</v>
      </c>
      <c r="AB926" s="30">
        <f t="shared" si="261"/>
        <v>1</v>
      </c>
      <c r="AC926" s="30">
        <f t="shared" si="262"/>
        <v>1</v>
      </c>
      <c r="AD926" s="30">
        <f t="shared" si="263"/>
        <v>0</v>
      </c>
      <c r="AE926" s="35">
        <f t="shared" si="264"/>
        <v>1</v>
      </c>
    </row>
    <row r="927" spans="1:31" x14ac:dyDescent="0.25">
      <c r="A927" t="s">
        <v>12</v>
      </c>
      <c r="B927" t="s">
        <v>4152</v>
      </c>
      <c r="C927">
        <v>30113005404046</v>
      </c>
      <c r="D927" t="s">
        <v>4153</v>
      </c>
      <c r="E927" t="s">
        <v>4110</v>
      </c>
      <c r="F927">
        <v>2011</v>
      </c>
      <c r="G927" t="s">
        <v>4154</v>
      </c>
      <c r="H927" t="s">
        <v>4155</v>
      </c>
      <c r="I927">
        <v>20</v>
      </c>
      <c r="J927">
        <v>9</v>
      </c>
      <c r="N927" s="29" t="str">
        <f t="shared" si="256"/>
        <v>2012</v>
      </c>
      <c r="O927" s="30" t="str">
        <f t="shared" si="257"/>
        <v>03</v>
      </c>
      <c r="P927" s="30">
        <f t="shared" si="248"/>
        <v>201203</v>
      </c>
      <c r="Q927" s="30" t="str">
        <f t="shared" si="249"/>
        <v>2017</v>
      </c>
      <c r="R927" s="30" t="str">
        <f t="shared" si="250"/>
        <v>12</v>
      </c>
      <c r="S927" s="30">
        <f t="shared" si="251"/>
        <v>201712</v>
      </c>
      <c r="T927" s="31">
        <f t="shared" si="252"/>
        <v>8.6666666666666661</v>
      </c>
      <c r="U927" s="30">
        <f t="shared" si="253"/>
        <v>29</v>
      </c>
      <c r="V927" s="30">
        <f t="shared" si="254"/>
        <v>0</v>
      </c>
      <c r="W927" s="32">
        <f t="shared" si="255"/>
        <v>3.3461538461538463</v>
      </c>
      <c r="X927" s="33">
        <f t="shared" si="258"/>
        <v>790</v>
      </c>
      <c r="Y927" s="22"/>
      <c r="Z927" s="33">
        <f t="shared" si="259"/>
        <v>1</v>
      </c>
      <c r="AA927" s="33">
        <f t="shared" si="260"/>
        <v>1</v>
      </c>
      <c r="AB927" s="30">
        <f t="shared" si="261"/>
        <v>0</v>
      </c>
      <c r="AC927" s="30">
        <f t="shared" si="262"/>
        <v>1</v>
      </c>
      <c r="AD927" s="30">
        <f t="shared" si="263"/>
        <v>0</v>
      </c>
      <c r="AE927" s="35">
        <f t="shared" si="264"/>
        <v>1</v>
      </c>
    </row>
    <row r="928" spans="1:31" x14ac:dyDescent="0.25">
      <c r="A928" t="s">
        <v>12</v>
      </c>
      <c r="B928" t="s">
        <v>4156</v>
      </c>
      <c r="C928">
        <v>30113005830158</v>
      </c>
      <c r="D928" t="s">
        <v>4157</v>
      </c>
      <c r="E928" t="s">
        <v>4158</v>
      </c>
      <c r="F928">
        <v>2013</v>
      </c>
      <c r="G928" t="s">
        <v>4159</v>
      </c>
      <c r="H928" t="s">
        <v>4160</v>
      </c>
      <c r="I928">
        <v>6</v>
      </c>
      <c r="J928">
        <v>4</v>
      </c>
      <c r="N928" s="29" t="str">
        <f t="shared" si="256"/>
        <v>2013</v>
      </c>
      <c r="O928" s="30" t="str">
        <f t="shared" si="257"/>
        <v>11</v>
      </c>
      <c r="P928" s="30">
        <f t="shared" si="248"/>
        <v>201311</v>
      </c>
      <c r="Q928" s="30" t="str">
        <f t="shared" si="249"/>
        <v>2018</v>
      </c>
      <c r="R928" s="30" t="str">
        <f t="shared" si="250"/>
        <v>12</v>
      </c>
      <c r="S928" s="30">
        <f t="shared" si="251"/>
        <v>201812</v>
      </c>
      <c r="T928" s="31">
        <f t="shared" si="252"/>
        <v>7</v>
      </c>
      <c r="U928" s="30">
        <f t="shared" si="253"/>
        <v>10</v>
      </c>
      <c r="V928" s="30">
        <f t="shared" si="254"/>
        <v>0</v>
      </c>
      <c r="W928" s="32">
        <f t="shared" si="255"/>
        <v>1.4285714285714286</v>
      </c>
      <c r="X928" s="33">
        <f t="shared" si="258"/>
        <v>790</v>
      </c>
      <c r="Y928" s="22"/>
      <c r="Z928" s="33">
        <f t="shared" si="259"/>
        <v>1</v>
      </c>
      <c r="AA928" s="33">
        <f t="shared" si="260"/>
        <v>0</v>
      </c>
      <c r="AB928" s="30">
        <f t="shared" si="261"/>
        <v>1</v>
      </c>
      <c r="AC928" s="30">
        <f t="shared" si="262"/>
        <v>1</v>
      </c>
      <c r="AD928" s="30">
        <f t="shared" si="263"/>
        <v>0</v>
      </c>
      <c r="AE928" s="35">
        <f t="shared" si="264"/>
        <v>1</v>
      </c>
    </row>
    <row r="929" spans="1:31" x14ac:dyDescent="0.25">
      <c r="A929" t="s">
        <v>12</v>
      </c>
      <c r="B929" t="s">
        <v>4161</v>
      </c>
      <c r="C929">
        <v>30113005237982</v>
      </c>
      <c r="D929" t="s">
        <v>4162</v>
      </c>
      <c r="F929">
        <v>2011</v>
      </c>
      <c r="G929" t="s">
        <v>4163</v>
      </c>
      <c r="H929" t="s">
        <v>4164</v>
      </c>
      <c r="I929">
        <v>17</v>
      </c>
      <c r="J929">
        <v>8</v>
      </c>
      <c r="N929" s="29" t="str">
        <f t="shared" si="256"/>
        <v>2011</v>
      </c>
      <c r="O929" s="30" t="str">
        <f t="shared" si="257"/>
        <v>12</v>
      </c>
      <c r="P929" s="30">
        <f t="shared" si="248"/>
        <v>201112</v>
      </c>
      <c r="Q929" s="30" t="str">
        <f t="shared" si="249"/>
        <v>2020</v>
      </c>
      <c r="R929" s="30" t="str">
        <f t="shared" si="250"/>
        <v>10</v>
      </c>
      <c r="S929" s="30">
        <f t="shared" si="251"/>
        <v>202010</v>
      </c>
      <c r="T929" s="31">
        <f t="shared" si="252"/>
        <v>8.9166666666666661</v>
      </c>
      <c r="U929" s="30">
        <f t="shared" si="253"/>
        <v>25</v>
      </c>
      <c r="V929" s="30">
        <f t="shared" si="254"/>
        <v>0</v>
      </c>
      <c r="W929" s="32">
        <f t="shared" si="255"/>
        <v>2.8037383177570097</v>
      </c>
      <c r="X929" s="33">
        <f t="shared" si="258"/>
        <v>790</v>
      </c>
      <c r="Y929" s="22"/>
      <c r="Z929" s="33">
        <f t="shared" si="259"/>
        <v>1</v>
      </c>
      <c r="AA929" s="33">
        <f t="shared" si="260"/>
        <v>0</v>
      </c>
      <c r="AB929" s="30">
        <f t="shared" si="261"/>
        <v>1</v>
      </c>
      <c r="AC929" s="30">
        <f t="shared" si="262"/>
        <v>1</v>
      </c>
      <c r="AD929" s="30">
        <f t="shared" si="263"/>
        <v>0</v>
      </c>
      <c r="AE929" s="35">
        <f t="shared" si="264"/>
        <v>1</v>
      </c>
    </row>
    <row r="930" spans="1:31" x14ac:dyDescent="0.25">
      <c r="A930" t="s">
        <v>12</v>
      </c>
      <c r="B930" t="s">
        <v>4165</v>
      </c>
      <c r="C930">
        <v>30113005397349</v>
      </c>
      <c r="D930" t="s">
        <v>4166</v>
      </c>
      <c r="E930" t="s">
        <v>4167</v>
      </c>
      <c r="F930">
        <v>2012</v>
      </c>
      <c r="G930" t="s">
        <v>4168</v>
      </c>
      <c r="H930" t="s">
        <v>4169</v>
      </c>
      <c r="I930">
        <v>6</v>
      </c>
      <c r="J930">
        <v>3</v>
      </c>
      <c r="N930" s="29" t="str">
        <f t="shared" si="256"/>
        <v>2012</v>
      </c>
      <c r="O930" s="30" t="str">
        <f t="shared" si="257"/>
        <v>05</v>
      </c>
      <c r="P930" s="30">
        <f t="shared" si="248"/>
        <v>201205</v>
      </c>
      <c r="Q930" s="30" t="str">
        <f t="shared" si="249"/>
        <v>2016</v>
      </c>
      <c r="R930" s="30" t="str">
        <f t="shared" si="250"/>
        <v>02</v>
      </c>
      <c r="S930" s="30">
        <f t="shared" si="251"/>
        <v>201602</v>
      </c>
      <c r="T930" s="31">
        <f t="shared" si="252"/>
        <v>8.5</v>
      </c>
      <c r="U930" s="30">
        <f t="shared" si="253"/>
        <v>9</v>
      </c>
      <c r="V930" s="30">
        <f t="shared" si="254"/>
        <v>0</v>
      </c>
      <c r="W930" s="32">
        <f t="shared" si="255"/>
        <v>1.0588235294117647</v>
      </c>
      <c r="X930" s="33">
        <f t="shared" si="258"/>
        <v>790</v>
      </c>
      <c r="Y930" s="22"/>
      <c r="Z930" s="33">
        <f t="shared" si="259"/>
        <v>1</v>
      </c>
      <c r="AA930" s="33">
        <f t="shared" si="260"/>
        <v>1</v>
      </c>
      <c r="AB930" s="30">
        <f t="shared" si="261"/>
        <v>1</v>
      </c>
      <c r="AC930" s="30">
        <f t="shared" si="262"/>
        <v>1</v>
      </c>
      <c r="AD930" s="30">
        <f t="shared" si="263"/>
        <v>0</v>
      </c>
      <c r="AE930" s="35">
        <f t="shared" si="264"/>
        <v>1</v>
      </c>
    </row>
    <row r="931" spans="1:31" x14ac:dyDescent="0.25">
      <c r="A931" t="s">
        <v>12</v>
      </c>
      <c r="B931" t="s">
        <v>4170</v>
      </c>
      <c r="C931">
        <v>30113005690644</v>
      </c>
      <c r="D931" t="s">
        <v>4171</v>
      </c>
      <c r="E931" t="s">
        <v>4172</v>
      </c>
      <c r="F931">
        <v>2013</v>
      </c>
      <c r="G931" t="s">
        <v>4173</v>
      </c>
      <c r="H931" t="s">
        <v>4174</v>
      </c>
      <c r="I931">
        <v>1</v>
      </c>
      <c r="J931">
        <v>1</v>
      </c>
      <c r="N931" s="29" t="str">
        <f t="shared" si="256"/>
        <v>2013</v>
      </c>
      <c r="O931" s="30" t="str">
        <f t="shared" si="257"/>
        <v>06</v>
      </c>
      <c r="P931" s="30">
        <f t="shared" si="248"/>
        <v>201306</v>
      </c>
      <c r="Q931" s="30" t="str">
        <f t="shared" si="249"/>
        <v>2015</v>
      </c>
      <c r="R931" s="30" t="str">
        <f t="shared" si="250"/>
        <v>04</v>
      </c>
      <c r="S931" s="30">
        <f t="shared" si="251"/>
        <v>201504</v>
      </c>
      <c r="T931" s="31">
        <f t="shared" si="252"/>
        <v>7.416666666666667</v>
      </c>
      <c r="U931" s="30">
        <f t="shared" si="253"/>
        <v>2</v>
      </c>
      <c r="V931" s="30">
        <f t="shared" si="254"/>
        <v>0</v>
      </c>
      <c r="W931" s="32">
        <f t="shared" si="255"/>
        <v>0.2696629213483146</v>
      </c>
      <c r="X931" s="33">
        <f t="shared" si="258"/>
        <v>790</v>
      </c>
      <c r="Y931" s="22"/>
      <c r="Z931" s="33">
        <f t="shared" si="259"/>
        <v>1</v>
      </c>
      <c r="AA931" s="33">
        <f t="shared" si="260"/>
        <v>1</v>
      </c>
      <c r="AB931" s="30">
        <f t="shared" si="261"/>
        <v>1</v>
      </c>
      <c r="AC931" s="30">
        <f t="shared" si="262"/>
        <v>1</v>
      </c>
      <c r="AD931" s="30">
        <f t="shared" si="263"/>
        <v>0</v>
      </c>
      <c r="AE931" s="35">
        <f t="shared" si="264"/>
        <v>1</v>
      </c>
    </row>
    <row r="932" spans="1:31" x14ac:dyDescent="0.25">
      <c r="A932" t="s">
        <v>12</v>
      </c>
      <c r="B932" t="s">
        <v>4175</v>
      </c>
      <c r="C932">
        <v>30113005656462</v>
      </c>
      <c r="D932" t="s">
        <v>4176</v>
      </c>
      <c r="E932" t="s">
        <v>4177</v>
      </c>
      <c r="F932">
        <v>2013</v>
      </c>
      <c r="G932" t="s">
        <v>4178</v>
      </c>
      <c r="H932" t="s">
        <v>4179</v>
      </c>
      <c r="I932">
        <v>2</v>
      </c>
      <c r="J932">
        <v>3</v>
      </c>
      <c r="N932" s="29" t="str">
        <f t="shared" si="256"/>
        <v>2013</v>
      </c>
      <c r="O932" s="30" t="str">
        <f t="shared" si="257"/>
        <v>01</v>
      </c>
      <c r="P932" s="30">
        <f t="shared" si="248"/>
        <v>201301</v>
      </c>
      <c r="Q932" s="30" t="str">
        <f t="shared" si="249"/>
        <v>2016</v>
      </c>
      <c r="R932" s="30" t="str">
        <f t="shared" si="250"/>
        <v>09</v>
      </c>
      <c r="S932" s="30">
        <f t="shared" si="251"/>
        <v>201609</v>
      </c>
      <c r="T932" s="31">
        <f t="shared" si="252"/>
        <v>7.833333333333333</v>
      </c>
      <c r="U932" s="30">
        <f t="shared" si="253"/>
        <v>5</v>
      </c>
      <c r="V932" s="30">
        <f t="shared" si="254"/>
        <v>0</v>
      </c>
      <c r="W932" s="32">
        <f t="shared" si="255"/>
        <v>0.63829787234042556</v>
      </c>
      <c r="X932" s="33">
        <f t="shared" si="258"/>
        <v>790</v>
      </c>
      <c r="Y932" s="22"/>
      <c r="Z932" s="33">
        <f t="shared" si="259"/>
        <v>1</v>
      </c>
      <c r="AA932" s="33">
        <f t="shared" si="260"/>
        <v>1</v>
      </c>
      <c r="AB932" s="30">
        <f t="shared" si="261"/>
        <v>1</v>
      </c>
      <c r="AC932" s="30">
        <f t="shared" si="262"/>
        <v>1</v>
      </c>
      <c r="AD932" s="30">
        <f t="shared" si="263"/>
        <v>0</v>
      </c>
      <c r="AE932" s="35">
        <f t="shared" si="264"/>
        <v>1</v>
      </c>
    </row>
    <row r="933" spans="1:31" x14ac:dyDescent="0.25">
      <c r="A933" t="s">
        <v>12</v>
      </c>
      <c r="B933" t="s">
        <v>4180</v>
      </c>
      <c r="C933">
        <v>30113006865286</v>
      </c>
      <c r="D933" t="s">
        <v>4181</v>
      </c>
      <c r="E933" t="s">
        <v>4182</v>
      </c>
      <c r="F933">
        <v>2019</v>
      </c>
      <c r="G933" t="s">
        <v>4183</v>
      </c>
      <c r="H933" t="s">
        <v>4184</v>
      </c>
      <c r="I933">
        <v>7</v>
      </c>
      <c r="J933">
        <v>0</v>
      </c>
      <c r="K933">
        <v>1</v>
      </c>
      <c r="L933">
        <v>0</v>
      </c>
      <c r="N933" s="29" t="str">
        <f t="shared" si="256"/>
        <v>2019</v>
      </c>
      <c r="O933" s="30" t="str">
        <f t="shared" si="257"/>
        <v>12</v>
      </c>
      <c r="P933" s="30">
        <f t="shared" si="248"/>
        <v>201912</v>
      </c>
      <c r="Q933" s="30" t="str">
        <f t="shared" si="249"/>
        <v>2020</v>
      </c>
      <c r="R933" s="30" t="str">
        <f t="shared" si="250"/>
        <v>10</v>
      </c>
      <c r="S933" s="30">
        <f t="shared" si="251"/>
        <v>202010</v>
      </c>
      <c r="T933" s="31">
        <f t="shared" si="252"/>
        <v>0.91666666666666663</v>
      </c>
      <c r="U933" s="30">
        <f t="shared" si="253"/>
        <v>7</v>
      </c>
      <c r="V933" s="30">
        <f t="shared" si="254"/>
        <v>1</v>
      </c>
      <c r="W933" s="32">
        <f t="shared" si="255"/>
        <v>7.6363636363636367</v>
      </c>
      <c r="X933" s="33">
        <f t="shared" si="258"/>
        <v>790</v>
      </c>
      <c r="Y933" s="22"/>
      <c r="Z933" s="33">
        <f t="shared" si="259"/>
        <v>0</v>
      </c>
      <c r="AA933" s="33">
        <f t="shared" si="260"/>
        <v>0</v>
      </c>
      <c r="AB933" s="30">
        <f t="shared" si="261"/>
        <v>0</v>
      </c>
      <c r="AC933" s="30">
        <f t="shared" si="262"/>
        <v>1</v>
      </c>
      <c r="AD933" s="30">
        <f t="shared" si="263"/>
        <v>0</v>
      </c>
      <c r="AE933" s="35">
        <f t="shared" si="264"/>
        <v>0</v>
      </c>
    </row>
    <row r="934" spans="1:31" x14ac:dyDescent="0.25">
      <c r="A934" t="s">
        <v>12</v>
      </c>
      <c r="B934" t="s">
        <v>4185</v>
      </c>
      <c r="C934">
        <v>30113006371335</v>
      </c>
      <c r="D934" t="s">
        <v>4186</v>
      </c>
      <c r="E934" t="s">
        <v>4187</v>
      </c>
      <c r="F934">
        <v>2016</v>
      </c>
      <c r="G934" t="s">
        <v>4188</v>
      </c>
      <c r="H934" t="s">
        <v>4189</v>
      </c>
      <c r="I934">
        <v>2</v>
      </c>
      <c r="J934">
        <v>0</v>
      </c>
      <c r="N934" s="29" t="str">
        <f t="shared" si="256"/>
        <v>2016</v>
      </c>
      <c r="O934" s="30" t="str">
        <f t="shared" si="257"/>
        <v>11</v>
      </c>
      <c r="P934" s="30">
        <f t="shared" si="248"/>
        <v>201611</v>
      </c>
      <c r="Q934" s="30" t="str">
        <f t="shared" si="249"/>
        <v>2016</v>
      </c>
      <c r="R934" s="30" t="str">
        <f t="shared" si="250"/>
        <v>12</v>
      </c>
      <c r="S934" s="30">
        <f t="shared" si="251"/>
        <v>201612</v>
      </c>
      <c r="T934" s="31">
        <f t="shared" si="252"/>
        <v>4</v>
      </c>
      <c r="U934" s="30">
        <f t="shared" si="253"/>
        <v>2</v>
      </c>
      <c r="V934" s="30">
        <f t="shared" si="254"/>
        <v>0</v>
      </c>
      <c r="W934" s="32">
        <f t="shared" si="255"/>
        <v>0.5</v>
      </c>
      <c r="X934" s="33">
        <f t="shared" si="258"/>
        <v>790</v>
      </c>
      <c r="Y934" s="22"/>
      <c r="Z934" s="33">
        <f t="shared" si="259"/>
        <v>1</v>
      </c>
      <c r="AA934" s="33">
        <f t="shared" si="260"/>
        <v>1</v>
      </c>
      <c r="AB934" s="30">
        <f t="shared" si="261"/>
        <v>1</v>
      </c>
      <c r="AC934" s="30">
        <f t="shared" si="262"/>
        <v>1</v>
      </c>
      <c r="AD934" s="30">
        <f t="shared" si="263"/>
        <v>0</v>
      </c>
      <c r="AE934" s="35">
        <f t="shared" si="264"/>
        <v>1</v>
      </c>
    </row>
    <row r="935" spans="1:31" x14ac:dyDescent="0.25">
      <c r="A935" t="s">
        <v>12</v>
      </c>
      <c r="B935" t="s">
        <v>4190</v>
      </c>
      <c r="C935">
        <v>30113005911040</v>
      </c>
      <c r="D935" t="s">
        <v>4191</v>
      </c>
      <c r="E935" t="s">
        <v>4192</v>
      </c>
      <c r="F935">
        <v>2014</v>
      </c>
      <c r="G935" t="s">
        <v>4193</v>
      </c>
      <c r="H935" t="s">
        <v>4194</v>
      </c>
      <c r="I935">
        <v>11</v>
      </c>
      <c r="J935">
        <v>4</v>
      </c>
      <c r="K935">
        <v>0</v>
      </c>
      <c r="L935">
        <v>1</v>
      </c>
      <c r="N935" s="29" t="str">
        <f t="shared" si="256"/>
        <v>2014</v>
      </c>
      <c r="O935" s="30" t="str">
        <f t="shared" si="257"/>
        <v>07</v>
      </c>
      <c r="P935" s="30">
        <f t="shared" si="248"/>
        <v>201407</v>
      </c>
      <c r="Q935" s="30" t="str">
        <f t="shared" si="249"/>
        <v>2020</v>
      </c>
      <c r="R935" s="30" t="str">
        <f t="shared" si="250"/>
        <v>03</v>
      </c>
      <c r="S935" s="30">
        <f t="shared" si="251"/>
        <v>202003</v>
      </c>
      <c r="T935" s="31">
        <f t="shared" si="252"/>
        <v>6.333333333333333</v>
      </c>
      <c r="U935" s="30">
        <f t="shared" si="253"/>
        <v>15</v>
      </c>
      <c r="V935" s="30">
        <f t="shared" si="254"/>
        <v>1</v>
      </c>
      <c r="W935" s="32">
        <f t="shared" si="255"/>
        <v>2.3684210526315792</v>
      </c>
      <c r="X935" s="33">
        <f t="shared" si="258"/>
        <v>790</v>
      </c>
      <c r="Y935" s="22"/>
      <c r="Z935" s="33">
        <f t="shared" si="259"/>
        <v>1</v>
      </c>
      <c r="AA935" s="33">
        <f t="shared" si="260"/>
        <v>0</v>
      </c>
      <c r="AB935" s="30">
        <f t="shared" si="261"/>
        <v>1</v>
      </c>
      <c r="AC935" s="30">
        <f t="shared" si="262"/>
        <v>1</v>
      </c>
      <c r="AD935" s="30">
        <f t="shared" si="263"/>
        <v>0</v>
      </c>
      <c r="AE935" s="35">
        <f t="shared" si="264"/>
        <v>1</v>
      </c>
    </row>
    <row r="936" spans="1:31" x14ac:dyDescent="0.25">
      <c r="A936" t="s">
        <v>12</v>
      </c>
      <c r="B936" t="s">
        <v>4195</v>
      </c>
      <c r="C936">
        <v>30113002559636</v>
      </c>
      <c r="D936" t="s">
        <v>4196</v>
      </c>
      <c r="E936" t="s">
        <v>4197</v>
      </c>
      <c r="F936">
        <v>2007</v>
      </c>
      <c r="G936" t="s">
        <v>4198</v>
      </c>
      <c r="H936" t="s">
        <v>4199</v>
      </c>
      <c r="I936">
        <v>14</v>
      </c>
      <c r="J936">
        <v>3</v>
      </c>
      <c r="N936" s="29" t="str">
        <f t="shared" si="256"/>
        <v>2011</v>
      </c>
      <c r="O936" s="30" t="str">
        <f t="shared" si="257"/>
        <v>04</v>
      </c>
      <c r="P936" s="30">
        <f t="shared" si="248"/>
        <v>201104</v>
      </c>
      <c r="Q936" s="30" t="str">
        <f t="shared" si="249"/>
        <v>2016</v>
      </c>
      <c r="R936" s="30" t="str">
        <f t="shared" si="250"/>
        <v>11</v>
      </c>
      <c r="S936" s="30">
        <f t="shared" si="251"/>
        <v>201611</v>
      </c>
      <c r="T936" s="31">
        <f t="shared" si="252"/>
        <v>9.5833333333333339</v>
      </c>
      <c r="U936" s="30">
        <f t="shared" si="253"/>
        <v>17</v>
      </c>
      <c r="V936" s="30">
        <f t="shared" si="254"/>
        <v>0</v>
      </c>
      <c r="W936" s="32">
        <f t="shared" si="255"/>
        <v>1.7739130434782608</v>
      </c>
      <c r="X936" s="33">
        <f t="shared" si="258"/>
        <v>790</v>
      </c>
      <c r="Y936" s="22"/>
      <c r="Z936" s="33">
        <f t="shared" si="259"/>
        <v>1</v>
      </c>
      <c r="AA936" s="33">
        <f t="shared" si="260"/>
        <v>1</v>
      </c>
      <c r="AB936" s="30">
        <f t="shared" si="261"/>
        <v>1</v>
      </c>
      <c r="AC936" s="30">
        <f t="shared" si="262"/>
        <v>1</v>
      </c>
      <c r="AD936" s="30">
        <f t="shared" si="263"/>
        <v>0</v>
      </c>
      <c r="AE936" s="35">
        <f t="shared" si="264"/>
        <v>1</v>
      </c>
    </row>
    <row r="937" spans="1:31" x14ac:dyDescent="0.25">
      <c r="A937" t="s">
        <v>12</v>
      </c>
      <c r="B937" t="s">
        <v>4200</v>
      </c>
      <c r="C937">
        <v>30113005817536</v>
      </c>
      <c r="D937" t="s">
        <v>4201</v>
      </c>
      <c r="E937" t="s">
        <v>25</v>
      </c>
      <c r="F937">
        <v>2013</v>
      </c>
      <c r="G937" t="s">
        <v>4202</v>
      </c>
      <c r="H937" t="s">
        <v>4203</v>
      </c>
      <c r="I937">
        <v>2</v>
      </c>
      <c r="J937">
        <v>3</v>
      </c>
      <c r="N937" s="29" t="str">
        <f t="shared" si="256"/>
        <v>2013</v>
      </c>
      <c r="O937" s="30" t="str">
        <f t="shared" si="257"/>
        <v>10</v>
      </c>
      <c r="P937" s="30">
        <f t="shared" si="248"/>
        <v>201310</v>
      </c>
      <c r="Q937" s="30" t="str">
        <f t="shared" si="249"/>
        <v>2016</v>
      </c>
      <c r="R937" s="30" t="str">
        <f t="shared" si="250"/>
        <v>12</v>
      </c>
      <c r="S937" s="30">
        <f t="shared" si="251"/>
        <v>201612</v>
      </c>
      <c r="T937" s="31">
        <f t="shared" si="252"/>
        <v>7.083333333333333</v>
      </c>
      <c r="U937" s="30">
        <f t="shared" si="253"/>
        <v>5</v>
      </c>
      <c r="V937" s="30">
        <f t="shared" si="254"/>
        <v>0</v>
      </c>
      <c r="W937" s="32">
        <f t="shared" si="255"/>
        <v>0.70588235294117652</v>
      </c>
      <c r="X937" s="33">
        <f t="shared" si="258"/>
        <v>790</v>
      </c>
      <c r="Y937" s="22"/>
      <c r="Z937" s="33">
        <f t="shared" si="259"/>
        <v>1</v>
      </c>
      <c r="AA937" s="33">
        <f t="shared" si="260"/>
        <v>1</v>
      </c>
      <c r="AB937" s="30">
        <f t="shared" si="261"/>
        <v>1</v>
      </c>
      <c r="AC937" s="30">
        <f t="shared" si="262"/>
        <v>1</v>
      </c>
      <c r="AD937" s="30">
        <f t="shared" si="263"/>
        <v>0</v>
      </c>
      <c r="AE937" s="35">
        <f t="shared" si="264"/>
        <v>1</v>
      </c>
    </row>
    <row r="938" spans="1:31" x14ac:dyDescent="0.25">
      <c r="A938" t="s">
        <v>12</v>
      </c>
      <c r="B938" t="s">
        <v>4204</v>
      </c>
      <c r="C938">
        <v>30113005621276</v>
      </c>
      <c r="D938" t="s">
        <v>4205</v>
      </c>
      <c r="E938" t="s">
        <v>4206</v>
      </c>
      <c r="F938">
        <v>2012</v>
      </c>
      <c r="G938" t="s">
        <v>4207</v>
      </c>
      <c r="H938" t="s">
        <v>4208</v>
      </c>
      <c r="I938">
        <v>3</v>
      </c>
      <c r="J938">
        <v>1</v>
      </c>
      <c r="N938" s="29" t="str">
        <f t="shared" si="256"/>
        <v>2013</v>
      </c>
      <c r="O938" s="30" t="str">
        <f t="shared" si="257"/>
        <v>02</v>
      </c>
      <c r="P938" s="30">
        <f t="shared" si="248"/>
        <v>201302</v>
      </c>
      <c r="Q938" s="30" t="str">
        <f t="shared" si="249"/>
        <v>2015</v>
      </c>
      <c r="R938" s="30" t="str">
        <f t="shared" si="250"/>
        <v>01</v>
      </c>
      <c r="S938" s="30">
        <f t="shared" si="251"/>
        <v>201501</v>
      </c>
      <c r="T938" s="31">
        <f t="shared" si="252"/>
        <v>7.75</v>
      </c>
      <c r="U938" s="30">
        <f t="shared" si="253"/>
        <v>4</v>
      </c>
      <c r="V938" s="30">
        <f t="shared" si="254"/>
        <v>0</v>
      </c>
      <c r="W938" s="32">
        <f t="shared" si="255"/>
        <v>0.5161290322580645</v>
      </c>
      <c r="X938" s="33">
        <f t="shared" si="258"/>
        <v>790</v>
      </c>
      <c r="Y938" s="22"/>
      <c r="Z938" s="33">
        <f t="shared" si="259"/>
        <v>1</v>
      </c>
      <c r="AA938" s="33">
        <f t="shared" si="260"/>
        <v>1</v>
      </c>
      <c r="AB938" s="30">
        <f t="shared" si="261"/>
        <v>1</v>
      </c>
      <c r="AC938" s="30">
        <f t="shared" si="262"/>
        <v>1</v>
      </c>
      <c r="AD938" s="30">
        <f t="shared" si="263"/>
        <v>0</v>
      </c>
      <c r="AE938" s="35">
        <f t="shared" si="264"/>
        <v>1</v>
      </c>
    </row>
    <row r="939" spans="1:31" x14ac:dyDescent="0.25">
      <c r="A939" t="s">
        <v>12</v>
      </c>
      <c r="B939" t="s">
        <v>4209</v>
      </c>
      <c r="C939">
        <v>30113002529514</v>
      </c>
      <c r="D939" t="s">
        <v>4210</v>
      </c>
      <c r="E939" t="s">
        <v>4211</v>
      </c>
      <c r="F939">
        <v>2007</v>
      </c>
      <c r="G939" t="s">
        <v>4212</v>
      </c>
      <c r="H939" t="s">
        <v>4213</v>
      </c>
      <c r="I939">
        <v>38</v>
      </c>
      <c r="J939">
        <v>4</v>
      </c>
      <c r="N939" s="29">
        <f t="shared" si="256"/>
        <v>2007</v>
      </c>
      <c r="O939" s="30" t="str">
        <f t="shared" si="257"/>
        <v>05</v>
      </c>
      <c r="P939" s="30">
        <f t="shared" si="248"/>
        <v>200705</v>
      </c>
      <c r="Q939" s="30" t="str">
        <f t="shared" si="249"/>
        <v>2020</v>
      </c>
      <c r="R939" s="30" t="str">
        <f t="shared" si="250"/>
        <v>08</v>
      </c>
      <c r="S939" s="30">
        <f t="shared" si="251"/>
        <v>202008</v>
      </c>
      <c r="T939" s="31">
        <f t="shared" si="252"/>
        <v>13.5</v>
      </c>
      <c r="U939" s="30">
        <f t="shared" si="253"/>
        <v>42</v>
      </c>
      <c r="V939" s="30">
        <f t="shared" si="254"/>
        <v>0</v>
      </c>
      <c r="W939" s="32">
        <f t="shared" si="255"/>
        <v>3.1111111111111112</v>
      </c>
      <c r="X939" s="33">
        <f t="shared" si="258"/>
        <v>790</v>
      </c>
      <c r="Y939" s="22"/>
      <c r="Z939" s="33">
        <f t="shared" si="259"/>
        <v>1</v>
      </c>
      <c r="AA939" s="33">
        <f t="shared" si="260"/>
        <v>0</v>
      </c>
      <c r="AB939" s="30">
        <f t="shared" si="261"/>
        <v>0</v>
      </c>
      <c r="AC939" s="30">
        <f t="shared" si="262"/>
        <v>1</v>
      </c>
      <c r="AD939" s="30">
        <f t="shared" si="263"/>
        <v>0</v>
      </c>
      <c r="AE939" s="35">
        <f t="shared" si="264"/>
        <v>1</v>
      </c>
    </row>
    <row r="940" spans="1:31" x14ac:dyDescent="0.25">
      <c r="A940" t="s">
        <v>12</v>
      </c>
      <c r="B940" t="s">
        <v>4214</v>
      </c>
      <c r="C940">
        <v>30113006113117</v>
      </c>
      <c r="D940" t="s">
        <v>4215</v>
      </c>
      <c r="E940" t="s">
        <v>4216</v>
      </c>
      <c r="F940">
        <v>2014</v>
      </c>
      <c r="G940" t="s">
        <v>4217</v>
      </c>
      <c r="H940" t="s">
        <v>4218</v>
      </c>
      <c r="I940">
        <v>17</v>
      </c>
      <c r="J940">
        <v>2</v>
      </c>
      <c r="K940">
        <v>4</v>
      </c>
      <c r="L940">
        <v>1</v>
      </c>
      <c r="N940" s="29" t="str">
        <f t="shared" si="256"/>
        <v>2015</v>
      </c>
      <c r="O940" s="30" t="str">
        <f t="shared" si="257"/>
        <v>06</v>
      </c>
      <c r="P940" s="30">
        <f t="shared" si="248"/>
        <v>201506</v>
      </c>
      <c r="Q940" s="30" t="str">
        <f t="shared" si="249"/>
        <v>2020</v>
      </c>
      <c r="R940" s="30" t="str">
        <f t="shared" si="250"/>
        <v>10</v>
      </c>
      <c r="S940" s="30">
        <f t="shared" si="251"/>
        <v>202010</v>
      </c>
      <c r="T940" s="31">
        <f t="shared" si="252"/>
        <v>5.416666666666667</v>
      </c>
      <c r="U940" s="30">
        <f t="shared" si="253"/>
        <v>19</v>
      </c>
      <c r="V940" s="30">
        <f t="shared" si="254"/>
        <v>5</v>
      </c>
      <c r="W940" s="32">
        <f t="shared" si="255"/>
        <v>3.5076923076923077</v>
      </c>
      <c r="X940" s="33">
        <f t="shared" si="258"/>
        <v>790</v>
      </c>
      <c r="Y940" s="22"/>
      <c r="Z940" s="33">
        <f t="shared" si="259"/>
        <v>1</v>
      </c>
      <c r="AA940" s="33">
        <f t="shared" si="260"/>
        <v>0</v>
      </c>
      <c r="AB940" s="30">
        <f t="shared" si="261"/>
        <v>0</v>
      </c>
      <c r="AC940" s="30">
        <f t="shared" si="262"/>
        <v>0</v>
      </c>
      <c r="AD940" s="30">
        <f t="shared" si="263"/>
        <v>0</v>
      </c>
      <c r="AE940" s="35">
        <f t="shared" si="264"/>
        <v>0</v>
      </c>
    </row>
    <row r="941" spans="1:31" x14ac:dyDescent="0.25">
      <c r="A941" t="s">
        <v>12</v>
      </c>
      <c r="B941" t="s">
        <v>4219</v>
      </c>
      <c r="C941">
        <v>30113006909456</v>
      </c>
      <c r="D941" t="s">
        <v>4220</v>
      </c>
      <c r="E941" t="s">
        <v>4221</v>
      </c>
      <c r="F941">
        <v>2014</v>
      </c>
      <c r="G941" t="s">
        <v>4222</v>
      </c>
      <c r="H941" t="s">
        <v>4223</v>
      </c>
      <c r="I941">
        <v>2</v>
      </c>
      <c r="J941">
        <v>0</v>
      </c>
      <c r="N941" s="29" t="str">
        <f t="shared" si="256"/>
        <v>2020</v>
      </c>
      <c r="O941" s="30" t="str">
        <f t="shared" si="257"/>
        <v>06</v>
      </c>
      <c r="P941" s="30">
        <f t="shared" si="248"/>
        <v>202006</v>
      </c>
      <c r="Q941" s="30" t="str">
        <f t="shared" si="249"/>
        <v>2020</v>
      </c>
      <c r="R941" s="30" t="str">
        <f t="shared" si="250"/>
        <v>10</v>
      </c>
      <c r="S941" s="30">
        <f t="shared" si="251"/>
        <v>202010</v>
      </c>
      <c r="T941" s="31">
        <f t="shared" si="252"/>
        <v>0.41666666666666669</v>
      </c>
      <c r="U941" s="30">
        <f t="shared" si="253"/>
        <v>2</v>
      </c>
      <c r="V941" s="30">
        <f t="shared" si="254"/>
        <v>0</v>
      </c>
      <c r="W941" s="32">
        <f t="shared" si="255"/>
        <v>4.8</v>
      </c>
      <c r="X941" s="33">
        <f t="shared" si="258"/>
        <v>790</v>
      </c>
      <c r="Y941" s="22"/>
      <c r="Z941" s="33">
        <f t="shared" si="259"/>
        <v>0</v>
      </c>
      <c r="AA941" s="33">
        <f t="shared" si="260"/>
        <v>0</v>
      </c>
      <c r="AB941" s="30">
        <f t="shared" si="261"/>
        <v>0</v>
      </c>
      <c r="AC941" s="30">
        <f t="shared" si="262"/>
        <v>1</v>
      </c>
      <c r="AD941" s="30">
        <f t="shared" si="263"/>
        <v>0</v>
      </c>
      <c r="AE941" s="35">
        <f t="shared" si="264"/>
        <v>0</v>
      </c>
    </row>
    <row r="942" spans="1:31" x14ac:dyDescent="0.25">
      <c r="A942" t="s">
        <v>12</v>
      </c>
      <c r="B942" t="s">
        <v>4224</v>
      </c>
      <c r="C942">
        <v>30113002903040</v>
      </c>
      <c r="D942" t="s">
        <v>4225</v>
      </c>
      <c r="E942" t="s">
        <v>4226</v>
      </c>
      <c r="F942">
        <v>2009</v>
      </c>
      <c r="G942" t="s">
        <v>4227</v>
      </c>
      <c r="H942" t="s">
        <v>4228</v>
      </c>
      <c r="I942">
        <v>12</v>
      </c>
      <c r="J942">
        <v>3</v>
      </c>
      <c r="N942" s="29">
        <f t="shared" si="256"/>
        <v>2009</v>
      </c>
      <c r="O942" s="30" t="str">
        <f t="shared" si="257"/>
        <v>02</v>
      </c>
      <c r="P942" s="30">
        <f t="shared" si="248"/>
        <v>200902</v>
      </c>
      <c r="Q942" s="30" t="str">
        <f t="shared" si="249"/>
        <v>2015</v>
      </c>
      <c r="R942" s="30" t="str">
        <f t="shared" si="250"/>
        <v>08</v>
      </c>
      <c r="S942" s="30">
        <f t="shared" si="251"/>
        <v>201508</v>
      </c>
      <c r="T942" s="31">
        <f t="shared" si="252"/>
        <v>11.75</v>
      </c>
      <c r="U942" s="30">
        <f t="shared" si="253"/>
        <v>15</v>
      </c>
      <c r="V942" s="30">
        <f t="shared" si="254"/>
        <v>0</v>
      </c>
      <c r="W942" s="32">
        <f t="shared" si="255"/>
        <v>1.2765957446808511</v>
      </c>
      <c r="X942" s="33">
        <f t="shared" si="258"/>
        <v>790</v>
      </c>
      <c r="Y942" s="22"/>
      <c r="Z942" s="33">
        <f t="shared" si="259"/>
        <v>1</v>
      </c>
      <c r="AA942" s="33">
        <f t="shared" si="260"/>
        <v>1</v>
      </c>
      <c r="AB942" s="30">
        <f t="shared" si="261"/>
        <v>1</v>
      </c>
      <c r="AC942" s="30">
        <f t="shared" si="262"/>
        <v>1</v>
      </c>
      <c r="AD942" s="30">
        <f t="shared" si="263"/>
        <v>0</v>
      </c>
      <c r="AE942" s="35">
        <f t="shared" si="264"/>
        <v>1</v>
      </c>
    </row>
    <row r="943" spans="1:31" x14ac:dyDescent="0.25">
      <c r="A943" t="s">
        <v>12</v>
      </c>
      <c r="B943" t="s">
        <v>4224</v>
      </c>
      <c r="C943">
        <v>30113003098238</v>
      </c>
      <c r="D943" t="s">
        <v>4229</v>
      </c>
      <c r="E943" t="s">
        <v>4230</v>
      </c>
      <c r="F943">
        <v>2010</v>
      </c>
      <c r="G943" t="s">
        <v>4231</v>
      </c>
      <c r="H943" t="s">
        <v>4232</v>
      </c>
      <c r="I943">
        <v>3</v>
      </c>
      <c r="J943">
        <v>6</v>
      </c>
      <c r="K943">
        <v>0</v>
      </c>
      <c r="L943">
        <v>1</v>
      </c>
      <c r="N943" s="29">
        <f t="shared" si="256"/>
        <v>2010</v>
      </c>
      <c r="O943" s="30" t="str">
        <f t="shared" si="257"/>
        <v>06</v>
      </c>
      <c r="P943" s="30">
        <f t="shared" si="248"/>
        <v>201006</v>
      </c>
      <c r="Q943" s="30" t="str">
        <f t="shared" si="249"/>
        <v>2019</v>
      </c>
      <c r="R943" s="30" t="str">
        <f t="shared" si="250"/>
        <v>06</v>
      </c>
      <c r="S943" s="30">
        <f t="shared" si="251"/>
        <v>201906</v>
      </c>
      <c r="T943" s="31">
        <f t="shared" si="252"/>
        <v>10.416666666666666</v>
      </c>
      <c r="U943" s="30">
        <f t="shared" si="253"/>
        <v>9</v>
      </c>
      <c r="V943" s="30">
        <f t="shared" si="254"/>
        <v>1</v>
      </c>
      <c r="W943" s="32">
        <f t="shared" si="255"/>
        <v>0.8640000000000001</v>
      </c>
      <c r="X943" s="33">
        <f t="shared" si="258"/>
        <v>790</v>
      </c>
      <c r="Y943" s="22"/>
      <c r="Z943" s="33">
        <f t="shared" si="259"/>
        <v>1</v>
      </c>
      <c r="AA943" s="33">
        <f t="shared" si="260"/>
        <v>0</v>
      </c>
      <c r="AB943" s="30">
        <f t="shared" si="261"/>
        <v>1</v>
      </c>
      <c r="AC943" s="30">
        <f t="shared" si="262"/>
        <v>1</v>
      </c>
      <c r="AD943" s="30">
        <f t="shared" si="263"/>
        <v>0</v>
      </c>
      <c r="AE943" s="35">
        <f t="shared" si="264"/>
        <v>1</v>
      </c>
    </row>
    <row r="944" spans="1:31" x14ac:dyDescent="0.25">
      <c r="A944" t="s">
        <v>12</v>
      </c>
      <c r="B944" t="s">
        <v>4233</v>
      </c>
      <c r="C944">
        <v>30113006734870</v>
      </c>
      <c r="D944" t="s">
        <v>4234</v>
      </c>
      <c r="E944" t="s">
        <v>4235</v>
      </c>
      <c r="F944">
        <v>2018</v>
      </c>
      <c r="G944" t="s">
        <v>4236</v>
      </c>
      <c r="H944" t="s">
        <v>4237</v>
      </c>
      <c r="I944">
        <v>2</v>
      </c>
      <c r="J944">
        <v>0</v>
      </c>
      <c r="K944">
        <v>2</v>
      </c>
      <c r="L944">
        <v>0</v>
      </c>
      <c r="N944" s="29" t="str">
        <f t="shared" si="256"/>
        <v>2019</v>
      </c>
      <c r="O944" s="30" t="str">
        <f t="shared" si="257"/>
        <v>04</v>
      </c>
      <c r="P944" s="30">
        <f t="shared" si="248"/>
        <v>201904</v>
      </c>
      <c r="Q944" s="30" t="str">
        <f t="shared" si="249"/>
        <v>2019</v>
      </c>
      <c r="R944" s="30" t="str">
        <f t="shared" si="250"/>
        <v>10</v>
      </c>
      <c r="S944" s="30">
        <f t="shared" si="251"/>
        <v>201910</v>
      </c>
      <c r="T944" s="31">
        <f t="shared" si="252"/>
        <v>1.5833333333333333</v>
      </c>
      <c r="U944" s="30">
        <f t="shared" si="253"/>
        <v>2</v>
      </c>
      <c r="V944" s="30">
        <f t="shared" si="254"/>
        <v>2</v>
      </c>
      <c r="W944" s="32">
        <f t="shared" si="255"/>
        <v>1.2631578947368423</v>
      </c>
      <c r="X944" s="33">
        <f t="shared" si="258"/>
        <v>790</v>
      </c>
      <c r="Y944" s="22"/>
      <c r="Z944" s="33">
        <f t="shared" si="259"/>
        <v>0</v>
      </c>
      <c r="AA944" s="33">
        <f t="shared" si="260"/>
        <v>0</v>
      </c>
      <c r="AB944" s="30">
        <f t="shared" si="261"/>
        <v>1</v>
      </c>
      <c r="AC944" s="30">
        <f t="shared" si="262"/>
        <v>1</v>
      </c>
      <c r="AD944" s="30">
        <f t="shared" si="263"/>
        <v>0</v>
      </c>
      <c r="AE944" s="35">
        <f t="shared" si="264"/>
        <v>0</v>
      </c>
    </row>
    <row r="945" spans="1:31" x14ac:dyDescent="0.25">
      <c r="A945" t="s">
        <v>12</v>
      </c>
      <c r="B945" t="s">
        <v>4238</v>
      </c>
      <c r="C945">
        <v>30113003216558</v>
      </c>
      <c r="D945" t="s">
        <v>4239</v>
      </c>
      <c r="E945" t="s">
        <v>4240</v>
      </c>
      <c r="F945">
        <v>2010</v>
      </c>
      <c r="G945" t="s">
        <v>4241</v>
      </c>
      <c r="H945" t="s">
        <v>4242</v>
      </c>
      <c r="I945">
        <v>20</v>
      </c>
      <c r="J945">
        <v>5</v>
      </c>
      <c r="N945" s="29" t="str">
        <f t="shared" si="256"/>
        <v>2011</v>
      </c>
      <c r="O945" s="30" t="str">
        <f t="shared" si="257"/>
        <v>01</v>
      </c>
      <c r="P945" s="30">
        <f t="shared" si="248"/>
        <v>201101</v>
      </c>
      <c r="Q945" s="30" t="str">
        <f t="shared" si="249"/>
        <v>2018</v>
      </c>
      <c r="R945" s="30" t="str">
        <f t="shared" si="250"/>
        <v>11</v>
      </c>
      <c r="S945" s="30">
        <f t="shared" si="251"/>
        <v>201811</v>
      </c>
      <c r="T945" s="31">
        <f t="shared" si="252"/>
        <v>9.8333333333333339</v>
      </c>
      <c r="U945" s="30">
        <f t="shared" si="253"/>
        <v>25</v>
      </c>
      <c r="V945" s="30">
        <f t="shared" si="254"/>
        <v>0</v>
      </c>
      <c r="W945" s="32">
        <f t="shared" si="255"/>
        <v>2.5423728813559321</v>
      </c>
      <c r="X945" s="33">
        <f t="shared" si="258"/>
        <v>790</v>
      </c>
      <c r="Y945" s="22"/>
      <c r="Z945" s="33">
        <f t="shared" si="259"/>
        <v>1</v>
      </c>
      <c r="AA945" s="33">
        <f t="shared" si="260"/>
        <v>0</v>
      </c>
      <c r="AB945" s="30">
        <f t="shared" si="261"/>
        <v>1</v>
      </c>
      <c r="AC945" s="30">
        <f t="shared" si="262"/>
        <v>1</v>
      </c>
      <c r="AD945" s="30">
        <f t="shared" si="263"/>
        <v>0</v>
      </c>
      <c r="AE945" s="35">
        <f t="shared" si="264"/>
        <v>1</v>
      </c>
    </row>
    <row r="946" spans="1:31" x14ac:dyDescent="0.25">
      <c r="A946" t="s">
        <v>12</v>
      </c>
      <c r="B946" t="s">
        <v>4243</v>
      </c>
      <c r="C946">
        <v>30113003034522</v>
      </c>
      <c r="D946" t="s">
        <v>4244</v>
      </c>
      <c r="E946" t="s">
        <v>4245</v>
      </c>
      <c r="F946">
        <v>2008</v>
      </c>
      <c r="G946" t="s">
        <v>4246</v>
      </c>
      <c r="H946" t="s">
        <v>4247</v>
      </c>
      <c r="I946">
        <v>18</v>
      </c>
      <c r="J946">
        <v>2</v>
      </c>
      <c r="K946">
        <v>3</v>
      </c>
      <c r="L946">
        <v>0</v>
      </c>
      <c r="N946" s="29">
        <f t="shared" si="256"/>
        <v>2008</v>
      </c>
      <c r="O946" s="30" t="str">
        <f t="shared" si="257"/>
        <v>08</v>
      </c>
      <c r="P946" s="30">
        <f t="shared" si="248"/>
        <v>200808</v>
      </c>
      <c r="Q946" s="30" t="str">
        <f t="shared" si="249"/>
        <v>2019</v>
      </c>
      <c r="R946" s="30" t="str">
        <f t="shared" si="250"/>
        <v>10</v>
      </c>
      <c r="S946" s="30">
        <f t="shared" si="251"/>
        <v>201910</v>
      </c>
      <c r="T946" s="31">
        <f t="shared" si="252"/>
        <v>12.25</v>
      </c>
      <c r="U946" s="30">
        <f t="shared" si="253"/>
        <v>20</v>
      </c>
      <c r="V946" s="30">
        <f t="shared" si="254"/>
        <v>3</v>
      </c>
      <c r="W946" s="32">
        <f t="shared" si="255"/>
        <v>1.6326530612244898</v>
      </c>
      <c r="X946" s="33">
        <f t="shared" si="258"/>
        <v>790</v>
      </c>
      <c r="Y946" s="22"/>
      <c r="Z946" s="33">
        <f t="shared" si="259"/>
        <v>1</v>
      </c>
      <c r="AA946" s="33">
        <f t="shared" si="260"/>
        <v>0</v>
      </c>
      <c r="AB946" s="30">
        <f t="shared" si="261"/>
        <v>1</v>
      </c>
      <c r="AC946" s="30">
        <f t="shared" si="262"/>
        <v>0</v>
      </c>
      <c r="AD946" s="30">
        <f t="shared" si="263"/>
        <v>0</v>
      </c>
      <c r="AE946" s="35">
        <f t="shared" si="264"/>
        <v>1</v>
      </c>
    </row>
    <row r="947" spans="1:31" x14ac:dyDescent="0.25">
      <c r="A947" t="s">
        <v>12</v>
      </c>
      <c r="B947" t="s">
        <v>4248</v>
      </c>
      <c r="C947">
        <v>30113002416605</v>
      </c>
      <c r="D947" t="s">
        <v>4249</v>
      </c>
      <c r="E947" t="s">
        <v>4250</v>
      </c>
      <c r="F947">
        <v>2006</v>
      </c>
      <c r="G947" t="s">
        <v>4251</v>
      </c>
      <c r="H947" t="s">
        <v>4252</v>
      </c>
      <c r="I947">
        <v>26</v>
      </c>
      <c r="J947">
        <v>10</v>
      </c>
      <c r="N947" s="29">
        <f t="shared" si="256"/>
        <v>2006</v>
      </c>
      <c r="O947" s="30" t="str">
        <f t="shared" si="257"/>
        <v>04</v>
      </c>
      <c r="P947" s="30">
        <f t="shared" si="248"/>
        <v>200604</v>
      </c>
      <c r="Q947" s="30" t="str">
        <f t="shared" si="249"/>
        <v>2016</v>
      </c>
      <c r="R947" s="30" t="str">
        <f t="shared" si="250"/>
        <v>08</v>
      </c>
      <c r="S947" s="30">
        <f t="shared" si="251"/>
        <v>201608</v>
      </c>
      <c r="T947" s="31">
        <f t="shared" si="252"/>
        <v>14.583333333333334</v>
      </c>
      <c r="U947" s="30">
        <f t="shared" si="253"/>
        <v>36</v>
      </c>
      <c r="V947" s="30">
        <f t="shared" si="254"/>
        <v>0</v>
      </c>
      <c r="W947" s="32">
        <f t="shared" si="255"/>
        <v>2.4685714285714284</v>
      </c>
      <c r="X947" s="33">
        <f t="shared" si="258"/>
        <v>790</v>
      </c>
      <c r="Y947" s="22"/>
      <c r="Z947" s="33">
        <f t="shared" si="259"/>
        <v>1</v>
      </c>
      <c r="AA947" s="33">
        <f t="shared" si="260"/>
        <v>1</v>
      </c>
      <c r="AB947" s="30">
        <f t="shared" si="261"/>
        <v>1</v>
      </c>
      <c r="AC947" s="30">
        <f t="shared" si="262"/>
        <v>1</v>
      </c>
      <c r="AD947" s="30">
        <f t="shared" si="263"/>
        <v>0</v>
      </c>
      <c r="AE947" s="35">
        <f t="shared" si="264"/>
        <v>1</v>
      </c>
    </row>
    <row r="948" spans="1:31" x14ac:dyDescent="0.25">
      <c r="A948" t="s">
        <v>12</v>
      </c>
      <c r="B948" t="s">
        <v>4253</v>
      </c>
      <c r="C948">
        <v>30113003210528</v>
      </c>
      <c r="D948" t="s">
        <v>4176</v>
      </c>
      <c r="E948" t="s">
        <v>20</v>
      </c>
      <c r="F948">
        <v>2011</v>
      </c>
      <c r="G948" t="s">
        <v>4254</v>
      </c>
      <c r="H948" t="s">
        <v>4255</v>
      </c>
      <c r="I948">
        <v>2</v>
      </c>
      <c r="J948">
        <v>4</v>
      </c>
      <c r="N948" s="29">
        <f t="shared" si="256"/>
        <v>2011</v>
      </c>
      <c r="O948" s="30" t="str">
        <f t="shared" si="257"/>
        <v>12</v>
      </c>
      <c r="P948" s="30">
        <f t="shared" si="248"/>
        <v>201112</v>
      </c>
      <c r="Q948" s="30" t="str">
        <f t="shared" si="249"/>
        <v>2016</v>
      </c>
      <c r="R948" s="30" t="str">
        <f t="shared" si="250"/>
        <v>06</v>
      </c>
      <c r="S948" s="30">
        <f t="shared" si="251"/>
        <v>201606</v>
      </c>
      <c r="T948" s="31">
        <f t="shared" si="252"/>
        <v>8.9166666666666661</v>
      </c>
      <c r="U948" s="30">
        <f t="shared" si="253"/>
        <v>6</v>
      </c>
      <c r="V948" s="30">
        <f t="shared" si="254"/>
        <v>0</v>
      </c>
      <c r="W948" s="32">
        <f t="shared" si="255"/>
        <v>0.67289719626168232</v>
      </c>
      <c r="X948" s="33">
        <f t="shared" si="258"/>
        <v>790</v>
      </c>
      <c r="Y948" s="22"/>
      <c r="Z948" s="33">
        <f t="shared" si="259"/>
        <v>1</v>
      </c>
      <c r="AA948" s="33">
        <f t="shared" si="260"/>
        <v>1</v>
      </c>
      <c r="AB948" s="30">
        <f t="shared" si="261"/>
        <v>1</v>
      </c>
      <c r="AC948" s="30">
        <f t="shared" si="262"/>
        <v>1</v>
      </c>
      <c r="AD948" s="30">
        <f t="shared" si="263"/>
        <v>0</v>
      </c>
      <c r="AE948" s="35">
        <f t="shared" si="264"/>
        <v>1</v>
      </c>
    </row>
    <row r="949" spans="1:31" x14ac:dyDescent="0.25">
      <c r="A949" t="s">
        <v>12</v>
      </c>
      <c r="B949" t="s">
        <v>4253</v>
      </c>
      <c r="C949">
        <v>30113003210510</v>
      </c>
      <c r="D949" t="s">
        <v>4256</v>
      </c>
      <c r="E949" t="s">
        <v>20</v>
      </c>
      <c r="F949">
        <v>2011</v>
      </c>
      <c r="G949" t="s">
        <v>4257</v>
      </c>
      <c r="H949" t="s">
        <v>4258</v>
      </c>
      <c r="I949">
        <v>2</v>
      </c>
      <c r="J949">
        <v>6</v>
      </c>
      <c r="N949" s="29">
        <f t="shared" si="256"/>
        <v>2011</v>
      </c>
      <c r="O949" s="30" t="str">
        <f t="shared" si="257"/>
        <v>12</v>
      </c>
      <c r="P949" s="30">
        <f t="shared" si="248"/>
        <v>201112</v>
      </c>
      <c r="Q949" s="30" t="str">
        <f t="shared" si="249"/>
        <v>2020</v>
      </c>
      <c r="R949" s="30" t="str">
        <f t="shared" si="250"/>
        <v>01</v>
      </c>
      <c r="S949" s="30">
        <f t="shared" si="251"/>
        <v>202001</v>
      </c>
      <c r="T949" s="31">
        <f t="shared" si="252"/>
        <v>8.9166666666666661</v>
      </c>
      <c r="U949" s="30">
        <f t="shared" si="253"/>
        <v>8</v>
      </c>
      <c r="V949" s="30">
        <f t="shared" si="254"/>
        <v>0</v>
      </c>
      <c r="W949" s="32">
        <f t="shared" si="255"/>
        <v>0.89719626168224309</v>
      </c>
      <c r="X949" s="33">
        <f t="shared" si="258"/>
        <v>790</v>
      </c>
      <c r="Y949" s="22"/>
      <c r="Z949" s="33">
        <f t="shared" si="259"/>
        <v>1</v>
      </c>
      <c r="AA949" s="33">
        <f t="shared" si="260"/>
        <v>0</v>
      </c>
      <c r="AB949" s="30">
        <f t="shared" si="261"/>
        <v>1</v>
      </c>
      <c r="AC949" s="30">
        <f t="shared" si="262"/>
        <v>1</v>
      </c>
      <c r="AD949" s="30">
        <f t="shared" si="263"/>
        <v>0</v>
      </c>
      <c r="AE949" s="35">
        <f t="shared" si="264"/>
        <v>1</v>
      </c>
    </row>
    <row r="950" spans="1:31" x14ac:dyDescent="0.25">
      <c r="A950" t="s">
        <v>12</v>
      </c>
      <c r="B950" t="s">
        <v>4253</v>
      </c>
      <c r="C950">
        <v>30113005382523</v>
      </c>
      <c r="D950" t="s">
        <v>4259</v>
      </c>
      <c r="E950" t="s">
        <v>20</v>
      </c>
      <c r="F950">
        <v>2011</v>
      </c>
      <c r="G950" t="s">
        <v>4260</v>
      </c>
      <c r="H950" t="s">
        <v>4261</v>
      </c>
      <c r="I950">
        <v>3</v>
      </c>
      <c r="J950">
        <v>3</v>
      </c>
      <c r="N950" s="29" t="str">
        <f t="shared" si="256"/>
        <v>2012</v>
      </c>
      <c r="O950" s="30" t="str">
        <f t="shared" si="257"/>
        <v>01</v>
      </c>
      <c r="P950" s="30">
        <f t="shared" si="248"/>
        <v>201201</v>
      </c>
      <c r="Q950" s="30" t="str">
        <f t="shared" si="249"/>
        <v>2017</v>
      </c>
      <c r="R950" s="30" t="str">
        <f t="shared" si="250"/>
        <v>07</v>
      </c>
      <c r="S950" s="30">
        <f t="shared" si="251"/>
        <v>201707</v>
      </c>
      <c r="T950" s="31">
        <f t="shared" si="252"/>
        <v>8.8333333333333339</v>
      </c>
      <c r="U950" s="30">
        <f t="shared" si="253"/>
        <v>6</v>
      </c>
      <c r="V950" s="30">
        <f t="shared" si="254"/>
        <v>0</v>
      </c>
      <c r="W950" s="32">
        <f t="shared" si="255"/>
        <v>0.67924528301886788</v>
      </c>
      <c r="X950" s="33">
        <f t="shared" si="258"/>
        <v>790</v>
      </c>
      <c r="Y950" s="22"/>
      <c r="Z950" s="33">
        <f t="shared" si="259"/>
        <v>1</v>
      </c>
      <c r="AA950" s="33">
        <f t="shared" si="260"/>
        <v>1</v>
      </c>
      <c r="AB950" s="30">
        <f t="shared" si="261"/>
        <v>1</v>
      </c>
      <c r="AC950" s="30">
        <f t="shared" si="262"/>
        <v>1</v>
      </c>
      <c r="AD950" s="30">
        <f t="shared" si="263"/>
        <v>0</v>
      </c>
      <c r="AE950" s="35">
        <f t="shared" si="264"/>
        <v>1</v>
      </c>
    </row>
    <row r="951" spans="1:31" x14ac:dyDescent="0.25">
      <c r="A951" t="s">
        <v>12</v>
      </c>
      <c r="B951" t="s">
        <v>4262</v>
      </c>
      <c r="C951">
        <v>30113002762719</v>
      </c>
      <c r="D951" t="s">
        <v>4263</v>
      </c>
      <c r="E951" t="s">
        <v>4264</v>
      </c>
      <c r="F951">
        <v>2008</v>
      </c>
      <c r="G951" t="s">
        <v>4265</v>
      </c>
      <c r="H951" t="s">
        <v>4266</v>
      </c>
      <c r="I951">
        <v>3</v>
      </c>
      <c r="J951">
        <v>16</v>
      </c>
      <c r="K951">
        <v>0</v>
      </c>
      <c r="L951">
        <v>1</v>
      </c>
      <c r="N951" s="29" t="str">
        <f t="shared" si="256"/>
        <v>2011</v>
      </c>
      <c r="O951" s="30" t="str">
        <f t="shared" si="257"/>
        <v>04</v>
      </c>
      <c r="P951" s="30">
        <f t="shared" si="248"/>
        <v>201104</v>
      </c>
      <c r="Q951" s="30" t="str">
        <f t="shared" si="249"/>
        <v>2019</v>
      </c>
      <c r="R951" s="30" t="str">
        <f t="shared" si="250"/>
        <v>02</v>
      </c>
      <c r="S951" s="30">
        <f t="shared" si="251"/>
        <v>201902</v>
      </c>
      <c r="T951" s="31">
        <f t="shared" si="252"/>
        <v>9.5833333333333339</v>
      </c>
      <c r="U951" s="30">
        <f t="shared" si="253"/>
        <v>19</v>
      </c>
      <c r="V951" s="30">
        <f t="shared" si="254"/>
        <v>1</v>
      </c>
      <c r="W951" s="32">
        <f t="shared" si="255"/>
        <v>1.9826086956521738</v>
      </c>
      <c r="X951" s="33">
        <f t="shared" si="258"/>
        <v>790</v>
      </c>
      <c r="Y951" s="22"/>
      <c r="Z951" s="33">
        <f t="shared" si="259"/>
        <v>1</v>
      </c>
      <c r="AA951" s="33">
        <f t="shared" si="260"/>
        <v>0</v>
      </c>
      <c r="AB951" s="30">
        <f t="shared" si="261"/>
        <v>1</v>
      </c>
      <c r="AC951" s="30">
        <f t="shared" si="262"/>
        <v>1</v>
      </c>
      <c r="AD951" s="30">
        <f t="shared" si="263"/>
        <v>0</v>
      </c>
      <c r="AE951" s="35">
        <f t="shared" si="264"/>
        <v>1</v>
      </c>
    </row>
    <row r="952" spans="1:31" x14ac:dyDescent="0.25">
      <c r="A952" t="s">
        <v>12</v>
      </c>
      <c r="B952" t="s">
        <v>4267</v>
      </c>
      <c r="C952">
        <v>30113003306078</v>
      </c>
      <c r="D952" t="s">
        <v>4268</v>
      </c>
      <c r="E952" t="s">
        <v>4269</v>
      </c>
      <c r="F952">
        <v>2010</v>
      </c>
      <c r="G952" t="s">
        <v>4270</v>
      </c>
      <c r="H952" t="s">
        <v>4271</v>
      </c>
      <c r="I952">
        <v>5</v>
      </c>
      <c r="J952">
        <v>3</v>
      </c>
      <c r="N952" s="29">
        <f t="shared" si="256"/>
        <v>2010</v>
      </c>
      <c r="O952" s="30" t="str">
        <f t="shared" si="257"/>
        <v>12</v>
      </c>
      <c r="P952" s="30">
        <f t="shared" si="248"/>
        <v>201012</v>
      </c>
      <c r="Q952" s="30" t="str">
        <f t="shared" si="249"/>
        <v>2017</v>
      </c>
      <c r="R952" s="30" t="str">
        <f t="shared" si="250"/>
        <v>12</v>
      </c>
      <c r="S952" s="30">
        <f t="shared" si="251"/>
        <v>201712</v>
      </c>
      <c r="T952" s="31">
        <f t="shared" si="252"/>
        <v>9.9166666666666661</v>
      </c>
      <c r="U952" s="30">
        <f t="shared" si="253"/>
        <v>8</v>
      </c>
      <c r="V952" s="30">
        <f t="shared" si="254"/>
        <v>0</v>
      </c>
      <c r="W952" s="32">
        <f t="shared" si="255"/>
        <v>0.80672268907563027</v>
      </c>
      <c r="X952" s="33">
        <f t="shared" si="258"/>
        <v>790</v>
      </c>
      <c r="Y952" s="22"/>
      <c r="Z952" s="33">
        <f t="shared" si="259"/>
        <v>1</v>
      </c>
      <c r="AA952" s="33">
        <f t="shared" si="260"/>
        <v>1</v>
      </c>
      <c r="AB952" s="30">
        <f t="shared" si="261"/>
        <v>1</v>
      </c>
      <c r="AC952" s="30">
        <f t="shared" si="262"/>
        <v>1</v>
      </c>
      <c r="AD952" s="30">
        <f t="shared" si="263"/>
        <v>0</v>
      </c>
      <c r="AE952" s="35">
        <f t="shared" si="264"/>
        <v>1</v>
      </c>
    </row>
    <row r="953" spans="1:31" x14ac:dyDescent="0.25">
      <c r="A953" t="s">
        <v>12</v>
      </c>
      <c r="B953" t="s">
        <v>4272</v>
      </c>
      <c r="C953">
        <v>30113006027002</v>
      </c>
      <c r="D953" t="s">
        <v>4273</v>
      </c>
      <c r="E953" t="s">
        <v>4274</v>
      </c>
      <c r="F953">
        <v>2015</v>
      </c>
      <c r="G953" t="s">
        <v>4275</v>
      </c>
      <c r="H953" t="s">
        <v>4276</v>
      </c>
      <c r="I953">
        <v>6</v>
      </c>
      <c r="J953">
        <v>1</v>
      </c>
      <c r="N953" s="29" t="str">
        <f t="shared" si="256"/>
        <v>2015</v>
      </c>
      <c r="O953" s="30" t="str">
        <f t="shared" si="257"/>
        <v>01</v>
      </c>
      <c r="P953" s="30">
        <f t="shared" si="248"/>
        <v>201501</v>
      </c>
      <c r="Q953" s="30" t="str">
        <f t="shared" si="249"/>
        <v>2018</v>
      </c>
      <c r="R953" s="30" t="str">
        <f t="shared" si="250"/>
        <v>08</v>
      </c>
      <c r="S953" s="30">
        <f t="shared" si="251"/>
        <v>201808</v>
      </c>
      <c r="T953" s="31">
        <f t="shared" si="252"/>
        <v>5.833333333333333</v>
      </c>
      <c r="U953" s="30">
        <f t="shared" si="253"/>
        <v>7</v>
      </c>
      <c r="V953" s="30">
        <f t="shared" si="254"/>
        <v>0</v>
      </c>
      <c r="W953" s="32">
        <f t="shared" si="255"/>
        <v>1.2</v>
      </c>
      <c r="X953" s="33">
        <f t="shared" si="258"/>
        <v>790</v>
      </c>
      <c r="Y953" s="22"/>
      <c r="Z953" s="33">
        <f t="shared" si="259"/>
        <v>1</v>
      </c>
      <c r="AA953" s="33">
        <f t="shared" si="260"/>
        <v>1</v>
      </c>
      <c r="AB953" s="30">
        <f t="shared" si="261"/>
        <v>1</v>
      </c>
      <c r="AC953" s="30">
        <f t="shared" si="262"/>
        <v>1</v>
      </c>
      <c r="AD953" s="30">
        <f t="shared" si="263"/>
        <v>0</v>
      </c>
      <c r="AE953" s="35">
        <f t="shared" si="264"/>
        <v>1</v>
      </c>
    </row>
    <row r="954" spans="1:31" x14ac:dyDescent="0.25">
      <c r="A954" t="s">
        <v>12</v>
      </c>
      <c r="B954" t="s">
        <v>4277</v>
      </c>
      <c r="C954">
        <v>30113006246701</v>
      </c>
      <c r="D954" t="s">
        <v>4278</v>
      </c>
      <c r="E954" t="s">
        <v>4279</v>
      </c>
      <c r="F954">
        <v>2015</v>
      </c>
      <c r="G954" t="s">
        <v>4280</v>
      </c>
      <c r="H954" t="s">
        <v>4281</v>
      </c>
      <c r="I954">
        <v>3</v>
      </c>
      <c r="J954">
        <v>1</v>
      </c>
      <c r="N954" s="29" t="str">
        <f t="shared" si="256"/>
        <v>2016</v>
      </c>
      <c r="O954" s="30" t="str">
        <f t="shared" si="257"/>
        <v>03</v>
      </c>
      <c r="P954" s="30">
        <f t="shared" si="248"/>
        <v>201603</v>
      </c>
      <c r="Q954" s="30" t="str">
        <f t="shared" si="249"/>
        <v>2017</v>
      </c>
      <c r="R954" s="30" t="str">
        <f t="shared" si="250"/>
        <v>03</v>
      </c>
      <c r="S954" s="30">
        <f t="shared" si="251"/>
        <v>201703</v>
      </c>
      <c r="T954" s="31">
        <f t="shared" si="252"/>
        <v>4.666666666666667</v>
      </c>
      <c r="U954" s="30">
        <f t="shared" si="253"/>
        <v>4</v>
      </c>
      <c r="V954" s="30">
        <f t="shared" si="254"/>
        <v>0</v>
      </c>
      <c r="W954" s="32">
        <f t="shared" si="255"/>
        <v>0.8571428571428571</v>
      </c>
      <c r="X954" s="33">
        <f t="shared" si="258"/>
        <v>790</v>
      </c>
      <c r="Y954" s="22"/>
      <c r="Z954" s="33">
        <f t="shared" si="259"/>
        <v>1</v>
      </c>
      <c r="AA954" s="33">
        <f t="shared" si="260"/>
        <v>1</v>
      </c>
      <c r="AB954" s="30">
        <f t="shared" si="261"/>
        <v>1</v>
      </c>
      <c r="AC954" s="30">
        <f t="shared" si="262"/>
        <v>1</v>
      </c>
      <c r="AD954" s="30">
        <f t="shared" si="263"/>
        <v>0</v>
      </c>
      <c r="AE954" s="35">
        <f t="shared" si="264"/>
        <v>1</v>
      </c>
    </row>
    <row r="955" spans="1:31" x14ac:dyDescent="0.25">
      <c r="A955" t="s">
        <v>12</v>
      </c>
      <c r="B955" t="s">
        <v>4282</v>
      </c>
      <c r="C955">
        <v>30113006844794</v>
      </c>
      <c r="D955" t="s">
        <v>4283</v>
      </c>
      <c r="E955" t="s">
        <v>4284</v>
      </c>
      <c r="F955">
        <v>2019</v>
      </c>
      <c r="G955" t="s">
        <v>4285</v>
      </c>
      <c r="H955" t="s">
        <v>4286</v>
      </c>
      <c r="I955">
        <v>1</v>
      </c>
      <c r="J955">
        <v>0</v>
      </c>
      <c r="K955">
        <v>1</v>
      </c>
      <c r="L955">
        <v>0</v>
      </c>
      <c r="N955" s="29" t="str">
        <f t="shared" si="256"/>
        <v>2019</v>
      </c>
      <c r="O955" s="30" t="str">
        <f t="shared" si="257"/>
        <v>11</v>
      </c>
      <c r="P955" s="30">
        <f t="shared" si="248"/>
        <v>201911</v>
      </c>
      <c r="Q955" s="30" t="str">
        <f t="shared" si="249"/>
        <v>2019</v>
      </c>
      <c r="R955" s="30" t="str">
        <f t="shared" si="250"/>
        <v>12</v>
      </c>
      <c r="S955" s="30">
        <f t="shared" si="251"/>
        <v>201912</v>
      </c>
      <c r="T955" s="31">
        <f t="shared" si="252"/>
        <v>1</v>
      </c>
      <c r="U955" s="30">
        <f t="shared" si="253"/>
        <v>1</v>
      </c>
      <c r="V955" s="30">
        <f t="shared" si="254"/>
        <v>1</v>
      </c>
      <c r="W955" s="32">
        <f t="shared" si="255"/>
        <v>1</v>
      </c>
      <c r="X955" s="33">
        <f t="shared" si="258"/>
        <v>790</v>
      </c>
      <c r="Y955" s="22"/>
      <c r="Z955" s="33">
        <f t="shared" si="259"/>
        <v>0</v>
      </c>
      <c r="AA955" s="33">
        <f t="shared" si="260"/>
        <v>0</v>
      </c>
      <c r="AB955" s="30">
        <f t="shared" si="261"/>
        <v>1</v>
      </c>
      <c r="AC955" s="30">
        <f t="shared" si="262"/>
        <v>1</v>
      </c>
      <c r="AD955" s="30">
        <f t="shared" si="263"/>
        <v>0</v>
      </c>
      <c r="AE955" s="35">
        <f t="shared" si="264"/>
        <v>0</v>
      </c>
    </row>
    <row r="956" spans="1:31" x14ac:dyDescent="0.25">
      <c r="A956" t="s">
        <v>12</v>
      </c>
      <c r="B956" t="s">
        <v>4287</v>
      </c>
      <c r="C956">
        <v>30113002241219</v>
      </c>
      <c r="D956" t="s">
        <v>4288</v>
      </c>
      <c r="E956" t="s">
        <v>1402</v>
      </c>
      <c r="F956">
        <v>2005</v>
      </c>
      <c r="G956" t="s">
        <v>4289</v>
      </c>
      <c r="H956" t="s">
        <v>4290</v>
      </c>
      <c r="I956">
        <v>65</v>
      </c>
      <c r="J956">
        <v>10</v>
      </c>
      <c r="K956">
        <v>3</v>
      </c>
      <c r="L956">
        <v>2</v>
      </c>
      <c r="N956" s="29">
        <f t="shared" si="256"/>
        <v>2005</v>
      </c>
      <c r="O956" s="30" t="str">
        <f t="shared" si="257"/>
        <v>03</v>
      </c>
      <c r="P956" s="30">
        <f t="shared" si="248"/>
        <v>200503</v>
      </c>
      <c r="Q956" s="30" t="str">
        <f t="shared" si="249"/>
        <v>2019</v>
      </c>
      <c r="R956" s="30" t="str">
        <f t="shared" si="250"/>
        <v>07</v>
      </c>
      <c r="S956" s="30">
        <f t="shared" si="251"/>
        <v>201907</v>
      </c>
      <c r="T956" s="31">
        <f t="shared" si="252"/>
        <v>15.666666666666666</v>
      </c>
      <c r="U956" s="30">
        <f t="shared" si="253"/>
        <v>75</v>
      </c>
      <c r="V956" s="30">
        <f t="shared" si="254"/>
        <v>5</v>
      </c>
      <c r="W956" s="32">
        <f t="shared" si="255"/>
        <v>4.7872340425531918</v>
      </c>
      <c r="X956" s="33">
        <f t="shared" si="258"/>
        <v>790</v>
      </c>
      <c r="Y956" s="22"/>
      <c r="Z956" s="33">
        <f t="shared" si="259"/>
        <v>1</v>
      </c>
      <c r="AA956" s="33">
        <f t="shared" si="260"/>
        <v>0</v>
      </c>
      <c r="AB956" s="30">
        <f t="shared" si="261"/>
        <v>0</v>
      </c>
      <c r="AC956" s="30">
        <f t="shared" si="262"/>
        <v>0</v>
      </c>
      <c r="AD956" s="30">
        <f t="shared" si="263"/>
        <v>0</v>
      </c>
      <c r="AE956" s="35">
        <f t="shared" si="264"/>
        <v>0</v>
      </c>
    </row>
    <row r="957" spans="1:31" x14ac:dyDescent="0.25">
      <c r="A957" t="s">
        <v>12</v>
      </c>
      <c r="B957" t="s">
        <v>4291</v>
      </c>
      <c r="C957">
        <v>30113006309780</v>
      </c>
      <c r="D957" t="s">
        <v>4292</v>
      </c>
      <c r="E957" t="s">
        <v>4293</v>
      </c>
      <c r="F957">
        <v>2016</v>
      </c>
      <c r="G957" t="s">
        <v>4294</v>
      </c>
      <c r="H957" t="s">
        <v>4295</v>
      </c>
      <c r="I957">
        <v>32</v>
      </c>
      <c r="J957">
        <v>18</v>
      </c>
      <c r="K957">
        <v>6</v>
      </c>
      <c r="L957">
        <v>4</v>
      </c>
      <c r="N957" s="29" t="str">
        <f t="shared" si="256"/>
        <v>2016</v>
      </c>
      <c r="O957" s="30" t="str">
        <f t="shared" si="257"/>
        <v>06</v>
      </c>
      <c r="P957" s="30">
        <f t="shared" si="248"/>
        <v>201606</v>
      </c>
      <c r="Q957" s="30" t="str">
        <f t="shared" si="249"/>
        <v>2020</v>
      </c>
      <c r="R957" s="30" t="str">
        <f t="shared" si="250"/>
        <v>11</v>
      </c>
      <c r="S957" s="30">
        <f t="shared" si="251"/>
        <v>202011</v>
      </c>
      <c r="T957" s="31">
        <f t="shared" si="252"/>
        <v>4.416666666666667</v>
      </c>
      <c r="U957" s="30">
        <f t="shared" si="253"/>
        <v>50</v>
      </c>
      <c r="V957" s="30">
        <f t="shared" si="254"/>
        <v>10</v>
      </c>
      <c r="W957" s="32">
        <f t="shared" si="255"/>
        <v>11.320754716981131</v>
      </c>
      <c r="X957" s="33">
        <f t="shared" si="258"/>
        <v>790</v>
      </c>
      <c r="Y957" s="22"/>
      <c r="Z957" s="33">
        <f t="shared" si="259"/>
        <v>1</v>
      </c>
      <c r="AA957" s="33">
        <f t="shared" si="260"/>
        <v>0</v>
      </c>
      <c r="AB957" s="30">
        <f t="shared" si="261"/>
        <v>0</v>
      </c>
      <c r="AC957" s="30">
        <f t="shared" si="262"/>
        <v>0</v>
      </c>
      <c r="AD957" s="30">
        <f t="shared" si="263"/>
        <v>0</v>
      </c>
      <c r="AE957" s="35">
        <f t="shared" si="264"/>
        <v>0</v>
      </c>
    </row>
    <row r="958" spans="1:31" x14ac:dyDescent="0.25">
      <c r="A958" t="s">
        <v>12</v>
      </c>
      <c r="B958" t="s">
        <v>4296</v>
      </c>
      <c r="C958">
        <v>30113003099194</v>
      </c>
      <c r="D958" t="s">
        <v>4297</v>
      </c>
      <c r="E958" t="s">
        <v>4298</v>
      </c>
      <c r="F958">
        <v>2010</v>
      </c>
      <c r="G958" t="s">
        <v>4299</v>
      </c>
      <c r="H958" t="s">
        <v>4300</v>
      </c>
      <c r="I958">
        <v>39</v>
      </c>
      <c r="J958">
        <v>8</v>
      </c>
      <c r="K958">
        <v>1</v>
      </c>
      <c r="L958">
        <v>0</v>
      </c>
      <c r="N958" s="29">
        <f t="shared" si="256"/>
        <v>2010</v>
      </c>
      <c r="O958" s="30" t="str">
        <f t="shared" si="257"/>
        <v>06</v>
      </c>
      <c r="P958" s="30">
        <f t="shared" si="248"/>
        <v>201006</v>
      </c>
      <c r="Q958" s="30" t="str">
        <f t="shared" si="249"/>
        <v>2020</v>
      </c>
      <c r="R958" s="30" t="str">
        <f t="shared" si="250"/>
        <v>05</v>
      </c>
      <c r="S958" s="30">
        <f t="shared" si="251"/>
        <v>202005</v>
      </c>
      <c r="T958" s="31">
        <f t="shared" si="252"/>
        <v>10.416666666666666</v>
      </c>
      <c r="U958" s="30">
        <f t="shared" si="253"/>
        <v>47</v>
      </c>
      <c r="V958" s="30">
        <f t="shared" si="254"/>
        <v>1</v>
      </c>
      <c r="W958" s="32">
        <f t="shared" si="255"/>
        <v>4.5120000000000005</v>
      </c>
      <c r="X958" s="33">
        <f t="shared" si="258"/>
        <v>790</v>
      </c>
      <c r="Y958" s="22"/>
      <c r="Z958" s="33">
        <f t="shared" si="259"/>
        <v>1</v>
      </c>
      <c r="AA958" s="33">
        <f t="shared" si="260"/>
        <v>0</v>
      </c>
      <c r="AB958" s="30">
        <f t="shared" si="261"/>
        <v>0</v>
      </c>
      <c r="AC958" s="30">
        <f t="shared" si="262"/>
        <v>1</v>
      </c>
      <c r="AD958" s="30">
        <f t="shared" si="263"/>
        <v>0</v>
      </c>
      <c r="AE958" s="35">
        <f t="shared" si="264"/>
        <v>1</v>
      </c>
    </row>
    <row r="959" spans="1:31" x14ac:dyDescent="0.25">
      <c r="A959" t="s">
        <v>12</v>
      </c>
      <c r="B959" t="s">
        <v>4301</v>
      </c>
      <c r="C959">
        <v>30113002194525</v>
      </c>
      <c r="D959" t="s">
        <v>4302</v>
      </c>
      <c r="E959" t="s">
        <v>4303</v>
      </c>
      <c r="F959">
        <v>2004</v>
      </c>
      <c r="G959" t="s">
        <v>4304</v>
      </c>
      <c r="H959" t="s">
        <v>4305</v>
      </c>
      <c r="I959">
        <v>48</v>
      </c>
      <c r="J959">
        <v>10</v>
      </c>
      <c r="K959">
        <v>3</v>
      </c>
      <c r="L959">
        <v>1</v>
      </c>
      <c r="N959" s="29">
        <f t="shared" si="256"/>
        <v>2004</v>
      </c>
      <c r="O959" s="30" t="str">
        <f t="shared" si="257"/>
        <v>02</v>
      </c>
      <c r="P959" s="30">
        <f t="shared" si="248"/>
        <v>200402</v>
      </c>
      <c r="Q959" s="30" t="str">
        <f t="shared" si="249"/>
        <v>2020</v>
      </c>
      <c r="R959" s="30" t="str">
        <f t="shared" si="250"/>
        <v>01</v>
      </c>
      <c r="S959" s="30">
        <f t="shared" si="251"/>
        <v>202001</v>
      </c>
      <c r="T959" s="31">
        <f t="shared" si="252"/>
        <v>16.75</v>
      </c>
      <c r="U959" s="30">
        <f t="shared" si="253"/>
        <v>58</v>
      </c>
      <c r="V959" s="30">
        <f t="shared" si="254"/>
        <v>4</v>
      </c>
      <c r="W959" s="32">
        <f t="shared" si="255"/>
        <v>3.4626865671641789</v>
      </c>
      <c r="X959" s="33">
        <f t="shared" si="258"/>
        <v>790</v>
      </c>
      <c r="Y959" s="22"/>
      <c r="Z959" s="33">
        <f t="shared" si="259"/>
        <v>1</v>
      </c>
      <c r="AA959" s="33">
        <f t="shared" si="260"/>
        <v>0</v>
      </c>
      <c r="AB959" s="30">
        <f t="shared" si="261"/>
        <v>0</v>
      </c>
      <c r="AC959" s="30">
        <f t="shared" si="262"/>
        <v>0</v>
      </c>
      <c r="AD959" s="30">
        <f t="shared" si="263"/>
        <v>0</v>
      </c>
      <c r="AE959" s="35">
        <f t="shared" si="264"/>
        <v>0</v>
      </c>
    </row>
    <row r="960" spans="1:31" x14ac:dyDescent="0.25">
      <c r="A960" t="s">
        <v>12</v>
      </c>
      <c r="B960" t="s">
        <v>4306</v>
      </c>
      <c r="C960">
        <v>30113006200385</v>
      </c>
      <c r="D960" t="s">
        <v>4307</v>
      </c>
      <c r="E960" t="s">
        <v>130</v>
      </c>
      <c r="F960">
        <v>2014</v>
      </c>
      <c r="G960" t="s">
        <v>4308</v>
      </c>
      <c r="H960" t="s">
        <v>4309</v>
      </c>
      <c r="I960">
        <v>20</v>
      </c>
      <c r="J960">
        <v>11</v>
      </c>
      <c r="K960">
        <v>6</v>
      </c>
      <c r="L960">
        <v>1</v>
      </c>
      <c r="N960" s="29" t="str">
        <f t="shared" si="256"/>
        <v>2015</v>
      </c>
      <c r="O960" s="30" t="str">
        <f t="shared" si="257"/>
        <v>10</v>
      </c>
      <c r="P960" s="30">
        <f t="shared" si="248"/>
        <v>201510</v>
      </c>
      <c r="Q960" s="30" t="str">
        <f t="shared" si="249"/>
        <v>2020</v>
      </c>
      <c r="R960" s="30" t="str">
        <f t="shared" si="250"/>
        <v>01</v>
      </c>
      <c r="S960" s="30">
        <f t="shared" si="251"/>
        <v>202001</v>
      </c>
      <c r="T960" s="31">
        <f t="shared" si="252"/>
        <v>5.083333333333333</v>
      </c>
      <c r="U960" s="30">
        <f t="shared" si="253"/>
        <v>31</v>
      </c>
      <c r="V960" s="30">
        <f t="shared" si="254"/>
        <v>7</v>
      </c>
      <c r="W960" s="32">
        <f t="shared" si="255"/>
        <v>6.0983606557377055</v>
      </c>
      <c r="X960" s="33">
        <f t="shared" si="258"/>
        <v>790</v>
      </c>
      <c r="Y960" s="22"/>
      <c r="Z960" s="33">
        <f t="shared" si="259"/>
        <v>1</v>
      </c>
      <c r="AA960" s="33">
        <f t="shared" si="260"/>
        <v>0</v>
      </c>
      <c r="AB960" s="30">
        <f t="shared" si="261"/>
        <v>0</v>
      </c>
      <c r="AC960" s="30">
        <f t="shared" si="262"/>
        <v>0</v>
      </c>
      <c r="AD960" s="30">
        <f t="shared" si="263"/>
        <v>0</v>
      </c>
      <c r="AE960" s="35">
        <f t="shared" si="264"/>
        <v>0</v>
      </c>
    </row>
    <row r="961" spans="1:31" x14ac:dyDescent="0.25">
      <c r="A961" t="s">
        <v>12</v>
      </c>
      <c r="B961" t="s">
        <v>4310</v>
      </c>
      <c r="C961">
        <v>30113005621706</v>
      </c>
      <c r="D961" t="s">
        <v>4153</v>
      </c>
      <c r="E961" t="s">
        <v>4110</v>
      </c>
      <c r="F961">
        <v>2011</v>
      </c>
      <c r="G961" t="s">
        <v>4311</v>
      </c>
      <c r="H961" t="s">
        <v>4312</v>
      </c>
      <c r="I961">
        <v>12</v>
      </c>
      <c r="J961">
        <v>8</v>
      </c>
      <c r="K961">
        <v>0</v>
      </c>
      <c r="L961">
        <v>1</v>
      </c>
      <c r="N961" s="29" t="str">
        <f t="shared" si="256"/>
        <v>2013</v>
      </c>
      <c r="O961" s="30" t="str">
        <f t="shared" si="257"/>
        <v>03</v>
      </c>
      <c r="P961" s="30">
        <f t="shared" si="248"/>
        <v>201303</v>
      </c>
      <c r="Q961" s="30" t="str">
        <f t="shared" si="249"/>
        <v>2020</v>
      </c>
      <c r="R961" s="30" t="str">
        <f t="shared" si="250"/>
        <v>03</v>
      </c>
      <c r="S961" s="30">
        <f t="shared" si="251"/>
        <v>202003</v>
      </c>
      <c r="T961" s="31">
        <f t="shared" si="252"/>
        <v>7.666666666666667</v>
      </c>
      <c r="U961" s="30">
        <f t="shared" si="253"/>
        <v>20</v>
      </c>
      <c r="V961" s="30">
        <f t="shared" si="254"/>
        <v>1</v>
      </c>
      <c r="W961" s="32">
        <f t="shared" si="255"/>
        <v>2.6086956521739131</v>
      </c>
      <c r="X961" s="33">
        <f t="shared" si="258"/>
        <v>790</v>
      </c>
      <c r="Y961" s="22"/>
      <c r="Z961" s="33">
        <f t="shared" si="259"/>
        <v>1</v>
      </c>
      <c r="AA961" s="33">
        <f t="shared" si="260"/>
        <v>0</v>
      </c>
      <c r="AB961" s="30">
        <f t="shared" si="261"/>
        <v>1</v>
      </c>
      <c r="AC961" s="30">
        <f t="shared" si="262"/>
        <v>1</v>
      </c>
      <c r="AD961" s="30">
        <f t="shared" si="263"/>
        <v>0</v>
      </c>
      <c r="AE961" s="35">
        <f t="shared" si="264"/>
        <v>1</v>
      </c>
    </row>
    <row r="962" spans="1:31" x14ac:dyDescent="0.25">
      <c r="A962" t="s">
        <v>12</v>
      </c>
      <c r="B962" t="s">
        <v>4310</v>
      </c>
      <c r="C962">
        <v>30113005307595</v>
      </c>
      <c r="D962" t="s">
        <v>4153</v>
      </c>
      <c r="E962" t="s">
        <v>4110</v>
      </c>
      <c r="F962">
        <v>2011</v>
      </c>
      <c r="G962" t="s">
        <v>4313</v>
      </c>
      <c r="H962" t="s">
        <v>4314</v>
      </c>
      <c r="I962">
        <v>35</v>
      </c>
      <c r="J962">
        <v>13</v>
      </c>
      <c r="K962">
        <v>0</v>
      </c>
      <c r="L962">
        <v>1</v>
      </c>
      <c r="N962" s="29" t="str">
        <f t="shared" si="256"/>
        <v>2012</v>
      </c>
      <c r="O962" s="30" t="str">
        <f t="shared" si="257"/>
        <v>02</v>
      </c>
      <c r="P962" s="30">
        <f t="shared" si="248"/>
        <v>201202</v>
      </c>
      <c r="Q962" s="30" t="str">
        <f t="shared" si="249"/>
        <v>2019</v>
      </c>
      <c r="R962" s="30" t="str">
        <f t="shared" si="250"/>
        <v>10</v>
      </c>
      <c r="S962" s="30">
        <f t="shared" si="251"/>
        <v>201910</v>
      </c>
      <c r="T962" s="31">
        <f t="shared" si="252"/>
        <v>8.75</v>
      </c>
      <c r="U962" s="30">
        <f t="shared" si="253"/>
        <v>48</v>
      </c>
      <c r="V962" s="30">
        <f t="shared" si="254"/>
        <v>1</v>
      </c>
      <c r="W962" s="32">
        <f t="shared" si="255"/>
        <v>5.4857142857142858</v>
      </c>
      <c r="X962" s="33">
        <f t="shared" si="258"/>
        <v>790</v>
      </c>
      <c r="Y962" s="22"/>
      <c r="Z962" s="33">
        <f t="shared" si="259"/>
        <v>1</v>
      </c>
      <c r="AA962" s="33">
        <f t="shared" si="260"/>
        <v>0</v>
      </c>
      <c r="AB962" s="30">
        <f t="shared" si="261"/>
        <v>0</v>
      </c>
      <c r="AC962" s="30">
        <f t="shared" si="262"/>
        <v>1</v>
      </c>
      <c r="AD962" s="30">
        <f t="shared" si="263"/>
        <v>0</v>
      </c>
      <c r="AE962" s="35">
        <f t="shared" si="264"/>
        <v>1</v>
      </c>
    </row>
    <row r="963" spans="1:31" x14ac:dyDescent="0.25">
      <c r="A963" t="s">
        <v>12</v>
      </c>
      <c r="B963" t="s">
        <v>4310</v>
      </c>
      <c r="C963">
        <v>30113006717982</v>
      </c>
      <c r="D963" t="s">
        <v>4315</v>
      </c>
      <c r="E963" t="s">
        <v>4110</v>
      </c>
      <c r="F963">
        <v>2008</v>
      </c>
      <c r="G963" t="s">
        <v>4316</v>
      </c>
      <c r="H963" t="s">
        <v>4317</v>
      </c>
      <c r="I963">
        <v>5</v>
      </c>
      <c r="J963">
        <v>0</v>
      </c>
      <c r="K963">
        <v>3</v>
      </c>
      <c r="L963">
        <v>0</v>
      </c>
      <c r="N963" s="29" t="str">
        <f t="shared" si="256"/>
        <v>2019</v>
      </c>
      <c r="O963" s="30" t="str">
        <f t="shared" si="257"/>
        <v>07</v>
      </c>
      <c r="P963" s="30">
        <f t="shared" ref="P963:P1026" si="265">INT(CONCATENATE(N963,O963))</f>
        <v>201907</v>
      </c>
      <c r="Q963" s="30" t="str">
        <f t="shared" ref="Q963:Q1026" si="266">IF(H963="",0,MID(H963,7,4))</f>
        <v>2020</v>
      </c>
      <c r="R963" s="30" t="str">
        <f t="shared" ref="R963:R1026" si="267">IF(H963="",0,MID(H963,4,2))</f>
        <v>07</v>
      </c>
      <c r="S963" s="30">
        <f t="shared" ref="S963:S1026" si="268">INT(CONCATENATE(Q963,R963))</f>
        <v>202007</v>
      </c>
      <c r="T963" s="31">
        <f t="shared" ref="T963:T1026" si="269">(12*($AH$2-N963)+($AH$3-O963))/12</f>
        <v>1.3333333333333333</v>
      </c>
      <c r="U963" s="30">
        <f t="shared" ref="U963:U1026" si="270">I963+J963</f>
        <v>5</v>
      </c>
      <c r="V963" s="30">
        <f t="shared" ref="V963:V1026" si="271">K963+L963</f>
        <v>3</v>
      </c>
      <c r="W963" s="32">
        <f t="shared" ref="W963:W1026" si="272">U963/T963</f>
        <v>3.75</v>
      </c>
      <c r="X963" s="33">
        <f t="shared" si="258"/>
        <v>790</v>
      </c>
      <c r="Y963" s="22"/>
      <c r="Z963" s="33">
        <f t="shared" si="259"/>
        <v>0</v>
      </c>
      <c r="AA963" s="33">
        <f t="shared" si="260"/>
        <v>0</v>
      </c>
      <c r="AB963" s="30">
        <f t="shared" si="261"/>
        <v>0</v>
      </c>
      <c r="AC963" s="30">
        <f t="shared" si="262"/>
        <v>0</v>
      </c>
      <c r="AD963" s="30">
        <f t="shared" si="263"/>
        <v>0</v>
      </c>
      <c r="AE963" s="35">
        <f t="shared" si="264"/>
        <v>0</v>
      </c>
    </row>
    <row r="964" spans="1:31" x14ac:dyDescent="0.25">
      <c r="A964" t="s">
        <v>12</v>
      </c>
      <c r="B964" t="s">
        <v>4318</v>
      </c>
      <c r="C964">
        <v>30113006725076</v>
      </c>
      <c r="D964" t="s">
        <v>4319</v>
      </c>
      <c r="E964" t="s">
        <v>4320</v>
      </c>
      <c r="F964">
        <v>2018</v>
      </c>
      <c r="G964" t="s">
        <v>4321</v>
      </c>
      <c r="H964" t="s">
        <v>4322</v>
      </c>
      <c r="I964">
        <v>6</v>
      </c>
      <c r="J964">
        <v>1</v>
      </c>
      <c r="K964">
        <v>5</v>
      </c>
      <c r="L964">
        <v>1</v>
      </c>
      <c r="N964" s="29" t="str">
        <f t="shared" ref="N964:N1027" si="273">IF(G964="",F964,IF(INT(MID(G964,7,4))&lt;=2010, IF(F964="",MID(G964,7,4),F964), MID(G964,7,4)))</f>
        <v>2019</v>
      </c>
      <c r="O964" s="30" t="str">
        <f t="shared" ref="O964:O1027" si="274">IF(G964="","00",MID(G964,4,2))</f>
        <v>01</v>
      </c>
      <c r="P964" s="30">
        <f t="shared" si="265"/>
        <v>201901</v>
      </c>
      <c r="Q964" s="30" t="str">
        <f t="shared" si="266"/>
        <v>2020</v>
      </c>
      <c r="R964" s="30" t="str">
        <f t="shared" si="267"/>
        <v>06</v>
      </c>
      <c r="S964" s="30">
        <f t="shared" si="268"/>
        <v>202006</v>
      </c>
      <c r="T964" s="31">
        <f t="shared" si="269"/>
        <v>1.8333333333333333</v>
      </c>
      <c r="U964" s="30">
        <f t="shared" si="270"/>
        <v>7</v>
      </c>
      <c r="V964" s="30">
        <f t="shared" si="271"/>
        <v>6</v>
      </c>
      <c r="W964" s="32">
        <f t="shared" si="272"/>
        <v>3.8181818181818183</v>
      </c>
      <c r="X964" s="33">
        <f t="shared" ref="X964:X1027" si="275">INT(CONCATENATE(MID(B964,3,2),0))</f>
        <v>790</v>
      </c>
      <c r="Y964" s="22"/>
      <c r="Z964" s="33">
        <f t="shared" ref="Z964:Z1027" si="276">IF(C964="",0, IF(P964&lt;$AH$10,1,0))</f>
        <v>0</v>
      </c>
      <c r="AA964" s="33">
        <f t="shared" ref="AA964:AA1027" si="277">IF(C964="",0,IF(S964&lt;$AH$11,1,0))</f>
        <v>0</v>
      </c>
      <c r="AB964" s="30">
        <f t="shared" ref="AB964:AB1027" si="278">IF(C964="",0,IF(W964&lt;LOOKUP(X964,$AI$15:$AR$15,$AI$16:$AR$16),1,0))</f>
        <v>0</v>
      </c>
      <c r="AC964" s="30">
        <f t="shared" ref="AC964:AC1027" si="279">IF(C964="",0,IF(V964&lt;LOOKUP(X964,$AI$15:$AR$15,$AI$18:$AR$18),1,0))</f>
        <v>0</v>
      </c>
      <c r="AD964" s="30">
        <f t="shared" ref="AD964:AD1027" si="280">IF(C964="",0,IF(F964&lt;LOOKUP(X964,$AI$15:$AR$15,$AI$20:$AR$20),1,0))</f>
        <v>0</v>
      </c>
      <c r="AE964" s="35">
        <f t="shared" ref="AE964:AE1027" si="281">IF(Z964*(SUM(AA964:AD964))&gt;=1,1,0)</f>
        <v>0</v>
      </c>
    </row>
    <row r="965" spans="1:31" x14ac:dyDescent="0.25">
      <c r="A965" t="s">
        <v>12</v>
      </c>
      <c r="B965" t="s">
        <v>4323</v>
      </c>
      <c r="C965">
        <v>30113002465610</v>
      </c>
      <c r="D965" t="s">
        <v>4324</v>
      </c>
      <c r="E965" t="s">
        <v>4325</v>
      </c>
      <c r="F965">
        <v>2006</v>
      </c>
      <c r="G965" t="s">
        <v>4326</v>
      </c>
      <c r="H965" t="s">
        <v>4327</v>
      </c>
      <c r="I965">
        <v>19</v>
      </c>
      <c r="J965">
        <v>4</v>
      </c>
      <c r="N965" s="29">
        <f t="shared" si="273"/>
        <v>2006</v>
      </c>
      <c r="O965" s="30" t="str">
        <f t="shared" si="274"/>
        <v>02</v>
      </c>
      <c r="P965" s="30">
        <f t="shared" si="265"/>
        <v>200602</v>
      </c>
      <c r="Q965" s="30" t="str">
        <f t="shared" si="266"/>
        <v>2017</v>
      </c>
      <c r="R965" s="30" t="str">
        <f t="shared" si="267"/>
        <v>07</v>
      </c>
      <c r="S965" s="30">
        <f t="shared" si="268"/>
        <v>201707</v>
      </c>
      <c r="T965" s="31">
        <f t="shared" si="269"/>
        <v>14.75</v>
      </c>
      <c r="U965" s="30">
        <f t="shared" si="270"/>
        <v>23</v>
      </c>
      <c r="V965" s="30">
        <f t="shared" si="271"/>
        <v>0</v>
      </c>
      <c r="W965" s="32">
        <f t="shared" si="272"/>
        <v>1.5593220338983051</v>
      </c>
      <c r="X965" s="33">
        <f t="shared" si="275"/>
        <v>790</v>
      </c>
      <c r="Y965" s="22"/>
      <c r="Z965" s="33">
        <f t="shared" si="276"/>
        <v>1</v>
      </c>
      <c r="AA965" s="33">
        <f t="shared" si="277"/>
        <v>1</v>
      </c>
      <c r="AB965" s="30">
        <f t="shared" si="278"/>
        <v>1</v>
      </c>
      <c r="AC965" s="30">
        <f t="shared" si="279"/>
        <v>1</v>
      </c>
      <c r="AD965" s="30">
        <f t="shared" si="280"/>
        <v>0</v>
      </c>
      <c r="AE965" s="35">
        <f t="shared" si="281"/>
        <v>1</v>
      </c>
    </row>
    <row r="966" spans="1:31" x14ac:dyDescent="0.25">
      <c r="A966" t="s">
        <v>12</v>
      </c>
      <c r="B966" t="s">
        <v>4328</v>
      </c>
      <c r="C966">
        <v>30113006336627</v>
      </c>
      <c r="D966" t="s">
        <v>4329</v>
      </c>
      <c r="E966" t="s">
        <v>4330</v>
      </c>
      <c r="F966">
        <v>2010</v>
      </c>
      <c r="G966" t="s">
        <v>4331</v>
      </c>
      <c r="H966" t="s">
        <v>4332</v>
      </c>
      <c r="I966">
        <v>53</v>
      </c>
      <c r="J966">
        <v>22</v>
      </c>
      <c r="K966">
        <v>2</v>
      </c>
      <c r="L966">
        <v>2</v>
      </c>
      <c r="N966" s="29" t="str">
        <f t="shared" si="273"/>
        <v>2011</v>
      </c>
      <c r="O966" s="30" t="str">
        <f t="shared" si="274"/>
        <v>05</v>
      </c>
      <c r="P966" s="30">
        <f t="shared" si="265"/>
        <v>201105</v>
      </c>
      <c r="Q966" s="30" t="str">
        <f t="shared" si="266"/>
        <v>2020</v>
      </c>
      <c r="R966" s="30" t="str">
        <f t="shared" si="267"/>
        <v>05</v>
      </c>
      <c r="S966" s="30">
        <f t="shared" si="268"/>
        <v>202005</v>
      </c>
      <c r="T966" s="31">
        <f t="shared" si="269"/>
        <v>9.5</v>
      </c>
      <c r="U966" s="30">
        <f t="shared" si="270"/>
        <v>75</v>
      </c>
      <c r="V966" s="30">
        <f t="shared" si="271"/>
        <v>4</v>
      </c>
      <c r="W966" s="32">
        <f t="shared" si="272"/>
        <v>7.8947368421052628</v>
      </c>
      <c r="X966" s="33">
        <f t="shared" si="275"/>
        <v>790</v>
      </c>
      <c r="Y966" s="22"/>
      <c r="Z966" s="33">
        <f t="shared" si="276"/>
        <v>1</v>
      </c>
      <c r="AA966" s="33">
        <f t="shared" si="277"/>
        <v>0</v>
      </c>
      <c r="AB966" s="30">
        <f t="shared" si="278"/>
        <v>0</v>
      </c>
      <c r="AC966" s="30">
        <f t="shared" si="279"/>
        <v>0</v>
      </c>
      <c r="AD966" s="30">
        <f t="shared" si="280"/>
        <v>0</v>
      </c>
      <c r="AE966" s="35">
        <f t="shared" si="281"/>
        <v>0</v>
      </c>
    </row>
    <row r="967" spans="1:31" x14ac:dyDescent="0.25">
      <c r="A967" t="s">
        <v>12</v>
      </c>
      <c r="B967" t="s">
        <v>4328</v>
      </c>
      <c r="C967">
        <v>30113006300417</v>
      </c>
      <c r="D967" t="s">
        <v>4329</v>
      </c>
      <c r="E967" t="s">
        <v>4333</v>
      </c>
      <c r="F967">
        <v>2012</v>
      </c>
      <c r="G967" t="s">
        <v>4334</v>
      </c>
      <c r="H967" t="s">
        <v>4335</v>
      </c>
      <c r="I967">
        <v>25</v>
      </c>
      <c r="J967">
        <v>5</v>
      </c>
      <c r="K967">
        <v>10</v>
      </c>
      <c r="L967">
        <v>0</v>
      </c>
      <c r="N967" s="29" t="str">
        <f t="shared" si="273"/>
        <v>2016</v>
      </c>
      <c r="O967" s="30" t="str">
        <f t="shared" si="274"/>
        <v>04</v>
      </c>
      <c r="P967" s="30">
        <f t="shared" si="265"/>
        <v>201604</v>
      </c>
      <c r="Q967" s="30" t="str">
        <f t="shared" si="266"/>
        <v>2020</v>
      </c>
      <c r="R967" s="30" t="str">
        <f t="shared" si="267"/>
        <v>11</v>
      </c>
      <c r="S967" s="30">
        <f t="shared" si="268"/>
        <v>202011</v>
      </c>
      <c r="T967" s="31">
        <f t="shared" si="269"/>
        <v>4.583333333333333</v>
      </c>
      <c r="U967" s="30">
        <f t="shared" si="270"/>
        <v>30</v>
      </c>
      <c r="V967" s="30">
        <f t="shared" si="271"/>
        <v>10</v>
      </c>
      <c r="W967" s="32">
        <f t="shared" si="272"/>
        <v>6.5454545454545459</v>
      </c>
      <c r="X967" s="33">
        <f t="shared" si="275"/>
        <v>790</v>
      </c>
      <c r="Y967" s="22"/>
      <c r="Z967" s="33">
        <f t="shared" si="276"/>
        <v>1</v>
      </c>
      <c r="AA967" s="33">
        <f t="shared" si="277"/>
        <v>0</v>
      </c>
      <c r="AB967" s="30">
        <f t="shared" si="278"/>
        <v>0</v>
      </c>
      <c r="AC967" s="30">
        <f t="shared" si="279"/>
        <v>0</v>
      </c>
      <c r="AD967" s="30">
        <f t="shared" si="280"/>
        <v>0</v>
      </c>
      <c r="AE967" s="35">
        <f t="shared" si="281"/>
        <v>0</v>
      </c>
    </row>
    <row r="968" spans="1:31" x14ac:dyDescent="0.25">
      <c r="A968" t="s">
        <v>12</v>
      </c>
      <c r="B968" t="s">
        <v>4336</v>
      </c>
      <c r="C968">
        <v>30113002375108</v>
      </c>
      <c r="D968" t="s">
        <v>4337</v>
      </c>
      <c r="E968" t="s">
        <v>4338</v>
      </c>
      <c r="F968">
        <v>2005</v>
      </c>
      <c r="G968" t="s">
        <v>4339</v>
      </c>
      <c r="H968" t="s">
        <v>4340</v>
      </c>
      <c r="I968">
        <v>46</v>
      </c>
      <c r="J968">
        <v>3</v>
      </c>
      <c r="N968" s="29">
        <f t="shared" si="273"/>
        <v>2005</v>
      </c>
      <c r="O968" s="30" t="str">
        <f t="shared" si="274"/>
        <v>07</v>
      </c>
      <c r="P968" s="30">
        <f t="shared" si="265"/>
        <v>200507</v>
      </c>
      <c r="Q968" s="30" t="str">
        <f t="shared" si="266"/>
        <v>2018</v>
      </c>
      <c r="R968" s="30" t="str">
        <f t="shared" si="267"/>
        <v>08</v>
      </c>
      <c r="S968" s="30">
        <f t="shared" si="268"/>
        <v>201808</v>
      </c>
      <c r="T968" s="31">
        <f t="shared" si="269"/>
        <v>15.333333333333334</v>
      </c>
      <c r="U968" s="30">
        <f t="shared" si="270"/>
        <v>49</v>
      </c>
      <c r="V968" s="30">
        <f t="shared" si="271"/>
        <v>0</v>
      </c>
      <c r="W968" s="32">
        <f t="shared" si="272"/>
        <v>3.1956521739130435</v>
      </c>
      <c r="X968" s="33">
        <f t="shared" si="275"/>
        <v>790</v>
      </c>
      <c r="Y968" s="22"/>
      <c r="Z968" s="33">
        <f t="shared" si="276"/>
        <v>1</v>
      </c>
      <c r="AA968" s="33">
        <f t="shared" si="277"/>
        <v>1</v>
      </c>
      <c r="AB968" s="30">
        <f t="shared" si="278"/>
        <v>0</v>
      </c>
      <c r="AC968" s="30">
        <f t="shared" si="279"/>
        <v>1</v>
      </c>
      <c r="AD968" s="30">
        <f t="shared" si="280"/>
        <v>0</v>
      </c>
      <c r="AE968" s="35">
        <f t="shared" si="281"/>
        <v>1</v>
      </c>
    </row>
    <row r="969" spans="1:31" x14ac:dyDescent="0.25">
      <c r="A969" t="s">
        <v>12</v>
      </c>
      <c r="B969" t="s">
        <v>4341</v>
      </c>
      <c r="C969">
        <v>30113003174864</v>
      </c>
      <c r="D969" t="s">
        <v>4342</v>
      </c>
      <c r="E969" t="s">
        <v>4343</v>
      </c>
      <c r="F969">
        <v>2005</v>
      </c>
      <c r="G969" t="s">
        <v>4344</v>
      </c>
      <c r="H969" t="s">
        <v>4345</v>
      </c>
      <c r="I969">
        <v>51</v>
      </c>
      <c r="J969">
        <v>5</v>
      </c>
      <c r="K969">
        <v>0</v>
      </c>
      <c r="L969">
        <v>1</v>
      </c>
      <c r="N969" s="29">
        <f t="shared" si="273"/>
        <v>2005</v>
      </c>
      <c r="O969" s="30" t="str">
        <f t="shared" si="274"/>
        <v>07</v>
      </c>
      <c r="P969" s="30">
        <f t="shared" si="265"/>
        <v>200507</v>
      </c>
      <c r="Q969" s="30" t="str">
        <f t="shared" si="266"/>
        <v>2020</v>
      </c>
      <c r="R969" s="30" t="str">
        <f t="shared" si="267"/>
        <v>03</v>
      </c>
      <c r="S969" s="30">
        <f t="shared" si="268"/>
        <v>202003</v>
      </c>
      <c r="T969" s="31">
        <f t="shared" si="269"/>
        <v>15.333333333333334</v>
      </c>
      <c r="U969" s="30">
        <f t="shared" si="270"/>
        <v>56</v>
      </c>
      <c r="V969" s="30">
        <f t="shared" si="271"/>
        <v>1</v>
      </c>
      <c r="W969" s="32">
        <f t="shared" si="272"/>
        <v>3.652173913043478</v>
      </c>
      <c r="X969" s="33">
        <f t="shared" si="275"/>
        <v>790</v>
      </c>
      <c r="Y969" s="22"/>
      <c r="Z969" s="33">
        <f t="shared" si="276"/>
        <v>1</v>
      </c>
      <c r="AA969" s="33">
        <f t="shared" si="277"/>
        <v>0</v>
      </c>
      <c r="AB969" s="30">
        <f t="shared" si="278"/>
        <v>0</v>
      </c>
      <c r="AC969" s="30">
        <f t="shared" si="279"/>
        <v>1</v>
      </c>
      <c r="AD969" s="30">
        <f t="shared" si="280"/>
        <v>0</v>
      </c>
      <c r="AE969" s="35">
        <f t="shared" si="281"/>
        <v>1</v>
      </c>
    </row>
    <row r="970" spans="1:31" x14ac:dyDescent="0.25">
      <c r="A970" t="s">
        <v>12</v>
      </c>
      <c r="B970" t="s">
        <v>4341</v>
      </c>
      <c r="C970">
        <v>30113003158156</v>
      </c>
      <c r="D970" t="s">
        <v>4342</v>
      </c>
      <c r="E970" t="s">
        <v>4343</v>
      </c>
      <c r="F970">
        <v>2005</v>
      </c>
      <c r="G970" t="s">
        <v>4346</v>
      </c>
      <c r="H970" t="s">
        <v>4347</v>
      </c>
      <c r="I970">
        <v>57</v>
      </c>
      <c r="J970">
        <v>18</v>
      </c>
      <c r="K970">
        <v>0</v>
      </c>
      <c r="L970">
        <v>3</v>
      </c>
      <c r="N970" s="29">
        <f t="shared" si="273"/>
        <v>2005</v>
      </c>
      <c r="O970" s="30" t="str">
        <f t="shared" si="274"/>
        <v>04</v>
      </c>
      <c r="P970" s="30">
        <f t="shared" si="265"/>
        <v>200504</v>
      </c>
      <c r="Q970" s="30" t="str">
        <f t="shared" si="266"/>
        <v>2020</v>
      </c>
      <c r="R970" s="30" t="str">
        <f t="shared" si="267"/>
        <v>01</v>
      </c>
      <c r="S970" s="30">
        <f t="shared" si="268"/>
        <v>202001</v>
      </c>
      <c r="T970" s="31">
        <f t="shared" si="269"/>
        <v>15.583333333333334</v>
      </c>
      <c r="U970" s="30">
        <f t="shared" si="270"/>
        <v>75</v>
      </c>
      <c r="V970" s="30">
        <f t="shared" si="271"/>
        <v>3</v>
      </c>
      <c r="W970" s="32">
        <f t="shared" si="272"/>
        <v>4.8128342245989302</v>
      </c>
      <c r="X970" s="33">
        <f t="shared" si="275"/>
        <v>790</v>
      </c>
      <c r="Y970" s="22"/>
      <c r="Z970" s="33">
        <f t="shared" si="276"/>
        <v>1</v>
      </c>
      <c r="AA970" s="33">
        <f t="shared" si="277"/>
        <v>0</v>
      </c>
      <c r="AB970" s="30">
        <f t="shared" si="278"/>
        <v>0</v>
      </c>
      <c r="AC970" s="30">
        <f t="shared" si="279"/>
        <v>0</v>
      </c>
      <c r="AD970" s="30">
        <f t="shared" si="280"/>
        <v>0</v>
      </c>
      <c r="AE970" s="35">
        <f t="shared" si="281"/>
        <v>0</v>
      </c>
    </row>
    <row r="971" spans="1:31" x14ac:dyDescent="0.25">
      <c r="A971" t="s">
        <v>12</v>
      </c>
      <c r="B971" t="s">
        <v>4348</v>
      </c>
      <c r="C971">
        <v>30113003268823</v>
      </c>
      <c r="D971" t="s">
        <v>4349</v>
      </c>
      <c r="E971" t="s">
        <v>4350</v>
      </c>
      <c r="F971">
        <v>2000</v>
      </c>
      <c r="G971" t="s">
        <v>4351</v>
      </c>
      <c r="H971" t="s">
        <v>4352</v>
      </c>
      <c r="I971">
        <v>3</v>
      </c>
      <c r="J971">
        <v>3</v>
      </c>
      <c r="K971">
        <v>2</v>
      </c>
      <c r="L971">
        <v>2</v>
      </c>
      <c r="N971" s="29" t="str">
        <f t="shared" si="273"/>
        <v>2018</v>
      </c>
      <c r="O971" s="30" t="str">
        <f t="shared" si="274"/>
        <v>12</v>
      </c>
      <c r="P971" s="30">
        <f t="shared" si="265"/>
        <v>201812</v>
      </c>
      <c r="Q971" s="30" t="str">
        <f t="shared" si="266"/>
        <v>2020</v>
      </c>
      <c r="R971" s="30" t="str">
        <f t="shared" si="267"/>
        <v>03</v>
      </c>
      <c r="S971" s="30">
        <f t="shared" si="268"/>
        <v>202003</v>
      </c>
      <c r="T971" s="31">
        <f t="shared" si="269"/>
        <v>1.9166666666666667</v>
      </c>
      <c r="U971" s="30">
        <f t="shared" si="270"/>
        <v>6</v>
      </c>
      <c r="V971" s="30">
        <f t="shared" si="271"/>
        <v>4</v>
      </c>
      <c r="W971" s="32">
        <f t="shared" si="272"/>
        <v>3.1304347826086953</v>
      </c>
      <c r="X971" s="33">
        <f t="shared" si="275"/>
        <v>790</v>
      </c>
      <c r="Y971" s="22"/>
      <c r="Z971" s="33">
        <f t="shared" si="276"/>
        <v>0</v>
      </c>
      <c r="AA971" s="33">
        <f t="shared" si="277"/>
        <v>0</v>
      </c>
      <c r="AB971" s="30">
        <f t="shared" si="278"/>
        <v>0</v>
      </c>
      <c r="AC971" s="30">
        <f t="shared" si="279"/>
        <v>0</v>
      </c>
      <c r="AD971" s="30">
        <f t="shared" si="280"/>
        <v>0</v>
      </c>
      <c r="AE971" s="35">
        <f t="shared" si="281"/>
        <v>0</v>
      </c>
    </row>
    <row r="972" spans="1:31" x14ac:dyDescent="0.25">
      <c r="A972" t="s">
        <v>12</v>
      </c>
      <c r="B972" t="s">
        <v>4353</v>
      </c>
      <c r="C972">
        <v>30113006867175</v>
      </c>
      <c r="D972" t="s">
        <v>4354</v>
      </c>
      <c r="E972" t="s">
        <v>4355</v>
      </c>
      <c r="F972">
        <v>2019</v>
      </c>
      <c r="G972" t="s">
        <v>4356</v>
      </c>
      <c r="H972" t="s">
        <v>44</v>
      </c>
      <c r="I972">
        <v>5</v>
      </c>
      <c r="J972">
        <v>1</v>
      </c>
      <c r="N972" s="29" t="str">
        <f t="shared" si="273"/>
        <v>2020</v>
      </c>
      <c r="O972" s="30" t="str">
        <f t="shared" si="274"/>
        <v>01</v>
      </c>
      <c r="P972" s="30">
        <f t="shared" si="265"/>
        <v>202001</v>
      </c>
      <c r="Q972" s="30" t="str">
        <f t="shared" si="266"/>
        <v>2020</v>
      </c>
      <c r="R972" s="30" t="str">
        <f t="shared" si="267"/>
        <v>10</v>
      </c>
      <c r="S972" s="30">
        <f t="shared" si="268"/>
        <v>202010</v>
      </c>
      <c r="T972" s="31">
        <f t="shared" si="269"/>
        <v>0.83333333333333337</v>
      </c>
      <c r="U972" s="30">
        <f t="shared" si="270"/>
        <v>6</v>
      </c>
      <c r="V972" s="30">
        <f t="shared" si="271"/>
        <v>0</v>
      </c>
      <c r="W972" s="32">
        <f t="shared" si="272"/>
        <v>7.1999999999999993</v>
      </c>
      <c r="X972" s="33">
        <f t="shared" si="275"/>
        <v>790</v>
      </c>
      <c r="Y972" s="22"/>
      <c r="Z972" s="33">
        <f t="shared" si="276"/>
        <v>0</v>
      </c>
      <c r="AA972" s="33">
        <f t="shared" si="277"/>
        <v>0</v>
      </c>
      <c r="AB972" s="30">
        <f t="shared" si="278"/>
        <v>0</v>
      </c>
      <c r="AC972" s="30">
        <f t="shared" si="279"/>
        <v>1</v>
      </c>
      <c r="AD972" s="30">
        <f t="shared" si="280"/>
        <v>0</v>
      </c>
      <c r="AE972" s="35">
        <f t="shared" si="281"/>
        <v>0</v>
      </c>
    </row>
    <row r="973" spans="1:31" x14ac:dyDescent="0.25">
      <c r="A973" t="s">
        <v>12</v>
      </c>
      <c r="B973" t="s">
        <v>4357</v>
      </c>
      <c r="C973">
        <v>30113002460751</v>
      </c>
      <c r="D973" t="s">
        <v>4358</v>
      </c>
      <c r="E973" t="s">
        <v>4211</v>
      </c>
      <c r="F973">
        <v>2006</v>
      </c>
      <c r="G973" t="s">
        <v>4359</v>
      </c>
      <c r="H973" t="s">
        <v>4360</v>
      </c>
      <c r="I973">
        <v>28</v>
      </c>
      <c r="J973">
        <v>5</v>
      </c>
      <c r="K973">
        <v>0</v>
      </c>
      <c r="L973">
        <v>1</v>
      </c>
      <c r="N973" s="29">
        <f t="shared" si="273"/>
        <v>2006</v>
      </c>
      <c r="O973" s="30" t="str">
        <f t="shared" si="274"/>
        <v>02</v>
      </c>
      <c r="P973" s="30">
        <f t="shared" si="265"/>
        <v>200602</v>
      </c>
      <c r="Q973" s="30" t="str">
        <f t="shared" si="266"/>
        <v>2019</v>
      </c>
      <c r="R973" s="30" t="str">
        <f t="shared" si="267"/>
        <v>01</v>
      </c>
      <c r="S973" s="30">
        <f t="shared" si="268"/>
        <v>201901</v>
      </c>
      <c r="T973" s="31">
        <f t="shared" si="269"/>
        <v>14.75</v>
      </c>
      <c r="U973" s="30">
        <f t="shared" si="270"/>
        <v>33</v>
      </c>
      <c r="V973" s="30">
        <f t="shared" si="271"/>
        <v>1</v>
      </c>
      <c r="W973" s="32">
        <f t="shared" si="272"/>
        <v>2.2372881355932202</v>
      </c>
      <c r="X973" s="33">
        <f t="shared" si="275"/>
        <v>790</v>
      </c>
      <c r="Y973" s="22"/>
      <c r="Z973" s="33">
        <f t="shared" si="276"/>
        <v>1</v>
      </c>
      <c r="AA973" s="33">
        <f t="shared" si="277"/>
        <v>0</v>
      </c>
      <c r="AB973" s="30">
        <f t="shared" si="278"/>
        <v>1</v>
      </c>
      <c r="AC973" s="30">
        <f t="shared" si="279"/>
        <v>1</v>
      </c>
      <c r="AD973" s="30">
        <f t="shared" si="280"/>
        <v>0</v>
      </c>
      <c r="AE973" s="35">
        <f t="shared" si="281"/>
        <v>1</v>
      </c>
    </row>
    <row r="974" spans="1:31" x14ac:dyDescent="0.25">
      <c r="A974" t="s">
        <v>12</v>
      </c>
      <c r="B974" t="s">
        <v>4361</v>
      </c>
      <c r="C974">
        <v>30113006312875</v>
      </c>
      <c r="D974" t="s">
        <v>4362</v>
      </c>
      <c r="E974" t="s">
        <v>4221</v>
      </c>
      <c r="F974">
        <v>2015</v>
      </c>
      <c r="G974" t="s">
        <v>4363</v>
      </c>
      <c r="H974" t="s">
        <v>4364</v>
      </c>
      <c r="I974">
        <v>35</v>
      </c>
      <c r="J974">
        <v>11</v>
      </c>
      <c r="K974">
        <v>9</v>
      </c>
      <c r="L974">
        <v>4</v>
      </c>
      <c r="N974" s="29" t="str">
        <f t="shared" si="273"/>
        <v>2016</v>
      </c>
      <c r="O974" s="30" t="str">
        <f t="shared" si="274"/>
        <v>06</v>
      </c>
      <c r="P974" s="30">
        <f t="shared" si="265"/>
        <v>201606</v>
      </c>
      <c r="Q974" s="30" t="str">
        <f t="shared" si="266"/>
        <v>2020</v>
      </c>
      <c r="R974" s="30" t="str">
        <f t="shared" si="267"/>
        <v>11</v>
      </c>
      <c r="S974" s="30">
        <f t="shared" si="268"/>
        <v>202011</v>
      </c>
      <c r="T974" s="31">
        <f t="shared" si="269"/>
        <v>4.416666666666667</v>
      </c>
      <c r="U974" s="30">
        <f t="shared" si="270"/>
        <v>46</v>
      </c>
      <c r="V974" s="30">
        <f t="shared" si="271"/>
        <v>13</v>
      </c>
      <c r="W974" s="32">
        <f t="shared" si="272"/>
        <v>10.415094339622641</v>
      </c>
      <c r="X974" s="33">
        <f t="shared" si="275"/>
        <v>790</v>
      </c>
      <c r="Y974" s="22"/>
      <c r="Z974" s="33">
        <f t="shared" si="276"/>
        <v>1</v>
      </c>
      <c r="AA974" s="33">
        <f t="shared" si="277"/>
        <v>0</v>
      </c>
      <c r="AB974" s="30">
        <f t="shared" si="278"/>
        <v>0</v>
      </c>
      <c r="AC974" s="30">
        <f t="shared" si="279"/>
        <v>0</v>
      </c>
      <c r="AD974" s="30">
        <f t="shared" si="280"/>
        <v>0</v>
      </c>
      <c r="AE974" s="35">
        <f t="shared" si="281"/>
        <v>0</v>
      </c>
    </row>
    <row r="975" spans="1:31" x14ac:dyDescent="0.25">
      <c r="A975" t="s">
        <v>12</v>
      </c>
      <c r="B975" t="s">
        <v>4361</v>
      </c>
      <c r="C975">
        <v>30113006323641</v>
      </c>
      <c r="D975" t="s">
        <v>4365</v>
      </c>
      <c r="E975" t="s">
        <v>4221</v>
      </c>
      <c r="F975">
        <v>2016</v>
      </c>
      <c r="G975" t="s">
        <v>4366</v>
      </c>
      <c r="H975" t="s">
        <v>4367</v>
      </c>
      <c r="I975">
        <v>22</v>
      </c>
      <c r="J975">
        <v>7</v>
      </c>
      <c r="K975">
        <v>2</v>
      </c>
      <c r="L975">
        <v>2</v>
      </c>
      <c r="N975" s="29" t="str">
        <f t="shared" si="273"/>
        <v>2016</v>
      </c>
      <c r="O975" s="30" t="str">
        <f t="shared" si="274"/>
        <v>07</v>
      </c>
      <c r="P975" s="30">
        <f t="shared" si="265"/>
        <v>201607</v>
      </c>
      <c r="Q975" s="30" t="str">
        <f t="shared" si="266"/>
        <v>2020</v>
      </c>
      <c r="R975" s="30" t="str">
        <f t="shared" si="267"/>
        <v>03</v>
      </c>
      <c r="S975" s="30">
        <f t="shared" si="268"/>
        <v>202003</v>
      </c>
      <c r="T975" s="31">
        <f t="shared" si="269"/>
        <v>4.333333333333333</v>
      </c>
      <c r="U975" s="30">
        <f t="shared" si="270"/>
        <v>29</v>
      </c>
      <c r="V975" s="30">
        <f t="shared" si="271"/>
        <v>4</v>
      </c>
      <c r="W975" s="32">
        <f t="shared" si="272"/>
        <v>6.6923076923076925</v>
      </c>
      <c r="X975" s="33">
        <f t="shared" si="275"/>
        <v>790</v>
      </c>
      <c r="Y975" s="22"/>
      <c r="Z975" s="33">
        <f t="shared" si="276"/>
        <v>1</v>
      </c>
      <c r="AA975" s="33">
        <f t="shared" si="277"/>
        <v>0</v>
      </c>
      <c r="AB975" s="30">
        <f t="shared" si="278"/>
        <v>0</v>
      </c>
      <c r="AC975" s="30">
        <f t="shared" si="279"/>
        <v>0</v>
      </c>
      <c r="AD975" s="30">
        <f t="shared" si="280"/>
        <v>0</v>
      </c>
      <c r="AE975" s="35">
        <f t="shared" si="281"/>
        <v>0</v>
      </c>
    </row>
    <row r="976" spans="1:31" x14ac:dyDescent="0.25">
      <c r="A976" t="s">
        <v>12</v>
      </c>
      <c r="B976" t="s">
        <v>4368</v>
      </c>
      <c r="C976">
        <v>30113003174856</v>
      </c>
      <c r="D976" t="s">
        <v>4369</v>
      </c>
      <c r="E976" t="s">
        <v>4370</v>
      </c>
      <c r="F976">
        <v>1998</v>
      </c>
      <c r="G976" t="s">
        <v>4371</v>
      </c>
      <c r="H976" t="s">
        <v>4372</v>
      </c>
      <c r="I976">
        <v>61</v>
      </c>
      <c r="J976">
        <v>23</v>
      </c>
      <c r="K976">
        <v>1</v>
      </c>
      <c r="L976">
        <v>1</v>
      </c>
      <c r="N976" s="29">
        <f t="shared" si="273"/>
        <v>1998</v>
      </c>
      <c r="O976" s="30" t="str">
        <f t="shared" si="274"/>
        <v>07</v>
      </c>
      <c r="P976" s="30">
        <f t="shared" si="265"/>
        <v>199807</v>
      </c>
      <c r="Q976" s="30" t="str">
        <f t="shared" si="266"/>
        <v>2020</v>
      </c>
      <c r="R976" s="30" t="str">
        <f t="shared" si="267"/>
        <v>06</v>
      </c>
      <c r="S976" s="30">
        <f t="shared" si="268"/>
        <v>202006</v>
      </c>
      <c r="T976" s="31">
        <f t="shared" si="269"/>
        <v>22.333333333333332</v>
      </c>
      <c r="U976" s="30">
        <f t="shared" si="270"/>
        <v>84</v>
      </c>
      <c r="V976" s="30">
        <f t="shared" si="271"/>
        <v>2</v>
      </c>
      <c r="W976" s="32">
        <f t="shared" si="272"/>
        <v>3.7611940298507465</v>
      </c>
      <c r="X976" s="33">
        <f t="shared" si="275"/>
        <v>790</v>
      </c>
      <c r="Y976" s="22"/>
      <c r="Z976" s="33">
        <f t="shared" si="276"/>
        <v>1</v>
      </c>
      <c r="AA976" s="33">
        <f t="shared" si="277"/>
        <v>0</v>
      </c>
      <c r="AB976" s="30">
        <f t="shared" si="278"/>
        <v>0</v>
      </c>
      <c r="AC976" s="30">
        <f t="shared" si="279"/>
        <v>1</v>
      </c>
      <c r="AD976" s="30">
        <f t="shared" si="280"/>
        <v>1</v>
      </c>
      <c r="AE976" s="35">
        <f t="shared" si="281"/>
        <v>1</v>
      </c>
    </row>
    <row r="977" spans="1:31" x14ac:dyDescent="0.25">
      <c r="A977" t="s">
        <v>12</v>
      </c>
      <c r="B977" t="s">
        <v>4368</v>
      </c>
      <c r="C977">
        <v>30113005474023</v>
      </c>
      <c r="D977" t="s">
        <v>4373</v>
      </c>
      <c r="E977" t="s">
        <v>4370</v>
      </c>
      <c r="F977">
        <v>2012</v>
      </c>
      <c r="G977" t="s">
        <v>4374</v>
      </c>
      <c r="H977" t="s">
        <v>4375</v>
      </c>
      <c r="I977">
        <v>21</v>
      </c>
      <c r="J977">
        <v>10</v>
      </c>
      <c r="K977">
        <v>0</v>
      </c>
      <c r="L977">
        <v>2</v>
      </c>
      <c r="N977" s="29" t="str">
        <f t="shared" si="273"/>
        <v>2012</v>
      </c>
      <c r="O977" s="30" t="str">
        <f t="shared" si="274"/>
        <v>03</v>
      </c>
      <c r="P977" s="30">
        <f t="shared" si="265"/>
        <v>201203</v>
      </c>
      <c r="Q977" s="30" t="str">
        <f t="shared" si="266"/>
        <v>2020</v>
      </c>
      <c r="R977" s="30" t="str">
        <f t="shared" si="267"/>
        <v>03</v>
      </c>
      <c r="S977" s="30">
        <f t="shared" si="268"/>
        <v>202003</v>
      </c>
      <c r="T977" s="31">
        <f t="shared" si="269"/>
        <v>8.6666666666666661</v>
      </c>
      <c r="U977" s="30">
        <f t="shared" si="270"/>
        <v>31</v>
      </c>
      <c r="V977" s="30">
        <f t="shared" si="271"/>
        <v>2</v>
      </c>
      <c r="W977" s="32">
        <f t="shared" si="272"/>
        <v>3.5769230769230771</v>
      </c>
      <c r="X977" s="33">
        <f t="shared" si="275"/>
        <v>790</v>
      </c>
      <c r="Y977" s="22"/>
      <c r="Z977" s="33">
        <f t="shared" si="276"/>
        <v>1</v>
      </c>
      <c r="AA977" s="33">
        <f t="shared" si="277"/>
        <v>0</v>
      </c>
      <c r="AB977" s="30">
        <f t="shared" si="278"/>
        <v>0</v>
      </c>
      <c r="AC977" s="30">
        <f t="shared" si="279"/>
        <v>1</v>
      </c>
      <c r="AD977" s="30">
        <f t="shared" si="280"/>
        <v>0</v>
      </c>
      <c r="AE977" s="35">
        <f t="shared" si="281"/>
        <v>1</v>
      </c>
    </row>
    <row r="978" spans="1:31" x14ac:dyDescent="0.25">
      <c r="A978" t="s">
        <v>12</v>
      </c>
      <c r="B978" t="s">
        <v>4376</v>
      </c>
      <c r="C978">
        <v>30113006443019</v>
      </c>
      <c r="D978" t="s">
        <v>4377</v>
      </c>
      <c r="E978" t="s">
        <v>4378</v>
      </c>
      <c r="F978">
        <v>2016</v>
      </c>
      <c r="G978" t="s">
        <v>4379</v>
      </c>
      <c r="H978" t="s">
        <v>4380</v>
      </c>
      <c r="I978">
        <v>21</v>
      </c>
      <c r="J978">
        <v>4</v>
      </c>
      <c r="K978">
        <v>4</v>
      </c>
      <c r="L978">
        <v>0</v>
      </c>
      <c r="N978" s="29" t="str">
        <f t="shared" si="273"/>
        <v>2017</v>
      </c>
      <c r="O978" s="30" t="str">
        <f t="shared" si="274"/>
        <v>01</v>
      </c>
      <c r="P978" s="30">
        <f t="shared" si="265"/>
        <v>201701</v>
      </c>
      <c r="Q978" s="30" t="str">
        <f t="shared" si="266"/>
        <v>2020</v>
      </c>
      <c r="R978" s="30" t="str">
        <f t="shared" si="267"/>
        <v>09</v>
      </c>
      <c r="S978" s="30">
        <f t="shared" si="268"/>
        <v>202009</v>
      </c>
      <c r="T978" s="31">
        <f t="shared" si="269"/>
        <v>3.8333333333333335</v>
      </c>
      <c r="U978" s="30">
        <f t="shared" si="270"/>
        <v>25</v>
      </c>
      <c r="V978" s="30">
        <f t="shared" si="271"/>
        <v>4</v>
      </c>
      <c r="W978" s="32">
        <f t="shared" si="272"/>
        <v>6.5217391304347823</v>
      </c>
      <c r="X978" s="33">
        <f t="shared" si="275"/>
        <v>790</v>
      </c>
      <c r="Y978" s="22"/>
      <c r="Z978" s="33">
        <f t="shared" si="276"/>
        <v>1</v>
      </c>
      <c r="AA978" s="33">
        <f t="shared" si="277"/>
        <v>0</v>
      </c>
      <c r="AB978" s="30">
        <f t="shared" si="278"/>
        <v>0</v>
      </c>
      <c r="AC978" s="30">
        <f t="shared" si="279"/>
        <v>0</v>
      </c>
      <c r="AD978" s="30">
        <f t="shared" si="280"/>
        <v>0</v>
      </c>
      <c r="AE978" s="35">
        <f t="shared" si="281"/>
        <v>0</v>
      </c>
    </row>
    <row r="979" spans="1:31" x14ac:dyDescent="0.25">
      <c r="A979" t="s">
        <v>12</v>
      </c>
      <c r="B979" t="s">
        <v>4381</v>
      </c>
      <c r="C979">
        <v>30113005387308</v>
      </c>
      <c r="D979" t="s">
        <v>4382</v>
      </c>
      <c r="E979" t="s">
        <v>4383</v>
      </c>
      <c r="F979">
        <v>2011</v>
      </c>
      <c r="G979" t="s">
        <v>4384</v>
      </c>
      <c r="H979" t="s">
        <v>4385</v>
      </c>
      <c r="I979">
        <v>9</v>
      </c>
      <c r="J979">
        <v>11</v>
      </c>
      <c r="K979">
        <v>0</v>
      </c>
      <c r="L979">
        <v>1</v>
      </c>
      <c r="N979" s="29" t="str">
        <f t="shared" si="273"/>
        <v>2012</v>
      </c>
      <c r="O979" s="30" t="str">
        <f t="shared" si="274"/>
        <v>01</v>
      </c>
      <c r="P979" s="30">
        <f t="shared" si="265"/>
        <v>201201</v>
      </c>
      <c r="Q979" s="30" t="str">
        <f t="shared" si="266"/>
        <v>2019</v>
      </c>
      <c r="R979" s="30" t="str">
        <f t="shared" si="267"/>
        <v>05</v>
      </c>
      <c r="S979" s="30">
        <f t="shared" si="268"/>
        <v>201905</v>
      </c>
      <c r="T979" s="31">
        <f t="shared" si="269"/>
        <v>8.8333333333333339</v>
      </c>
      <c r="U979" s="30">
        <f t="shared" si="270"/>
        <v>20</v>
      </c>
      <c r="V979" s="30">
        <f t="shared" si="271"/>
        <v>1</v>
      </c>
      <c r="W979" s="32">
        <f t="shared" si="272"/>
        <v>2.2641509433962264</v>
      </c>
      <c r="X979" s="33">
        <f t="shared" si="275"/>
        <v>790</v>
      </c>
      <c r="Y979" s="22"/>
      <c r="Z979" s="33">
        <f t="shared" si="276"/>
        <v>1</v>
      </c>
      <c r="AA979" s="33">
        <f t="shared" si="277"/>
        <v>0</v>
      </c>
      <c r="AB979" s="30">
        <f t="shared" si="278"/>
        <v>1</v>
      </c>
      <c r="AC979" s="30">
        <f t="shared" si="279"/>
        <v>1</v>
      </c>
      <c r="AD979" s="30">
        <f t="shared" si="280"/>
        <v>0</v>
      </c>
      <c r="AE979" s="35">
        <f t="shared" si="281"/>
        <v>1</v>
      </c>
    </row>
    <row r="980" spans="1:31" x14ac:dyDescent="0.25">
      <c r="A980" t="s">
        <v>12</v>
      </c>
      <c r="B980" t="s">
        <v>4381</v>
      </c>
      <c r="C980">
        <v>30113005447078</v>
      </c>
      <c r="D980" t="s">
        <v>4382</v>
      </c>
      <c r="E980" t="s">
        <v>4383</v>
      </c>
      <c r="F980">
        <v>2011</v>
      </c>
      <c r="G980" t="s">
        <v>4386</v>
      </c>
      <c r="H980" t="s">
        <v>4387</v>
      </c>
      <c r="I980">
        <v>8</v>
      </c>
      <c r="J980">
        <v>6</v>
      </c>
      <c r="N980" s="29" t="str">
        <f t="shared" si="273"/>
        <v>2012</v>
      </c>
      <c r="O980" s="30" t="str">
        <f t="shared" si="274"/>
        <v>02</v>
      </c>
      <c r="P980" s="30">
        <f t="shared" si="265"/>
        <v>201202</v>
      </c>
      <c r="Q980" s="30" t="str">
        <f t="shared" si="266"/>
        <v>2014</v>
      </c>
      <c r="R980" s="30" t="str">
        <f t="shared" si="267"/>
        <v>08</v>
      </c>
      <c r="S980" s="30">
        <f t="shared" si="268"/>
        <v>201408</v>
      </c>
      <c r="T980" s="31">
        <f t="shared" si="269"/>
        <v>8.75</v>
      </c>
      <c r="U980" s="30">
        <f t="shared" si="270"/>
        <v>14</v>
      </c>
      <c r="V980" s="30">
        <f t="shared" si="271"/>
        <v>0</v>
      </c>
      <c r="W980" s="32">
        <f t="shared" si="272"/>
        <v>1.6</v>
      </c>
      <c r="X980" s="33">
        <f t="shared" si="275"/>
        <v>790</v>
      </c>
      <c r="Y980" s="22"/>
      <c r="Z980" s="33">
        <f t="shared" si="276"/>
        <v>1</v>
      </c>
      <c r="AA980" s="33">
        <f t="shared" si="277"/>
        <v>1</v>
      </c>
      <c r="AB980" s="30">
        <f t="shared" si="278"/>
        <v>1</v>
      </c>
      <c r="AC980" s="30">
        <f t="shared" si="279"/>
        <v>1</v>
      </c>
      <c r="AD980" s="30">
        <f t="shared" si="280"/>
        <v>0</v>
      </c>
      <c r="AE980" s="35">
        <f t="shared" si="281"/>
        <v>1</v>
      </c>
    </row>
    <row r="981" spans="1:31" x14ac:dyDescent="0.25">
      <c r="A981" t="s">
        <v>12</v>
      </c>
      <c r="B981" t="s">
        <v>4388</v>
      </c>
      <c r="C981">
        <v>30113005525188</v>
      </c>
      <c r="D981" t="s">
        <v>4109</v>
      </c>
      <c r="E981" t="s">
        <v>4110</v>
      </c>
      <c r="F981">
        <v>2012</v>
      </c>
      <c r="G981" t="s">
        <v>4389</v>
      </c>
      <c r="H981" t="s">
        <v>4390</v>
      </c>
      <c r="I981">
        <v>43</v>
      </c>
      <c r="J981">
        <v>11</v>
      </c>
      <c r="K981">
        <v>3</v>
      </c>
      <c r="L981">
        <v>0</v>
      </c>
      <c r="N981" s="29" t="str">
        <f t="shared" si="273"/>
        <v>2012</v>
      </c>
      <c r="O981" s="30" t="str">
        <f t="shared" si="274"/>
        <v>08</v>
      </c>
      <c r="P981" s="30">
        <f t="shared" si="265"/>
        <v>201208</v>
      </c>
      <c r="Q981" s="30" t="str">
        <f t="shared" si="266"/>
        <v>2020</v>
      </c>
      <c r="R981" s="30" t="str">
        <f t="shared" si="267"/>
        <v>03</v>
      </c>
      <c r="S981" s="30">
        <f t="shared" si="268"/>
        <v>202003</v>
      </c>
      <c r="T981" s="31">
        <f t="shared" si="269"/>
        <v>8.25</v>
      </c>
      <c r="U981" s="30">
        <f t="shared" si="270"/>
        <v>54</v>
      </c>
      <c r="V981" s="30">
        <f t="shared" si="271"/>
        <v>3</v>
      </c>
      <c r="W981" s="32">
        <f t="shared" si="272"/>
        <v>6.5454545454545459</v>
      </c>
      <c r="X981" s="33">
        <f t="shared" si="275"/>
        <v>790</v>
      </c>
      <c r="Y981" s="22"/>
      <c r="Z981" s="33">
        <f t="shared" si="276"/>
        <v>1</v>
      </c>
      <c r="AA981" s="33">
        <f t="shared" si="277"/>
        <v>0</v>
      </c>
      <c r="AB981" s="30">
        <f t="shared" si="278"/>
        <v>0</v>
      </c>
      <c r="AC981" s="30">
        <f t="shared" si="279"/>
        <v>0</v>
      </c>
      <c r="AD981" s="30">
        <f t="shared" si="280"/>
        <v>0</v>
      </c>
      <c r="AE981" s="35">
        <f t="shared" si="281"/>
        <v>0</v>
      </c>
    </row>
    <row r="982" spans="1:31" x14ac:dyDescent="0.25">
      <c r="A982" t="s">
        <v>12</v>
      </c>
      <c r="B982" t="s">
        <v>4388</v>
      </c>
      <c r="C982">
        <v>30113006404995</v>
      </c>
      <c r="D982" t="s">
        <v>4292</v>
      </c>
      <c r="E982" t="s">
        <v>4391</v>
      </c>
      <c r="F982">
        <v>2011</v>
      </c>
      <c r="G982" t="s">
        <v>4392</v>
      </c>
      <c r="H982" t="s">
        <v>44</v>
      </c>
      <c r="I982">
        <v>75</v>
      </c>
      <c r="J982">
        <v>22</v>
      </c>
      <c r="K982">
        <v>5</v>
      </c>
      <c r="L982">
        <v>3</v>
      </c>
      <c r="N982" s="29" t="str">
        <f t="shared" si="273"/>
        <v>2011</v>
      </c>
      <c r="O982" s="30" t="str">
        <f t="shared" si="274"/>
        <v>08</v>
      </c>
      <c r="P982" s="30">
        <f t="shared" si="265"/>
        <v>201108</v>
      </c>
      <c r="Q982" s="30" t="str">
        <f t="shared" si="266"/>
        <v>2020</v>
      </c>
      <c r="R982" s="30" t="str">
        <f t="shared" si="267"/>
        <v>10</v>
      </c>
      <c r="S982" s="30">
        <f t="shared" si="268"/>
        <v>202010</v>
      </c>
      <c r="T982" s="31">
        <f t="shared" si="269"/>
        <v>9.25</v>
      </c>
      <c r="U982" s="30">
        <f t="shared" si="270"/>
        <v>97</v>
      </c>
      <c r="V982" s="30">
        <f t="shared" si="271"/>
        <v>8</v>
      </c>
      <c r="W982" s="32">
        <f t="shared" si="272"/>
        <v>10.486486486486486</v>
      </c>
      <c r="X982" s="33">
        <f t="shared" si="275"/>
        <v>790</v>
      </c>
      <c r="Y982" s="22"/>
      <c r="Z982" s="33">
        <f t="shared" si="276"/>
        <v>1</v>
      </c>
      <c r="AA982" s="33">
        <f t="shared" si="277"/>
        <v>0</v>
      </c>
      <c r="AB982" s="30">
        <f t="shared" si="278"/>
        <v>0</v>
      </c>
      <c r="AC982" s="30">
        <f t="shared" si="279"/>
        <v>0</v>
      </c>
      <c r="AD982" s="30">
        <f t="shared" si="280"/>
        <v>0</v>
      </c>
      <c r="AE982" s="35">
        <f t="shared" si="281"/>
        <v>0</v>
      </c>
    </row>
    <row r="983" spans="1:31" x14ac:dyDescent="0.25">
      <c r="A983" t="s">
        <v>12</v>
      </c>
      <c r="B983" t="s">
        <v>4388</v>
      </c>
      <c r="C983">
        <v>30113006019140</v>
      </c>
      <c r="D983" t="s">
        <v>4393</v>
      </c>
      <c r="E983" t="s">
        <v>4394</v>
      </c>
      <c r="F983">
        <v>2013</v>
      </c>
      <c r="G983" t="s">
        <v>4395</v>
      </c>
      <c r="H983" t="s">
        <v>4396</v>
      </c>
      <c r="I983">
        <v>27</v>
      </c>
      <c r="J983">
        <v>7</v>
      </c>
      <c r="N983" s="29" t="str">
        <f t="shared" si="273"/>
        <v>2014</v>
      </c>
      <c r="O983" s="30" t="str">
        <f t="shared" si="274"/>
        <v>11</v>
      </c>
      <c r="P983" s="30">
        <f t="shared" si="265"/>
        <v>201411</v>
      </c>
      <c r="Q983" s="30" t="str">
        <f t="shared" si="266"/>
        <v>2020</v>
      </c>
      <c r="R983" s="30" t="str">
        <f t="shared" si="267"/>
        <v>05</v>
      </c>
      <c r="S983" s="30">
        <f t="shared" si="268"/>
        <v>202005</v>
      </c>
      <c r="T983" s="31">
        <f t="shared" si="269"/>
        <v>6</v>
      </c>
      <c r="U983" s="30">
        <f t="shared" si="270"/>
        <v>34</v>
      </c>
      <c r="V983" s="30">
        <f t="shared" si="271"/>
        <v>0</v>
      </c>
      <c r="W983" s="32">
        <f t="shared" si="272"/>
        <v>5.666666666666667</v>
      </c>
      <c r="X983" s="33">
        <f t="shared" si="275"/>
        <v>790</v>
      </c>
      <c r="Y983" s="22"/>
      <c r="Z983" s="33">
        <f t="shared" si="276"/>
        <v>1</v>
      </c>
      <c r="AA983" s="33">
        <f t="shared" si="277"/>
        <v>0</v>
      </c>
      <c r="AB983" s="30">
        <f t="shared" si="278"/>
        <v>0</v>
      </c>
      <c r="AC983" s="30">
        <f t="shared" si="279"/>
        <v>1</v>
      </c>
      <c r="AD983" s="30">
        <f t="shared" si="280"/>
        <v>0</v>
      </c>
      <c r="AE983" s="35">
        <f t="shared" si="281"/>
        <v>1</v>
      </c>
    </row>
    <row r="984" spans="1:31" x14ac:dyDescent="0.25">
      <c r="A984" t="s">
        <v>12</v>
      </c>
      <c r="B984" t="s">
        <v>4397</v>
      </c>
      <c r="C984">
        <v>30113006291178</v>
      </c>
      <c r="D984" t="s">
        <v>4398</v>
      </c>
      <c r="E984" t="s">
        <v>4399</v>
      </c>
      <c r="F984">
        <v>2015</v>
      </c>
      <c r="G984" t="s">
        <v>4400</v>
      </c>
      <c r="H984" t="s">
        <v>4401</v>
      </c>
      <c r="I984">
        <v>18</v>
      </c>
      <c r="J984">
        <v>7</v>
      </c>
      <c r="K984">
        <v>2</v>
      </c>
      <c r="L984">
        <v>2</v>
      </c>
      <c r="N984" s="29" t="str">
        <f t="shared" si="273"/>
        <v>2016</v>
      </c>
      <c r="O984" s="30" t="str">
        <f t="shared" si="274"/>
        <v>05</v>
      </c>
      <c r="P984" s="30">
        <f t="shared" si="265"/>
        <v>201605</v>
      </c>
      <c r="Q984" s="30" t="str">
        <f t="shared" si="266"/>
        <v>2020</v>
      </c>
      <c r="R984" s="30" t="str">
        <f t="shared" si="267"/>
        <v>03</v>
      </c>
      <c r="S984" s="30">
        <f t="shared" si="268"/>
        <v>202003</v>
      </c>
      <c r="T984" s="31">
        <f t="shared" si="269"/>
        <v>4.5</v>
      </c>
      <c r="U984" s="30">
        <f t="shared" si="270"/>
        <v>25</v>
      </c>
      <c r="V984" s="30">
        <f t="shared" si="271"/>
        <v>4</v>
      </c>
      <c r="W984" s="32">
        <f t="shared" si="272"/>
        <v>5.5555555555555554</v>
      </c>
      <c r="X984" s="33">
        <f t="shared" si="275"/>
        <v>790</v>
      </c>
      <c r="Y984" s="22"/>
      <c r="Z984" s="33">
        <f t="shared" si="276"/>
        <v>1</v>
      </c>
      <c r="AA984" s="33">
        <f t="shared" si="277"/>
        <v>0</v>
      </c>
      <c r="AB984" s="30">
        <f t="shared" si="278"/>
        <v>0</v>
      </c>
      <c r="AC984" s="30">
        <f t="shared" si="279"/>
        <v>0</v>
      </c>
      <c r="AD984" s="30">
        <f t="shared" si="280"/>
        <v>0</v>
      </c>
      <c r="AE984" s="35">
        <f t="shared" si="281"/>
        <v>0</v>
      </c>
    </row>
    <row r="985" spans="1:31" x14ac:dyDescent="0.25">
      <c r="A985" t="s">
        <v>12</v>
      </c>
      <c r="B985" t="s">
        <v>4402</v>
      </c>
      <c r="C985">
        <v>30113006300383</v>
      </c>
      <c r="D985" t="s">
        <v>4403</v>
      </c>
      <c r="E985" t="s">
        <v>4404</v>
      </c>
      <c r="F985">
        <v>2015</v>
      </c>
      <c r="G985" t="s">
        <v>4405</v>
      </c>
      <c r="H985" t="s">
        <v>4406</v>
      </c>
      <c r="I985">
        <v>30</v>
      </c>
      <c r="J985">
        <v>3</v>
      </c>
      <c r="K985">
        <v>3</v>
      </c>
      <c r="L985">
        <v>0</v>
      </c>
      <c r="N985" s="29" t="str">
        <f t="shared" si="273"/>
        <v>2016</v>
      </c>
      <c r="O985" s="30" t="str">
        <f t="shared" si="274"/>
        <v>04</v>
      </c>
      <c r="P985" s="30">
        <f t="shared" si="265"/>
        <v>201604</v>
      </c>
      <c r="Q985" s="30" t="str">
        <f t="shared" si="266"/>
        <v>2020</v>
      </c>
      <c r="R985" s="30" t="str">
        <f t="shared" si="267"/>
        <v>03</v>
      </c>
      <c r="S985" s="30">
        <f t="shared" si="268"/>
        <v>202003</v>
      </c>
      <c r="T985" s="31">
        <f t="shared" si="269"/>
        <v>4.583333333333333</v>
      </c>
      <c r="U985" s="30">
        <f t="shared" si="270"/>
        <v>33</v>
      </c>
      <c r="V985" s="30">
        <f t="shared" si="271"/>
        <v>3</v>
      </c>
      <c r="W985" s="32">
        <f t="shared" si="272"/>
        <v>7.2</v>
      </c>
      <c r="X985" s="33">
        <f t="shared" si="275"/>
        <v>790</v>
      </c>
      <c r="Y985" s="22"/>
      <c r="Z985" s="33">
        <f t="shared" si="276"/>
        <v>1</v>
      </c>
      <c r="AA985" s="33">
        <f t="shared" si="277"/>
        <v>0</v>
      </c>
      <c r="AB985" s="30">
        <f t="shared" si="278"/>
        <v>0</v>
      </c>
      <c r="AC985" s="30">
        <f t="shared" si="279"/>
        <v>0</v>
      </c>
      <c r="AD985" s="30">
        <f t="shared" si="280"/>
        <v>0</v>
      </c>
      <c r="AE985" s="35">
        <f t="shared" si="281"/>
        <v>0</v>
      </c>
    </row>
    <row r="986" spans="1:31" x14ac:dyDescent="0.25">
      <c r="A986" t="s">
        <v>12</v>
      </c>
      <c r="B986" t="s">
        <v>4402</v>
      </c>
      <c r="C986">
        <v>30113006831957</v>
      </c>
      <c r="D986" t="s">
        <v>4407</v>
      </c>
      <c r="E986" t="s">
        <v>4394</v>
      </c>
      <c r="F986">
        <v>2014</v>
      </c>
      <c r="G986" t="s">
        <v>4408</v>
      </c>
      <c r="H986" t="s">
        <v>4408</v>
      </c>
      <c r="I986">
        <v>0</v>
      </c>
      <c r="J986">
        <v>0</v>
      </c>
      <c r="N986" s="29" t="str">
        <f t="shared" si="273"/>
        <v>2020</v>
      </c>
      <c r="O986" s="30" t="str">
        <f t="shared" si="274"/>
        <v>03</v>
      </c>
      <c r="P986" s="30">
        <f t="shared" si="265"/>
        <v>202003</v>
      </c>
      <c r="Q986" s="30" t="str">
        <f t="shared" si="266"/>
        <v>2020</v>
      </c>
      <c r="R986" s="30" t="str">
        <f t="shared" si="267"/>
        <v>03</v>
      </c>
      <c r="S986" s="30">
        <f t="shared" si="268"/>
        <v>202003</v>
      </c>
      <c r="T986" s="31">
        <f t="shared" si="269"/>
        <v>0.66666666666666663</v>
      </c>
      <c r="U986" s="30">
        <f t="shared" si="270"/>
        <v>0</v>
      </c>
      <c r="V986" s="30">
        <f t="shared" si="271"/>
        <v>0</v>
      </c>
      <c r="W986" s="32">
        <f t="shared" si="272"/>
        <v>0</v>
      </c>
      <c r="X986" s="33">
        <f t="shared" si="275"/>
        <v>790</v>
      </c>
      <c r="Y986" s="22"/>
      <c r="Z986" s="33">
        <f t="shared" si="276"/>
        <v>0</v>
      </c>
      <c r="AA986" s="33">
        <f t="shared" si="277"/>
        <v>0</v>
      </c>
      <c r="AB986" s="30">
        <f t="shared" si="278"/>
        <v>1</v>
      </c>
      <c r="AC986" s="30">
        <f t="shared" si="279"/>
        <v>1</v>
      </c>
      <c r="AD986" s="30">
        <f t="shared" si="280"/>
        <v>0</v>
      </c>
      <c r="AE986" s="35">
        <f t="shared" si="281"/>
        <v>0</v>
      </c>
    </row>
    <row r="987" spans="1:31" x14ac:dyDescent="0.25">
      <c r="A987" t="s">
        <v>12</v>
      </c>
      <c r="B987" t="s">
        <v>4402</v>
      </c>
      <c r="C987">
        <v>30113005790683</v>
      </c>
      <c r="D987" t="s">
        <v>4409</v>
      </c>
      <c r="E987" t="s">
        <v>4394</v>
      </c>
      <c r="F987">
        <v>2015</v>
      </c>
      <c r="G987" t="s">
        <v>4410</v>
      </c>
      <c r="H987" t="s">
        <v>4411</v>
      </c>
      <c r="I987">
        <v>22</v>
      </c>
      <c r="J987">
        <v>6</v>
      </c>
      <c r="K987">
        <v>0</v>
      </c>
      <c r="L987">
        <v>1</v>
      </c>
      <c r="N987" s="29" t="str">
        <f t="shared" si="273"/>
        <v>2016</v>
      </c>
      <c r="O987" s="30" t="str">
        <f t="shared" si="274"/>
        <v>06</v>
      </c>
      <c r="P987" s="30">
        <f t="shared" si="265"/>
        <v>201606</v>
      </c>
      <c r="Q987" s="30" t="str">
        <f t="shared" si="266"/>
        <v>2020</v>
      </c>
      <c r="R987" s="30" t="str">
        <f t="shared" si="267"/>
        <v>05</v>
      </c>
      <c r="S987" s="30">
        <f t="shared" si="268"/>
        <v>202005</v>
      </c>
      <c r="T987" s="31">
        <f t="shared" si="269"/>
        <v>4.416666666666667</v>
      </c>
      <c r="U987" s="30">
        <f t="shared" si="270"/>
        <v>28</v>
      </c>
      <c r="V987" s="30">
        <f t="shared" si="271"/>
        <v>1</v>
      </c>
      <c r="W987" s="32">
        <f t="shared" si="272"/>
        <v>6.3396226415094334</v>
      </c>
      <c r="X987" s="33">
        <f t="shared" si="275"/>
        <v>790</v>
      </c>
      <c r="Y987" s="22"/>
      <c r="Z987" s="33">
        <f t="shared" si="276"/>
        <v>1</v>
      </c>
      <c r="AA987" s="33">
        <f t="shared" si="277"/>
        <v>0</v>
      </c>
      <c r="AB987" s="30">
        <f t="shared" si="278"/>
        <v>0</v>
      </c>
      <c r="AC987" s="30">
        <f t="shared" si="279"/>
        <v>1</v>
      </c>
      <c r="AD987" s="30">
        <f t="shared" si="280"/>
        <v>0</v>
      </c>
      <c r="AE987" s="35">
        <f t="shared" si="281"/>
        <v>1</v>
      </c>
    </row>
    <row r="988" spans="1:31" x14ac:dyDescent="0.25">
      <c r="A988" t="s">
        <v>12</v>
      </c>
      <c r="B988" t="s">
        <v>4402</v>
      </c>
      <c r="C988">
        <v>30113006834118</v>
      </c>
      <c r="D988" t="s">
        <v>4412</v>
      </c>
      <c r="E988" t="s">
        <v>4394</v>
      </c>
      <c r="F988">
        <v>2019</v>
      </c>
      <c r="G988" t="s">
        <v>4413</v>
      </c>
      <c r="H988" t="s">
        <v>4413</v>
      </c>
      <c r="I988">
        <v>0</v>
      </c>
      <c r="J988">
        <v>0</v>
      </c>
      <c r="N988" s="29" t="str">
        <f t="shared" si="273"/>
        <v>2020</v>
      </c>
      <c r="O988" s="30" t="str">
        <f t="shared" si="274"/>
        <v>03</v>
      </c>
      <c r="P988" s="30">
        <f t="shared" si="265"/>
        <v>202003</v>
      </c>
      <c r="Q988" s="30" t="str">
        <f t="shared" si="266"/>
        <v>2020</v>
      </c>
      <c r="R988" s="30" t="str">
        <f t="shared" si="267"/>
        <v>03</v>
      </c>
      <c r="S988" s="30">
        <f t="shared" si="268"/>
        <v>202003</v>
      </c>
      <c r="T988" s="31">
        <f t="shared" si="269"/>
        <v>0.66666666666666663</v>
      </c>
      <c r="U988" s="30">
        <f t="shared" si="270"/>
        <v>0</v>
      </c>
      <c r="V988" s="30">
        <f t="shared" si="271"/>
        <v>0</v>
      </c>
      <c r="W988" s="32">
        <f t="shared" si="272"/>
        <v>0</v>
      </c>
      <c r="X988" s="33">
        <f t="shared" si="275"/>
        <v>790</v>
      </c>
      <c r="Y988" s="22"/>
      <c r="Z988" s="33">
        <f t="shared" si="276"/>
        <v>0</v>
      </c>
      <c r="AA988" s="33">
        <f t="shared" si="277"/>
        <v>0</v>
      </c>
      <c r="AB988" s="30">
        <f t="shared" si="278"/>
        <v>1</v>
      </c>
      <c r="AC988" s="30">
        <f t="shared" si="279"/>
        <v>1</v>
      </c>
      <c r="AD988" s="30">
        <f t="shared" si="280"/>
        <v>0</v>
      </c>
      <c r="AE988" s="35">
        <f t="shared" si="281"/>
        <v>0</v>
      </c>
    </row>
    <row r="989" spans="1:31" x14ac:dyDescent="0.25">
      <c r="A989" t="s">
        <v>12</v>
      </c>
      <c r="B989" t="s">
        <v>4402</v>
      </c>
      <c r="C989">
        <v>30113006655935</v>
      </c>
      <c r="D989" t="s">
        <v>4414</v>
      </c>
      <c r="E989" t="s">
        <v>4394</v>
      </c>
      <c r="F989">
        <v>2017</v>
      </c>
      <c r="G989" t="s">
        <v>4415</v>
      </c>
      <c r="H989" t="s">
        <v>4415</v>
      </c>
      <c r="I989">
        <v>0</v>
      </c>
      <c r="J989">
        <v>0</v>
      </c>
      <c r="N989" s="29" t="str">
        <f t="shared" si="273"/>
        <v>2020</v>
      </c>
      <c r="O989" s="30" t="str">
        <f t="shared" si="274"/>
        <v>03</v>
      </c>
      <c r="P989" s="30">
        <f t="shared" si="265"/>
        <v>202003</v>
      </c>
      <c r="Q989" s="30" t="str">
        <f t="shared" si="266"/>
        <v>2020</v>
      </c>
      <c r="R989" s="30" t="str">
        <f t="shared" si="267"/>
        <v>03</v>
      </c>
      <c r="S989" s="30">
        <f t="shared" si="268"/>
        <v>202003</v>
      </c>
      <c r="T989" s="31">
        <f t="shared" si="269"/>
        <v>0.66666666666666663</v>
      </c>
      <c r="U989" s="30">
        <f t="shared" si="270"/>
        <v>0</v>
      </c>
      <c r="V989" s="30">
        <f t="shared" si="271"/>
        <v>0</v>
      </c>
      <c r="W989" s="32">
        <f t="shared" si="272"/>
        <v>0</v>
      </c>
      <c r="X989" s="33">
        <f t="shared" si="275"/>
        <v>790</v>
      </c>
      <c r="Y989" s="22"/>
      <c r="Z989" s="33">
        <f t="shared" si="276"/>
        <v>0</v>
      </c>
      <c r="AA989" s="33">
        <f t="shared" si="277"/>
        <v>0</v>
      </c>
      <c r="AB989" s="30">
        <f t="shared" si="278"/>
        <v>1</v>
      </c>
      <c r="AC989" s="30">
        <f t="shared" si="279"/>
        <v>1</v>
      </c>
      <c r="AD989" s="30">
        <f t="shared" si="280"/>
        <v>0</v>
      </c>
      <c r="AE989" s="35">
        <f t="shared" si="281"/>
        <v>0</v>
      </c>
    </row>
    <row r="990" spans="1:31" x14ac:dyDescent="0.25">
      <c r="A990" t="s">
        <v>12</v>
      </c>
      <c r="B990" t="s">
        <v>4416</v>
      </c>
      <c r="C990">
        <v>30113006451590</v>
      </c>
      <c r="D990" t="s">
        <v>4417</v>
      </c>
      <c r="E990" t="s">
        <v>4418</v>
      </c>
      <c r="F990">
        <v>2012</v>
      </c>
      <c r="G990" t="s">
        <v>4419</v>
      </c>
      <c r="H990" t="s">
        <v>4420</v>
      </c>
      <c r="I990">
        <v>16</v>
      </c>
      <c r="J990">
        <v>6</v>
      </c>
      <c r="K990">
        <v>4</v>
      </c>
      <c r="L990">
        <v>0</v>
      </c>
      <c r="N990" s="29" t="str">
        <f t="shared" si="273"/>
        <v>2017</v>
      </c>
      <c r="O990" s="30" t="str">
        <f t="shared" si="274"/>
        <v>02</v>
      </c>
      <c r="P990" s="30">
        <f t="shared" si="265"/>
        <v>201702</v>
      </c>
      <c r="Q990" s="30" t="str">
        <f t="shared" si="266"/>
        <v>2020</v>
      </c>
      <c r="R990" s="30" t="str">
        <f t="shared" si="267"/>
        <v>06</v>
      </c>
      <c r="S990" s="30">
        <f t="shared" si="268"/>
        <v>202006</v>
      </c>
      <c r="T990" s="31">
        <f t="shared" si="269"/>
        <v>3.75</v>
      </c>
      <c r="U990" s="30">
        <f t="shared" si="270"/>
        <v>22</v>
      </c>
      <c r="V990" s="30">
        <f t="shared" si="271"/>
        <v>4</v>
      </c>
      <c r="W990" s="32">
        <f t="shared" si="272"/>
        <v>5.8666666666666663</v>
      </c>
      <c r="X990" s="33">
        <f t="shared" si="275"/>
        <v>790</v>
      </c>
      <c r="Y990" s="22"/>
      <c r="Z990" s="33">
        <f t="shared" si="276"/>
        <v>1</v>
      </c>
      <c r="AA990" s="33">
        <f t="shared" si="277"/>
        <v>0</v>
      </c>
      <c r="AB990" s="30">
        <f t="shared" si="278"/>
        <v>0</v>
      </c>
      <c r="AC990" s="30">
        <f t="shared" si="279"/>
        <v>0</v>
      </c>
      <c r="AD990" s="30">
        <f t="shared" si="280"/>
        <v>0</v>
      </c>
      <c r="AE990" s="35">
        <f t="shared" si="281"/>
        <v>0</v>
      </c>
    </row>
    <row r="991" spans="1:31" x14ac:dyDescent="0.25">
      <c r="A991" t="s">
        <v>12</v>
      </c>
      <c r="B991" t="s">
        <v>4421</v>
      </c>
      <c r="C991">
        <v>30113005492629</v>
      </c>
      <c r="D991" t="s">
        <v>4422</v>
      </c>
      <c r="E991" t="s">
        <v>4423</v>
      </c>
      <c r="F991">
        <v>2012</v>
      </c>
      <c r="G991" t="s">
        <v>4424</v>
      </c>
      <c r="H991" t="s">
        <v>4425</v>
      </c>
      <c r="I991">
        <v>18</v>
      </c>
      <c r="J991">
        <v>9</v>
      </c>
      <c r="K991">
        <v>1</v>
      </c>
      <c r="L991">
        <v>0</v>
      </c>
      <c r="N991" s="29" t="str">
        <f t="shared" si="273"/>
        <v>2012</v>
      </c>
      <c r="O991" s="30" t="str">
        <f t="shared" si="274"/>
        <v>05</v>
      </c>
      <c r="P991" s="30">
        <f t="shared" si="265"/>
        <v>201205</v>
      </c>
      <c r="Q991" s="30" t="str">
        <f t="shared" si="266"/>
        <v>2020</v>
      </c>
      <c r="R991" s="30" t="str">
        <f t="shared" si="267"/>
        <v>09</v>
      </c>
      <c r="S991" s="30">
        <f t="shared" si="268"/>
        <v>202009</v>
      </c>
      <c r="T991" s="31">
        <f t="shared" si="269"/>
        <v>8.5</v>
      </c>
      <c r="U991" s="30">
        <f t="shared" si="270"/>
        <v>27</v>
      </c>
      <c r="V991" s="30">
        <f t="shared" si="271"/>
        <v>1</v>
      </c>
      <c r="W991" s="32">
        <f t="shared" si="272"/>
        <v>3.1764705882352939</v>
      </c>
      <c r="X991" s="33">
        <f t="shared" si="275"/>
        <v>790</v>
      </c>
      <c r="Y991" s="22"/>
      <c r="Z991" s="33">
        <f t="shared" si="276"/>
        <v>1</v>
      </c>
      <c r="AA991" s="33">
        <f t="shared" si="277"/>
        <v>0</v>
      </c>
      <c r="AB991" s="30">
        <f t="shared" si="278"/>
        <v>0</v>
      </c>
      <c r="AC991" s="30">
        <f t="shared" si="279"/>
        <v>1</v>
      </c>
      <c r="AD991" s="30">
        <f t="shared" si="280"/>
        <v>0</v>
      </c>
      <c r="AE991" s="35">
        <f t="shared" si="281"/>
        <v>1</v>
      </c>
    </row>
    <row r="992" spans="1:31" x14ac:dyDescent="0.25">
      <c r="A992" t="s">
        <v>12</v>
      </c>
      <c r="B992" t="s">
        <v>4426</v>
      </c>
      <c r="C992">
        <v>30113002767569</v>
      </c>
      <c r="D992" t="s">
        <v>4369</v>
      </c>
      <c r="E992" t="s">
        <v>4370</v>
      </c>
      <c r="F992">
        <v>1998</v>
      </c>
      <c r="G992" t="s">
        <v>4427</v>
      </c>
      <c r="H992" t="s">
        <v>4428</v>
      </c>
      <c r="I992">
        <v>99</v>
      </c>
      <c r="J992">
        <v>24</v>
      </c>
      <c r="K992">
        <v>4</v>
      </c>
      <c r="L992">
        <v>3</v>
      </c>
      <c r="N992" s="29">
        <f t="shared" si="273"/>
        <v>1998</v>
      </c>
      <c r="O992" s="30" t="str">
        <f t="shared" si="274"/>
        <v>01</v>
      </c>
      <c r="P992" s="30">
        <f t="shared" si="265"/>
        <v>199801</v>
      </c>
      <c r="Q992" s="30" t="str">
        <f t="shared" si="266"/>
        <v>2020</v>
      </c>
      <c r="R992" s="30" t="str">
        <f t="shared" si="267"/>
        <v>03</v>
      </c>
      <c r="S992" s="30">
        <f t="shared" si="268"/>
        <v>202003</v>
      </c>
      <c r="T992" s="31">
        <f t="shared" si="269"/>
        <v>22.833333333333332</v>
      </c>
      <c r="U992" s="30">
        <f t="shared" si="270"/>
        <v>123</v>
      </c>
      <c r="V992" s="30">
        <f t="shared" si="271"/>
        <v>7</v>
      </c>
      <c r="W992" s="32">
        <f t="shared" si="272"/>
        <v>5.3868613138686134</v>
      </c>
      <c r="X992" s="33">
        <f t="shared" si="275"/>
        <v>790</v>
      </c>
      <c r="Y992" s="22"/>
      <c r="Z992" s="33">
        <f t="shared" si="276"/>
        <v>1</v>
      </c>
      <c r="AA992" s="33">
        <f t="shared" si="277"/>
        <v>0</v>
      </c>
      <c r="AB992" s="30">
        <f t="shared" si="278"/>
        <v>0</v>
      </c>
      <c r="AC992" s="30">
        <f t="shared" si="279"/>
        <v>0</v>
      </c>
      <c r="AD992" s="30">
        <f t="shared" si="280"/>
        <v>1</v>
      </c>
      <c r="AE992" s="35">
        <f t="shared" si="281"/>
        <v>1</v>
      </c>
    </row>
    <row r="993" spans="1:31" x14ac:dyDescent="0.25">
      <c r="A993" t="s">
        <v>12</v>
      </c>
      <c r="B993" t="s">
        <v>4429</v>
      </c>
      <c r="C993">
        <v>30113000890082</v>
      </c>
      <c r="D993" t="s">
        <v>4430</v>
      </c>
      <c r="E993" t="s">
        <v>4431</v>
      </c>
      <c r="F993">
        <v>1991</v>
      </c>
      <c r="G993" t="s">
        <v>4432</v>
      </c>
      <c r="H993" t="s">
        <v>4433</v>
      </c>
      <c r="I993">
        <v>39</v>
      </c>
      <c r="J993">
        <v>11</v>
      </c>
      <c r="N993" s="29">
        <f t="shared" si="273"/>
        <v>1991</v>
      </c>
      <c r="O993" s="30" t="str">
        <f t="shared" si="274"/>
        <v>01</v>
      </c>
      <c r="P993" s="30">
        <f t="shared" si="265"/>
        <v>199101</v>
      </c>
      <c r="Q993" s="30" t="str">
        <f t="shared" si="266"/>
        <v>2018</v>
      </c>
      <c r="R993" s="30" t="str">
        <f t="shared" si="267"/>
        <v>03</v>
      </c>
      <c r="S993" s="30">
        <f t="shared" si="268"/>
        <v>201803</v>
      </c>
      <c r="T993" s="31">
        <f t="shared" si="269"/>
        <v>29.833333333333332</v>
      </c>
      <c r="U993" s="30">
        <f t="shared" si="270"/>
        <v>50</v>
      </c>
      <c r="V993" s="30">
        <f t="shared" si="271"/>
        <v>0</v>
      </c>
      <c r="W993" s="32">
        <f t="shared" si="272"/>
        <v>1.6759776536312849</v>
      </c>
      <c r="X993" s="33">
        <f t="shared" si="275"/>
        <v>790</v>
      </c>
      <c r="Y993" s="22"/>
      <c r="Z993" s="33">
        <f t="shared" si="276"/>
        <v>1</v>
      </c>
      <c r="AA993" s="33">
        <f t="shared" si="277"/>
        <v>1</v>
      </c>
      <c r="AB993" s="30">
        <f t="shared" si="278"/>
        <v>1</v>
      </c>
      <c r="AC993" s="30">
        <f t="shared" si="279"/>
        <v>1</v>
      </c>
      <c r="AD993" s="30">
        <f t="shared" si="280"/>
        <v>1</v>
      </c>
      <c r="AE993" s="35">
        <f t="shared" si="281"/>
        <v>1</v>
      </c>
    </row>
    <row r="994" spans="1:31" x14ac:dyDescent="0.25">
      <c r="A994" t="s">
        <v>12</v>
      </c>
      <c r="B994" t="s">
        <v>4434</v>
      </c>
      <c r="C994">
        <v>30113005404954</v>
      </c>
      <c r="D994" t="s">
        <v>4435</v>
      </c>
      <c r="E994" t="s">
        <v>3602</v>
      </c>
      <c r="F994">
        <v>2012</v>
      </c>
      <c r="G994" t="s">
        <v>4436</v>
      </c>
      <c r="H994" t="s">
        <v>4437</v>
      </c>
      <c r="I994">
        <v>7</v>
      </c>
      <c r="J994">
        <v>12</v>
      </c>
      <c r="K994">
        <v>2</v>
      </c>
      <c r="L994">
        <v>0</v>
      </c>
      <c r="N994" s="29" t="str">
        <f t="shared" si="273"/>
        <v>2012</v>
      </c>
      <c r="O994" s="30" t="str">
        <f t="shared" si="274"/>
        <v>05</v>
      </c>
      <c r="P994" s="30">
        <f t="shared" si="265"/>
        <v>201205</v>
      </c>
      <c r="Q994" s="30" t="str">
        <f t="shared" si="266"/>
        <v>2019</v>
      </c>
      <c r="R994" s="30" t="str">
        <f t="shared" si="267"/>
        <v>04</v>
      </c>
      <c r="S994" s="30">
        <f t="shared" si="268"/>
        <v>201904</v>
      </c>
      <c r="T994" s="31">
        <f t="shared" si="269"/>
        <v>8.5</v>
      </c>
      <c r="U994" s="30">
        <f t="shared" si="270"/>
        <v>19</v>
      </c>
      <c r="V994" s="30">
        <f t="shared" si="271"/>
        <v>2</v>
      </c>
      <c r="W994" s="32">
        <f t="shared" si="272"/>
        <v>2.2352941176470589</v>
      </c>
      <c r="X994" s="33">
        <f t="shared" si="275"/>
        <v>790</v>
      </c>
      <c r="Y994" s="22"/>
      <c r="Z994" s="33">
        <f t="shared" si="276"/>
        <v>1</v>
      </c>
      <c r="AA994" s="33">
        <f t="shared" si="277"/>
        <v>0</v>
      </c>
      <c r="AB994" s="30">
        <f t="shared" si="278"/>
        <v>1</v>
      </c>
      <c r="AC994" s="30">
        <f t="shared" si="279"/>
        <v>1</v>
      </c>
      <c r="AD994" s="30">
        <f t="shared" si="280"/>
        <v>0</v>
      </c>
      <c r="AE994" s="35">
        <f t="shared" si="281"/>
        <v>1</v>
      </c>
    </row>
    <row r="995" spans="1:31" x14ac:dyDescent="0.25">
      <c r="A995" t="s">
        <v>12</v>
      </c>
      <c r="B995" t="s">
        <v>4438</v>
      </c>
      <c r="C995">
        <v>30113002374739</v>
      </c>
      <c r="D995" t="s">
        <v>4439</v>
      </c>
      <c r="E995" t="s">
        <v>4440</v>
      </c>
      <c r="F995">
        <v>2005</v>
      </c>
      <c r="G995" t="s">
        <v>4441</v>
      </c>
      <c r="H995" t="s">
        <v>4442</v>
      </c>
      <c r="I995">
        <v>9</v>
      </c>
      <c r="J995">
        <v>13</v>
      </c>
      <c r="K995">
        <v>1</v>
      </c>
      <c r="L995">
        <v>0</v>
      </c>
      <c r="N995" s="29" t="str">
        <f t="shared" si="273"/>
        <v>2012</v>
      </c>
      <c r="O995" s="30" t="str">
        <f t="shared" si="274"/>
        <v>03</v>
      </c>
      <c r="P995" s="30">
        <f t="shared" si="265"/>
        <v>201203</v>
      </c>
      <c r="Q995" s="30" t="str">
        <f t="shared" si="266"/>
        <v>2019</v>
      </c>
      <c r="R995" s="30" t="str">
        <f t="shared" si="267"/>
        <v>11</v>
      </c>
      <c r="S995" s="30">
        <f t="shared" si="268"/>
        <v>201911</v>
      </c>
      <c r="T995" s="31">
        <f t="shared" si="269"/>
        <v>8.6666666666666661</v>
      </c>
      <c r="U995" s="30">
        <f t="shared" si="270"/>
        <v>22</v>
      </c>
      <c r="V995" s="30">
        <f t="shared" si="271"/>
        <v>1</v>
      </c>
      <c r="W995" s="32">
        <f t="shared" si="272"/>
        <v>2.5384615384615388</v>
      </c>
      <c r="X995" s="33">
        <f t="shared" si="275"/>
        <v>790</v>
      </c>
      <c r="Y995" s="22"/>
      <c r="Z995" s="33">
        <f t="shared" si="276"/>
        <v>1</v>
      </c>
      <c r="AA995" s="33">
        <f t="shared" si="277"/>
        <v>0</v>
      </c>
      <c r="AB995" s="30">
        <f t="shared" si="278"/>
        <v>1</v>
      </c>
      <c r="AC995" s="30">
        <f t="shared" si="279"/>
        <v>1</v>
      </c>
      <c r="AD995" s="30">
        <f t="shared" si="280"/>
        <v>0</v>
      </c>
      <c r="AE995" s="35">
        <f t="shared" si="281"/>
        <v>1</v>
      </c>
    </row>
    <row r="996" spans="1:31" x14ac:dyDescent="0.25">
      <c r="A996" t="s">
        <v>12</v>
      </c>
      <c r="B996" t="s">
        <v>4443</v>
      </c>
      <c r="C996">
        <v>30113002956444</v>
      </c>
      <c r="D996" t="s">
        <v>4444</v>
      </c>
      <c r="E996" t="s">
        <v>4445</v>
      </c>
      <c r="F996">
        <v>2010</v>
      </c>
      <c r="G996" t="s">
        <v>4446</v>
      </c>
      <c r="H996" t="s">
        <v>4447</v>
      </c>
      <c r="I996">
        <v>6</v>
      </c>
      <c r="J996">
        <v>10</v>
      </c>
      <c r="N996" s="29">
        <f t="shared" si="273"/>
        <v>2010</v>
      </c>
      <c r="O996" s="30" t="str">
        <f t="shared" si="274"/>
        <v>11</v>
      </c>
      <c r="P996" s="30">
        <f t="shared" si="265"/>
        <v>201011</v>
      </c>
      <c r="Q996" s="30" t="str">
        <f t="shared" si="266"/>
        <v>2018</v>
      </c>
      <c r="R996" s="30" t="str">
        <f t="shared" si="267"/>
        <v>06</v>
      </c>
      <c r="S996" s="30">
        <f t="shared" si="268"/>
        <v>201806</v>
      </c>
      <c r="T996" s="31">
        <f t="shared" si="269"/>
        <v>10</v>
      </c>
      <c r="U996" s="30">
        <f t="shared" si="270"/>
        <v>16</v>
      </c>
      <c r="V996" s="30">
        <f t="shared" si="271"/>
        <v>0</v>
      </c>
      <c r="W996" s="32">
        <f t="shared" si="272"/>
        <v>1.6</v>
      </c>
      <c r="X996" s="33">
        <f t="shared" si="275"/>
        <v>790</v>
      </c>
      <c r="Y996" s="22"/>
      <c r="Z996" s="33">
        <f t="shared" si="276"/>
        <v>1</v>
      </c>
      <c r="AA996" s="33">
        <f t="shared" si="277"/>
        <v>1</v>
      </c>
      <c r="AB996" s="30">
        <f t="shared" si="278"/>
        <v>1</v>
      </c>
      <c r="AC996" s="30">
        <f t="shared" si="279"/>
        <v>1</v>
      </c>
      <c r="AD996" s="30">
        <f t="shared" si="280"/>
        <v>0</v>
      </c>
      <c r="AE996" s="35">
        <f t="shared" si="281"/>
        <v>1</v>
      </c>
    </row>
    <row r="997" spans="1:31" x14ac:dyDescent="0.25">
      <c r="A997" t="s">
        <v>12</v>
      </c>
      <c r="B997" t="s">
        <v>4448</v>
      </c>
      <c r="C997">
        <v>30113006413053</v>
      </c>
      <c r="D997" t="s">
        <v>4449</v>
      </c>
      <c r="E997" t="s">
        <v>4450</v>
      </c>
      <c r="F997">
        <v>2016</v>
      </c>
      <c r="G997" t="s">
        <v>4451</v>
      </c>
      <c r="H997" t="s">
        <v>4452</v>
      </c>
      <c r="I997">
        <v>8</v>
      </c>
      <c r="J997">
        <v>4</v>
      </c>
      <c r="N997" s="29" t="str">
        <f t="shared" si="273"/>
        <v>2016</v>
      </c>
      <c r="O997" s="30" t="str">
        <f t="shared" si="274"/>
        <v>11</v>
      </c>
      <c r="P997" s="30">
        <f t="shared" si="265"/>
        <v>201611</v>
      </c>
      <c r="Q997" s="30" t="str">
        <f t="shared" si="266"/>
        <v>2018</v>
      </c>
      <c r="R997" s="30" t="str">
        <f t="shared" si="267"/>
        <v>03</v>
      </c>
      <c r="S997" s="30">
        <f t="shared" si="268"/>
        <v>201803</v>
      </c>
      <c r="T997" s="31">
        <f t="shared" si="269"/>
        <v>4</v>
      </c>
      <c r="U997" s="30">
        <f t="shared" si="270"/>
        <v>12</v>
      </c>
      <c r="V997" s="30">
        <f t="shared" si="271"/>
        <v>0</v>
      </c>
      <c r="W997" s="32">
        <f t="shared" si="272"/>
        <v>3</v>
      </c>
      <c r="X997" s="33">
        <f t="shared" si="275"/>
        <v>790</v>
      </c>
      <c r="Y997" s="22"/>
      <c r="Z997" s="33">
        <f t="shared" si="276"/>
        <v>1</v>
      </c>
      <c r="AA997" s="33">
        <f t="shared" si="277"/>
        <v>1</v>
      </c>
      <c r="AB997" s="30">
        <f t="shared" si="278"/>
        <v>1</v>
      </c>
      <c r="AC997" s="30">
        <f t="shared" si="279"/>
        <v>1</v>
      </c>
      <c r="AD997" s="30">
        <f t="shared" si="280"/>
        <v>0</v>
      </c>
      <c r="AE997" s="35">
        <f t="shared" si="281"/>
        <v>1</v>
      </c>
    </row>
    <row r="998" spans="1:31" x14ac:dyDescent="0.25">
      <c r="A998" t="s">
        <v>12</v>
      </c>
      <c r="B998" t="s">
        <v>4453</v>
      </c>
      <c r="C998">
        <v>30113006227925</v>
      </c>
      <c r="D998" t="s">
        <v>4454</v>
      </c>
      <c r="E998" t="s">
        <v>4455</v>
      </c>
      <c r="F998">
        <v>2016</v>
      </c>
      <c r="G998" t="s">
        <v>4456</v>
      </c>
      <c r="H998" t="s">
        <v>4456</v>
      </c>
      <c r="I998">
        <v>0</v>
      </c>
      <c r="J998">
        <v>0</v>
      </c>
      <c r="N998" s="29" t="str">
        <f t="shared" si="273"/>
        <v>2015</v>
      </c>
      <c r="O998" s="30" t="str">
        <f t="shared" si="274"/>
        <v>12</v>
      </c>
      <c r="P998" s="30">
        <f t="shared" si="265"/>
        <v>201512</v>
      </c>
      <c r="Q998" s="30" t="str">
        <f t="shared" si="266"/>
        <v>2015</v>
      </c>
      <c r="R998" s="30" t="str">
        <f t="shared" si="267"/>
        <v>12</v>
      </c>
      <c r="S998" s="30">
        <f t="shared" si="268"/>
        <v>201512</v>
      </c>
      <c r="T998" s="31">
        <f t="shared" si="269"/>
        <v>4.916666666666667</v>
      </c>
      <c r="U998" s="30">
        <f t="shared" si="270"/>
        <v>0</v>
      </c>
      <c r="V998" s="30">
        <f t="shared" si="271"/>
        <v>0</v>
      </c>
      <c r="W998" s="32">
        <f t="shared" si="272"/>
        <v>0</v>
      </c>
      <c r="X998" s="33">
        <f t="shared" si="275"/>
        <v>790</v>
      </c>
      <c r="Y998" s="22"/>
      <c r="Z998" s="33">
        <f t="shared" si="276"/>
        <v>1</v>
      </c>
      <c r="AA998" s="33">
        <f t="shared" si="277"/>
        <v>1</v>
      </c>
      <c r="AB998" s="30">
        <f t="shared" si="278"/>
        <v>1</v>
      </c>
      <c r="AC998" s="30">
        <f t="shared" si="279"/>
        <v>1</v>
      </c>
      <c r="AD998" s="30">
        <f t="shared" si="280"/>
        <v>0</v>
      </c>
      <c r="AE998" s="35">
        <f t="shared" si="281"/>
        <v>1</v>
      </c>
    </row>
    <row r="999" spans="1:31" x14ac:dyDescent="0.25">
      <c r="A999" t="s">
        <v>12</v>
      </c>
      <c r="B999" t="s">
        <v>4457</v>
      </c>
      <c r="C999">
        <v>30113003119919</v>
      </c>
      <c r="D999" t="s">
        <v>4458</v>
      </c>
      <c r="E999" t="s">
        <v>4459</v>
      </c>
      <c r="F999">
        <v>2009</v>
      </c>
      <c r="G999" t="s">
        <v>4460</v>
      </c>
      <c r="H999" t="s">
        <v>4461</v>
      </c>
      <c r="I999">
        <v>19</v>
      </c>
      <c r="J999">
        <v>30</v>
      </c>
      <c r="N999" s="29">
        <f t="shared" si="273"/>
        <v>2009</v>
      </c>
      <c r="O999" s="30" t="str">
        <f t="shared" si="274"/>
        <v>04</v>
      </c>
      <c r="P999" s="30">
        <f t="shared" si="265"/>
        <v>200904</v>
      </c>
      <c r="Q999" s="30" t="str">
        <f t="shared" si="266"/>
        <v>2016</v>
      </c>
      <c r="R999" s="30" t="str">
        <f t="shared" si="267"/>
        <v>12</v>
      </c>
      <c r="S999" s="30">
        <f t="shared" si="268"/>
        <v>201612</v>
      </c>
      <c r="T999" s="31">
        <f t="shared" si="269"/>
        <v>11.583333333333334</v>
      </c>
      <c r="U999" s="30">
        <f t="shared" si="270"/>
        <v>49</v>
      </c>
      <c r="V999" s="30">
        <f t="shared" si="271"/>
        <v>0</v>
      </c>
      <c r="W999" s="32">
        <f t="shared" si="272"/>
        <v>4.230215827338129</v>
      </c>
      <c r="X999" s="33">
        <f t="shared" si="275"/>
        <v>790</v>
      </c>
      <c r="Y999" s="22"/>
      <c r="Z999" s="33">
        <f t="shared" si="276"/>
        <v>1</v>
      </c>
      <c r="AA999" s="33">
        <f t="shared" si="277"/>
        <v>1</v>
      </c>
      <c r="AB999" s="30">
        <f t="shared" si="278"/>
        <v>0</v>
      </c>
      <c r="AC999" s="30">
        <f t="shared" si="279"/>
        <v>1</v>
      </c>
      <c r="AD999" s="30">
        <f t="shared" si="280"/>
        <v>0</v>
      </c>
      <c r="AE999" s="35">
        <f t="shared" si="281"/>
        <v>1</v>
      </c>
    </row>
    <row r="1000" spans="1:31" x14ac:dyDescent="0.25">
      <c r="A1000" t="s">
        <v>12</v>
      </c>
      <c r="B1000" t="s">
        <v>4462</v>
      </c>
      <c r="C1000">
        <v>30113005806307</v>
      </c>
      <c r="D1000" t="s">
        <v>4463</v>
      </c>
      <c r="E1000" t="s">
        <v>4464</v>
      </c>
      <c r="F1000">
        <v>2013</v>
      </c>
      <c r="G1000" t="s">
        <v>4465</v>
      </c>
      <c r="H1000" t="s">
        <v>4466</v>
      </c>
      <c r="I1000">
        <v>2</v>
      </c>
      <c r="J1000">
        <v>8</v>
      </c>
      <c r="N1000" s="29" t="str">
        <f t="shared" si="273"/>
        <v>2013</v>
      </c>
      <c r="O1000" s="30" t="str">
        <f t="shared" si="274"/>
        <v>10</v>
      </c>
      <c r="P1000" s="30">
        <f t="shared" si="265"/>
        <v>201310</v>
      </c>
      <c r="Q1000" s="30" t="str">
        <f t="shared" si="266"/>
        <v>2017</v>
      </c>
      <c r="R1000" s="30" t="str">
        <f t="shared" si="267"/>
        <v>04</v>
      </c>
      <c r="S1000" s="30">
        <f t="shared" si="268"/>
        <v>201704</v>
      </c>
      <c r="T1000" s="31">
        <f t="shared" si="269"/>
        <v>7.083333333333333</v>
      </c>
      <c r="U1000" s="30">
        <f t="shared" si="270"/>
        <v>10</v>
      </c>
      <c r="V1000" s="30">
        <f t="shared" si="271"/>
        <v>0</v>
      </c>
      <c r="W1000" s="32">
        <f t="shared" si="272"/>
        <v>1.411764705882353</v>
      </c>
      <c r="X1000" s="33">
        <f t="shared" si="275"/>
        <v>790</v>
      </c>
      <c r="Y1000" s="22"/>
      <c r="Z1000" s="33">
        <f t="shared" si="276"/>
        <v>1</v>
      </c>
      <c r="AA1000" s="33">
        <f t="shared" si="277"/>
        <v>1</v>
      </c>
      <c r="AB1000" s="30">
        <f t="shared" si="278"/>
        <v>1</v>
      </c>
      <c r="AC1000" s="30">
        <f t="shared" si="279"/>
        <v>1</v>
      </c>
      <c r="AD1000" s="30">
        <f t="shared" si="280"/>
        <v>0</v>
      </c>
      <c r="AE1000" s="35">
        <f t="shared" si="281"/>
        <v>1</v>
      </c>
    </row>
    <row r="1001" spans="1:31" x14ac:dyDescent="0.25">
      <c r="A1001" t="s">
        <v>12</v>
      </c>
      <c r="B1001" t="s">
        <v>4467</v>
      </c>
      <c r="C1001">
        <v>30113006008085</v>
      </c>
      <c r="D1001" t="s">
        <v>4468</v>
      </c>
      <c r="E1001" t="s">
        <v>4469</v>
      </c>
      <c r="F1001">
        <v>2014</v>
      </c>
      <c r="G1001" t="s">
        <v>4470</v>
      </c>
      <c r="H1001" t="s">
        <v>4471</v>
      </c>
      <c r="I1001">
        <v>29</v>
      </c>
      <c r="J1001">
        <v>12</v>
      </c>
      <c r="K1001">
        <v>5</v>
      </c>
      <c r="L1001">
        <v>0</v>
      </c>
      <c r="N1001" s="29" t="str">
        <f t="shared" si="273"/>
        <v>2014</v>
      </c>
      <c r="O1001" s="30" t="str">
        <f t="shared" si="274"/>
        <v>12</v>
      </c>
      <c r="P1001" s="30">
        <f t="shared" si="265"/>
        <v>201412</v>
      </c>
      <c r="Q1001" s="30" t="str">
        <f t="shared" si="266"/>
        <v>2020</v>
      </c>
      <c r="R1001" s="30" t="str">
        <f t="shared" si="267"/>
        <v>09</v>
      </c>
      <c r="S1001" s="30">
        <f t="shared" si="268"/>
        <v>202009</v>
      </c>
      <c r="T1001" s="31">
        <f t="shared" si="269"/>
        <v>5.916666666666667</v>
      </c>
      <c r="U1001" s="30">
        <f t="shared" si="270"/>
        <v>41</v>
      </c>
      <c r="V1001" s="30">
        <f t="shared" si="271"/>
        <v>5</v>
      </c>
      <c r="W1001" s="32">
        <f t="shared" si="272"/>
        <v>6.929577464788732</v>
      </c>
      <c r="X1001" s="33">
        <f t="shared" si="275"/>
        <v>790</v>
      </c>
      <c r="Y1001" s="22"/>
      <c r="Z1001" s="33">
        <f t="shared" si="276"/>
        <v>1</v>
      </c>
      <c r="AA1001" s="33">
        <f t="shared" si="277"/>
        <v>0</v>
      </c>
      <c r="AB1001" s="30">
        <f t="shared" si="278"/>
        <v>0</v>
      </c>
      <c r="AC1001" s="30">
        <f t="shared" si="279"/>
        <v>0</v>
      </c>
      <c r="AD1001" s="30">
        <f t="shared" si="280"/>
        <v>0</v>
      </c>
      <c r="AE1001" s="35">
        <f t="shared" si="281"/>
        <v>0</v>
      </c>
    </row>
    <row r="1002" spans="1:31" x14ac:dyDescent="0.25">
      <c r="A1002" t="s">
        <v>12</v>
      </c>
      <c r="B1002" t="s">
        <v>4472</v>
      </c>
      <c r="C1002">
        <v>30113006265669</v>
      </c>
      <c r="D1002" t="s">
        <v>4473</v>
      </c>
      <c r="E1002" t="s">
        <v>4474</v>
      </c>
      <c r="F1002">
        <v>2014</v>
      </c>
      <c r="G1002" t="s">
        <v>4475</v>
      </c>
      <c r="H1002" t="s">
        <v>4476</v>
      </c>
      <c r="I1002">
        <v>15</v>
      </c>
      <c r="J1002">
        <v>5</v>
      </c>
      <c r="K1002">
        <v>3</v>
      </c>
      <c r="L1002">
        <v>1</v>
      </c>
      <c r="N1002" s="29" t="str">
        <f t="shared" si="273"/>
        <v>2016</v>
      </c>
      <c r="O1002" s="30" t="str">
        <f t="shared" si="274"/>
        <v>02</v>
      </c>
      <c r="P1002" s="30">
        <f t="shared" si="265"/>
        <v>201602</v>
      </c>
      <c r="Q1002" s="30" t="str">
        <f t="shared" si="266"/>
        <v>2019</v>
      </c>
      <c r="R1002" s="30" t="str">
        <f t="shared" si="267"/>
        <v>06</v>
      </c>
      <c r="S1002" s="30">
        <f t="shared" si="268"/>
        <v>201906</v>
      </c>
      <c r="T1002" s="31">
        <f t="shared" si="269"/>
        <v>4.75</v>
      </c>
      <c r="U1002" s="30">
        <f t="shared" si="270"/>
        <v>20</v>
      </c>
      <c r="V1002" s="30">
        <f t="shared" si="271"/>
        <v>4</v>
      </c>
      <c r="W1002" s="32">
        <f t="shared" si="272"/>
        <v>4.2105263157894735</v>
      </c>
      <c r="X1002" s="33">
        <f t="shared" si="275"/>
        <v>790</v>
      </c>
      <c r="Y1002" s="22"/>
      <c r="Z1002" s="33">
        <f t="shared" si="276"/>
        <v>1</v>
      </c>
      <c r="AA1002" s="33">
        <f t="shared" si="277"/>
        <v>0</v>
      </c>
      <c r="AB1002" s="30">
        <f t="shared" si="278"/>
        <v>0</v>
      </c>
      <c r="AC1002" s="30">
        <f t="shared" si="279"/>
        <v>0</v>
      </c>
      <c r="AD1002" s="30">
        <f t="shared" si="280"/>
        <v>0</v>
      </c>
      <c r="AE1002" s="35">
        <f t="shared" si="281"/>
        <v>0</v>
      </c>
    </row>
    <row r="1003" spans="1:31" x14ac:dyDescent="0.25">
      <c r="A1003" t="s">
        <v>12</v>
      </c>
      <c r="B1003" t="s">
        <v>4477</v>
      </c>
      <c r="C1003">
        <v>30113006058098</v>
      </c>
      <c r="D1003" t="s">
        <v>4478</v>
      </c>
      <c r="E1003" t="s">
        <v>4479</v>
      </c>
      <c r="F1003">
        <v>2010</v>
      </c>
      <c r="G1003" t="s">
        <v>4480</v>
      </c>
      <c r="H1003" t="s">
        <v>4481</v>
      </c>
      <c r="I1003">
        <v>22</v>
      </c>
      <c r="J1003">
        <v>10</v>
      </c>
      <c r="K1003">
        <v>7</v>
      </c>
      <c r="L1003">
        <v>4</v>
      </c>
      <c r="N1003" s="29" t="str">
        <f t="shared" si="273"/>
        <v>2015</v>
      </c>
      <c r="O1003" s="30" t="str">
        <f t="shared" si="274"/>
        <v>03</v>
      </c>
      <c r="P1003" s="30">
        <f t="shared" si="265"/>
        <v>201503</v>
      </c>
      <c r="Q1003" s="30" t="str">
        <f t="shared" si="266"/>
        <v>2020</v>
      </c>
      <c r="R1003" s="30" t="str">
        <f t="shared" si="267"/>
        <v>10</v>
      </c>
      <c r="S1003" s="30">
        <f t="shared" si="268"/>
        <v>202010</v>
      </c>
      <c r="T1003" s="31">
        <f t="shared" si="269"/>
        <v>5.666666666666667</v>
      </c>
      <c r="U1003" s="30">
        <f t="shared" si="270"/>
        <v>32</v>
      </c>
      <c r="V1003" s="30">
        <f t="shared" si="271"/>
        <v>11</v>
      </c>
      <c r="W1003" s="32">
        <f t="shared" si="272"/>
        <v>5.6470588235294112</v>
      </c>
      <c r="X1003" s="33">
        <f t="shared" si="275"/>
        <v>790</v>
      </c>
      <c r="Y1003" s="22"/>
      <c r="Z1003" s="33">
        <f t="shared" si="276"/>
        <v>1</v>
      </c>
      <c r="AA1003" s="33">
        <f t="shared" si="277"/>
        <v>0</v>
      </c>
      <c r="AB1003" s="30">
        <f t="shared" si="278"/>
        <v>0</v>
      </c>
      <c r="AC1003" s="30">
        <f t="shared" si="279"/>
        <v>0</v>
      </c>
      <c r="AD1003" s="30">
        <f t="shared" si="280"/>
        <v>0</v>
      </c>
      <c r="AE1003" s="35">
        <f t="shared" si="281"/>
        <v>0</v>
      </c>
    </row>
    <row r="1004" spans="1:31" x14ac:dyDescent="0.25">
      <c r="A1004" t="s">
        <v>12</v>
      </c>
      <c r="B1004" t="s">
        <v>4482</v>
      </c>
      <c r="C1004">
        <v>30113005537787</v>
      </c>
      <c r="D1004" t="s">
        <v>4483</v>
      </c>
      <c r="E1004" t="s">
        <v>4484</v>
      </c>
      <c r="F1004">
        <v>2012</v>
      </c>
      <c r="G1004" t="s">
        <v>4485</v>
      </c>
      <c r="H1004" t="s">
        <v>4486</v>
      </c>
      <c r="I1004">
        <v>15</v>
      </c>
      <c r="J1004">
        <v>21</v>
      </c>
      <c r="N1004" s="29" t="str">
        <f t="shared" si="273"/>
        <v>2012</v>
      </c>
      <c r="O1004" s="30" t="str">
        <f t="shared" si="274"/>
        <v>11</v>
      </c>
      <c r="P1004" s="30">
        <f t="shared" si="265"/>
        <v>201211</v>
      </c>
      <c r="Q1004" s="30" t="str">
        <f t="shared" si="266"/>
        <v>2020</v>
      </c>
      <c r="R1004" s="30" t="str">
        <f t="shared" si="267"/>
        <v>10</v>
      </c>
      <c r="S1004" s="30">
        <f t="shared" si="268"/>
        <v>202010</v>
      </c>
      <c r="T1004" s="31">
        <f t="shared" si="269"/>
        <v>8</v>
      </c>
      <c r="U1004" s="30">
        <f t="shared" si="270"/>
        <v>36</v>
      </c>
      <c r="V1004" s="30">
        <f t="shared" si="271"/>
        <v>0</v>
      </c>
      <c r="W1004" s="32">
        <f t="shared" si="272"/>
        <v>4.5</v>
      </c>
      <c r="X1004" s="33">
        <f t="shared" si="275"/>
        <v>790</v>
      </c>
      <c r="Y1004" s="22"/>
      <c r="Z1004" s="33">
        <f t="shared" si="276"/>
        <v>1</v>
      </c>
      <c r="AA1004" s="33">
        <f t="shared" si="277"/>
        <v>0</v>
      </c>
      <c r="AB1004" s="30">
        <f t="shared" si="278"/>
        <v>0</v>
      </c>
      <c r="AC1004" s="30">
        <f t="shared" si="279"/>
        <v>1</v>
      </c>
      <c r="AD1004" s="30">
        <f t="shared" si="280"/>
        <v>0</v>
      </c>
      <c r="AE1004" s="35">
        <f t="shared" si="281"/>
        <v>1</v>
      </c>
    </row>
    <row r="1005" spans="1:31" x14ac:dyDescent="0.25">
      <c r="A1005" t="s">
        <v>12</v>
      </c>
      <c r="B1005" t="s">
        <v>4487</v>
      </c>
      <c r="C1005">
        <v>30113006718014</v>
      </c>
      <c r="D1005" t="s">
        <v>4488</v>
      </c>
      <c r="E1005" t="s">
        <v>4489</v>
      </c>
      <c r="F1005">
        <v>2012</v>
      </c>
      <c r="G1005" t="s">
        <v>4490</v>
      </c>
      <c r="H1005" t="s">
        <v>4491</v>
      </c>
      <c r="I1005">
        <v>1</v>
      </c>
      <c r="J1005">
        <v>0</v>
      </c>
      <c r="K1005">
        <v>1</v>
      </c>
      <c r="L1005">
        <v>0</v>
      </c>
      <c r="N1005" s="29" t="str">
        <f t="shared" si="273"/>
        <v>2019</v>
      </c>
      <c r="O1005" s="30" t="str">
        <f t="shared" si="274"/>
        <v>03</v>
      </c>
      <c r="P1005" s="30">
        <f t="shared" si="265"/>
        <v>201903</v>
      </c>
      <c r="Q1005" s="30" t="str">
        <f t="shared" si="266"/>
        <v>2019</v>
      </c>
      <c r="R1005" s="30" t="str">
        <f t="shared" si="267"/>
        <v>12</v>
      </c>
      <c r="S1005" s="30">
        <f t="shared" si="268"/>
        <v>201912</v>
      </c>
      <c r="T1005" s="31">
        <f t="shared" si="269"/>
        <v>1.6666666666666667</v>
      </c>
      <c r="U1005" s="30">
        <f t="shared" si="270"/>
        <v>1</v>
      </c>
      <c r="V1005" s="30">
        <f t="shared" si="271"/>
        <v>1</v>
      </c>
      <c r="W1005" s="32">
        <f t="shared" si="272"/>
        <v>0.6</v>
      </c>
      <c r="X1005" s="33">
        <f t="shared" si="275"/>
        <v>790</v>
      </c>
      <c r="Y1005" s="22"/>
      <c r="Z1005" s="33">
        <f t="shared" si="276"/>
        <v>0</v>
      </c>
      <c r="AA1005" s="33">
        <f t="shared" si="277"/>
        <v>0</v>
      </c>
      <c r="AB1005" s="30">
        <f t="shared" si="278"/>
        <v>1</v>
      </c>
      <c r="AC1005" s="30">
        <f t="shared" si="279"/>
        <v>1</v>
      </c>
      <c r="AD1005" s="30">
        <f t="shared" si="280"/>
        <v>0</v>
      </c>
      <c r="AE1005" s="35">
        <f t="shared" si="281"/>
        <v>0</v>
      </c>
    </row>
    <row r="1006" spans="1:31" x14ac:dyDescent="0.25">
      <c r="A1006" t="s">
        <v>12</v>
      </c>
      <c r="B1006" t="s">
        <v>4492</v>
      </c>
      <c r="C1006">
        <v>30113006102912</v>
      </c>
      <c r="D1006" t="s">
        <v>4493</v>
      </c>
      <c r="E1006" t="s">
        <v>4494</v>
      </c>
      <c r="F1006">
        <v>2014</v>
      </c>
      <c r="G1006" t="s">
        <v>4495</v>
      </c>
      <c r="H1006" t="s">
        <v>4496</v>
      </c>
      <c r="I1006">
        <v>37</v>
      </c>
      <c r="J1006">
        <v>32</v>
      </c>
      <c r="K1006">
        <v>5</v>
      </c>
      <c r="L1006">
        <v>5</v>
      </c>
      <c r="N1006" s="29" t="str">
        <f t="shared" si="273"/>
        <v>2015</v>
      </c>
      <c r="O1006" s="30" t="str">
        <f t="shared" si="274"/>
        <v>02</v>
      </c>
      <c r="P1006" s="30">
        <f t="shared" si="265"/>
        <v>201502</v>
      </c>
      <c r="Q1006" s="30" t="str">
        <f t="shared" si="266"/>
        <v>2020</v>
      </c>
      <c r="R1006" s="30" t="str">
        <f t="shared" si="267"/>
        <v>08</v>
      </c>
      <c r="S1006" s="30">
        <f t="shared" si="268"/>
        <v>202008</v>
      </c>
      <c r="T1006" s="31">
        <f t="shared" si="269"/>
        <v>5.75</v>
      </c>
      <c r="U1006" s="30">
        <f t="shared" si="270"/>
        <v>69</v>
      </c>
      <c r="V1006" s="30">
        <f t="shared" si="271"/>
        <v>10</v>
      </c>
      <c r="W1006" s="32">
        <f t="shared" si="272"/>
        <v>12</v>
      </c>
      <c r="X1006" s="33">
        <f t="shared" si="275"/>
        <v>790</v>
      </c>
      <c r="Y1006" s="22"/>
      <c r="Z1006" s="33">
        <f t="shared" si="276"/>
        <v>1</v>
      </c>
      <c r="AA1006" s="33">
        <f t="shared" si="277"/>
        <v>0</v>
      </c>
      <c r="AB1006" s="30">
        <f t="shared" si="278"/>
        <v>0</v>
      </c>
      <c r="AC1006" s="30">
        <f t="shared" si="279"/>
        <v>0</v>
      </c>
      <c r="AD1006" s="30">
        <f t="shared" si="280"/>
        <v>0</v>
      </c>
      <c r="AE1006" s="35">
        <f t="shared" si="281"/>
        <v>0</v>
      </c>
    </row>
    <row r="1007" spans="1:31" x14ac:dyDescent="0.25">
      <c r="A1007" t="s">
        <v>12</v>
      </c>
      <c r="B1007" t="s">
        <v>4497</v>
      </c>
      <c r="C1007">
        <v>30113006261957</v>
      </c>
      <c r="D1007" t="s">
        <v>4498</v>
      </c>
      <c r="E1007" t="s">
        <v>4499</v>
      </c>
      <c r="F1007">
        <v>2015</v>
      </c>
      <c r="G1007" t="s">
        <v>4500</v>
      </c>
      <c r="H1007" t="s">
        <v>4501</v>
      </c>
      <c r="I1007">
        <v>15</v>
      </c>
      <c r="J1007">
        <v>2</v>
      </c>
      <c r="K1007">
        <v>2</v>
      </c>
      <c r="L1007">
        <v>2</v>
      </c>
      <c r="N1007" s="29" t="str">
        <f t="shared" si="273"/>
        <v>2015</v>
      </c>
      <c r="O1007" s="30" t="str">
        <f t="shared" si="274"/>
        <v>11</v>
      </c>
      <c r="P1007" s="30">
        <f t="shared" si="265"/>
        <v>201511</v>
      </c>
      <c r="Q1007" s="30" t="str">
        <f t="shared" si="266"/>
        <v>2020</v>
      </c>
      <c r="R1007" s="30" t="str">
        <f t="shared" si="267"/>
        <v>01</v>
      </c>
      <c r="S1007" s="30">
        <f t="shared" si="268"/>
        <v>202001</v>
      </c>
      <c r="T1007" s="31">
        <f t="shared" si="269"/>
        <v>5</v>
      </c>
      <c r="U1007" s="30">
        <f t="shared" si="270"/>
        <v>17</v>
      </c>
      <c r="V1007" s="30">
        <f t="shared" si="271"/>
        <v>4</v>
      </c>
      <c r="W1007" s="32">
        <f t="shared" si="272"/>
        <v>3.4</v>
      </c>
      <c r="X1007" s="33">
        <f t="shared" si="275"/>
        <v>790</v>
      </c>
      <c r="Y1007" s="22"/>
      <c r="Z1007" s="33">
        <f t="shared" si="276"/>
        <v>1</v>
      </c>
      <c r="AA1007" s="33">
        <f t="shared" si="277"/>
        <v>0</v>
      </c>
      <c r="AB1007" s="30">
        <f t="shared" si="278"/>
        <v>0</v>
      </c>
      <c r="AC1007" s="30">
        <f t="shared" si="279"/>
        <v>0</v>
      </c>
      <c r="AD1007" s="30">
        <f t="shared" si="280"/>
        <v>0</v>
      </c>
      <c r="AE1007" s="35">
        <f t="shared" si="281"/>
        <v>0</v>
      </c>
    </row>
    <row r="1008" spans="1:31" x14ac:dyDescent="0.25">
      <c r="A1008" t="s">
        <v>12</v>
      </c>
      <c r="B1008" t="s">
        <v>4497</v>
      </c>
      <c r="C1008">
        <v>30113005893875</v>
      </c>
      <c r="D1008" t="s">
        <v>4502</v>
      </c>
      <c r="E1008" t="s">
        <v>4499</v>
      </c>
      <c r="F1008">
        <v>2013</v>
      </c>
      <c r="G1008" t="s">
        <v>4503</v>
      </c>
      <c r="H1008" t="s">
        <v>4504</v>
      </c>
      <c r="I1008">
        <v>27</v>
      </c>
      <c r="J1008">
        <v>11</v>
      </c>
      <c r="K1008">
        <v>4</v>
      </c>
      <c r="L1008">
        <v>0</v>
      </c>
      <c r="N1008" s="29" t="str">
        <f t="shared" si="273"/>
        <v>2014</v>
      </c>
      <c r="O1008" s="30" t="str">
        <f t="shared" si="274"/>
        <v>04</v>
      </c>
      <c r="P1008" s="30">
        <f t="shared" si="265"/>
        <v>201404</v>
      </c>
      <c r="Q1008" s="30" t="str">
        <f t="shared" si="266"/>
        <v>2020</v>
      </c>
      <c r="R1008" s="30" t="str">
        <f t="shared" si="267"/>
        <v>02</v>
      </c>
      <c r="S1008" s="30">
        <f t="shared" si="268"/>
        <v>202002</v>
      </c>
      <c r="T1008" s="31">
        <f t="shared" si="269"/>
        <v>6.583333333333333</v>
      </c>
      <c r="U1008" s="30">
        <f t="shared" si="270"/>
        <v>38</v>
      </c>
      <c r="V1008" s="30">
        <f t="shared" si="271"/>
        <v>4</v>
      </c>
      <c r="W1008" s="32">
        <f t="shared" si="272"/>
        <v>5.7721518987341778</v>
      </c>
      <c r="X1008" s="33">
        <f t="shared" si="275"/>
        <v>790</v>
      </c>
      <c r="Y1008" s="22"/>
      <c r="Z1008" s="33">
        <f t="shared" si="276"/>
        <v>1</v>
      </c>
      <c r="AA1008" s="33">
        <f t="shared" si="277"/>
        <v>0</v>
      </c>
      <c r="AB1008" s="30">
        <f t="shared" si="278"/>
        <v>0</v>
      </c>
      <c r="AC1008" s="30">
        <f t="shared" si="279"/>
        <v>0</v>
      </c>
      <c r="AD1008" s="30">
        <f t="shared" si="280"/>
        <v>0</v>
      </c>
      <c r="AE1008" s="35">
        <f t="shared" si="281"/>
        <v>0</v>
      </c>
    </row>
    <row r="1009" spans="1:31" x14ac:dyDescent="0.25">
      <c r="A1009" t="s">
        <v>12</v>
      </c>
      <c r="B1009" t="s">
        <v>4505</v>
      </c>
      <c r="C1009">
        <v>30113002984305</v>
      </c>
      <c r="D1009" t="s">
        <v>4506</v>
      </c>
      <c r="E1009" t="s">
        <v>4110</v>
      </c>
      <c r="F1009">
        <v>2009</v>
      </c>
      <c r="G1009" t="s">
        <v>4507</v>
      </c>
      <c r="H1009" t="s">
        <v>4508</v>
      </c>
      <c r="I1009">
        <v>49</v>
      </c>
      <c r="J1009">
        <v>25</v>
      </c>
      <c r="K1009">
        <v>0</v>
      </c>
      <c r="L1009">
        <v>2</v>
      </c>
      <c r="N1009" s="29">
        <f t="shared" si="273"/>
        <v>2009</v>
      </c>
      <c r="O1009" s="30" t="str">
        <f t="shared" si="274"/>
        <v>06</v>
      </c>
      <c r="P1009" s="30">
        <f t="shared" si="265"/>
        <v>200906</v>
      </c>
      <c r="Q1009" s="30" t="str">
        <f t="shared" si="266"/>
        <v>2020</v>
      </c>
      <c r="R1009" s="30" t="str">
        <f t="shared" si="267"/>
        <v>05</v>
      </c>
      <c r="S1009" s="30">
        <f t="shared" si="268"/>
        <v>202005</v>
      </c>
      <c r="T1009" s="31">
        <f t="shared" si="269"/>
        <v>11.416666666666666</v>
      </c>
      <c r="U1009" s="30">
        <f t="shared" si="270"/>
        <v>74</v>
      </c>
      <c r="V1009" s="30">
        <f t="shared" si="271"/>
        <v>2</v>
      </c>
      <c r="W1009" s="32">
        <f t="shared" si="272"/>
        <v>6.4817518248175183</v>
      </c>
      <c r="X1009" s="33">
        <f t="shared" si="275"/>
        <v>790</v>
      </c>
      <c r="Y1009" s="22"/>
      <c r="Z1009" s="33">
        <f t="shared" si="276"/>
        <v>1</v>
      </c>
      <c r="AA1009" s="33">
        <f t="shared" si="277"/>
        <v>0</v>
      </c>
      <c r="AB1009" s="30">
        <f t="shared" si="278"/>
        <v>0</v>
      </c>
      <c r="AC1009" s="30">
        <f t="shared" si="279"/>
        <v>1</v>
      </c>
      <c r="AD1009" s="30">
        <f t="shared" si="280"/>
        <v>0</v>
      </c>
      <c r="AE1009" s="35">
        <f t="shared" si="281"/>
        <v>1</v>
      </c>
    </row>
    <row r="1010" spans="1:31" x14ac:dyDescent="0.25">
      <c r="A1010" t="s">
        <v>12</v>
      </c>
      <c r="B1010" t="s">
        <v>4505</v>
      </c>
      <c r="C1010">
        <v>30113002945009</v>
      </c>
      <c r="D1010" t="s">
        <v>4509</v>
      </c>
      <c r="E1010" t="s">
        <v>4250</v>
      </c>
      <c r="F1010">
        <v>1999</v>
      </c>
      <c r="G1010" t="s">
        <v>4510</v>
      </c>
      <c r="H1010" t="s">
        <v>4511</v>
      </c>
      <c r="I1010">
        <v>50</v>
      </c>
      <c r="J1010">
        <v>30</v>
      </c>
      <c r="K1010">
        <v>2</v>
      </c>
      <c r="L1010">
        <v>0</v>
      </c>
      <c r="N1010" s="29">
        <f t="shared" si="273"/>
        <v>1999</v>
      </c>
      <c r="O1010" s="30" t="str">
        <f t="shared" si="274"/>
        <v>09</v>
      </c>
      <c r="P1010" s="30">
        <f t="shared" si="265"/>
        <v>199909</v>
      </c>
      <c r="Q1010" s="30" t="str">
        <f t="shared" si="266"/>
        <v>2020</v>
      </c>
      <c r="R1010" s="30" t="str">
        <f t="shared" si="267"/>
        <v>09</v>
      </c>
      <c r="S1010" s="30">
        <f t="shared" si="268"/>
        <v>202009</v>
      </c>
      <c r="T1010" s="31">
        <f t="shared" si="269"/>
        <v>21.166666666666668</v>
      </c>
      <c r="U1010" s="30">
        <f t="shared" si="270"/>
        <v>80</v>
      </c>
      <c r="V1010" s="30">
        <f t="shared" si="271"/>
        <v>2</v>
      </c>
      <c r="W1010" s="32">
        <f t="shared" si="272"/>
        <v>3.7795275590551181</v>
      </c>
      <c r="X1010" s="33">
        <f t="shared" si="275"/>
        <v>790</v>
      </c>
      <c r="Y1010" s="22"/>
      <c r="Z1010" s="33">
        <f t="shared" si="276"/>
        <v>1</v>
      </c>
      <c r="AA1010" s="33">
        <f t="shared" si="277"/>
        <v>0</v>
      </c>
      <c r="AB1010" s="30">
        <f t="shared" si="278"/>
        <v>0</v>
      </c>
      <c r="AC1010" s="30">
        <f t="shared" si="279"/>
        <v>1</v>
      </c>
      <c r="AD1010" s="30">
        <f t="shared" si="280"/>
        <v>1</v>
      </c>
      <c r="AE1010" s="35">
        <f t="shared" si="281"/>
        <v>1</v>
      </c>
    </row>
    <row r="1011" spans="1:31" x14ac:dyDescent="0.25">
      <c r="A1011" t="s">
        <v>12</v>
      </c>
      <c r="B1011" t="s">
        <v>4505</v>
      </c>
      <c r="C1011">
        <v>30113002944770</v>
      </c>
      <c r="D1011" t="s">
        <v>4512</v>
      </c>
      <c r="E1011" t="s">
        <v>4513</v>
      </c>
      <c r="F1011">
        <v>1995</v>
      </c>
      <c r="G1011" t="s">
        <v>4514</v>
      </c>
      <c r="H1011" t="s">
        <v>4515</v>
      </c>
      <c r="I1011">
        <v>46</v>
      </c>
      <c r="J1011">
        <v>28</v>
      </c>
      <c r="N1011" s="29">
        <f t="shared" si="273"/>
        <v>1995</v>
      </c>
      <c r="O1011" s="30" t="str">
        <f t="shared" si="274"/>
        <v>09</v>
      </c>
      <c r="P1011" s="30">
        <f t="shared" si="265"/>
        <v>199509</v>
      </c>
      <c r="Q1011" s="30" t="str">
        <f t="shared" si="266"/>
        <v>2018</v>
      </c>
      <c r="R1011" s="30" t="str">
        <f t="shared" si="267"/>
        <v>09</v>
      </c>
      <c r="S1011" s="30">
        <f t="shared" si="268"/>
        <v>201809</v>
      </c>
      <c r="T1011" s="31">
        <f t="shared" si="269"/>
        <v>25.166666666666668</v>
      </c>
      <c r="U1011" s="30">
        <f t="shared" si="270"/>
        <v>74</v>
      </c>
      <c r="V1011" s="30">
        <f t="shared" si="271"/>
        <v>0</v>
      </c>
      <c r="W1011" s="32">
        <f t="shared" si="272"/>
        <v>2.9403973509933774</v>
      </c>
      <c r="X1011" s="33">
        <f t="shared" si="275"/>
        <v>790</v>
      </c>
      <c r="Y1011" s="22"/>
      <c r="Z1011" s="33">
        <f t="shared" si="276"/>
        <v>1</v>
      </c>
      <c r="AA1011" s="33">
        <f t="shared" si="277"/>
        <v>1</v>
      </c>
      <c r="AB1011" s="30">
        <f t="shared" si="278"/>
        <v>1</v>
      </c>
      <c r="AC1011" s="30">
        <f t="shared" si="279"/>
        <v>1</v>
      </c>
      <c r="AD1011" s="30">
        <f t="shared" si="280"/>
        <v>1</v>
      </c>
      <c r="AE1011" s="35">
        <f t="shared" si="281"/>
        <v>1</v>
      </c>
    </row>
    <row r="1012" spans="1:31" x14ac:dyDescent="0.25">
      <c r="A1012" t="s">
        <v>12</v>
      </c>
      <c r="B1012" t="s">
        <v>4516</v>
      </c>
      <c r="C1012">
        <v>30113006267442</v>
      </c>
      <c r="D1012" t="s">
        <v>4517</v>
      </c>
      <c r="E1012" t="s">
        <v>4518</v>
      </c>
      <c r="F1012">
        <v>2015</v>
      </c>
      <c r="G1012" t="s">
        <v>4519</v>
      </c>
      <c r="H1012" t="s">
        <v>4520</v>
      </c>
      <c r="I1012">
        <v>21</v>
      </c>
      <c r="J1012">
        <v>0</v>
      </c>
      <c r="K1012">
        <v>3</v>
      </c>
      <c r="L1012">
        <v>0</v>
      </c>
      <c r="N1012" s="29" t="str">
        <f t="shared" si="273"/>
        <v>2016</v>
      </c>
      <c r="O1012" s="30" t="str">
        <f t="shared" si="274"/>
        <v>03</v>
      </c>
      <c r="P1012" s="30">
        <f t="shared" si="265"/>
        <v>201603</v>
      </c>
      <c r="Q1012" s="30" t="str">
        <f t="shared" si="266"/>
        <v>2020</v>
      </c>
      <c r="R1012" s="30" t="str">
        <f t="shared" si="267"/>
        <v>06</v>
      </c>
      <c r="S1012" s="30">
        <f t="shared" si="268"/>
        <v>202006</v>
      </c>
      <c r="T1012" s="31">
        <f t="shared" si="269"/>
        <v>4.666666666666667</v>
      </c>
      <c r="U1012" s="30">
        <f t="shared" si="270"/>
        <v>21</v>
      </c>
      <c r="V1012" s="30">
        <f t="shared" si="271"/>
        <v>3</v>
      </c>
      <c r="W1012" s="32">
        <f t="shared" si="272"/>
        <v>4.5</v>
      </c>
      <c r="X1012" s="33">
        <f t="shared" si="275"/>
        <v>790</v>
      </c>
      <c r="Y1012" s="22"/>
      <c r="Z1012" s="33">
        <f t="shared" si="276"/>
        <v>1</v>
      </c>
      <c r="AA1012" s="33">
        <f t="shared" si="277"/>
        <v>0</v>
      </c>
      <c r="AB1012" s="30">
        <f t="shared" si="278"/>
        <v>0</v>
      </c>
      <c r="AC1012" s="30">
        <f t="shared" si="279"/>
        <v>0</v>
      </c>
      <c r="AD1012" s="30">
        <f t="shared" si="280"/>
        <v>0</v>
      </c>
      <c r="AE1012" s="35">
        <f t="shared" si="281"/>
        <v>0</v>
      </c>
    </row>
    <row r="1013" spans="1:31" x14ac:dyDescent="0.25">
      <c r="A1013" t="s">
        <v>12</v>
      </c>
      <c r="B1013" t="s">
        <v>4521</v>
      </c>
      <c r="C1013">
        <v>30113002115389</v>
      </c>
      <c r="D1013" t="s">
        <v>4522</v>
      </c>
      <c r="F1013">
        <v>2003</v>
      </c>
      <c r="G1013" t="s">
        <v>4523</v>
      </c>
      <c r="H1013" t="s">
        <v>4524</v>
      </c>
      <c r="I1013">
        <v>41</v>
      </c>
      <c r="J1013">
        <v>7</v>
      </c>
      <c r="K1013">
        <v>1</v>
      </c>
      <c r="L1013">
        <v>0</v>
      </c>
      <c r="N1013" s="29">
        <f t="shared" si="273"/>
        <v>2003</v>
      </c>
      <c r="O1013" s="30" t="str">
        <f t="shared" si="274"/>
        <v>07</v>
      </c>
      <c r="P1013" s="30">
        <f t="shared" si="265"/>
        <v>200307</v>
      </c>
      <c r="Q1013" s="30" t="str">
        <f t="shared" si="266"/>
        <v>2019</v>
      </c>
      <c r="R1013" s="30" t="str">
        <f t="shared" si="267"/>
        <v>09</v>
      </c>
      <c r="S1013" s="30">
        <f t="shared" si="268"/>
        <v>201909</v>
      </c>
      <c r="T1013" s="31">
        <f t="shared" si="269"/>
        <v>17.333333333333332</v>
      </c>
      <c r="U1013" s="30">
        <f t="shared" si="270"/>
        <v>48</v>
      </c>
      <c r="V1013" s="30">
        <f t="shared" si="271"/>
        <v>1</v>
      </c>
      <c r="W1013" s="32">
        <f t="shared" si="272"/>
        <v>2.7692307692307696</v>
      </c>
      <c r="X1013" s="33">
        <f t="shared" si="275"/>
        <v>790</v>
      </c>
      <c r="Y1013" s="22"/>
      <c r="Z1013" s="33">
        <f t="shared" si="276"/>
        <v>1</v>
      </c>
      <c r="AA1013" s="33">
        <f t="shared" si="277"/>
        <v>0</v>
      </c>
      <c r="AB1013" s="30">
        <f t="shared" si="278"/>
        <v>1</v>
      </c>
      <c r="AC1013" s="30">
        <f t="shared" si="279"/>
        <v>1</v>
      </c>
      <c r="AD1013" s="30">
        <f t="shared" si="280"/>
        <v>0</v>
      </c>
      <c r="AE1013" s="35">
        <f t="shared" si="281"/>
        <v>1</v>
      </c>
    </row>
    <row r="1014" spans="1:31" x14ac:dyDescent="0.25">
      <c r="A1014" t="s">
        <v>12</v>
      </c>
      <c r="B1014" t="s">
        <v>4525</v>
      </c>
      <c r="C1014">
        <v>30113001698963</v>
      </c>
      <c r="D1014" t="s">
        <v>4526</v>
      </c>
      <c r="E1014" t="s">
        <v>4527</v>
      </c>
      <c r="F1014">
        <v>1999</v>
      </c>
      <c r="G1014" t="s">
        <v>4528</v>
      </c>
      <c r="H1014" t="s">
        <v>4529</v>
      </c>
      <c r="I1014">
        <v>66</v>
      </c>
      <c r="J1014">
        <v>8</v>
      </c>
      <c r="N1014" s="29">
        <f t="shared" si="273"/>
        <v>1999</v>
      </c>
      <c r="O1014" s="30" t="str">
        <f t="shared" si="274"/>
        <v>01</v>
      </c>
      <c r="P1014" s="30">
        <f t="shared" si="265"/>
        <v>199901</v>
      </c>
      <c r="Q1014" s="30" t="str">
        <f t="shared" si="266"/>
        <v>2015</v>
      </c>
      <c r="R1014" s="30" t="str">
        <f t="shared" si="267"/>
        <v>11</v>
      </c>
      <c r="S1014" s="30">
        <f t="shared" si="268"/>
        <v>201511</v>
      </c>
      <c r="T1014" s="31">
        <f t="shared" si="269"/>
        <v>21.833333333333332</v>
      </c>
      <c r="U1014" s="30">
        <f t="shared" si="270"/>
        <v>74</v>
      </c>
      <c r="V1014" s="30">
        <f t="shared" si="271"/>
        <v>0</v>
      </c>
      <c r="W1014" s="32">
        <f t="shared" si="272"/>
        <v>3.389312977099237</v>
      </c>
      <c r="X1014" s="33">
        <f t="shared" si="275"/>
        <v>790</v>
      </c>
      <c r="Y1014" s="22"/>
      <c r="Z1014" s="33">
        <f t="shared" si="276"/>
        <v>1</v>
      </c>
      <c r="AA1014" s="33">
        <f t="shared" si="277"/>
        <v>1</v>
      </c>
      <c r="AB1014" s="30">
        <f t="shared" si="278"/>
        <v>0</v>
      </c>
      <c r="AC1014" s="30">
        <f t="shared" si="279"/>
        <v>1</v>
      </c>
      <c r="AD1014" s="30">
        <f t="shared" si="280"/>
        <v>1</v>
      </c>
      <c r="AE1014" s="35">
        <f t="shared" si="281"/>
        <v>1</v>
      </c>
    </row>
    <row r="1015" spans="1:31" x14ac:dyDescent="0.25">
      <c r="A1015" t="s">
        <v>12</v>
      </c>
      <c r="B1015" t="s">
        <v>4530</v>
      </c>
      <c r="C1015">
        <v>30113001447395</v>
      </c>
      <c r="D1015" t="s">
        <v>4531</v>
      </c>
      <c r="E1015" t="s">
        <v>4532</v>
      </c>
      <c r="F1015">
        <v>1996</v>
      </c>
      <c r="G1015" t="s">
        <v>4533</v>
      </c>
      <c r="H1015" t="s">
        <v>4534</v>
      </c>
      <c r="I1015">
        <v>23</v>
      </c>
      <c r="J1015">
        <v>8</v>
      </c>
      <c r="K1015">
        <v>0</v>
      </c>
      <c r="L1015">
        <v>1</v>
      </c>
      <c r="N1015" s="29">
        <f t="shared" si="273"/>
        <v>1996</v>
      </c>
      <c r="O1015" s="30" t="str">
        <f t="shared" si="274"/>
        <v>01</v>
      </c>
      <c r="P1015" s="30">
        <f t="shared" si="265"/>
        <v>199601</v>
      </c>
      <c r="Q1015" s="30" t="str">
        <f t="shared" si="266"/>
        <v>2020</v>
      </c>
      <c r="R1015" s="30" t="str">
        <f t="shared" si="267"/>
        <v>09</v>
      </c>
      <c r="S1015" s="30">
        <f t="shared" si="268"/>
        <v>202009</v>
      </c>
      <c r="T1015" s="31">
        <f t="shared" si="269"/>
        <v>24.833333333333332</v>
      </c>
      <c r="U1015" s="30">
        <f t="shared" si="270"/>
        <v>31</v>
      </c>
      <c r="V1015" s="30">
        <f t="shared" si="271"/>
        <v>1</v>
      </c>
      <c r="W1015" s="32">
        <f t="shared" si="272"/>
        <v>1.2483221476510067</v>
      </c>
      <c r="X1015" s="33">
        <f t="shared" si="275"/>
        <v>790</v>
      </c>
      <c r="Y1015" s="22"/>
      <c r="Z1015" s="33">
        <f t="shared" si="276"/>
        <v>1</v>
      </c>
      <c r="AA1015" s="33">
        <f t="shared" si="277"/>
        <v>0</v>
      </c>
      <c r="AB1015" s="30">
        <f t="shared" si="278"/>
        <v>1</v>
      </c>
      <c r="AC1015" s="30">
        <f t="shared" si="279"/>
        <v>1</v>
      </c>
      <c r="AD1015" s="30">
        <f t="shared" si="280"/>
        <v>1</v>
      </c>
      <c r="AE1015" s="35">
        <f t="shared" si="281"/>
        <v>1</v>
      </c>
    </row>
    <row r="1016" spans="1:31" x14ac:dyDescent="0.25">
      <c r="A1016" t="s">
        <v>12</v>
      </c>
      <c r="B1016" t="s">
        <v>4535</v>
      </c>
      <c r="C1016">
        <v>30113000555172</v>
      </c>
      <c r="D1016" t="s">
        <v>4536</v>
      </c>
      <c r="E1016" t="s">
        <v>4537</v>
      </c>
      <c r="F1016">
        <v>1989</v>
      </c>
      <c r="G1016" t="s">
        <v>4538</v>
      </c>
      <c r="H1016" t="s">
        <v>4539</v>
      </c>
      <c r="I1016">
        <v>22</v>
      </c>
      <c r="J1016">
        <v>1</v>
      </c>
      <c r="N1016" s="29" t="str">
        <f t="shared" si="273"/>
        <v>2013</v>
      </c>
      <c r="O1016" s="30" t="str">
        <f t="shared" si="274"/>
        <v>12</v>
      </c>
      <c r="P1016" s="30">
        <f t="shared" si="265"/>
        <v>201312</v>
      </c>
      <c r="Q1016" s="30" t="str">
        <f t="shared" si="266"/>
        <v>2020</v>
      </c>
      <c r="R1016" s="30" t="str">
        <f t="shared" si="267"/>
        <v>10</v>
      </c>
      <c r="S1016" s="30">
        <f t="shared" si="268"/>
        <v>202010</v>
      </c>
      <c r="T1016" s="31">
        <f t="shared" si="269"/>
        <v>6.916666666666667</v>
      </c>
      <c r="U1016" s="30">
        <f t="shared" si="270"/>
        <v>23</v>
      </c>
      <c r="V1016" s="30">
        <f t="shared" si="271"/>
        <v>0</v>
      </c>
      <c r="W1016" s="32">
        <f t="shared" si="272"/>
        <v>3.3253012048192772</v>
      </c>
      <c r="X1016" s="33">
        <f t="shared" si="275"/>
        <v>790</v>
      </c>
      <c r="Y1016" s="22"/>
      <c r="Z1016" s="33">
        <f t="shared" si="276"/>
        <v>1</v>
      </c>
      <c r="AA1016" s="33">
        <f t="shared" si="277"/>
        <v>0</v>
      </c>
      <c r="AB1016" s="30">
        <f t="shared" si="278"/>
        <v>0</v>
      </c>
      <c r="AC1016" s="30">
        <f t="shared" si="279"/>
        <v>1</v>
      </c>
      <c r="AD1016" s="30">
        <f t="shared" si="280"/>
        <v>1</v>
      </c>
      <c r="AE1016" s="35">
        <f t="shared" si="281"/>
        <v>1</v>
      </c>
    </row>
    <row r="1017" spans="1:31" x14ac:dyDescent="0.25">
      <c r="A1017" t="s">
        <v>12</v>
      </c>
      <c r="B1017" t="s">
        <v>4540</v>
      </c>
      <c r="C1017">
        <v>30113002379522</v>
      </c>
      <c r="D1017" t="s">
        <v>4541</v>
      </c>
      <c r="E1017" t="s">
        <v>4542</v>
      </c>
      <c r="F1017">
        <v>2006</v>
      </c>
      <c r="G1017" t="s">
        <v>4543</v>
      </c>
      <c r="H1017" t="s">
        <v>4544</v>
      </c>
      <c r="I1017">
        <v>21</v>
      </c>
      <c r="J1017">
        <v>4</v>
      </c>
      <c r="K1017">
        <v>0</v>
      </c>
      <c r="L1017">
        <v>1</v>
      </c>
      <c r="N1017" s="29">
        <f t="shared" si="273"/>
        <v>2006</v>
      </c>
      <c r="O1017" s="30" t="str">
        <f t="shared" si="274"/>
        <v>06</v>
      </c>
      <c r="P1017" s="30">
        <f t="shared" si="265"/>
        <v>200606</v>
      </c>
      <c r="Q1017" s="30" t="str">
        <f t="shared" si="266"/>
        <v>2020</v>
      </c>
      <c r="R1017" s="30" t="str">
        <f t="shared" si="267"/>
        <v>03</v>
      </c>
      <c r="S1017" s="30">
        <f t="shared" si="268"/>
        <v>202003</v>
      </c>
      <c r="T1017" s="31">
        <f t="shared" si="269"/>
        <v>14.416666666666666</v>
      </c>
      <c r="U1017" s="30">
        <f t="shared" si="270"/>
        <v>25</v>
      </c>
      <c r="V1017" s="30">
        <f t="shared" si="271"/>
        <v>1</v>
      </c>
      <c r="W1017" s="32">
        <f t="shared" si="272"/>
        <v>1.7341040462427746</v>
      </c>
      <c r="X1017" s="33">
        <f t="shared" si="275"/>
        <v>790</v>
      </c>
      <c r="Y1017" s="22"/>
      <c r="Z1017" s="33">
        <f t="shared" si="276"/>
        <v>1</v>
      </c>
      <c r="AA1017" s="33">
        <f t="shared" si="277"/>
        <v>0</v>
      </c>
      <c r="AB1017" s="30">
        <f t="shared" si="278"/>
        <v>1</v>
      </c>
      <c r="AC1017" s="30">
        <f t="shared" si="279"/>
        <v>1</v>
      </c>
      <c r="AD1017" s="30">
        <f t="shared" si="280"/>
        <v>0</v>
      </c>
      <c r="AE1017" s="35">
        <f t="shared" si="281"/>
        <v>1</v>
      </c>
    </row>
    <row r="1018" spans="1:31" x14ac:dyDescent="0.25">
      <c r="A1018" t="s">
        <v>12</v>
      </c>
      <c r="B1018" t="s">
        <v>4545</v>
      </c>
      <c r="C1018">
        <v>30113002463177</v>
      </c>
      <c r="D1018" t="s">
        <v>4546</v>
      </c>
      <c r="E1018" t="s">
        <v>103</v>
      </c>
      <c r="F1018">
        <v>2004</v>
      </c>
      <c r="G1018" t="s">
        <v>4547</v>
      </c>
      <c r="H1018" t="s">
        <v>4548</v>
      </c>
      <c r="I1018">
        <v>23</v>
      </c>
      <c r="J1018">
        <v>8</v>
      </c>
      <c r="K1018">
        <v>0</v>
      </c>
      <c r="L1018">
        <v>1</v>
      </c>
      <c r="N1018" s="29">
        <f t="shared" si="273"/>
        <v>2004</v>
      </c>
      <c r="O1018" s="30" t="str">
        <f t="shared" si="274"/>
        <v>10</v>
      </c>
      <c r="P1018" s="30">
        <f t="shared" si="265"/>
        <v>200410</v>
      </c>
      <c r="Q1018" s="30" t="str">
        <f t="shared" si="266"/>
        <v>2020</v>
      </c>
      <c r="R1018" s="30" t="str">
        <f t="shared" si="267"/>
        <v>03</v>
      </c>
      <c r="S1018" s="30">
        <f t="shared" si="268"/>
        <v>202003</v>
      </c>
      <c r="T1018" s="31">
        <f t="shared" si="269"/>
        <v>16.083333333333332</v>
      </c>
      <c r="U1018" s="30">
        <f t="shared" si="270"/>
        <v>31</v>
      </c>
      <c r="V1018" s="30">
        <f t="shared" si="271"/>
        <v>1</v>
      </c>
      <c r="W1018" s="32">
        <f t="shared" si="272"/>
        <v>1.9274611398963732</v>
      </c>
      <c r="X1018" s="33">
        <f t="shared" si="275"/>
        <v>790</v>
      </c>
      <c r="Y1018" s="22"/>
      <c r="Z1018" s="33">
        <f t="shared" si="276"/>
        <v>1</v>
      </c>
      <c r="AA1018" s="33">
        <f t="shared" si="277"/>
        <v>0</v>
      </c>
      <c r="AB1018" s="30">
        <f t="shared" si="278"/>
        <v>1</v>
      </c>
      <c r="AC1018" s="30">
        <f t="shared" si="279"/>
        <v>1</v>
      </c>
      <c r="AD1018" s="30">
        <f t="shared" si="280"/>
        <v>0</v>
      </c>
      <c r="AE1018" s="35">
        <f t="shared" si="281"/>
        <v>1</v>
      </c>
    </row>
    <row r="1019" spans="1:31" x14ac:dyDescent="0.25">
      <c r="A1019" t="s">
        <v>12</v>
      </c>
      <c r="B1019" t="s">
        <v>4549</v>
      </c>
      <c r="C1019">
        <v>30113006017490</v>
      </c>
      <c r="D1019" t="s">
        <v>4550</v>
      </c>
      <c r="E1019" t="s">
        <v>4551</v>
      </c>
      <c r="F1019">
        <v>2014</v>
      </c>
      <c r="G1019" t="s">
        <v>4552</v>
      </c>
      <c r="H1019" t="s">
        <v>4553</v>
      </c>
      <c r="I1019">
        <v>8</v>
      </c>
      <c r="J1019">
        <v>6</v>
      </c>
      <c r="N1019" s="29" t="str">
        <f t="shared" si="273"/>
        <v>2014</v>
      </c>
      <c r="O1019" s="30" t="str">
        <f t="shared" si="274"/>
        <v>11</v>
      </c>
      <c r="P1019" s="30">
        <f t="shared" si="265"/>
        <v>201411</v>
      </c>
      <c r="Q1019" s="30" t="str">
        <f t="shared" si="266"/>
        <v>2020</v>
      </c>
      <c r="R1019" s="30" t="str">
        <f t="shared" si="267"/>
        <v>03</v>
      </c>
      <c r="S1019" s="30">
        <f t="shared" si="268"/>
        <v>202003</v>
      </c>
      <c r="T1019" s="31">
        <f t="shared" si="269"/>
        <v>6</v>
      </c>
      <c r="U1019" s="30">
        <f t="shared" si="270"/>
        <v>14</v>
      </c>
      <c r="V1019" s="30">
        <f t="shared" si="271"/>
        <v>0</v>
      </c>
      <c r="W1019" s="32">
        <f t="shared" si="272"/>
        <v>2.3333333333333335</v>
      </c>
      <c r="X1019" s="33">
        <f t="shared" si="275"/>
        <v>790</v>
      </c>
      <c r="Y1019" s="22"/>
      <c r="Z1019" s="33">
        <f t="shared" si="276"/>
        <v>1</v>
      </c>
      <c r="AA1019" s="33">
        <f t="shared" si="277"/>
        <v>0</v>
      </c>
      <c r="AB1019" s="30">
        <f t="shared" si="278"/>
        <v>1</v>
      </c>
      <c r="AC1019" s="30">
        <f t="shared" si="279"/>
        <v>1</v>
      </c>
      <c r="AD1019" s="30">
        <f t="shared" si="280"/>
        <v>0</v>
      </c>
      <c r="AE1019" s="35">
        <f t="shared" si="281"/>
        <v>1</v>
      </c>
    </row>
    <row r="1020" spans="1:31" x14ac:dyDescent="0.25">
      <c r="A1020" t="s">
        <v>12</v>
      </c>
      <c r="B1020" t="s">
        <v>4554</v>
      </c>
      <c r="C1020">
        <v>30113001472484</v>
      </c>
      <c r="D1020" t="s">
        <v>4555</v>
      </c>
      <c r="E1020" t="s">
        <v>4556</v>
      </c>
      <c r="F1020">
        <v>1996</v>
      </c>
      <c r="G1020" t="s">
        <v>4557</v>
      </c>
      <c r="H1020" t="s">
        <v>4558</v>
      </c>
      <c r="I1020">
        <v>35</v>
      </c>
      <c r="J1020">
        <v>4</v>
      </c>
      <c r="K1020">
        <v>1</v>
      </c>
      <c r="L1020">
        <v>0</v>
      </c>
      <c r="N1020" s="29">
        <f t="shared" si="273"/>
        <v>1996</v>
      </c>
      <c r="O1020" s="30" t="str">
        <f t="shared" si="274"/>
        <v>02</v>
      </c>
      <c r="P1020" s="30">
        <f t="shared" si="265"/>
        <v>199602</v>
      </c>
      <c r="Q1020" s="30" t="str">
        <f t="shared" si="266"/>
        <v>2019</v>
      </c>
      <c r="R1020" s="30" t="str">
        <f t="shared" si="267"/>
        <v>07</v>
      </c>
      <c r="S1020" s="30">
        <f t="shared" si="268"/>
        <v>201907</v>
      </c>
      <c r="T1020" s="31">
        <f t="shared" si="269"/>
        <v>24.75</v>
      </c>
      <c r="U1020" s="30">
        <f t="shared" si="270"/>
        <v>39</v>
      </c>
      <c r="V1020" s="30">
        <f t="shared" si="271"/>
        <v>1</v>
      </c>
      <c r="W1020" s="32">
        <f t="shared" si="272"/>
        <v>1.5757575757575757</v>
      </c>
      <c r="X1020" s="33">
        <f t="shared" si="275"/>
        <v>790</v>
      </c>
      <c r="Y1020" s="22"/>
      <c r="Z1020" s="33">
        <f t="shared" si="276"/>
        <v>1</v>
      </c>
      <c r="AA1020" s="33">
        <f t="shared" si="277"/>
        <v>0</v>
      </c>
      <c r="AB1020" s="30">
        <f t="shared" si="278"/>
        <v>1</v>
      </c>
      <c r="AC1020" s="30">
        <f t="shared" si="279"/>
        <v>1</v>
      </c>
      <c r="AD1020" s="30">
        <f t="shared" si="280"/>
        <v>1</v>
      </c>
      <c r="AE1020" s="35">
        <f t="shared" si="281"/>
        <v>1</v>
      </c>
    </row>
    <row r="1021" spans="1:31" x14ac:dyDescent="0.25">
      <c r="A1021" t="s">
        <v>12</v>
      </c>
      <c r="B1021" t="s">
        <v>4559</v>
      </c>
      <c r="C1021">
        <v>30113005818583</v>
      </c>
      <c r="D1021" t="s">
        <v>4560</v>
      </c>
      <c r="E1021" t="s">
        <v>4561</v>
      </c>
      <c r="F1021">
        <v>2013</v>
      </c>
      <c r="G1021" t="s">
        <v>4562</v>
      </c>
      <c r="H1021" t="s">
        <v>4563</v>
      </c>
      <c r="I1021">
        <v>10</v>
      </c>
      <c r="J1021">
        <v>3</v>
      </c>
      <c r="N1021" s="29" t="str">
        <f t="shared" si="273"/>
        <v>2013</v>
      </c>
      <c r="O1021" s="30" t="str">
        <f t="shared" si="274"/>
        <v>10</v>
      </c>
      <c r="P1021" s="30">
        <f t="shared" si="265"/>
        <v>201310</v>
      </c>
      <c r="Q1021" s="30" t="str">
        <f t="shared" si="266"/>
        <v>2018</v>
      </c>
      <c r="R1021" s="30" t="str">
        <f t="shared" si="267"/>
        <v>01</v>
      </c>
      <c r="S1021" s="30">
        <f t="shared" si="268"/>
        <v>201801</v>
      </c>
      <c r="T1021" s="31">
        <f t="shared" si="269"/>
        <v>7.083333333333333</v>
      </c>
      <c r="U1021" s="30">
        <f t="shared" si="270"/>
        <v>13</v>
      </c>
      <c r="V1021" s="30">
        <f t="shared" si="271"/>
        <v>0</v>
      </c>
      <c r="W1021" s="32">
        <f t="shared" si="272"/>
        <v>1.835294117647059</v>
      </c>
      <c r="X1021" s="33">
        <f t="shared" si="275"/>
        <v>790</v>
      </c>
      <c r="Y1021" s="22"/>
      <c r="Z1021" s="33">
        <f t="shared" si="276"/>
        <v>1</v>
      </c>
      <c r="AA1021" s="33">
        <f t="shared" si="277"/>
        <v>1</v>
      </c>
      <c r="AB1021" s="30">
        <f t="shared" si="278"/>
        <v>1</v>
      </c>
      <c r="AC1021" s="30">
        <f t="shared" si="279"/>
        <v>1</v>
      </c>
      <c r="AD1021" s="30">
        <f t="shared" si="280"/>
        <v>0</v>
      </c>
      <c r="AE1021" s="35">
        <f t="shared" si="281"/>
        <v>1</v>
      </c>
    </row>
    <row r="1022" spans="1:31" x14ac:dyDescent="0.25">
      <c r="A1022" t="s">
        <v>12</v>
      </c>
      <c r="B1022" t="s">
        <v>4564</v>
      </c>
      <c r="C1022">
        <v>30113005204305</v>
      </c>
      <c r="D1022" t="s">
        <v>4560</v>
      </c>
      <c r="E1022" t="s">
        <v>4177</v>
      </c>
      <c r="F1022">
        <v>2010</v>
      </c>
      <c r="G1022" t="s">
        <v>4565</v>
      </c>
      <c r="H1022" t="s">
        <v>4566</v>
      </c>
      <c r="I1022">
        <v>17</v>
      </c>
      <c r="J1022">
        <v>5</v>
      </c>
      <c r="K1022">
        <v>1</v>
      </c>
      <c r="L1022">
        <v>0</v>
      </c>
      <c r="N1022" s="29" t="str">
        <f t="shared" si="273"/>
        <v>2011</v>
      </c>
      <c r="O1022" s="30" t="str">
        <f t="shared" si="274"/>
        <v>08</v>
      </c>
      <c r="P1022" s="30">
        <f t="shared" si="265"/>
        <v>201108</v>
      </c>
      <c r="Q1022" s="30" t="str">
        <f t="shared" si="266"/>
        <v>2019</v>
      </c>
      <c r="R1022" s="30" t="str">
        <f t="shared" si="267"/>
        <v>04</v>
      </c>
      <c r="S1022" s="30">
        <f t="shared" si="268"/>
        <v>201904</v>
      </c>
      <c r="T1022" s="31">
        <f t="shared" si="269"/>
        <v>9.25</v>
      </c>
      <c r="U1022" s="30">
        <f t="shared" si="270"/>
        <v>22</v>
      </c>
      <c r="V1022" s="30">
        <f t="shared" si="271"/>
        <v>1</v>
      </c>
      <c r="W1022" s="32">
        <f t="shared" si="272"/>
        <v>2.3783783783783785</v>
      </c>
      <c r="X1022" s="33">
        <f t="shared" si="275"/>
        <v>790</v>
      </c>
      <c r="Y1022" s="22"/>
      <c r="Z1022" s="33">
        <f t="shared" si="276"/>
        <v>1</v>
      </c>
      <c r="AA1022" s="33">
        <f t="shared" si="277"/>
        <v>0</v>
      </c>
      <c r="AB1022" s="30">
        <f t="shared" si="278"/>
        <v>1</v>
      </c>
      <c r="AC1022" s="30">
        <f t="shared" si="279"/>
        <v>1</v>
      </c>
      <c r="AD1022" s="30">
        <f t="shared" si="280"/>
        <v>0</v>
      </c>
      <c r="AE1022" s="35">
        <f t="shared" si="281"/>
        <v>1</v>
      </c>
    </row>
    <row r="1023" spans="1:31" x14ac:dyDescent="0.25">
      <c r="A1023" t="s">
        <v>12</v>
      </c>
      <c r="B1023" t="s">
        <v>4567</v>
      </c>
      <c r="C1023">
        <v>30113006745272</v>
      </c>
      <c r="D1023" t="s">
        <v>4568</v>
      </c>
      <c r="E1023" t="s">
        <v>4569</v>
      </c>
      <c r="F1023">
        <v>2019</v>
      </c>
      <c r="G1023" t="s">
        <v>4570</v>
      </c>
      <c r="H1023" t="s">
        <v>4571</v>
      </c>
      <c r="I1023">
        <v>3</v>
      </c>
      <c r="J1023">
        <v>0</v>
      </c>
      <c r="K1023">
        <v>3</v>
      </c>
      <c r="L1023">
        <v>0</v>
      </c>
      <c r="N1023" s="29" t="str">
        <f t="shared" si="273"/>
        <v>2019</v>
      </c>
      <c r="O1023" s="30" t="str">
        <f t="shared" si="274"/>
        <v>05</v>
      </c>
      <c r="P1023" s="30">
        <f t="shared" si="265"/>
        <v>201905</v>
      </c>
      <c r="Q1023" s="30" t="str">
        <f t="shared" si="266"/>
        <v>2019</v>
      </c>
      <c r="R1023" s="30" t="str">
        <f t="shared" si="267"/>
        <v>08</v>
      </c>
      <c r="S1023" s="30">
        <f t="shared" si="268"/>
        <v>201908</v>
      </c>
      <c r="T1023" s="31">
        <f t="shared" si="269"/>
        <v>1.5</v>
      </c>
      <c r="U1023" s="30">
        <f t="shared" si="270"/>
        <v>3</v>
      </c>
      <c r="V1023" s="30">
        <f t="shared" si="271"/>
        <v>3</v>
      </c>
      <c r="W1023" s="32">
        <f t="shared" si="272"/>
        <v>2</v>
      </c>
      <c r="X1023" s="33">
        <f t="shared" si="275"/>
        <v>790</v>
      </c>
      <c r="Y1023" s="22"/>
      <c r="Z1023" s="33">
        <f t="shared" si="276"/>
        <v>0</v>
      </c>
      <c r="AA1023" s="33">
        <f t="shared" si="277"/>
        <v>0</v>
      </c>
      <c r="AB1023" s="30">
        <f t="shared" si="278"/>
        <v>1</v>
      </c>
      <c r="AC1023" s="30">
        <f t="shared" si="279"/>
        <v>0</v>
      </c>
      <c r="AD1023" s="30">
        <f t="shared" si="280"/>
        <v>0</v>
      </c>
      <c r="AE1023" s="35">
        <f t="shared" si="281"/>
        <v>0</v>
      </c>
    </row>
    <row r="1024" spans="1:31" x14ac:dyDescent="0.25">
      <c r="A1024" t="s">
        <v>12</v>
      </c>
      <c r="B1024" t="s">
        <v>4572</v>
      </c>
      <c r="C1024">
        <v>30113001974331</v>
      </c>
      <c r="D1024" t="s">
        <v>4573</v>
      </c>
      <c r="E1024" t="s">
        <v>726</v>
      </c>
      <c r="F1024">
        <v>2000</v>
      </c>
      <c r="G1024" t="s">
        <v>4574</v>
      </c>
      <c r="H1024" t="s">
        <v>4575</v>
      </c>
      <c r="I1024">
        <v>18</v>
      </c>
      <c r="J1024">
        <v>4</v>
      </c>
      <c r="N1024" s="29" t="str">
        <f t="shared" si="273"/>
        <v>2012</v>
      </c>
      <c r="O1024" s="30" t="str">
        <f t="shared" si="274"/>
        <v>05</v>
      </c>
      <c r="P1024" s="30">
        <f t="shared" si="265"/>
        <v>201205</v>
      </c>
      <c r="Q1024" s="30" t="str">
        <f t="shared" si="266"/>
        <v>2017</v>
      </c>
      <c r="R1024" s="30" t="str">
        <f t="shared" si="267"/>
        <v>06</v>
      </c>
      <c r="S1024" s="30">
        <f t="shared" si="268"/>
        <v>201706</v>
      </c>
      <c r="T1024" s="31">
        <f t="shared" si="269"/>
        <v>8.5</v>
      </c>
      <c r="U1024" s="30">
        <f t="shared" si="270"/>
        <v>22</v>
      </c>
      <c r="V1024" s="30">
        <f t="shared" si="271"/>
        <v>0</v>
      </c>
      <c r="W1024" s="32">
        <f t="shared" si="272"/>
        <v>2.5882352941176472</v>
      </c>
      <c r="X1024" s="33">
        <f t="shared" si="275"/>
        <v>790</v>
      </c>
      <c r="Y1024" s="22"/>
      <c r="Z1024" s="33">
        <f t="shared" si="276"/>
        <v>1</v>
      </c>
      <c r="AA1024" s="33">
        <f t="shared" si="277"/>
        <v>1</v>
      </c>
      <c r="AB1024" s="30">
        <f t="shared" si="278"/>
        <v>1</v>
      </c>
      <c r="AC1024" s="30">
        <f t="shared" si="279"/>
        <v>1</v>
      </c>
      <c r="AD1024" s="30">
        <f t="shared" si="280"/>
        <v>0</v>
      </c>
      <c r="AE1024" s="35">
        <f t="shared" si="281"/>
        <v>1</v>
      </c>
    </row>
    <row r="1025" spans="1:31" x14ac:dyDescent="0.25">
      <c r="A1025" t="s">
        <v>12</v>
      </c>
      <c r="B1025" t="s">
        <v>4576</v>
      </c>
      <c r="C1025">
        <v>30113002305402</v>
      </c>
      <c r="D1025" t="s">
        <v>4577</v>
      </c>
      <c r="E1025" t="s">
        <v>4578</v>
      </c>
      <c r="F1025">
        <v>2005</v>
      </c>
      <c r="G1025" t="s">
        <v>4579</v>
      </c>
      <c r="H1025" t="s">
        <v>4580</v>
      </c>
      <c r="I1025">
        <v>9</v>
      </c>
      <c r="J1025">
        <v>7</v>
      </c>
      <c r="N1025" s="29" t="str">
        <f t="shared" si="273"/>
        <v>2012</v>
      </c>
      <c r="O1025" s="30" t="str">
        <f t="shared" si="274"/>
        <v>01</v>
      </c>
      <c r="P1025" s="30">
        <f t="shared" si="265"/>
        <v>201201</v>
      </c>
      <c r="Q1025" s="30" t="str">
        <f t="shared" si="266"/>
        <v>2017</v>
      </c>
      <c r="R1025" s="30" t="str">
        <f t="shared" si="267"/>
        <v>07</v>
      </c>
      <c r="S1025" s="30">
        <f t="shared" si="268"/>
        <v>201707</v>
      </c>
      <c r="T1025" s="31">
        <f t="shared" si="269"/>
        <v>8.8333333333333339</v>
      </c>
      <c r="U1025" s="30">
        <f t="shared" si="270"/>
        <v>16</v>
      </c>
      <c r="V1025" s="30">
        <f t="shared" si="271"/>
        <v>0</v>
      </c>
      <c r="W1025" s="32">
        <f t="shared" si="272"/>
        <v>1.811320754716981</v>
      </c>
      <c r="X1025" s="33">
        <f t="shared" si="275"/>
        <v>790</v>
      </c>
      <c r="Y1025" s="22"/>
      <c r="Z1025" s="33">
        <f t="shared" si="276"/>
        <v>1</v>
      </c>
      <c r="AA1025" s="33">
        <f t="shared" si="277"/>
        <v>1</v>
      </c>
      <c r="AB1025" s="30">
        <f t="shared" si="278"/>
        <v>1</v>
      </c>
      <c r="AC1025" s="30">
        <f t="shared" si="279"/>
        <v>1</v>
      </c>
      <c r="AD1025" s="30">
        <f t="shared" si="280"/>
        <v>0</v>
      </c>
      <c r="AE1025" s="35">
        <f t="shared" si="281"/>
        <v>1</v>
      </c>
    </row>
    <row r="1026" spans="1:31" x14ac:dyDescent="0.25">
      <c r="A1026" t="s">
        <v>12</v>
      </c>
      <c r="B1026" t="s">
        <v>4581</v>
      </c>
      <c r="C1026">
        <v>30113005630723</v>
      </c>
      <c r="D1026" t="s">
        <v>4582</v>
      </c>
      <c r="E1026" t="s">
        <v>111</v>
      </c>
      <c r="F1026">
        <v>2013</v>
      </c>
      <c r="G1026" t="s">
        <v>4583</v>
      </c>
      <c r="H1026" t="s">
        <v>4584</v>
      </c>
      <c r="I1026">
        <v>2</v>
      </c>
      <c r="J1026">
        <v>4</v>
      </c>
      <c r="K1026">
        <v>1</v>
      </c>
      <c r="L1026">
        <v>0</v>
      </c>
      <c r="N1026" s="29" t="str">
        <f t="shared" si="273"/>
        <v>2013</v>
      </c>
      <c r="O1026" s="30" t="str">
        <f t="shared" si="274"/>
        <v>07</v>
      </c>
      <c r="P1026" s="30">
        <f t="shared" si="265"/>
        <v>201307</v>
      </c>
      <c r="Q1026" s="30" t="str">
        <f t="shared" si="266"/>
        <v>2019</v>
      </c>
      <c r="R1026" s="30" t="str">
        <f t="shared" si="267"/>
        <v>05</v>
      </c>
      <c r="S1026" s="30">
        <f t="shared" si="268"/>
        <v>201905</v>
      </c>
      <c r="T1026" s="31">
        <f t="shared" si="269"/>
        <v>7.333333333333333</v>
      </c>
      <c r="U1026" s="30">
        <f t="shared" si="270"/>
        <v>6</v>
      </c>
      <c r="V1026" s="30">
        <f t="shared" si="271"/>
        <v>1</v>
      </c>
      <c r="W1026" s="32">
        <f t="shared" si="272"/>
        <v>0.81818181818181823</v>
      </c>
      <c r="X1026" s="33">
        <f t="shared" si="275"/>
        <v>790</v>
      </c>
      <c r="Y1026" s="22"/>
      <c r="Z1026" s="33">
        <f t="shared" si="276"/>
        <v>1</v>
      </c>
      <c r="AA1026" s="33">
        <f t="shared" si="277"/>
        <v>0</v>
      </c>
      <c r="AB1026" s="30">
        <f t="shared" si="278"/>
        <v>1</v>
      </c>
      <c r="AC1026" s="30">
        <f t="shared" si="279"/>
        <v>1</v>
      </c>
      <c r="AD1026" s="30">
        <f t="shared" si="280"/>
        <v>0</v>
      </c>
      <c r="AE1026" s="35">
        <f t="shared" si="281"/>
        <v>1</v>
      </c>
    </row>
    <row r="1027" spans="1:31" x14ac:dyDescent="0.25">
      <c r="A1027" t="s">
        <v>12</v>
      </c>
      <c r="B1027" t="s">
        <v>4585</v>
      </c>
      <c r="C1027">
        <v>30113006322924</v>
      </c>
      <c r="D1027" t="s">
        <v>4586</v>
      </c>
      <c r="E1027" t="s">
        <v>4587</v>
      </c>
      <c r="F1027">
        <v>2016</v>
      </c>
      <c r="G1027" t="s">
        <v>4588</v>
      </c>
      <c r="H1027" t="s">
        <v>4589</v>
      </c>
      <c r="I1027">
        <v>1</v>
      </c>
      <c r="J1027">
        <v>1</v>
      </c>
      <c r="N1027" s="29" t="str">
        <f t="shared" si="273"/>
        <v>2016</v>
      </c>
      <c r="O1027" s="30" t="str">
        <f t="shared" si="274"/>
        <v>07</v>
      </c>
      <c r="P1027" s="30">
        <f t="shared" ref="P1027:P1090" si="282">INT(CONCATENATE(N1027,O1027))</f>
        <v>201607</v>
      </c>
      <c r="Q1027" s="30" t="str">
        <f t="shared" ref="Q1027:Q1090" si="283">IF(H1027="",0,MID(H1027,7,4))</f>
        <v>2017</v>
      </c>
      <c r="R1027" s="30" t="str">
        <f t="shared" ref="R1027:R1090" si="284">IF(H1027="",0,MID(H1027,4,2))</f>
        <v>07</v>
      </c>
      <c r="S1027" s="30">
        <f t="shared" ref="S1027:S1090" si="285">INT(CONCATENATE(Q1027,R1027))</f>
        <v>201707</v>
      </c>
      <c r="T1027" s="31">
        <f t="shared" ref="T1027:T1090" si="286">(12*($AH$2-N1027)+($AH$3-O1027))/12</f>
        <v>4.333333333333333</v>
      </c>
      <c r="U1027" s="30">
        <f t="shared" ref="U1027:U1090" si="287">I1027+J1027</f>
        <v>2</v>
      </c>
      <c r="V1027" s="30">
        <f t="shared" ref="V1027:V1090" si="288">K1027+L1027</f>
        <v>0</v>
      </c>
      <c r="W1027" s="32">
        <f t="shared" ref="W1027:W1090" si="289">U1027/T1027</f>
        <v>0.46153846153846156</v>
      </c>
      <c r="X1027" s="33">
        <f t="shared" si="275"/>
        <v>790</v>
      </c>
      <c r="Y1027" s="22"/>
      <c r="Z1027" s="33">
        <f t="shared" si="276"/>
        <v>1</v>
      </c>
      <c r="AA1027" s="33">
        <f t="shared" si="277"/>
        <v>1</v>
      </c>
      <c r="AB1027" s="30">
        <f t="shared" si="278"/>
        <v>1</v>
      </c>
      <c r="AC1027" s="30">
        <f t="shared" si="279"/>
        <v>1</v>
      </c>
      <c r="AD1027" s="30">
        <f t="shared" si="280"/>
        <v>0</v>
      </c>
      <c r="AE1027" s="35">
        <f t="shared" si="281"/>
        <v>1</v>
      </c>
    </row>
    <row r="1028" spans="1:31" x14ac:dyDescent="0.25">
      <c r="A1028" t="s">
        <v>12</v>
      </c>
      <c r="B1028" t="s">
        <v>4590</v>
      </c>
      <c r="C1028">
        <v>30113001432918</v>
      </c>
      <c r="D1028" t="s">
        <v>4591</v>
      </c>
      <c r="E1028" t="s">
        <v>4592</v>
      </c>
      <c r="F1028">
        <v>1996</v>
      </c>
      <c r="G1028" t="s">
        <v>4593</v>
      </c>
      <c r="H1028" t="s">
        <v>4594</v>
      </c>
      <c r="I1028">
        <v>30</v>
      </c>
      <c r="J1028">
        <v>7</v>
      </c>
      <c r="K1028">
        <v>1</v>
      </c>
      <c r="L1028">
        <v>1</v>
      </c>
      <c r="N1028" s="29" t="str">
        <f t="shared" ref="N1028:N1091" si="290">IF(G1028="",F1028,IF(INT(MID(G1028,7,4))&lt;=2010, IF(F1028="",MID(G1028,7,4),F1028), MID(G1028,7,4)))</f>
        <v>2013</v>
      </c>
      <c r="O1028" s="30" t="str">
        <f t="shared" ref="O1028:O1091" si="291">IF(G1028="","00",MID(G1028,4,2))</f>
        <v>12</v>
      </c>
      <c r="P1028" s="30">
        <f t="shared" si="282"/>
        <v>201312</v>
      </c>
      <c r="Q1028" s="30" t="str">
        <f t="shared" si="283"/>
        <v>2019</v>
      </c>
      <c r="R1028" s="30" t="str">
        <f t="shared" si="284"/>
        <v>07</v>
      </c>
      <c r="S1028" s="30">
        <f t="shared" si="285"/>
        <v>201907</v>
      </c>
      <c r="T1028" s="31">
        <f t="shared" si="286"/>
        <v>6.916666666666667</v>
      </c>
      <c r="U1028" s="30">
        <f t="shared" si="287"/>
        <v>37</v>
      </c>
      <c r="V1028" s="30">
        <f t="shared" si="288"/>
        <v>2</v>
      </c>
      <c r="W1028" s="32">
        <f t="shared" si="289"/>
        <v>5.3493975903614457</v>
      </c>
      <c r="X1028" s="33">
        <f t="shared" ref="X1028:X1091" si="292">INT(CONCATENATE(MID(B1028,3,2),0))</f>
        <v>790</v>
      </c>
      <c r="Y1028" s="22"/>
      <c r="Z1028" s="33">
        <f t="shared" ref="Z1028:Z1091" si="293">IF(C1028="",0, IF(P1028&lt;$AH$10,1,0))</f>
        <v>1</v>
      </c>
      <c r="AA1028" s="33">
        <f t="shared" ref="AA1028:AA1091" si="294">IF(C1028="",0,IF(S1028&lt;$AH$11,1,0))</f>
        <v>0</v>
      </c>
      <c r="AB1028" s="30">
        <f t="shared" ref="AB1028:AB1091" si="295">IF(C1028="",0,IF(W1028&lt;LOOKUP(X1028,$AI$15:$AR$15,$AI$16:$AR$16),1,0))</f>
        <v>0</v>
      </c>
      <c r="AC1028" s="30">
        <f t="shared" ref="AC1028:AC1091" si="296">IF(C1028="",0,IF(V1028&lt;LOOKUP(X1028,$AI$15:$AR$15,$AI$18:$AR$18),1,0))</f>
        <v>1</v>
      </c>
      <c r="AD1028" s="30">
        <f t="shared" ref="AD1028:AD1091" si="297">IF(C1028="",0,IF(F1028&lt;LOOKUP(X1028,$AI$15:$AR$15,$AI$20:$AR$20),1,0))</f>
        <v>1</v>
      </c>
      <c r="AE1028" s="35">
        <f t="shared" ref="AE1028:AE1091" si="298">IF(Z1028*(SUM(AA1028:AD1028))&gt;=1,1,0)</f>
        <v>1</v>
      </c>
    </row>
    <row r="1029" spans="1:31" x14ac:dyDescent="0.25">
      <c r="A1029" t="s">
        <v>12</v>
      </c>
      <c r="B1029" t="s">
        <v>4595</v>
      </c>
      <c r="C1029">
        <v>30113003117491</v>
      </c>
      <c r="D1029" t="s">
        <v>4596</v>
      </c>
      <c r="E1029" t="s">
        <v>4597</v>
      </c>
      <c r="F1029">
        <v>2010</v>
      </c>
      <c r="G1029" t="s">
        <v>4598</v>
      </c>
      <c r="H1029" t="s">
        <v>4599</v>
      </c>
      <c r="I1029">
        <v>14</v>
      </c>
      <c r="J1029">
        <v>6</v>
      </c>
      <c r="N1029" s="29">
        <f t="shared" si="290"/>
        <v>2010</v>
      </c>
      <c r="O1029" s="30" t="str">
        <f t="shared" si="291"/>
        <v>05</v>
      </c>
      <c r="P1029" s="30">
        <f t="shared" si="282"/>
        <v>201005</v>
      </c>
      <c r="Q1029" s="30" t="str">
        <f t="shared" si="283"/>
        <v>2017</v>
      </c>
      <c r="R1029" s="30" t="str">
        <f t="shared" si="284"/>
        <v>01</v>
      </c>
      <c r="S1029" s="30">
        <f t="shared" si="285"/>
        <v>201701</v>
      </c>
      <c r="T1029" s="31">
        <f t="shared" si="286"/>
        <v>10.5</v>
      </c>
      <c r="U1029" s="30">
        <f t="shared" si="287"/>
        <v>20</v>
      </c>
      <c r="V1029" s="30">
        <f t="shared" si="288"/>
        <v>0</v>
      </c>
      <c r="W1029" s="32">
        <f t="shared" si="289"/>
        <v>1.9047619047619047</v>
      </c>
      <c r="X1029" s="33">
        <f t="shared" si="292"/>
        <v>790</v>
      </c>
      <c r="Y1029" s="22"/>
      <c r="Z1029" s="33">
        <f t="shared" si="293"/>
        <v>1</v>
      </c>
      <c r="AA1029" s="33">
        <f t="shared" si="294"/>
        <v>1</v>
      </c>
      <c r="AB1029" s="30">
        <f t="shared" si="295"/>
        <v>1</v>
      </c>
      <c r="AC1029" s="30">
        <f t="shared" si="296"/>
        <v>1</v>
      </c>
      <c r="AD1029" s="30">
        <f t="shared" si="297"/>
        <v>0</v>
      </c>
      <c r="AE1029" s="35">
        <f t="shared" si="298"/>
        <v>1</v>
      </c>
    </row>
    <row r="1030" spans="1:31" x14ac:dyDescent="0.25">
      <c r="A1030" t="s">
        <v>12</v>
      </c>
      <c r="B1030" t="s">
        <v>4600</v>
      </c>
      <c r="C1030">
        <v>30113003115206</v>
      </c>
      <c r="D1030" t="s">
        <v>4601</v>
      </c>
      <c r="E1030" t="s">
        <v>4597</v>
      </c>
      <c r="F1030">
        <v>2010</v>
      </c>
      <c r="G1030" t="s">
        <v>4602</v>
      </c>
      <c r="H1030" t="s">
        <v>4603</v>
      </c>
      <c r="I1030">
        <v>15</v>
      </c>
      <c r="J1030">
        <v>4</v>
      </c>
      <c r="N1030" s="29">
        <f t="shared" si="290"/>
        <v>2010</v>
      </c>
      <c r="O1030" s="30" t="str">
        <f t="shared" si="291"/>
        <v>04</v>
      </c>
      <c r="P1030" s="30">
        <f t="shared" si="282"/>
        <v>201004</v>
      </c>
      <c r="Q1030" s="30" t="str">
        <f t="shared" si="283"/>
        <v>2016</v>
      </c>
      <c r="R1030" s="30" t="str">
        <f t="shared" si="284"/>
        <v>10</v>
      </c>
      <c r="S1030" s="30">
        <f t="shared" si="285"/>
        <v>201610</v>
      </c>
      <c r="T1030" s="31">
        <f t="shared" si="286"/>
        <v>10.583333333333334</v>
      </c>
      <c r="U1030" s="30">
        <f t="shared" si="287"/>
        <v>19</v>
      </c>
      <c r="V1030" s="30">
        <f t="shared" si="288"/>
        <v>0</v>
      </c>
      <c r="W1030" s="32">
        <f t="shared" si="289"/>
        <v>1.795275590551181</v>
      </c>
      <c r="X1030" s="33">
        <f t="shared" si="292"/>
        <v>790</v>
      </c>
      <c r="Y1030" s="22"/>
      <c r="Z1030" s="33">
        <f t="shared" si="293"/>
        <v>1</v>
      </c>
      <c r="AA1030" s="33">
        <f t="shared" si="294"/>
        <v>1</v>
      </c>
      <c r="AB1030" s="30">
        <f t="shared" si="295"/>
        <v>1</v>
      </c>
      <c r="AC1030" s="30">
        <f t="shared" si="296"/>
        <v>1</v>
      </c>
      <c r="AD1030" s="30">
        <f t="shared" si="297"/>
        <v>0</v>
      </c>
      <c r="AE1030" s="35">
        <f t="shared" si="298"/>
        <v>1</v>
      </c>
    </row>
    <row r="1031" spans="1:31" x14ac:dyDescent="0.25">
      <c r="A1031" t="s">
        <v>12</v>
      </c>
      <c r="B1031" t="s">
        <v>4604</v>
      </c>
      <c r="C1031">
        <v>30113000378542</v>
      </c>
      <c r="D1031" t="s">
        <v>4605</v>
      </c>
      <c r="E1031" t="s">
        <v>4606</v>
      </c>
      <c r="F1031">
        <v>1976</v>
      </c>
      <c r="G1031" t="s">
        <v>4607</v>
      </c>
      <c r="H1031" t="s">
        <v>4608</v>
      </c>
      <c r="I1031">
        <v>27</v>
      </c>
      <c r="J1031">
        <v>9</v>
      </c>
      <c r="N1031" s="29" t="str">
        <f t="shared" si="290"/>
        <v>2011</v>
      </c>
      <c r="O1031" s="30" t="str">
        <f t="shared" si="291"/>
        <v>11</v>
      </c>
      <c r="P1031" s="30">
        <f t="shared" si="282"/>
        <v>201111</v>
      </c>
      <c r="Q1031" s="30" t="str">
        <f t="shared" si="283"/>
        <v>2016</v>
      </c>
      <c r="R1031" s="30" t="str">
        <f t="shared" si="284"/>
        <v>04</v>
      </c>
      <c r="S1031" s="30">
        <f t="shared" si="285"/>
        <v>201604</v>
      </c>
      <c r="T1031" s="31">
        <f t="shared" si="286"/>
        <v>9</v>
      </c>
      <c r="U1031" s="30">
        <f t="shared" si="287"/>
        <v>36</v>
      </c>
      <c r="V1031" s="30">
        <f t="shared" si="288"/>
        <v>0</v>
      </c>
      <c r="W1031" s="32">
        <f t="shared" si="289"/>
        <v>4</v>
      </c>
      <c r="X1031" s="33">
        <f t="shared" si="292"/>
        <v>790</v>
      </c>
      <c r="Y1031" s="22"/>
      <c r="Z1031" s="33">
        <f t="shared" si="293"/>
        <v>1</v>
      </c>
      <c r="AA1031" s="33">
        <f t="shared" si="294"/>
        <v>1</v>
      </c>
      <c r="AB1031" s="30">
        <f t="shared" si="295"/>
        <v>0</v>
      </c>
      <c r="AC1031" s="30">
        <f t="shared" si="296"/>
        <v>1</v>
      </c>
      <c r="AD1031" s="30">
        <f t="shared" si="297"/>
        <v>1</v>
      </c>
      <c r="AE1031" s="35">
        <f t="shared" si="298"/>
        <v>1</v>
      </c>
    </row>
    <row r="1032" spans="1:31" x14ac:dyDescent="0.25">
      <c r="A1032" t="s">
        <v>12</v>
      </c>
      <c r="B1032" t="s">
        <v>4609</v>
      </c>
      <c r="C1032">
        <v>30113005912782</v>
      </c>
      <c r="D1032" t="s">
        <v>4610</v>
      </c>
      <c r="E1032" t="s">
        <v>4611</v>
      </c>
      <c r="F1032">
        <v>2014</v>
      </c>
      <c r="G1032" t="s">
        <v>21</v>
      </c>
      <c r="H1032" t="s">
        <v>4612</v>
      </c>
      <c r="I1032">
        <v>5</v>
      </c>
      <c r="J1032">
        <v>6</v>
      </c>
      <c r="N1032" s="29" t="str">
        <f t="shared" si="290"/>
        <v>2014</v>
      </c>
      <c r="O1032" s="30" t="str">
        <f t="shared" si="291"/>
        <v>08</v>
      </c>
      <c r="P1032" s="30">
        <f t="shared" si="282"/>
        <v>201408</v>
      </c>
      <c r="Q1032" s="30" t="str">
        <f t="shared" si="283"/>
        <v>2018</v>
      </c>
      <c r="R1032" s="30" t="str">
        <f t="shared" si="284"/>
        <v>10</v>
      </c>
      <c r="S1032" s="30">
        <f t="shared" si="285"/>
        <v>201810</v>
      </c>
      <c r="T1032" s="31">
        <f t="shared" si="286"/>
        <v>6.25</v>
      </c>
      <c r="U1032" s="30">
        <f t="shared" si="287"/>
        <v>11</v>
      </c>
      <c r="V1032" s="30">
        <f t="shared" si="288"/>
        <v>0</v>
      </c>
      <c r="W1032" s="32">
        <f t="shared" si="289"/>
        <v>1.76</v>
      </c>
      <c r="X1032" s="33">
        <f t="shared" si="292"/>
        <v>790</v>
      </c>
      <c r="Y1032" s="22"/>
      <c r="Z1032" s="33">
        <f t="shared" si="293"/>
        <v>1</v>
      </c>
      <c r="AA1032" s="33">
        <f t="shared" si="294"/>
        <v>0</v>
      </c>
      <c r="AB1032" s="30">
        <f t="shared" si="295"/>
        <v>1</v>
      </c>
      <c r="AC1032" s="30">
        <f t="shared" si="296"/>
        <v>1</v>
      </c>
      <c r="AD1032" s="30">
        <f t="shared" si="297"/>
        <v>0</v>
      </c>
      <c r="AE1032" s="35">
        <f t="shared" si="298"/>
        <v>1</v>
      </c>
    </row>
    <row r="1033" spans="1:31" x14ac:dyDescent="0.25">
      <c r="A1033" t="s">
        <v>12</v>
      </c>
      <c r="B1033" t="s">
        <v>4613</v>
      </c>
      <c r="C1033">
        <v>30113003115248</v>
      </c>
      <c r="D1033" t="s">
        <v>4614</v>
      </c>
      <c r="E1033" t="s">
        <v>4597</v>
      </c>
      <c r="F1033">
        <v>2010</v>
      </c>
      <c r="G1033" t="s">
        <v>4615</v>
      </c>
      <c r="H1033" t="s">
        <v>4616</v>
      </c>
      <c r="I1033">
        <v>5</v>
      </c>
      <c r="J1033">
        <v>3</v>
      </c>
      <c r="N1033" s="29">
        <f t="shared" si="290"/>
        <v>2010</v>
      </c>
      <c r="O1033" s="30" t="str">
        <f t="shared" si="291"/>
        <v>04</v>
      </c>
      <c r="P1033" s="30">
        <f t="shared" si="282"/>
        <v>201004</v>
      </c>
      <c r="Q1033" s="30" t="str">
        <f t="shared" si="283"/>
        <v>2015</v>
      </c>
      <c r="R1033" s="30" t="str">
        <f t="shared" si="284"/>
        <v>06</v>
      </c>
      <c r="S1033" s="30">
        <f t="shared" si="285"/>
        <v>201506</v>
      </c>
      <c r="T1033" s="31">
        <f t="shared" si="286"/>
        <v>10.583333333333334</v>
      </c>
      <c r="U1033" s="30">
        <f t="shared" si="287"/>
        <v>8</v>
      </c>
      <c r="V1033" s="30">
        <f t="shared" si="288"/>
        <v>0</v>
      </c>
      <c r="W1033" s="32">
        <f t="shared" si="289"/>
        <v>0.75590551181102361</v>
      </c>
      <c r="X1033" s="33">
        <f t="shared" si="292"/>
        <v>790</v>
      </c>
      <c r="Y1033" s="22"/>
      <c r="Z1033" s="33">
        <f t="shared" si="293"/>
        <v>1</v>
      </c>
      <c r="AA1033" s="33">
        <f t="shared" si="294"/>
        <v>1</v>
      </c>
      <c r="AB1033" s="30">
        <f t="shared" si="295"/>
        <v>1</v>
      </c>
      <c r="AC1033" s="30">
        <f t="shared" si="296"/>
        <v>1</v>
      </c>
      <c r="AD1033" s="30">
        <f t="shared" si="297"/>
        <v>0</v>
      </c>
      <c r="AE1033" s="35">
        <f t="shared" si="298"/>
        <v>1</v>
      </c>
    </row>
    <row r="1034" spans="1:31" x14ac:dyDescent="0.25">
      <c r="A1034" t="s">
        <v>12</v>
      </c>
      <c r="B1034" t="s">
        <v>4617</v>
      </c>
      <c r="C1034">
        <v>30113005859348</v>
      </c>
      <c r="D1034" t="s">
        <v>4618</v>
      </c>
      <c r="E1034" t="s">
        <v>4619</v>
      </c>
      <c r="F1034">
        <v>2013</v>
      </c>
      <c r="G1034" t="s">
        <v>4620</v>
      </c>
      <c r="H1034" t="s">
        <v>4621</v>
      </c>
      <c r="I1034">
        <v>7</v>
      </c>
      <c r="J1034">
        <v>10</v>
      </c>
      <c r="K1034">
        <v>0</v>
      </c>
      <c r="L1034">
        <v>1</v>
      </c>
      <c r="N1034" s="29" t="str">
        <f t="shared" si="290"/>
        <v>2014</v>
      </c>
      <c r="O1034" s="30" t="str">
        <f t="shared" si="291"/>
        <v>01</v>
      </c>
      <c r="P1034" s="30">
        <f t="shared" si="282"/>
        <v>201401</v>
      </c>
      <c r="Q1034" s="30" t="str">
        <f t="shared" si="283"/>
        <v>2019</v>
      </c>
      <c r="R1034" s="30" t="str">
        <f t="shared" si="284"/>
        <v>09</v>
      </c>
      <c r="S1034" s="30">
        <f t="shared" si="285"/>
        <v>201909</v>
      </c>
      <c r="T1034" s="31">
        <f t="shared" si="286"/>
        <v>6.833333333333333</v>
      </c>
      <c r="U1034" s="30">
        <f t="shared" si="287"/>
        <v>17</v>
      </c>
      <c r="V1034" s="30">
        <f t="shared" si="288"/>
        <v>1</v>
      </c>
      <c r="W1034" s="32">
        <f t="shared" si="289"/>
        <v>2.4878048780487805</v>
      </c>
      <c r="X1034" s="33">
        <f t="shared" si="292"/>
        <v>790</v>
      </c>
      <c r="Y1034" s="22"/>
      <c r="Z1034" s="33">
        <f t="shared" si="293"/>
        <v>1</v>
      </c>
      <c r="AA1034" s="33">
        <f t="shared" si="294"/>
        <v>0</v>
      </c>
      <c r="AB1034" s="30">
        <f t="shared" si="295"/>
        <v>1</v>
      </c>
      <c r="AC1034" s="30">
        <f t="shared" si="296"/>
        <v>1</v>
      </c>
      <c r="AD1034" s="30">
        <f t="shared" si="297"/>
        <v>0</v>
      </c>
      <c r="AE1034" s="35">
        <f t="shared" si="298"/>
        <v>1</v>
      </c>
    </row>
    <row r="1035" spans="1:31" x14ac:dyDescent="0.25">
      <c r="A1035" t="s">
        <v>12</v>
      </c>
      <c r="B1035" t="s">
        <v>4622</v>
      </c>
      <c r="C1035">
        <v>30113001875108</v>
      </c>
      <c r="D1035" t="s">
        <v>4623</v>
      </c>
      <c r="E1035" t="s">
        <v>4624</v>
      </c>
      <c r="F1035">
        <v>2002</v>
      </c>
      <c r="G1035" t="s">
        <v>4625</v>
      </c>
      <c r="H1035" t="s">
        <v>4626</v>
      </c>
      <c r="I1035">
        <v>23</v>
      </c>
      <c r="J1035">
        <v>5</v>
      </c>
      <c r="K1035">
        <v>1</v>
      </c>
      <c r="L1035">
        <v>1</v>
      </c>
      <c r="N1035" s="29">
        <f t="shared" si="290"/>
        <v>2002</v>
      </c>
      <c r="O1035" s="30" t="str">
        <f t="shared" si="291"/>
        <v>01</v>
      </c>
      <c r="P1035" s="30">
        <f t="shared" si="282"/>
        <v>200201</v>
      </c>
      <c r="Q1035" s="30" t="str">
        <f t="shared" si="283"/>
        <v>2019</v>
      </c>
      <c r="R1035" s="30" t="str">
        <f t="shared" si="284"/>
        <v>06</v>
      </c>
      <c r="S1035" s="30">
        <f t="shared" si="285"/>
        <v>201906</v>
      </c>
      <c r="T1035" s="31">
        <f t="shared" si="286"/>
        <v>18.833333333333332</v>
      </c>
      <c r="U1035" s="30">
        <f t="shared" si="287"/>
        <v>28</v>
      </c>
      <c r="V1035" s="30">
        <f t="shared" si="288"/>
        <v>2</v>
      </c>
      <c r="W1035" s="32">
        <f t="shared" si="289"/>
        <v>1.4867256637168142</v>
      </c>
      <c r="X1035" s="33">
        <f t="shared" si="292"/>
        <v>790</v>
      </c>
      <c r="Y1035" s="22"/>
      <c r="Z1035" s="33">
        <f t="shared" si="293"/>
        <v>1</v>
      </c>
      <c r="AA1035" s="33">
        <f t="shared" si="294"/>
        <v>0</v>
      </c>
      <c r="AB1035" s="30">
        <f t="shared" si="295"/>
        <v>1</v>
      </c>
      <c r="AC1035" s="30">
        <f t="shared" si="296"/>
        <v>1</v>
      </c>
      <c r="AD1035" s="30">
        <f t="shared" si="297"/>
        <v>0</v>
      </c>
      <c r="AE1035" s="35">
        <f t="shared" si="298"/>
        <v>1</v>
      </c>
    </row>
    <row r="1036" spans="1:31" x14ac:dyDescent="0.25">
      <c r="A1036" t="s">
        <v>12</v>
      </c>
      <c r="B1036" t="s">
        <v>4627</v>
      </c>
      <c r="C1036">
        <v>30113001587257</v>
      </c>
      <c r="D1036" t="s">
        <v>4628</v>
      </c>
      <c r="E1036" t="s">
        <v>726</v>
      </c>
      <c r="F1036">
        <v>2000</v>
      </c>
      <c r="G1036" t="s">
        <v>4629</v>
      </c>
      <c r="H1036" t="s">
        <v>4630</v>
      </c>
      <c r="I1036">
        <v>16</v>
      </c>
      <c r="J1036">
        <v>2</v>
      </c>
      <c r="N1036" s="29" t="str">
        <f t="shared" si="290"/>
        <v>2011</v>
      </c>
      <c r="O1036" s="30" t="str">
        <f t="shared" si="291"/>
        <v>04</v>
      </c>
      <c r="P1036" s="30">
        <f t="shared" si="282"/>
        <v>201104</v>
      </c>
      <c r="Q1036" s="30" t="str">
        <f t="shared" si="283"/>
        <v>2016</v>
      </c>
      <c r="R1036" s="30" t="str">
        <f t="shared" si="284"/>
        <v>03</v>
      </c>
      <c r="S1036" s="30">
        <f t="shared" si="285"/>
        <v>201603</v>
      </c>
      <c r="T1036" s="31">
        <f t="shared" si="286"/>
        <v>9.5833333333333339</v>
      </c>
      <c r="U1036" s="30">
        <f t="shared" si="287"/>
        <v>18</v>
      </c>
      <c r="V1036" s="30">
        <f t="shared" si="288"/>
        <v>0</v>
      </c>
      <c r="W1036" s="32">
        <f t="shared" si="289"/>
        <v>1.8782608695652172</v>
      </c>
      <c r="X1036" s="33">
        <f t="shared" si="292"/>
        <v>790</v>
      </c>
      <c r="Y1036" s="22"/>
      <c r="Z1036" s="33">
        <f t="shared" si="293"/>
        <v>1</v>
      </c>
      <c r="AA1036" s="33">
        <f t="shared" si="294"/>
        <v>1</v>
      </c>
      <c r="AB1036" s="30">
        <f t="shared" si="295"/>
        <v>1</v>
      </c>
      <c r="AC1036" s="30">
        <f t="shared" si="296"/>
        <v>1</v>
      </c>
      <c r="AD1036" s="30">
        <f t="shared" si="297"/>
        <v>0</v>
      </c>
      <c r="AE1036" s="35">
        <f t="shared" si="298"/>
        <v>1</v>
      </c>
    </row>
    <row r="1037" spans="1:31" x14ac:dyDescent="0.25">
      <c r="A1037" t="s">
        <v>12</v>
      </c>
      <c r="B1037" t="s">
        <v>4631</v>
      </c>
      <c r="C1037">
        <v>30113002823057</v>
      </c>
      <c r="D1037" t="s">
        <v>4632</v>
      </c>
      <c r="E1037" t="s">
        <v>4633</v>
      </c>
      <c r="F1037">
        <v>2007</v>
      </c>
      <c r="G1037" t="s">
        <v>4634</v>
      </c>
      <c r="H1037" t="s">
        <v>4635</v>
      </c>
      <c r="I1037">
        <v>4</v>
      </c>
      <c r="J1037">
        <v>1</v>
      </c>
      <c r="N1037" s="29">
        <f t="shared" si="290"/>
        <v>2007</v>
      </c>
      <c r="O1037" s="30" t="str">
        <f t="shared" si="291"/>
        <v>01</v>
      </c>
      <c r="P1037" s="30">
        <f t="shared" si="282"/>
        <v>200701</v>
      </c>
      <c r="Q1037" s="30" t="str">
        <f t="shared" si="283"/>
        <v>2016</v>
      </c>
      <c r="R1037" s="30" t="str">
        <f t="shared" si="284"/>
        <v>03</v>
      </c>
      <c r="S1037" s="30">
        <f t="shared" si="285"/>
        <v>201603</v>
      </c>
      <c r="T1037" s="31">
        <f t="shared" si="286"/>
        <v>13.833333333333334</v>
      </c>
      <c r="U1037" s="30">
        <f t="shared" si="287"/>
        <v>5</v>
      </c>
      <c r="V1037" s="30">
        <f t="shared" si="288"/>
        <v>0</v>
      </c>
      <c r="W1037" s="32">
        <f t="shared" si="289"/>
        <v>0.36144578313253012</v>
      </c>
      <c r="X1037" s="33">
        <f t="shared" si="292"/>
        <v>790</v>
      </c>
      <c r="Y1037" s="22"/>
      <c r="Z1037" s="33">
        <f t="shared" si="293"/>
        <v>1</v>
      </c>
      <c r="AA1037" s="33">
        <f t="shared" si="294"/>
        <v>1</v>
      </c>
      <c r="AB1037" s="30">
        <f t="shared" si="295"/>
        <v>1</v>
      </c>
      <c r="AC1037" s="30">
        <f t="shared" si="296"/>
        <v>1</v>
      </c>
      <c r="AD1037" s="30">
        <f t="shared" si="297"/>
        <v>0</v>
      </c>
      <c r="AE1037" s="35">
        <f t="shared" si="298"/>
        <v>1</v>
      </c>
    </row>
    <row r="1038" spans="1:31" x14ac:dyDescent="0.25">
      <c r="A1038" t="s">
        <v>12</v>
      </c>
      <c r="B1038" t="s">
        <v>4636</v>
      </c>
      <c r="C1038">
        <v>30113005688648</v>
      </c>
      <c r="D1038" t="s">
        <v>4637</v>
      </c>
      <c r="E1038" t="s">
        <v>4638</v>
      </c>
      <c r="F1038">
        <v>2012</v>
      </c>
      <c r="G1038" t="s">
        <v>4639</v>
      </c>
      <c r="H1038" t="s">
        <v>4640</v>
      </c>
      <c r="I1038">
        <v>5</v>
      </c>
      <c r="J1038">
        <v>2</v>
      </c>
      <c r="K1038">
        <v>2</v>
      </c>
      <c r="L1038">
        <v>0</v>
      </c>
      <c r="N1038" s="29" t="str">
        <f t="shared" si="290"/>
        <v>2013</v>
      </c>
      <c r="O1038" s="30" t="str">
        <f t="shared" si="291"/>
        <v>05</v>
      </c>
      <c r="P1038" s="30">
        <f t="shared" si="282"/>
        <v>201305</v>
      </c>
      <c r="Q1038" s="30" t="str">
        <f t="shared" si="283"/>
        <v>2020</v>
      </c>
      <c r="R1038" s="30" t="str">
        <f t="shared" si="284"/>
        <v>01</v>
      </c>
      <c r="S1038" s="30">
        <f t="shared" si="285"/>
        <v>202001</v>
      </c>
      <c r="T1038" s="31">
        <f t="shared" si="286"/>
        <v>7.5</v>
      </c>
      <c r="U1038" s="30">
        <f t="shared" si="287"/>
        <v>7</v>
      </c>
      <c r="V1038" s="30">
        <f t="shared" si="288"/>
        <v>2</v>
      </c>
      <c r="W1038" s="32">
        <f t="shared" si="289"/>
        <v>0.93333333333333335</v>
      </c>
      <c r="X1038" s="33">
        <f t="shared" si="292"/>
        <v>790</v>
      </c>
      <c r="Y1038" s="22"/>
      <c r="Z1038" s="33">
        <f t="shared" si="293"/>
        <v>1</v>
      </c>
      <c r="AA1038" s="33">
        <f t="shared" si="294"/>
        <v>0</v>
      </c>
      <c r="AB1038" s="30">
        <f t="shared" si="295"/>
        <v>1</v>
      </c>
      <c r="AC1038" s="30">
        <f t="shared" si="296"/>
        <v>1</v>
      </c>
      <c r="AD1038" s="30">
        <f t="shared" si="297"/>
        <v>0</v>
      </c>
      <c r="AE1038" s="35">
        <f t="shared" si="298"/>
        <v>1</v>
      </c>
    </row>
    <row r="1039" spans="1:31" x14ac:dyDescent="0.25">
      <c r="A1039" t="s">
        <v>12</v>
      </c>
      <c r="B1039" t="s">
        <v>4641</v>
      </c>
      <c r="C1039">
        <v>30113001578918</v>
      </c>
      <c r="D1039" t="s">
        <v>4642</v>
      </c>
      <c r="E1039" t="s">
        <v>4643</v>
      </c>
      <c r="F1039">
        <v>2000</v>
      </c>
      <c r="G1039" t="s">
        <v>4644</v>
      </c>
      <c r="H1039" t="s">
        <v>4645</v>
      </c>
      <c r="I1039">
        <v>24</v>
      </c>
      <c r="J1039">
        <v>3</v>
      </c>
      <c r="K1039">
        <v>2</v>
      </c>
      <c r="L1039">
        <v>0</v>
      </c>
      <c r="N1039" s="29">
        <f t="shared" si="290"/>
        <v>2000</v>
      </c>
      <c r="O1039" s="30" t="str">
        <f t="shared" si="291"/>
        <v>02</v>
      </c>
      <c r="P1039" s="30">
        <f t="shared" si="282"/>
        <v>200002</v>
      </c>
      <c r="Q1039" s="30" t="str">
        <f t="shared" si="283"/>
        <v>2019</v>
      </c>
      <c r="R1039" s="30" t="str">
        <f t="shared" si="284"/>
        <v>04</v>
      </c>
      <c r="S1039" s="30">
        <f t="shared" si="285"/>
        <v>201904</v>
      </c>
      <c r="T1039" s="31">
        <f t="shared" si="286"/>
        <v>20.75</v>
      </c>
      <c r="U1039" s="30">
        <f t="shared" si="287"/>
        <v>27</v>
      </c>
      <c r="V1039" s="30">
        <f t="shared" si="288"/>
        <v>2</v>
      </c>
      <c r="W1039" s="32">
        <f t="shared" si="289"/>
        <v>1.3012048192771084</v>
      </c>
      <c r="X1039" s="33">
        <f t="shared" si="292"/>
        <v>790</v>
      </c>
      <c r="Y1039" s="22"/>
      <c r="Z1039" s="33">
        <f t="shared" si="293"/>
        <v>1</v>
      </c>
      <c r="AA1039" s="33">
        <f t="shared" si="294"/>
        <v>0</v>
      </c>
      <c r="AB1039" s="30">
        <f t="shared" si="295"/>
        <v>1</v>
      </c>
      <c r="AC1039" s="30">
        <f t="shared" si="296"/>
        <v>1</v>
      </c>
      <c r="AD1039" s="30">
        <f t="shared" si="297"/>
        <v>0</v>
      </c>
      <c r="AE1039" s="35">
        <f t="shared" si="298"/>
        <v>1</v>
      </c>
    </row>
    <row r="1040" spans="1:31" x14ac:dyDescent="0.25">
      <c r="A1040" t="s">
        <v>12</v>
      </c>
      <c r="B1040" t="s">
        <v>4646</v>
      </c>
      <c r="C1040">
        <v>30113001988786</v>
      </c>
      <c r="D1040" t="s">
        <v>4647</v>
      </c>
      <c r="E1040" t="s">
        <v>4648</v>
      </c>
      <c r="F1040">
        <v>2001</v>
      </c>
      <c r="G1040" t="s">
        <v>4649</v>
      </c>
      <c r="H1040" t="s">
        <v>4650</v>
      </c>
      <c r="I1040">
        <v>11</v>
      </c>
      <c r="J1040">
        <v>1</v>
      </c>
      <c r="N1040" s="29" t="str">
        <f t="shared" si="290"/>
        <v>2012</v>
      </c>
      <c r="O1040" s="30" t="str">
        <f t="shared" si="291"/>
        <v>07</v>
      </c>
      <c r="P1040" s="30">
        <f t="shared" si="282"/>
        <v>201207</v>
      </c>
      <c r="Q1040" s="30" t="str">
        <f t="shared" si="283"/>
        <v>2015</v>
      </c>
      <c r="R1040" s="30" t="str">
        <f t="shared" si="284"/>
        <v>08</v>
      </c>
      <c r="S1040" s="30">
        <f t="shared" si="285"/>
        <v>201508</v>
      </c>
      <c r="T1040" s="31">
        <f t="shared" si="286"/>
        <v>8.3333333333333339</v>
      </c>
      <c r="U1040" s="30">
        <f t="shared" si="287"/>
        <v>12</v>
      </c>
      <c r="V1040" s="30">
        <f t="shared" si="288"/>
        <v>0</v>
      </c>
      <c r="W1040" s="32">
        <f t="shared" si="289"/>
        <v>1.44</v>
      </c>
      <c r="X1040" s="33">
        <f t="shared" si="292"/>
        <v>790</v>
      </c>
      <c r="Y1040" s="22"/>
      <c r="Z1040" s="33">
        <f t="shared" si="293"/>
        <v>1</v>
      </c>
      <c r="AA1040" s="33">
        <f t="shared" si="294"/>
        <v>1</v>
      </c>
      <c r="AB1040" s="30">
        <f t="shared" si="295"/>
        <v>1</v>
      </c>
      <c r="AC1040" s="30">
        <f t="shared" si="296"/>
        <v>1</v>
      </c>
      <c r="AD1040" s="30">
        <f t="shared" si="297"/>
        <v>0</v>
      </c>
      <c r="AE1040" s="35">
        <f t="shared" si="298"/>
        <v>1</v>
      </c>
    </row>
    <row r="1041" spans="1:31" x14ac:dyDescent="0.25">
      <c r="A1041" t="s">
        <v>12</v>
      </c>
      <c r="B1041" t="s">
        <v>4651</v>
      </c>
      <c r="C1041">
        <v>30113001691828</v>
      </c>
      <c r="D1041" t="s">
        <v>4652</v>
      </c>
      <c r="E1041" t="s">
        <v>4653</v>
      </c>
      <c r="F1041">
        <v>1999</v>
      </c>
      <c r="G1041" t="s">
        <v>4654</v>
      </c>
      <c r="H1041" t="s">
        <v>4655</v>
      </c>
      <c r="I1041">
        <v>27</v>
      </c>
      <c r="J1041">
        <v>3</v>
      </c>
      <c r="N1041" s="29">
        <f t="shared" si="290"/>
        <v>1999</v>
      </c>
      <c r="O1041" s="30" t="str">
        <f t="shared" si="291"/>
        <v>11</v>
      </c>
      <c r="P1041" s="30">
        <f t="shared" si="282"/>
        <v>199911</v>
      </c>
      <c r="Q1041" s="30" t="str">
        <f t="shared" si="283"/>
        <v>2020</v>
      </c>
      <c r="R1041" s="30" t="str">
        <f t="shared" si="284"/>
        <v>02</v>
      </c>
      <c r="S1041" s="30">
        <f t="shared" si="285"/>
        <v>202002</v>
      </c>
      <c r="T1041" s="31">
        <f t="shared" si="286"/>
        <v>21</v>
      </c>
      <c r="U1041" s="30">
        <f t="shared" si="287"/>
        <v>30</v>
      </c>
      <c r="V1041" s="30">
        <f t="shared" si="288"/>
        <v>0</v>
      </c>
      <c r="W1041" s="32">
        <f t="shared" si="289"/>
        <v>1.4285714285714286</v>
      </c>
      <c r="X1041" s="33">
        <f t="shared" si="292"/>
        <v>790</v>
      </c>
      <c r="Y1041" s="22"/>
      <c r="Z1041" s="33">
        <f t="shared" si="293"/>
        <v>1</v>
      </c>
      <c r="AA1041" s="33">
        <f t="shared" si="294"/>
        <v>0</v>
      </c>
      <c r="AB1041" s="30">
        <f t="shared" si="295"/>
        <v>1</v>
      </c>
      <c r="AC1041" s="30">
        <f t="shared" si="296"/>
        <v>1</v>
      </c>
      <c r="AD1041" s="30">
        <f t="shared" si="297"/>
        <v>1</v>
      </c>
      <c r="AE1041" s="35">
        <f t="shared" si="298"/>
        <v>1</v>
      </c>
    </row>
    <row r="1042" spans="1:31" x14ac:dyDescent="0.25">
      <c r="A1042" t="s">
        <v>12</v>
      </c>
      <c r="B1042" t="s">
        <v>4656</v>
      </c>
      <c r="C1042">
        <v>30113005409466</v>
      </c>
      <c r="D1042" t="s">
        <v>4657</v>
      </c>
      <c r="E1042" t="s">
        <v>4658</v>
      </c>
      <c r="F1042">
        <v>2011</v>
      </c>
      <c r="G1042" t="s">
        <v>4659</v>
      </c>
      <c r="H1042" t="s">
        <v>4660</v>
      </c>
      <c r="I1042">
        <v>6</v>
      </c>
      <c r="J1042">
        <v>5</v>
      </c>
      <c r="N1042" s="29" t="str">
        <f t="shared" si="290"/>
        <v>2012</v>
      </c>
      <c r="O1042" s="30" t="str">
        <f t="shared" si="291"/>
        <v>04</v>
      </c>
      <c r="P1042" s="30">
        <f t="shared" si="282"/>
        <v>201204</v>
      </c>
      <c r="Q1042" s="30" t="str">
        <f t="shared" si="283"/>
        <v>2018</v>
      </c>
      <c r="R1042" s="30" t="str">
        <f t="shared" si="284"/>
        <v>03</v>
      </c>
      <c r="S1042" s="30">
        <f t="shared" si="285"/>
        <v>201803</v>
      </c>
      <c r="T1042" s="31">
        <f t="shared" si="286"/>
        <v>8.5833333333333339</v>
      </c>
      <c r="U1042" s="30">
        <f t="shared" si="287"/>
        <v>11</v>
      </c>
      <c r="V1042" s="30">
        <f t="shared" si="288"/>
        <v>0</v>
      </c>
      <c r="W1042" s="32">
        <f t="shared" si="289"/>
        <v>1.2815533980582523</v>
      </c>
      <c r="X1042" s="33">
        <f t="shared" si="292"/>
        <v>790</v>
      </c>
      <c r="Y1042" s="22"/>
      <c r="Z1042" s="33">
        <f t="shared" si="293"/>
        <v>1</v>
      </c>
      <c r="AA1042" s="33">
        <f t="shared" si="294"/>
        <v>1</v>
      </c>
      <c r="AB1042" s="30">
        <f t="shared" si="295"/>
        <v>1</v>
      </c>
      <c r="AC1042" s="30">
        <f t="shared" si="296"/>
        <v>1</v>
      </c>
      <c r="AD1042" s="30">
        <f t="shared" si="297"/>
        <v>0</v>
      </c>
      <c r="AE1042" s="35">
        <f t="shared" si="298"/>
        <v>1</v>
      </c>
    </row>
    <row r="1043" spans="1:31" x14ac:dyDescent="0.25">
      <c r="A1043" t="s">
        <v>12</v>
      </c>
      <c r="B1043" t="s">
        <v>4661</v>
      </c>
      <c r="C1043">
        <v>30113002463672</v>
      </c>
      <c r="D1043" t="s">
        <v>4662</v>
      </c>
      <c r="E1043" t="s">
        <v>4663</v>
      </c>
      <c r="F1043">
        <v>2006</v>
      </c>
      <c r="G1043" t="s">
        <v>4664</v>
      </c>
      <c r="H1043" t="s">
        <v>4665</v>
      </c>
      <c r="I1043">
        <v>42</v>
      </c>
      <c r="J1043">
        <v>12</v>
      </c>
      <c r="K1043">
        <v>1</v>
      </c>
      <c r="L1043">
        <v>0</v>
      </c>
      <c r="N1043" s="29">
        <f t="shared" si="290"/>
        <v>2006</v>
      </c>
      <c r="O1043" s="30" t="str">
        <f t="shared" si="291"/>
        <v>01</v>
      </c>
      <c r="P1043" s="30">
        <f t="shared" si="282"/>
        <v>200601</v>
      </c>
      <c r="Q1043" s="30" t="str">
        <f t="shared" si="283"/>
        <v>2019</v>
      </c>
      <c r="R1043" s="30" t="str">
        <f t="shared" si="284"/>
        <v>03</v>
      </c>
      <c r="S1043" s="30">
        <f t="shared" si="285"/>
        <v>201903</v>
      </c>
      <c r="T1043" s="31">
        <f t="shared" si="286"/>
        <v>14.833333333333334</v>
      </c>
      <c r="U1043" s="30">
        <f t="shared" si="287"/>
        <v>54</v>
      </c>
      <c r="V1043" s="30">
        <f t="shared" si="288"/>
        <v>1</v>
      </c>
      <c r="W1043" s="32">
        <f t="shared" si="289"/>
        <v>3.6404494382022472</v>
      </c>
      <c r="X1043" s="33">
        <f t="shared" si="292"/>
        <v>790</v>
      </c>
      <c r="Y1043" s="22"/>
      <c r="Z1043" s="33">
        <f t="shared" si="293"/>
        <v>1</v>
      </c>
      <c r="AA1043" s="33">
        <f t="shared" si="294"/>
        <v>0</v>
      </c>
      <c r="AB1043" s="30">
        <f t="shared" si="295"/>
        <v>0</v>
      </c>
      <c r="AC1043" s="30">
        <f t="shared" si="296"/>
        <v>1</v>
      </c>
      <c r="AD1043" s="30">
        <f t="shared" si="297"/>
        <v>0</v>
      </c>
      <c r="AE1043" s="35">
        <f t="shared" si="298"/>
        <v>1</v>
      </c>
    </row>
    <row r="1044" spans="1:31" x14ac:dyDescent="0.25">
      <c r="A1044" t="s">
        <v>12</v>
      </c>
      <c r="B1044" t="s">
        <v>4666</v>
      </c>
      <c r="C1044">
        <v>30113002476021</v>
      </c>
      <c r="D1044" t="s">
        <v>4667</v>
      </c>
      <c r="E1044" t="s">
        <v>4668</v>
      </c>
      <c r="F1044">
        <v>2006</v>
      </c>
      <c r="G1044" t="s">
        <v>4669</v>
      </c>
      <c r="H1044" t="s">
        <v>4670</v>
      </c>
      <c r="I1044">
        <v>44</v>
      </c>
      <c r="J1044">
        <v>19</v>
      </c>
      <c r="K1044">
        <v>1</v>
      </c>
      <c r="L1044">
        <v>0</v>
      </c>
      <c r="N1044" s="29">
        <f t="shared" si="290"/>
        <v>2006</v>
      </c>
      <c r="O1044" s="30" t="str">
        <f t="shared" si="291"/>
        <v>01</v>
      </c>
      <c r="P1044" s="30">
        <f t="shared" si="282"/>
        <v>200601</v>
      </c>
      <c r="Q1044" s="30" t="str">
        <f t="shared" si="283"/>
        <v>2020</v>
      </c>
      <c r="R1044" s="30" t="str">
        <f t="shared" si="284"/>
        <v>01</v>
      </c>
      <c r="S1044" s="30">
        <f t="shared" si="285"/>
        <v>202001</v>
      </c>
      <c r="T1044" s="31">
        <f t="shared" si="286"/>
        <v>14.833333333333334</v>
      </c>
      <c r="U1044" s="30">
        <f t="shared" si="287"/>
        <v>63</v>
      </c>
      <c r="V1044" s="30">
        <f t="shared" si="288"/>
        <v>1</v>
      </c>
      <c r="W1044" s="32">
        <f t="shared" si="289"/>
        <v>4.2471910112359552</v>
      </c>
      <c r="X1044" s="33">
        <f t="shared" si="292"/>
        <v>790</v>
      </c>
      <c r="Y1044" s="22"/>
      <c r="Z1044" s="33">
        <f t="shared" si="293"/>
        <v>1</v>
      </c>
      <c r="AA1044" s="33">
        <f t="shared" si="294"/>
        <v>0</v>
      </c>
      <c r="AB1044" s="30">
        <f t="shared" si="295"/>
        <v>0</v>
      </c>
      <c r="AC1044" s="30">
        <f t="shared" si="296"/>
        <v>1</v>
      </c>
      <c r="AD1044" s="30">
        <f t="shared" si="297"/>
        <v>0</v>
      </c>
      <c r="AE1044" s="35">
        <f t="shared" si="298"/>
        <v>1</v>
      </c>
    </row>
    <row r="1045" spans="1:31" x14ac:dyDescent="0.25">
      <c r="A1045" t="s">
        <v>12</v>
      </c>
      <c r="B1045" t="s">
        <v>4671</v>
      </c>
      <c r="C1045">
        <v>30113002463169</v>
      </c>
      <c r="D1045" t="s">
        <v>4672</v>
      </c>
      <c r="E1045" t="s">
        <v>4673</v>
      </c>
      <c r="F1045">
        <v>2004</v>
      </c>
      <c r="G1045" t="s">
        <v>4674</v>
      </c>
      <c r="H1045" t="s">
        <v>4675</v>
      </c>
      <c r="I1045">
        <v>28</v>
      </c>
      <c r="J1045">
        <v>13</v>
      </c>
      <c r="K1045">
        <v>2</v>
      </c>
      <c r="L1045">
        <v>0</v>
      </c>
      <c r="N1045" s="29">
        <f t="shared" si="290"/>
        <v>2004</v>
      </c>
      <c r="O1045" s="30" t="str">
        <f t="shared" si="291"/>
        <v>06</v>
      </c>
      <c r="P1045" s="30">
        <f t="shared" si="282"/>
        <v>200406</v>
      </c>
      <c r="Q1045" s="30" t="str">
        <f t="shared" si="283"/>
        <v>2019</v>
      </c>
      <c r="R1045" s="30" t="str">
        <f t="shared" si="284"/>
        <v>06</v>
      </c>
      <c r="S1045" s="30">
        <f t="shared" si="285"/>
        <v>201906</v>
      </c>
      <c r="T1045" s="31">
        <f t="shared" si="286"/>
        <v>16.416666666666668</v>
      </c>
      <c r="U1045" s="30">
        <f t="shared" si="287"/>
        <v>41</v>
      </c>
      <c r="V1045" s="30">
        <f t="shared" si="288"/>
        <v>2</v>
      </c>
      <c r="W1045" s="32">
        <f t="shared" si="289"/>
        <v>2.4974619289340101</v>
      </c>
      <c r="X1045" s="33">
        <f t="shared" si="292"/>
        <v>790</v>
      </c>
      <c r="Y1045" s="22"/>
      <c r="Z1045" s="33">
        <f t="shared" si="293"/>
        <v>1</v>
      </c>
      <c r="AA1045" s="33">
        <f t="shared" si="294"/>
        <v>0</v>
      </c>
      <c r="AB1045" s="30">
        <f t="shared" si="295"/>
        <v>1</v>
      </c>
      <c r="AC1045" s="30">
        <f t="shared" si="296"/>
        <v>1</v>
      </c>
      <c r="AD1045" s="30">
        <f t="shared" si="297"/>
        <v>0</v>
      </c>
      <c r="AE1045" s="35">
        <f t="shared" si="298"/>
        <v>1</v>
      </c>
    </row>
    <row r="1046" spans="1:31" x14ac:dyDescent="0.25">
      <c r="A1046" t="s">
        <v>12</v>
      </c>
      <c r="B1046" t="s">
        <v>4676</v>
      </c>
      <c r="C1046">
        <v>30113005389346</v>
      </c>
      <c r="D1046" t="s">
        <v>4677</v>
      </c>
      <c r="E1046" t="s">
        <v>4678</v>
      </c>
      <c r="F1046">
        <v>2012</v>
      </c>
      <c r="G1046" t="s">
        <v>4679</v>
      </c>
      <c r="H1046" t="s">
        <v>4680</v>
      </c>
      <c r="I1046">
        <v>7</v>
      </c>
      <c r="J1046">
        <v>12</v>
      </c>
      <c r="K1046">
        <v>2</v>
      </c>
      <c r="L1046">
        <v>0</v>
      </c>
      <c r="N1046" s="29" t="str">
        <f t="shared" si="290"/>
        <v>2012</v>
      </c>
      <c r="O1046" s="30" t="str">
        <f t="shared" si="291"/>
        <v>01</v>
      </c>
      <c r="P1046" s="30">
        <f t="shared" si="282"/>
        <v>201201</v>
      </c>
      <c r="Q1046" s="30" t="str">
        <f t="shared" si="283"/>
        <v>2019</v>
      </c>
      <c r="R1046" s="30" t="str">
        <f t="shared" si="284"/>
        <v>12</v>
      </c>
      <c r="S1046" s="30">
        <f t="shared" si="285"/>
        <v>201912</v>
      </c>
      <c r="T1046" s="31">
        <f t="shared" si="286"/>
        <v>8.8333333333333339</v>
      </c>
      <c r="U1046" s="30">
        <f t="shared" si="287"/>
        <v>19</v>
      </c>
      <c r="V1046" s="30">
        <f t="shared" si="288"/>
        <v>2</v>
      </c>
      <c r="W1046" s="32">
        <f t="shared" si="289"/>
        <v>2.1509433962264151</v>
      </c>
      <c r="X1046" s="33">
        <f t="shared" si="292"/>
        <v>790</v>
      </c>
      <c r="Y1046" s="22"/>
      <c r="Z1046" s="33">
        <f t="shared" si="293"/>
        <v>1</v>
      </c>
      <c r="AA1046" s="33">
        <f t="shared" si="294"/>
        <v>0</v>
      </c>
      <c r="AB1046" s="30">
        <f t="shared" si="295"/>
        <v>1</v>
      </c>
      <c r="AC1046" s="30">
        <f t="shared" si="296"/>
        <v>1</v>
      </c>
      <c r="AD1046" s="30">
        <f t="shared" si="297"/>
        <v>0</v>
      </c>
      <c r="AE1046" s="35">
        <f t="shared" si="298"/>
        <v>1</v>
      </c>
    </row>
    <row r="1047" spans="1:31" x14ac:dyDescent="0.25">
      <c r="A1047" t="s">
        <v>12</v>
      </c>
      <c r="B1047" t="s">
        <v>4681</v>
      </c>
      <c r="C1047">
        <v>30113005447789</v>
      </c>
      <c r="D1047" t="s">
        <v>4682</v>
      </c>
      <c r="E1047" t="s">
        <v>4683</v>
      </c>
      <c r="F1047">
        <v>2011</v>
      </c>
      <c r="G1047" t="s">
        <v>4684</v>
      </c>
      <c r="H1047" t="s">
        <v>4685</v>
      </c>
      <c r="I1047">
        <v>8</v>
      </c>
      <c r="J1047">
        <v>4</v>
      </c>
      <c r="N1047" s="29" t="str">
        <f t="shared" si="290"/>
        <v>2012</v>
      </c>
      <c r="O1047" s="30" t="str">
        <f t="shared" si="291"/>
        <v>02</v>
      </c>
      <c r="P1047" s="30">
        <f t="shared" si="282"/>
        <v>201202</v>
      </c>
      <c r="Q1047" s="30" t="str">
        <f t="shared" si="283"/>
        <v>2018</v>
      </c>
      <c r="R1047" s="30" t="str">
        <f t="shared" si="284"/>
        <v>12</v>
      </c>
      <c r="S1047" s="30">
        <f t="shared" si="285"/>
        <v>201812</v>
      </c>
      <c r="T1047" s="31">
        <f t="shared" si="286"/>
        <v>8.75</v>
      </c>
      <c r="U1047" s="30">
        <f t="shared" si="287"/>
        <v>12</v>
      </c>
      <c r="V1047" s="30">
        <f t="shared" si="288"/>
        <v>0</v>
      </c>
      <c r="W1047" s="32">
        <f t="shared" si="289"/>
        <v>1.3714285714285714</v>
      </c>
      <c r="X1047" s="33">
        <f t="shared" si="292"/>
        <v>790</v>
      </c>
      <c r="Y1047" s="22"/>
      <c r="Z1047" s="33">
        <f t="shared" si="293"/>
        <v>1</v>
      </c>
      <c r="AA1047" s="33">
        <f t="shared" si="294"/>
        <v>0</v>
      </c>
      <c r="AB1047" s="30">
        <f t="shared" si="295"/>
        <v>1</v>
      </c>
      <c r="AC1047" s="30">
        <f t="shared" si="296"/>
        <v>1</v>
      </c>
      <c r="AD1047" s="30">
        <f t="shared" si="297"/>
        <v>0</v>
      </c>
      <c r="AE1047" s="35">
        <f t="shared" si="298"/>
        <v>1</v>
      </c>
    </row>
    <row r="1048" spans="1:31" x14ac:dyDescent="0.25">
      <c r="A1048" t="s">
        <v>12</v>
      </c>
      <c r="B1048" t="s">
        <v>4686</v>
      </c>
      <c r="C1048">
        <v>30113001801088</v>
      </c>
      <c r="D1048" t="s">
        <v>4687</v>
      </c>
      <c r="E1048" t="s">
        <v>4688</v>
      </c>
      <c r="F1048">
        <v>2000</v>
      </c>
      <c r="G1048" t="s">
        <v>4689</v>
      </c>
      <c r="H1048" t="s">
        <v>4690</v>
      </c>
      <c r="I1048">
        <v>14</v>
      </c>
      <c r="J1048">
        <v>3</v>
      </c>
      <c r="N1048" s="29" t="str">
        <f t="shared" si="290"/>
        <v>2015</v>
      </c>
      <c r="O1048" s="30" t="str">
        <f t="shared" si="291"/>
        <v>07</v>
      </c>
      <c r="P1048" s="30">
        <f t="shared" si="282"/>
        <v>201507</v>
      </c>
      <c r="Q1048" s="30" t="str">
        <f t="shared" si="283"/>
        <v>2017</v>
      </c>
      <c r="R1048" s="30" t="str">
        <f t="shared" si="284"/>
        <v>09</v>
      </c>
      <c r="S1048" s="30">
        <f t="shared" si="285"/>
        <v>201709</v>
      </c>
      <c r="T1048" s="31">
        <f t="shared" si="286"/>
        <v>5.333333333333333</v>
      </c>
      <c r="U1048" s="30">
        <f t="shared" si="287"/>
        <v>17</v>
      </c>
      <c r="V1048" s="30">
        <f t="shared" si="288"/>
        <v>0</v>
      </c>
      <c r="W1048" s="32">
        <f t="shared" si="289"/>
        <v>3.1875</v>
      </c>
      <c r="X1048" s="33">
        <f t="shared" si="292"/>
        <v>790</v>
      </c>
      <c r="Y1048" s="22"/>
      <c r="Z1048" s="33">
        <f t="shared" si="293"/>
        <v>1</v>
      </c>
      <c r="AA1048" s="33">
        <f t="shared" si="294"/>
        <v>1</v>
      </c>
      <c r="AB1048" s="30">
        <f t="shared" si="295"/>
        <v>0</v>
      </c>
      <c r="AC1048" s="30">
        <f t="shared" si="296"/>
        <v>1</v>
      </c>
      <c r="AD1048" s="30">
        <f t="shared" si="297"/>
        <v>0</v>
      </c>
      <c r="AE1048" s="35">
        <f t="shared" si="298"/>
        <v>1</v>
      </c>
    </row>
    <row r="1049" spans="1:31" x14ac:dyDescent="0.25">
      <c r="A1049" t="s">
        <v>12</v>
      </c>
      <c r="B1049" t="s">
        <v>4691</v>
      </c>
      <c r="C1049">
        <v>30113003307720</v>
      </c>
      <c r="D1049" t="s">
        <v>4692</v>
      </c>
      <c r="E1049" t="s">
        <v>4693</v>
      </c>
      <c r="F1049">
        <v>2010</v>
      </c>
      <c r="G1049" t="s">
        <v>4694</v>
      </c>
      <c r="H1049" t="s">
        <v>4695</v>
      </c>
      <c r="I1049">
        <v>31</v>
      </c>
      <c r="J1049">
        <v>11</v>
      </c>
      <c r="K1049">
        <v>2</v>
      </c>
      <c r="L1049">
        <v>1</v>
      </c>
      <c r="N1049" s="29">
        <f t="shared" si="290"/>
        <v>2010</v>
      </c>
      <c r="O1049" s="30" t="str">
        <f t="shared" si="291"/>
        <v>11</v>
      </c>
      <c r="P1049" s="30">
        <f t="shared" si="282"/>
        <v>201011</v>
      </c>
      <c r="Q1049" s="30" t="str">
        <f t="shared" si="283"/>
        <v>2019</v>
      </c>
      <c r="R1049" s="30" t="str">
        <f t="shared" si="284"/>
        <v>05</v>
      </c>
      <c r="S1049" s="30">
        <f t="shared" si="285"/>
        <v>201905</v>
      </c>
      <c r="T1049" s="31">
        <f t="shared" si="286"/>
        <v>10</v>
      </c>
      <c r="U1049" s="30">
        <f t="shared" si="287"/>
        <v>42</v>
      </c>
      <c r="V1049" s="30">
        <f t="shared" si="288"/>
        <v>3</v>
      </c>
      <c r="W1049" s="32">
        <f t="shared" si="289"/>
        <v>4.2</v>
      </c>
      <c r="X1049" s="33">
        <f t="shared" si="292"/>
        <v>790</v>
      </c>
      <c r="Y1049" s="22"/>
      <c r="Z1049" s="33">
        <f t="shared" si="293"/>
        <v>1</v>
      </c>
      <c r="AA1049" s="33">
        <f t="shared" si="294"/>
        <v>0</v>
      </c>
      <c r="AB1049" s="30">
        <f t="shared" si="295"/>
        <v>0</v>
      </c>
      <c r="AC1049" s="30">
        <f t="shared" si="296"/>
        <v>0</v>
      </c>
      <c r="AD1049" s="30">
        <f t="shared" si="297"/>
        <v>0</v>
      </c>
      <c r="AE1049" s="35">
        <f t="shared" si="298"/>
        <v>0</v>
      </c>
    </row>
    <row r="1050" spans="1:31" x14ac:dyDescent="0.25">
      <c r="A1050" t="s">
        <v>12</v>
      </c>
      <c r="B1050" t="s">
        <v>4696</v>
      </c>
      <c r="C1050">
        <v>30113002149164</v>
      </c>
      <c r="D1050" t="s">
        <v>4697</v>
      </c>
      <c r="E1050" t="s">
        <v>4698</v>
      </c>
      <c r="F1050">
        <v>2004</v>
      </c>
      <c r="G1050" t="s">
        <v>4699</v>
      </c>
      <c r="H1050" t="s">
        <v>4700</v>
      </c>
      <c r="I1050">
        <v>20</v>
      </c>
      <c r="J1050">
        <v>10</v>
      </c>
      <c r="K1050">
        <v>1</v>
      </c>
      <c r="L1050">
        <v>1</v>
      </c>
      <c r="N1050" s="29">
        <f t="shared" si="290"/>
        <v>2004</v>
      </c>
      <c r="O1050" s="30" t="str">
        <f t="shared" si="291"/>
        <v>08</v>
      </c>
      <c r="P1050" s="30">
        <f t="shared" si="282"/>
        <v>200408</v>
      </c>
      <c r="Q1050" s="30" t="str">
        <f t="shared" si="283"/>
        <v>2019</v>
      </c>
      <c r="R1050" s="30" t="str">
        <f t="shared" si="284"/>
        <v>06</v>
      </c>
      <c r="S1050" s="30">
        <f t="shared" si="285"/>
        <v>201906</v>
      </c>
      <c r="T1050" s="31">
        <f t="shared" si="286"/>
        <v>16.25</v>
      </c>
      <c r="U1050" s="30">
        <f t="shared" si="287"/>
        <v>30</v>
      </c>
      <c r="V1050" s="30">
        <f t="shared" si="288"/>
        <v>2</v>
      </c>
      <c r="W1050" s="32">
        <f t="shared" si="289"/>
        <v>1.8461538461538463</v>
      </c>
      <c r="X1050" s="33">
        <f t="shared" si="292"/>
        <v>790</v>
      </c>
      <c r="Y1050" s="22"/>
      <c r="Z1050" s="33">
        <f t="shared" si="293"/>
        <v>1</v>
      </c>
      <c r="AA1050" s="33">
        <f t="shared" si="294"/>
        <v>0</v>
      </c>
      <c r="AB1050" s="30">
        <f t="shared" si="295"/>
        <v>1</v>
      </c>
      <c r="AC1050" s="30">
        <f t="shared" si="296"/>
        <v>1</v>
      </c>
      <c r="AD1050" s="30">
        <f t="shared" si="297"/>
        <v>0</v>
      </c>
      <c r="AE1050" s="35">
        <f t="shared" si="298"/>
        <v>1</v>
      </c>
    </row>
    <row r="1051" spans="1:31" x14ac:dyDescent="0.25">
      <c r="A1051" t="s">
        <v>12</v>
      </c>
      <c r="B1051" t="s">
        <v>4701</v>
      </c>
      <c r="C1051">
        <v>30113005314781</v>
      </c>
      <c r="D1051" t="s">
        <v>4702</v>
      </c>
      <c r="E1051" t="s">
        <v>4703</v>
      </c>
      <c r="F1051">
        <v>2011</v>
      </c>
      <c r="G1051" t="s">
        <v>4704</v>
      </c>
      <c r="H1051" t="s">
        <v>4705</v>
      </c>
      <c r="I1051">
        <v>19</v>
      </c>
      <c r="J1051">
        <v>17</v>
      </c>
      <c r="K1051">
        <v>0</v>
      </c>
      <c r="L1051">
        <v>1</v>
      </c>
      <c r="N1051" s="29" t="str">
        <f t="shared" si="290"/>
        <v>2012</v>
      </c>
      <c r="O1051" s="30" t="str">
        <f t="shared" si="291"/>
        <v>03</v>
      </c>
      <c r="P1051" s="30">
        <f t="shared" si="282"/>
        <v>201203</v>
      </c>
      <c r="Q1051" s="30" t="str">
        <f t="shared" si="283"/>
        <v>2019</v>
      </c>
      <c r="R1051" s="30" t="str">
        <f t="shared" si="284"/>
        <v>09</v>
      </c>
      <c r="S1051" s="30">
        <f t="shared" si="285"/>
        <v>201909</v>
      </c>
      <c r="T1051" s="31">
        <f t="shared" si="286"/>
        <v>8.6666666666666661</v>
      </c>
      <c r="U1051" s="30">
        <f t="shared" si="287"/>
        <v>36</v>
      </c>
      <c r="V1051" s="30">
        <f t="shared" si="288"/>
        <v>1</v>
      </c>
      <c r="W1051" s="32">
        <f t="shared" si="289"/>
        <v>4.1538461538461542</v>
      </c>
      <c r="X1051" s="33">
        <f t="shared" si="292"/>
        <v>790</v>
      </c>
      <c r="Y1051" s="22"/>
      <c r="Z1051" s="33">
        <f t="shared" si="293"/>
        <v>1</v>
      </c>
      <c r="AA1051" s="33">
        <f t="shared" si="294"/>
        <v>0</v>
      </c>
      <c r="AB1051" s="30">
        <f t="shared" si="295"/>
        <v>0</v>
      </c>
      <c r="AC1051" s="30">
        <f t="shared" si="296"/>
        <v>1</v>
      </c>
      <c r="AD1051" s="30">
        <f t="shared" si="297"/>
        <v>0</v>
      </c>
      <c r="AE1051" s="35">
        <f t="shared" si="298"/>
        <v>1</v>
      </c>
    </row>
    <row r="1052" spans="1:31" x14ac:dyDescent="0.25">
      <c r="A1052" t="s">
        <v>12</v>
      </c>
      <c r="B1052" t="s">
        <v>4706</v>
      </c>
      <c r="C1052">
        <v>30113001534242</v>
      </c>
      <c r="D1052" t="s">
        <v>4707</v>
      </c>
      <c r="E1052" t="s">
        <v>4708</v>
      </c>
      <c r="F1052">
        <v>1998</v>
      </c>
      <c r="G1052" t="s">
        <v>4709</v>
      </c>
      <c r="H1052" t="s">
        <v>4710</v>
      </c>
      <c r="I1052">
        <v>60</v>
      </c>
      <c r="J1052">
        <v>7</v>
      </c>
      <c r="N1052" s="29">
        <f t="shared" si="290"/>
        <v>1998</v>
      </c>
      <c r="O1052" s="30" t="str">
        <f t="shared" si="291"/>
        <v>01</v>
      </c>
      <c r="P1052" s="30">
        <f t="shared" si="282"/>
        <v>199801</v>
      </c>
      <c r="Q1052" s="30" t="str">
        <f t="shared" si="283"/>
        <v>2017</v>
      </c>
      <c r="R1052" s="30" t="str">
        <f t="shared" si="284"/>
        <v>09</v>
      </c>
      <c r="S1052" s="30">
        <f t="shared" si="285"/>
        <v>201709</v>
      </c>
      <c r="T1052" s="31">
        <f t="shared" si="286"/>
        <v>22.833333333333332</v>
      </c>
      <c r="U1052" s="30">
        <f t="shared" si="287"/>
        <v>67</v>
      </c>
      <c r="V1052" s="30">
        <f t="shared" si="288"/>
        <v>0</v>
      </c>
      <c r="W1052" s="32">
        <f t="shared" si="289"/>
        <v>2.9343065693430659</v>
      </c>
      <c r="X1052" s="33">
        <f t="shared" si="292"/>
        <v>790</v>
      </c>
      <c r="Y1052" s="22"/>
      <c r="Z1052" s="33">
        <f t="shared" si="293"/>
        <v>1</v>
      </c>
      <c r="AA1052" s="33">
        <f t="shared" si="294"/>
        <v>1</v>
      </c>
      <c r="AB1052" s="30">
        <f t="shared" si="295"/>
        <v>1</v>
      </c>
      <c r="AC1052" s="30">
        <f t="shared" si="296"/>
        <v>1</v>
      </c>
      <c r="AD1052" s="30">
        <f t="shared" si="297"/>
        <v>1</v>
      </c>
      <c r="AE1052" s="35">
        <f t="shared" si="298"/>
        <v>1</v>
      </c>
    </row>
    <row r="1053" spans="1:31" x14ac:dyDescent="0.25">
      <c r="A1053" t="s">
        <v>12</v>
      </c>
      <c r="B1053" t="s">
        <v>4711</v>
      </c>
      <c r="C1053">
        <v>30113002465925</v>
      </c>
      <c r="D1053" t="s">
        <v>4712</v>
      </c>
      <c r="E1053" t="s">
        <v>4713</v>
      </c>
      <c r="F1053">
        <v>2007</v>
      </c>
      <c r="G1053" t="s">
        <v>4714</v>
      </c>
      <c r="H1053" t="s">
        <v>4715</v>
      </c>
      <c r="I1053">
        <v>8</v>
      </c>
      <c r="J1053">
        <v>5</v>
      </c>
      <c r="K1053">
        <v>1</v>
      </c>
      <c r="L1053">
        <v>0</v>
      </c>
      <c r="N1053" s="29">
        <f t="shared" si="290"/>
        <v>2007</v>
      </c>
      <c r="O1053" s="30" t="str">
        <f t="shared" si="291"/>
        <v>07</v>
      </c>
      <c r="P1053" s="30">
        <f t="shared" si="282"/>
        <v>200707</v>
      </c>
      <c r="Q1053" s="30" t="str">
        <f t="shared" si="283"/>
        <v>2019</v>
      </c>
      <c r="R1053" s="30" t="str">
        <f t="shared" si="284"/>
        <v>12</v>
      </c>
      <c r="S1053" s="30">
        <f t="shared" si="285"/>
        <v>201912</v>
      </c>
      <c r="T1053" s="31">
        <f t="shared" si="286"/>
        <v>13.333333333333334</v>
      </c>
      <c r="U1053" s="30">
        <f t="shared" si="287"/>
        <v>13</v>
      </c>
      <c r="V1053" s="30">
        <f t="shared" si="288"/>
        <v>1</v>
      </c>
      <c r="W1053" s="32">
        <f t="shared" si="289"/>
        <v>0.97499999999999998</v>
      </c>
      <c r="X1053" s="33">
        <f t="shared" si="292"/>
        <v>790</v>
      </c>
      <c r="Y1053" s="22"/>
      <c r="Z1053" s="33">
        <f t="shared" si="293"/>
        <v>1</v>
      </c>
      <c r="AA1053" s="33">
        <f t="shared" si="294"/>
        <v>0</v>
      </c>
      <c r="AB1053" s="30">
        <f t="shared" si="295"/>
        <v>1</v>
      </c>
      <c r="AC1053" s="30">
        <f t="shared" si="296"/>
        <v>1</v>
      </c>
      <c r="AD1053" s="30">
        <f t="shared" si="297"/>
        <v>0</v>
      </c>
      <c r="AE1053" s="35">
        <f t="shared" si="298"/>
        <v>1</v>
      </c>
    </row>
    <row r="1054" spans="1:31" x14ac:dyDescent="0.25">
      <c r="A1054" t="s">
        <v>12</v>
      </c>
      <c r="B1054" t="s">
        <v>4716</v>
      </c>
      <c r="C1054">
        <v>30113005306654</v>
      </c>
      <c r="D1054" t="s">
        <v>4717</v>
      </c>
      <c r="E1054" t="s">
        <v>4718</v>
      </c>
      <c r="F1054">
        <v>2011</v>
      </c>
      <c r="G1054" t="s">
        <v>4719</v>
      </c>
      <c r="H1054" t="s">
        <v>4720</v>
      </c>
      <c r="I1054">
        <v>14</v>
      </c>
      <c r="J1054">
        <v>7</v>
      </c>
      <c r="K1054">
        <v>1</v>
      </c>
      <c r="L1054">
        <v>0</v>
      </c>
      <c r="N1054" s="29" t="str">
        <f t="shared" si="290"/>
        <v>2012</v>
      </c>
      <c r="O1054" s="30" t="str">
        <f t="shared" si="291"/>
        <v>02</v>
      </c>
      <c r="P1054" s="30">
        <f t="shared" si="282"/>
        <v>201202</v>
      </c>
      <c r="Q1054" s="30" t="str">
        <f t="shared" si="283"/>
        <v>2019</v>
      </c>
      <c r="R1054" s="30" t="str">
        <f t="shared" si="284"/>
        <v>03</v>
      </c>
      <c r="S1054" s="30">
        <f t="shared" si="285"/>
        <v>201903</v>
      </c>
      <c r="T1054" s="31">
        <f t="shared" si="286"/>
        <v>8.75</v>
      </c>
      <c r="U1054" s="30">
        <f t="shared" si="287"/>
        <v>21</v>
      </c>
      <c r="V1054" s="30">
        <f t="shared" si="288"/>
        <v>1</v>
      </c>
      <c r="W1054" s="32">
        <f t="shared" si="289"/>
        <v>2.4</v>
      </c>
      <c r="X1054" s="33">
        <f t="shared" si="292"/>
        <v>790</v>
      </c>
      <c r="Y1054" s="22"/>
      <c r="Z1054" s="33">
        <f t="shared" si="293"/>
        <v>1</v>
      </c>
      <c r="AA1054" s="33">
        <f t="shared" si="294"/>
        <v>0</v>
      </c>
      <c r="AB1054" s="30">
        <f t="shared" si="295"/>
        <v>1</v>
      </c>
      <c r="AC1054" s="30">
        <f t="shared" si="296"/>
        <v>1</v>
      </c>
      <c r="AD1054" s="30">
        <f t="shared" si="297"/>
        <v>0</v>
      </c>
      <c r="AE1054" s="35">
        <f t="shared" si="298"/>
        <v>1</v>
      </c>
    </row>
    <row r="1055" spans="1:31" x14ac:dyDescent="0.25">
      <c r="A1055" t="s">
        <v>12</v>
      </c>
      <c r="B1055" t="s">
        <v>4721</v>
      </c>
      <c r="C1055">
        <v>30113005940403</v>
      </c>
      <c r="D1055" t="s">
        <v>4722</v>
      </c>
      <c r="E1055" t="s">
        <v>30</v>
      </c>
      <c r="F1055">
        <v>2004</v>
      </c>
      <c r="G1055" t="s">
        <v>4723</v>
      </c>
      <c r="H1055" t="s">
        <v>4724</v>
      </c>
      <c r="I1055">
        <v>51</v>
      </c>
      <c r="J1055">
        <v>23</v>
      </c>
      <c r="K1055">
        <v>0</v>
      </c>
      <c r="L1055">
        <v>1</v>
      </c>
      <c r="N1055" s="29">
        <f t="shared" si="290"/>
        <v>2004</v>
      </c>
      <c r="O1055" s="30" t="str">
        <f t="shared" si="291"/>
        <v>01</v>
      </c>
      <c r="P1055" s="30">
        <f t="shared" si="282"/>
        <v>200401</v>
      </c>
      <c r="Q1055" s="30" t="str">
        <f t="shared" si="283"/>
        <v>2020</v>
      </c>
      <c r="R1055" s="30" t="str">
        <f t="shared" si="284"/>
        <v>03</v>
      </c>
      <c r="S1055" s="30">
        <f t="shared" si="285"/>
        <v>202003</v>
      </c>
      <c r="T1055" s="31">
        <f t="shared" si="286"/>
        <v>16.833333333333332</v>
      </c>
      <c r="U1055" s="30">
        <f t="shared" si="287"/>
        <v>74</v>
      </c>
      <c r="V1055" s="30">
        <f t="shared" si="288"/>
        <v>1</v>
      </c>
      <c r="W1055" s="32">
        <f t="shared" si="289"/>
        <v>4.3960396039603964</v>
      </c>
      <c r="X1055" s="33">
        <f t="shared" si="292"/>
        <v>790</v>
      </c>
      <c r="Y1055" s="22"/>
      <c r="Z1055" s="33">
        <f t="shared" si="293"/>
        <v>1</v>
      </c>
      <c r="AA1055" s="33">
        <f t="shared" si="294"/>
        <v>0</v>
      </c>
      <c r="AB1055" s="30">
        <f t="shared" si="295"/>
        <v>0</v>
      </c>
      <c r="AC1055" s="30">
        <f t="shared" si="296"/>
        <v>1</v>
      </c>
      <c r="AD1055" s="30">
        <f t="shared" si="297"/>
        <v>0</v>
      </c>
      <c r="AE1055" s="35">
        <f t="shared" si="298"/>
        <v>1</v>
      </c>
    </row>
    <row r="1056" spans="1:31" x14ac:dyDescent="0.25">
      <c r="A1056" t="s">
        <v>12</v>
      </c>
      <c r="B1056" t="s">
        <v>4725</v>
      </c>
      <c r="C1056">
        <v>30113002419344</v>
      </c>
      <c r="D1056" t="s">
        <v>4726</v>
      </c>
      <c r="E1056" t="s">
        <v>4727</v>
      </c>
      <c r="F1056">
        <v>2006</v>
      </c>
      <c r="G1056" t="s">
        <v>4728</v>
      </c>
      <c r="H1056" t="s">
        <v>4729</v>
      </c>
      <c r="I1056">
        <v>44</v>
      </c>
      <c r="J1056">
        <v>6</v>
      </c>
      <c r="K1056">
        <v>1</v>
      </c>
      <c r="L1056">
        <v>0</v>
      </c>
      <c r="N1056" s="29">
        <f t="shared" si="290"/>
        <v>2006</v>
      </c>
      <c r="O1056" s="30" t="str">
        <f t="shared" si="291"/>
        <v>01</v>
      </c>
      <c r="P1056" s="30">
        <f t="shared" si="282"/>
        <v>200601</v>
      </c>
      <c r="Q1056" s="30" t="str">
        <f t="shared" si="283"/>
        <v>2019</v>
      </c>
      <c r="R1056" s="30" t="str">
        <f t="shared" si="284"/>
        <v>07</v>
      </c>
      <c r="S1056" s="30">
        <f t="shared" si="285"/>
        <v>201907</v>
      </c>
      <c r="T1056" s="31">
        <f t="shared" si="286"/>
        <v>14.833333333333334</v>
      </c>
      <c r="U1056" s="30">
        <f t="shared" si="287"/>
        <v>50</v>
      </c>
      <c r="V1056" s="30">
        <f t="shared" si="288"/>
        <v>1</v>
      </c>
      <c r="W1056" s="32">
        <f t="shared" si="289"/>
        <v>3.3707865168539324</v>
      </c>
      <c r="X1056" s="33">
        <f t="shared" si="292"/>
        <v>790</v>
      </c>
      <c r="Y1056" s="22"/>
      <c r="Z1056" s="33">
        <f t="shared" si="293"/>
        <v>1</v>
      </c>
      <c r="AA1056" s="33">
        <f t="shared" si="294"/>
        <v>0</v>
      </c>
      <c r="AB1056" s="30">
        <f t="shared" si="295"/>
        <v>0</v>
      </c>
      <c r="AC1056" s="30">
        <f t="shared" si="296"/>
        <v>1</v>
      </c>
      <c r="AD1056" s="30">
        <f t="shared" si="297"/>
        <v>0</v>
      </c>
      <c r="AE1056" s="35">
        <f t="shared" si="298"/>
        <v>1</v>
      </c>
    </row>
    <row r="1057" spans="1:31" x14ac:dyDescent="0.25">
      <c r="A1057" t="s">
        <v>12</v>
      </c>
      <c r="B1057" t="s">
        <v>4730</v>
      </c>
      <c r="C1057">
        <v>30113002144462</v>
      </c>
      <c r="D1057" t="s">
        <v>4731</v>
      </c>
      <c r="E1057" t="s">
        <v>4732</v>
      </c>
      <c r="F1057">
        <v>2002</v>
      </c>
      <c r="G1057" t="s">
        <v>4733</v>
      </c>
      <c r="H1057" t="s">
        <v>4734</v>
      </c>
      <c r="I1057">
        <v>11</v>
      </c>
      <c r="J1057">
        <v>3</v>
      </c>
      <c r="N1057" s="29" t="str">
        <f t="shared" si="290"/>
        <v>2011</v>
      </c>
      <c r="O1057" s="30" t="str">
        <f t="shared" si="291"/>
        <v>02</v>
      </c>
      <c r="P1057" s="30">
        <f t="shared" si="282"/>
        <v>201102</v>
      </c>
      <c r="Q1057" s="30" t="str">
        <f t="shared" si="283"/>
        <v>2018</v>
      </c>
      <c r="R1057" s="30" t="str">
        <f t="shared" si="284"/>
        <v>04</v>
      </c>
      <c r="S1057" s="30">
        <f t="shared" si="285"/>
        <v>201804</v>
      </c>
      <c r="T1057" s="31">
        <f t="shared" si="286"/>
        <v>9.75</v>
      </c>
      <c r="U1057" s="30">
        <f t="shared" si="287"/>
        <v>14</v>
      </c>
      <c r="V1057" s="30">
        <f t="shared" si="288"/>
        <v>0</v>
      </c>
      <c r="W1057" s="32">
        <f t="shared" si="289"/>
        <v>1.4358974358974359</v>
      </c>
      <c r="X1057" s="33">
        <f t="shared" si="292"/>
        <v>790</v>
      </c>
      <c r="Y1057" s="22"/>
      <c r="Z1057" s="33">
        <f t="shared" si="293"/>
        <v>1</v>
      </c>
      <c r="AA1057" s="33">
        <f t="shared" si="294"/>
        <v>1</v>
      </c>
      <c r="AB1057" s="30">
        <f t="shared" si="295"/>
        <v>1</v>
      </c>
      <c r="AC1057" s="30">
        <f t="shared" si="296"/>
        <v>1</v>
      </c>
      <c r="AD1057" s="30">
        <f t="shared" si="297"/>
        <v>0</v>
      </c>
      <c r="AE1057" s="35">
        <f t="shared" si="298"/>
        <v>1</v>
      </c>
    </row>
    <row r="1058" spans="1:31" x14ac:dyDescent="0.25">
      <c r="A1058" t="s">
        <v>12</v>
      </c>
      <c r="B1058" t="s">
        <v>4735</v>
      </c>
      <c r="C1058">
        <v>30113003173494</v>
      </c>
      <c r="D1058" t="s">
        <v>4736</v>
      </c>
      <c r="E1058" t="s">
        <v>4737</v>
      </c>
      <c r="F1058">
        <v>2009</v>
      </c>
      <c r="G1058" t="s">
        <v>4738</v>
      </c>
      <c r="H1058" t="s">
        <v>4739</v>
      </c>
      <c r="I1058">
        <v>9</v>
      </c>
      <c r="J1058">
        <v>10</v>
      </c>
      <c r="K1058">
        <v>1</v>
      </c>
      <c r="L1058">
        <v>1</v>
      </c>
      <c r="N1058" s="29">
        <f t="shared" si="290"/>
        <v>2009</v>
      </c>
      <c r="O1058" s="30" t="str">
        <f t="shared" si="291"/>
        <v>09</v>
      </c>
      <c r="P1058" s="30">
        <f t="shared" si="282"/>
        <v>200909</v>
      </c>
      <c r="Q1058" s="30" t="str">
        <f t="shared" si="283"/>
        <v>2019</v>
      </c>
      <c r="R1058" s="30" t="str">
        <f t="shared" si="284"/>
        <v>09</v>
      </c>
      <c r="S1058" s="30">
        <f t="shared" si="285"/>
        <v>201909</v>
      </c>
      <c r="T1058" s="31">
        <f t="shared" si="286"/>
        <v>11.166666666666666</v>
      </c>
      <c r="U1058" s="30">
        <f t="shared" si="287"/>
        <v>19</v>
      </c>
      <c r="V1058" s="30">
        <f t="shared" si="288"/>
        <v>2</v>
      </c>
      <c r="W1058" s="32">
        <f t="shared" si="289"/>
        <v>1.7014925373134329</v>
      </c>
      <c r="X1058" s="33">
        <f t="shared" si="292"/>
        <v>790</v>
      </c>
      <c r="Y1058" s="22"/>
      <c r="Z1058" s="33">
        <f t="shared" si="293"/>
        <v>1</v>
      </c>
      <c r="AA1058" s="33">
        <f t="shared" si="294"/>
        <v>0</v>
      </c>
      <c r="AB1058" s="30">
        <f t="shared" si="295"/>
        <v>1</v>
      </c>
      <c r="AC1058" s="30">
        <f t="shared" si="296"/>
        <v>1</v>
      </c>
      <c r="AD1058" s="30">
        <f t="shared" si="297"/>
        <v>0</v>
      </c>
      <c r="AE1058" s="35">
        <f t="shared" si="298"/>
        <v>1</v>
      </c>
    </row>
    <row r="1059" spans="1:31" x14ac:dyDescent="0.25">
      <c r="A1059" t="s">
        <v>12</v>
      </c>
      <c r="B1059" t="s">
        <v>4740</v>
      </c>
      <c r="C1059">
        <v>30113005848515</v>
      </c>
      <c r="D1059" t="s">
        <v>4741</v>
      </c>
      <c r="E1059" t="s">
        <v>4742</v>
      </c>
      <c r="F1059">
        <v>2013</v>
      </c>
      <c r="G1059" t="s">
        <v>4743</v>
      </c>
      <c r="H1059" t="s">
        <v>4744</v>
      </c>
      <c r="I1059">
        <v>1</v>
      </c>
      <c r="J1059">
        <v>1</v>
      </c>
      <c r="N1059" s="29" t="str">
        <f t="shared" si="290"/>
        <v>2014</v>
      </c>
      <c r="O1059" s="30" t="str">
        <f t="shared" si="291"/>
        <v>02</v>
      </c>
      <c r="P1059" s="30">
        <f t="shared" si="282"/>
        <v>201402</v>
      </c>
      <c r="Q1059" s="30" t="str">
        <f t="shared" si="283"/>
        <v>2014</v>
      </c>
      <c r="R1059" s="30" t="str">
        <f t="shared" si="284"/>
        <v>04</v>
      </c>
      <c r="S1059" s="30">
        <f t="shared" si="285"/>
        <v>201404</v>
      </c>
      <c r="T1059" s="31">
        <f t="shared" si="286"/>
        <v>6.75</v>
      </c>
      <c r="U1059" s="30">
        <f t="shared" si="287"/>
        <v>2</v>
      </c>
      <c r="V1059" s="30">
        <f t="shared" si="288"/>
        <v>0</v>
      </c>
      <c r="W1059" s="32">
        <f t="shared" si="289"/>
        <v>0.29629629629629628</v>
      </c>
      <c r="X1059" s="33">
        <f t="shared" si="292"/>
        <v>790</v>
      </c>
      <c r="Y1059" s="22"/>
      <c r="Z1059" s="33">
        <f t="shared" si="293"/>
        <v>1</v>
      </c>
      <c r="AA1059" s="33">
        <f t="shared" si="294"/>
        <v>1</v>
      </c>
      <c r="AB1059" s="30">
        <f t="shared" si="295"/>
        <v>1</v>
      </c>
      <c r="AC1059" s="30">
        <f t="shared" si="296"/>
        <v>1</v>
      </c>
      <c r="AD1059" s="30">
        <f t="shared" si="297"/>
        <v>0</v>
      </c>
      <c r="AE1059" s="35">
        <f t="shared" si="298"/>
        <v>1</v>
      </c>
    </row>
    <row r="1060" spans="1:31" x14ac:dyDescent="0.25">
      <c r="A1060" t="s">
        <v>12</v>
      </c>
      <c r="B1060" t="s">
        <v>4745</v>
      </c>
      <c r="C1060">
        <v>30113002377401</v>
      </c>
      <c r="D1060" t="s">
        <v>4746</v>
      </c>
      <c r="E1060" t="s">
        <v>4747</v>
      </c>
      <c r="F1060">
        <v>1999</v>
      </c>
      <c r="G1060" t="s">
        <v>4748</v>
      </c>
      <c r="H1060" t="s">
        <v>4749</v>
      </c>
      <c r="I1060">
        <v>1</v>
      </c>
      <c r="J1060">
        <v>0</v>
      </c>
      <c r="N1060" s="29" t="str">
        <f t="shared" si="290"/>
        <v>2016</v>
      </c>
      <c r="O1060" s="30" t="str">
        <f t="shared" si="291"/>
        <v>08</v>
      </c>
      <c r="P1060" s="30">
        <f t="shared" si="282"/>
        <v>201608</v>
      </c>
      <c r="Q1060" s="30" t="str">
        <f t="shared" si="283"/>
        <v>2016</v>
      </c>
      <c r="R1060" s="30" t="str">
        <f t="shared" si="284"/>
        <v>08</v>
      </c>
      <c r="S1060" s="30">
        <f t="shared" si="285"/>
        <v>201608</v>
      </c>
      <c r="T1060" s="31">
        <f t="shared" si="286"/>
        <v>4.25</v>
      </c>
      <c r="U1060" s="30">
        <f t="shared" si="287"/>
        <v>1</v>
      </c>
      <c r="V1060" s="30">
        <f t="shared" si="288"/>
        <v>0</v>
      </c>
      <c r="W1060" s="32">
        <f t="shared" si="289"/>
        <v>0.23529411764705882</v>
      </c>
      <c r="X1060" s="33">
        <f t="shared" si="292"/>
        <v>790</v>
      </c>
      <c r="Y1060" s="22"/>
      <c r="Z1060" s="33">
        <f t="shared" si="293"/>
        <v>1</v>
      </c>
      <c r="AA1060" s="33">
        <f t="shared" si="294"/>
        <v>1</v>
      </c>
      <c r="AB1060" s="30">
        <f t="shared" si="295"/>
        <v>1</v>
      </c>
      <c r="AC1060" s="30">
        <f t="shared" si="296"/>
        <v>1</v>
      </c>
      <c r="AD1060" s="30">
        <f t="shared" si="297"/>
        <v>1</v>
      </c>
      <c r="AE1060" s="35">
        <f t="shared" si="298"/>
        <v>1</v>
      </c>
    </row>
    <row r="1061" spans="1:31" x14ac:dyDescent="0.25">
      <c r="A1061" t="s">
        <v>12</v>
      </c>
      <c r="B1061" t="s">
        <v>4750</v>
      </c>
      <c r="C1061">
        <v>30113002705668</v>
      </c>
      <c r="D1061" t="s">
        <v>4751</v>
      </c>
      <c r="E1061" t="s">
        <v>4752</v>
      </c>
      <c r="F1061">
        <v>2007</v>
      </c>
      <c r="H1061" t="s">
        <v>4753</v>
      </c>
      <c r="I1061">
        <v>6</v>
      </c>
      <c r="J1061">
        <v>4</v>
      </c>
      <c r="N1061" s="29">
        <f t="shared" si="290"/>
        <v>2007</v>
      </c>
      <c r="O1061" s="30" t="str">
        <f t="shared" si="291"/>
        <v>00</v>
      </c>
      <c r="P1061" s="30">
        <f t="shared" si="282"/>
        <v>200700</v>
      </c>
      <c r="Q1061" s="30" t="str">
        <f t="shared" si="283"/>
        <v>2016</v>
      </c>
      <c r="R1061" s="30" t="str">
        <f t="shared" si="284"/>
        <v>06</v>
      </c>
      <c r="S1061" s="30">
        <f t="shared" si="285"/>
        <v>201606</v>
      </c>
      <c r="T1061" s="31">
        <f t="shared" si="286"/>
        <v>13.916666666666666</v>
      </c>
      <c r="U1061" s="30">
        <f t="shared" si="287"/>
        <v>10</v>
      </c>
      <c r="V1061" s="30">
        <f t="shared" si="288"/>
        <v>0</v>
      </c>
      <c r="W1061" s="32">
        <f t="shared" si="289"/>
        <v>0.71856287425149701</v>
      </c>
      <c r="X1061" s="33">
        <f t="shared" si="292"/>
        <v>790</v>
      </c>
      <c r="Y1061" s="22"/>
      <c r="Z1061" s="33">
        <f t="shared" si="293"/>
        <v>1</v>
      </c>
      <c r="AA1061" s="33">
        <f t="shared" si="294"/>
        <v>1</v>
      </c>
      <c r="AB1061" s="30">
        <f t="shared" si="295"/>
        <v>1</v>
      </c>
      <c r="AC1061" s="30">
        <f t="shared" si="296"/>
        <v>1</v>
      </c>
      <c r="AD1061" s="30">
        <f t="shared" si="297"/>
        <v>0</v>
      </c>
      <c r="AE1061" s="35">
        <f t="shared" si="298"/>
        <v>1</v>
      </c>
    </row>
    <row r="1062" spans="1:31" x14ac:dyDescent="0.25">
      <c r="A1062" t="s">
        <v>12</v>
      </c>
      <c r="B1062" t="s">
        <v>4754</v>
      </c>
      <c r="C1062">
        <v>30113005889238</v>
      </c>
      <c r="D1062" t="s">
        <v>4755</v>
      </c>
      <c r="E1062" t="s">
        <v>4756</v>
      </c>
      <c r="F1062">
        <v>2014</v>
      </c>
      <c r="G1062" t="s">
        <v>4757</v>
      </c>
      <c r="H1062" t="s">
        <v>4758</v>
      </c>
      <c r="I1062">
        <v>18</v>
      </c>
      <c r="J1062">
        <v>3</v>
      </c>
      <c r="K1062">
        <v>3</v>
      </c>
      <c r="L1062">
        <v>0</v>
      </c>
      <c r="N1062" s="29" t="str">
        <f t="shared" si="290"/>
        <v>2014</v>
      </c>
      <c r="O1062" s="30" t="str">
        <f t="shared" si="291"/>
        <v>06</v>
      </c>
      <c r="P1062" s="30">
        <f t="shared" si="282"/>
        <v>201406</v>
      </c>
      <c r="Q1062" s="30" t="str">
        <f t="shared" si="283"/>
        <v>2020</v>
      </c>
      <c r="R1062" s="30" t="str">
        <f t="shared" si="284"/>
        <v>02</v>
      </c>
      <c r="S1062" s="30">
        <f t="shared" si="285"/>
        <v>202002</v>
      </c>
      <c r="T1062" s="31">
        <f t="shared" si="286"/>
        <v>6.416666666666667</v>
      </c>
      <c r="U1062" s="30">
        <f t="shared" si="287"/>
        <v>21</v>
      </c>
      <c r="V1062" s="30">
        <f t="shared" si="288"/>
        <v>3</v>
      </c>
      <c r="W1062" s="32">
        <f t="shared" si="289"/>
        <v>3.2727272727272725</v>
      </c>
      <c r="X1062" s="33">
        <f t="shared" si="292"/>
        <v>790</v>
      </c>
      <c r="Y1062" s="22"/>
      <c r="Z1062" s="33">
        <f t="shared" si="293"/>
        <v>1</v>
      </c>
      <c r="AA1062" s="33">
        <f t="shared" si="294"/>
        <v>0</v>
      </c>
      <c r="AB1062" s="30">
        <f t="shared" si="295"/>
        <v>0</v>
      </c>
      <c r="AC1062" s="30">
        <f t="shared" si="296"/>
        <v>0</v>
      </c>
      <c r="AD1062" s="30">
        <f t="shared" si="297"/>
        <v>0</v>
      </c>
      <c r="AE1062" s="35">
        <f t="shared" si="298"/>
        <v>0</v>
      </c>
    </row>
    <row r="1063" spans="1:31" x14ac:dyDescent="0.25">
      <c r="A1063" t="s">
        <v>12</v>
      </c>
      <c r="B1063" t="s">
        <v>4759</v>
      </c>
      <c r="C1063">
        <v>30113006711159</v>
      </c>
      <c r="D1063" t="s">
        <v>4760</v>
      </c>
      <c r="E1063" t="s">
        <v>4761</v>
      </c>
      <c r="F1063">
        <v>2017</v>
      </c>
      <c r="G1063" t="s">
        <v>4762</v>
      </c>
      <c r="H1063" t="s">
        <v>4763</v>
      </c>
      <c r="I1063">
        <v>3</v>
      </c>
      <c r="J1063">
        <v>1</v>
      </c>
      <c r="K1063">
        <v>1</v>
      </c>
      <c r="L1063">
        <v>0</v>
      </c>
      <c r="N1063" s="29" t="str">
        <f t="shared" si="290"/>
        <v>2019</v>
      </c>
      <c r="O1063" s="30" t="str">
        <f t="shared" si="291"/>
        <v>07</v>
      </c>
      <c r="P1063" s="30">
        <f t="shared" si="282"/>
        <v>201907</v>
      </c>
      <c r="Q1063" s="30" t="str">
        <f t="shared" si="283"/>
        <v>2020</v>
      </c>
      <c r="R1063" s="30" t="str">
        <f t="shared" si="284"/>
        <v>06</v>
      </c>
      <c r="S1063" s="30">
        <f t="shared" si="285"/>
        <v>202006</v>
      </c>
      <c r="T1063" s="31">
        <f t="shared" si="286"/>
        <v>1.3333333333333333</v>
      </c>
      <c r="U1063" s="30">
        <f t="shared" si="287"/>
        <v>4</v>
      </c>
      <c r="V1063" s="30">
        <f t="shared" si="288"/>
        <v>1</v>
      </c>
      <c r="W1063" s="32">
        <f t="shared" si="289"/>
        <v>3</v>
      </c>
      <c r="X1063" s="33">
        <f t="shared" si="292"/>
        <v>790</v>
      </c>
      <c r="Y1063" s="22"/>
      <c r="Z1063" s="33">
        <f t="shared" si="293"/>
        <v>0</v>
      </c>
      <c r="AA1063" s="33">
        <f t="shared" si="294"/>
        <v>0</v>
      </c>
      <c r="AB1063" s="30">
        <f t="shared" si="295"/>
        <v>1</v>
      </c>
      <c r="AC1063" s="30">
        <f t="shared" si="296"/>
        <v>1</v>
      </c>
      <c r="AD1063" s="30">
        <f t="shared" si="297"/>
        <v>0</v>
      </c>
      <c r="AE1063" s="35">
        <f t="shared" si="298"/>
        <v>0</v>
      </c>
    </row>
    <row r="1064" spans="1:31" x14ac:dyDescent="0.25">
      <c r="A1064" t="s">
        <v>12</v>
      </c>
      <c r="B1064" t="s">
        <v>4764</v>
      </c>
      <c r="C1064">
        <v>30113001278402</v>
      </c>
      <c r="D1064" t="s">
        <v>4765</v>
      </c>
      <c r="E1064" t="s">
        <v>4766</v>
      </c>
      <c r="F1064">
        <v>1995</v>
      </c>
      <c r="G1064" t="s">
        <v>4767</v>
      </c>
      <c r="H1064" t="s">
        <v>4768</v>
      </c>
      <c r="I1064">
        <v>36</v>
      </c>
      <c r="J1064">
        <v>10</v>
      </c>
      <c r="K1064">
        <v>1</v>
      </c>
      <c r="L1064">
        <v>0</v>
      </c>
      <c r="N1064" s="29">
        <f t="shared" si="290"/>
        <v>1995</v>
      </c>
      <c r="O1064" s="30" t="str">
        <f t="shared" si="291"/>
        <v>02</v>
      </c>
      <c r="P1064" s="30">
        <f t="shared" si="282"/>
        <v>199502</v>
      </c>
      <c r="Q1064" s="30" t="str">
        <f t="shared" si="283"/>
        <v>2019</v>
      </c>
      <c r="R1064" s="30" t="str">
        <f t="shared" si="284"/>
        <v>03</v>
      </c>
      <c r="S1064" s="30">
        <f t="shared" si="285"/>
        <v>201903</v>
      </c>
      <c r="T1064" s="31">
        <f t="shared" si="286"/>
        <v>25.75</v>
      </c>
      <c r="U1064" s="30">
        <f t="shared" si="287"/>
        <v>46</v>
      </c>
      <c r="V1064" s="30">
        <f t="shared" si="288"/>
        <v>1</v>
      </c>
      <c r="W1064" s="32">
        <f t="shared" si="289"/>
        <v>1.7864077669902914</v>
      </c>
      <c r="X1064" s="33">
        <f t="shared" si="292"/>
        <v>790</v>
      </c>
      <c r="Y1064" s="22"/>
      <c r="Z1064" s="33">
        <f t="shared" si="293"/>
        <v>1</v>
      </c>
      <c r="AA1064" s="33">
        <f t="shared" si="294"/>
        <v>0</v>
      </c>
      <c r="AB1064" s="30">
        <f t="shared" si="295"/>
        <v>1</v>
      </c>
      <c r="AC1064" s="30">
        <f t="shared" si="296"/>
        <v>1</v>
      </c>
      <c r="AD1064" s="30">
        <f t="shared" si="297"/>
        <v>1</v>
      </c>
      <c r="AE1064" s="35">
        <f t="shared" si="298"/>
        <v>1</v>
      </c>
    </row>
    <row r="1065" spans="1:31" x14ac:dyDescent="0.25">
      <c r="A1065" t="s">
        <v>12</v>
      </c>
      <c r="B1065" t="s">
        <v>4769</v>
      </c>
      <c r="C1065">
        <v>30113001852610</v>
      </c>
      <c r="D1065" t="s">
        <v>4770</v>
      </c>
      <c r="E1065" t="s">
        <v>4771</v>
      </c>
      <c r="F1065">
        <v>1985</v>
      </c>
      <c r="G1065" t="s">
        <v>4772</v>
      </c>
      <c r="H1065" t="s">
        <v>4773</v>
      </c>
      <c r="I1065">
        <v>37</v>
      </c>
      <c r="J1065">
        <v>3</v>
      </c>
      <c r="N1065" s="29">
        <f t="shared" si="290"/>
        <v>1985</v>
      </c>
      <c r="O1065" s="30" t="str">
        <f t="shared" si="291"/>
        <v>01</v>
      </c>
      <c r="P1065" s="30">
        <f t="shared" si="282"/>
        <v>198501</v>
      </c>
      <c r="Q1065" s="30" t="str">
        <f t="shared" si="283"/>
        <v>2018</v>
      </c>
      <c r="R1065" s="30" t="str">
        <f t="shared" si="284"/>
        <v>01</v>
      </c>
      <c r="S1065" s="30">
        <f t="shared" si="285"/>
        <v>201801</v>
      </c>
      <c r="T1065" s="31">
        <f t="shared" si="286"/>
        <v>35.833333333333336</v>
      </c>
      <c r="U1065" s="30">
        <f t="shared" si="287"/>
        <v>40</v>
      </c>
      <c r="V1065" s="30">
        <f t="shared" si="288"/>
        <v>0</v>
      </c>
      <c r="W1065" s="32">
        <f t="shared" si="289"/>
        <v>1.1162790697674418</v>
      </c>
      <c r="X1065" s="33">
        <f t="shared" si="292"/>
        <v>790</v>
      </c>
      <c r="Y1065" s="22"/>
      <c r="Z1065" s="33">
        <f t="shared" si="293"/>
        <v>1</v>
      </c>
      <c r="AA1065" s="33">
        <f t="shared" si="294"/>
        <v>1</v>
      </c>
      <c r="AB1065" s="30">
        <f t="shared" si="295"/>
        <v>1</v>
      </c>
      <c r="AC1065" s="30">
        <f t="shared" si="296"/>
        <v>1</v>
      </c>
      <c r="AD1065" s="30">
        <f t="shared" si="297"/>
        <v>1</v>
      </c>
      <c r="AE1065" s="35">
        <f t="shared" si="298"/>
        <v>1</v>
      </c>
    </row>
    <row r="1066" spans="1:31" x14ac:dyDescent="0.25">
      <c r="A1066" t="s">
        <v>12</v>
      </c>
      <c r="B1066" t="s">
        <v>4774</v>
      </c>
      <c r="C1066">
        <v>30113005868703</v>
      </c>
      <c r="D1066" t="s">
        <v>4775</v>
      </c>
      <c r="E1066" t="s">
        <v>4776</v>
      </c>
      <c r="F1066">
        <v>2014</v>
      </c>
      <c r="G1066" t="s">
        <v>4777</v>
      </c>
      <c r="H1066" t="s">
        <v>4778</v>
      </c>
      <c r="I1066">
        <v>6</v>
      </c>
      <c r="J1066">
        <v>4</v>
      </c>
      <c r="N1066" s="29" t="str">
        <f t="shared" si="290"/>
        <v>2014</v>
      </c>
      <c r="O1066" s="30" t="str">
        <f t="shared" si="291"/>
        <v>04</v>
      </c>
      <c r="P1066" s="30">
        <f t="shared" si="282"/>
        <v>201404</v>
      </c>
      <c r="Q1066" s="30" t="str">
        <f t="shared" si="283"/>
        <v>2018</v>
      </c>
      <c r="R1066" s="30" t="str">
        <f t="shared" si="284"/>
        <v>10</v>
      </c>
      <c r="S1066" s="30">
        <f t="shared" si="285"/>
        <v>201810</v>
      </c>
      <c r="T1066" s="31">
        <f t="shared" si="286"/>
        <v>6.583333333333333</v>
      </c>
      <c r="U1066" s="30">
        <f t="shared" si="287"/>
        <v>10</v>
      </c>
      <c r="V1066" s="30">
        <f t="shared" si="288"/>
        <v>0</v>
      </c>
      <c r="W1066" s="32">
        <f t="shared" si="289"/>
        <v>1.518987341772152</v>
      </c>
      <c r="X1066" s="33">
        <f t="shared" si="292"/>
        <v>790</v>
      </c>
      <c r="Y1066" s="22"/>
      <c r="Z1066" s="33">
        <f t="shared" si="293"/>
        <v>1</v>
      </c>
      <c r="AA1066" s="33">
        <f t="shared" si="294"/>
        <v>0</v>
      </c>
      <c r="AB1066" s="30">
        <f t="shared" si="295"/>
        <v>1</v>
      </c>
      <c r="AC1066" s="30">
        <f t="shared" si="296"/>
        <v>1</v>
      </c>
      <c r="AD1066" s="30">
        <f t="shared" si="297"/>
        <v>0</v>
      </c>
      <c r="AE1066" s="35">
        <f t="shared" si="298"/>
        <v>1</v>
      </c>
    </row>
    <row r="1067" spans="1:31" x14ac:dyDescent="0.25">
      <c r="A1067" t="s">
        <v>12</v>
      </c>
      <c r="B1067" t="s">
        <v>4779</v>
      </c>
      <c r="C1067">
        <v>30113000888839</v>
      </c>
      <c r="D1067" t="s">
        <v>4780</v>
      </c>
      <c r="E1067" t="s">
        <v>4781</v>
      </c>
      <c r="F1067">
        <v>1991</v>
      </c>
      <c r="G1067" t="s">
        <v>4782</v>
      </c>
      <c r="H1067" t="s">
        <v>4783</v>
      </c>
      <c r="I1067">
        <v>79</v>
      </c>
      <c r="J1067">
        <v>9</v>
      </c>
      <c r="K1067">
        <v>0</v>
      </c>
      <c r="L1067">
        <v>4</v>
      </c>
      <c r="N1067" s="29" t="str">
        <f t="shared" si="290"/>
        <v>2011</v>
      </c>
      <c r="O1067" s="30" t="str">
        <f t="shared" si="291"/>
        <v>06</v>
      </c>
      <c r="P1067" s="30">
        <f t="shared" si="282"/>
        <v>201106</v>
      </c>
      <c r="Q1067" s="30" t="str">
        <f t="shared" si="283"/>
        <v>2019</v>
      </c>
      <c r="R1067" s="30" t="str">
        <f t="shared" si="284"/>
        <v>10</v>
      </c>
      <c r="S1067" s="30">
        <f t="shared" si="285"/>
        <v>201910</v>
      </c>
      <c r="T1067" s="31">
        <f t="shared" si="286"/>
        <v>9.4166666666666661</v>
      </c>
      <c r="U1067" s="30">
        <f t="shared" si="287"/>
        <v>88</v>
      </c>
      <c r="V1067" s="30">
        <f t="shared" si="288"/>
        <v>4</v>
      </c>
      <c r="W1067" s="32">
        <f t="shared" si="289"/>
        <v>9.3451327433628322</v>
      </c>
      <c r="X1067" s="33">
        <f t="shared" si="292"/>
        <v>790</v>
      </c>
      <c r="Y1067" s="22"/>
      <c r="Z1067" s="33">
        <f t="shared" si="293"/>
        <v>1</v>
      </c>
      <c r="AA1067" s="33">
        <f t="shared" si="294"/>
        <v>0</v>
      </c>
      <c r="AB1067" s="30">
        <f t="shared" si="295"/>
        <v>0</v>
      </c>
      <c r="AC1067" s="30">
        <f t="shared" si="296"/>
        <v>0</v>
      </c>
      <c r="AD1067" s="30">
        <f t="shared" si="297"/>
        <v>1</v>
      </c>
      <c r="AE1067" s="35">
        <f t="shared" si="298"/>
        <v>1</v>
      </c>
    </row>
    <row r="1068" spans="1:31" x14ac:dyDescent="0.25">
      <c r="A1068" t="s">
        <v>12</v>
      </c>
      <c r="B1068" t="s">
        <v>4784</v>
      </c>
      <c r="C1068">
        <v>30113002010481</v>
      </c>
      <c r="D1068" t="s">
        <v>4785</v>
      </c>
      <c r="E1068" t="s">
        <v>3973</v>
      </c>
      <c r="F1068">
        <v>2003</v>
      </c>
      <c r="G1068" t="s">
        <v>4786</v>
      </c>
      <c r="H1068" t="s">
        <v>4787</v>
      </c>
      <c r="I1068">
        <v>20</v>
      </c>
      <c r="J1068">
        <v>11</v>
      </c>
      <c r="N1068" s="29">
        <f t="shared" si="290"/>
        <v>2003</v>
      </c>
      <c r="O1068" s="30" t="str">
        <f t="shared" si="291"/>
        <v>10</v>
      </c>
      <c r="P1068" s="30">
        <f t="shared" si="282"/>
        <v>200310</v>
      </c>
      <c r="Q1068" s="30" t="str">
        <f t="shared" si="283"/>
        <v>2018</v>
      </c>
      <c r="R1068" s="30" t="str">
        <f t="shared" si="284"/>
        <v>10</v>
      </c>
      <c r="S1068" s="30">
        <f t="shared" si="285"/>
        <v>201810</v>
      </c>
      <c r="T1068" s="31">
        <f t="shared" si="286"/>
        <v>17.083333333333332</v>
      </c>
      <c r="U1068" s="30">
        <f t="shared" si="287"/>
        <v>31</v>
      </c>
      <c r="V1068" s="30">
        <f t="shared" si="288"/>
        <v>0</v>
      </c>
      <c r="W1068" s="32">
        <f t="shared" si="289"/>
        <v>1.8146341463414635</v>
      </c>
      <c r="X1068" s="33">
        <f t="shared" si="292"/>
        <v>790</v>
      </c>
      <c r="Y1068" s="22"/>
      <c r="Z1068" s="33">
        <f t="shared" si="293"/>
        <v>1</v>
      </c>
      <c r="AA1068" s="33">
        <f t="shared" si="294"/>
        <v>0</v>
      </c>
      <c r="AB1068" s="30">
        <f t="shared" si="295"/>
        <v>1</v>
      </c>
      <c r="AC1068" s="30">
        <f t="shared" si="296"/>
        <v>1</v>
      </c>
      <c r="AD1068" s="30">
        <f t="shared" si="297"/>
        <v>0</v>
      </c>
      <c r="AE1068" s="35">
        <f t="shared" si="298"/>
        <v>1</v>
      </c>
    </row>
    <row r="1069" spans="1:31" x14ac:dyDescent="0.25">
      <c r="A1069" t="s">
        <v>12</v>
      </c>
      <c r="B1069" t="s">
        <v>4784</v>
      </c>
      <c r="C1069">
        <v>30113002156854</v>
      </c>
      <c r="D1069" t="s">
        <v>4788</v>
      </c>
      <c r="E1069" t="s">
        <v>3973</v>
      </c>
      <c r="F1069">
        <v>2003</v>
      </c>
      <c r="G1069" t="s">
        <v>4789</v>
      </c>
      <c r="H1069" t="s">
        <v>4790</v>
      </c>
      <c r="I1069">
        <v>17</v>
      </c>
      <c r="J1069">
        <v>7</v>
      </c>
      <c r="K1069">
        <v>0</v>
      </c>
      <c r="L1069">
        <v>1</v>
      </c>
      <c r="N1069" s="29">
        <f t="shared" si="290"/>
        <v>2003</v>
      </c>
      <c r="O1069" s="30" t="str">
        <f t="shared" si="291"/>
        <v>02</v>
      </c>
      <c r="P1069" s="30">
        <f t="shared" si="282"/>
        <v>200302</v>
      </c>
      <c r="Q1069" s="30" t="str">
        <f t="shared" si="283"/>
        <v>2019</v>
      </c>
      <c r="R1069" s="30" t="str">
        <f t="shared" si="284"/>
        <v>02</v>
      </c>
      <c r="S1069" s="30">
        <f t="shared" si="285"/>
        <v>201902</v>
      </c>
      <c r="T1069" s="31">
        <f t="shared" si="286"/>
        <v>17.75</v>
      </c>
      <c r="U1069" s="30">
        <f t="shared" si="287"/>
        <v>24</v>
      </c>
      <c r="V1069" s="30">
        <f t="shared" si="288"/>
        <v>1</v>
      </c>
      <c r="W1069" s="32">
        <f t="shared" si="289"/>
        <v>1.352112676056338</v>
      </c>
      <c r="X1069" s="33">
        <f t="shared" si="292"/>
        <v>790</v>
      </c>
      <c r="Y1069" s="22"/>
      <c r="Z1069" s="33">
        <f t="shared" si="293"/>
        <v>1</v>
      </c>
      <c r="AA1069" s="33">
        <f t="shared" si="294"/>
        <v>0</v>
      </c>
      <c r="AB1069" s="30">
        <f t="shared" si="295"/>
        <v>1</v>
      </c>
      <c r="AC1069" s="30">
        <f t="shared" si="296"/>
        <v>1</v>
      </c>
      <c r="AD1069" s="30">
        <f t="shared" si="297"/>
        <v>0</v>
      </c>
      <c r="AE1069" s="35">
        <f t="shared" si="298"/>
        <v>1</v>
      </c>
    </row>
    <row r="1070" spans="1:31" x14ac:dyDescent="0.25">
      <c r="A1070" t="s">
        <v>12</v>
      </c>
      <c r="B1070" t="s">
        <v>4791</v>
      </c>
      <c r="C1070">
        <v>30113005311993</v>
      </c>
      <c r="D1070" t="s">
        <v>4792</v>
      </c>
      <c r="E1070" t="s">
        <v>125</v>
      </c>
      <c r="F1070">
        <v>2010</v>
      </c>
      <c r="G1070" t="s">
        <v>4793</v>
      </c>
      <c r="H1070" t="s">
        <v>4794</v>
      </c>
      <c r="I1070">
        <v>15</v>
      </c>
      <c r="J1070">
        <v>22</v>
      </c>
      <c r="K1070">
        <v>0</v>
      </c>
      <c r="L1070">
        <v>3</v>
      </c>
      <c r="N1070" s="29" t="str">
        <f t="shared" si="290"/>
        <v>2012</v>
      </c>
      <c r="O1070" s="30" t="str">
        <f t="shared" si="291"/>
        <v>02</v>
      </c>
      <c r="P1070" s="30">
        <f t="shared" si="282"/>
        <v>201202</v>
      </c>
      <c r="Q1070" s="30" t="str">
        <f t="shared" si="283"/>
        <v>2019</v>
      </c>
      <c r="R1070" s="30" t="str">
        <f t="shared" si="284"/>
        <v>12</v>
      </c>
      <c r="S1070" s="30">
        <f t="shared" si="285"/>
        <v>201912</v>
      </c>
      <c r="T1070" s="31">
        <f t="shared" si="286"/>
        <v>8.75</v>
      </c>
      <c r="U1070" s="30">
        <f t="shared" si="287"/>
        <v>37</v>
      </c>
      <c r="V1070" s="30">
        <f t="shared" si="288"/>
        <v>3</v>
      </c>
      <c r="W1070" s="32">
        <f t="shared" si="289"/>
        <v>4.2285714285714286</v>
      </c>
      <c r="X1070" s="33">
        <f t="shared" si="292"/>
        <v>790</v>
      </c>
      <c r="Y1070" s="22"/>
      <c r="Z1070" s="33">
        <f t="shared" si="293"/>
        <v>1</v>
      </c>
      <c r="AA1070" s="33">
        <f t="shared" si="294"/>
        <v>0</v>
      </c>
      <c r="AB1070" s="30">
        <f t="shared" si="295"/>
        <v>0</v>
      </c>
      <c r="AC1070" s="30">
        <f t="shared" si="296"/>
        <v>0</v>
      </c>
      <c r="AD1070" s="30">
        <f t="shared" si="297"/>
        <v>0</v>
      </c>
      <c r="AE1070" s="35">
        <f t="shared" si="298"/>
        <v>0</v>
      </c>
    </row>
    <row r="1071" spans="1:31" x14ac:dyDescent="0.25">
      <c r="A1071" t="s">
        <v>12</v>
      </c>
      <c r="B1071" t="s">
        <v>4795</v>
      </c>
      <c r="C1071">
        <v>30113003369506</v>
      </c>
      <c r="D1071" t="s">
        <v>4796</v>
      </c>
      <c r="E1071" t="s">
        <v>4797</v>
      </c>
      <c r="F1071">
        <v>2010</v>
      </c>
      <c r="G1071" t="s">
        <v>4798</v>
      </c>
      <c r="H1071" t="s">
        <v>4799</v>
      </c>
      <c r="I1071">
        <v>4</v>
      </c>
      <c r="J1071">
        <v>5</v>
      </c>
      <c r="N1071" s="29" t="str">
        <f t="shared" si="290"/>
        <v>2011</v>
      </c>
      <c r="O1071" s="30" t="str">
        <f t="shared" si="291"/>
        <v>03</v>
      </c>
      <c r="P1071" s="30">
        <f t="shared" si="282"/>
        <v>201103</v>
      </c>
      <c r="Q1071" s="30" t="str">
        <f t="shared" si="283"/>
        <v>2016</v>
      </c>
      <c r="R1071" s="30" t="str">
        <f t="shared" si="284"/>
        <v>09</v>
      </c>
      <c r="S1071" s="30">
        <f t="shared" si="285"/>
        <v>201609</v>
      </c>
      <c r="T1071" s="31">
        <f t="shared" si="286"/>
        <v>9.6666666666666661</v>
      </c>
      <c r="U1071" s="30">
        <f t="shared" si="287"/>
        <v>9</v>
      </c>
      <c r="V1071" s="30">
        <f t="shared" si="288"/>
        <v>0</v>
      </c>
      <c r="W1071" s="32">
        <f t="shared" si="289"/>
        <v>0.93103448275862077</v>
      </c>
      <c r="X1071" s="33">
        <f t="shared" si="292"/>
        <v>790</v>
      </c>
      <c r="Y1071" s="22"/>
      <c r="Z1071" s="33">
        <f t="shared" si="293"/>
        <v>1</v>
      </c>
      <c r="AA1071" s="33">
        <f t="shared" si="294"/>
        <v>1</v>
      </c>
      <c r="AB1071" s="30">
        <f t="shared" si="295"/>
        <v>1</v>
      </c>
      <c r="AC1071" s="30">
        <f t="shared" si="296"/>
        <v>1</v>
      </c>
      <c r="AD1071" s="30">
        <f t="shared" si="297"/>
        <v>0</v>
      </c>
      <c r="AE1071" s="35">
        <f t="shared" si="298"/>
        <v>1</v>
      </c>
    </row>
    <row r="1072" spans="1:31" x14ac:dyDescent="0.25">
      <c r="A1072" t="s">
        <v>12</v>
      </c>
      <c r="B1072" t="s">
        <v>4800</v>
      </c>
      <c r="C1072">
        <v>30113001955553</v>
      </c>
      <c r="D1072" t="s">
        <v>4801</v>
      </c>
      <c r="E1072" t="s">
        <v>4802</v>
      </c>
      <c r="F1072">
        <v>2000</v>
      </c>
      <c r="G1072" t="s">
        <v>4803</v>
      </c>
      <c r="H1072" t="s">
        <v>4804</v>
      </c>
      <c r="I1072">
        <v>28</v>
      </c>
      <c r="J1072">
        <v>8</v>
      </c>
      <c r="N1072" s="29">
        <f t="shared" si="290"/>
        <v>2000</v>
      </c>
      <c r="O1072" s="30" t="str">
        <f t="shared" si="291"/>
        <v>08</v>
      </c>
      <c r="P1072" s="30">
        <f t="shared" si="282"/>
        <v>200008</v>
      </c>
      <c r="Q1072" s="30" t="str">
        <f t="shared" si="283"/>
        <v>2020</v>
      </c>
      <c r="R1072" s="30" t="str">
        <f t="shared" si="284"/>
        <v>02</v>
      </c>
      <c r="S1072" s="30">
        <f t="shared" si="285"/>
        <v>202002</v>
      </c>
      <c r="T1072" s="31">
        <f t="shared" si="286"/>
        <v>20.25</v>
      </c>
      <c r="U1072" s="30">
        <f t="shared" si="287"/>
        <v>36</v>
      </c>
      <c r="V1072" s="30">
        <f t="shared" si="288"/>
        <v>0</v>
      </c>
      <c r="W1072" s="32">
        <f t="shared" si="289"/>
        <v>1.7777777777777777</v>
      </c>
      <c r="X1072" s="33">
        <f t="shared" si="292"/>
        <v>790</v>
      </c>
      <c r="Y1072" s="22"/>
      <c r="Z1072" s="33">
        <f t="shared" si="293"/>
        <v>1</v>
      </c>
      <c r="AA1072" s="33">
        <f t="shared" si="294"/>
        <v>0</v>
      </c>
      <c r="AB1072" s="30">
        <f t="shared" si="295"/>
        <v>1</v>
      </c>
      <c r="AC1072" s="30">
        <f t="shared" si="296"/>
        <v>1</v>
      </c>
      <c r="AD1072" s="30">
        <f t="shared" si="297"/>
        <v>0</v>
      </c>
      <c r="AE1072" s="35">
        <f t="shared" si="298"/>
        <v>1</v>
      </c>
    </row>
    <row r="1073" spans="1:31" x14ac:dyDescent="0.25">
      <c r="A1073" t="s">
        <v>12</v>
      </c>
      <c r="B1073" t="s">
        <v>4805</v>
      </c>
      <c r="C1073">
        <v>30113001064778</v>
      </c>
      <c r="D1073" t="s">
        <v>4806</v>
      </c>
      <c r="E1073" t="s">
        <v>4807</v>
      </c>
      <c r="F1073">
        <v>1993</v>
      </c>
      <c r="G1073" t="s">
        <v>4808</v>
      </c>
      <c r="H1073" t="s">
        <v>4809</v>
      </c>
      <c r="I1073">
        <v>42</v>
      </c>
      <c r="J1073">
        <v>6</v>
      </c>
      <c r="N1073" s="29" t="str">
        <f t="shared" si="290"/>
        <v>2017</v>
      </c>
      <c r="O1073" s="30" t="str">
        <f t="shared" si="291"/>
        <v>10</v>
      </c>
      <c r="P1073" s="30">
        <f t="shared" si="282"/>
        <v>201710</v>
      </c>
      <c r="Q1073" s="30" t="str">
        <f t="shared" si="283"/>
        <v>2018</v>
      </c>
      <c r="R1073" s="30" t="str">
        <f t="shared" si="284"/>
        <v>08</v>
      </c>
      <c r="S1073" s="30">
        <f t="shared" si="285"/>
        <v>201808</v>
      </c>
      <c r="T1073" s="31">
        <f t="shared" si="286"/>
        <v>3.0833333333333335</v>
      </c>
      <c r="U1073" s="30">
        <f t="shared" si="287"/>
        <v>48</v>
      </c>
      <c r="V1073" s="30">
        <f t="shared" si="288"/>
        <v>0</v>
      </c>
      <c r="W1073" s="32">
        <f t="shared" si="289"/>
        <v>15.567567567567567</v>
      </c>
      <c r="X1073" s="33">
        <f t="shared" si="292"/>
        <v>790</v>
      </c>
      <c r="Y1073" s="22"/>
      <c r="Z1073" s="33">
        <f t="shared" si="293"/>
        <v>0</v>
      </c>
      <c r="AA1073" s="33">
        <f t="shared" si="294"/>
        <v>1</v>
      </c>
      <c r="AB1073" s="30">
        <f t="shared" si="295"/>
        <v>0</v>
      </c>
      <c r="AC1073" s="30">
        <f t="shared" si="296"/>
        <v>1</v>
      </c>
      <c r="AD1073" s="30">
        <f t="shared" si="297"/>
        <v>1</v>
      </c>
      <c r="AE1073" s="35">
        <f t="shared" si="298"/>
        <v>0</v>
      </c>
    </row>
    <row r="1074" spans="1:31" x14ac:dyDescent="0.25">
      <c r="A1074" t="s">
        <v>12</v>
      </c>
      <c r="B1074" t="s">
        <v>4810</v>
      </c>
      <c r="C1074">
        <v>30113001335079</v>
      </c>
      <c r="D1074" t="s">
        <v>4811</v>
      </c>
      <c r="E1074" t="s">
        <v>4812</v>
      </c>
      <c r="F1074">
        <v>1995</v>
      </c>
      <c r="G1074" t="s">
        <v>4813</v>
      </c>
      <c r="H1074" t="s">
        <v>4814</v>
      </c>
      <c r="I1074">
        <v>64</v>
      </c>
      <c r="J1074">
        <v>10</v>
      </c>
      <c r="N1074" s="29">
        <f t="shared" si="290"/>
        <v>1995</v>
      </c>
      <c r="O1074" s="30" t="str">
        <f t="shared" si="291"/>
        <v>05</v>
      </c>
      <c r="P1074" s="30">
        <f t="shared" si="282"/>
        <v>199505</v>
      </c>
      <c r="Q1074" s="30" t="str">
        <f t="shared" si="283"/>
        <v>2018</v>
      </c>
      <c r="R1074" s="30" t="str">
        <f t="shared" si="284"/>
        <v>05</v>
      </c>
      <c r="S1074" s="30">
        <f t="shared" si="285"/>
        <v>201805</v>
      </c>
      <c r="T1074" s="31">
        <f t="shared" si="286"/>
        <v>25.5</v>
      </c>
      <c r="U1074" s="30">
        <f t="shared" si="287"/>
        <v>74</v>
      </c>
      <c r="V1074" s="30">
        <f t="shared" si="288"/>
        <v>0</v>
      </c>
      <c r="W1074" s="32">
        <f t="shared" si="289"/>
        <v>2.9019607843137254</v>
      </c>
      <c r="X1074" s="33">
        <f t="shared" si="292"/>
        <v>790</v>
      </c>
      <c r="Y1074" s="22"/>
      <c r="Z1074" s="33">
        <f t="shared" si="293"/>
        <v>1</v>
      </c>
      <c r="AA1074" s="33">
        <f t="shared" si="294"/>
        <v>1</v>
      </c>
      <c r="AB1074" s="30">
        <f t="shared" si="295"/>
        <v>1</v>
      </c>
      <c r="AC1074" s="30">
        <f t="shared" si="296"/>
        <v>1</v>
      </c>
      <c r="AD1074" s="30">
        <f t="shared" si="297"/>
        <v>1</v>
      </c>
      <c r="AE1074" s="35">
        <f t="shared" si="298"/>
        <v>1</v>
      </c>
    </row>
    <row r="1075" spans="1:31" x14ac:dyDescent="0.25">
      <c r="A1075" t="s">
        <v>12</v>
      </c>
      <c r="B1075" t="s">
        <v>4815</v>
      </c>
      <c r="C1075">
        <v>30113000773734</v>
      </c>
      <c r="D1075" t="s">
        <v>4816</v>
      </c>
      <c r="E1075" t="s">
        <v>4817</v>
      </c>
      <c r="F1075">
        <v>1990</v>
      </c>
      <c r="G1075" t="s">
        <v>4818</v>
      </c>
      <c r="H1075" t="s">
        <v>4819</v>
      </c>
      <c r="I1075">
        <v>31</v>
      </c>
      <c r="J1075">
        <v>0</v>
      </c>
      <c r="N1075" s="29" t="str">
        <f t="shared" si="290"/>
        <v>2014</v>
      </c>
      <c r="O1075" s="30" t="str">
        <f t="shared" si="291"/>
        <v>09</v>
      </c>
      <c r="P1075" s="30">
        <f t="shared" si="282"/>
        <v>201409</v>
      </c>
      <c r="Q1075" s="30" t="str">
        <f t="shared" si="283"/>
        <v>2018</v>
      </c>
      <c r="R1075" s="30" t="str">
        <f t="shared" si="284"/>
        <v>09</v>
      </c>
      <c r="S1075" s="30">
        <f t="shared" si="285"/>
        <v>201809</v>
      </c>
      <c r="T1075" s="31">
        <f t="shared" si="286"/>
        <v>6.166666666666667</v>
      </c>
      <c r="U1075" s="30">
        <f t="shared" si="287"/>
        <v>31</v>
      </c>
      <c r="V1075" s="30">
        <f t="shared" si="288"/>
        <v>0</v>
      </c>
      <c r="W1075" s="32">
        <f t="shared" si="289"/>
        <v>5.0270270270270272</v>
      </c>
      <c r="X1075" s="33">
        <f t="shared" si="292"/>
        <v>790</v>
      </c>
      <c r="Y1075" s="22"/>
      <c r="Z1075" s="33">
        <f t="shared" si="293"/>
        <v>1</v>
      </c>
      <c r="AA1075" s="33">
        <f t="shared" si="294"/>
        <v>1</v>
      </c>
      <c r="AB1075" s="30">
        <f t="shared" si="295"/>
        <v>0</v>
      </c>
      <c r="AC1075" s="30">
        <f t="shared" si="296"/>
        <v>1</v>
      </c>
      <c r="AD1075" s="30">
        <f t="shared" si="297"/>
        <v>1</v>
      </c>
      <c r="AE1075" s="35">
        <f t="shared" si="298"/>
        <v>1</v>
      </c>
    </row>
    <row r="1076" spans="1:31" x14ac:dyDescent="0.25">
      <c r="A1076" t="s">
        <v>12</v>
      </c>
      <c r="B1076" t="s">
        <v>4820</v>
      </c>
      <c r="C1076">
        <v>30113005943621</v>
      </c>
      <c r="D1076" t="s">
        <v>4821</v>
      </c>
      <c r="E1076" t="s">
        <v>4727</v>
      </c>
      <c r="F1076">
        <v>2005</v>
      </c>
      <c r="G1076" t="s">
        <v>4822</v>
      </c>
      <c r="H1076" t="s">
        <v>4823</v>
      </c>
      <c r="I1076">
        <v>24</v>
      </c>
      <c r="J1076">
        <v>9</v>
      </c>
      <c r="K1076">
        <v>2</v>
      </c>
      <c r="L1076">
        <v>0</v>
      </c>
      <c r="N1076" s="29" t="str">
        <f t="shared" si="290"/>
        <v>2014</v>
      </c>
      <c r="O1076" s="30" t="str">
        <f t="shared" si="291"/>
        <v>07</v>
      </c>
      <c r="P1076" s="30">
        <f t="shared" si="282"/>
        <v>201407</v>
      </c>
      <c r="Q1076" s="30" t="str">
        <f t="shared" si="283"/>
        <v>2019</v>
      </c>
      <c r="R1076" s="30" t="str">
        <f t="shared" si="284"/>
        <v>07</v>
      </c>
      <c r="S1076" s="30">
        <f t="shared" si="285"/>
        <v>201907</v>
      </c>
      <c r="T1076" s="31">
        <f t="shared" si="286"/>
        <v>6.333333333333333</v>
      </c>
      <c r="U1076" s="30">
        <f t="shared" si="287"/>
        <v>33</v>
      </c>
      <c r="V1076" s="30">
        <f t="shared" si="288"/>
        <v>2</v>
      </c>
      <c r="W1076" s="32">
        <f t="shared" si="289"/>
        <v>5.2105263157894743</v>
      </c>
      <c r="X1076" s="33">
        <f t="shared" si="292"/>
        <v>790</v>
      </c>
      <c r="Y1076" s="22"/>
      <c r="Z1076" s="33">
        <f t="shared" si="293"/>
        <v>1</v>
      </c>
      <c r="AA1076" s="33">
        <f t="shared" si="294"/>
        <v>0</v>
      </c>
      <c r="AB1076" s="30">
        <f t="shared" si="295"/>
        <v>0</v>
      </c>
      <c r="AC1076" s="30">
        <f t="shared" si="296"/>
        <v>1</v>
      </c>
      <c r="AD1076" s="30">
        <f t="shared" si="297"/>
        <v>0</v>
      </c>
      <c r="AE1076" s="35">
        <f t="shared" si="298"/>
        <v>1</v>
      </c>
    </row>
    <row r="1077" spans="1:31" x14ac:dyDescent="0.25">
      <c r="A1077" t="s">
        <v>12</v>
      </c>
      <c r="B1077" t="s">
        <v>4824</v>
      </c>
      <c r="C1077">
        <v>30113006043561</v>
      </c>
      <c r="D1077" t="s">
        <v>4825</v>
      </c>
      <c r="F1077">
        <v>2014</v>
      </c>
      <c r="G1077" t="s">
        <v>4826</v>
      </c>
      <c r="H1077" t="s">
        <v>4827</v>
      </c>
      <c r="I1077">
        <v>15</v>
      </c>
      <c r="J1077">
        <v>9</v>
      </c>
      <c r="K1077">
        <v>4</v>
      </c>
      <c r="L1077">
        <v>1</v>
      </c>
      <c r="N1077" s="29" t="str">
        <f t="shared" si="290"/>
        <v>2015</v>
      </c>
      <c r="O1077" s="30" t="str">
        <f t="shared" si="291"/>
        <v>02</v>
      </c>
      <c r="P1077" s="30">
        <f t="shared" si="282"/>
        <v>201502</v>
      </c>
      <c r="Q1077" s="30" t="str">
        <f t="shared" si="283"/>
        <v>2019</v>
      </c>
      <c r="R1077" s="30" t="str">
        <f t="shared" si="284"/>
        <v>11</v>
      </c>
      <c r="S1077" s="30">
        <f t="shared" si="285"/>
        <v>201911</v>
      </c>
      <c r="T1077" s="31">
        <f t="shared" si="286"/>
        <v>5.75</v>
      </c>
      <c r="U1077" s="30">
        <f t="shared" si="287"/>
        <v>24</v>
      </c>
      <c r="V1077" s="30">
        <f t="shared" si="288"/>
        <v>5</v>
      </c>
      <c r="W1077" s="32">
        <f t="shared" si="289"/>
        <v>4.1739130434782608</v>
      </c>
      <c r="X1077" s="33">
        <f t="shared" si="292"/>
        <v>790</v>
      </c>
      <c r="Y1077" s="22"/>
      <c r="Z1077" s="33">
        <f t="shared" si="293"/>
        <v>1</v>
      </c>
      <c r="AA1077" s="33">
        <f t="shared" si="294"/>
        <v>0</v>
      </c>
      <c r="AB1077" s="30">
        <f t="shared" si="295"/>
        <v>0</v>
      </c>
      <c r="AC1077" s="30">
        <f t="shared" si="296"/>
        <v>0</v>
      </c>
      <c r="AD1077" s="30">
        <f t="shared" si="297"/>
        <v>0</v>
      </c>
      <c r="AE1077" s="35">
        <f t="shared" si="298"/>
        <v>0</v>
      </c>
    </row>
    <row r="1078" spans="1:31" x14ac:dyDescent="0.25">
      <c r="A1078" t="s">
        <v>12</v>
      </c>
      <c r="B1078" t="s">
        <v>4828</v>
      </c>
      <c r="C1078">
        <v>30113000889902</v>
      </c>
      <c r="D1078" t="s">
        <v>4829</v>
      </c>
      <c r="E1078" t="s">
        <v>4830</v>
      </c>
      <c r="F1078">
        <v>1990</v>
      </c>
      <c r="H1078" t="s">
        <v>4831</v>
      </c>
      <c r="I1078">
        <v>51</v>
      </c>
      <c r="J1078">
        <v>9</v>
      </c>
      <c r="K1078">
        <v>0</v>
      </c>
      <c r="L1078">
        <v>1</v>
      </c>
      <c r="N1078" s="29">
        <f t="shared" si="290"/>
        <v>1990</v>
      </c>
      <c r="O1078" s="30" t="str">
        <f t="shared" si="291"/>
        <v>00</v>
      </c>
      <c r="P1078" s="30">
        <f t="shared" si="282"/>
        <v>199000</v>
      </c>
      <c r="Q1078" s="30" t="str">
        <f t="shared" si="283"/>
        <v>2020</v>
      </c>
      <c r="R1078" s="30" t="str">
        <f t="shared" si="284"/>
        <v>03</v>
      </c>
      <c r="S1078" s="30">
        <f t="shared" si="285"/>
        <v>202003</v>
      </c>
      <c r="T1078" s="31">
        <f t="shared" si="286"/>
        <v>30.916666666666668</v>
      </c>
      <c r="U1078" s="30">
        <f t="shared" si="287"/>
        <v>60</v>
      </c>
      <c r="V1078" s="30">
        <f t="shared" si="288"/>
        <v>1</v>
      </c>
      <c r="W1078" s="32">
        <f t="shared" si="289"/>
        <v>1.9407008086253368</v>
      </c>
      <c r="X1078" s="33">
        <f t="shared" si="292"/>
        <v>790</v>
      </c>
      <c r="Y1078" s="22"/>
      <c r="Z1078" s="33">
        <f t="shared" si="293"/>
        <v>1</v>
      </c>
      <c r="AA1078" s="33">
        <f t="shared" si="294"/>
        <v>0</v>
      </c>
      <c r="AB1078" s="30">
        <f t="shared" si="295"/>
        <v>1</v>
      </c>
      <c r="AC1078" s="30">
        <f t="shared" si="296"/>
        <v>1</v>
      </c>
      <c r="AD1078" s="30">
        <f t="shared" si="297"/>
        <v>1</v>
      </c>
      <c r="AE1078" s="35">
        <f t="shared" si="298"/>
        <v>1</v>
      </c>
    </row>
    <row r="1079" spans="1:31" x14ac:dyDescent="0.25">
      <c r="A1079" t="s">
        <v>12</v>
      </c>
      <c r="B1079" t="s">
        <v>4832</v>
      </c>
      <c r="C1079">
        <v>30113001122683</v>
      </c>
      <c r="D1079" t="s">
        <v>4833</v>
      </c>
      <c r="E1079" t="s">
        <v>4834</v>
      </c>
      <c r="F1079">
        <v>1994</v>
      </c>
      <c r="G1079" t="s">
        <v>4835</v>
      </c>
      <c r="H1079" t="s">
        <v>4836</v>
      </c>
      <c r="I1079">
        <v>92</v>
      </c>
      <c r="J1079">
        <v>7</v>
      </c>
      <c r="N1079" s="29">
        <f t="shared" si="290"/>
        <v>1994</v>
      </c>
      <c r="O1079" s="30" t="str">
        <f t="shared" si="291"/>
        <v>04</v>
      </c>
      <c r="P1079" s="30">
        <f t="shared" si="282"/>
        <v>199404</v>
      </c>
      <c r="Q1079" s="30" t="str">
        <f t="shared" si="283"/>
        <v>2015</v>
      </c>
      <c r="R1079" s="30" t="str">
        <f t="shared" si="284"/>
        <v>09</v>
      </c>
      <c r="S1079" s="30">
        <f t="shared" si="285"/>
        <v>201509</v>
      </c>
      <c r="T1079" s="31">
        <f t="shared" si="286"/>
        <v>26.583333333333332</v>
      </c>
      <c r="U1079" s="30">
        <f t="shared" si="287"/>
        <v>99</v>
      </c>
      <c r="V1079" s="30">
        <f t="shared" si="288"/>
        <v>0</v>
      </c>
      <c r="W1079" s="32">
        <f t="shared" si="289"/>
        <v>3.7241379310344831</v>
      </c>
      <c r="X1079" s="33">
        <f t="shared" si="292"/>
        <v>790</v>
      </c>
      <c r="Y1079" s="22"/>
      <c r="Z1079" s="33">
        <f t="shared" si="293"/>
        <v>1</v>
      </c>
      <c r="AA1079" s="33">
        <f t="shared" si="294"/>
        <v>1</v>
      </c>
      <c r="AB1079" s="30">
        <f t="shared" si="295"/>
        <v>0</v>
      </c>
      <c r="AC1079" s="30">
        <f t="shared" si="296"/>
        <v>1</v>
      </c>
      <c r="AD1079" s="30">
        <f t="shared" si="297"/>
        <v>1</v>
      </c>
      <c r="AE1079" s="35">
        <f t="shared" si="298"/>
        <v>1</v>
      </c>
    </row>
    <row r="1080" spans="1:31" x14ac:dyDescent="0.25">
      <c r="A1080" t="s">
        <v>12</v>
      </c>
      <c r="B1080" t="s">
        <v>4837</v>
      </c>
      <c r="C1080">
        <v>30113001956320</v>
      </c>
      <c r="D1080" t="s">
        <v>4838</v>
      </c>
      <c r="E1080" t="s">
        <v>4839</v>
      </c>
      <c r="F1080">
        <v>2001</v>
      </c>
      <c r="G1080" t="s">
        <v>4840</v>
      </c>
      <c r="H1080" t="s">
        <v>4841</v>
      </c>
      <c r="I1080">
        <v>30</v>
      </c>
      <c r="J1080">
        <v>3</v>
      </c>
      <c r="N1080" s="29">
        <f t="shared" si="290"/>
        <v>2001</v>
      </c>
      <c r="O1080" s="30" t="str">
        <f t="shared" si="291"/>
        <v>04</v>
      </c>
      <c r="P1080" s="30">
        <f t="shared" si="282"/>
        <v>200104</v>
      </c>
      <c r="Q1080" s="30" t="str">
        <f t="shared" si="283"/>
        <v>2017</v>
      </c>
      <c r="R1080" s="30" t="str">
        <f t="shared" si="284"/>
        <v>10</v>
      </c>
      <c r="S1080" s="30">
        <f t="shared" si="285"/>
        <v>201710</v>
      </c>
      <c r="T1080" s="31">
        <f t="shared" si="286"/>
        <v>19.583333333333332</v>
      </c>
      <c r="U1080" s="30">
        <f t="shared" si="287"/>
        <v>33</v>
      </c>
      <c r="V1080" s="30">
        <f t="shared" si="288"/>
        <v>0</v>
      </c>
      <c r="W1080" s="32">
        <f t="shared" si="289"/>
        <v>1.6851063829787236</v>
      </c>
      <c r="X1080" s="33">
        <f t="shared" si="292"/>
        <v>790</v>
      </c>
      <c r="Y1080" s="22"/>
      <c r="Z1080" s="33">
        <f t="shared" si="293"/>
        <v>1</v>
      </c>
      <c r="AA1080" s="33">
        <f t="shared" si="294"/>
        <v>1</v>
      </c>
      <c r="AB1080" s="30">
        <f t="shared" si="295"/>
        <v>1</v>
      </c>
      <c r="AC1080" s="30">
        <f t="shared" si="296"/>
        <v>1</v>
      </c>
      <c r="AD1080" s="30">
        <f t="shared" si="297"/>
        <v>0</v>
      </c>
      <c r="AE1080" s="35">
        <f t="shared" si="298"/>
        <v>1</v>
      </c>
    </row>
    <row r="1081" spans="1:31" x14ac:dyDescent="0.25">
      <c r="A1081" t="s">
        <v>12</v>
      </c>
      <c r="B1081" t="s">
        <v>4842</v>
      </c>
      <c r="C1081">
        <v>30113001805428</v>
      </c>
      <c r="D1081" t="s">
        <v>4843</v>
      </c>
      <c r="E1081" t="s">
        <v>4844</v>
      </c>
      <c r="F1081">
        <v>2001</v>
      </c>
      <c r="G1081" t="s">
        <v>4845</v>
      </c>
      <c r="H1081" t="s">
        <v>4846</v>
      </c>
      <c r="I1081">
        <v>61</v>
      </c>
      <c r="J1081">
        <v>5</v>
      </c>
      <c r="N1081" s="29">
        <f t="shared" si="290"/>
        <v>2001</v>
      </c>
      <c r="O1081" s="30" t="str">
        <f t="shared" si="291"/>
        <v>04</v>
      </c>
      <c r="P1081" s="30">
        <f t="shared" si="282"/>
        <v>200104</v>
      </c>
      <c r="Q1081" s="30" t="str">
        <f t="shared" si="283"/>
        <v>2018</v>
      </c>
      <c r="R1081" s="30" t="str">
        <f t="shared" si="284"/>
        <v>08</v>
      </c>
      <c r="S1081" s="30">
        <f t="shared" si="285"/>
        <v>201808</v>
      </c>
      <c r="T1081" s="31">
        <f t="shared" si="286"/>
        <v>19.583333333333332</v>
      </c>
      <c r="U1081" s="30">
        <f t="shared" si="287"/>
        <v>66</v>
      </c>
      <c r="V1081" s="30">
        <f t="shared" si="288"/>
        <v>0</v>
      </c>
      <c r="W1081" s="32">
        <f t="shared" si="289"/>
        <v>3.3702127659574472</v>
      </c>
      <c r="X1081" s="33">
        <f t="shared" si="292"/>
        <v>790</v>
      </c>
      <c r="Y1081" s="22"/>
      <c r="Z1081" s="33">
        <f t="shared" si="293"/>
        <v>1</v>
      </c>
      <c r="AA1081" s="33">
        <f t="shared" si="294"/>
        <v>1</v>
      </c>
      <c r="AB1081" s="30">
        <f t="shared" si="295"/>
        <v>0</v>
      </c>
      <c r="AC1081" s="30">
        <f t="shared" si="296"/>
        <v>1</v>
      </c>
      <c r="AD1081" s="30">
        <f t="shared" si="297"/>
        <v>0</v>
      </c>
      <c r="AE1081" s="35">
        <f t="shared" si="298"/>
        <v>1</v>
      </c>
    </row>
    <row r="1082" spans="1:31" x14ac:dyDescent="0.25">
      <c r="A1082" t="s">
        <v>12</v>
      </c>
      <c r="B1082" t="s">
        <v>4847</v>
      </c>
      <c r="C1082">
        <v>30113005911461</v>
      </c>
      <c r="D1082" t="s">
        <v>4848</v>
      </c>
      <c r="E1082" t="s">
        <v>4849</v>
      </c>
      <c r="F1082">
        <v>2014</v>
      </c>
      <c r="G1082" t="s">
        <v>317</v>
      </c>
      <c r="H1082" t="s">
        <v>4850</v>
      </c>
      <c r="I1082">
        <v>8</v>
      </c>
      <c r="J1082">
        <v>4</v>
      </c>
      <c r="N1082" s="29" t="str">
        <f t="shared" si="290"/>
        <v>2014</v>
      </c>
      <c r="O1082" s="30" t="str">
        <f t="shared" si="291"/>
        <v>08</v>
      </c>
      <c r="P1082" s="30">
        <f t="shared" si="282"/>
        <v>201408</v>
      </c>
      <c r="Q1082" s="30" t="str">
        <f t="shared" si="283"/>
        <v>2017</v>
      </c>
      <c r="R1082" s="30" t="str">
        <f t="shared" si="284"/>
        <v>01</v>
      </c>
      <c r="S1082" s="30">
        <f t="shared" si="285"/>
        <v>201701</v>
      </c>
      <c r="T1082" s="31">
        <f t="shared" si="286"/>
        <v>6.25</v>
      </c>
      <c r="U1082" s="30">
        <f t="shared" si="287"/>
        <v>12</v>
      </c>
      <c r="V1082" s="30">
        <f t="shared" si="288"/>
        <v>0</v>
      </c>
      <c r="W1082" s="32">
        <f t="shared" si="289"/>
        <v>1.92</v>
      </c>
      <c r="X1082" s="33">
        <f t="shared" si="292"/>
        <v>790</v>
      </c>
      <c r="Y1082" s="22"/>
      <c r="Z1082" s="33">
        <f t="shared" si="293"/>
        <v>1</v>
      </c>
      <c r="AA1082" s="33">
        <f t="shared" si="294"/>
        <v>1</v>
      </c>
      <c r="AB1082" s="30">
        <f t="shared" si="295"/>
        <v>1</v>
      </c>
      <c r="AC1082" s="30">
        <f t="shared" si="296"/>
        <v>1</v>
      </c>
      <c r="AD1082" s="30">
        <f t="shared" si="297"/>
        <v>0</v>
      </c>
      <c r="AE1082" s="35">
        <f t="shared" si="298"/>
        <v>1</v>
      </c>
    </row>
    <row r="1083" spans="1:31" x14ac:dyDescent="0.25">
      <c r="A1083" t="s">
        <v>12</v>
      </c>
      <c r="B1083" t="s">
        <v>4851</v>
      </c>
      <c r="C1083">
        <v>30113001084271</v>
      </c>
      <c r="D1083" t="s">
        <v>4852</v>
      </c>
      <c r="E1083" t="s">
        <v>2768</v>
      </c>
      <c r="F1083">
        <v>1994</v>
      </c>
      <c r="G1083" t="s">
        <v>4853</v>
      </c>
      <c r="H1083" t="s">
        <v>4854</v>
      </c>
      <c r="I1083">
        <v>42</v>
      </c>
      <c r="J1083">
        <v>0</v>
      </c>
      <c r="N1083" s="29">
        <f t="shared" si="290"/>
        <v>1994</v>
      </c>
      <c r="O1083" s="30" t="str">
        <f t="shared" si="291"/>
        <v>10</v>
      </c>
      <c r="P1083" s="30">
        <f t="shared" si="282"/>
        <v>199410</v>
      </c>
      <c r="Q1083" s="30" t="str">
        <f t="shared" si="283"/>
        <v>2016</v>
      </c>
      <c r="R1083" s="30" t="str">
        <f t="shared" si="284"/>
        <v>09</v>
      </c>
      <c r="S1083" s="30">
        <f t="shared" si="285"/>
        <v>201609</v>
      </c>
      <c r="T1083" s="31">
        <f t="shared" si="286"/>
        <v>26.083333333333332</v>
      </c>
      <c r="U1083" s="30">
        <f t="shared" si="287"/>
        <v>42</v>
      </c>
      <c r="V1083" s="30">
        <f t="shared" si="288"/>
        <v>0</v>
      </c>
      <c r="W1083" s="32">
        <f t="shared" si="289"/>
        <v>1.610223642172524</v>
      </c>
      <c r="X1083" s="33">
        <f t="shared" si="292"/>
        <v>790</v>
      </c>
      <c r="Y1083" s="22"/>
      <c r="Z1083" s="33">
        <f t="shared" si="293"/>
        <v>1</v>
      </c>
      <c r="AA1083" s="33">
        <f t="shared" si="294"/>
        <v>1</v>
      </c>
      <c r="AB1083" s="30">
        <f t="shared" si="295"/>
        <v>1</v>
      </c>
      <c r="AC1083" s="30">
        <f t="shared" si="296"/>
        <v>1</v>
      </c>
      <c r="AD1083" s="30">
        <f t="shared" si="297"/>
        <v>1</v>
      </c>
      <c r="AE1083" s="35">
        <f t="shared" si="298"/>
        <v>1</v>
      </c>
    </row>
    <row r="1084" spans="1:31" x14ac:dyDescent="0.25">
      <c r="A1084" t="s">
        <v>12</v>
      </c>
      <c r="B1084" t="s">
        <v>4855</v>
      </c>
      <c r="C1084">
        <v>30113003342305</v>
      </c>
      <c r="D1084" t="s">
        <v>4856</v>
      </c>
      <c r="E1084" t="s">
        <v>4857</v>
      </c>
      <c r="F1084">
        <v>2010</v>
      </c>
      <c r="G1084" t="s">
        <v>4858</v>
      </c>
      <c r="H1084" t="s">
        <v>4859</v>
      </c>
      <c r="I1084">
        <v>21</v>
      </c>
      <c r="J1084">
        <v>16</v>
      </c>
      <c r="K1084">
        <v>1</v>
      </c>
      <c r="L1084">
        <v>1</v>
      </c>
      <c r="N1084" s="29" t="str">
        <f t="shared" si="290"/>
        <v>2011</v>
      </c>
      <c r="O1084" s="30" t="str">
        <f t="shared" si="291"/>
        <v>01</v>
      </c>
      <c r="P1084" s="30">
        <f t="shared" si="282"/>
        <v>201101</v>
      </c>
      <c r="Q1084" s="30" t="str">
        <f t="shared" si="283"/>
        <v>2019</v>
      </c>
      <c r="R1084" s="30" t="str">
        <f t="shared" si="284"/>
        <v>12</v>
      </c>
      <c r="S1084" s="30">
        <f t="shared" si="285"/>
        <v>201912</v>
      </c>
      <c r="T1084" s="31">
        <f t="shared" si="286"/>
        <v>9.8333333333333339</v>
      </c>
      <c r="U1084" s="30">
        <f t="shared" si="287"/>
        <v>37</v>
      </c>
      <c r="V1084" s="30">
        <f t="shared" si="288"/>
        <v>2</v>
      </c>
      <c r="W1084" s="32">
        <f t="shared" si="289"/>
        <v>3.7627118644067794</v>
      </c>
      <c r="X1084" s="33">
        <f t="shared" si="292"/>
        <v>790</v>
      </c>
      <c r="Y1084" s="22"/>
      <c r="Z1084" s="33">
        <f t="shared" si="293"/>
        <v>1</v>
      </c>
      <c r="AA1084" s="33">
        <f t="shared" si="294"/>
        <v>0</v>
      </c>
      <c r="AB1084" s="30">
        <f t="shared" si="295"/>
        <v>0</v>
      </c>
      <c r="AC1084" s="30">
        <f t="shared" si="296"/>
        <v>1</v>
      </c>
      <c r="AD1084" s="30">
        <f t="shared" si="297"/>
        <v>0</v>
      </c>
      <c r="AE1084" s="35">
        <f t="shared" si="298"/>
        <v>1</v>
      </c>
    </row>
    <row r="1085" spans="1:31" x14ac:dyDescent="0.25">
      <c r="A1085" t="s">
        <v>12</v>
      </c>
      <c r="B1085" t="s">
        <v>4860</v>
      </c>
      <c r="C1085">
        <v>30113003250540</v>
      </c>
      <c r="D1085" t="s">
        <v>4861</v>
      </c>
      <c r="E1085" t="s">
        <v>4862</v>
      </c>
      <c r="F1085">
        <v>2009</v>
      </c>
      <c r="G1085" t="s">
        <v>4863</v>
      </c>
      <c r="H1085" t="s">
        <v>4864</v>
      </c>
      <c r="I1085">
        <v>16</v>
      </c>
      <c r="J1085">
        <v>4</v>
      </c>
      <c r="K1085">
        <v>5</v>
      </c>
      <c r="L1085">
        <v>2</v>
      </c>
      <c r="N1085" s="29" t="str">
        <f t="shared" si="290"/>
        <v>2011</v>
      </c>
      <c r="O1085" s="30" t="str">
        <f t="shared" si="291"/>
        <v>04</v>
      </c>
      <c r="P1085" s="30">
        <f t="shared" si="282"/>
        <v>201104</v>
      </c>
      <c r="Q1085" s="30" t="str">
        <f t="shared" si="283"/>
        <v>2019</v>
      </c>
      <c r="R1085" s="30" t="str">
        <f t="shared" si="284"/>
        <v>09</v>
      </c>
      <c r="S1085" s="30">
        <f t="shared" si="285"/>
        <v>201909</v>
      </c>
      <c r="T1085" s="31">
        <f t="shared" si="286"/>
        <v>9.5833333333333339</v>
      </c>
      <c r="U1085" s="30">
        <f t="shared" si="287"/>
        <v>20</v>
      </c>
      <c r="V1085" s="30">
        <f t="shared" si="288"/>
        <v>7</v>
      </c>
      <c r="W1085" s="32">
        <f t="shared" si="289"/>
        <v>2.0869565217391304</v>
      </c>
      <c r="X1085" s="33">
        <f t="shared" si="292"/>
        <v>790</v>
      </c>
      <c r="Y1085" s="22"/>
      <c r="Z1085" s="33">
        <f t="shared" si="293"/>
        <v>1</v>
      </c>
      <c r="AA1085" s="33">
        <f t="shared" si="294"/>
        <v>0</v>
      </c>
      <c r="AB1085" s="30">
        <f t="shared" si="295"/>
        <v>1</v>
      </c>
      <c r="AC1085" s="30">
        <f t="shared" si="296"/>
        <v>0</v>
      </c>
      <c r="AD1085" s="30">
        <f t="shared" si="297"/>
        <v>0</v>
      </c>
      <c r="AE1085" s="35">
        <f t="shared" si="298"/>
        <v>1</v>
      </c>
    </row>
    <row r="1086" spans="1:31" x14ac:dyDescent="0.25">
      <c r="A1086" t="s">
        <v>12</v>
      </c>
      <c r="B1086" t="s">
        <v>4865</v>
      </c>
      <c r="C1086">
        <v>30113001698849</v>
      </c>
      <c r="D1086" t="s">
        <v>4866</v>
      </c>
      <c r="E1086" t="s">
        <v>2212</v>
      </c>
      <c r="F1086">
        <v>1999</v>
      </c>
      <c r="G1086" t="s">
        <v>4867</v>
      </c>
      <c r="H1086" t="s">
        <v>4868</v>
      </c>
      <c r="I1086">
        <v>65</v>
      </c>
      <c r="J1086">
        <v>11</v>
      </c>
      <c r="N1086" s="29">
        <f t="shared" si="290"/>
        <v>1999</v>
      </c>
      <c r="O1086" s="30" t="str">
        <f t="shared" si="291"/>
        <v>10</v>
      </c>
      <c r="P1086" s="30">
        <f t="shared" si="282"/>
        <v>199910</v>
      </c>
      <c r="Q1086" s="30" t="str">
        <f t="shared" si="283"/>
        <v>2017</v>
      </c>
      <c r="R1086" s="30" t="str">
        <f t="shared" si="284"/>
        <v>10</v>
      </c>
      <c r="S1086" s="30">
        <f t="shared" si="285"/>
        <v>201710</v>
      </c>
      <c r="T1086" s="31">
        <f t="shared" si="286"/>
        <v>21.083333333333332</v>
      </c>
      <c r="U1086" s="30">
        <f t="shared" si="287"/>
        <v>76</v>
      </c>
      <c r="V1086" s="30">
        <f t="shared" si="288"/>
        <v>0</v>
      </c>
      <c r="W1086" s="32">
        <f t="shared" si="289"/>
        <v>3.6047430830039526</v>
      </c>
      <c r="X1086" s="33">
        <f t="shared" si="292"/>
        <v>790</v>
      </c>
      <c r="Y1086" s="22"/>
      <c r="Z1086" s="33">
        <f t="shared" si="293"/>
        <v>1</v>
      </c>
      <c r="AA1086" s="33">
        <f t="shared" si="294"/>
        <v>1</v>
      </c>
      <c r="AB1086" s="30">
        <f t="shared" si="295"/>
        <v>0</v>
      </c>
      <c r="AC1086" s="30">
        <f t="shared" si="296"/>
        <v>1</v>
      </c>
      <c r="AD1086" s="30">
        <f t="shared" si="297"/>
        <v>1</v>
      </c>
      <c r="AE1086" s="35">
        <f t="shared" si="298"/>
        <v>1</v>
      </c>
    </row>
    <row r="1087" spans="1:31" x14ac:dyDescent="0.25">
      <c r="A1087" t="s">
        <v>12</v>
      </c>
      <c r="B1087" t="s">
        <v>4869</v>
      </c>
      <c r="C1087">
        <v>30113006357136</v>
      </c>
      <c r="D1087" t="s">
        <v>4870</v>
      </c>
      <c r="F1087">
        <v>2016</v>
      </c>
      <c r="G1087" t="s">
        <v>4871</v>
      </c>
      <c r="H1087" t="s">
        <v>4872</v>
      </c>
      <c r="I1087">
        <v>9</v>
      </c>
      <c r="J1087">
        <v>11</v>
      </c>
      <c r="K1087">
        <v>1</v>
      </c>
      <c r="L1087">
        <v>4</v>
      </c>
      <c r="N1087" s="29" t="str">
        <f t="shared" si="290"/>
        <v>2016</v>
      </c>
      <c r="O1087" s="30" t="str">
        <f t="shared" si="291"/>
        <v>09</v>
      </c>
      <c r="P1087" s="30">
        <f t="shared" si="282"/>
        <v>201609</v>
      </c>
      <c r="Q1087" s="30" t="str">
        <f t="shared" si="283"/>
        <v>2019</v>
      </c>
      <c r="R1087" s="30" t="str">
        <f t="shared" si="284"/>
        <v>12</v>
      </c>
      <c r="S1087" s="30">
        <f t="shared" si="285"/>
        <v>201912</v>
      </c>
      <c r="T1087" s="31">
        <f t="shared" si="286"/>
        <v>4.166666666666667</v>
      </c>
      <c r="U1087" s="30">
        <f t="shared" si="287"/>
        <v>20</v>
      </c>
      <c r="V1087" s="30">
        <f t="shared" si="288"/>
        <v>5</v>
      </c>
      <c r="W1087" s="32">
        <f t="shared" si="289"/>
        <v>4.8</v>
      </c>
      <c r="X1087" s="33">
        <f t="shared" si="292"/>
        <v>790</v>
      </c>
      <c r="Y1087" s="22"/>
      <c r="Z1087" s="33">
        <f t="shared" si="293"/>
        <v>1</v>
      </c>
      <c r="AA1087" s="33">
        <f t="shared" si="294"/>
        <v>0</v>
      </c>
      <c r="AB1087" s="30">
        <f t="shared" si="295"/>
        <v>0</v>
      </c>
      <c r="AC1087" s="30">
        <f t="shared" si="296"/>
        <v>0</v>
      </c>
      <c r="AD1087" s="30">
        <f t="shared" si="297"/>
        <v>0</v>
      </c>
      <c r="AE1087" s="35">
        <f t="shared" si="298"/>
        <v>0</v>
      </c>
    </row>
    <row r="1088" spans="1:31" x14ac:dyDescent="0.25">
      <c r="A1088" t="s">
        <v>12</v>
      </c>
      <c r="B1088" t="s">
        <v>4873</v>
      </c>
      <c r="C1088">
        <v>30113005879619</v>
      </c>
      <c r="D1088" t="s">
        <v>4874</v>
      </c>
      <c r="E1088" t="s">
        <v>57</v>
      </c>
      <c r="F1088">
        <v>2014</v>
      </c>
      <c r="G1088" t="s">
        <v>4875</v>
      </c>
      <c r="H1088" t="s">
        <v>4876</v>
      </c>
      <c r="I1088">
        <v>4</v>
      </c>
      <c r="J1088">
        <v>8</v>
      </c>
      <c r="K1088">
        <v>0</v>
      </c>
      <c r="L1088">
        <v>1</v>
      </c>
      <c r="N1088" s="29" t="str">
        <f t="shared" si="290"/>
        <v>2014</v>
      </c>
      <c r="O1088" s="30" t="str">
        <f t="shared" si="291"/>
        <v>06</v>
      </c>
      <c r="P1088" s="30">
        <f t="shared" si="282"/>
        <v>201406</v>
      </c>
      <c r="Q1088" s="30" t="str">
        <f t="shared" si="283"/>
        <v>2019</v>
      </c>
      <c r="R1088" s="30" t="str">
        <f t="shared" si="284"/>
        <v>12</v>
      </c>
      <c r="S1088" s="30">
        <f t="shared" si="285"/>
        <v>201912</v>
      </c>
      <c r="T1088" s="31">
        <f t="shared" si="286"/>
        <v>6.416666666666667</v>
      </c>
      <c r="U1088" s="30">
        <f t="shared" si="287"/>
        <v>12</v>
      </c>
      <c r="V1088" s="30">
        <f t="shared" si="288"/>
        <v>1</v>
      </c>
      <c r="W1088" s="32">
        <f t="shared" si="289"/>
        <v>1.8701298701298701</v>
      </c>
      <c r="X1088" s="33">
        <f t="shared" si="292"/>
        <v>790</v>
      </c>
      <c r="Y1088" s="22"/>
      <c r="Z1088" s="33">
        <f t="shared" si="293"/>
        <v>1</v>
      </c>
      <c r="AA1088" s="33">
        <f t="shared" si="294"/>
        <v>0</v>
      </c>
      <c r="AB1088" s="30">
        <f t="shared" si="295"/>
        <v>1</v>
      </c>
      <c r="AC1088" s="30">
        <f t="shared" si="296"/>
        <v>1</v>
      </c>
      <c r="AD1088" s="30">
        <f t="shared" si="297"/>
        <v>0</v>
      </c>
      <c r="AE1088" s="35">
        <f t="shared" si="298"/>
        <v>1</v>
      </c>
    </row>
    <row r="1089" spans="1:31" x14ac:dyDescent="0.25">
      <c r="A1089" t="s">
        <v>12</v>
      </c>
      <c r="B1089" t="s">
        <v>4877</v>
      </c>
      <c r="C1089">
        <v>30113006276203</v>
      </c>
      <c r="D1089" t="s">
        <v>4878</v>
      </c>
      <c r="E1089" t="s">
        <v>4879</v>
      </c>
      <c r="F1089">
        <v>2015</v>
      </c>
      <c r="G1089" t="s">
        <v>4880</v>
      </c>
      <c r="H1089" t="s">
        <v>4881</v>
      </c>
      <c r="I1089">
        <v>11</v>
      </c>
      <c r="J1089">
        <v>9</v>
      </c>
      <c r="K1089">
        <v>4</v>
      </c>
      <c r="L1089">
        <v>1</v>
      </c>
      <c r="N1089" s="29" t="str">
        <f t="shared" si="290"/>
        <v>2016</v>
      </c>
      <c r="O1089" s="30" t="str">
        <f t="shared" si="291"/>
        <v>03</v>
      </c>
      <c r="P1089" s="30">
        <f t="shared" si="282"/>
        <v>201603</v>
      </c>
      <c r="Q1089" s="30" t="str">
        <f t="shared" si="283"/>
        <v>2020</v>
      </c>
      <c r="R1089" s="30" t="str">
        <f t="shared" si="284"/>
        <v>01</v>
      </c>
      <c r="S1089" s="30">
        <f t="shared" si="285"/>
        <v>202001</v>
      </c>
      <c r="T1089" s="31">
        <f t="shared" si="286"/>
        <v>4.666666666666667</v>
      </c>
      <c r="U1089" s="30">
        <f t="shared" si="287"/>
        <v>20</v>
      </c>
      <c r="V1089" s="30">
        <f t="shared" si="288"/>
        <v>5</v>
      </c>
      <c r="W1089" s="32">
        <f t="shared" si="289"/>
        <v>4.2857142857142856</v>
      </c>
      <c r="X1089" s="33">
        <f t="shared" si="292"/>
        <v>790</v>
      </c>
      <c r="Y1089" s="22"/>
      <c r="Z1089" s="33">
        <f t="shared" si="293"/>
        <v>1</v>
      </c>
      <c r="AA1089" s="33">
        <f t="shared" si="294"/>
        <v>0</v>
      </c>
      <c r="AB1089" s="30">
        <f t="shared" si="295"/>
        <v>0</v>
      </c>
      <c r="AC1089" s="30">
        <f t="shared" si="296"/>
        <v>0</v>
      </c>
      <c r="AD1089" s="30">
        <f t="shared" si="297"/>
        <v>0</v>
      </c>
      <c r="AE1089" s="35">
        <f t="shared" si="298"/>
        <v>0</v>
      </c>
    </row>
    <row r="1090" spans="1:31" x14ac:dyDescent="0.25">
      <c r="A1090" t="s">
        <v>12</v>
      </c>
      <c r="B1090" t="s">
        <v>4882</v>
      </c>
      <c r="C1090">
        <v>30113005389312</v>
      </c>
      <c r="D1090" t="s">
        <v>4883</v>
      </c>
      <c r="E1090" t="s">
        <v>4678</v>
      </c>
      <c r="F1090">
        <v>2011</v>
      </c>
      <c r="G1090" t="s">
        <v>4884</v>
      </c>
      <c r="H1090" t="s">
        <v>4885</v>
      </c>
      <c r="I1090">
        <v>1</v>
      </c>
      <c r="J1090">
        <v>5</v>
      </c>
      <c r="N1090" s="29" t="str">
        <f t="shared" si="290"/>
        <v>2011</v>
      </c>
      <c r="O1090" s="30" t="str">
        <f t="shared" si="291"/>
        <v>12</v>
      </c>
      <c r="P1090" s="30">
        <f t="shared" si="282"/>
        <v>201112</v>
      </c>
      <c r="Q1090" s="30" t="str">
        <f t="shared" si="283"/>
        <v>2018</v>
      </c>
      <c r="R1090" s="30" t="str">
        <f t="shared" si="284"/>
        <v>07</v>
      </c>
      <c r="S1090" s="30">
        <f t="shared" si="285"/>
        <v>201807</v>
      </c>
      <c r="T1090" s="31">
        <f t="shared" si="286"/>
        <v>8.9166666666666661</v>
      </c>
      <c r="U1090" s="30">
        <f t="shared" si="287"/>
        <v>6</v>
      </c>
      <c r="V1090" s="30">
        <f t="shared" si="288"/>
        <v>0</v>
      </c>
      <c r="W1090" s="32">
        <f t="shared" si="289"/>
        <v>0.67289719626168232</v>
      </c>
      <c r="X1090" s="33">
        <f t="shared" si="292"/>
        <v>790</v>
      </c>
      <c r="Y1090" s="22"/>
      <c r="Z1090" s="33">
        <f t="shared" si="293"/>
        <v>1</v>
      </c>
      <c r="AA1090" s="33">
        <f t="shared" si="294"/>
        <v>1</v>
      </c>
      <c r="AB1090" s="30">
        <f t="shared" si="295"/>
        <v>1</v>
      </c>
      <c r="AC1090" s="30">
        <f t="shared" si="296"/>
        <v>1</v>
      </c>
      <c r="AD1090" s="30">
        <f t="shared" si="297"/>
        <v>0</v>
      </c>
      <c r="AE1090" s="35">
        <f t="shared" si="298"/>
        <v>1</v>
      </c>
    </row>
    <row r="1091" spans="1:31" x14ac:dyDescent="0.25">
      <c r="A1091" t="s">
        <v>12</v>
      </c>
      <c r="B1091" t="s">
        <v>4886</v>
      </c>
      <c r="C1091">
        <v>30113002967136</v>
      </c>
      <c r="D1091" t="s">
        <v>4887</v>
      </c>
      <c r="E1091" t="s">
        <v>4888</v>
      </c>
      <c r="F1091">
        <v>1994</v>
      </c>
      <c r="G1091" t="s">
        <v>4889</v>
      </c>
      <c r="H1091" t="s">
        <v>4890</v>
      </c>
      <c r="I1091">
        <v>72</v>
      </c>
      <c r="J1091">
        <v>9</v>
      </c>
      <c r="K1091">
        <v>5</v>
      </c>
      <c r="L1091">
        <v>4</v>
      </c>
      <c r="N1091" s="29">
        <f t="shared" si="290"/>
        <v>1994</v>
      </c>
      <c r="O1091" s="30" t="str">
        <f t="shared" si="291"/>
        <v>04</v>
      </c>
      <c r="P1091" s="30">
        <f t="shared" ref="P1091:P1154" si="299">INT(CONCATENATE(N1091,O1091))</f>
        <v>199404</v>
      </c>
      <c r="Q1091" s="30" t="str">
        <f t="shared" ref="Q1091:Q1154" si="300">IF(H1091="",0,MID(H1091,7,4))</f>
        <v>2020</v>
      </c>
      <c r="R1091" s="30" t="str">
        <f t="shared" ref="R1091:R1154" si="301">IF(H1091="",0,MID(H1091,4,2))</f>
        <v>10</v>
      </c>
      <c r="S1091" s="30">
        <f t="shared" ref="S1091:S1154" si="302">INT(CONCATENATE(Q1091,R1091))</f>
        <v>202010</v>
      </c>
      <c r="T1091" s="31">
        <f t="shared" ref="T1091:T1154" si="303">(12*($AH$2-N1091)+($AH$3-O1091))/12</f>
        <v>26.583333333333332</v>
      </c>
      <c r="U1091" s="30">
        <f t="shared" ref="U1091:U1154" si="304">I1091+J1091</f>
        <v>81</v>
      </c>
      <c r="V1091" s="30">
        <f t="shared" ref="V1091:V1154" si="305">K1091+L1091</f>
        <v>9</v>
      </c>
      <c r="W1091" s="32">
        <f t="shared" ref="W1091:W1154" si="306">U1091/T1091</f>
        <v>3.0470219435736681</v>
      </c>
      <c r="X1091" s="33">
        <f t="shared" si="292"/>
        <v>790</v>
      </c>
      <c r="Y1091" s="22"/>
      <c r="Z1091" s="33">
        <f t="shared" si="293"/>
        <v>1</v>
      </c>
      <c r="AA1091" s="33">
        <f t="shared" si="294"/>
        <v>0</v>
      </c>
      <c r="AB1091" s="30">
        <f t="shared" si="295"/>
        <v>0</v>
      </c>
      <c r="AC1091" s="30">
        <f t="shared" si="296"/>
        <v>0</v>
      </c>
      <c r="AD1091" s="30">
        <f t="shared" si="297"/>
        <v>1</v>
      </c>
      <c r="AE1091" s="35">
        <f t="shared" si="298"/>
        <v>1</v>
      </c>
    </row>
    <row r="1092" spans="1:31" x14ac:dyDescent="0.25">
      <c r="A1092" t="s">
        <v>12</v>
      </c>
      <c r="B1092" t="s">
        <v>4886</v>
      </c>
      <c r="C1092">
        <v>30113005432831</v>
      </c>
      <c r="D1092" t="s">
        <v>4887</v>
      </c>
      <c r="E1092" t="s">
        <v>4888</v>
      </c>
      <c r="F1092">
        <v>1994</v>
      </c>
      <c r="G1092" t="s">
        <v>4891</v>
      </c>
      <c r="H1092" t="s">
        <v>4892</v>
      </c>
      <c r="I1092">
        <v>45</v>
      </c>
      <c r="J1092">
        <v>22</v>
      </c>
      <c r="K1092">
        <v>6</v>
      </c>
      <c r="L1092">
        <v>5</v>
      </c>
      <c r="N1092" s="29" t="str">
        <f t="shared" ref="N1092:N1155" si="307">IF(G1092="",F1092,IF(INT(MID(G1092,7,4))&lt;=2010, IF(F1092="",MID(G1092,7,4),F1092), MID(G1092,7,4)))</f>
        <v>2012</v>
      </c>
      <c r="O1092" s="30" t="str">
        <f t="shared" ref="O1092:O1155" si="308">IF(G1092="","00",MID(G1092,4,2))</f>
        <v>09</v>
      </c>
      <c r="P1092" s="30">
        <f t="shared" si="299"/>
        <v>201209</v>
      </c>
      <c r="Q1092" s="30" t="str">
        <f t="shared" si="300"/>
        <v>2020</v>
      </c>
      <c r="R1092" s="30" t="str">
        <f t="shared" si="301"/>
        <v>09</v>
      </c>
      <c r="S1092" s="30">
        <f t="shared" si="302"/>
        <v>202009</v>
      </c>
      <c r="T1092" s="31">
        <f t="shared" si="303"/>
        <v>8.1666666666666661</v>
      </c>
      <c r="U1092" s="30">
        <f t="shared" si="304"/>
        <v>67</v>
      </c>
      <c r="V1092" s="30">
        <f t="shared" si="305"/>
        <v>11</v>
      </c>
      <c r="W1092" s="32">
        <f t="shared" si="306"/>
        <v>8.204081632653061</v>
      </c>
      <c r="X1092" s="33">
        <f t="shared" ref="X1092:X1155" si="309">INT(CONCATENATE(MID(B1092,3,2),0))</f>
        <v>790</v>
      </c>
      <c r="Y1092" s="22"/>
      <c r="Z1092" s="33">
        <f t="shared" ref="Z1092:Z1155" si="310">IF(C1092="",0, IF(P1092&lt;$AH$10,1,0))</f>
        <v>1</v>
      </c>
      <c r="AA1092" s="33">
        <f t="shared" ref="AA1092:AA1155" si="311">IF(C1092="",0,IF(S1092&lt;$AH$11,1,0))</f>
        <v>0</v>
      </c>
      <c r="AB1092" s="30">
        <f t="shared" ref="AB1092:AB1155" si="312">IF(C1092="",0,IF(W1092&lt;LOOKUP(X1092,$AI$15:$AR$15,$AI$16:$AR$16),1,0))</f>
        <v>0</v>
      </c>
      <c r="AC1092" s="30">
        <f t="shared" ref="AC1092:AC1155" si="313">IF(C1092="",0,IF(V1092&lt;LOOKUP(X1092,$AI$15:$AR$15,$AI$18:$AR$18),1,0))</f>
        <v>0</v>
      </c>
      <c r="AD1092" s="30">
        <f t="shared" ref="AD1092:AD1155" si="314">IF(C1092="",0,IF(F1092&lt;LOOKUP(X1092,$AI$15:$AR$15,$AI$20:$AR$20),1,0))</f>
        <v>1</v>
      </c>
      <c r="AE1092" s="35">
        <f t="shared" ref="AE1092:AE1155" si="315">IF(Z1092*(SUM(AA1092:AD1092))&gt;=1,1,0)</f>
        <v>1</v>
      </c>
    </row>
    <row r="1093" spans="1:31" x14ac:dyDescent="0.25">
      <c r="A1093" t="s">
        <v>12</v>
      </c>
      <c r="B1093" t="s">
        <v>4886</v>
      </c>
      <c r="C1093">
        <v>30113006481407</v>
      </c>
      <c r="D1093" t="s">
        <v>4887</v>
      </c>
      <c r="E1093" t="s">
        <v>4888</v>
      </c>
      <c r="F1093">
        <v>1994</v>
      </c>
      <c r="G1093" t="s">
        <v>4893</v>
      </c>
      <c r="H1093" t="s">
        <v>4894</v>
      </c>
      <c r="I1093">
        <v>18</v>
      </c>
      <c r="J1093">
        <v>5</v>
      </c>
      <c r="K1093">
        <v>8</v>
      </c>
      <c r="L1093">
        <v>1</v>
      </c>
      <c r="N1093" s="29" t="str">
        <f t="shared" si="307"/>
        <v>2017</v>
      </c>
      <c r="O1093" s="30" t="str">
        <f t="shared" si="308"/>
        <v>05</v>
      </c>
      <c r="P1093" s="30">
        <f t="shared" si="299"/>
        <v>201705</v>
      </c>
      <c r="Q1093" s="30" t="str">
        <f t="shared" si="300"/>
        <v>2020</v>
      </c>
      <c r="R1093" s="30" t="str">
        <f t="shared" si="301"/>
        <v>09</v>
      </c>
      <c r="S1093" s="30">
        <f t="shared" si="302"/>
        <v>202009</v>
      </c>
      <c r="T1093" s="31">
        <f t="shared" si="303"/>
        <v>3.5</v>
      </c>
      <c r="U1093" s="30">
        <f t="shared" si="304"/>
        <v>23</v>
      </c>
      <c r="V1093" s="30">
        <f t="shared" si="305"/>
        <v>9</v>
      </c>
      <c r="W1093" s="32">
        <f t="shared" si="306"/>
        <v>6.5714285714285712</v>
      </c>
      <c r="X1093" s="33">
        <f t="shared" si="309"/>
        <v>790</v>
      </c>
      <c r="Y1093" s="22"/>
      <c r="Z1093" s="33">
        <f t="shared" si="310"/>
        <v>1</v>
      </c>
      <c r="AA1093" s="33">
        <f t="shared" si="311"/>
        <v>0</v>
      </c>
      <c r="AB1093" s="30">
        <f t="shared" si="312"/>
        <v>0</v>
      </c>
      <c r="AC1093" s="30">
        <f t="shared" si="313"/>
        <v>0</v>
      </c>
      <c r="AD1093" s="30">
        <f t="shared" si="314"/>
        <v>1</v>
      </c>
      <c r="AE1093" s="35">
        <f t="shared" si="315"/>
        <v>1</v>
      </c>
    </row>
    <row r="1094" spans="1:31" x14ac:dyDescent="0.25">
      <c r="A1094" t="s">
        <v>12</v>
      </c>
      <c r="B1094" t="s">
        <v>4895</v>
      </c>
      <c r="C1094">
        <v>30113002465768</v>
      </c>
      <c r="D1094" t="s">
        <v>4896</v>
      </c>
      <c r="E1094" t="s">
        <v>4713</v>
      </c>
      <c r="F1094">
        <v>2006</v>
      </c>
      <c r="G1094" t="s">
        <v>4897</v>
      </c>
      <c r="H1094" t="s">
        <v>4898</v>
      </c>
      <c r="I1094">
        <v>14</v>
      </c>
      <c r="J1094">
        <v>2</v>
      </c>
      <c r="N1094" s="29" t="str">
        <f t="shared" si="307"/>
        <v>2012</v>
      </c>
      <c r="O1094" s="30" t="str">
        <f t="shared" si="308"/>
        <v>05</v>
      </c>
      <c r="P1094" s="30">
        <f t="shared" si="299"/>
        <v>201205</v>
      </c>
      <c r="Q1094" s="30" t="str">
        <f t="shared" si="300"/>
        <v>2016</v>
      </c>
      <c r="R1094" s="30" t="str">
        <f t="shared" si="301"/>
        <v>07</v>
      </c>
      <c r="S1094" s="30">
        <f t="shared" si="302"/>
        <v>201607</v>
      </c>
      <c r="T1094" s="31">
        <f t="shared" si="303"/>
        <v>8.5</v>
      </c>
      <c r="U1094" s="30">
        <f t="shared" si="304"/>
        <v>16</v>
      </c>
      <c r="V1094" s="30">
        <f t="shared" si="305"/>
        <v>0</v>
      </c>
      <c r="W1094" s="32">
        <f t="shared" si="306"/>
        <v>1.8823529411764706</v>
      </c>
      <c r="X1094" s="33">
        <f t="shared" si="309"/>
        <v>790</v>
      </c>
      <c r="Y1094" s="22"/>
      <c r="Z1094" s="33">
        <f t="shared" si="310"/>
        <v>1</v>
      </c>
      <c r="AA1094" s="33">
        <f t="shared" si="311"/>
        <v>1</v>
      </c>
      <c r="AB1094" s="30">
        <f t="shared" si="312"/>
        <v>1</v>
      </c>
      <c r="AC1094" s="30">
        <f t="shared" si="313"/>
        <v>1</v>
      </c>
      <c r="AD1094" s="30">
        <f t="shared" si="314"/>
        <v>0</v>
      </c>
      <c r="AE1094" s="35">
        <f t="shared" si="315"/>
        <v>1</v>
      </c>
    </row>
    <row r="1095" spans="1:31" x14ac:dyDescent="0.25">
      <c r="A1095" t="s">
        <v>12</v>
      </c>
      <c r="B1095" t="s">
        <v>4895</v>
      </c>
      <c r="C1095">
        <v>30113002465255</v>
      </c>
      <c r="D1095" t="s">
        <v>4899</v>
      </c>
      <c r="E1095" t="s">
        <v>3518</v>
      </c>
      <c r="F1095">
        <v>2006</v>
      </c>
      <c r="G1095" t="s">
        <v>4900</v>
      </c>
      <c r="H1095" t="s">
        <v>4901</v>
      </c>
      <c r="I1095">
        <v>9</v>
      </c>
      <c r="J1095">
        <v>4</v>
      </c>
      <c r="N1095" s="29" t="str">
        <f t="shared" si="307"/>
        <v>2012</v>
      </c>
      <c r="O1095" s="30" t="str">
        <f t="shared" si="308"/>
        <v>05</v>
      </c>
      <c r="P1095" s="30">
        <f t="shared" si="299"/>
        <v>201205</v>
      </c>
      <c r="Q1095" s="30" t="str">
        <f t="shared" si="300"/>
        <v>2016</v>
      </c>
      <c r="R1095" s="30" t="str">
        <f t="shared" si="301"/>
        <v>07</v>
      </c>
      <c r="S1095" s="30">
        <f t="shared" si="302"/>
        <v>201607</v>
      </c>
      <c r="T1095" s="31">
        <f t="shared" si="303"/>
        <v>8.5</v>
      </c>
      <c r="U1095" s="30">
        <f t="shared" si="304"/>
        <v>13</v>
      </c>
      <c r="V1095" s="30">
        <f t="shared" si="305"/>
        <v>0</v>
      </c>
      <c r="W1095" s="32">
        <f t="shared" si="306"/>
        <v>1.5294117647058822</v>
      </c>
      <c r="X1095" s="33">
        <f t="shared" si="309"/>
        <v>790</v>
      </c>
      <c r="Y1095" s="22"/>
      <c r="Z1095" s="33">
        <f t="shared" si="310"/>
        <v>1</v>
      </c>
      <c r="AA1095" s="33">
        <f t="shared" si="311"/>
        <v>1</v>
      </c>
      <c r="AB1095" s="30">
        <f t="shared" si="312"/>
        <v>1</v>
      </c>
      <c r="AC1095" s="30">
        <f t="shared" si="313"/>
        <v>1</v>
      </c>
      <c r="AD1095" s="30">
        <f t="shared" si="314"/>
        <v>0</v>
      </c>
      <c r="AE1095" s="35">
        <f t="shared" si="315"/>
        <v>1</v>
      </c>
    </row>
    <row r="1096" spans="1:31" x14ac:dyDescent="0.25">
      <c r="A1096" t="s">
        <v>12</v>
      </c>
      <c r="B1096" t="s">
        <v>4895</v>
      </c>
      <c r="C1096">
        <v>30113002465032</v>
      </c>
      <c r="D1096" t="s">
        <v>4902</v>
      </c>
      <c r="E1096" t="s">
        <v>4713</v>
      </c>
      <c r="F1096">
        <v>2006</v>
      </c>
      <c r="G1096" t="s">
        <v>4903</v>
      </c>
      <c r="H1096" t="s">
        <v>4904</v>
      </c>
      <c r="I1096">
        <v>31</v>
      </c>
      <c r="J1096">
        <v>7</v>
      </c>
      <c r="N1096" s="29">
        <f t="shared" si="307"/>
        <v>2006</v>
      </c>
      <c r="O1096" s="30" t="str">
        <f t="shared" si="308"/>
        <v>01</v>
      </c>
      <c r="P1096" s="30">
        <f t="shared" si="299"/>
        <v>200601</v>
      </c>
      <c r="Q1096" s="30" t="str">
        <f t="shared" si="300"/>
        <v>2017</v>
      </c>
      <c r="R1096" s="30" t="str">
        <f t="shared" si="301"/>
        <v>01</v>
      </c>
      <c r="S1096" s="30">
        <f t="shared" si="302"/>
        <v>201701</v>
      </c>
      <c r="T1096" s="31">
        <f t="shared" si="303"/>
        <v>14.833333333333334</v>
      </c>
      <c r="U1096" s="30">
        <f t="shared" si="304"/>
        <v>38</v>
      </c>
      <c r="V1096" s="30">
        <f t="shared" si="305"/>
        <v>0</v>
      </c>
      <c r="W1096" s="32">
        <f t="shared" si="306"/>
        <v>2.5617977528089888</v>
      </c>
      <c r="X1096" s="33">
        <f t="shared" si="309"/>
        <v>790</v>
      </c>
      <c r="Y1096" s="22"/>
      <c r="Z1096" s="33">
        <f t="shared" si="310"/>
        <v>1</v>
      </c>
      <c r="AA1096" s="33">
        <f t="shared" si="311"/>
        <v>1</v>
      </c>
      <c r="AB1096" s="30">
        <f t="shared" si="312"/>
        <v>1</v>
      </c>
      <c r="AC1096" s="30">
        <f t="shared" si="313"/>
        <v>1</v>
      </c>
      <c r="AD1096" s="30">
        <f t="shared" si="314"/>
        <v>0</v>
      </c>
      <c r="AE1096" s="35">
        <f t="shared" si="315"/>
        <v>1</v>
      </c>
    </row>
    <row r="1097" spans="1:31" x14ac:dyDescent="0.25">
      <c r="A1097" t="s">
        <v>12</v>
      </c>
      <c r="B1097" t="s">
        <v>4905</v>
      </c>
      <c r="C1097">
        <v>30113005389338</v>
      </c>
      <c r="D1097" t="s">
        <v>4906</v>
      </c>
      <c r="E1097" t="s">
        <v>4907</v>
      </c>
      <c r="F1097">
        <v>2011</v>
      </c>
      <c r="G1097" t="s">
        <v>4908</v>
      </c>
      <c r="H1097" t="s">
        <v>4909</v>
      </c>
      <c r="I1097">
        <v>4</v>
      </c>
      <c r="J1097">
        <v>1</v>
      </c>
      <c r="N1097" s="29" t="str">
        <f t="shared" si="307"/>
        <v>2012</v>
      </c>
      <c r="O1097" s="30" t="str">
        <f t="shared" si="308"/>
        <v>01</v>
      </c>
      <c r="P1097" s="30">
        <f t="shared" si="299"/>
        <v>201201</v>
      </c>
      <c r="Q1097" s="30" t="str">
        <f t="shared" si="300"/>
        <v>2017</v>
      </c>
      <c r="R1097" s="30" t="str">
        <f t="shared" si="301"/>
        <v>05</v>
      </c>
      <c r="S1097" s="30">
        <f t="shared" si="302"/>
        <v>201705</v>
      </c>
      <c r="T1097" s="31">
        <f t="shared" si="303"/>
        <v>8.8333333333333339</v>
      </c>
      <c r="U1097" s="30">
        <f t="shared" si="304"/>
        <v>5</v>
      </c>
      <c r="V1097" s="30">
        <f t="shared" si="305"/>
        <v>0</v>
      </c>
      <c r="W1097" s="32">
        <f t="shared" si="306"/>
        <v>0.56603773584905659</v>
      </c>
      <c r="X1097" s="33">
        <f t="shared" si="309"/>
        <v>790</v>
      </c>
      <c r="Y1097" s="22"/>
      <c r="Z1097" s="33">
        <f t="shared" si="310"/>
        <v>1</v>
      </c>
      <c r="AA1097" s="33">
        <f t="shared" si="311"/>
        <v>1</v>
      </c>
      <c r="AB1097" s="30">
        <f t="shared" si="312"/>
        <v>1</v>
      </c>
      <c r="AC1097" s="30">
        <f t="shared" si="313"/>
        <v>1</v>
      </c>
      <c r="AD1097" s="30">
        <f t="shared" si="314"/>
        <v>0</v>
      </c>
      <c r="AE1097" s="35">
        <f t="shared" si="315"/>
        <v>1</v>
      </c>
    </row>
    <row r="1098" spans="1:31" x14ac:dyDescent="0.25">
      <c r="A1098" t="s">
        <v>12</v>
      </c>
      <c r="B1098" t="s">
        <v>4910</v>
      </c>
      <c r="C1098">
        <v>30113006204866</v>
      </c>
      <c r="D1098" t="s">
        <v>4911</v>
      </c>
      <c r="E1098" t="s">
        <v>4912</v>
      </c>
      <c r="F1098">
        <v>2015</v>
      </c>
      <c r="G1098" t="s">
        <v>4913</v>
      </c>
      <c r="H1098" t="s">
        <v>4914</v>
      </c>
      <c r="I1098">
        <v>4</v>
      </c>
      <c r="J1098">
        <v>7</v>
      </c>
      <c r="K1098">
        <v>0</v>
      </c>
      <c r="L1098">
        <v>2</v>
      </c>
      <c r="N1098" s="29" t="str">
        <f t="shared" si="307"/>
        <v>2015</v>
      </c>
      <c r="O1098" s="30" t="str">
        <f t="shared" si="308"/>
        <v>09</v>
      </c>
      <c r="P1098" s="30">
        <f t="shared" si="299"/>
        <v>201509</v>
      </c>
      <c r="Q1098" s="30" t="str">
        <f t="shared" si="300"/>
        <v>2019</v>
      </c>
      <c r="R1098" s="30" t="str">
        <f t="shared" si="301"/>
        <v>12</v>
      </c>
      <c r="S1098" s="30">
        <f t="shared" si="302"/>
        <v>201912</v>
      </c>
      <c r="T1098" s="31">
        <f t="shared" si="303"/>
        <v>5.166666666666667</v>
      </c>
      <c r="U1098" s="30">
        <f t="shared" si="304"/>
        <v>11</v>
      </c>
      <c r="V1098" s="30">
        <f t="shared" si="305"/>
        <v>2</v>
      </c>
      <c r="W1098" s="32">
        <f t="shared" si="306"/>
        <v>2.129032258064516</v>
      </c>
      <c r="X1098" s="33">
        <f t="shared" si="309"/>
        <v>790</v>
      </c>
      <c r="Y1098" s="22"/>
      <c r="Z1098" s="33">
        <f t="shared" si="310"/>
        <v>1</v>
      </c>
      <c r="AA1098" s="33">
        <f t="shared" si="311"/>
        <v>0</v>
      </c>
      <c r="AB1098" s="30">
        <f t="shared" si="312"/>
        <v>1</v>
      </c>
      <c r="AC1098" s="30">
        <f t="shared" si="313"/>
        <v>1</v>
      </c>
      <c r="AD1098" s="30">
        <f t="shared" si="314"/>
        <v>0</v>
      </c>
      <c r="AE1098" s="35">
        <f t="shared" si="315"/>
        <v>1</v>
      </c>
    </row>
    <row r="1099" spans="1:31" x14ac:dyDescent="0.25">
      <c r="A1099" t="s">
        <v>12</v>
      </c>
      <c r="B1099" t="s">
        <v>4915</v>
      </c>
      <c r="C1099">
        <v>30113003371403</v>
      </c>
      <c r="D1099" t="s">
        <v>4916</v>
      </c>
      <c r="E1099" t="s">
        <v>3518</v>
      </c>
      <c r="F1099">
        <v>2010</v>
      </c>
      <c r="G1099" t="s">
        <v>4917</v>
      </c>
      <c r="H1099" t="s">
        <v>4918</v>
      </c>
      <c r="I1099">
        <v>5</v>
      </c>
      <c r="J1099">
        <v>12</v>
      </c>
      <c r="N1099" s="29" t="str">
        <f t="shared" si="307"/>
        <v>2011</v>
      </c>
      <c r="O1099" s="30" t="str">
        <f t="shared" si="308"/>
        <v>03</v>
      </c>
      <c r="P1099" s="30">
        <f t="shared" si="299"/>
        <v>201103</v>
      </c>
      <c r="Q1099" s="30" t="str">
        <f t="shared" si="300"/>
        <v>2018</v>
      </c>
      <c r="R1099" s="30" t="str">
        <f t="shared" si="301"/>
        <v>02</v>
      </c>
      <c r="S1099" s="30">
        <f t="shared" si="302"/>
        <v>201802</v>
      </c>
      <c r="T1099" s="31">
        <f t="shared" si="303"/>
        <v>9.6666666666666661</v>
      </c>
      <c r="U1099" s="30">
        <f t="shared" si="304"/>
        <v>17</v>
      </c>
      <c r="V1099" s="30">
        <f t="shared" si="305"/>
        <v>0</v>
      </c>
      <c r="W1099" s="32">
        <f t="shared" si="306"/>
        <v>1.7586206896551726</v>
      </c>
      <c r="X1099" s="33">
        <f t="shared" si="309"/>
        <v>790</v>
      </c>
      <c r="Y1099" s="22"/>
      <c r="Z1099" s="33">
        <f t="shared" si="310"/>
        <v>1</v>
      </c>
      <c r="AA1099" s="33">
        <f t="shared" si="311"/>
        <v>1</v>
      </c>
      <c r="AB1099" s="30">
        <f t="shared" si="312"/>
        <v>1</v>
      </c>
      <c r="AC1099" s="30">
        <f t="shared" si="313"/>
        <v>1</v>
      </c>
      <c r="AD1099" s="30">
        <f t="shared" si="314"/>
        <v>0</v>
      </c>
      <c r="AE1099" s="35">
        <f t="shared" si="315"/>
        <v>1</v>
      </c>
    </row>
    <row r="1100" spans="1:31" x14ac:dyDescent="0.25">
      <c r="A1100" t="s">
        <v>12</v>
      </c>
      <c r="B1100" t="s">
        <v>4919</v>
      </c>
      <c r="C1100">
        <v>30113000962071</v>
      </c>
      <c r="D1100" t="s">
        <v>4920</v>
      </c>
      <c r="F1100">
        <v>1991</v>
      </c>
      <c r="G1100" t="s">
        <v>4921</v>
      </c>
      <c r="H1100" t="s">
        <v>4922</v>
      </c>
      <c r="I1100">
        <v>56</v>
      </c>
      <c r="J1100">
        <v>5</v>
      </c>
      <c r="N1100" s="29">
        <f t="shared" si="307"/>
        <v>1991</v>
      </c>
      <c r="O1100" s="30" t="str">
        <f t="shared" si="308"/>
        <v>03</v>
      </c>
      <c r="P1100" s="30">
        <f t="shared" si="299"/>
        <v>199103</v>
      </c>
      <c r="Q1100" s="30" t="str">
        <f t="shared" si="300"/>
        <v>2015</v>
      </c>
      <c r="R1100" s="30" t="str">
        <f t="shared" si="301"/>
        <v>08</v>
      </c>
      <c r="S1100" s="30">
        <f t="shared" si="302"/>
        <v>201508</v>
      </c>
      <c r="T1100" s="31">
        <f t="shared" si="303"/>
        <v>29.666666666666668</v>
      </c>
      <c r="U1100" s="30">
        <f t="shared" si="304"/>
        <v>61</v>
      </c>
      <c r="V1100" s="30">
        <f t="shared" si="305"/>
        <v>0</v>
      </c>
      <c r="W1100" s="32">
        <f t="shared" si="306"/>
        <v>2.0561797752808988</v>
      </c>
      <c r="X1100" s="33">
        <f t="shared" si="309"/>
        <v>790</v>
      </c>
      <c r="Y1100" s="22"/>
      <c r="Z1100" s="33">
        <f t="shared" si="310"/>
        <v>1</v>
      </c>
      <c r="AA1100" s="33">
        <f t="shared" si="311"/>
        <v>1</v>
      </c>
      <c r="AB1100" s="30">
        <f t="shared" si="312"/>
        <v>1</v>
      </c>
      <c r="AC1100" s="30">
        <f t="shared" si="313"/>
        <v>1</v>
      </c>
      <c r="AD1100" s="30">
        <f t="shared" si="314"/>
        <v>1</v>
      </c>
      <c r="AE1100" s="35">
        <f t="shared" si="315"/>
        <v>1</v>
      </c>
    </row>
    <row r="1101" spans="1:31" x14ac:dyDescent="0.25">
      <c r="A1101" t="s">
        <v>12</v>
      </c>
      <c r="B1101" t="s">
        <v>4923</v>
      </c>
      <c r="C1101">
        <v>30113001692826</v>
      </c>
      <c r="D1101" t="s">
        <v>4924</v>
      </c>
      <c r="E1101" t="s">
        <v>4807</v>
      </c>
      <c r="F1101">
        <v>1999</v>
      </c>
      <c r="G1101" t="s">
        <v>4925</v>
      </c>
      <c r="H1101" t="s">
        <v>4926</v>
      </c>
      <c r="I1101">
        <v>41</v>
      </c>
      <c r="J1101">
        <v>8</v>
      </c>
      <c r="N1101" s="29">
        <f t="shared" si="307"/>
        <v>1999</v>
      </c>
      <c r="O1101" s="30" t="str">
        <f t="shared" si="308"/>
        <v>10</v>
      </c>
      <c r="P1101" s="30">
        <f t="shared" si="299"/>
        <v>199910</v>
      </c>
      <c r="Q1101" s="30" t="str">
        <f t="shared" si="300"/>
        <v>2017</v>
      </c>
      <c r="R1101" s="30" t="str">
        <f t="shared" si="301"/>
        <v>11</v>
      </c>
      <c r="S1101" s="30">
        <f t="shared" si="302"/>
        <v>201711</v>
      </c>
      <c r="T1101" s="31">
        <f t="shared" si="303"/>
        <v>21.083333333333332</v>
      </c>
      <c r="U1101" s="30">
        <f t="shared" si="304"/>
        <v>49</v>
      </c>
      <c r="V1101" s="30">
        <f t="shared" si="305"/>
        <v>0</v>
      </c>
      <c r="W1101" s="32">
        <f t="shared" si="306"/>
        <v>2.3241106719367592</v>
      </c>
      <c r="X1101" s="33">
        <f t="shared" si="309"/>
        <v>790</v>
      </c>
      <c r="Y1101" s="22"/>
      <c r="Z1101" s="33">
        <f t="shared" si="310"/>
        <v>1</v>
      </c>
      <c r="AA1101" s="33">
        <f t="shared" si="311"/>
        <v>1</v>
      </c>
      <c r="AB1101" s="30">
        <f t="shared" si="312"/>
        <v>1</v>
      </c>
      <c r="AC1101" s="30">
        <f t="shared" si="313"/>
        <v>1</v>
      </c>
      <c r="AD1101" s="30">
        <f t="shared" si="314"/>
        <v>1</v>
      </c>
      <c r="AE1101" s="35">
        <f t="shared" si="315"/>
        <v>1</v>
      </c>
    </row>
    <row r="1102" spans="1:31" x14ac:dyDescent="0.25">
      <c r="A1102" t="s">
        <v>12</v>
      </c>
      <c r="B1102" t="s">
        <v>4927</v>
      </c>
      <c r="C1102">
        <v>30113002186463</v>
      </c>
      <c r="D1102" t="s">
        <v>4928</v>
      </c>
      <c r="E1102" t="s">
        <v>4929</v>
      </c>
      <c r="F1102">
        <v>1992</v>
      </c>
      <c r="G1102" t="s">
        <v>4930</v>
      </c>
      <c r="H1102" t="s">
        <v>4931</v>
      </c>
      <c r="I1102">
        <v>22</v>
      </c>
      <c r="J1102">
        <v>8</v>
      </c>
      <c r="K1102">
        <v>0</v>
      </c>
      <c r="L1102">
        <v>2</v>
      </c>
      <c r="N1102" s="29">
        <f t="shared" si="307"/>
        <v>1992</v>
      </c>
      <c r="O1102" s="30" t="str">
        <f t="shared" si="308"/>
        <v>08</v>
      </c>
      <c r="P1102" s="30">
        <f t="shared" si="299"/>
        <v>199208</v>
      </c>
      <c r="Q1102" s="30" t="str">
        <f t="shared" si="300"/>
        <v>2019</v>
      </c>
      <c r="R1102" s="30" t="str">
        <f t="shared" si="301"/>
        <v>11</v>
      </c>
      <c r="S1102" s="30">
        <f t="shared" si="302"/>
        <v>201911</v>
      </c>
      <c r="T1102" s="31">
        <f t="shared" si="303"/>
        <v>28.25</v>
      </c>
      <c r="U1102" s="30">
        <f t="shared" si="304"/>
        <v>30</v>
      </c>
      <c r="V1102" s="30">
        <f t="shared" si="305"/>
        <v>2</v>
      </c>
      <c r="W1102" s="32">
        <f t="shared" si="306"/>
        <v>1.0619469026548674</v>
      </c>
      <c r="X1102" s="33">
        <f t="shared" si="309"/>
        <v>790</v>
      </c>
      <c r="Y1102" s="22"/>
      <c r="Z1102" s="33">
        <f t="shared" si="310"/>
        <v>1</v>
      </c>
      <c r="AA1102" s="33">
        <f t="shared" si="311"/>
        <v>0</v>
      </c>
      <c r="AB1102" s="30">
        <f t="shared" si="312"/>
        <v>1</v>
      </c>
      <c r="AC1102" s="30">
        <f t="shared" si="313"/>
        <v>1</v>
      </c>
      <c r="AD1102" s="30">
        <f t="shared" si="314"/>
        <v>1</v>
      </c>
      <c r="AE1102" s="35">
        <f t="shared" si="315"/>
        <v>1</v>
      </c>
    </row>
    <row r="1103" spans="1:31" x14ac:dyDescent="0.25">
      <c r="A1103" t="s">
        <v>12</v>
      </c>
      <c r="B1103" t="s">
        <v>4932</v>
      </c>
      <c r="C1103">
        <v>30113002016579</v>
      </c>
      <c r="D1103" t="s">
        <v>4933</v>
      </c>
      <c r="E1103" t="s">
        <v>4934</v>
      </c>
      <c r="F1103">
        <v>2002</v>
      </c>
      <c r="G1103" t="s">
        <v>4935</v>
      </c>
      <c r="H1103" t="s">
        <v>4936</v>
      </c>
      <c r="I1103">
        <v>41</v>
      </c>
      <c r="J1103">
        <v>14</v>
      </c>
      <c r="K1103">
        <v>0</v>
      </c>
      <c r="L1103">
        <v>1</v>
      </c>
      <c r="N1103" s="29">
        <f t="shared" si="307"/>
        <v>2002</v>
      </c>
      <c r="O1103" s="30" t="str">
        <f t="shared" si="308"/>
        <v>08</v>
      </c>
      <c r="P1103" s="30">
        <f t="shared" si="299"/>
        <v>200208</v>
      </c>
      <c r="Q1103" s="30" t="str">
        <f t="shared" si="300"/>
        <v>2019</v>
      </c>
      <c r="R1103" s="30" t="str">
        <f t="shared" si="301"/>
        <v>05</v>
      </c>
      <c r="S1103" s="30">
        <f t="shared" si="302"/>
        <v>201905</v>
      </c>
      <c r="T1103" s="31">
        <f t="shared" si="303"/>
        <v>18.25</v>
      </c>
      <c r="U1103" s="30">
        <f t="shared" si="304"/>
        <v>55</v>
      </c>
      <c r="V1103" s="30">
        <f t="shared" si="305"/>
        <v>1</v>
      </c>
      <c r="W1103" s="32">
        <f t="shared" si="306"/>
        <v>3.0136986301369864</v>
      </c>
      <c r="X1103" s="33">
        <f t="shared" si="309"/>
        <v>790</v>
      </c>
      <c r="Y1103" s="22"/>
      <c r="Z1103" s="33">
        <f t="shared" si="310"/>
        <v>1</v>
      </c>
      <c r="AA1103" s="33">
        <f t="shared" si="311"/>
        <v>0</v>
      </c>
      <c r="AB1103" s="30">
        <f t="shared" si="312"/>
        <v>1</v>
      </c>
      <c r="AC1103" s="30">
        <f t="shared" si="313"/>
        <v>1</v>
      </c>
      <c r="AD1103" s="30">
        <f t="shared" si="314"/>
        <v>0</v>
      </c>
      <c r="AE1103" s="35">
        <f t="shared" si="315"/>
        <v>1</v>
      </c>
    </row>
    <row r="1104" spans="1:31" x14ac:dyDescent="0.25">
      <c r="A1104" t="s">
        <v>12</v>
      </c>
      <c r="B1104" t="s">
        <v>4937</v>
      </c>
      <c r="C1104">
        <v>30113005889436</v>
      </c>
      <c r="D1104" t="s">
        <v>4938</v>
      </c>
      <c r="E1104" t="s">
        <v>4939</v>
      </c>
      <c r="F1104">
        <v>2014</v>
      </c>
      <c r="G1104" t="s">
        <v>4940</v>
      </c>
      <c r="H1104" t="s">
        <v>4941</v>
      </c>
      <c r="I1104">
        <v>21</v>
      </c>
      <c r="J1104">
        <v>8</v>
      </c>
      <c r="K1104">
        <v>1</v>
      </c>
      <c r="L1104">
        <v>0</v>
      </c>
      <c r="N1104" s="29" t="str">
        <f t="shared" si="307"/>
        <v>2014</v>
      </c>
      <c r="O1104" s="30" t="str">
        <f t="shared" si="308"/>
        <v>05</v>
      </c>
      <c r="P1104" s="30">
        <f t="shared" si="299"/>
        <v>201405</v>
      </c>
      <c r="Q1104" s="30" t="str">
        <f t="shared" si="300"/>
        <v>2020</v>
      </c>
      <c r="R1104" s="30" t="str">
        <f t="shared" si="301"/>
        <v>05</v>
      </c>
      <c r="S1104" s="30">
        <f t="shared" si="302"/>
        <v>202005</v>
      </c>
      <c r="T1104" s="31">
        <f t="shared" si="303"/>
        <v>6.5</v>
      </c>
      <c r="U1104" s="30">
        <f t="shared" si="304"/>
        <v>29</v>
      </c>
      <c r="V1104" s="30">
        <f t="shared" si="305"/>
        <v>1</v>
      </c>
      <c r="W1104" s="32">
        <f t="shared" si="306"/>
        <v>4.4615384615384617</v>
      </c>
      <c r="X1104" s="33">
        <f t="shared" si="309"/>
        <v>790</v>
      </c>
      <c r="Y1104" s="22"/>
      <c r="Z1104" s="33">
        <f t="shared" si="310"/>
        <v>1</v>
      </c>
      <c r="AA1104" s="33">
        <f t="shared" si="311"/>
        <v>0</v>
      </c>
      <c r="AB1104" s="30">
        <f t="shared" si="312"/>
        <v>0</v>
      </c>
      <c r="AC1104" s="30">
        <f t="shared" si="313"/>
        <v>1</v>
      </c>
      <c r="AD1104" s="30">
        <f t="shared" si="314"/>
        <v>0</v>
      </c>
      <c r="AE1104" s="35">
        <f t="shared" si="315"/>
        <v>1</v>
      </c>
    </row>
    <row r="1105" spans="1:31" x14ac:dyDescent="0.25">
      <c r="A1105" t="s">
        <v>12</v>
      </c>
      <c r="B1105" t="s">
        <v>4942</v>
      </c>
      <c r="C1105">
        <v>30113002297179</v>
      </c>
      <c r="D1105" t="s">
        <v>4943</v>
      </c>
      <c r="F1105">
        <v>2003</v>
      </c>
      <c r="G1105" t="s">
        <v>4944</v>
      </c>
      <c r="H1105" t="s">
        <v>4945</v>
      </c>
      <c r="I1105">
        <v>71</v>
      </c>
      <c r="J1105">
        <v>37</v>
      </c>
      <c r="K1105">
        <v>1</v>
      </c>
      <c r="L1105">
        <v>4</v>
      </c>
      <c r="N1105" s="29">
        <f t="shared" si="307"/>
        <v>2003</v>
      </c>
      <c r="O1105" s="30" t="str">
        <f t="shared" si="308"/>
        <v>03</v>
      </c>
      <c r="P1105" s="30">
        <f t="shared" si="299"/>
        <v>200303</v>
      </c>
      <c r="Q1105" s="30" t="str">
        <f t="shared" si="300"/>
        <v>2019</v>
      </c>
      <c r="R1105" s="30" t="str">
        <f t="shared" si="301"/>
        <v>07</v>
      </c>
      <c r="S1105" s="30">
        <f t="shared" si="302"/>
        <v>201907</v>
      </c>
      <c r="T1105" s="31">
        <f t="shared" si="303"/>
        <v>17.666666666666668</v>
      </c>
      <c r="U1105" s="30">
        <f t="shared" si="304"/>
        <v>108</v>
      </c>
      <c r="V1105" s="30">
        <f t="shared" si="305"/>
        <v>5</v>
      </c>
      <c r="W1105" s="32">
        <f t="shared" si="306"/>
        <v>6.1132075471698109</v>
      </c>
      <c r="X1105" s="33">
        <f t="shared" si="309"/>
        <v>790</v>
      </c>
      <c r="Y1105" s="22"/>
      <c r="Z1105" s="33">
        <f t="shared" si="310"/>
        <v>1</v>
      </c>
      <c r="AA1105" s="33">
        <f t="shared" si="311"/>
        <v>0</v>
      </c>
      <c r="AB1105" s="30">
        <f t="shared" si="312"/>
        <v>0</v>
      </c>
      <c r="AC1105" s="30">
        <f t="shared" si="313"/>
        <v>0</v>
      </c>
      <c r="AD1105" s="30">
        <f t="shared" si="314"/>
        <v>0</v>
      </c>
      <c r="AE1105" s="35">
        <f t="shared" si="315"/>
        <v>0</v>
      </c>
    </row>
    <row r="1106" spans="1:31" x14ac:dyDescent="0.25">
      <c r="A1106" t="s">
        <v>12</v>
      </c>
      <c r="B1106" t="s">
        <v>4942</v>
      </c>
      <c r="C1106">
        <v>30113006705755</v>
      </c>
      <c r="D1106" t="s">
        <v>4946</v>
      </c>
      <c r="F1106">
        <v>2002</v>
      </c>
      <c r="G1106" t="s">
        <v>4947</v>
      </c>
      <c r="H1106" t="s">
        <v>4948</v>
      </c>
      <c r="I1106">
        <v>12</v>
      </c>
      <c r="J1106">
        <v>1</v>
      </c>
      <c r="K1106">
        <v>7</v>
      </c>
      <c r="L1106">
        <v>1</v>
      </c>
      <c r="N1106" s="29" t="str">
        <f t="shared" si="307"/>
        <v>2019</v>
      </c>
      <c r="O1106" s="30" t="str">
        <f t="shared" si="308"/>
        <v>06</v>
      </c>
      <c r="P1106" s="30">
        <f t="shared" si="299"/>
        <v>201906</v>
      </c>
      <c r="Q1106" s="30" t="str">
        <f t="shared" si="300"/>
        <v>2020</v>
      </c>
      <c r="R1106" s="30" t="str">
        <f t="shared" si="301"/>
        <v>10</v>
      </c>
      <c r="S1106" s="30">
        <f t="shared" si="302"/>
        <v>202010</v>
      </c>
      <c r="T1106" s="31">
        <f t="shared" si="303"/>
        <v>1.4166666666666667</v>
      </c>
      <c r="U1106" s="30">
        <f t="shared" si="304"/>
        <v>13</v>
      </c>
      <c r="V1106" s="30">
        <f t="shared" si="305"/>
        <v>8</v>
      </c>
      <c r="W1106" s="32">
        <f t="shared" si="306"/>
        <v>9.1764705882352935</v>
      </c>
      <c r="X1106" s="33">
        <f t="shared" si="309"/>
        <v>790</v>
      </c>
      <c r="Y1106" s="22"/>
      <c r="Z1106" s="33">
        <f t="shared" si="310"/>
        <v>0</v>
      </c>
      <c r="AA1106" s="33">
        <f t="shared" si="311"/>
        <v>0</v>
      </c>
      <c r="AB1106" s="30">
        <f t="shared" si="312"/>
        <v>0</v>
      </c>
      <c r="AC1106" s="30">
        <f t="shared" si="313"/>
        <v>0</v>
      </c>
      <c r="AD1106" s="30">
        <f t="shared" si="314"/>
        <v>0</v>
      </c>
      <c r="AE1106" s="35">
        <f t="shared" si="315"/>
        <v>0</v>
      </c>
    </row>
    <row r="1107" spans="1:31" x14ac:dyDescent="0.25">
      <c r="A1107" t="s">
        <v>12</v>
      </c>
      <c r="B1107" t="s">
        <v>4949</v>
      </c>
      <c r="C1107">
        <v>30113005553248</v>
      </c>
      <c r="D1107" t="s">
        <v>4950</v>
      </c>
      <c r="E1107" t="s">
        <v>4951</v>
      </c>
      <c r="F1107">
        <v>2012</v>
      </c>
      <c r="G1107" t="s">
        <v>4952</v>
      </c>
      <c r="H1107" t="s">
        <v>4953</v>
      </c>
      <c r="I1107">
        <v>24</v>
      </c>
      <c r="J1107">
        <v>12</v>
      </c>
      <c r="K1107">
        <v>2</v>
      </c>
      <c r="L1107">
        <v>2</v>
      </c>
      <c r="N1107" s="29" t="str">
        <f t="shared" si="307"/>
        <v>2013</v>
      </c>
      <c r="O1107" s="30" t="str">
        <f t="shared" si="308"/>
        <v>02</v>
      </c>
      <c r="P1107" s="30">
        <f t="shared" si="299"/>
        <v>201302</v>
      </c>
      <c r="Q1107" s="30" t="str">
        <f t="shared" si="300"/>
        <v>2020</v>
      </c>
      <c r="R1107" s="30" t="str">
        <f t="shared" si="301"/>
        <v>01</v>
      </c>
      <c r="S1107" s="30">
        <f t="shared" si="302"/>
        <v>202001</v>
      </c>
      <c r="T1107" s="31">
        <f t="shared" si="303"/>
        <v>7.75</v>
      </c>
      <c r="U1107" s="30">
        <f t="shared" si="304"/>
        <v>36</v>
      </c>
      <c r="V1107" s="30">
        <f t="shared" si="305"/>
        <v>4</v>
      </c>
      <c r="W1107" s="32">
        <f t="shared" si="306"/>
        <v>4.645161290322581</v>
      </c>
      <c r="X1107" s="33">
        <f t="shared" si="309"/>
        <v>790</v>
      </c>
      <c r="Y1107" s="22"/>
      <c r="Z1107" s="33">
        <f t="shared" si="310"/>
        <v>1</v>
      </c>
      <c r="AA1107" s="33">
        <f t="shared" si="311"/>
        <v>0</v>
      </c>
      <c r="AB1107" s="30">
        <f t="shared" si="312"/>
        <v>0</v>
      </c>
      <c r="AC1107" s="30">
        <f t="shared" si="313"/>
        <v>0</v>
      </c>
      <c r="AD1107" s="30">
        <f t="shared" si="314"/>
        <v>0</v>
      </c>
      <c r="AE1107" s="35">
        <f t="shared" si="315"/>
        <v>0</v>
      </c>
    </row>
    <row r="1108" spans="1:31" x14ac:dyDescent="0.25">
      <c r="A1108" t="s">
        <v>12</v>
      </c>
      <c r="B1108" t="s">
        <v>4954</v>
      </c>
      <c r="C1108">
        <v>30113006707686</v>
      </c>
      <c r="D1108" t="s">
        <v>4955</v>
      </c>
      <c r="E1108" t="s">
        <v>4956</v>
      </c>
      <c r="F1108">
        <v>1989</v>
      </c>
      <c r="G1108" t="s">
        <v>4957</v>
      </c>
      <c r="H1108" t="s">
        <v>4958</v>
      </c>
      <c r="I1108">
        <v>10</v>
      </c>
      <c r="J1108">
        <v>2</v>
      </c>
      <c r="K1108">
        <v>4</v>
      </c>
      <c r="L1108">
        <v>0</v>
      </c>
      <c r="N1108" s="29" t="str">
        <f t="shared" si="307"/>
        <v>2019</v>
      </c>
      <c r="O1108" s="30" t="str">
        <f t="shared" si="308"/>
        <v>08</v>
      </c>
      <c r="P1108" s="30">
        <f t="shared" si="299"/>
        <v>201908</v>
      </c>
      <c r="Q1108" s="30" t="str">
        <f t="shared" si="300"/>
        <v>2020</v>
      </c>
      <c r="R1108" s="30" t="str">
        <f t="shared" si="301"/>
        <v>10</v>
      </c>
      <c r="S1108" s="30">
        <f t="shared" si="302"/>
        <v>202010</v>
      </c>
      <c r="T1108" s="31">
        <f t="shared" si="303"/>
        <v>1.25</v>
      </c>
      <c r="U1108" s="30">
        <f t="shared" si="304"/>
        <v>12</v>
      </c>
      <c r="V1108" s="30">
        <f t="shared" si="305"/>
        <v>4</v>
      </c>
      <c r="W1108" s="32">
        <f t="shared" si="306"/>
        <v>9.6</v>
      </c>
      <c r="X1108" s="33">
        <f t="shared" si="309"/>
        <v>790</v>
      </c>
      <c r="Y1108" s="22"/>
      <c r="Z1108" s="33">
        <f t="shared" si="310"/>
        <v>0</v>
      </c>
      <c r="AA1108" s="33">
        <f t="shared" si="311"/>
        <v>0</v>
      </c>
      <c r="AB1108" s="30">
        <f t="shared" si="312"/>
        <v>0</v>
      </c>
      <c r="AC1108" s="30">
        <f t="shared" si="313"/>
        <v>0</v>
      </c>
      <c r="AD1108" s="30">
        <f t="shared" si="314"/>
        <v>1</v>
      </c>
      <c r="AE1108" s="35">
        <f t="shared" si="315"/>
        <v>0</v>
      </c>
    </row>
    <row r="1109" spans="1:31" x14ac:dyDescent="0.25">
      <c r="A1109" t="s">
        <v>12</v>
      </c>
      <c r="B1109" t="s">
        <v>4954</v>
      </c>
      <c r="C1109">
        <v>30113006707660</v>
      </c>
      <c r="D1109" t="s">
        <v>4959</v>
      </c>
      <c r="E1109" t="s">
        <v>4960</v>
      </c>
      <c r="F1109">
        <v>2007</v>
      </c>
      <c r="G1109" t="s">
        <v>4961</v>
      </c>
      <c r="H1109" t="s">
        <v>4962</v>
      </c>
      <c r="I1109">
        <v>11</v>
      </c>
      <c r="J1109">
        <v>2</v>
      </c>
      <c r="K1109">
        <v>6</v>
      </c>
      <c r="L1109">
        <v>1</v>
      </c>
      <c r="N1109" s="29" t="str">
        <f t="shared" si="307"/>
        <v>2019</v>
      </c>
      <c r="O1109" s="30" t="str">
        <f t="shared" si="308"/>
        <v>08</v>
      </c>
      <c r="P1109" s="30">
        <f t="shared" si="299"/>
        <v>201908</v>
      </c>
      <c r="Q1109" s="30" t="str">
        <f t="shared" si="300"/>
        <v>2020</v>
      </c>
      <c r="R1109" s="30" t="str">
        <f t="shared" si="301"/>
        <v>09</v>
      </c>
      <c r="S1109" s="30">
        <f t="shared" si="302"/>
        <v>202009</v>
      </c>
      <c r="T1109" s="31">
        <f t="shared" si="303"/>
        <v>1.25</v>
      </c>
      <c r="U1109" s="30">
        <f t="shared" si="304"/>
        <v>13</v>
      </c>
      <c r="V1109" s="30">
        <f t="shared" si="305"/>
        <v>7</v>
      </c>
      <c r="W1109" s="32">
        <f t="shared" si="306"/>
        <v>10.4</v>
      </c>
      <c r="X1109" s="33">
        <f t="shared" si="309"/>
        <v>790</v>
      </c>
      <c r="Y1109" s="22"/>
      <c r="Z1109" s="33">
        <f t="shared" si="310"/>
        <v>0</v>
      </c>
      <c r="AA1109" s="33">
        <f t="shared" si="311"/>
        <v>0</v>
      </c>
      <c r="AB1109" s="30">
        <f t="shared" si="312"/>
        <v>0</v>
      </c>
      <c r="AC1109" s="30">
        <f t="shared" si="313"/>
        <v>0</v>
      </c>
      <c r="AD1109" s="30">
        <f t="shared" si="314"/>
        <v>0</v>
      </c>
      <c r="AE1109" s="35">
        <f t="shared" si="315"/>
        <v>0</v>
      </c>
    </row>
    <row r="1110" spans="1:31" x14ac:dyDescent="0.25">
      <c r="A1110" t="s">
        <v>12</v>
      </c>
      <c r="B1110" t="s">
        <v>4954</v>
      </c>
      <c r="C1110">
        <v>30113005871988</v>
      </c>
      <c r="D1110" t="s">
        <v>4959</v>
      </c>
      <c r="E1110" t="s">
        <v>4960</v>
      </c>
      <c r="F1110">
        <v>2007</v>
      </c>
      <c r="G1110" t="s">
        <v>4963</v>
      </c>
      <c r="H1110" t="s">
        <v>4964</v>
      </c>
      <c r="I1110">
        <v>84</v>
      </c>
      <c r="J1110">
        <v>15</v>
      </c>
      <c r="K1110">
        <v>14</v>
      </c>
      <c r="L1110">
        <v>2</v>
      </c>
      <c r="N1110" s="29" t="str">
        <f t="shared" si="307"/>
        <v>2014</v>
      </c>
      <c r="O1110" s="30" t="str">
        <f t="shared" si="308"/>
        <v>04</v>
      </c>
      <c r="P1110" s="30">
        <f t="shared" si="299"/>
        <v>201404</v>
      </c>
      <c r="Q1110" s="30" t="str">
        <f t="shared" si="300"/>
        <v>2020</v>
      </c>
      <c r="R1110" s="30" t="str">
        <f t="shared" si="301"/>
        <v>10</v>
      </c>
      <c r="S1110" s="30">
        <f t="shared" si="302"/>
        <v>202010</v>
      </c>
      <c r="T1110" s="31">
        <f t="shared" si="303"/>
        <v>6.583333333333333</v>
      </c>
      <c r="U1110" s="30">
        <f t="shared" si="304"/>
        <v>99</v>
      </c>
      <c r="V1110" s="30">
        <f t="shared" si="305"/>
        <v>16</v>
      </c>
      <c r="W1110" s="32">
        <f t="shared" si="306"/>
        <v>15.037974683544304</v>
      </c>
      <c r="X1110" s="33">
        <f t="shared" si="309"/>
        <v>790</v>
      </c>
      <c r="Y1110" s="22"/>
      <c r="Z1110" s="33">
        <f t="shared" si="310"/>
        <v>1</v>
      </c>
      <c r="AA1110" s="33">
        <f t="shared" si="311"/>
        <v>0</v>
      </c>
      <c r="AB1110" s="30">
        <f t="shared" si="312"/>
        <v>0</v>
      </c>
      <c r="AC1110" s="30">
        <f t="shared" si="313"/>
        <v>0</v>
      </c>
      <c r="AD1110" s="30">
        <f t="shared" si="314"/>
        <v>0</v>
      </c>
      <c r="AE1110" s="35">
        <f t="shared" si="315"/>
        <v>0</v>
      </c>
    </row>
    <row r="1111" spans="1:31" x14ac:dyDescent="0.25">
      <c r="A1111" t="s">
        <v>12</v>
      </c>
      <c r="B1111" t="s">
        <v>4954</v>
      </c>
      <c r="C1111">
        <v>30113006595263</v>
      </c>
      <c r="D1111" t="s">
        <v>4965</v>
      </c>
      <c r="E1111" t="s">
        <v>4966</v>
      </c>
      <c r="F1111">
        <v>1993</v>
      </c>
      <c r="G1111" t="s">
        <v>4967</v>
      </c>
      <c r="H1111" t="s">
        <v>4968</v>
      </c>
      <c r="I1111">
        <v>30</v>
      </c>
      <c r="J1111">
        <v>8</v>
      </c>
      <c r="K1111">
        <v>13</v>
      </c>
      <c r="L1111">
        <v>3</v>
      </c>
      <c r="N1111" s="29" t="str">
        <f t="shared" si="307"/>
        <v>2017</v>
      </c>
      <c r="O1111" s="30" t="str">
        <f t="shared" si="308"/>
        <v>10</v>
      </c>
      <c r="P1111" s="30">
        <f t="shared" si="299"/>
        <v>201710</v>
      </c>
      <c r="Q1111" s="30" t="str">
        <f t="shared" si="300"/>
        <v>2020</v>
      </c>
      <c r="R1111" s="30" t="str">
        <f t="shared" si="301"/>
        <v>08</v>
      </c>
      <c r="S1111" s="30">
        <f t="shared" si="302"/>
        <v>202008</v>
      </c>
      <c r="T1111" s="31">
        <f t="shared" si="303"/>
        <v>3.0833333333333335</v>
      </c>
      <c r="U1111" s="30">
        <f t="shared" si="304"/>
        <v>38</v>
      </c>
      <c r="V1111" s="30">
        <f t="shared" si="305"/>
        <v>16</v>
      </c>
      <c r="W1111" s="32">
        <f t="shared" si="306"/>
        <v>12.324324324324325</v>
      </c>
      <c r="X1111" s="33">
        <f t="shared" si="309"/>
        <v>790</v>
      </c>
      <c r="Y1111" s="22"/>
      <c r="Z1111" s="33">
        <f t="shared" si="310"/>
        <v>0</v>
      </c>
      <c r="AA1111" s="33">
        <f t="shared" si="311"/>
        <v>0</v>
      </c>
      <c r="AB1111" s="30">
        <f t="shared" si="312"/>
        <v>0</v>
      </c>
      <c r="AC1111" s="30">
        <f t="shared" si="313"/>
        <v>0</v>
      </c>
      <c r="AD1111" s="30">
        <f t="shared" si="314"/>
        <v>1</v>
      </c>
      <c r="AE1111" s="35">
        <f t="shared" si="315"/>
        <v>0</v>
      </c>
    </row>
    <row r="1112" spans="1:31" x14ac:dyDescent="0.25">
      <c r="A1112" t="s">
        <v>12</v>
      </c>
      <c r="B1112" t="s">
        <v>4954</v>
      </c>
      <c r="C1112">
        <v>30113006905785</v>
      </c>
      <c r="D1112" t="s">
        <v>4965</v>
      </c>
      <c r="E1112" t="s">
        <v>4966</v>
      </c>
      <c r="F1112">
        <v>1993</v>
      </c>
      <c r="G1112" t="s">
        <v>4969</v>
      </c>
      <c r="H1112" t="s">
        <v>4970</v>
      </c>
      <c r="I1112">
        <v>4</v>
      </c>
      <c r="J1112">
        <v>0</v>
      </c>
      <c r="N1112" s="29" t="str">
        <f t="shared" si="307"/>
        <v>2020</v>
      </c>
      <c r="O1112" s="30" t="str">
        <f t="shared" si="308"/>
        <v>03</v>
      </c>
      <c r="P1112" s="30">
        <f t="shared" si="299"/>
        <v>202003</v>
      </c>
      <c r="Q1112" s="30" t="str">
        <f t="shared" si="300"/>
        <v>2020</v>
      </c>
      <c r="R1112" s="30" t="str">
        <f t="shared" si="301"/>
        <v>10</v>
      </c>
      <c r="S1112" s="30">
        <f t="shared" si="302"/>
        <v>202010</v>
      </c>
      <c r="T1112" s="31">
        <f t="shared" si="303"/>
        <v>0.66666666666666663</v>
      </c>
      <c r="U1112" s="30">
        <f t="shared" si="304"/>
        <v>4</v>
      </c>
      <c r="V1112" s="30">
        <f t="shared" si="305"/>
        <v>0</v>
      </c>
      <c r="W1112" s="32">
        <f t="shared" si="306"/>
        <v>6</v>
      </c>
      <c r="X1112" s="33">
        <f t="shared" si="309"/>
        <v>790</v>
      </c>
      <c r="Y1112" s="22"/>
      <c r="Z1112" s="33">
        <f t="shared" si="310"/>
        <v>0</v>
      </c>
      <c r="AA1112" s="33">
        <f t="shared" si="311"/>
        <v>0</v>
      </c>
      <c r="AB1112" s="30">
        <f t="shared" si="312"/>
        <v>0</v>
      </c>
      <c r="AC1112" s="30">
        <f t="shared" si="313"/>
        <v>1</v>
      </c>
      <c r="AD1112" s="30">
        <f t="shared" si="314"/>
        <v>1</v>
      </c>
      <c r="AE1112" s="35">
        <f t="shared" si="315"/>
        <v>0</v>
      </c>
    </row>
    <row r="1113" spans="1:31" x14ac:dyDescent="0.25">
      <c r="A1113" t="s">
        <v>12</v>
      </c>
      <c r="B1113" t="s">
        <v>4954</v>
      </c>
      <c r="C1113">
        <v>30113006767136</v>
      </c>
      <c r="D1113" t="s">
        <v>4971</v>
      </c>
      <c r="E1113" t="s">
        <v>4972</v>
      </c>
      <c r="F1113">
        <v>2009</v>
      </c>
      <c r="G1113" t="s">
        <v>4973</v>
      </c>
      <c r="H1113" t="s">
        <v>4974</v>
      </c>
      <c r="I1113">
        <v>16</v>
      </c>
      <c r="J1113">
        <v>2</v>
      </c>
      <c r="K1113">
        <v>9</v>
      </c>
      <c r="L1113">
        <v>2</v>
      </c>
      <c r="N1113" s="29" t="str">
        <f t="shared" si="307"/>
        <v>2019</v>
      </c>
      <c r="O1113" s="30" t="str">
        <f t="shared" si="308"/>
        <v>06</v>
      </c>
      <c r="P1113" s="30">
        <f t="shared" si="299"/>
        <v>201906</v>
      </c>
      <c r="Q1113" s="30" t="str">
        <f t="shared" si="300"/>
        <v>2020</v>
      </c>
      <c r="R1113" s="30" t="str">
        <f t="shared" si="301"/>
        <v>10</v>
      </c>
      <c r="S1113" s="30">
        <f t="shared" si="302"/>
        <v>202010</v>
      </c>
      <c r="T1113" s="31">
        <f t="shared" si="303"/>
        <v>1.4166666666666667</v>
      </c>
      <c r="U1113" s="30">
        <f t="shared" si="304"/>
        <v>18</v>
      </c>
      <c r="V1113" s="30">
        <f t="shared" si="305"/>
        <v>11</v>
      </c>
      <c r="W1113" s="32">
        <f t="shared" si="306"/>
        <v>12.705882352941176</v>
      </c>
      <c r="X1113" s="33">
        <f t="shared" si="309"/>
        <v>790</v>
      </c>
      <c r="Y1113" s="22"/>
      <c r="Z1113" s="33">
        <f t="shared" si="310"/>
        <v>0</v>
      </c>
      <c r="AA1113" s="33">
        <f t="shared" si="311"/>
        <v>0</v>
      </c>
      <c r="AB1113" s="30">
        <f t="shared" si="312"/>
        <v>0</v>
      </c>
      <c r="AC1113" s="30">
        <f t="shared" si="313"/>
        <v>0</v>
      </c>
      <c r="AD1113" s="30">
        <f t="shared" si="314"/>
        <v>0</v>
      </c>
      <c r="AE1113" s="35">
        <f t="shared" si="315"/>
        <v>0</v>
      </c>
    </row>
    <row r="1114" spans="1:31" x14ac:dyDescent="0.25">
      <c r="A1114" t="s">
        <v>12</v>
      </c>
      <c r="B1114" t="s">
        <v>4954</v>
      </c>
      <c r="C1114">
        <v>30113006707678</v>
      </c>
      <c r="D1114" t="s">
        <v>4975</v>
      </c>
      <c r="E1114" t="s">
        <v>4956</v>
      </c>
      <c r="F1114">
        <v>1988</v>
      </c>
      <c r="G1114" t="s">
        <v>4976</v>
      </c>
      <c r="H1114" t="s">
        <v>4977</v>
      </c>
      <c r="I1114">
        <v>79</v>
      </c>
      <c r="J1114">
        <v>9</v>
      </c>
      <c r="K1114">
        <v>3</v>
      </c>
      <c r="L1114">
        <v>2</v>
      </c>
      <c r="N1114" s="29">
        <f t="shared" si="307"/>
        <v>1988</v>
      </c>
      <c r="O1114" s="30" t="str">
        <f t="shared" si="308"/>
        <v>04</v>
      </c>
      <c r="P1114" s="30">
        <f t="shared" si="299"/>
        <v>198804</v>
      </c>
      <c r="Q1114" s="30" t="str">
        <f t="shared" si="300"/>
        <v>2019</v>
      </c>
      <c r="R1114" s="30" t="str">
        <f t="shared" si="301"/>
        <v>11</v>
      </c>
      <c r="S1114" s="30">
        <f t="shared" si="302"/>
        <v>201911</v>
      </c>
      <c r="T1114" s="31">
        <f t="shared" si="303"/>
        <v>32.583333333333336</v>
      </c>
      <c r="U1114" s="30">
        <f t="shared" si="304"/>
        <v>88</v>
      </c>
      <c r="V1114" s="30">
        <f t="shared" si="305"/>
        <v>5</v>
      </c>
      <c r="W1114" s="32">
        <f t="shared" si="306"/>
        <v>2.7007672634271098</v>
      </c>
      <c r="X1114" s="33">
        <f t="shared" si="309"/>
        <v>790</v>
      </c>
      <c r="Y1114" s="22"/>
      <c r="Z1114" s="33">
        <f t="shared" si="310"/>
        <v>1</v>
      </c>
      <c r="AA1114" s="33">
        <f t="shared" si="311"/>
        <v>0</v>
      </c>
      <c r="AB1114" s="30">
        <f t="shared" si="312"/>
        <v>1</v>
      </c>
      <c r="AC1114" s="30">
        <f t="shared" si="313"/>
        <v>0</v>
      </c>
      <c r="AD1114" s="30">
        <f t="shared" si="314"/>
        <v>1</v>
      </c>
      <c r="AE1114" s="35">
        <f t="shared" si="315"/>
        <v>1</v>
      </c>
    </row>
    <row r="1115" spans="1:31" x14ac:dyDescent="0.25">
      <c r="A1115" t="s">
        <v>12</v>
      </c>
      <c r="B1115" t="s">
        <v>4954</v>
      </c>
      <c r="C1115">
        <v>30113005552059</v>
      </c>
      <c r="D1115" t="s">
        <v>4978</v>
      </c>
      <c r="E1115" t="s">
        <v>4966</v>
      </c>
      <c r="F1115">
        <v>2006</v>
      </c>
      <c r="G1115" t="s">
        <v>4979</v>
      </c>
      <c r="H1115" t="s">
        <v>4980</v>
      </c>
      <c r="I1115">
        <v>68</v>
      </c>
      <c r="J1115">
        <v>23</v>
      </c>
      <c r="K1115">
        <v>3</v>
      </c>
      <c r="L1115">
        <v>0</v>
      </c>
      <c r="N1115" s="29" t="str">
        <f t="shared" si="307"/>
        <v>2012</v>
      </c>
      <c r="O1115" s="30" t="str">
        <f t="shared" si="308"/>
        <v>12</v>
      </c>
      <c r="P1115" s="30">
        <f t="shared" si="299"/>
        <v>201212</v>
      </c>
      <c r="Q1115" s="30" t="str">
        <f t="shared" si="300"/>
        <v>2019</v>
      </c>
      <c r="R1115" s="30" t="str">
        <f t="shared" si="301"/>
        <v>05</v>
      </c>
      <c r="S1115" s="30">
        <f t="shared" si="302"/>
        <v>201905</v>
      </c>
      <c r="T1115" s="31">
        <f t="shared" si="303"/>
        <v>7.916666666666667</v>
      </c>
      <c r="U1115" s="30">
        <f t="shared" si="304"/>
        <v>91</v>
      </c>
      <c r="V1115" s="30">
        <f t="shared" si="305"/>
        <v>3</v>
      </c>
      <c r="W1115" s="32">
        <f t="shared" si="306"/>
        <v>11.494736842105263</v>
      </c>
      <c r="X1115" s="33">
        <f t="shared" si="309"/>
        <v>790</v>
      </c>
      <c r="Y1115" s="22"/>
      <c r="Z1115" s="33">
        <f t="shared" si="310"/>
        <v>1</v>
      </c>
      <c r="AA1115" s="33">
        <f t="shared" si="311"/>
        <v>0</v>
      </c>
      <c r="AB1115" s="30">
        <f t="shared" si="312"/>
        <v>0</v>
      </c>
      <c r="AC1115" s="30">
        <f t="shared" si="313"/>
        <v>0</v>
      </c>
      <c r="AD1115" s="30">
        <f t="shared" si="314"/>
        <v>0</v>
      </c>
      <c r="AE1115" s="35">
        <f t="shared" si="315"/>
        <v>0</v>
      </c>
    </row>
    <row r="1116" spans="1:31" x14ac:dyDescent="0.25">
      <c r="A1116" t="s">
        <v>12</v>
      </c>
      <c r="B1116" t="s">
        <v>4981</v>
      </c>
      <c r="C1116">
        <v>30113005347799</v>
      </c>
      <c r="D1116" t="s">
        <v>4982</v>
      </c>
      <c r="E1116" t="s">
        <v>4983</v>
      </c>
      <c r="F1116">
        <v>2005</v>
      </c>
      <c r="G1116" t="s">
        <v>4984</v>
      </c>
      <c r="H1116" t="s">
        <v>4985</v>
      </c>
      <c r="I1116">
        <v>49</v>
      </c>
      <c r="J1116">
        <v>9</v>
      </c>
      <c r="K1116">
        <v>7</v>
      </c>
      <c r="L1116">
        <v>0</v>
      </c>
      <c r="N1116" s="29" t="str">
        <f t="shared" si="307"/>
        <v>2011</v>
      </c>
      <c r="O1116" s="30" t="str">
        <f t="shared" si="308"/>
        <v>04</v>
      </c>
      <c r="P1116" s="30">
        <f t="shared" si="299"/>
        <v>201104</v>
      </c>
      <c r="Q1116" s="30" t="str">
        <f t="shared" si="300"/>
        <v>2020</v>
      </c>
      <c r="R1116" s="30" t="str">
        <f t="shared" si="301"/>
        <v>10</v>
      </c>
      <c r="S1116" s="30">
        <f t="shared" si="302"/>
        <v>202010</v>
      </c>
      <c r="T1116" s="31">
        <f t="shared" si="303"/>
        <v>9.5833333333333339</v>
      </c>
      <c r="U1116" s="30">
        <f t="shared" si="304"/>
        <v>58</v>
      </c>
      <c r="V1116" s="30">
        <f t="shared" si="305"/>
        <v>7</v>
      </c>
      <c r="W1116" s="32">
        <f t="shared" si="306"/>
        <v>6.052173913043478</v>
      </c>
      <c r="X1116" s="33">
        <f t="shared" si="309"/>
        <v>790</v>
      </c>
      <c r="Y1116" s="22"/>
      <c r="Z1116" s="33">
        <f t="shared" si="310"/>
        <v>1</v>
      </c>
      <c r="AA1116" s="33">
        <f t="shared" si="311"/>
        <v>0</v>
      </c>
      <c r="AB1116" s="30">
        <f t="shared" si="312"/>
        <v>0</v>
      </c>
      <c r="AC1116" s="30">
        <f t="shared" si="313"/>
        <v>0</v>
      </c>
      <c r="AD1116" s="30">
        <f t="shared" si="314"/>
        <v>0</v>
      </c>
      <c r="AE1116" s="35">
        <f t="shared" si="315"/>
        <v>0</v>
      </c>
    </row>
    <row r="1117" spans="1:31" x14ac:dyDescent="0.25">
      <c r="A1117" t="s">
        <v>12</v>
      </c>
      <c r="B1117" t="s">
        <v>4986</v>
      </c>
      <c r="C1117">
        <v>30113005977355</v>
      </c>
      <c r="D1117" t="s">
        <v>4987</v>
      </c>
      <c r="E1117" t="s">
        <v>4988</v>
      </c>
      <c r="F1117">
        <v>2013</v>
      </c>
      <c r="G1117" t="s">
        <v>4989</v>
      </c>
      <c r="H1117" t="s">
        <v>4990</v>
      </c>
      <c r="I1117">
        <v>20</v>
      </c>
      <c r="J1117">
        <v>13</v>
      </c>
      <c r="K1117">
        <v>5</v>
      </c>
      <c r="L1117">
        <v>1</v>
      </c>
      <c r="N1117" s="29" t="str">
        <f t="shared" si="307"/>
        <v>2014</v>
      </c>
      <c r="O1117" s="30" t="str">
        <f t="shared" si="308"/>
        <v>07</v>
      </c>
      <c r="P1117" s="30">
        <f t="shared" si="299"/>
        <v>201407</v>
      </c>
      <c r="Q1117" s="30" t="str">
        <f t="shared" si="300"/>
        <v>2020</v>
      </c>
      <c r="R1117" s="30" t="str">
        <f t="shared" si="301"/>
        <v>10</v>
      </c>
      <c r="S1117" s="30">
        <f t="shared" si="302"/>
        <v>202010</v>
      </c>
      <c r="T1117" s="31">
        <f t="shared" si="303"/>
        <v>6.333333333333333</v>
      </c>
      <c r="U1117" s="30">
        <f t="shared" si="304"/>
        <v>33</v>
      </c>
      <c r="V1117" s="30">
        <f t="shared" si="305"/>
        <v>6</v>
      </c>
      <c r="W1117" s="32">
        <f t="shared" si="306"/>
        <v>5.2105263157894743</v>
      </c>
      <c r="X1117" s="33">
        <f t="shared" si="309"/>
        <v>790</v>
      </c>
      <c r="Y1117" s="22"/>
      <c r="Z1117" s="33">
        <f t="shared" si="310"/>
        <v>1</v>
      </c>
      <c r="AA1117" s="33">
        <f t="shared" si="311"/>
        <v>0</v>
      </c>
      <c r="AB1117" s="30">
        <f t="shared" si="312"/>
        <v>0</v>
      </c>
      <c r="AC1117" s="30">
        <f t="shared" si="313"/>
        <v>0</v>
      </c>
      <c r="AD1117" s="30">
        <f t="shared" si="314"/>
        <v>0</v>
      </c>
      <c r="AE1117" s="35">
        <f t="shared" si="315"/>
        <v>0</v>
      </c>
    </row>
    <row r="1118" spans="1:31" x14ac:dyDescent="0.25">
      <c r="A1118" t="s">
        <v>12</v>
      </c>
      <c r="B1118" t="s">
        <v>4986</v>
      </c>
      <c r="C1118">
        <v>30113005895656</v>
      </c>
      <c r="D1118" t="s">
        <v>4991</v>
      </c>
      <c r="E1118" t="s">
        <v>3062</v>
      </c>
      <c r="F1118">
        <v>2013</v>
      </c>
      <c r="G1118" t="s">
        <v>4992</v>
      </c>
      <c r="H1118" t="s">
        <v>4993</v>
      </c>
      <c r="I1118">
        <v>21</v>
      </c>
      <c r="J1118">
        <v>12</v>
      </c>
      <c r="K1118">
        <v>4</v>
      </c>
      <c r="L1118">
        <v>1</v>
      </c>
      <c r="N1118" s="29" t="str">
        <f t="shared" si="307"/>
        <v>2014</v>
      </c>
      <c r="O1118" s="30" t="str">
        <f t="shared" si="308"/>
        <v>06</v>
      </c>
      <c r="P1118" s="30">
        <f t="shared" si="299"/>
        <v>201406</v>
      </c>
      <c r="Q1118" s="30" t="str">
        <f t="shared" si="300"/>
        <v>2020</v>
      </c>
      <c r="R1118" s="30" t="str">
        <f t="shared" si="301"/>
        <v>08</v>
      </c>
      <c r="S1118" s="30">
        <f t="shared" si="302"/>
        <v>202008</v>
      </c>
      <c r="T1118" s="31">
        <f t="shared" si="303"/>
        <v>6.416666666666667</v>
      </c>
      <c r="U1118" s="30">
        <f t="shared" si="304"/>
        <v>33</v>
      </c>
      <c r="V1118" s="30">
        <f t="shared" si="305"/>
        <v>5</v>
      </c>
      <c r="W1118" s="32">
        <f t="shared" si="306"/>
        <v>5.1428571428571423</v>
      </c>
      <c r="X1118" s="33">
        <f t="shared" si="309"/>
        <v>790</v>
      </c>
      <c r="Y1118" s="22"/>
      <c r="Z1118" s="33">
        <f t="shared" si="310"/>
        <v>1</v>
      </c>
      <c r="AA1118" s="33">
        <f t="shared" si="311"/>
        <v>0</v>
      </c>
      <c r="AB1118" s="30">
        <f t="shared" si="312"/>
        <v>0</v>
      </c>
      <c r="AC1118" s="30">
        <f t="shared" si="313"/>
        <v>0</v>
      </c>
      <c r="AD1118" s="30">
        <f t="shared" si="314"/>
        <v>0</v>
      </c>
      <c r="AE1118" s="35">
        <f t="shared" si="315"/>
        <v>0</v>
      </c>
    </row>
    <row r="1119" spans="1:31" x14ac:dyDescent="0.25">
      <c r="A1119" t="s">
        <v>12</v>
      </c>
      <c r="B1119" t="s">
        <v>4994</v>
      </c>
      <c r="C1119">
        <v>30113002706534</v>
      </c>
      <c r="D1119" t="s">
        <v>4995</v>
      </c>
      <c r="E1119" t="s">
        <v>4996</v>
      </c>
      <c r="F1119">
        <v>1996</v>
      </c>
      <c r="G1119" t="s">
        <v>4997</v>
      </c>
      <c r="H1119" t="s">
        <v>4998</v>
      </c>
      <c r="I1119">
        <v>24</v>
      </c>
      <c r="J1119">
        <v>63</v>
      </c>
      <c r="K1119">
        <v>0</v>
      </c>
      <c r="L1119">
        <v>3</v>
      </c>
      <c r="N1119" s="29">
        <f t="shared" si="307"/>
        <v>1996</v>
      </c>
      <c r="O1119" s="30" t="str">
        <f t="shared" si="308"/>
        <v>01</v>
      </c>
      <c r="P1119" s="30">
        <f t="shared" si="299"/>
        <v>199601</v>
      </c>
      <c r="Q1119" s="30" t="str">
        <f t="shared" si="300"/>
        <v>2020</v>
      </c>
      <c r="R1119" s="30" t="str">
        <f t="shared" si="301"/>
        <v>10</v>
      </c>
      <c r="S1119" s="30">
        <f t="shared" si="302"/>
        <v>202010</v>
      </c>
      <c r="T1119" s="31">
        <f t="shared" si="303"/>
        <v>24.833333333333332</v>
      </c>
      <c r="U1119" s="30">
        <f t="shared" si="304"/>
        <v>87</v>
      </c>
      <c r="V1119" s="30">
        <f t="shared" si="305"/>
        <v>3</v>
      </c>
      <c r="W1119" s="32">
        <f t="shared" si="306"/>
        <v>3.5033557046979866</v>
      </c>
      <c r="X1119" s="33">
        <f t="shared" si="309"/>
        <v>790</v>
      </c>
      <c r="Y1119" s="22"/>
      <c r="Z1119" s="33">
        <f t="shared" si="310"/>
        <v>1</v>
      </c>
      <c r="AA1119" s="33">
        <f t="shared" si="311"/>
        <v>0</v>
      </c>
      <c r="AB1119" s="30">
        <f t="shared" si="312"/>
        <v>0</v>
      </c>
      <c r="AC1119" s="30">
        <f t="shared" si="313"/>
        <v>0</v>
      </c>
      <c r="AD1119" s="30">
        <f t="shared" si="314"/>
        <v>1</v>
      </c>
      <c r="AE1119" s="35">
        <f t="shared" si="315"/>
        <v>1</v>
      </c>
    </row>
    <row r="1120" spans="1:31" x14ac:dyDescent="0.25">
      <c r="A1120" t="s">
        <v>12</v>
      </c>
      <c r="B1120" t="s">
        <v>4999</v>
      </c>
      <c r="C1120">
        <v>30113003392979</v>
      </c>
      <c r="D1120" t="s">
        <v>5000</v>
      </c>
      <c r="E1120" t="s">
        <v>5001</v>
      </c>
      <c r="F1120">
        <v>1990</v>
      </c>
      <c r="G1120" t="s">
        <v>5002</v>
      </c>
      <c r="H1120" t="s">
        <v>5003</v>
      </c>
      <c r="I1120">
        <v>39</v>
      </c>
      <c r="J1120">
        <v>12</v>
      </c>
      <c r="K1120">
        <v>4</v>
      </c>
      <c r="L1120">
        <v>1</v>
      </c>
      <c r="N1120" s="29" t="str">
        <f t="shared" si="307"/>
        <v>2011</v>
      </c>
      <c r="O1120" s="30" t="str">
        <f t="shared" si="308"/>
        <v>02</v>
      </c>
      <c r="P1120" s="30">
        <f t="shared" si="299"/>
        <v>201102</v>
      </c>
      <c r="Q1120" s="30" t="str">
        <f t="shared" si="300"/>
        <v>2020</v>
      </c>
      <c r="R1120" s="30" t="str">
        <f t="shared" si="301"/>
        <v>09</v>
      </c>
      <c r="S1120" s="30">
        <f t="shared" si="302"/>
        <v>202009</v>
      </c>
      <c r="T1120" s="31">
        <f t="shared" si="303"/>
        <v>9.75</v>
      </c>
      <c r="U1120" s="30">
        <f t="shared" si="304"/>
        <v>51</v>
      </c>
      <c r="V1120" s="30">
        <f t="shared" si="305"/>
        <v>5</v>
      </c>
      <c r="W1120" s="32">
        <f t="shared" si="306"/>
        <v>5.2307692307692308</v>
      </c>
      <c r="X1120" s="33">
        <f t="shared" si="309"/>
        <v>790</v>
      </c>
      <c r="Y1120" s="22"/>
      <c r="Z1120" s="33">
        <f t="shared" si="310"/>
        <v>1</v>
      </c>
      <c r="AA1120" s="33">
        <f t="shared" si="311"/>
        <v>0</v>
      </c>
      <c r="AB1120" s="30">
        <f t="shared" si="312"/>
        <v>0</v>
      </c>
      <c r="AC1120" s="30">
        <f t="shared" si="313"/>
        <v>0</v>
      </c>
      <c r="AD1120" s="30">
        <f t="shared" si="314"/>
        <v>1</v>
      </c>
      <c r="AE1120" s="35">
        <f t="shared" si="315"/>
        <v>1</v>
      </c>
    </row>
    <row r="1121" spans="1:31" x14ac:dyDescent="0.25">
      <c r="A1121" t="s">
        <v>12</v>
      </c>
      <c r="B1121" t="s">
        <v>5004</v>
      </c>
      <c r="C1121">
        <v>30113006905058</v>
      </c>
      <c r="D1121" t="s">
        <v>5005</v>
      </c>
      <c r="F1121">
        <v>1994</v>
      </c>
      <c r="G1121" t="s">
        <v>5006</v>
      </c>
      <c r="H1121" t="s">
        <v>5006</v>
      </c>
      <c r="I1121">
        <v>0</v>
      </c>
      <c r="J1121">
        <v>0</v>
      </c>
      <c r="N1121" s="29" t="str">
        <f t="shared" si="307"/>
        <v>2020</v>
      </c>
      <c r="O1121" s="30" t="str">
        <f t="shared" si="308"/>
        <v>03</v>
      </c>
      <c r="P1121" s="30">
        <f t="shared" si="299"/>
        <v>202003</v>
      </c>
      <c r="Q1121" s="30" t="str">
        <f t="shared" si="300"/>
        <v>2020</v>
      </c>
      <c r="R1121" s="30" t="str">
        <f t="shared" si="301"/>
        <v>03</v>
      </c>
      <c r="S1121" s="30">
        <f t="shared" si="302"/>
        <v>202003</v>
      </c>
      <c r="T1121" s="31">
        <f t="shared" si="303"/>
        <v>0.66666666666666663</v>
      </c>
      <c r="U1121" s="30">
        <f t="shared" si="304"/>
        <v>0</v>
      </c>
      <c r="V1121" s="30">
        <f t="shared" si="305"/>
        <v>0</v>
      </c>
      <c r="W1121" s="32">
        <f t="shared" si="306"/>
        <v>0</v>
      </c>
      <c r="X1121" s="33">
        <f t="shared" si="309"/>
        <v>790</v>
      </c>
      <c r="Y1121" s="22"/>
      <c r="Z1121" s="33">
        <f t="shared" si="310"/>
        <v>0</v>
      </c>
      <c r="AA1121" s="33">
        <f t="shared" si="311"/>
        <v>0</v>
      </c>
      <c r="AB1121" s="30">
        <f t="shared" si="312"/>
        <v>1</v>
      </c>
      <c r="AC1121" s="30">
        <f t="shared" si="313"/>
        <v>1</v>
      </c>
      <c r="AD1121" s="30">
        <f t="shared" si="314"/>
        <v>1</v>
      </c>
      <c r="AE1121" s="35">
        <f t="shared" si="315"/>
        <v>0</v>
      </c>
    </row>
    <row r="1122" spans="1:31" x14ac:dyDescent="0.25">
      <c r="A1122" t="s">
        <v>12</v>
      </c>
      <c r="B1122" t="s">
        <v>5007</v>
      </c>
      <c r="C1122">
        <v>30113006983394</v>
      </c>
      <c r="D1122" t="s">
        <v>4946</v>
      </c>
      <c r="F1122">
        <v>2002</v>
      </c>
      <c r="G1122" t="s">
        <v>5008</v>
      </c>
      <c r="H1122" t="s">
        <v>5009</v>
      </c>
      <c r="I1122">
        <v>3</v>
      </c>
      <c r="J1122">
        <v>0</v>
      </c>
      <c r="N1122" s="29" t="str">
        <f t="shared" si="307"/>
        <v>2020</v>
      </c>
      <c r="O1122" s="30" t="str">
        <f t="shared" si="308"/>
        <v>08</v>
      </c>
      <c r="P1122" s="30">
        <f t="shared" si="299"/>
        <v>202008</v>
      </c>
      <c r="Q1122" s="30" t="str">
        <f t="shared" si="300"/>
        <v>2020</v>
      </c>
      <c r="R1122" s="30" t="str">
        <f t="shared" si="301"/>
        <v>10</v>
      </c>
      <c r="S1122" s="30">
        <f t="shared" si="302"/>
        <v>202010</v>
      </c>
      <c r="T1122" s="31">
        <f t="shared" si="303"/>
        <v>0.25</v>
      </c>
      <c r="U1122" s="30">
        <f t="shared" si="304"/>
        <v>3</v>
      </c>
      <c r="V1122" s="30">
        <f t="shared" si="305"/>
        <v>0</v>
      </c>
      <c r="W1122" s="32">
        <f t="shared" si="306"/>
        <v>12</v>
      </c>
      <c r="X1122" s="33">
        <f t="shared" si="309"/>
        <v>790</v>
      </c>
      <c r="Y1122" s="22"/>
      <c r="Z1122" s="33">
        <f t="shared" si="310"/>
        <v>0</v>
      </c>
      <c r="AA1122" s="33">
        <f t="shared" si="311"/>
        <v>0</v>
      </c>
      <c r="AB1122" s="30">
        <f t="shared" si="312"/>
        <v>0</v>
      </c>
      <c r="AC1122" s="30">
        <f t="shared" si="313"/>
        <v>1</v>
      </c>
      <c r="AD1122" s="30">
        <f t="shared" si="314"/>
        <v>0</v>
      </c>
      <c r="AE1122" s="35">
        <f t="shared" si="315"/>
        <v>0</v>
      </c>
    </row>
    <row r="1123" spans="1:31" x14ac:dyDescent="0.25">
      <c r="A1123" t="s">
        <v>12</v>
      </c>
      <c r="B1123" t="s">
        <v>5007</v>
      </c>
      <c r="C1123">
        <v>30113002967177</v>
      </c>
      <c r="D1123" t="s">
        <v>5010</v>
      </c>
      <c r="E1123" t="s">
        <v>5011</v>
      </c>
      <c r="F1123">
        <v>2005</v>
      </c>
      <c r="G1123" t="s">
        <v>5012</v>
      </c>
      <c r="H1123" t="s">
        <v>5013</v>
      </c>
      <c r="I1123">
        <v>56</v>
      </c>
      <c r="J1123">
        <v>20</v>
      </c>
      <c r="K1123">
        <v>13</v>
      </c>
      <c r="L1123">
        <v>1</v>
      </c>
      <c r="N1123" s="29">
        <f t="shared" si="307"/>
        <v>2005</v>
      </c>
      <c r="O1123" s="30" t="str">
        <f t="shared" si="308"/>
        <v>03</v>
      </c>
      <c r="P1123" s="30">
        <f t="shared" si="299"/>
        <v>200503</v>
      </c>
      <c r="Q1123" s="30" t="str">
        <f t="shared" si="300"/>
        <v>2020</v>
      </c>
      <c r="R1123" s="30" t="str">
        <f t="shared" si="301"/>
        <v>09</v>
      </c>
      <c r="S1123" s="30">
        <f t="shared" si="302"/>
        <v>202009</v>
      </c>
      <c r="T1123" s="31">
        <f t="shared" si="303"/>
        <v>15.666666666666666</v>
      </c>
      <c r="U1123" s="30">
        <f t="shared" si="304"/>
        <v>76</v>
      </c>
      <c r="V1123" s="30">
        <f t="shared" si="305"/>
        <v>14</v>
      </c>
      <c r="W1123" s="32">
        <f t="shared" si="306"/>
        <v>4.8510638297872344</v>
      </c>
      <c r="X1123" s="33">
        <f t="shared" si="309"/>
        <v>790</v>
      </c>
      <c r="Y1123" s="22"/>
      <c r="Z1123" s="33">
        <f t="shared" si="310"/>
        <v>1</v>
      </c>
      <c r="AA1123" s="33">
        <f t="shared" si="311"/>
        <v>0</v>
      </c>
      <c r="AB1123" s="30">
        <f t="shared" si="312"/>
        <v>0</v>
      </c>
      <c r="AC1123" s="30">
        <f t="shared" si="313"/>
        <v>0</v>
      </c>
      <c r="AD1123" s="30">
        <f t="shared" si="314"/>
        <v>0</v>
      </c>
      <c r="AE1123" s="35">
        <f t="shared" si="315"/>
        <v>0</v>
      </c>
    </row>
    <row r="1124" spans="1:31" x14ac:dyDescent="0.25">
      <c r="A1124" t="s">
        <v>12</v>
      </c>
      <c r="B1124" t="s">
        <v>5007</v>
      </c>
      <c r="C1124">
        <v>30113003098618</v>
      </c>
      <c r="D1124" t="s">
        <v>5014</v>
      </c>
      <c r="E1124" t="s">
        <v>4888</v>
      </c>
      <c r="F1124">
        <v>2003</v>
      </c>
      <c r="G1124" t="s">
        <v>5015</v>
      </c>
      <c r="H1124" t="s">
        <v>5016</v>
      </c>
      <c r="I1124">
        <v>66</v>
      </c>
      <c r="J1124">
        <v>19</v>
      </c>
      <c r="K1124">
        <v>9</v>
      </c>
      <c r="L1124">
        <v>7</v>
      </c>
      <c r="N1124" s="29">
        <f t="shared" si="307"/>
        <v>2003</v>
      </c>
      <c r="O1124" s="30" t="str">
        <f t="shared" si="308"/>
        <v>04</v>
      </c>
      <c r="P1124" s="30">
        <f t="shared" si="299"/>
        <v>200304</v>
      </c>
      <c r="Q1124" s="30" t="str">
        <f t="shared" si="300"/>
        <v>2020</v>
      </c>
      <c r="R1124" s="30" t="str">
        <f t="shared" si="301"/>
        <v>10</v>
      </c>
      <c r="S1124" s="30">
        <f t="shared" si="302"/>
        <v>202010</v>
      </c>
      <c r="T1124" s="31">
        <f t="shared" si="303"/>
        <v>17.583333333333332</v>
      </c>
      <c r="U1124" s="30">
        <f t="shared" si="304"/>
        <v>85</v>
      </c>
      <c r="V1124" s="30">
        <f t="shared" si="305"/>
        <v>16</v>
      </c>
      <c r="W1124" s="32">
        <f t="shared" si="306"/>
        <v>4.8341232227488158</v>
      </c>
      <c r="X1124" s="33">
        <f t="shared" si="309"/>
        <v>790</v>
      </c>
      <c r="Y1124" s="22"/>
      <c r="Z1124" s="33">
        <f t="shared" si="310"/>
        <v>1</v>
      </c>
      <c r="AA1124" s="33">
        <f t="shared" si="311"/>
        <v>0</v>
      </c>
      <c r="AB1124" s="30">
        <f t="shared" si="312"/>
        <v>0</v>
      </c>
      <c r="AC1124" s="30">
        <f t="shared" si="313"/>
        <v>0</v>
      </c>
      <c r="AD1124" s="30">
        <f t="shared" si="314"/>
        <v>0</v>
      </c>
      <c r="AE1124" s="35">
        <f t="shared" si="315"/>
        <v>0</v>
      </c>
    </row>
    <row r="1125" spans="1:31" x14ac:dyDescent="0.25">
      <c r="A1125" t="s">
        <v>12</v>
      </c>
      <c r="B1125" t="s">
        <v>5007</v>
      </c>
      <c r="C1125">
        <v>30113005264028</v>
      </c>
      <c r="D1125" t="s">
        <v>5014</v>
      </c>
      <c r="E1125" t="s">
        <v>4888</v>
      </c>
      <c r="F1125">
        <v>2003</v>
      </c>
      <c r="G1125" t="s">
        <v>5017</v>
      </c>
      <c r="H1125" t="s">
        <v>5018</v>
      </c>
      <c r="I1125">
        <v>56</v>
      </c>
      <c r="J1125">
        <v>7</v>
      </c>
      <c r="K1125">
        <v>9</v>
      </c>
      <c r="L1125">
        <v>0</v>
      </c>
      <c r="N1125" s="29" t="str">
        <f t="shared" si="307"/>
        <v>2011</v>
      </c>
      <c r="O1125" s="30" t="str">
        <f t="shared" si="308"/>
        <v>09</v>
      </c>
      <c r="P1125" s="30">
        <f t="shared" si="299"/>
        <v>201109</v>
      </c>
      <c r="Q1125" s="30" t="str">
        <f t="shared" si="300"/>
        <v>2020</v>
      </c>
      <c r="R1125" s="30" t="str">
        <f t="shared" si="301"/>
        <v>10</v>
      </c>
      <c r="S1125" s="30">
        <f t="shared" si="302"/>
        <v>202010</v>
      </c>
      <c r="T1125" s="31">
        <f t="shared" si="303"/>
        <v>9.1666666666666661</v>
      </c>
      <c r="U1125" s="30">
        <f t="shared" si="304"/>
        <v>63</v>
      </c>
      <c r="V1125" s="30">
        <f t="shared" si="305"/>
        <v>9</v>
      </c>
      <c r="W1125" s="32">
        <f t="shared" si="306"/>
        <v>6.872727272727273</v>
      </c>
      <c r="X1125" s="33">
        <f t="shared" si="309"/>
        <v>790</v>
      </c>
      <c r="Y1125" s="22"/>
      <c r="Z1125" s="33">
        <f t="shared" si="310"/>
        <v>1</v>
      </c>
      <c r="AA1125" s="33">
        <f t="shared" si="311"/>
        <v>0</v>
      </c>
      <c r="AB1125" s="30">
        <f t="shared" si="312"/>
        <v>0</v>
      </c>
      <c r="AC1125" s="30">
        <f t="shared" si="313"/>
        <v>0</v>
      </c>
      <c r="AD1125" s="30">
        <f t="shared" si="314"/>
        <v>0</v>
      </c>
      <c r="AE1125" s="35">
        <f t="shared" si="315"/>
        <v>0</v>
      </c>
    </row>
    <row r="1126" spans="1:31" x14ac:dyDescent="0.25">
      <c r="A1126" t="s">
        <v>12</v>
      </c>
      <c r="B1126" t="s">
        <v>5007</v>
      </c>
      <c r="C1126">
        <v>30113003098634</v>
      </c>
      <c r="D1126" t="s">
        <v>5019</v>
      </c>
      <c r="E1126" t="s">
        <v>5011</v>
      </c>
      <c r="F1126">
        <v>2005</v>
      </c>
      <c r="G1126" t="s">
        <v>5020</v>
      </c>
      <c r="H1126" t="s">
        <v>5021</v>
      </c>
      <c r="I1126">
        <v>63</v>
      </c>
      <c r="J1126">
        <v>15</v>
      </c>
      <c r="K1126">
        <v>10</v>
      </c>
      <c r="L1126">
        <v>0</v>
      </c>
      <c r="N1126" s="29">
        <f t="shared" si="307"/>
        <v>2005</v>
      </c>
      <c r="O1126" s="30" t="str">
        <f t="shared" si="308"/>
        <v>04</v>
      </c>
      <c r="P1126" s="30">
        <f t="shared" si="299"/>
        <v>200504</v>
      </c>
      <c r="Q1126" s="30" t="str">
        <f t="shared" si="300"/>
        <v>2020</v>
      </c>
      <c r="R1126" s="30" t="str">
        <f t="shared" si="301"/>
        <v>10</v>
      </c>
      <c r="S1126" s="30">
        <f t="shared" si="302"/>
        <v>202010</v>
      </c>
      <c r="T1126" s="31">
        <f t="shared" si="303"/>
        <v>15.583333333333334</v>
      </c>
      <c r="U1126" s="30">
        <f t="shared" si="304"/>
        <v>78</v>
      </c>
      <c r="V1126" s="30">
        <f t="shared" si="305"/>
        <v>10</v>
      </c>
      <c r="W1126" s="32">
        <f t="shared" si="306"/>
        <v>5.0053475935828873</v>
      </c>
      <c r="X1126" s="33">
        <f t="shared" si="309"/>
        <v>790</v>
      </c>
      <c r="Y1126" s="22"/>
      <c r="Z1126" s="33">
        <f t="shared" si="310"/>
        <v>1</v>
      </c>
      <c r="AA1126" s="33">
        <f t="shared" si="311"/>
        <v>0</v>
      </c>
      <c r="AB1126" s="30">
        <f t="shared" si="312"/>
        <v>0</v>
      </c>
      <c r="AC1126" s="30">
        <f t="shared" si="313"/>
        <v>0</v>
      </c>
      <c r="AD1126" s="30">
        <f t="shared" si="314"/>
        <v>0</v>
      </c>
      <c r="AE1126" s="35">
        <f t="shared" si="315"/>
        <v>0</v>
      </c>
    </row>
    <row r="1127" spans="1:31" x14ac:dyDescent="0.25">
      <c r="A1127" t="s">
        <v>12</v>
      </c>
      <c r="B1127" t="s">
        <v>5007</v>
      </c>
      <c r="C1127">
        <v>30113003272031</v>
      </c>
      <c r="D1127" t="s">
        <v>5022</v>
      </c>
      <c r="E1127" t="s">
        <v>5011</v>
      </c>
      <c r="F1127">
        <v>2005</v>
      </c>
      <c r="G1127" t="s">
        <v>5023</v>
      </c>
      <c r="H1127" t="s">
        <v>5024</v>
      </c>
      <c r="I1127">
        <v>63</v>
      </c>
      <c r="J1127">
        <v>8</v>
      </c>
      <c r="K1127">
        <v>12</v>
      </c>
      <c r="L1127">
        <v>2</v>
      </c>
      <c r="N1127" s="29">
        <f t="shared" si="307"/>
        <v>2005</v>
      </c>
      <c r="O1127" s="30" t="str">
        <f t="shared" si="308"/>
        <v>08</v>
      </c>
      <c r="P1127" s="30">
        <f t="shared" si="299"/>
        <v>200508</v>
      </c>
      <c r="Q1127" s="30" t="str">
        <f t="shared" si="300"/>
        <v>2020</v>
      </c>
      <c r="R1127" s="30" t="str">
        <f t="shared" si="301"/>
        <v>10</v>
      </c>
      <c r="S1127" s="30">
        <f t="shared" si="302"/>
        <v>202010</v>
      </c>
      <c r="T1127" s="31">
        <f t="shared" si="303"/>
        <v>15.25</v>
      </c>
      <c r="U1127" s="30">
        <f t="shared" si="304"/>
        <v>71</v>
      </c>
      <c r="V1127" s="30">
        <f t="shared" si="305"/>
        <v>14</v>
      </c>
      <c r="W1127" s="32">
        <f t="shared" si="306"/>
        <v>4.6557377049180326</v>
      </c>
      <c r="X1127" s="33">
        <f t="shared" si="309"/>
        <v>790</v>
      </c>
      <c r="Y1127" s="22"/>
      <c r="Z1127" s="33">
        <f t="shared" si="310"/>
        <v>1</v>
      </c>
      <c r="AA1127" s="33">
        <f t="shared" si="311"/>
        <v>0</v>
      </c>
      <c r="AB1127" s="30">
        <f t="shared" si="312"/>
        <v>0</v>
      </c>
      <c r="AC1127" s="30">
        <f t="shared" si="313"/>
        <v>0</v>
      </c>
      <c r="AD1127" s="30">
        <f t="shared" si="314"/>
        <v>0</v>
      </c>
      <c r="AE1127" s="35">
        <f t="shared" si="315"/>
        <v>0</v>
      </c>
    </row>
    <row r="1128" spans="1:31" x14ac:dyDescent="0.25">
      <c r="A1128" t="s">
        <v>12</v>
      </c>
      <c r="B1128" t="s">
        <v>5007</v>
      </c>
      <c r="C1128">
        <v>30113002967185</v>
      </c>
      <c r="D1128" t="s">
        <v>5025</v>
      </c>
      <c r="E1128" t="s">
        <v>4888</v>
      </c>
      <c r="F1128">
        <v>1995</v>
      </c>
      <c r="G1128" t="s">
        <v>5026</v>
      </c>
      <c r="H1128" t="s">
        <v>5013</v>
      </c>
      <c r="I1128">
        <v>57</v>
      </c>
      <c r="J1128">
        <v>14</v>
      </c>
      <c r="K1128">
        <v>7</v>
      </c>
      <c r="L1128">
        <v>2</v>
      </c>
      <c r="N1128" s="29">
        <f t="shared" si="307"/>
        <v>1995</v>
      </c>
      <c r="O1128" s="30" t="str">
        <f t="shared" si="308"/>
        <v>03</v>
      </c>
      <c r="P1128" s="30">
        <f t="shared" si="299"/>
        <v>199503</v>
      </c>
      <c r="Q1128" s="30" t="str">
        <f t="shared" si="300"/>
        <v>2020</v>
      </c>
      <c r="R1128" s="30" t="str">
        <f t="shared" si="301"/>
        <v>09</v>
      </c>
      <c r="S1128" s="30">
        <f t="shared" si="302"/>
        <v>202009</v>
      </c>
      <c r="T1128" s="31">
        <f t="shared" si="303"/>
        <v>25.666666666666668</v>
      </c>
      <c r="U1128" s="30">
        <f t="shared" si="304"/>
        <v>71</v>
      </c>
      <c r="V1128" s="30">
        <f t="shared" si="305"/>
        <v>9</v>
      </c>
      <c r="W1128" s="32">
        <f t="shared" si="306"/>
        <v>2.7662337662337659</v>
      </c>
      <c r="X1128" s="33">
        <f t="shared" si="309"/>
        <v>790</v>
      </c>
      <c r="Y1128" s="22"/>
      <c r="Z1128" s="33">
        <f t="shared" si="310"/>
        <v>1</v>
      </c>
      <c r="AA1128" s="33">
        <f t="shared" si="311"/>
        <v>0</v>
      </c>
      <c r="AB1128" s="30">
        <f t="shared" si="312"/>
        <v>1</v>
      </c>
      <c r="AC1128" s="30">
        <f t="shared" si="313"/>
        <v>0</v>
      </c>
      <c r="AD1128" s="30">
        <f t="shared" si="314"/>
        <v>1</v>
      </c>
      <c r="AE1128" s="35">
        <f t="shared" si="315"/>
        <v>1</v>
      </c>
    </row>
    <row r="1129" spans="1:31" x14ac:dyDescent="0.25">
      <c r="A1129" t="s">
        <v>12</v>
      </c>
      <c r="B1129" t="s">
        <v>5007</v>
      </c>
      <c r="C1129">
        <v>30113005264036</v>
      </c>
      <c r="D1129" t="s">
        <v>5010</v>
      </c>
      <c r="E1129" t="s">
        <v>4888</v>
      </c>
      <c r="F1129">
        <v>2005</v>
      </c>
      <c r="G1129" t="s">
        <v>5027</v>
      </c>
      <c r="H1129" t="s">
        <v>5028</v>
      </c>
      <c r="I1129">
        <v>48</v>
      </c>
      <c r="J1129">
        <v>17</v>
      </c>
      <c r="K1129">
        <v>4</v>
      </c>
      <c r="L1129">
        <v>3</v>
      </c>
      <c r="N1129" s="29" t="str">
        <f t="shared" si="307"/>
        <v>2011</v>
      </c>
      <c r="O1129" s="30" t="str">
        <f t="shared" si="308"/>
        <v>09</v>
      </c>
      <c r="P1129" s="30">
        <f t="shared" si="299"/>
        <v>201109</v>
      </c>
      <c r="Q1129" s="30" t="str">
        <f t="shared" si="300"/>
        <v>2020</v>
      </c>
      <c r="R1129" s="30" t="str">
        <f t="shared" si="301"/>
        <v>10</v>
      </c>
      <c r="S1129" s="30">
        <f t="shared" si="302"/>
        <v>202010</v>
      </c>
      <c r="T1129" s="31">
        <f t="shared" si="303"/>
        <v>9.1666666666666661</v>
      </c>
      <c r="U1129" s="30">
        <f t="shared" si="304"/>
        <v>65</v>
      </c>
      <c r="V1129" s="30">
        <f t="shared" si="305"/>
        <v>7</v>
      </c>
      <c r="W1129" s="32">
        <f t="shared" si="306"/>
        <v>7.0909090909090917</v>
      </c>
      <c r="X1129" s="33">
        <f t="shared" si="309"/>
        <v>790</v>
      </c>
      <c r="Y1129" s="22"/>
      <c r="Z1129" s="33">
        <f t="shared" si="310"/>
        <v>1</v>
      </c>
      <c r="AA1129" s="33">
        <f t="shared" si="311"/>
        <v>0</v>
      </c>
      <c r="AB1129" s="30">
        <f t="shared" si="312"/>
        <v>0</v>
      </c>
      <c r="AC1129" s="30">
        <f t="shared" si="313"/>
        <v>0</v>
      </c>
      <c r="AD1129" s="30">
        <f t="shared" si="314"/>
        <v>0</v>
      </c>
      <c r="AE1129" s="35">
        <f t="shared" si="315"/>
        <v>0</v>
      </c>
    </row>
    <row r="1130" spans="1:31" x14ac:dyDescent="0.25">
      <c r="A1130" t="s">
        <v>12</v>
      </c>
      <c r="B1130" t="s">
        <v>5007</v>
      </c>
      <c r="C1130">
        <v>30113003098642</v>
      </c>
      <c r="D1130" t="s">
        <v>5029</v>
      </c>
      <c r="E1130" t="s">
        <v>4888</v>
      </c>
      <c r="F1130">
        <v>1993</v>
      </c>
      <c r="G1130" t="s">
        <v>5030</v>
      </c>
      <c r="H1130" t="s">
        <v>5013</v>
      </c>
      <c r="I1130">
        <v>81</v>
      </c>
      <c r="J1130">
        <v>21</v>
      </c>
      <c r="K1130">
        <v>12</v>
      </c>
      <c r="L1130">
        <v>3</v>
      </c>
      <c r="N1130" s="29">
        <f t="shared" si="307"/>
        <v>1993</v>
      </c>
      <c r="O1130" s="30" t="str">
        <f t="shared" si="308"/>
        <v>04</v>
      </c>
      <c r="P1130" s="30">
        <f t="shared" si="299"/>
        <v>199304</v>
      </c>
      <c r="Q1130" s="30" t="str">
        <f t="shared" si="300"/>
        <v>2020</v>
      </c>
      <c r="R1130" s="30" t="str">
        <f t="shared" si="301"/>
        <v>09</v>
      </c>
      <c r="S1130" s="30">
        <f t="shared" si="302"/>
        <v>202009</v>
      </c>
      <c r="T1130" s="31">
        <f t="shared" si="303"/>
        <v>27.583333333333332</v>
      </c>
      <c r="U1130" s="30">
        <f t="shared" si="304"/>
        <v>102</v>
      </c>
      <c r="V1130" s="30">
        <f t="shared" si="305"/>
        <v>15</v>
      </c>
      <c r="W1130" s="32">
        <f t="shared" si="306"/>
        <v>3.6978851963746227</v>
      </c>
      <c r="X1130" s="33">
        <f t="shared" si="309"/>
        <v>790</v>
      </c>
      <c r="Y1130" s="22"/>
      <c r="Z1130" s="33">
        <f t="shared" si="310"/>
        <v>1</v>
      </c>
      <c r="AA1130" s="33">
        <f t="shared" si="311"/>
        <v>0</v>
      </c>
      <c r="AB1130" s="30">
        <f t="shared" si="312"/>
        <v>0</v>
      </c>
      <c r="AC1130" s="30">
        <f t="shared" si="313"/>
        <v>0</v>
      </c>
      <c r="AD1130" s="30">
        <f t="shared" si="314"/>
        <v>1</v>
      </c>
      <c r="AE1130" s="35">
        <f t="shared" si="315"/>
        <v>1</v>
      </c>
    </row>
    <row r="1131" spans="1:31" x14ac:dyDescent="0.25">
      <c r="A1131" t="s">
        <v>12</v>
      </c>
      <c r="B1131" t="s">
        <v>5007</v>
      </c>
      <c r="C1131">
        <v>30113002967193</v>
      </c>
      <c r="D1131" t="s">
        <v>5031</v>
      </c>
      <c r="E1131" t="s">
        <v>5011</v>
      </c>
      <c r="F1131">
        <v>2000</v>
      </c>
      <c r="G1131" t="s">
        <v>5032</v>
      </c>
      <c r="H1131" t="s">
        <v>5033</v>
      </c>
      <c r="I1131">
        <v>55</v>
      </c>
      <c r="J1131">
        <v>15</v>
      </c>
      <c r="K1131">
        <v>9</v>
      </c>
      <c r="L1131">
        <v>3</v>
      </c>
      <c r="N1131" s="29">
        <f t="shared" si="307"/>
        <v>2000</v>
      </c>
      <c r="O1131" s="30" t="str">
        <f t="shared" si="308"/>
        <v>04</v>
      </c>
      <c r="P1131" s="30">
        <f t="shared" si="299"/>
        <v>200004</v>
      </c>
      <c r="Q1131" s="30" t="str">
        <f t="shared" si="300"/>
        <v>2020</v>
      </c>
      <c r="R1131" s="30" t="str">
        <f t="shared" si="301"/>
        <v>08</v>
      </c>
      <c r="S1131" s="30">
        <f t="shared" si="302"/>
        <v>202008</v>
      </c>
      <c r="T1131" s="31">
        <f t="shared" si="303"/>
        <v>20.583333333333332</v>
      </c>
      <c r="U1131" s="30">
        <f t="shared" si="304"/>
        <v>70</v>
      </c>
      <c r="V1131" s="30">
        <f t="shared" si="305"/>
        <v>12</v>
      </c>
      <c r="W1131" s="32">
        <f t="shared" si="306"/>
        <v>3.4008097165991904</v>
      </c>
      <c r="X1131" s="33">
        <f t="shared" si="309"/>
        <v>790</v>
      </c>
      <c r="Y1131" s="22"/>
      <c r="Z1131" s="33">
        <f t="shared" si="310"/>
        <v>1</v>
      </c>
      <c r="AA1131" s="33">
        <f t="shared" si="311"/>
        <v>0</v>
      </c>
      <c r="AB1131" s="30">
        <f t="shared" si="312"/>
        <v>0</v>
      </c>
      <c r="AC1131" s="30">
        <f t="shared" si="313"/>
        <v>0</v>
      </c>
      <c r="AD1131" s="30">
        <f t="shared" si="314"/>
        <v>0</v>
      </c>
      <c r="AE1131" s="35">
        <f t="shared" si="315"/>
        <v>0</v>
      </c>
    </row>
    <row r="1132" spans="1:31" x14ac:dyDescent="0.25">
      <c r="A1132" t="s">
        <v>12</v>
      </c>
      <c r="B1132" t="s">
        <v>5007</v>
      </c>
      <c r="C1132">
        <v>30113005634535</v>
      </c>
      <c r="D1132" t="s">
        <v>5031</v>
      </c>
      <c r="E1132" t="s">
        <v>5011</v>
      </c>
      <c r="F1132">
        <v>2000</v>
      </c>
      <c r="G1132" t="s">
        <v>5034</v>
      </c>
      <c r="H1132" t="s">
        <v>5035</v>
      </c>
      <c r="I1132">
        <v>46</v>
      </c>
      <c r="J1132">
        <v>19</v>
      </c>
      <c r="K1132">
        <v>6</v>
      </c>
      <c r="L1132">
        <v>1</v>
      </c>
      <c r="N1132" s="29" t="str">
        <f t="shared" si="307"/>
        <v>2012</v>
      </c>
      <c r="O1132" s="30" t="str">
        <f t="shared" si="308"/>
        <v>12</v>
      </c>
      <c r="P1132" s="30">
        <f t="shared" si="299"/>
        <v>201212</v>
      </c>
      <c r="Q1132" s="30" t="str">
        <f t="shared" si="300"/>
        <v>2020</v>
      </c>
      <c r="R1132" s="30" t="str">
        <f t="shared" si="301"/>
        <v>10</v>
      </c>
      <c r="S1132" s="30">
        <f t="shared" si="302"/>
        <v>202010</v>
      </c>
      <c r="T1132" s="31">
        <f t="shared" si="303"/>
        <v>7.916666666666667</v>
      </c>
      <c r="U1132" s="30">
        <f t="shared" si="304"/>
        <v>65</v>
      </c>
      <c r="V1132" s="30">
        <f t="shared" si="305"/>
        <v>7</v>
      </c>
      <c r="W1132" s="32">
        <f t="shared" si="306"/>
        <v>8.2105263157894726</v>
      </c>
      <c r="X1132" s="33">
        <f t="shared" si="309"/>
        <v>790</v>
      </c>
      <c r="Y1132" s="22"/>
      <c r="Z1132" s="33">
        <f t="shared" si="310"/>
        <v>1</v>
      </c>
      <c r="AA1132" s="33">
        <f t="shared" si="311"/>
        <v>0</v>
      </c>
      <c r="AB1132" s="30">
        <f t="shared" si="312"/>
        <v>0</v>
      </c>
      <c r="AC1132" s="30">
        <f t="shared" si="313"/>
        <v>0</v>
      </c>
      <c r="AD1132" s="30">
        <f t="shared" si="314"/>
        <v>0</v>
      </c>
      <c r="AE1132" s="35">
        <f t="shared" si="315"/>
        <v>0</v>
      </c>
    </row>
    <row r="1133" spans="1:31" x14ac:dyDescent="0.25">
      <c r="A1133" t="s">
        <v>12</v>
      </c>
      <c r="B1133" t="s">
        <v>5007</v>
      </c>
      <c r="C1133">
        <v>30113006530195</v>
      </c>
      <c r="D1133" t="s">
        <v>5036</v>
      </c>
      <c r="E1133" t="s">
        <v>5011</v>
      </c>
      <c r="F1133">
        <v>1999</v>
      </c>
      <c r="G1133" t="s">
        <v>5037</v>
      </c>
      <c r="H1133" t="s">
        <v>5038</v>
      </c>
      <c r="I1133">
        <v>78</v>
      </c>
      <c r="J1133">
        <v>13</v>
      </c>
      <c r="K1133">
        <v>10</v>
      </c>
      <c r="L1133">
        <v>6</v>
      </c>
      <c r="N1133" s="29">
        <f t="shared" si="307"/>
        <v>1999</v>
      </c>
      <c r="O1133" s="30" t="str">
        <f t="shared" si="308"/>
        <v>04</v>
      </c>
      <c r="P1133" s="30">
        <f t="shared" si="299"/>
        <v>199904</v>
      </c>
      <c r="Q1133" s="30" t="str">
        <f t="shared" si="300"/>
        <v>2020</v>
      </c>
      <c r="R1133" s="30" t="str">
        <f t="shared" si="301"/>
        <v>10</v>
      </c>
      <c r="S1133" s="30">
        <f t="shared" si="302"/>
        <v>202010</v>
      </c>
      <c r="T1133" s="31">
        <f t="shared" si="303"/>
        <v>21.583333333333332</v>
      </c>
      <c r="U1133" s="30">
        <f t="shared" si="304"/>
        <v>91</v>
      </c>
      <c r="V1133" s="30">
        <f t="shared" si="305"/>
        <v>16</v>
      </c>
      <c r="W1133" s="32">
        <f t="shared" si="306"/>
        <v>4.2162162162162167</v>
      </c>
      <c r="X1133" s="33">
        <f t="shared" si="309"/>
        <v>790</v>
      </c>
      <c r="Y1133" s="22"/>
      <c r="Z1133" s="33">
        <f t="shared" si="310"/>
        <v>1</v>
      </c>
      <c r="AA1133" s="33">
        <f t="shared" si="311"/>
        <v>0</v>
      </c>
      <c r="AB1133" s="30">
        <f t="shared" si="312"/>
        <v>0</v>
      </c>
      <c r="AC1133" s="30">
        <f t="shared" si="313"/>
        <v>0</v>
      </c>
      <c r="AD1133" s="30">
        <f t="shared" si="314"/>
        <v>1</v>
      </c>
      <c r="AE1133" s="35">
        <f t="shared" si="315"/>
        <v>1</v>
      </c>
    </row>
    <row r="1134" spans="1:31" x14ac:dyDescent="0.25">
      <c r="A1134" t="s">
        <v>12</v>
      </c>
      <c r="B1134" t="s">
        <v>5007</v>
      </c>
      <c r="C1134">
        <v>30113006717065</v>
      </c>
      <c r="D1134" t="s">
        <v>5039</v>
      </c>
      <c r="E1134" t="s">
        <v>4888</v>
      </c>
      <c r="F1134">
        <v>2011</v>
      </c>
      <c r="G1134" t="s">
        <v>5040</v>
      </c>
      <c r="H1134" t="s">
        <v>5041</v>
      </c>
      <c r="I1134">
        <v>40</v>
      </c>
      <c r="J1134">
        <v>15</v>
      </c>
      <c r="K1134">
        <v>8</v>
      </c>
      <c r="L1134">
        <v>5</v>
      </c>
      <c r="N1134" s="29" t="str">
        <f t="shared" si="307"/>
        <v>2013</v>
      </c>
      <c r="O1134" s="30" t="str">
        <f t="shared" si="308"/>
        <v>01</v>
      </c>
      <c r="P1134" s="30">
        <f t="shared" si="299"/>
        <v>201301</v>
      </c>
      <c r="Q1134" s="30" t="str">
        <f t="shared" si="300"/>
        <v>2020</v>
      </c>
      <c r="R1134" s="30" t="str">
        <f t="shared" si="301"/>
        <v>09</v>
      </c>
      <c r="S1134" s="30">
        <f t="shared" si="302"/>
        <v>202009</v>
      </c>
      <c r="T1134" s="31">
        <f t="shared" si="303"/>
        <v>7.833333333333333</v>
      </c>
      <c r="U1134" s="30">
        <f t="shared" si="304"/>
        <v>55</v>
      </c>
      <c r="V1134" s="30">
        <f t="shared" si="305"/>
        <v>13</v>
      </c>
      <c r="W1134" s="32">
        <f t="shared" si="306"/>
        <v>7.0212765957446814</v>
      </c>
      <c r="X1134" s="33">
        <f t="shared" si="309"/>
        <v>790</v>
      </c>
      <c r="Y1134" s="22"/>
      <c r="Z1134" s="33">
        <f t="shared" si="310"/>
        <v>1</v>
      </c>
      <c r="AA1134" s="33">
        <f t="shared" si="311"/>
        <v>0</v>
      </c>
      <c r="AB1134" s="30">
        <f t="shared" si="312"/>
        <v>0</v>
      </c>
      <c r="AC1134" s="30">
        <f t="shared" si="313"/>
        <v>0</v>
      </c>
      <c r="AD1134" s="30">
        <f t="shared" si="314"/>
        <v>0</v>
      </c>
      <c r="AE1134" s="35">
        <f t="shared" si="315"/>
        <v>0</v>
      </c>
    </row>
    <row r="1135" spans="1:31" x14ac:dyDescent="0.25">
      <c r="A1135" t="s">
        <v>12</v>
      </c>
      <c r="B1135" t="s">
        <v>5007</v>
      </c>
      <c r="C1135">
        <v>30113005662544</v>
      </c>
      <c r="D1135" t="s">
        <v>5039</v>
      </c>
      <c r="E1135" t="s">
        <v>4888</v>
      </c>
      <c r="F1135">
        <v>2011</v>
      </c>
      <c r="G1135" t="s">
        <v>5042</v>
      </c>
      <c r="H1135" t="s">
        <v>5041</v>
      </c>
      <c r="I1135">
        <v>39</v>
      </c>
      <c r="J1135">
        <v>9</v>
      </c>
      <c r="K1135">
        <v>9</v>
      </c>
      <c r="L1135">
        <v>0</v>
      </c>
      <c r="N1135" s="29" t="str">
        <f t="shared" si="307"/>
        <v>2013</v>
      </c>
      <c r="O1135" s="30" t="str">
        <f t="shared" si="308"/>
        <v>01</v>
      </c>
      <c r="P1135" s="30">
        <f t="shared" si="299"/>
        <v>201301</v>
      </c>
      <c r="Q1135" s="30" t="str">
        <f t="shared" si="300"/>
        <v>2020</v>
      </c>
      <c r="R1135" s="30" t="str">
        <f t="shared" si="301"/>
        <v>09</v>
      </c>
      <c r="S1135" s="30">
        <f t="shared" si="302"/>
        <v>202009</v>
      </c>
      <c r="T1135" s="31">
        <f t="shared" si="303"/>
        <v>7.833333333333333</v>
      </c>
      <c r="U1135" s="30">
        <f t="shared" si="304"/>
        <v>48</v>
      </c>
      <c r="V1135" s="30">
        <f t="shared" si="305"/>
        <v>9</v>
      </c>
      <c r="W1135" s="32">
        <f t="shared" si="306"/>
        <v>6.1276595744680851</v>
      </c>
      <c r="X1135" s="33">
        <f t="shared" si="309"/>
        <v>790</v>
      </c>
      <c r="Y1135" s="22"/>
      <c r="Z1135" s="33">
        <f t="shared" si="310"/>
        <v>1</v>
      </c>
      <c r="AA1135" s="33">
        <f t="shared" si="311"/>
        <v>0</v>
      </c>
      <c r="AB1135" s="30">
        <f t="shared" si="312"/>
        <v>0</v>
      </c>
      <c r="AC1135" s="30">
        <f t="shared" si="313"/>
        <v>0</v>
      </c>
      <c r="AD1135" s="30">
        <f t="shared" si="314"/>
        <v>0</v>
      </c>
      <c r="AE1135" s="35">
        <f t="shared" si="315"/>
        <v>0</v>
      </c>
    </row>
    <row r="1136" spans="1:31" x14ac:dyDescent="0.25">
      <c r="A1136" t="s">
        <v>12</v>
      </c>
      <c r="B1136" t="s">
        <v>5007</v>
      </c>
      <c r="C1136">
        <v>30113002393671</v>
      </c>
      <c r="D1136" t="s">
        <v>5031</v>
      </c>
      <c r="E1136" t="s">
        <v>5011</v>
      </c>
      <c r="F1136">
        <v>2000</v>
      </c>
      <c r="G1136" t="s">
        <v>5043</v>
      </c>
      <c r="H1136" t="s">
        <v>5044</v>
      </c>
      <c r="I1136">
        <v>98</v>
      </c>
      <c r="J1136">
        <v>11</v>
      </c>
      <c r="K1136">
        <v>6</v>
      </c>
      <c r="L1136">
        <v>2</v>
      </c>
      <c r="N1136" s="29">
        <f t="shared" si="307"/>
        <v>2000</v>
      </c>
      <c r="O1136" s="30" t="str">
        <f t="shared" si="308"/>
        <v>09</v>
      </c>
      <c r="P1136" s="30">
        <f t="shared" si="299"/>
        <v>200009</v>
      </c>
      <c r="Q1136" s="30" t="str">
        <f t="shared" si="300"/>
        <v>2020</v>
      </c>
      <c r="R1136" s="30" t="str">
        <f t="shared" si="301"/>
        <v>10</v>
      </c>
      <c r="S1136" s="30">
        <f t="shared" si="302"/>
        <v>202010</v>
      </c>
      <c r="T1136" s="31">
        <f t="shared" si="303"/>
        <v>20.166666666666668</v>
      </c>
      <c r="U1136" s="30">
        <f t="shared" si="304"/>
        <v>109</v>
      </c>
      <c r="V1136" s="30">
        <f t="shared" si="305"/>
        <v>8</v>
      </c>
      <c r="W1136" s="32">
        <f t="shared" si="306"/>
        <v>5.4049586776859497</v>
      </c>
      <c r="X1136" s="33">
        <f t="shared" si="309"/>
        <v>790</v>
      </c>
      <c r="Y1136" s="22"/>
      <c r="Z1136" s="33">
        <f t="shared" si="310"/>
        <v>1</v>
      </c>
      <c r="AA1136" s="33">
        <f t="shared" si="311"/>
        <v>0</v>
      </c>
      <c r="AB1136" s="30">
        <f t="shared" si="312"/>
        <v>0</v>
      </c>
      <c r="AC1136" s="30">
        <f t="shared" si="313"/>
        <v>0</v>
      </c>
      <c r="AD1136" s="30">
        <f t="shared" si="314"/>
        <v>0</v>
      </c>
      <c r="AE1136" s="35">
        <f t="shared" si="315"/>
        <v>0</v>
      </c>
    </row>
    <row r="1137" spans="1:31" x14ac:dyDescent="0.25">
      <c r="A1137" t="s">
        <v>12</v>
      </c>
      <c r="B1137" t="s">
        <v>5045</v>
      </c>
      <c r="C1137">
        <v>30113006248475</v>
      </c>
      <c r="D1137" t="s">
        <v>5046</v>
      </c>
      <c r="E1137" t="s">
        <v>5047</v>
      </c>
      <c r="F1137">
        <v>2015</v>
      </c>
      <c r="G1137" t="s">
        <v>5048</v>
      </c>
      <c r="H1137" t="s">
        <v>5049</v>
      </c>
      <c r="I1137">
        <v>6</v>
      </c>
      <c r="J1137">
        <v>11</v>
      </c>
      <c r="K1137">
        <v>2</v>
      </c>
      <c r="L1137">
        <v>5</v>
      </c>
      <c r="N1137" s="29" t="str">
        <f t="shared" si="307"/>
        <v>2016</v>
      </c>
      <c r="O1137" s="30" t="str">
        <f t="shared" si="308"/>
        <v>01</v>
      </c>
      <c r="P1137" s="30">
        <f t="shared" si="299"/>
        <v>201601</v>
      </c>
      <c r="Q1137" s="30" t="str">
        <f t="shared" si="300"/>
        <v>2019</v>
      </c>
      <c r="R1137" s="30" t="str">
        <f t="shared" si="301"/>
        <v>11</v>
      </c>
      <c r="S1137" s="30">
        <f t="shared" si="302"/>
        <v>201911</v>
      </c>
      <c r="T1137" s="31">
        <f t="shared" si="303"/>
        <v>4.833333333333333</v>
      </c>
      <c r="U1137" s="30">
        <f t="shared" si="304"/>
        <v>17</v>
      </c>
      <c r="V1137" s="30">
        <f t="shared" si="305"/>
        <v>7</v>
      </c>
      <c r="W1137" s="32">
        <f t="shared" si="306"/>
        <v>3.5172413793103452</v>
      </c>
      <c r="X1137" s="33">
        <f t="shared" si="309"/>
        <v>790</v>
      </c>
      <c r="Y1137" s="22"/>
      <c r="Z1137" s="33">
        <f t="shared" si="310"/>
        <v>1</v>
      </c>
      <c r="AA1137" s="33">
        <f t="shared" si="311"/>
        <v>0</v>
      </c>
      <c r="AB1137" s="30">
        <f t="shared" si="312"/>
        <v>0</v>
      </c>
      <c r="AC1137" s="30">
        <f t="shared" si="313"/>
        <v>0</v>
      </c>
      <c r="AD1137" s="30">
        <f t="shared" si="314"/>
        <v>0</v>
      </c>
      <c r="AE1137" s="35">
        <f t="shared" si="315"/>
        <v>0</v>
      </c>
    </row>
    <row r="1138" spans="1:31" x14ac:dyDescent="0.25">
      <c r="A1138" t="s">
        <v>12</v>
      </c>
      <c r="B1138" t="s">
        <v>5050</v>
      </c>
      <c r="C1138">
        <v>30113006772870</v>
      </c>
      <c r="D1138" t="s">
        <v>5051</v>
      </c>
      <c r="E1138" t="s">
        <v>5052</v>
      </c>
      <c r="F1138">
        <v>2019</v>
      </c>
      <c r="G1138" t="s">
        <v>5053</v>
      </c>
      <c r="H1138" t="s">
        <v>5054</v>
      </c>
      <c r="I1138">
        <v>3</v>
      </c>
      <c r="J1138">
        <v>1</v>
      </c>
      <c r="K1138">
        <v>3</v>
      </c>
      <c r="L1138">
        <v>0</v>
      </c>
      <c r="N1138" s="29" t="str">
        <f t="shared" si="307"/>
        <v>2019</v>
      </c>
      <c r="O1138" s="30" t="str">
        <f t="shared" si="308"/>
        <v>08</v>
      </c>
      <c r="P1138" s="30">
        <f t="shared" si="299"/>
        <v>201908</v>
      </c>
      <c r="Q1138" s="30" t="str">
        <f t="shared" si="300"/>
        <v>2020</v>
      </c>
      <c r="R1138" s="30" t="str">
        <f t="shared" si="301"/>
        <v>02</v>
      </c>
      <c r="S1138" s="30">
        <f t="shared" si="302"/>
        <v>202002</v>
      </c>
      <c r="T1138" s="31">
        <f t="shared" si="303"/>
        <v>1.25</v>
      </c>
      <c r="U1138" s="30">
        <f t="shared" si="304"/>
        <v>4</v>
      </c>
      <c r="V1138" s="30">
        <f t="shared" si="305"/>
        <v>3</v>
      </c>
      <c r="W1138" s="32">
        <f t="shared" si="306"/>
        <v>3.2</v>
      </c>
      <c r="X1138" s="33">
        <f t="shared" si="309"/>
        <v>790</v>
      </c>
      <c r="Y1138" s="22"/>
      <c r="Z1138" s="33">
        <f t="shared" si="310"/>
        <v>0</v>
      </c>
      <c r="AA1138" s="33">
        <f t="shared" si="311"/>
        <v>0</v>
      </c>
      <c r="AB1138" s="30">
        <f t="shared" si="312"/>
        <v>0</v>
      </c>
      <c r="AC1138" s="30">
        <f t="shared" si="313"/>
        <v>0</v>
      </c>
      <c r="AD1138" s="30">
        <f t="shared" si="314"/>
        <v>0</v>
      </c>
      <c r="AE1138" s="35">
        <f t="shared" si="315"/>
        <v>0</v>
      </c>
    </row>
    <row r="1139" spans="1:31" x14ac:dyDescent="0.25">
      <c r="A1139" t="s">
        <v>12</v>
      </c>
      <c r="B1139" t="s">
        <v>5055</v>
      </c>
      <c r="C1139">
        <v>30113002401391</v>
      </c>
      <c r="D1139" t="s">
        <v>5056</v>
      </c>
      <c r="E1139" t="s">
        <v>5057</v>
      </c>
      <c r="F1139">
        <v>2006</v>
      </c>
      <c r="G1139" t="s">
        <v>5058</v>
      </c>
      <c r="H1139" t="s">
        <v>5059</v>
      </c>
      <c r="I1139">
        <v>35</v>
      </c>
      <c r="J1139">
        <v>12</v>
      </c>
      <c r="K1139">
        <v>1</v>
      </c>
      <c r="L1139">
        <v>0</v>
      </c>
      <c r="N1139" s="29">
        <f t="shared" si="307"/>
        <v>2006</v>
      </c>
      <c r="O1139" s="30" t="str">
        <f t="shared" si="308"/>
        <v>03</v>
      </c>
      <c r="P1139" s="30">
        <f t="shared" si="299"/>
        <v>200603</v>
      </c>
      <c r="Q1139" s="30" t="str">
        <f t="shared" si="300"/>
        <v>2019</v>
      </c>
      <c r="R1139" s="30" t="str">
        <f t="shared" si="301"/>
        <v>09</v>
      </c>
      <c r="S1139" s="30">
        <f t="shared" si="302"/>
        <v>201909</v>
      </c>
      <c r="T1139" s="31">
        <f t="shared" si="303"/>
        <v>14.666666666666666</v>
      </c>
      <c r="U1139" s="30">
        <f t="shared" si="304"/>
        <v>47</v>
      </c>
      <c r="V1139" s="30">
        <f t="shared" si="305"/>
        <v>1</v>
      </c>
      <c r="W1139" s="32">
        <f t="shared" si="306"/>
        <v>3.2045454545454546</v>
      </c>
      <c r="X1139" s="33">
        <f t="shared" si="309"/>
        <v>790</v>
      </c>
      <c r="Y1139" s="22"/>
      <c r="Z1139" s="33">
        <f t="shared" si="310"/>
        <v>1</v>
      </c>
      <c r="AA1139" s="33">
        <f t="shared" si="311"/>
        <v>0</v>
      </c>
      <c r="AB1139" s="30">
        <f t="shared" si="312"/>
        <v>0</v>
      </c>
      <c r="AC1139" s="30">
        <f t="shared" si="313"/>
        <v>1</v>
      </c>
      <c r="AD1139" s="30">
        <f t="shared" si="314"/>
        <v>0</v>
      </c>
      <c r="AE1139" s="35">
        <f t="shared" si="315"/>
        <v>1</v>
      </c>
    </row>
    <row r="1140" spans="1:31" x14ac:dyDescent="0.25">
      <c r="A1140" t="s">
        <v>12</v>
      </c>
      <c r="B1140" t="s">
        <v>5060</v>
      </c>
      <c r="C1140">
        <v>30113001656557</v>
      </c>
      <c r="D1140" t="s">
        <v>5061</v>
      </c>
      <c r="E1140" t="s">
        <v>5062</v>
      </c>
      <c r="F1140">
        <v>1998</v>
      </c>
      <c r="G1140" t="s">
        <v>5063</v>
      </c>
      <c r="H1140" t="s">
        <v>5064</v>
      </c>
      <c r="I1140">
        <v>30</v>
      </c>
      <c r="J1140">
        <v>5</v>
      </c>
      <c r="K1140">
        <v>3</v>
      </c>
      <c r="L1140">
        <v>0</v>
      </c>
      <c r="N1140" s="29">
        <f t="shared" si="307"/>
        <v>1998</v>
      </c>
      <c r="O1140" s="30" t="str">
        <f t="shared" si="308"/>
        <v>03</v>
      </c>
      <c r="P1140" s="30">
        <f t="shared" si="299"/>
        <v>199803</v>
      </c>
      <c r="Q1140" s="30" t="str">
        <f t="shared" si="300"/>
        <v>2020</v>
      </c>
      <c r="R1140" s="30" t="str">
        <f t="shared" si="301"/>
        <v>05</v>
      </c>
      <c r="S1140" s="30">
        <f t="shared" si="302"/>
        <v>202005</v>
      </c>
      <c r="T1140" s="31">
        <f t="shared" si="303"/>
        <v>22.666666666666668</v>
      </c>
      <c r="U1140" s="30">
        <f t="shared" si="304"/>
        <v>35</v>
      </c>
      <c r="V1140" s="30">
        <f t="shared" si="305"/>
        <v>3</v>
      </c>
      <c r="W1140" s="32">
        <f t="shared" si="306"/>
        <v>1.5441176470588234</v>
      </c>
      <c r="X1140" s="33">
        <f t="shared" si="309"/>
        <v>790</v>
      </c>
      <c r="Y1140" s="22"/>
      <c r="Z1140" s="33">
        <f t="shared" si="310"/>
        <v>1</v>
      </c>
      <c r="AA1140" s="33">
        <f t="shared" si="311"/>
        <v>0</v>
      </c>
      <c r="AB1140" s="30">
        <f t="shared" si="312"/>
        <v>1</v>
      </c>
      <c r="AC1140" s="30">
        <f t="shared" si="313"/>
        <v>0</v>
      </c>
      <c r="AD1140" s="30">
        <f t="shared" si="314"/>
        <v>1</v>
      </c>
      <c r="AE1140" s="35">
        <f t="shared" si="315"/>
        <v>1</v>
      </c>
    </row>
    <row r="1141" spans="1:31" x14ac:dyDescent="0.25">
      <c r="A1141" t="s">
        <v>12</v>
      </c>
      <c r="B1141" t="s">
        <v>5065</v>
      </c>
      <c r="C1141">
        <v>30113002402944</v>
      </c>
      <c r="D1141" t="s">
        <v>5066</v>
      </c>
      <c r="F1141">
        <v>2005</v>
      </c>
      <c r="G1141" t="s">
        <v>5067</v>
      </c>
      <c r="H1141" t="s">
        <v>5068</v>
      </c>
      <c r="I1141">
        <v>71</v>
      </c>
      <c r="J1141">
        <v>15</v>
      </c>
      <c r="K1141">
        <v>4</v>
      </c>
      <c r="L1141">
        <v>4</v>
      </c>
      <c r="N1141" s="29">
        <f t="shared" si="307"/>
        <v>2005</v>
      </c>
      <c r="O1141" s="30" t="str">
        <f t="shared" si="308"/>
        <v>03</v>
      </c>
      <c r="P1141" s="30">
        <f t="shared" si="299"/>
        <v>200503</v>
      </c>
      <c r="Q1141" s="30" t="str">
        <f t="shared" si="300"/>
        <v>2020</v>
      </c>
      <c r="R1141" s="30" t="str">
        <f t="shared" si="301"/>
        <v>03</v>
      </c>
      <c r="S1141" s="30">
        <f t="shared" si="302"/>
        <v>202003</v>
      </c>
      <c r="T1141" s="31">
        <f t="shared" si="303"/>
        <v>15.666666666666666</v>
      </c>
      <c r="U1141" s="30">
        <f t="shared" si="304"/>
        <v>86</v>
      </c>
      <c r="V1141" s="30">
        <f t="shared" si="305"/>
        <v>8</v>
      </c>
      <c r="W1141" s="32">
        <f t="shared" si="306"/>
        <v>5.4893617021276597</v>
      </c>
      <c r="X1141" s="33">
        <f t="shared" si="309"/>
        <v>790</v>
      </c>
      <c r="Y1141" s="22"/>
      <c r="Z1141" s="33">
        <f t="shared" si="310"/>
        <v>1</v>
      </c>
      <c r="AA1141" s="33">
        <f t="shared" si="311"/>
        <v>0</v>
      </c>
      <c r="AB1141" s="30">
        <f t="shared" si="312"/>
        <v>0</v>
      </c>
      <c r="AC1141" s="30">
        <f t="shared" si="313"/>
        <v>0</v>
      </c>
      <c r="AD1141" s="30">
        <f t="shared" si="314"/>
        <v>0</v>
      </c>
      <c r="AE1141" s="35">
        <f t="shared" si="315"/>
        <v>0</v>
      </c>
    </row>
    <row r="1142" spans="1:31" x14ac:dyDescent="0.25">
      <c r="A1142" t="s">
        <v>12</v>
      </c>
      <c r="B1142" t="s">
        <v>5065</v>
      </c>
      <c r="C1142">
        <v>30113002557648</v>
      </c>
      <c r="D1142" t="s">
        <v>5069</v>
      </c>
      <c r="F1142">
        <v>2007</v>
      </c>
      <c r="G1142" t="s">
        <v>5070</v>
      </c>
      <c r="H1142" t="s">
        <v>5071</v>
      </c>
      <c r="I1142">
        <v>64</v>
      </c>
      <c r="J1142">
        <v>11</v>
      </c>
      <c r="K1142">
        <v>9</v>
      </c>
      <c r="L1142">
        <v>1</v>
      </c>
      <c r="N1142" s="29">
        <f t="shared" si="307"/>
        <v>2007</v>
      </c>
      <c r="O1142" s="30" t="str">
        <f t="shared" si="308"/>
        <v>02</v>
      </c>
      <c r="P1142" s="30">
        <f t="shared" si="299"/>
        <v>200702</v>
      </c>
      <c r="Q1142" s="30" t="str">
        <f t="shared" si="300"/>
        <v>2020</v>
      </c>
      <c r="R1142" s="30" t="str">
        <f t="shared" si="301"/>
        <v>03</v>
      </c>
      <c r="S1142" s="30">
        <f t="shared" si="302"/>
        <v>202003</v>
      </c>
      <c r="T1142" s="31">
        <f t="shared" si="303"/>
        <v>13.75</v>
      </c>
      <c r="U1142" s="30">
        <f t="shared" si="304"/>
        <v>75</v>
      </c>
      <c r="V1142" s="30">
        <f t="shared" si="305"/>
        <v>10</v>
      </c>
      <c r="W1142" s="32">
        <f t="shared" si="306"/>
        <v>5.4545454545454541</v>
      </c>
      <c r="X1142" s="33">
        <f t="shared" si="309"/>
        <v>790</v>
      </c>
      <c r="Y1142" s="22"/>
      <c r="Z1142" s="33">
        <f t="shared" si="310"/>
        <v>1</v>
      </c>
      <c r="AA1142" s="33">
        <f t="shared" si="311"/>
        <v>0</v>
      </c>
      <c r="AB1142" s="30">
        <f t="shared" si="312"/>
        <v>0</v>
      </c>
      <c r="AC1142" s="30">
        <f t="shared" si="313"/>
        <v>0</v>
      </c>
      <c r="AD1142" s="30">
        <f t="shared" si="314"/>
        <v>0</v>
      </c>
      <c r="AE1142" s="35">
        <f t="shared" si="315"/>
        <v>0</v>
      </c>
    </row>
    <row r="1143" spans="1:31" x14ac:dyDescent="0.25">
      <c r="A1143" t="s">
        <v>12</v>
      </c>
      <c r="B1143" t="s">
        <v>5065</v>
      </c>
      <c r="C1143">
        <v>30113003301517</v>
      </c>
      <c r="D1143" t="s">
        <v>5072</v>
      </c>
      <c r="F1143">
        <v>2008</v>
      </c>
      <c r="G1143" t="s">
        <v>5073</v>
      </c>
      <c r="H1143" t="s">
        <v>5074</v>
      </c>
      <c r="I1143">
        <v>32</v>
      </c>
      <c r="J1143">
        <v>9</v>
      </c>
      <c r="K1143">
        <v>8</v>
      </c>
      <c r="L1143">
        <v>0</v>
      </c>
      <c r="N1143" s="29" t="str">
        <f t="shared" si="307"/>
        <v>2011</v>
      </c>
      <c r="O1143" s="30" t="str">
        <f t="shared" si="308"/>
        <v>02</v>
      </c>
      <c r="P1143" s="30">
        <f t="shared" si="299"/>
        <v>201102</v>
      </c>
      <c r="Q1143" s="30" t="str">
        <f t="shared" si="300"/>
        <v>2020</v>
      </c>
      <c r="R1143" s="30" t="str">
        <f t="shared" si="301"/>
        <v>08</v>
      </c>
      <c r="S1143" s="30">
        <f t="shared" si="302"/>
        <v>202008</v>
      </c>
      <c r="T1143" s="31">
        <f t="shared" si="303"/>
        <v>9.75</v>
      </c>
      <c r="U1143" s="30">
        <f t="shared" si="304"/>
        <v>41</v>
      </c>
      <c r="V1143" s="30">
        <f t="shared" si="305"/>
        <v>8</v>
      </c>
      <c r="W1143" s="32">
        <f t="shared" si="306"/>
        <v>4.2051282051282053</v>
      </c>
      <c r="X1143" s="33">
        <f t="shared" si="309"/>
        <v>790</v>
      </c>
      <c r="Y1143" s="22"/>
      <c r="Z1143" s="33">
        <f t="shared" si="310"/>
        <v>1</v>
      </c>
      <c r="AA1143" s="33">
        <f t="shared" si="311"/>
        <v>0</v>
      </c>
      <c r="AB1143" s="30">
        <f t="shared" si="312"/>
        <v>0</v>
      </c>
      <c r="AC1143" s="30">
        <f t="shared" si="313"/>
        <v>0</v>
      </c>
      <c r="AD1143" s="30">
        <f t="shared" si="314"/>
        <v>0</v>
      </c>
      <c r="AE1143" s="35">
        <f t="shared" si="315"/>
        <v>0</v>
      </c>
    </row>
    <row r="1144" spans="1:31" x14ac:dyDescent="0.25">
      <c r="A1144" t="s">
        <v>12</v>
      </c>
      <c r="B1144" t="s">
        <v>5065</v>
      </c>
      <c r="C1144">
        <v>30113003109274</v>
      </c>
      <c r="D1144" t="s">
        <v>5069</v>
      </c>
      <c r="F1144">
        <v>2007</v>
      </c>
      <c r="G1144" t="s">
        <v>5075</v>
      </c>
      <c r="H1144" t="s">
        <v>5076</v>
      </c>
      <c r="I1144">
        <v>40</v>
      </c>
      <c r="J1144">
        <v>11</v>
      </c>
      <c r="K1144">
        <v>3</v>
      </c>
      <c r="L1144">
        <v>2</v>
      </c>
      <c r="N1144" s="29">
        <f t="shared" si="307"/>
        <v>2007</v>
      </c>
      <c r="O1144" s="30" t="str">
        <f t="shared" si="308"/>
        <v>05</v>
      </c>
      <c r="P1144" s="30">
        <f t="shared" si="299"/>
        <v>200705</v>
      </c>
      <c r="Q1144" s="30" t="str">
        <f t="shared" si="300"/>
        <v>2020</v>
      </c>
      <c r="R1144" s="30" t="str">
        <f t="shared" si="301"/>
        <v>08</v>
      </c>
      <c r="S1144" s="30">
        <f t="shared" si="302"/>
        <v>202008</v>
      </c>
      <c r="T1144" s="31">
        <f t="shared" si="303"/>
        <v>13.5</v>
      </c>
      <c r="U1144" s="30">
        <f t="shared" si="304"/>
        <v>51</v>
      </c>
      <c r="V1144" s="30">
        <f t="shared" si="305"/>
        <v>5</v>
      </c>
      <c r="W1144" s="32">
        <f t="shared" si="306"/>
        <v>3.7777777777777777</v>
      </c>
      <c r="X1144" s="33">
        <f t="shared" si="309"/>
        <v>790</v>
      </c>
      <c r="Y1144" s="22"/>
      <c r="Z1144" s="33">
        <f t="shared" si="310"/>
        <v>1</v>
      </c>
      <c r="AA1144" s="33">
        <f t="shared" si="311"/>
        <v>0</v>
      </c>
      <c r="AB1144" s="30">
        <f t="shared" si="312"/>
        <v>0</v>
      </c>
      <c r="AC1144" s="30">
        <f t="shared" si="313"/>
        <v>0</v>
      </c>
      <c r="AD1144" s="30">
        <f t="shared" si="314"/>
        <v>0</v>
      </c>
      <c r="AE1144" s="35">
        <f t="shared" si="315"/>
        <v>0</v>
      </c>
    </row>
    <row r="1145" spans="1:31" x14ac:dyDescent="0.25">
      <c r="A1145" t="s">
        <v>12</v>
      </c>
      <c r="B1145" t="s">
        <v>5065</v>
      </c>
      <c r="C1145">
        <v>30113002767536</v>
      </c>
      <c r="D1145" t="s">
        <v>5077</v>
      </c>
      <c r="F1145">
        <v>2007</v>
      </c>
      <c r="G1145" t="s">
        <v>5078</v>
      </c>
      <c r="H1145" t="s">
        <v>5079</v>
      </c>
      <c r="I1145">
        <v>38</v>
      </c>
      <c r="J1145">
        <v>6</v>
      </c>
      <c r="K1145">
        <v>1</v>
      </c>
      <c r="L1145">
        <v>1</v>
      </c>
      <c r="N1145" s="29">
        <f t="shared" si="307"/>
        <v>2007</v>
      </c>
      <c r="O1145" s="30" t="str">
        <f t="shared" si="308"/>
        <v>04</v>
      </c>
      <c r="P1145" s="30">
        <f t="shared" si="299"/>
        <v>200704</v>
      </c>
      <c r="Q1145" s="30" t="str">
        <f t="shared" si="300"/>
        <v>2020</v>
      </c>
      <c r="R1145" s="30" t="str">
        <f t="shared" si="301"/>
        <v>08</v>
      </c>
      <c r="S1145" s="30">
        <f t="shared" si="302"/>
        <v>202008</v>
      </c>
      <c r="T1145" s="31">
        <f t="shared" si="303"/>
        <v>13.583333333333334</v>
      </c>
      <c r="U1145" s="30">
        <f t="shared" si="304"/>
        <v>44</v>
      </c>
      <c r="V1145" s="30">
        <f t="shared" si="305"/>
        <v>2</v>
      </c>
      <c r="W1145" s="32">
        <f t="shared" si="306"/>
        <v>3.2392638036809815</v>
      </c>
      <c r="X1145" s="33">
        <f t="shared" si="309"/>
        <v>790</v>
      </c>
      <c r="Y1145" s="22"/>
      <c r="Z1145" s="33">
        <f t="shared" si="310"/>
        <v>1</v>
      </c>
      <c r="AA1145" s="33">
        <f t="shared" si="311"/>
        <v>0</v>
      </c>
      <c r="AB1145" s="30">
        <f t="shared" si="312"/>
        <v>0</v>
      </c>
      <c r="AC1145" s="30">
        <f t="shared" si="313"/>
        <v>1</v>
      </c>
      <c r="AD1145" s="30">
        <f t="shared" si="314"/>
        <v>0</v>
      </c>
      <c r="AE1145" s="35">
        <f t="shared" si="315"/>
        <v>1</v>
      </c>
    </row>
    <row r="1146" spans="1:31" x14ac:dyDescent="0.25">
      <c r="A1146" t="s">
        <v>12</v>
      </c>
      <c r="B1146" t="s">
        <v>5080</v>
      </c>
      <c r="C1146">
        <v>30113005237925</v>
      </c>
      <c r="D1146" t="s">
        <v>5081</v>
      </c>
      <c r="E1146" t="s">
        <v>5082</v>
      </c>
      <c r="F1146">
        <v>2011</v>
      </c>
      <c r="G1146" t="s">
        <v>5083</v>
      </c>
      <c r="H1146" t="s">
        <v>5084</v>
      </c>
      <c r="I1146">
        <v>35</v>
      </c>
      <c r="J1146">
        <v>6</v>
      </c>
      <c r="K1146">
        <v>6</v>
      </c>
      <c r="L1146">
        <v>2</v>
      </c>
      <c r="N1146" s="29" t="str">
        <f t="shared" si="307"/>
        <v>2012</v>
      </c>
      <c r="O1146" s="30" t="str">
        <f t="shared" si="308"/>
        <v>01</v>
      </c>
      <c r="P1146" s="30">
        <f t="shared" si="299"/>
        <v>201201</v>
      </c>
      <c r="Q1146" s="30" t="str">
        <f t="shared" si="300"/>
        <v>2020</v>
      </c>
      <c r="R1146" s="30" t="str">
        <f t="shared" si="301"/>
        <v>09</v>
      </c>
      <c r="S1146" s="30">
        <f t="shared" si="302"/>
        <v>202009</v>
      </c>
      <c r="T1146" s="31">
        <f t="shared" si="303"/>
        <v>8.8333333333333339</v>
      </c>
      <c r="U1146" s="30">
        <f t="shared" si="304"/>
        <v>41</v>
      </c>
      <c r="V1146" s="30">
        <f t="shared" si="305"/>
        <v>8</v>
      </c>
      <c r="W1146" s="32">
        <f t="shared" si="306"/>
        <v>4.6415094339622636</v>
      </c>
      <c r="X1146" s="33">
        <f t="shared" si="309"/>
        <v>790</v>
      </c>
      <c r="Y1146" s="22"/>
      <c r="Z1146" s="33">
        <f t="shared" si="310"/>
        <v>1</v>
      </c>
      <c r="AA1146" s="33">
        <f t="shared" si="311"/>
        <v>0</v>
      </c>
      <c r="AB1146" s="30">
        <f t="shared" si="312"/>
        <v>0</v>
      </c>
      <c r="AC1146" s="30">
        <f t="shared" si="313"/>
        <v>0</v>
      </c>
      <c r="AD1146" s="30">
        <f t="shared" si="314"/>
        <v>0</v>
      </c>
      <c r="AE1146" s="35">
        <f t="shared" si="315"/>
        <v>0</v>
      </c>
    </row>
    <row r="1147" spans="1:31" x14ac:dyDescent="0.25">
      <c r="A1147" t="s">
        <v>12</v>
      </c>
      <c r="B1147" t="s">
        <v>5085</v>
      </c>
      <c r="C1147">
        <v>30113002263254</v>
      </c>
      <c r="D1147" t="s">
        <v>5086</v>
      </c>
      <c r="E1147" t="s">
        <v>4929</v>
      </c>
      <c r="F1147">
        <v>1992</v>
      </c>
      <c r="G1147" t="s">
        <v>5087</v>
      </c>
      <c r="H1147" t="s">
        <v>5088</v>
      </c>
      <c r="I1147">
        <v>16</v>
      </c>
      <c r="J1147">
        <v>7</v>
      </c>
      <c r="K1147">
        <v>0</v>
      </c>
      <c r="L1147">
        <v>1</v>
      </c>
      <c r="N1147" s="29">
        <f t="shared" si="307"/>
        <v>1992</v>
      </c>
      <c r="O1147" s="30" t="str">
        <f t="shared" si="308"/>
        <v>01</v>
      </c>
      <c r="P1147" s="30">
        <f t="shared" si="299"/>
        <v>199201</v>
      </c>
      <c r="Q1147" s="30" t="str">
        <f t="shared" si="300"/>
        <v>2019</v>
      </c>
      <c r="R1147" s="30" t="str">
        <f t="shared" si="301"/>
        <v>06</v>
      </c>
      <c r="S1147" s="30">
        <f t="shared" si="302"/>
        <v>201906</v>
      </c>
      <c r="T1147" s="31">
        <f t="shared" si="303"/>
        <v>28.833333333333332</v>
      </c>
      <c r="U1147" s="30">
        <f t="shared" si="304"/>
        <v>23</v>
      </c>
      <c r="V1147" s="30">
        <f t="shared" si="305"/>
        <v>1</v>
      </c>
      <c r="W1147" s="32">
        <f t="shared" si="306"/>
        <v>0.79768786127167635</v>
      </c>
      <c r="X1147" s="33">
        <f t="shared" si="309"/>
        <v>790</v>
      </c>
      <c r="Y1147" s="22"/>
      <c r="Z1147" s="33">
        <f t="shared" si="310"/>
        <v>1</v>
      </c>
      <c r="AA1147" s="33">
        <f t="shared" si="311"/>
        <v>0</v>
      </c>
      <c r="AB1147" s="30">
        <f t="shared" si="312"/>
        <v>1</v>
      </c>
      <c r="AC1147" s="30">
        <f t="shared" si="313"/>
        <v>1</v>
      </c>
      <c r="AD1147" s="30">
        <f t="shared" si="314"/>
        <v>1</v>
      </c>
      <c r="AE1147" s="35">
        <f t="shared" si="315"/>
        <v>1</v>
      </c>
    </row>
    <row r="1148" spans="1:31" x14ac:dyDescent="0.25">
      <c r="A1148" t="s">
        <v>12</v>
      </c>
      <c r="B1148" t="s">
        <v>5089</v>
      </c>
      <c r="C1148">
        <v>30113003382285</v>
      </c>
      <c r="D1148" t="s">
        <v>5090</v>
      </c>
      <c r="E1148" t="s">
        <v>5091</v>
      </c>
      <c r="F1148">
        <v>2008</v>
      </c>
      <c r="G1148" t="s">
        <v>5092</v>
      </c>
      <c r="H1148" t="s">
        <v>5093</v>
      </c>
      <c r="I1148">
        <v>14</v>
      </c>
      <c r="J1148">
        <v>8</v>
      </c>
      <c r="K1148">
        <v>2</v>
      </c>
      <c r="L1148">
        <v>0</v>
      </c>
      <c r="N1148" s="29" t="str">
        <f t="shared" si="307"/>
        <v>2011</v>
      </c>
      <c r="O1148" s="30" t="str">
        <f t="shared" si="308"/>
        <v>04</v>
      </c>
      <c r="P1148" s="30">
        <f t="shared" si="299"/>
        <v>201104</v>
      </c>
      <c r="Q1148" s="30" t="str">
        <f t="shared" si="300"/>
        <v>2019</v>
      </c>
      <c r="R1148" s="30" t="str">
        <f t="shared" si="301"/>
        <v>08</v>
      </c>
      <c r="S1148" s="30">
        <f t="shared" si="302"/>
        <v>201908</v>
      </c>
      <c r="T1148" s="31">
        <f t="shared" si="303"/>
        <v>9.5833333333333339</v>
      </c>
      <c r="U1148" s="30">
        <f t="shared" si="304"/>
        <v>22</v>
      </c>
      <c r="V1148" s="30">
        <f t="shared" si="305"/>
        <v>2</v>
      </c>
      <c r="W1148" s="32">
        <f t="shared" si="306"/>
        <v>2.2956521739130435</v>
      </c>
      <c r="X1148" s="33">
        <f t="shared" si="309"/>
        <v>790</v>
      </c>
      <c r="Y1148" s="22"/>
      <c r="Z1148" s="33">
        <f t="shared" si="310"/>
        <v>1</v>
      </c>
      <c r="AA1148" s="33">
        <f t="shared" si="311"/>
        <v>0</v>
      </c>
      <c r="AB1148" s="30">
        <f t="shared" si="312"/>
        <v>1</v>
      </c>
      <c r="AC1148" s="30">
        <f t="shared" si="313"/>
        <v>1</v>
      </c>
      <c r="AD1148" s="30">
        <f t="shared" si="314"/>
        <v>0</v>
      </c>
      <c r="AE1148" s="35">
        <f t="shared" si="315"/>
        <v>1</v>
      </c>
    </row>
    <row r="1149" spans="1:31" x14ac:dyDescent="0.25">
      <c r="A1149" t="s">
        <v>12</v>
      </c>
      <c r="B1149" t="s">
        <v>5089</v>
      </c>
      <c r="C1149">
        <v>30113002763238</v>
      </c>
      <c r="D1149" t="s">
        <v>5090</v>
      </c>
      <c r="E1149" t="s">
        <v>5091</v>
      </c>
      <c r="F1149">
        <v>2008</v>
      </c>
      <c r="G1149" t="s">
        <v>5094</v>
      </c>
      <c r="H1149" t="s">
        <v>5095</v>
      </c>
      <c r="I1149">
        <v>47</v>
      </c>
      <c r="J1149">
        <v>25</v>
      </c>
      <c r="K1149">
        <v>1</v>
      </c>
      <c r="L1149">
        <v>3</v>
      </c>
      <c r="N1149" s="29">
        <f t="shared" si="307"/>
        <v>2008</v>
      </c>
      <c r="O1149" s="30" t="str">
        <f t="shared" si="308"/>
        <v>04</v>
      </c>
      <c r="P1149" s="30">
        <f t="shared" si="299"/>
        <v>200804</v>
      </c>
      <c r="Q1149" s="30" t="str">
        <f t="shared" si="300"/>
        <v>2020</v>
      </c>
      <c r="R1149" s="30" t="str">
        <f t="shared" si="301"/>
        <v>03</v>
      </c>
      <c r="S1149" s="30">
        <f t="shared" si="302"/>
        <v>202003</v>
      </c>
      <c r="T1149" s="31">
        <f t="shared" si="303"/>
        <v>12.583333333333334</v>
      </c>
      <c r="U1149" s="30">
        <f t="shared" si="304"/>
        <v>72</v>
      </c>
      <c r="V1149" s="30">
        <f t="shared" si="305"/>
        <v>4</v>
      </c>
      <c r="W1149" s="32">
        <f t="shared" si="306"/>
        <v>5.7218543046357615</v>
      </c>
      <c r="X1149" s="33">
        <f t="shared" si="309"/>
        <v>790</v>
      </c>
      <c r="Y1149" s="22"/>
      <c r="Z1149" s="33">
        <f t="shared" si="310"/>
        <v>1</v>
      </c>
      <c r="AA1149" s="33">
        <f t="shared" si="311"/>
        <v>0</v>
      </c>
      <c r="AB1149" s="30">
        <f t="shared" si="312"/>
        <v>0</v>
      </c>
      <c r="AC1149" s="30">
        <f t="shared" si="313"/>
        <v>0</v>
      </c>
      <c r="AD1149" s="30">
        <f t="shared" si="314"/>
        <v>0</v>
      </c>
      <c r="AE1149" s="35">
        <f t="shared" si="315"/>
        <v>0</v>
      </c>
    </row>
    <row r="1150" spans="1:31" x14ac:dyDescent="0.25">
      <c r="A1150" t="s">
        <v>12</v>
      </c>
      <c r="B1150" t="s">
        <v>5096</v>
      </c>
      <c r="C1150">
        <v>30113005944256</v>
      </c>
      <c r="D1150" t="s">
        <v>5097</v>
      </c>
      <c r="E1150" t="s">
        <v>5098</v>
      </c>
      <c r="F1150">
        <v>2008</v>
      </c>
      <c r="G1150" t="s">
        <v>5099</v>
      </c>
      <c r="H1150" t="s">
        <v>5100</v>
      </c>
      <c r="I1150">
        <v>27</v>
      </c>
      <c r="J1150">
        <v>8</v>
      </c>
      <c r="K1150">
        <v>4</v>
      </c>
      <c r="L1150">
        <v>0</v>
      </c>
      <c r="N1150" s="29" t="str">
        <f t="shared" si="307"/>
        <v>2014</v>
      </c>
      <c r="O1150" s="30" t="str">
        <f t="shared" si="308"/>
        <v>05</v>
      </c>
      <c r="P1150" s="30">
        <f t="shared" si="299"/>
        <v>201405</v>
      </c>
      <c r="Q1150" s="30" t="str">
        <f t="shared" si="300"/>
        <v>2019</v>
      </c>
      <c r="R1150" s="30" t="str">
        <f t="shared" si="301"/>
        <v>12</v>
      </c>
      <c r="S1150" s="30">
        <f t="shared" si="302"/>
        <v>201912</v>
      </c>
      <c r="T1150" s="31">
        <f t="shared" si="303"/>
        <v>6.5</v>
      </c>
      <c r="U1150" s="30">
        <f t="shared" si="304"/>
        <v>35</v>
      </c>
      <c r="V1150" s="30">
        <f t="shared" si="305"/>
        <v>4</v>
      </c>
      <c r="W1150" s="32">
        <f t="shared" si="306"/>
        <v>5.384615384615385</v>
      </c>
      <c r="X1150" s="33">
        <f t="shared" si="309"/>
        <v>790</v>
      </c>
      <c r="Y1150" s="22"/>
      <c r="Z1150" s="33">
        <f t="shared" si="310"/>
        <v>1</v>
      </c>
      <c r="AA1150" s="33">
        <f t="shared" si="311"/>
        <v>0</v>
      </c>
      <c r="AB1150" s="30">
        <f t="shared" si="312"/>
        <v>0</v>
      </c>
      <c r="AC1150" s="30">
        <f t="shared" si="313"/>
        <v>0</v>
      </c>
      <c r="AD1150" s="30">
        <f t="shared" si="314"/>
        <v>0</v>
      </c>
      <c r="AE1150" s="35">
        <f t="shared" si="315"/>
        <v>0</v>
      </c>
    </row>
    <row r="1151" spans="1:31" x14ac:dyDescent="0.25">
      <c r="A1151" t="s">
        <v>12</v>
      </c>
      <c r="B1151" t="s">
        <v>5096</v>
      </c>
      <c r="C1151">
        <v>30113002938830</v>
      </c>
      <c r="D1151" t="s">
        <v>5101</v>
      </c>
      <c r="E1151" t="s">
        <v>5098</v>
      </c>
      <c r="F1151">
        <v>2006</v>
      </c>
      <c r="G1151" t="s">
        <v>5102</v>
      </c>
      <c r="H1151" t="s">
        <v>5103</v>
      </c>
      <c r="I1151">
        <v>65</v>
      </c>
      <c r="J1151">
        <v>7</v>
      </c>
      <c r="K1151">
        <v>3</v>
      </c>
      <c r="L1151">
        <v>2</v>
      </c>
      <c r="N1151" s="29">
        <f t="shared" si="307"/>
        <v>2006</v>
      </c>
      <c r="O1151" s="30" t="str">
        <f t="shared" si="308"/>
        <v>07</v>
      </c>
      <c r="P1151" s="30">
        <f t="shared" si="299"/>
        <v>200607</v>
      </c>
      <c r="Q1151" s="30" t="str">
        <f t="shared" si="300"/>
        <v>2020</v>
      </c>
      <c r="R1151" s="30" t="str">
        <f t="shared" si="301"/>
        <v>10</v>
      </c>
      <c r="S1151" s="30">
        <f t="shared" si="302"/>
        <v>202010</v>
      </c>
      <c r="T1151" s="31">
        <f t="shared" si="303"/>
        <v>14.333333333333334</v>
      </c>
      <c r="U1151" s="30">
        <f t="shared" si="304"/>
        <v>72</v>
      </c>
      <c r="V1151" s="30">
        <f t="shared" si="305"/>
        <v>5</v>
      </c>
      <c r="W1151" s="32">
        <f t="shared" si="306"/>
        <v>5.0232558139534884</v>
      </c>
      <c r="X1151" s="33">
        <f t="shared" si="309"/>
        <v>790</v>
      </c>
      <c r="Y1151" s="22"/>
      <c r="Z1151" s="33">
        <f t="shared" si="310"/>
        <v>1</v>
      </c>
      <c r="AA1151" s="33">
        <f t="shared" si="311"/>
        <v>0</v>
      </c>
      <c r="AB1151" s="30">
        <f t="shared" si="312"/>
        <v>0</v>
      </c>
      <c r="AC1151" s="30">
        <f t="shared" si="313"/>
        <v>0</v>
      </c>
      <c r="AD1151" s="30">
        <f t="shared" si="314"/>
        <v>0</v>
      </c>
      <c r="AE1151" s="35">
        <f t="shared" si="315"/>
        <v>0</v>
      </c>
    </row>
    <row r="1152" spans="1:31" x14ac:dyDescent="0.25">
      <c r="A1152" t="s">
        <v>12</v>
      </c>
      <c r="B1152" t="s">
        <v>5104</v>
      </c>
      <c r="C1152">
        <v>30113002764210</v>
      </c>
      <c r="D1152" t="s">
        <v>5105</v>
      </c>
      <c r="F1152">
        <v>2008</v>
      </c>
      <c r="G1152" t="s">
        <v>5106</v>
      </c>
      <c r="H1152" t="s">
        <v>5107</v>
      </c>
      <c r="I1152">
        <v>30</v>
      </c>
      <c r="J1152">
        <v>18</v>
      </c>
      <c r="N1152" s="29">
        <f t="shared" si="307"/>
        <v>2008</v>
      </c>
      <c r="O1152" s="30" t="str">
        <f t="shared" si="308"/>
        <v>06</v>
      </c>
      <c r="P1152" s="30">
        <f t="shared" si="299"/>
        <v>200806</v>
      </c>
      <c r="Q1152" s="30" t="str">
        <f t="shared" si="300"/>
        <v>2020</v>
      </c>
      <c r="R1152" s="30" t="str">
        <f t="shared" si="301"/>
        <v>01</v>
      </c>
      <c r="S1152" s="30">
        <f t="shared" si="302"/>
        <v>202001</v>
      </c>
      <c r="T1152" s="31">
        <f t="shared" si="303"/>
        <v>12.416666666666666</v>
      </c>
      <c r="U1152" s="30">
        <f t="shared" si="304"/>
        <v>48</v>
      </c>
      <c r="V1152" s="30">
        <f t="shared" si="305"/>
        <v>0</v>
      </c>
      <c r="W1152" s="32">
        <f t="shared" si="306"/>
        <v>3.8657718120805371</v>
      </c>
      <c r="X1152" s="33">
        <f t="shared" si="309"/>
        <v>790</v>
      </c>
      <c r="Y1152" s="22"/>
      <c r="Z1152" s="33">
        <f t="shared" si="310"/>
        <v>1</v>
      </c>
      <c r="AA1152" s="33">
        <f t="shared" si="311"/>
        <v>0</v>
      </c>
      <c r="AB1152" s="30">
        <f t="shared" si="312"/>
        <v>0</v>
      </c>
      <c r="AC1152" s="30">
        <f t="shared" si="313"/>
        <v>1</v>
      </c>
      <c r="AD1152" s="30">
        <f t="shared" si="314"/>
        <v>0</v>
      </c>
      <c r="AE1152" s="35">
        <f t="shared" si="315"/>
        <v>1</v>
      </c>
    </row>
    <row r="1153" spans="1:31" x14ac:dyDescent="0.25">
      <c r="A1153" t="s">
        <v>12</v>
      </c>
      <c r="B1153" t="s">
        <v>5104</v>
      </c>
      <c r="C1153">
        <v>30113003383127</v>
      </c>
      <c r="D1153" t="s">
        <v>5105</v>
      </c>
      <c r="F1153">
        <v>2008</v>
      </c>
      <c r="G1153" t="s">
        <v>5108</v>
      </c>
      <c r="H1153" t="s">
        <v>5109</v>
      </c>
      <c r="I1153">
        <v>14</v>
      </c>
      <c r="J1153">
        <v>9</v>
      </c>
      <c r="K1153">
        <v>0</v>
      </c>
      <c r="L1153">
        <v>1</v>
      </c>
      <c r="N1153" s="29" t="str">
        <f t="shared" si="307"/>
        <v>2011</v>
      </c>
      <c r="O1153" s="30" t="str">
        <f t="shared" si="308"/>
        <v>04</v>
      </c>
      <c r="P1153" s="30">
        <f t="shared" si="299"/>
        <v>201104</v>
      </c>
      <c r="Q1153" s="30" t="str">
        <f t="shared" si="300"/>
        <v>2020</v>
      </c>
      <c r="R1153" s="30" t="str">
        <f t="shared" si="301"/>
        <v>09</v>
      </c>
      <c r="S1153" s="30">
        <f t="shared" si="302"/>
        <v>202009</v>
      </c>
      <c r="T1153" s="31">
        <f t="shared" si="303"/>
        <v>9.5833333333333339</v>
      </c>
      <c r="U1153" s="30">
        <f t="shared" si="304"/>
        <v>23</v>
      </c>
      <c r="V1153" s="30">
        <f t="shared" si="305"/>
        <v>1</v>
      </c>
      <c r="W1153" s="32">
        <f t="shared" si="306"/>
        <v>2.4</v>
      </c>
      <c r="X1153" s="33">
        <f t="shared" si="309"/>
        <v>790</v>
      </c>
      <c r="Y1153" s="22"/>
      <c r="Z1153" s="33">
        <f t="shared" si="310"/>
        <v>1</v>
      </c>
      <c r="AA1153" s="33">
        <f t="shared" si="311"/>
        <v>0</v>
      </c>
      <c r="AB1153" s="30">
        <f t="shared" si="312"/>
        <v>1</v>
      </c>
      <c r="AC1153" s="30">
        <f t="shared" si="313"/>
        <v>1</v>
      </c>
      <c r="AD1153" s="30">
        <f t="shared" si="314"/>
        <v>0</v>
      </c>
      <c r="AE1153" s="35">
        <f t="shared" si="315"/>
        <v>1</v>
      </c>
    </row>
    <row r="1154" spans="1:31" x14ac:dyDescent="0.25">
      <c r="A1154" t="s">
        <v>12</v>
      </c>
      <c r="B1154" t="s">
        <v>5110</v>
      </c>
      <c r="C1154">
        <v>30113005556654</v>
      </c>
      <c r="D1154" t="s">
        <v>5111</v>
      </c>
      <c r="E1154" t="s">
        <v>5112</v>
      </c>
      <c r="F1154">
        <v>2012</v>
      </c>
      <c r="G1154" t="s">
        <v>5113</v>
      </c>
      <c r="H1154" t="s">
        <v>5114</v>
      </c>
      <c r="I1154">
        <v>0</v>
      </c>
      <c r="J1154">
        <v>6</v>
      </c>
      <c r="N1154" s="29" t="str">
        <f t="shared" si="307"/>
        <v>2013</v>
      </c>
      <c r="O1154" s="30" t="str">
        <f t="shared" si="308"/>
        <v>01</v>
      </c>
      <c r="P1154" s="30">
        <f t="shared" si="299"/>
        <v>201301</v>
      </c>
      <c r="Q1154" s="30" t="str">
        <f t="shared" si="300"/>
        <v>2017</v>
      </c>
      <c r="R1154" s="30" t="str">
        <f t="shared" si="301"/>
        <v>04</v>
      </c>
      <c r="S1154" s="30">
        <f t="shared" si="302"/>
        <v>201704</v>
      </c>
      <c r="T1154" s="31">
        <f t="shared" si="303"/>
        <v>7.833333333333333</v>
      </c>
      <c r="U1154" s="30">
        <f t="shared" si="304"/>
        <v>6</v>
      </c>
      <c r="V1154" s="30">
        <f t="shared" si="305"/>
        <v>0</v>
      </c>
      <c r="W1154" s="32">
        <f t="shared" si="306"/>
        <v>0.76595744680851063</v>
      </c>
      <c r="X1154" s="33">
        <f t="shared" si="309"/>
        <v>790</v>
      </c>
      <c r="Y1154" s="22"/>
      <c r="Z1154" s="33">
        <f t="shared" si="310"/>
        <v>1</v>
      </c>
      <c r="AA1154" s="33">
        <f t="shared" si="311"/>
        <v>1</v>
      </c>
      <c r="AB1154" s="30">
        <f t="shared" si="312"/>
        <v>1</v>
      </c>
      <c r="AC1154" s="30">
        <f t="shared" si="313"/>
        <v>1</v>
      </c>
      <c r="AD1154" s="30">
        <f t="shared" si="314"/>
        <v>0</v>
      </c>
      <c r="AE1154" s="35">
        <f t="shared" si="315"/>
        <v>1</v>
      </c>
    </row>
    <row r="1155" spans="1:31" x14ac:dyDescent="0.25">
      <c r="A1155" t="s">
        <v>12</v>
      </c>
      <c r="B1155" t="s">
        <v>5115</v>
      </c>
      <c r="C1155">
        <v>30113003303422</v>
      </c>
      <c r="D1155" t="s">
        <v>5116</v>
      </c>
      <c r="E1155" t="s">
        <v>5117</v>
      </c>
      <c r="F1155">
        <v>2009</v>
      </c>
      <c r="G1155" t="s">
        <v>5118</v>
      </c>
      <c r="H1155" t="s">
        <v>5119</v>
      </c>
      <c r="I1155">
        <v>10</v>
      </c>
      <c r="J1155">
        <v>15</v>
      </c>
      <c r="N1155" s="29">
        <f t="shared" si="307"/>
        <v>2009</v>
      </c>
      <c r="O1155" s="30" t="str">
        <f t="shared" si="308"/>
        <v>09</v>
      </c>
      <c r="P1155" s="30">
        <f t="shared" ref="P1155:P1218" si="316">INT(CONCATENATE(N1155,O1155))</f>
        <v>200909</v>
      </c>
      <c r="Q1155" s="30" t="str">
        <f t="shared" ref="Q1155:Q1218" si="317">IF(H1155="",0,MID(H1155,7,4))</f>
        <v>2020</v>
      </c>
      <c r="R1155" s="30" t="str">
        <f t="shared" ref="R1155:R1218" si="318">IF(H1155="",0,MID(H1155,4,2))</f>
        <v>06</v>
      </c>
      <c r="S1155" s="30">
        <f t="shared" ref="S1155:S1218" si="319">INT(CONCATENATE(Q1155,R1155))</f>
        <v>202006</v>
      </c>
      <c r="T1155" s="31">
        <f t="shared" ref="T1155:T1218" si="320">(12*($AH$2-N1155)+($AH$3-O1155))/12</f>
        <v>11.166666666666666</v>
      </c>
      <c r="U1155" s="30">
        <f t="shared" ref="U1155:U1218" si="321">I1155+J1155</f>
        <v>25</v>
      </c>
      <c r="V1155" s="30">
        <f t="shared" ref="V1155:V1218" si="322">K1155+L1155</f>
        <v>0</v>
      </c>
      <c r="W1155" s="32">
        <f t="shared" ref="W1155:W1218" si="323">U1155/T1155</f>
        <v>2.238805970149254</v>
      </c>
      <c r="X1155" s="33">
        <f t="shared" si="309"/>
        <v>790</v>
      </c>
      <c r="Y1155" s="22"/>
      <c r="Z1155" s="33">
        <f t="shared" si="310"/>
        <v>1</v>
      </c>
      <c r="AA1155" s="33">
        <f t="shared" si="311"/>
        <v>0</v>
      </c>
      <c r="AB1155" s="30">
        <f t="shared" si="312"/>
        <v>1</v>
      </c>
      <c r="AC1155" s="30">
        <f t="shared" si="313"/>
        <v>1</v>
      </c>
      <c r="AD1155" s="30">
        <f t="shared" si="314"/>
        <v>0</v>
      </c>
      <c r="AE1155" s="35">
        <f t="shared" si="315"/>
        <v>1</v>
      </c>
    </row>
    <row r="1156" spans="1:31" x14ac:dyDescent="0.25">
      <c r="A1156" t="s">
        <v>12</v>
      </c>
      <c r="B1156" t="s">
        <v>5120</v>
      </c>
      <c r="C1156">
        <v>30113001720718</v>
      </c>
      <c r="D1156" t="s">
        <v>5121</v>
      </c>
      <c r="E1156" t="s">
        <v>5122</v>
      </c>
      <c r="F1156">
        <v>1968</v>
      </c>
      <c r="G1156" t="s">
        <v>5123</v>
      </c>
      <c r="H1156" t="s">
        <v>5124</v>
      </c>
      <c r="I1156">
        <v>40</v>
      </c>
      <c r="J1156">
        <v>4</v>
      </c>
      <c r="K1156">
        <v>1</v>
      </c>
      <c r="L1156">
        <v>0</v>
      </c>
      <c r="N1156" s="29">
        <f t="shared" ref="N1156:N1219" si="324">IF(G1156="",F1156,IF(INT(MID(G1156,7,4))&lt;=2010, IF(F1156="",MID(G1156,7,4),F1156), MID(G1156,7,4)))</f>
        <v>1968</v>
      </c>
      <c r="O1156" s="30" t="str">
        <f t="shared" ref="O1156:O1219" si="325">IF(G1156="","00",MID(G1156,4,2))</f>
        <v>04</v>
      </c>
      <c r="P1156" s="30">
        <f t="shared" si="316"/>
        <v>196804</v>
      </c>
      <c r="Q1156" s="30" t="str">
        <f t="shared" si="317"/>
        <v>2019</v>
      </c>
      <c r="R1156" s="30" t="str">
        <f t="shared" si="318"/>
        <v>05</v>
      </c>
      <c r="S1156" s="30">
        <f t="shared" si="319"/>
        <v>201905</v>
      </c>
      <c r="T1156" s="31">
        <f t="shared" si="320"/>
        <v>52.583333333333336</v>
      </c>
      <c r="U1156" s="30">
        <f t="shared" si="321"/>
        <v>44</v>
      </c>
      <c r="V1156" s="30">
        <f t="shared" si="322"/>
        <v>1</v>
      </c>
      <c r="W1156" s="32">
        <f t="shared" si="323"/>
        <v>0.83676703645007922</v>
      </c>
      <c r="X1156" s="33">
        <f t="shared" ref="X1156:X1219" si="326">INT(CONCATENATE(MID(B1156,3,2),0))</f>
        <v>790</v>
      </c>
      <c r="Y1156" s="22"/>
      <c r="Z1156" s="33">
        <f t="shared" ref="Z1156:Z1219" si="327">IF(C1156="",0, IF(P1156&lt;$AH$10,1,0))</f>
        <v>1</v>
      </c>
      <c r="AA1156" s="33">
        <f t="shared" ref="AA1156:AA1219" si="328">IF(C1156="",0,IF(S1156&lt;$AH$11,1,0))</f>
        <v>0</v>
      </c>
      <c r="AB1156" s="30">
        <f t="shared" ref="AB1156:AB1219" si="329">IF(C1156="",0,IF(W1156&lt;LOOKUP(X1156,$AI$15:$AR$15,$AI$16:$AR$16),1,0))</f>
        <v>1</v>
      </c>
      <c r="AC1156" s="30">
        <f t="shared" ref="AC1156:AC1219" si="330">IF(C1156="",0,IF(V1156&lt;LOOKUP(X1156,$AI$15:$AR$15,$AI$18:$AR$18),1,0))</f>
        <v>1</v>
      </c>
      <c r="AD1156" s="30">
        <f t="shared" ref="AD1156:AD1219" si="331">IF(C1156="",0,IF(F1156&lt;LOOKUP(X1156,$AI$15:$AR$15,$AI$20:$AR$20),1,0))</f>
        <v>1</v>
      </c>
      <c r="AE1156" s="35">
        <f t="shared" ref="AE1156:AE1219" si="332">IF(Z1156*(SUM(AA1156:AD1156))&gt;=1,1,0)</f>
        <v>1</v>
      </c>
    </row>
    <row r="1157" spans="1:31" x14ac:dyDescent="0.25">
      <c r="A1157" t="s">
        <v>12</v>
      </c>
      <c r="B1157" t="s">
        <v>5125</v>
      </c>
      <c r="C1157">
        <v>30113006908011</v>
      </c>
      <c r="D1157" t="s">
        <v>5126</v>
      </c>
      <c r="E1157" t="s">
        <v>4888</v>
      </c>
      <c r="F1157">
        <v>1998</v>
      </c>
      <c r="G1157" t="s">
        <v>5127</v>
      </c>
      <c r="H1157" t="s">
        <v>5127</v>
      </c>
      <c r="I1157">
        <v>0</v>
      </c>
      <c r="J1157">
        <v>0</v>
      </c>
      <c r="N1157" s="29" t="str">
        <f t="shared" si="324"/>
        <v>2020</v>
      </c>
      <c r="O1157" s="30" t="str">
        <f t="shared" si="325"/>
        <v>05</v>
      </c>
      <c r="P1157" s="30">
        <f t="shared" si="316"/>
        <v>202005</v>
      </c>
      <c r="Q1157" s="30" t="str">
        <f t="shared" si="317"/>
        <v>2020</v>
      </c>
      <c r="R1157" s="30" t="str">
        <f t="shared" si="318"/>
        <v>05</v>
      </c>
      <c r="S1157" s="30">
        <f t="shared" si="319"/>
        <v>202005</v>
      </c>
      <c r="T1157" s="31">
        <f t="shared" si="320"/>
        <v>0.5</v>
      </c>
      <c r="U1157" s="30">
        <f t="shared" si="321"/>
        <v>0</v>
      </c>
      <c r="V1157" s="30">
        <f t="shared" si="322"/>
        <v>0</v>
      </c>
      <c r="W1157" s="32">
        <f t="shared" si="323"/>
        <v>0</v>
      </c>
      <c r="X1157" s="33">
        <f t="shared" si="326"/>
        <v>790</v>
      </c>
      <c r="Y1157" s="22"/>
      <c r="Z1157" s="33">
        <f t="shared" si="327"/>
        <v>0</v>
      </c>
      <c r="AA1157" s="33">
        <f t="shared" si="328"/>
        <v>0</v>
      </c>
      <c r="AB1157" s="30">
        <f t="shared" si="329"/>
        <v>1</v>
      </c>
      <c r="AC1157" s="30">
        <f t="shared" si="330"/>
        <v>1</v>
      </c>
      <c r="AD1157" s="30">
        <f t="shared" si="331"/>
        <v>1</v>
      </c>
      <c r="AE1157" s="35">
        <f t="shared" si="332"/>
        <v>0</v>
      </c>
    </row>
    <row r="1158" spans="1:31" x14ac:dyDescent="0.25">
      <c r="A1158" t="s">
        <v>12</v>
      </c>
      <c r="B1158" t="s">
        <v>5128</v>
      </c>
      <c r="C1158">
        <v>30113001992226</v>
      </c>
      <c r="D1158" t="s">
        <v>5129</v>
      </c>
      <c r="E1158" t="s">
        <v>5130</v>
      </c>
      <c r="F1158">
        <v>2002</v>
      </c>
      <c r="G1158" t="s">
        <v>5131</v>
      </c>
      <c r="H1158" t="s">
        <v>5132</v>
      </c>
      <c r="I1158">
        <v>40</v>
      </c>
      <c r="J1158">
        <v>4</v>
      </c>
      <c r="N1158" s="29">
        <f t="shared" si="324"/>
        <v>2002</v>
      </c>
      <c r="O1158" s="30" t="str">
        <f t="shared" si="325"/>
        <v>08</v>
      </c>
      <c r="P1158" s="30">
        <f t="shared" si="316"/>
        <v>200208</v>
      </c>
      <c r="Q1158" s="30" t="str">
        <f t="shared" si="317"/>
        <v>2020</v>
      </c>
      <c r="R1158" s="30" t="str">
        <f t="shared" si="318"/>
        <v>09</v>
      </c>
      <c r="S1158" s="30">
        <f t="shared" si="319"/>
        <v>202009</v>
      </c>
      <c r="T1158" s="31">
        <f t="shared" si="320"/>
        <v>18.25</v>
      </c>
      <c r="U1158" s="30">
        <f t="shared" si="321"/>
        <v>44</v>
      </c>
      <c r="V1158" s="30">
        <f t="shared" si="322"/>
        <v>0</v>
      </c>
      <c r="W1158" s="32">
        <f t="shared" si="323"/>
        <v>2.4109589041095889</v>
      </c>
      <c r="X1158" s="33">
        <f t="shared" si="326"/>
        <v>790</v>
      </c>
      <c r="Y1158" s="22"/>
      <c r="Z1158" s="33">
        <f t="shared" si="327"/>
        <v>1</v>
      </c>
      <c r="AA1158" s="33">
        <f t="shared" si="328"/>
        <v>0</v>
      </c>
      <c r="AB1158" s="30">
        <f t="shared" si="329"/>
        <v>1</v>
      </c>
      <c r="AC1158" s="30">
        <f t="shared" si="330"/>
        <v>1</v>
      </c>
      <c r="AD1158" s="30">
        <f t="shared" si="331"/>
        <v>0</v>
      </c>
      <c r="AE1158" s="35">
        <f t="shared" si="332"/>
        <v>1</v>
      </c>
    </row>
    <row r="1159" spans="1:31" x14ac:dyDescent="0.25">
      <c r="A1159" t="s">
        <v>12</v>
      </c>
      <c r="B1159" t="s">
        <v>5133</v>
      </c>
      <c r="C1159">
        <v>30113005232678</v>
      </c>
      <c r="D1159" t="s">
        <v>5134</v>
      </c>
      <c r="E1159" t="s">
        <v>5135</v>
      </c>
      <c r="F1159">
        <v>2011</v>
      </c>
      <c r="G1159" t="s">
        <v>5136</v>
      </c>
      <c r="H1159" t="s">
        <v>5137</v>
      </c>
      <c r="I1159">
        <v>14</v>
      </c>
      <c r="J1159">
        <v>7</v>
      </c>
      <c r="N1159" s="29" t="str">
        <f t="shared" si="324"/>
        <v>2011</v>
      </c>
      <c r="O1159" s="30" t="str">
        <f t="shared" si="325"/>
        <v>09</v>
      </c>
      <c r="P1159" s="30">
        <f t="shared" si="316"/>
        <v>201109</v>
      </c>
      <c r="Q1159" s="30" t="str">
        <f t="shared" si="317"/>
        <v>2018</v>
      </c>
      <c r="R1159" s="30" t="str">
        <f t="shared" si="318"/>
        <v>10</v>
      </c>
      <c r="S1159" s="30">
        <f t="shared" si="319"/>
        <v>201810</v>
      </c>
      <c r="T1159" s="31">
        <f t="shared" si="320"/>
        <v>9.1666666666666661</v>
      </c>
      <c r="U1159" s="30">
        <f t="shared" si="321"/>
        <v>21</v>
      </c>
      <c r="V1159" s="30">
        <f t="shared" si="322"/>
        <v>0</v>
      </c>
      <c r="W1159" s="32">
        <f t="shared" si="323"/>
        <v>2.290909090909091</v>
      </c>
      <c r="X1159" s="33">
        <f t="shared" si="326"/>
        <v>790</v>
      </c>
      <c r="Y1159" s="22"/>
      <c r="Z1159" s="33">
        <f t="shared" si="327"/>
        <v>1</v>
      </c>
      <c r="AA1159" s="33">
        <f t="shared" si="328"/>
        <v>0</v>
      </c>
      <c r="AB1159" s="30">
        <f t="shared" si="329"/>
        <v>1</v>
      </c>
      <c r="AC1159" s="30">
        <f t="shared" si="330"/>
        <v>1</v>
      </c>
      <c r="AD1159" s="30">
        <f t="shared" si="331"/>
        <v>0</v>
      </c>
      <c r="AE1159" s="35">
        <f t="shared" si="332"/>
        <v>1</v>
      </c>
    </row>
    <row r="1160" spans="1:31" x14ac:dyDescent="0.25">
      <c r="A1160" t="s">
        <v>12</v>
      </c>
      <c r="B1160" t="s">
        <v>5138</v>
      </c>
      <c r="C1160">
        <v>30113001841902</v>
      </c>
      <c r="D1160" t="s">
        <v>5139</v>
      </c>
      <c r="E1160" t="s">
        <v>5140</v>
      </c>
      <c r="F1160">
        <v>2001</v>
      </c>
      <c r="G1160" t="s">
        <v>5141</v>
      </c>
      <c r="H1160" t="s">
        <v>5142</v>
      </c>
      <c r="I1160">
        <v>44</v>
      </c>
      <c r="J1160">
        <v>8</v>
      </c>
      <c r="N1160" s="29" t="str">
        <f t="shared" si="324"/>
        <v>2011</v>
      </c>
      <c r="O1160" s="30" t="str">
        <f t="shared" si="325"/>
        <v>04</v>
      </c>
      <c r="P1160" s="30">
        <f t="shared" si="316"/>
        <v>201104</v>
      </c>
      <c r="Q1160" s="30" t="str">
        <f t="shared" si="317"/>
        <v>2017</v>
      </c>
      <c r="R1160" s="30" t="str">
        <f t="shared" si="318"/>
        <v>06</v>
      </c>
      <c r="S1160" s="30">
        <f t="shared" si="319"/>
        <v>201706</v>
      </c>
      <c r="T1160" s="31">
        <f t="shared" si="320"/>
        <v>9.5833333333333339</v>
      </c>
      <c r="U1160" s="30">
        <f t="shared" si="321"/>
        <v>52</v>
      </c>
      <c r="V1160" s="30">
        <f t="shared" si="322"/>
        <v>0</v>
      </c>
      <c r="W1160" s="32">
        <f t="shared" si="323"/>
        <v>5.4260869565217389</v>
      </c>
      <c r="X1160" s="33">
        <f t="shared" si="326"/>
        <v>790</v>
      </c>
      <c r="Y1160" s="22"/>
      <c r="Z1160" s="33">
        <f t="shared" si="327"/>
        <v>1</v>
      </c>
      <c r="AA1160" s="33">
        <f t="shared" si="328"/>
        <v>1</v>
      </c>
      <c r="AB1160" s="30">
        <f t="shared" si="329"/>
        <v>0</v>
      </c>
      <c r="AC1160" s="30">
        <f t="shared" si="330"/>
        <v>1</v>
      </c>
      <c r="AD1160" s="30">
        <f t="shared" si="331"/>
        <v>0</v>
      </c>
      <c r="AE1160" s="35">
        <f t="shared" si="332"/>
        <v>1</v>
      </c>
    </row>
    <row r="1161" spans="1:31" x14ac:dyDescent="0.25">
      <c r="A1161" t="s">
        <v>12</v>
      </c>
      <c r="B1161" t="s">
        <v>5143</v>
      </c>
      <c r="C1161">
        <v>30113001580260</v>
      </c>
      <c r="D1161" t="s">
        <v>5144</v>
      </c>
      <c r="E1161" t="s">
        <v>5145</v>
      </c>
      <c r="F1161">
        <v>1999</v>
      </c>
      <c r="G1161" t="s">
        <v>5146</v>
      </c>
      <c r="H1161" t="s">
        <v>5147</v>
      </c>
      <c r="I1161">
        <v>61</v>
      </c>
      <c r="J1161">
        <v>9</v>
      </c>
      <c r="K1161">
        <v>1</v>
      </c>
      <c r="L1161">
        <v>1</v>
      </c>
      <c r="N1161" s="29">
        <f t="shared" si="324"/>
        <v>1999</v>
      </c>
      <c r="O1161" s="30" t="str">
        <f t="shared" si="325"/>
        <v>02</v>
      </c>
      <c r="P1161" s="30">
        <f t="shared" si="316"/>
        <v>199902</v>
      </c>
      <c r="Q1161" s="30" t="str">
        <f t="shared" si="317"/>
        <v>2019</v>
      </c>
      <c r="R1161" s="30" t="str">
        <f t="shared" si="318"/>
        <v>11</v>
      </c>
      <c r="S1161" s="30">
        <f t="shared" si="319"/>
        <v>201911</v>
      </c>
      <c r="T1161" s="31">
        <f t="shared" si="320"/>
        <v>21.75</v>
      </c>
      <c r="U1161" s="30">
        <f t="shared" si="321"/>
        <v>70</v>
      </c>
      <c r="V1161" s="30">
        <f t="shared" si="322"/>
        <v>2</v>
      </c>
      <c r="W1161" s="32">
        <f t="shared" si="323"/>
        <v>3.2183908045977012</v>
      </c>
      <c r="X1161" s="33">
        <f t="shared" si="326"/>
        <v>790</v>
      </c>
      <c r="Y1161" s="22"/>
      <c r="Z1161" s="33">
        <f t="shared" si="327"/>
        <v>1</v>
      </c>
      <c r="AA1161" s="33">
        <f t="shared" si="328"/>
        <v>0</v>
      </c>
      <c r="AB1161" s="30">
        <f t="shared" si="329"/>
        <v>0</v>
      </c>
      <c r="AC1161" s="30">
        <f t="shared" si="330"/>
        <v>1</v>
      </c>
      <c r="AD1161" s="30">
        <f t="shared" si="331"/>
        <v>1</v>
      </c>
      <c r="AE1161" s="35">
        <f t="shared" si="332"/>
        <v>1</v>
      </c>
    </row>
    <row r="1162" spans="1:31" x14ac:dyDescent="0.25">
      <c r="A1162" t="s">
        <v>12</v>
      </c>
      <c r="B1162" t="s">
        <v>5148</v>
      </c>
      <c r="C1162">
        <v>30113001843320</v>
      </c>
      <c r="D1162" t="s">
        <v>5149</v>
      </c>
      <c r="E1162" t="s">
        <v>5150</v>
      </c>
      <c r="F1162">
        <v>2001</v>
      </c>
      <c r="G1162" t="s">
        <v>5151</v>
      </c>
      <c r="H1162" t="s">
        <v>5152</v>
      </c>
      <c r="I1162">
        <v>59</v>
      </c>
      <c r="J1162">
        <v>10</v>
      </c>
      <c r="N1162" s="29">
        <f t="shared" si="324"/>
        <v>2001</v>
      </c>
      <c r="O1162" s="30" t="str">
        <f t="shared" si="325"/>
        <v>04</v>
      </c>
      <c r="P1162" s="30">
        <f t="shared" si="316"/>
        <v>200104</v>
      </c>
      <c r="Q1162" s="30" t="str">
        <f t="shared" si="317"/>
        <v>2020</v>
      </c>
      <c r="R1162" s="30" t="str">
        <f t="shared" si="318"/>
        <v>02</v>
      </c>
      <c r="S1162" s="30">
        <f t="shared" si="319"/>
        <v>202002</v>
      </c>
      <c r="T1162" s="31">
        <f t="shared" si="320"/>
        <v>19.583333333333332</v>
      </c>
      <c r="U1162" s="30">
        <f t="shared" si="321"/>
        <v>69</v>
      </c>
      <c r="V1162" s="30">
        <f t="shared" si="322"/>
        <v>0</v>
      </c>
      <c r="W1162" s="32">
        <f t="shared" si="323"/>
        <v>3.5234042553191491</v>
      </c>
      <c r="X1162" s="33">
        <f t="shared" si="326"/>
        <v>790</v>
      </c>
      <c r="Y1162" s="22"/>
      <c r="Z1162" s="33">
        <f t="shared" si="327"/>
        <v>1</v>
      </c>
      <c r="AA1162" s="33">
        <f t="shared" si="328"/>
        <v>0</v>
      </c>
      <c r="AB1162" s="30">
        <f t="shared" si="329"/>
        <v>0</v>
      </c>
      <c r="AC1162" s="30">
        <f t="shared" si="330"/>
        <v>1</v>
      </c>
      <c r="AD1162" s="30">
        <f t="shared" si="331"/>
        <v>0</v>
      </c>
      <c r="AE1162" s="35">
        <f t="shared" si="332"/>
        <v>1</v>
      </c>
    </row>
    <row r="1163" spans="1:31" x14ac:dyDescent="0.25">
      <c r="A1163" t="s">
        <v>12</v>
      </c>
      <c r="B1163" t="s">
        <v>5153</v>
      </c>
      <c r="C1163">
        <v>30113003289423</v>
      </c>
      <c r="D1163" t="s">
        <v>5154</v>
      </c>
      <c r="E1163" t="s">
        <v>22</v>
      </c>
      <c r="F1163">
        <v>2010</v>
      </c>
      <c r="G1163" t="s">
        <v>5155</v>
      </c>
      <c r="H1163" t="s">
        <v>5156</v>
      </c>
      <c r="I1163">
        <v>29</v>
      </c>
      <c r="J1163">
        <v>12</v>
      </c>
      <c r="K1163">
        <v>0</v>
      </c>
      <c r="L1163">
        <v>1</v>
      </c>
      <c r="N1163" s="29">
        <f t="shared" si="324"/>
        <v>2010</v>
      </c>
      <c r="O1163" s="30" t="str">
        <f t="shared" si="325"/>
        <v>10</v>
      </c>
      <c r="P1163" s="30">
        <f t="shared" si="316"/>
        <v>201010</v>
      </c>
      <c r="Q1163" s="30" t="str">
        <f t="shared" si="317"/>
        <v>2020</v>
      </c>
      <c r="R1163" s="30" t="str">
        <f t="shared" si="318"/>
        <v>10</v>
      </c>
      <c r="S1163" s="30">
        <f t="shared" si="319"/>
        <v>202010</v>
      </c>
      <c r="T1163" s="31">
        <f t="shared" si="320"/>
        <v>10.083333333333334</v>
      </c>
      <c r="U1163" s="30">
        <f t="shared" si="321"/>
        <v>41</v>
      </c>
      <c r="V1163" s="30">
        <f t="shared" si="322"/>
        <v>1</v>
      </c>
      <c r="W1163" s="32">
        <f t="shared" si="323"/>
        <v>4.0661157024793386</v>
      </c>
      <c r="X1163" s="33">
        <f t="shared" si="326"/>
        <v>790</v>
      </c>
      <c r="Y1163" s="22"/>
      <c r="Z1163" s="33">
        <f t="shared" si="327"/>
        <v>1</v>
      </c>
      <c r="AA1163" s="33">
        <f t="shared" si="328"/>
        <v>0</v>
      </c>
      <c r="AB1163" s="30">
        <f t="shared" si="329"/>
        <v>0</v>
      </c>
      <c r="AC1163" s="30">
        <f t="shared" si="330"/>
        <v>1</v>
      </c>
      <c r="AD1163" s="30">
        <f t="shared" si="331"/>
        <v>0</v>
      </c>
      <c r="AE1163" s="35">
        <f t="shared" si="332"/>
        <v>1</v>
      </c>
    </row>
    <row r="1164" spans="1:31" x14ac:dyDescent="0.25">
      <c r="A1164" t="s">
        <v>12</v>
      </c>
      <c r="B1164" t="s">
        <v>5157</v>
      </c>
      <c r="C1164">
        <v>30113001333264</v>
      </c>
      <c r="D1164" t="s">
        <v>5158</v>
      </c>
      <c r="E1164" t="s">
        <v>5159</v>
      </c>
      <c r="F1164">
        <v>1995</v>
      </c>
      <c r="G1164" t="s">
        <v>5160</v>
      </c>
      <c r="H1164" t="s">
        <v>5161</v>
      </c>
      <c r="I1164">
        <v>59</v>
      </c>
      <c r="J1164">
        <v>11</v>
      </c>
      <c r="N1164" s="29">
        <f t="shared" si="324"/>
        <v>1995</v>
      </c>
      <c r="O1164" s="30" t="str">
        <f t="shared" si="325"/>
        <v>05</v>
      </c>
      <c r="P1164" s="30">
        <f t="shared" si="316"/>
        <v>199505</v>
      </c>
      <c r="Q1164" s="30" t="str">
        <f t="shared" si="317"/>
        <v>2020</v>
      </c>
      <c r="R1164" s="30" t="str">
        <f t="shared" si="318"/>
        <v>04</v>
      </c>
      <c r="S1164" s="30">
        <f t="shared" si="319"/>
        <v>202004</v>
      </c>
      <c r="T1164" s="31">
        <f t="shared" si="320"/>
        <v>25.5</v>
      </c>
      <c r="U1164" s="30">
        <f t="shared" si="321"/>
        <v>70</v>
      </c>
      <c r="V1164" s="30">
        <f t="shared" si="322"/>
        <v>0</v>
      </c>
      <c r="W1164" s="32">
        <f t="shared" si="323"/>
        <v>2.7450980392156863</v>
      </c>
      <c r="X1164" s="33">
        <f t="shared" si="326"/>
        <v>790</v>
      </c>
      <c r="Y1164" s="22"/>
      <c r="Z1164" s="33">
        <f t="shared" si="327"/>
        <v>1</v>
      </c>
      <c r="AA1164" s="33">
        <f t="shared" si="328"/>
        <v>0</v>
      </c>
      <c r="AB1164" s="30">
        <f t="shared" si="329"/>
        <v>1</v>
      </c>
      <c r="AC1164" s="30">
        <f t="shared" si="330"/>
        <v>1</v>
      </c>
      <c r="AD1164" s="30">
        <f t="shared" si="331"/>
        <v>1</v>
      </c>
      <c r="AE1164" s="35">
        <f t="shared" si="332"/>
        <v>1</v>
      </c>
    </row>
    <row r="1165" spans="1:31" x14ac:dyDescent="0.25">
      <c r="A1165" t="s">
        <v>12</v>
      </c>
      <c r="B1165" t="s">
        <v>5162</v>
      </c>
      <c r="C1165">
        <v>30113002186521</v>
      </c>
      <c r="D1165" t="s">
        <v>5163</v>
      </c>
      <c r="E1165" t="s">
        <v>5164</v>
      </c>
      <c r="G1165" t="s">
        <v>5165</v>
      </c>
      <c r="H1165" t="s">
        <v>5166</v>
      </c>
      <c r="I1165">
        <v>44</v>
      </c>
      <c r="J1165">
        <v>11</v>
      </c>
      <c r="N1165" s="29" t="str">
        <f t="shared" si="324"/>
        <v>2009</v>
      </c>
      <c r="O1165" s="30" t="str">
        <f t="shared" si="325"/>
        <v>04</v>
      </c>
      <c r="P1165" s="30">
        <f t="shared" si="316"/>
        <v>200904</v>
      </c>
      <c r="Q1165" s="30" t="str">
        <f t="shared" si="317"/>
        <v>2017</v>
      </c>
      <c r="R1165" s="30" t="str">
        <f t="shared" si="318"/>
        <v>07</v>
      </c>
      <c r="S1165" s="30">
        <f t="shared" si="319"/>
        <v>201707</v>
      </c>
      <c r="T1165" s="31">
        <f t="shared" si="320"/>
        <v>11.583333333333334</v>
      </c>
      <c r="U1165" s="30">
        <f t="shared" si="321"/>
        <v>55</v>
      </c>
      <c r="V1165" s="30">
        <f t="shared" si="322"/>
        <v>0</v>
      </c>
      <c r="W1165" s="32">
        <f t="shared" si="323"/>
        <v>4.7482014388489207</v>
      </c>
      <c r="X1165" s="33">
        <f t="shared" si="326"/>
        <v>790</v>
      </c>
      <c r="Y1165" s="22"/>
      <c r="Z1165" s="33">
        <f t="shared" si="327"/>
        <v>1</v>
      </c>
      <c r="AA1165" s="33">
        <f t="shared" si="328"/>
        <v>1</v>
      </c>
      <c r="AB1165" s="30">
        <f t="shared" si="329"/>
        <v>0</v>
      </c>
      <c r="AC1165" s="30">
        <f t="shared" si="330"/>
        <v>1</v>
      </c>
      <c r="AD1165" s="30">
        <f t="shared" si="331"/>
        <v>1</v>
      </c>
      <c r="AE1165" s="35">
        <f t="shared" si="332"/>
        <v>1</v>
      </c>
    </row>
    <row r="1166" spans="1:31" x14ac:dyDescent="0.25">
      <c r="A1166" t="s">
        <v>12</v>
      </c>
      <c r="B1166" t="s">
        <v>5167</v>
      </c>
      <c r="C1166">
        <v>30113003008179</v>
      </c>
      <c r="D1166" t="s">
        <v>5168</v>
      </c>
      <c r="E1166" t="s">
        <v>5169</v>
      </c>
      <c r="F1166">
        <v>2009</v>
      </c>
      <c r="G1166" t="s">
        <v>5170</v>
      </c>
      <c r="H1166" t="s">
        <v>5171</v>
      </c>
      <c r="I1166">
        <v>38</v>
      </c>
      <c r="J1166">
        <v>11</v>
      </c>
      <c r="K1166">
        <v>1</v>
      </c>
      <c r="L1166">
        <v>0</v>
      </c>
      <c r="N1166" s="29">
        <f t="shared" si="324"/>
        <v>2009</v>
      </c>
      <c r="O1166" s="30" t="str">
        <f t="shared" si="325"/>
        <v>02</v>
      </c>
      <c r="P1166" s="30">
        <f t="shared" si="316"/>
        <v>200902</v>
      </c>
      <c r="Q1166" s="30" t="str">
        <f t="shared" si="317"/>
        <v>2020</v>
      </c>
      <c r="R1166" s="30" t="str">
        <f t="shared" si="318"/>
        <v>04</v>
      </c>
      <c r="S1166" s="30">
        <f t="shared" si="319"/>
        <v>202004</v>
      </c>
      <c r="T1166" s="31">
        <f t="shared" si="320"/>
        <v>11.75</v>
      </c>
      <c r="U1166" s="30">
        <f t="shared" si="321"/>
        <v>49</v>
      </c>
      <c r="V1166" s="30">
        <f t="shared" si="322"/>
        <v>1</v>
      </c>
      <c r="W1166" s="32">
        <f t="shared" si="323"/>
        <v>4.1702127659574471</v>
      </c>
      <c r="X1166" s="33">
        <f t="shared" si="326"/>
        <v>790</v>
      </c>
      <c r="Y1166" s="22"/>
      <c r="Z1166" s="33">
        <f t="shared" si="327"/>
        <v>1</v>
      </c>
      <c r="AA1166" s="33">
        <f t="shared" si="328"/>
        <v>0</v>
      </c>
      <c r="AB1166" s="30">
        <f t="shared" si="329"/>
        <v>0</v>
      </c>
      <c r="AC1166" s="30">
        <f t="shared" si="330"/>
        <v>1</v>
      </c>
      <c r="AD1166" s="30">
        <f t="shared" si="331"/>
        <v>0</v>
      </c>
      <c r="AE1166" s="35">
        <f t="shared" si="332"/>
        <v>1</v>
      </c>
    </row>
    <row r="1167" spans="1:31" x14ac:dyDescent="0.25">
      <c r="A1167" t="s">
        <v>12</v>
      </c>
      <c r="B1167" t="s">
        <v>5167</v>
      </c>
      <c r="C1167">
        <v>30113003008195</v>
      </c>
      <c r="D1167" t="s">
        <v>5172</v>
      </c>
      <c r="E1167" t="s">
        <v>5169</v>
      </c>
      <c r="F1167">
        <v>2009</v>
      </c>
      <c r="G1167" t="s">
        <v>5173</v>
      </c>
      <c r="H1167" t="s">
        <v>5174</v>
      </c>
      <c r="I1167">
        <v>37</v>
      </c>
      <c r="J1167">
        <v>7</v>
      </c>
      <c r="K1167">
        <v>1</v>
      </c>
      <c r="L1167">
        <v>1</v>
      </c>
      <c r="N1167" s="29">
        <f t="shared" si="324"/>
        <v>2009</v>
      </c>
      <c r="O1167" s="30" t="str">
        <f t="shared" si="325"/>
        <v>02</v>
      </c>
      <c r="P1167" s="30">
        <f t="shared" si="316"/>
        <v>200902</v>
      </c>
      <c r="Q1167" s="30" t="str">
        <f t="shared" si="317"/>
        <v>2020</v>
      </c>
      <c r="R1167" s="30" t="str">
        <f t="shared" si="318"/>
        <v>04</v>
      </c>
      <c r="S1167" s="30">
        <f t="shared" si="319"/>
        <v>202004</v>
      </c>
      <c r="T1167" s="31">
        <f t="shared" si="320"/>
        <v>11.75</v>
      </c>
      <c r="U1167" s="30">
        <f t="shared" si="321"/>
        <v>44</v>
      </c>
      <c r="V1167" s="30">
        <f t="shared" si="322"/>
        <v>2</v>
      </c>
      <c r="W1167" s="32">
        <f t="shared" si="323"/>
        <v>3.7446808510638299</v>
      </c>
      <c r="X1167" s="33">
        <f t="shared" si="326"/>
        <v>790</v>
      </c>
      <c r="Y1167" s="22"/>
      <c r="Z1167" s="33">
        <f t="shared" si="327"/>
        <v>1</v>
      </c>
      <c r="AA1167" s="33">
        <f t="shared" si="328"/>
        <v>0</v>
      </c>
      <c r="AB1167" s="30">
        <f t="shared" si="329"/>
        <v>0</v>
      </c>
      <c r="AC1167" s="30">
        <f t="shared" si="330"/>
        <v>1</v>
      </c>
      <c r="AD1167" s="30">
        <f t="shared" si="331"/>
        <v>0</v>
      </c>
      <c r="AE1167" s="35">
        <f t="shared" si="332"/>
        <v>1</v>
      </c>
    </row>
    <row r="1168" spans="1:31" x14ac:dyDescent="0.25">
      <c r="A1168" t="s">
        <v>12</v>
      </c>
      <c r="B1168" t="s">
        <v>5167</v>
      </c>
      <c r="C1168">
        <v>30113003008161</v>
      </c>
      <c r="D1168" t="s">
        <v>5175</v>
      </c>
      <c r="E1168" t="s">
        <v>5169</v>
      </c>
      <c r="F1168">
        <v>2009</v>
      </c>
      <c r="G1168" t="s">
        <v>5176</v>
      </c>
      <c r="H1168" t="s">
        <v>5177</v>
      </c>
      <c r="I1168">
        <v>47</v>
      </c>
      <c r="J1168">
        <v>11</v>
      </c>
      <c r="K1168">
        <v>2</v>
      </c>
      <c r="L1168">
        <v>0</v>
      </c>
      <c r="N1168" s="29">
        <f t="shared" si="324"/>
        <v>2009</v>
      </c>
      <c r="O1168" s="30" t="str">
        <f t="shared" si="325"/>
        <v>02</v>
      </c>
      <c r="P1168" s="30">
        <f t="shared" si="316"/>
        <v>200902</v>
      </c>
      <c r="Q1168" s="30" t="str">
        <f t="shared" si="317"/>
        <v>2020</v>
      </c>
      <c r="R1168" s="30" t="str">
        <f t="shared" si="318"/>
        <v>10</v>
      </c>
      <c r="S1168" s="30">
        <f t="shared" si="319"/>
        <v>202010</v>
      </c>
      <c r="T1168" s="31">
        <f t="shared" si="320"/>
        <v>11.75</v>
      </c>
      <c r="U1168" s="30">
        <f t="shared" si="321"/>
        <v>58</v>
      </c>
      <c r="V1168" s="30">
        <f t="shared" si="322"/>
        <v>2</v>
      </c>
      <c r="W1168" s="32">
        <f t="shared" si="323"/>
        <v>4.9361702127659575</v>
      </c>
      <c r="X1168" s="33">
        <f t="shared" si="326"/>
        <v>790</v>
      </c>
      <c r="Y1168" s="22"/>
      <c r="Z1168" s="33">
        <f t="shared" si="327"/>
        <v>1</v>
      </c>
      <c r="AA1168" s="33">
        <f t="shared" si="328"/>
        <v>0</v>
      </c>
      <c r="AB1168" s="30">
        <f t="shared" si="329"/>
        <v>0</v>
      </c>
      <c r="AC1168" s="30">
        <f t="shared" si="330"/>
        <v>1</v>
      </c>
      <c r="AD1168" s="30">
        <f t="shared" si="331"/>
        <v>0</v>
      </c>
      <c r="AE1168" s="35">
        <f t="shared" si="332"/>
        <v>1</v>
      </c>
    </row>
    <row r="1169" spans="1:31" x14ac:dyDescent="0.25">
      <c r="A1169" t="s">
        <v>12</v>
      </c>
      <c r="B1169" t="s">
        <v>5178</v>
      </c>
      <c r="C1169">
        <v>30113006253889</v>
      </c>
      <c r="D1169" t="s">
        <v>5179</v>
      </c>
      <c r="E1169" t="s">
        <v>5180</v>
      </c>
      <c r="F1169">
        <v>2015</v>
      </c>
      <c r="G1169" t="s">
        <v>5181</v>
      </c>
      <c r="H1169" t="s">
        <v>5182</v>
      </c>
      <c r="I1169">
        <v>21</v>
      </c>
      <c r="J1169">
        <v>11</v>
      </c>
      <c r="K1169">
        <v>3</v>
      </c>
      <c r="L1169">
        <v>3</v>
      </c>
      <c r="N1169" s="29" t="str">
        <f t="shared" si="324"/>
        <v>2015</v>
      </c>
      <c r="O1169" s="30" t="str">
        <f t="shared" si="325"/>
        <v>12</v>
      </c>
      <c r="P1169" s="30">
        <f t="shared" si="316"/>
        <v>201512</v>
      </c>
      <c r="Q1169" s="30" t="str">
        <f t="shared" si="317"/>
        <v>2020</v>
      </c>
      <c r="R1169" s="30" t="str">
        <f t="shared" si="318"/>
        <v>09</v>
      </c>
      <c r="S1169" s="30">
        <f t="shared" si="319"/>
        <v>202009</v>
      </c>
      <c r="T1169" s="31">
        <f t="shared" si="320"/>
        <v>4.916666666666667</v>
      </c>
      <c r="U1169" s="30">
        <f t="shared" si="321"/>
        <v>32</v>
      </c>
      <c r="V1169" s="30">
        <f t="shared" si="322"/>
        <v>6</v>
      </c>
      <c r="W1169" s="32">
        <f t="shared" si="323"/>
        <v>6.508474576271186</v>
      </c>
      <c r="X1169" s="33">
        <f t="shared" si="326"/>
        <v>790</v>
      </c>
      <c r="Y1169" s="22"/>
      <c r="Z1169" s="33">
        <f t="shared" si="327"/>
        <v>1</v>
      </c>
      <c r="AA1169" s="33">
        <f t="shared" si="328"/>
        <v>0</v>
      </c>
      <c r="AB1169" s="30">
        <f t="shared" si="329"/>
        <v>0</v>
      </c>
      <c r="AC1169" s="30">
        <f t="shared" si="330"/>
        <v>0</v>
      </c>
      <c r="AD1169" s="30">
        <f t="shared" si="331"/>
        <v>0</v>
      </c>
      <c r="AE1169" s="35">
        <f t="shared" si="332"/>
        <v>0</v>
      </c>
    </row>
    <row r="1170" spans="1:31" x14ac:dyDescent="0.25">
      <c r="A1170" t="s">
        <v>12</v>
      </c>
      <c r="B1170" t="s">
        <v>5183</v>
      </c>
      <c r="C1170">
        <v>30113003163552</v>
      </c>
      <c r="D1170" t="s">
        <v>5184</v>
      </c>
      <c r="E1170" t="s">
        <v>5185</v>
      </c>
      <c r="F1170">
        <v>2005</v>
      </c>
      <c r="G1170" t="s">
        <v>5186</v>
      </c>
      <c r="H1170" t="s">
        <v>5187</v>
      </c>
      <c r="I1170">
        <v>59</v>
      </c>
      <c r="J1170">
        <v>34</v>
      </c>
      <c r="K1170">
        <v>3</v>
      </c>
      <c r="L1170">
        <v>0</v>
      </c>
      <c r="N1170" s="29">
        <f t="shared" si="324"/>
        <v>2005</v>
      </c>
      <c r="O1170" s="30" t="str">
        <f t="shared" si="325"/>
        <v>07</v>
      </c>
      <c r="P1170" s="30">
        <f t="shared" si="316"/>
        <v>200507</v>
      </c>
      <c r="Q1170" s="30" t="str">
        <f t="shared" si="317"/>
        <v>2020</v>
      </c>
      <c r="R1170" s="30" t="str">
        <f t="shared" si="318"/>
        <v>06</v>
      </c>
      <c r="S1170" s="30">
        <f t="shared" si="319"/>
        <v>202006</v>
      </c>
      <c r="T1170" s="31">
        <f t="shared" si="320"/>
        <v>15.333333333333334</v>
      </c>
      <c r="U1170" s="30">
        <f t="shared" si="321"/>
        <v>93</v>
      </c>
      <c r="V1170" s="30">
        <f t="shared" si="322"/>
        <v>3</v>
      </c>
      <c r="W1170" s="32">
        <f t="shared" si="323"/>
        <v>6.0652173913043477</v>
      </c>
      <c r="X1170" s="33">
        <f t="shared" si="326"/>
        <v>790</v>
      </c>
      <c r="Y1170" s="22"/>
      <c r="Z1170" s="33">
        <f t="shared" si="327"/>
        <v>1</v>
      </c>
      <c r="AA1170" s="33">
        <f t="shared" si="328"/>
        <v>0</v>
      </c>
      <c r="AB1170" s="30">
        <f t="shared" si="329"/>
        <v>0</v>
      </c>
      <c r="AC1170" s="30">
        <f t="shared" si="330"/>
        <v>0</v>
      </c>
      <c r="AD1170" s="30">
        <f t="shared" si="331"/>
        <v>0</v>
      </c>
      <c r="AE1170" s="35">
        <f t="shared" si="332"/>
        <v>0</v>
      </c>
    </row>
    <row r="1171" spans="1:31" x14ac:dyDescent="0.25">
      <c r="A1171" t="s">
        <v>12</v>
      </c>
      <c r="B1171" t="s">
        <v>5188</v>
      </c>
      <c r="C1171">
        <v>30113002144942</v>
      </c>
      <c r="D1171" t="s">
        <v>5189</v>
      </c>
      <c r="E1171" t="s">
        <v>2067</v>
      </c>
      <c r="F1171">
        <v>2003</v>
      </c>
      <c r="G1171" t="s">
        <v>5190</v>
      </c>
      <c r="H1171" t="s">
        <v>5191</v>
      </c>
      <c r="I1171">
        <v>52</v>
      </c>
      <c r="J1171">
        <v>28</v>
      </c>
      <c r="K1171">
        <v>0</v>
      </c>
      <c r="L1171">
        <v>2</v>
      </c>
      <c r="N1171" s="29">
        <f t="shared" si="324"/>
        <v>2003</v>
      </c>
      <c r="O1171" s="30" t="str">
        <f t="shared" si="325"/>
        <v>02</v>
      </c>
      <c r="P1171" s="30">
        <f t="shared" si="316"/>
        <v>200302</v>
      </c>
      <c r="Q1171" s="30" t="str">
        <f t="shared" si="317"/>
        <v>2020</v>
      </c>
      <c r="R1171" s="30" t="str">
        <f t="shared" si="318"/>
        <v>03</v>
      </c>
      <c r="S1171" s="30">
        <f t="shared" si="319"/>
        <v>202003</v>
      </c>
      <c r="T1171" s="31">
        <f t="shared" si="320"/>
        <v>17.75</v>
      </c>
      <c r="U1171" s="30">
        <f t="shared" si="321"/>
        <v>80</v>
      </c>
      <c r="V1171" s="30">
        <f t="shared" si="322"/>
        <v>2</v>
      </c>
      <c r="W1171" s="32">
        <f t="shared" si="323"/>
        <v>4.507042253521127</v>
      </c>
      <c r="X1171" s="33">
        <f t="shared" si="326"/>
        <v>790</v>
      </c>
      <c r="Y1171" s="22"/>
      <c r="Z1171" s="33">
        <f t="shared" si="327"/>
        <v>1</v>
      </c>
      <c r="AA1171" s="33">
        <f t="shared" si="328"/>
        <v>0</v>
      </c>
      <c r="AB1171" s="30">
        <f t="shared" si="329"/>
        <v>0</v>
      </c>
      <c r="AC1171" s="30">
        <f t="shared" si="330"/>
        <v>1</v>
      </c>
      <c r="AD1171" s="30">
        <f t="shared" si="331"/>
        <v>0</v>
      </c>
      <c r="AE1171" s="35">
        <f t="shared" si="332"/>
        <v>1</v>
      </c>
    </row>
    <row r="1172" spans="1:31" x14ac:dyDescent="0.25">
      <c r="A1172" t="s">
        <v>12</v>
      </c>
      <c r="B1172" t="s">
        <v>5192</v>
      </c>
      <c r="C1172">
        <v>30113003157398</v>
      </c>
      <c r="D1172" t="s">
        <v>5193</v>
      </c>
      <c r="E1172" t="s">
        <v>125</v>
      </c>
      <c r="F1172">
        <v>2009</v>
      </c>
      <c r="G1172" t="s">
        <v>5194</v>
      </c>
      <c r="H1172" t="s">
        <v>5195</v>
      </c>
      <c r="I1172">
        <v>35</v>
      </c>
      <c r="J1172">
        <v>37</v>
      </c>
      <c r="K1172">
        <v>4</v>
      </c>
      <c r="L1172">
        <v>3</v>
      </c>
      <c r="N1172" s="29">
        <f t="shared" si="324"/>
        <v>2009</v>
      </c>
      <c r="O1172" s="30" t="str">
        <f t="shared" si="325"/>
        <v>04</v>
      </c>
      <c r="P1172" s="30">
        <f t="shared" si="316"/>
        <v>200904</v>
      </c>
      <c r="Q1172" s="30" t="str">
        <f t="shared" si="317"/>
        <v>2019</v>
      </c>
      <c r="R1172" s="30" t="str">
        <f t="shared" si="318"/>
        <v>11</v>
      </c>
      <c r="S1172" s="30">
        <f t="shared" si="319"/>
        <v>201911</v>
      </c>
      <c r="T1172" s="31">
        <f t="shared" si="320"/>
        <v>11.583333333333334</v>
      </c>
      <c r="U1172" s="30">
        <f t="shared" si="321"/>
        <v>72</v>
      </c>
      <c r="V1172" s="30">
        <f t="shared" si="322"/>
        <v>7</v>
      </c>
      <c r="W1172" s="32">
        <f t="shared" si="323"/>
        <v>6.2158273381294959</v>
      </c>
      <c r="X1172" s="33">
        <f t="shared" si="326"/>
        <v>790</v>
      </c>
      <c r="Y1172" s="22"/>
      <c r="Z1172" s="33">
        <f t="shared" si="327"/>
        <v>1</v>
      </c>
      <c r="AA1172" s="33">
        <f t="shared" si="328"/>
        <v>0</v>
      </c>
      <c r="AB1172" s="30">
        <f t="shared" si="329"/>
        <v>0</v>
      </c>
      <c r="AC1172" s="30">
        <f t="shared" si="330"/>
        <v>0</v>
      </c>
      <c r="AD1172" s="30">
        <f t="shared" si="331"/>
        <v>0</v>
      </c>
      <c r="AE1172" s="35">
        <f t="shared" si="332"/>
        <v>0</v>
      </c>
    </row>
    <row r="1173" spans="1:31" x14ac:dyDescent="0.25">
      <c r="A1173" t="s">
        <v>12</v>
      </c>
      <c r="B1173" t="s">
        <v>5192</v>
      </c>
      <c r="C1173">
        <v>30113003289415</v>
      </c>
      <c r="D1173" t="s">
        <v>5196</v>
      </c>
      <c r="E1173" t="s">
        <v>5197</v>
      </c>
      <c r="F1173">
        <v>2010</v>
      </c>
      <c r="G1173" t="s">
        <v>5198</v>
      </c>
      <c r="H1173" t="s">
        <v>5199</v>
      </c>
      <c r="I1173">
        <v>21</v>
      </c>
      <c r="J1173">
        <v>8</v>
      </c>
      <c r="N1173" s="29">
        <f t="shared" si="324"/>
        <v>2010</v>
      </c>
      <c r="O1173" s="30" t="str">
        <f t="shared" si="325"/>
        <v>10</v>
      </c>
      <c r="P1173" s="30">
        <f t="shared" si="316"/>
        <v>201010</v>
      </c>
      <c r="Q1173" s="30" t="str">
        <f t="shared" si="317"/>
        <v>2018</v>
      </c>
      <c r="R1173" s="30" t="str">
        <f t="shared" si="318"/>
        <v>02</v>
      </c>
      <c r="S1173" s="30">
        <f t="shared" si="319"/>
        <v>201802</v>
      </c>
      <c r="T1173" s="31">
        <f t="shared" si="320"/>
        <v>10.083333333333334</v>
      </c>
      <c r="U1173" s="30">
        <f t="shared" si="321"/>
        <v>29</v>
      </c>
      <c r="V1173" s="30">
        <f t="shared" si="322"/>
        <v>0</v>
      </c>
      <c r="W1173" s="32">
        <f t="shared" si="323"/>
        <v>2.8760330578512394</v>
      </c>
      <c r="X1173" s="33">
        <f t="shared" si="326"/>
        <v>790</v>
      </c>
      <c r="Y1173" s="22"/>
      <c r="Z1173" s="33">
        <f t="shared" si="327"/>
        <v>1</v>
      </c>
      <c r="AA1173" s="33">
        <f t="shared" si="328"/>
        <v>1</v>
      </c>
      <c r="AB1173" s="30">
        <f t="shared" si="329"/>
        <v>1</v>
      </c>
      <c r="AC1173" s="30">
        <f t="shared" si="330"/>
        <v>1</v>
      </c>
      <c r="AD1173" s="30">
        <f t="shared" si="331"/>
        <v>0</v>
      </c>
      <c r="AE1173" s="35">
        <f t="shared" si="332"/>
        <v>1</v>
      </c>
    </row>
    <row r="1174" spans="1:31" x14ac:dyDescent="0.25">
      <c r="A1174" t="s">
        <v>12</v>
      </c>
      <c r="B1174" t="s">
        <v>5200</v>
      </c>
      <c r="C1174">
        <v>30113006248913</v>
      </c>
      <c r="D1174" t="s">
        <v>5201</v>
      </c>
      <c r="E1174" t="s">
        <v>5047</v>
      </c>
      <c r="F1174">
        <v>2015</v>
      </c>
      <c r="G1174" t="s">
        <v>5202</v>
      </c>
      <c r="H1174" t="s">
        <v>5203</v>
      </c>
      <c r="I1174">
        <v>2</v>
      </c>
      <c r="J1174">
        <v>5</v>
      </c>
      <c r="N1174" s="29" t="str">
        <f t="shared" si="324"/>
        <v>2016</v>
      </c>
      <c r="O1174" s="30" t="str">
        <f t="shared" si="325"/>
        <v>02</v>
      </c>
      <c r="P1174" s="30">
        <f t="shared" si="316"/>
        <v>201602</v>
      </c>
      <c r="Q1174" s="30" t="str">
        <f t="shared" si="317"/>
        <v>2018</v>
      </c>
      <c r="R1174" s="30" t="str">
        <f t="shared" si="318"/>
        <v>10</v>
      </c>
      <c r="S1174" s="30">
        <f t="shared" si="319"/>
        <v>201810</v>
      </c>
      <c r="T1174" s="31">
        <f t="shared" si="320"/>
        <v>4.75</v>
      </c>
      <c r="U1174" s="30">
        <f t="shared" si="321"/>
        <v>7</v>
      </c>
      <c r="V1174" s="30">
        <f t="shared" si="322"/>
        <v>0</v>
      </c>
      <c r="W1174" s="32">
        <f t="shared" si="323"/>
        <v>1.4736842105263157</v>
      </c>
      <c r="X1174" s="33">
        <f t="shared" si="326"/>
        <v>790</v>
      </c>
      <c r="Y1174" s="22"/>
      <c r="Z1174" s="33">
        <f t="shared" si="327"/>
        <v>1</v>
      </c>
      <c r="AA1174" s="33">
        <f t="shared" si="328"/>
        <v>0</v>
      </c>
      <c r="AB1174" s="30">
        <f t="shared" si="329"/>
        <v>1</v>
      </c>
      <c r="AC1174" s="30">
        <f t="shared" si="330"/>
        <v>1</v>
      </c>
      <c r="AD1174" s="30">
        <f t="shared" si="331"/>
        <v>0</v>
      </c>
      <c r="AE1174" s="35">
        <f t="shared" si="332"/>
        <v>1</v>
      </c>
    </row>
    <row r="1175" spans="1:31" x14ac:dyDescent="0.25">
      <c r="A1175" t="s">
        <v>12</v>
      </c>
      <c r="B1175" t="s">
        <v>5204</v>
      </c>
      <c r="C1175">
        <v>30113006278480</v>
      </c>
      <c r="D1175" t="s">
        <v>5205</v>
      </c>
      <c r="E1175" t="s">
        <v>5206</v>
      </c>
      <c r="F1175">
        <v>2015</v>
      </c>
      <c r="G1175" t="s">
        <v>5207</v>
      </c>
      <c r="H1175" t="s">
        <v>5208</v>
      </c>
      <c r="I1175">
        <v>3</v>
      </c>
      <c r="J1175">
        <v>3</v>
      </c>
      <c r="N1175" s="29" t="str">
        <f t="shared" si="324"/>
        <v>2016</v>
      </c>
      <c r="O1175" s="30" t="str">
        <f t="shared" si="325"/>
        <v>03</v>
      </c>
      <c r="P1175" s="30">
        <f t="shared" si="316"/>
        <v>201603</v>
      </c>
      <c r="Q1175" s="30" t="str">
        <f t="shared" si="317"/>
        <v>2017</v>
      </c>
      <c r="R1175" s="30" t="str">
        <f t="shared" si="318"/>
        <v>07</v>
      </c>
      <c r="S1175" s="30">
        <f t="shared" si="319"/>
        <v>201707</v>
      </c>
      <c r="T1175" s="31">
        <f t="shared" si="320"/>
        <v>4.666666666666667</v>
      </c>
      <c r="U1175" s="30">
        <f t="shared" si="321"/>
        <v>6</v>
      </c>
      <c r="V1175" s="30">
        <f t="shared" si="322"/>
        <v>0</v>
      </c>
      <c r="W1175" s="32">
        <f t="shared" si="323"/>
        <v>1.2857142857142856</v>
      </c>
      <c r="X1175" s="33">
        <f t="shared" si="326"/>
        <v>790</v>
      </c>
      <c r="Y1175" s="22"/>
      <c r="Z1175" s="33">
        <f t="shared" si="327"/>
        <v>1</v>
      </c>
      <c r="AA1175" s="33">
        <f t="shared" si="328"/>
        <v>1</v>
      </c>
      <c r="AB1175" s="30">
        <f t="shared" si="329"/>
        <v>1</v>
      </c>
      <c r="AC1175" s="30">
        <f t="shared" si="330"/>
        <v>1</v>
      </c>
      <c r="AD1175" s="30">
        <f t="shared" si="331"/>
        <v>0</v>
      </c>
      <c r="AE1175" s="35">
        <f t="shared" si="332"/>
        <v>1</v>
      </c>
    </row>
    <row r="1176" spans="1:31" x14ac:dyDescent="0.25">
      <c r="A1176" t="s">
        <v>12</v>
      </c>
      <c r="B1176" t="s">
        <v>5209</v>
      </c>
      <c r="C1176">
        <v>30113006519982</v>
      </c>
      <c r="D1176" t="s">
        <v>5210</v>
      </c>
      <c r="E1176" t="s">
        <v>5211</v>
      </c>
      <c r="F1176">
        <v>2017</v>
      </c>
      <c r="G1176" t="s">
        <v>5212</v>
      </c>
      <c r="H1176" t="s">
        <v>5212</v>
      </c>
      <c r="I1176">
        <v>0</v>
      </c>
      <c r="J1176">
        <v>0</v>
      </c>
      <c r="N1176" s="29" t="str">
        <f t="shared" si="324"/>
        <v>2017</v>
      </c>
      <c r="O1176" s="30" t="str">
        <f t="shared" si="325"/>
        <v>11</v>
      </c>
      <c r="P1176" s="30">
        <f t="shared" si="316"/>
        <v>201711</v>
      </c>
      <c r="Q1176" s="30" t="str">
        <f t="shared" si="317"/>
        <v>2017</v>
      </c>
      <c r="R1176" s="30" t="str">
        <f t="shared" si="318"/>
        <v>11</v>
      </c>
      <c r="S1176" s="30">
        <f t="shared" si="319"/>
        <v>201711</v>
      </c>
      <c r="T1176" s="31">
        <f t="shared" si="320"/>
        <v>3</v>
      </c>
      <c r="U1176" s="30">
        <f t="shared" si="321"/>
        <v>0</v>
      </c>
      <c r="V1176" s="30">
        <f t="shared" si="322"/>
        <v>0</v>
      </c>
      <c r="W1176" s="32">
        <f t="shared" si="323"/>
        <v>0</v>
      </c>
      <c r="X1176" s="33">
        <f t="shared" si="326"/>
        <v>790</v>
      </c>
      <c r="Y1176" s="22"/>
      <c r="Z1176" s="33">
        <f t="shared" si="327"/>
        <v>0</v>
      </c>
      <c r="AA1176" s="33">
        <f t="shared" si="328"/>
        <v>1</v>
      </c>
      <c r="AB1176" s="30">
        <f t="shared" si="329"/>
        <v>1</v>
      </c>
      <c r="AC1176" s="30">
        <f t="shared" si="330"/>
        <v>1</v>
      </c>
      <c r="AD1176" s="30">
        <f t="shared" si="331"/>
        <v>0</v>
      </c>
      <c r="AE1176" s="35">
        <f t="shared" si="332"/>
        <v>0</v>
      </c>
    </row>
    <row r="1177" spans="1:31" x14ac:dyDescent="0.25">
      <c r="A1177" t="s">
        <v>12</v>
      </c>
      <c r="B1177" t="s">
        <v>5213</v>
      </c>
      <c r="C1177">
        <v>30113002661978</v>
      </c>
      <c r="D1177" t="s">
        <v>5214</v>
      </c>
      <c r="E1177" t="s">
        <v>5215</v>
      </c>
      <c r="F1177">
        <v>2005</v>
      </c>
      <c r="G1177" t="s">
        <v>5216</v>
      </c>
      <c r="H1177" t="s">
        <v>5217</v>
      </c>
      <c r="I1177">
        <v>13</v>
      </c>
      <c r="J1177">
        <v>10</v>
      </c>
      <c r="N1177" s="29">
        <f t="shared" si="324"/>
        <v>2005</v>
      </c>
      <c r="O1177" s="30" t="str">
        <f t="shared" si="325"/>
        <v>07</v>
      </c>
      <c r="P1177" s="30">
        <f t="shared" si="316"/>
        <v>200507</v>
      </c>
      <c r="Q1177" s="30" t="str">
        <f t="shared" si="317"/>
        <v>2016</v>
      </c>
      <c r="R1177" s="30" t="str">
        <f t="shared" si="318"/>
        <v>06</v>
      </c>
      <c r="S1177" s="30">
        <f t="shared" si="319"/>
        <v>201606</v>
      </c>
      <c r="T1177" s="31">
        <f t="shared" si="320"/>
        <v>15.333333333333334</v>
      </c>
      <c r="U1177" s="30">
        <f t="shared" si="321"/>
        <v>23</v>
      </c>
      <c r="V1177" s="30">
        <f t="shared" si="322"/>
        <v>0</v>
      </c>
      <c r="W1177" s="32">
        <f t="shared" si="323"/>
        <v>1.5</v>
      </c>
      <c r="X1177" s="33">
        <f t="shared" si="326"/>
        <v>790</v>
      </c>
      <c r="Y1177" s="22"/>
      <c r="Z1177" s="33">
        <f t="shared" si="327"/>
        <v>1</v>
      </c>
      <c r="AA1177" s="33">
        <f t="shared" si="328"/>
        <v>1</v>
      </c>
      <c r="AB1177" s="30">
        <f t="shared" si="329"/>
        <v>1</v>
      </c>
      <c r="AC1177" s="30">
        <f t="shared" si="330"/>
        <v>1</v>
      </c>
      <c r="AD1177" s="30">
        <f t="shared" si="331"/>
        <v>0</v>
      </c>
      <c r="AE1177" s="35">
        <f t="shared" si="332"/>
        <v>1</v>
      </c>
    </row>
    <row r="1178" spans="1:31" x14ac:dyDescent="0.25">
      <c r="A1178" t="s">
        <v>12</v>
      </c>
      <c r="B1178" t="s">
        <v>5218</v>
      </c>
      <c r="C1178">
        <v>30113005709485</v>
      </c>
      <c r="D1178" t="s">
        <v>5219</v>
      </c>
      <c r="E1178" t="s">
        <v>5220</v>
      </c>
      <c r="F1178">
        <v>2013</v>
      </c>
      <c r="G1178" t="s">
        <v>5221</v>
      </c>
      <c r="H1178" t="s">
        <v>5222</v>
      </c>
      <c r="I1178">
        <v>10</v>
      </c>
      <c r="J1178">
        <v>3</v>
      </c>
      <c r="N1178" s="29" t="str">
        <f t="shared" si="324"/>
        <v>2013</v>
      </c>
      <c r="O1178" s="30" t="str">
        <f t="shared" si="325"/>
        <v>07</v>
      </c>
      <c r="P1178" s="30">
        <f t="shared" si="316"/>
        <v>201307</v>
      </c>
      <c r="Q1178" s="30" t="str">
        <f t="shared" si="317"/>
        <v>2017</v>
      </c>
      <c r="R1178" s="30" t="str">
        <f t="shared" si="318"/>
        <v>08</v>
      </c>
      <c r="S1178" s="30">
        <f t="shared" si="319"/>
        <v>201708</v>
      </c>
      <c r="T1178" s="31">
        <f t="shared" si="320"/>
        <v>7.333333333333333</v>
      </c>
      <c r="U1178" s="30">
        <f t="shared" si="321"/>
        <v>13</v>
      </c>
      <c r="V1178" s="30">
        <f t="shared" si="322"/>
        <v>0</v>
      </c>
      <c r="W1178" s="32">
        <f t="shared" si="323"/>
        <v>1.7727272727272727</v>
      </c>
      <c r="X1178" s="33">
        <f t="shared" si="326"/>
        <v>790</v>
      </c>
      <c r="Y1178" s="22"/>
      <c r="Z1178" s="33">
        <f t="shared" si="327"/>
        <v>1</v>
      </c>
      <c r="AA1178" s="33">
        <f t="shared" si="328"/>
        <v>1</v>
      </c>
      <c r="AB1178" s="30">
        <f t="shared" si="329"/>
        <v>1</v>
      </c>
      <c r="AC1178" s="30">
        <f t="shared" si="330"/>
        <v>1</v>
      </c>
      <c r="AD1178" s="30">
        <f t="shared" si="331"/>
        <v>0</v>
      </c>
      <c r="AE1178" s="35">
        <f t="shared" si="332"/>
        <v>1</v>
      </c>
    </row>
    <row r="1179" spans="1:31" x14ac:dyDescent="0.25">
      <c r="A1179" t="s">
        <v>12</v>
      </c>
      <c r="B1179" t="s">
        <v>5218</v>
      </c>
      <c r="C1179">
        <v>30113005868653</v>
      </c>
      <c r="D1179" t="s">
        <v>5219</v>
      </c>
      <c r="E1179" t="s">
        <v>5220</v>
      </c>
      <c r="F1179">
        <v>2013</v>
      </c>
      <c r="G1179" t="s">
        <v>5223</v>
      </c>
      <c r="H1179" t="s">
        <v>5224</v>
      </c>
      <c r="I1179">
        <v>11</v>
      </c>
      <c r="J1179">
        <v>10</v>
      </c>
      <c r="K1179">
        <v>0</v>
      </c>
      <c r="L1179">
        <v>1</v>
      </c>
      <c r="N1179" s="29" t="str">
        <f t="shared" si="324"/>
        <v>2014</v>
      </c>
      <c r="O1179" s="30" t="str">
        <f t="shared" si="325"/>
        <v>07</v>
      </c>
      <c r="P1179" s="30">
        <f t="shared" si="316"/>
        <v>201407</v>
      </c>
      <c r="Q1179" s="30" t="str">
        <f t="shared" si="317"/>
        <v>2019</v>
      </c>
      <c r="R1179" s="30" t="str">
        <f t="shared" si="318"/>
        <v>07</v>
      </c>
      <c r="S1179" s="30">
        <f t="shared" si="319"/>
        <v>201907</v>
      </c>
      <c r="T1179" s="31">
        <f t="shared" si="320"/>
        <v>6.333333333333333</v>
      </c>
      <c r="U1179" s="30">
        <f t="shared" si="321"/>
        <v>21</v>
      </c>
      <c r="V1179" s="30">
        <f t="shared" si="322"/>
        <v>1</v>
      </c>
      <c r="W1179" s="32">
        <f t="shared" si="323"/>
        <v>3.3157894736842106</v>
      </c>
      <c r="X1179" s="33">
        <f t="shared" si="326"/>
        <v>790</v>
      </c>
      <c r="Y1179" s="22"/>
      <c r="Z1179" s="33">
        <f t="shared" si="327"/>
        <v>1</v>
      </c>
      <c r="AA1179" s="33">
        <f t="shared" si="328"/>
        <v>0</v>
      </c>
      <c r="AB1179" s="30">
        <f t="shared" si="329"/>
        <v>0</v>
      </c>
      <c r="AC1179" s="30">
        <f t="shared" si="330"/>
        <v>1</v>
      </c>
      <c r="AD1179" s="30">
        <f t="shared" si="331"/>
        <v>0</v>
      </c>
      <c r="AE1179" s="35">
        <f t="shared" si="332"/>
        <v>1</v>
      </c>
    </row>
    <row r="1180" spans="1:31" x14ac:dyDescent="0.25">
      <c r="A1180" t="s">
        <v>12</v>
      </c>
      <c r="B1180" t="s">
        <v>5225</v>
      </c>
      <c r="C1180">
        <v>30113002893738</v>
      </c>
      <c r="D1180" t="s">
        <v>5226</v>
      </c>
      <c r="E1180" t="s">
        <v>5091</v>
      </c>
      <c r="F1180">
        <v>2009</v>
      </c>
      <c r="G1180" t="s">
        <v>5227</v>
      </c>
      <c r="H1180" t="s">
        <v>5228</v>
      </c>
      <c r="I1180">
        <v>16</v>
      </c>
      <c r="J1180">
        <v>12</v>
      </c>
      <c r="K1180">
        <v>1</v>
      </c>
      <c r="L1180">
        <v>1</v>
      </c>
      <c r="N1180" s="29">
        <f t="shared" si="324"/>
        <v>2009</v>
      </c>
      <c r="O1180" s="30" t="str">
        <f t="shared" si="325"/>
        <v>03</v>
      </c>
      <c r="P1180" s="30">
        <f t="shared" si="316"/>
        <v>200903</v>
      </c>
      <c r="Q1180" s="30" t="str">
        <f t="shared" si="317"/>
        <v>2019</v>
      </c>
      <c r="R1180" s="30" t="str">
        <f t="shared" si="318"/>
        <v>09</v>
      </c>
      <c r="S1180" s="30">
        <f t="shared" si="319"/>
        <v>201909</v>
      </c>
      <c r="T1180" s="31">
        <f t="shared" si="320"/>
        <v>11.666666666666666</v>
      </c>
      <c r="U1180" s="30">
        <f t="shared" si="321"/>
        <v>28</v>
      </c>
      <c r="V1180" s="30">
        <f t="shared" si="322"/>
        <v>2</v>
      </c>
      <c r="W1180" s="32">
        <f t="shared" si="323"/>
        <v>2.4</v>
      </c>
      <c r="X1180" s="33">
        <f t="shared" si="326"/>
        <v>790</v>
      </c>
      <c r="Y1180" s="22"/>
      <c r="Z1180" s="33">
        <f t="shared" si="327"/>
        <v>1</v>
      </c>
      <c r="AA1180" s="33">
        <f t="shared" si="328"/>
        <v>0</v>
      </c>
      <c r="AB1180" s="30">
        <f t="shared" si="329"/>
        <v>1</v>
      </c>
      <c r="AC1180" s="30">
        <f t="shared" si="330"/>
        <v>1</v>
      </c>
      <c r="AD1180" s="30">
        <f t="shared" si="331"/>
        <v>0</v>
      </c>
      <c r="AE1180" s="35">
        <f t="shared" si="332"/>
        <v>1</v>
      </c>
    </row>
    <row r="1181" spans="1:31" x14ac:dyDescent="0.25">
      <c r="A1181" t="s">
        <v>12</v>
      </c>
      <c r="B1181" t="s">
        <v>5229</v>
      </c>
      <c r="C1181">
        <v>30113003210668</v>
      </c>
      <c r="D1181" t="s">
        <v>5230</v>
      </c>
      <c r="E1181" t="s">
        <v>5231</v>
      </c>
      <c r="F1181">
        <v>2011</v>
      </c>
      <c r="G1181" t="s">
        <v>5232</v>
      </c>
      <c r="H1181" t="s">
        <v>5233</v>
      </c>
      <c r="I1181">
        <v>20</v>
      </c>
      <c r="J1181">
        <v>2</v>
      </c>
      <c r="N1181" s="29">
        <f t="shared" si="324"/>
        <v>2011</v>
      </c>
      <c r="O1181" s="30" t="str">
        <f t="shared" si="325"/>
        <v>12</v>
      </c>
      <c r="P1181" s="30">
        <f t="shared" si="316"/>
        <v>201112</v>
      </c>
      <c r="Q1181" s="30" t="str">
        <f t="shared" si="317"/>
        <v>2018</v>
      </c>
      <c r="R1181" s="30" t="str">
        <f t="shared" si="318"/>
        <v>09</v>
      </c>
      <c r="S1181" s="30">
        <f t="shared" si="319"/>
        <v>201809</v>
      </c>
      <c r="T1181" s="31">
        <f t="shared" si="320"/>
        <v>8.9166666666666661</v>
      </c>
      <c r="U1181" s="30">
        <f t="shared" si="321"/>
        <v>22</v>
      </c>
      <c r="V1181" s="30">
        <f t="shared" si="322"/>
        <v>0</v>
      </c>
      <c r="W1181" s="32">
        <f t="shared" si="323"/>
        <v>2.4672897196261685</v>
      </c>
      <c r="X1181" s="33">
        <f t="shared" si="326"/>
        <v>790</v>
      </c>
      <c r="Y1181" s="22"/>
      <c r="Z1181" s="33">
        <f t="shared" si="327"/>
        <v>1</v>
      </c>
      <c r="AA1181" s="33">
        <f t="shared" si="328"/>
        <v>1</v>
      </c>
      <c r="AB1181" s="30">
        <f t="shared" si="329"/>
        <v>1</v>
      </c>
      <c r="AC1181" s="30">
        <f t="shared" si="330"/>
        <v>1</v>
      </c>
      <c r="AD1181" s="30">
        <f t="shared" si="331"/>
        <v>0</v>
      </c>
      <c r="AE1181" s="35">
        <f t="shared" si="332"/>
        <v>1</v>
      </c>
    </row>
    <row r="1182" spans="1:31" x14ac:dyDescent="0.25">
      <c r="A1182" t="s">
        <v>12</v>
      </c>
      <c r="B1182" t="s">
        <v>5229</v>
      </c>
      <c r="C1182">
        <v>30113003210676</v>
      </c>
      <c r="D1182" t="s">
        <v>5234</v>
      </c>
      <c r="E1182" t="s">
        <v>5231</v>
      </c>
      <c r="F1182">
        <v>2011</v>
      </c>
      <c r="G1182" t="s">
        <v>5232</v>
      </c>
      <c r="H1182" t="s">
        <v>5235</v>
      </c>
      <c r="I1182">
        <v>21</v>
      </c>
      <c r="J1182">
        <v>3</v>
      </c>
      <c r="N1182" s="29">
        <f t="shared" si="324"/>
        <v>2011</v>
      </c>
      <c r="O1182" s="30" t="str">
        <f t="shared" si="325"/>
        <v>12</v>
      </c>
      <c r="P1182" s="30">
        <f t="shared" si="316"/>
        <v>201112</v>
      </c>
      <c r="Q1182" s="30" t="str">
        <f t="shared" si="317"/>
        <v>2017</v>
      </c>
      <c r="R1182" s="30" t="str">
        <f t="shared" si="318"/>
        <v>08</v>
      </c>
      <c r="S1182" s="30">
        <f t="shared" si="319"/>
        <v>201708</v>
      </c>
      <c r="T1182" s="31">
        <f t="shared" si="320"/>
        <v>8.9166666666666661</v>
      </c>
      <c r="U1182" s="30">
        <f t="shared" si="321"/>
        <v>24</v>
      </c>
      <c r="V1182" s="30">
        <f t="shared" si="322"/>
        <v>0</v>
      </c>
      <c r="W1182" s="32">
        <f t="shared" si="323"/>
        <v>2.6915887850467293</v>
      </c>
      <c r="X1182" s="33">
        <f t="shared" si="326"/>
        <v>790</v>
      </c>
      <c r="Y1182" s="22"/>
      <c r="Z1182" s="33">
        <f t="shared" si="327"/>
        <v>1</v>
      </c>
      <c r="AA1182" s="33">
        <f t="shared" si="328"/>
        <v>1</v>
      </c>
      <c r="AB1182" s="30">
        <f t="shared" si="329"/>
        <v>1</v>
      </c>
      <c r="AC1182" s="30">
        <f t="shared" si="330"/>
        <v>1</v>
      </c>
      <c r="AD1182" s="30">
        <f t="shared" si="331"/>
        <v>0</v>
      </c>
      <c r="AE1182" s="35">
        <f t="shared" si="332"/>
        <v>1</v>
      </c>
    </row>
    <row r="1183" spans="1:31" x14ac:dyDescent="0.25">
      <c r="A1183" t="s">
        <v>12</v>
      </c>
      <c r="B1183" t="s">
        <v>5229</v>
      </c>
      <c r="C1183">
        <v>30113003210684</v>
      </c>
      <c r="D1183" t="s">
        <v>5236</v>
      </c>
      <c r="E1183" t="s">
        <v>5231</v>
      </c>
      <c r="F1183">
        <v>2011</v>
      </c>
      <c r="G1183" t="s">
        <v>5232</v>
      </c>
      <c r="H1183" t="s">
        <v>5237</v>
      </c>
      <c r="I1183">
        <v>8</v>
      </c>
      <c r="J1183">
        <v>6</v>
      </c>
      <c r="K1183">
        <v>0</v>
      </c>
      <c r="L1183">
        <v>1</v>
      </c>
      <c r="N1183" s="29">
        <f t="shared" si="324"/>
        <v>2011</v>
      </c>
      <c r="O1183" s="30" t="str">
        <f t="shared" si="325"/>
        <v>12</v>
      </c>
      <c r="P1183" s="30">
        <f t="shared" si="316"/>
        <v>201112</v>
      </c>
      <c r="Q1183" s="30" t="str">
        <f t="shared" si="317"/>
        <v>2019</v>
      </c>
      <c r="R1183" s="30" t="str">
        <f t="shared" si="318"/>
        <v>09</v>
      </c>
      <c r="S1183" s="30">
        <f t="shared" si="319"/>
        <v>201909</v>
      </c>
      <c r="T1183" s="31">
        <f t="shared" si="320"/>
        <v>8.9166666666666661</v>
      </c>
      <c r="U1183" s="30">
        <f t="shared" si="321"/>
        <v>14</v>
      </c>
      <c r="V1183" s="30">
        <f t="shared" si="322"/>
        <v>1</v>
      </c>
      <c r="W1183" s="32">
        <f t="shared" si="323"/>
        <v>1.5700934579439254</v>
      </c>
      <c r="X1183" s="33">
        <f t="shared" si="326"/>
        <v>790</v>
      </c>
      <c r="Y1183" s="22"/>
      <c r="Z1183" s="33">
        <f t="shared" si="327"/>
        <v>1</v>
      </c>
      <c r="AA1183" s="33">
        <f t="shared" si="328"/>
        <v>0</v>
      </c>
      <c r="AB1183" s="30">
        <f t="shared" si="329"/>
        <v>1</v>
      </c>
      <c r="AC1183" s="30">
        <f t="shared" si="330"/>
        <v>1</v>
      </c>
      <c r="AD1183" s="30">
        <f t="shared" si="331"/>
        <v>0</v>
      </c>
      <c r="AE1183" s="35">
        <f t="shared" si="332"/>
        <v>1</v>
      </c>
    </row>
    <row r="1184" spans="1:31" x14ac:dyDescent="0.25">
      <c r="A1184" t="s">
        <v>12</v>
      </c>
      <c r="B1184" t="s">
        <v>5229</v>
      </c>
      <c r="C1184">
        <v>30113003210650</v>
      </c>
      <c r="D1184" t="s">
        <v>5238</v>
      </c>
      <c r="E1184" t="s">
        <v>5239</v>
      </c>
      <c r="F1184">
        <v>2011</v>
      </c>
      <c r="G1184" t="s">
        <v>5240</v>
      </c>
      <c r="H1184" t="s">
        <v>5241</v>
      </c>
      <c r="I1184">
        <v>19</v>
      </c>
      <c r="J1184">
        <v>2</v>
      </c>
      <c r="N1184" s="29">
        <f t="shared" si="324"/>
        <v>2011</v>
      </c>
      <c r="O1184" s="30" t="str">
        <f t="shared" si="325"/>
        <v>12</v>
      </c>
      <c r="P1184" s="30">
        <f t="shared" si="316"/>
        <v>201112</v>
      </c>
      <c r="Q1184" s="30" t="str">
        <f t="shared" si="317"/>
        <v>2017</v>
      </c>
      <c r="R1184" s="30" t="str">
        <f t="shared" si="318"/>
        <v>08</v>
      </c>
      <c r="S1184" s="30">
        <f t="shared" si="319"/>
        <v>201708</v>
      </c>
      <c r="T1184" s="31">
        <f t="shared" si="320"/>
        <v>8.9166666666666661</v>
      </c>
      <c r="U1184" s="30">
        <f t="shared" si="321"/>
        <v>21</v>
      </c>
      <c r="V1184" s="30">
        <f t="shared" si="322"/>
        <v>0</v>
      </c>
      <c r="W1184" s="32">
        <f t="shared" si="323"/>
        <v>2.3551401869158881</v>
      </c>
      <c r="X1184" s="33">
        <f t="shared" si="326"/>
        <v>790</v>
      </c>
      <c r="Y1184" s="22"/>
      <c r="Z1184" s="33">
        <f t="shared" si="327"/>
        <v>1</v>
      </c>
      <c r="AA1184" s="33">
        <f t="shared" si="328"/>
        <v>1</v>
      </c>
      <c r="AB1184" s="30">
        <f t="shared" si="329"/>
        <v>1</v>
      </c>
      <c r="AC1184" s="30">
        <f t="shared" si="330"/>
        <v>1</v>
      </c>
      <c r="AD1184" s="30">
        <f t="shared" si="331"/>
        <v>0</v>
      </c>
      <c r="AE1184" s="35">
        <f t="shared" si="332"/>
        <v>1</v>
      </c>
    </row>
    <row r="1185" spans="1:31" x14ac:dyDescent="0.25">
      <c r="A1185" t="s">
        <v>12</v>
      </c>
      <c r="B1185" t="s">
        <v>5242</v>
      </c>
      <c r="C1185">
        <v>30113005390146</v>
      </c>
      <c r="D1185" t="s">
        <v>5243</v>
      </c>
      <c r="E1185" t="s">
        <v>5244</v>
      </c>
      <c r="F1185">
        <v>2012</v>
      </c>
      <c r="G1185" t="s">
        <v>5245</v>
      </c>
      <c r="H1185" t="s">
        <v>5246</v>
      </c>
      <c r="I1185">
        <v>12</v>
      </c>
      <c r="J1185">
        <v>6</v>
      </c>
      <c r="N1185" s="29" t="str">
        <f t="shared" si="324"/>
        <v>2012</v>
      </c>
      <c r="O1185" s="30" t="str">
        <f t="shared" si="325"/>
        <v>01</v>
      </c>
      <c r="P1185" s="30">
        <f t="shared" si="316"/>
        <v>201201</v>
      </c>
      <c r="Q1185" s="30" t="str">
        <f t="shared" si="317"/>
        <v>2017</v>
      </c>
      <c r="R1185" s="30" t="str">
        <f t="shared" si="318"/>
        <v>07</v>
      </c>
      <c r="S1185" s="30">
        <f t="shared" si="319"/>
        <v>201707</v>
      </c>
      <c r="T1185" s="31">
        <f t="shared" si="320"/>
        <v>8.8333333333333339</v>
      </c>
      <c r="U1185" s="30">
        <f t="shared" si="321"/>
        <v>18</v>
      </c>
      <c r="V1185" s="30">
        <f t="shared" si="322"/>
        <v>0</v>
      </c>
      <c r="W1185" s="32">
        <f t="shared" si="323"/>
        <v>2.0377358490566038</v>
      </c>
      <c r="X1185" s="33">
        <f t="shared" si="326"/>
        <v>790</v>
      </c>
      <c r="Y1185" s="22"/>
      <c r="Z1185" s="33">
        <f t="shared" si="327"/>
        <v>1</v>
      </c>
      <c r="AA1185" s="33">
        <f t="shared" si="328"/>
        <v>1</v>
      </c>
      <c r="AB1185" s="30">
        <f t="shared" si="329"/>
        <v>1</v>
      </c>
      <c r="AC1185" s="30">
        <f t="shared" si="330"/>
        <v>1</v>
      </c>
      <c r="AD1185" s="30">
        <f t="shared" si="331"/>
        <v>0</v>
      </c>
      <c r="AE1185" s="35">
        <f t="shared" si="332"/>
        <v>1</v>
      </c>
    </row>
    <row r="1186" spans="1:31" x14ac:dyDescent="0.25">
      <c r="A1186" t="s">
        <v>12</v>
      </c>
      <c r="B1186" t="s">
        <v>5242</v>
      </c>
      <c r="C1186">
        <v>30113005390138</v>
      </c>
      <c r="D1186" t="s">
        <v>5247</v>
      </c>
      <c r="E1186" t="s">
        <v>5244</v>
      </c>
      <c r="F1186">
        <v>2012</v>
      </c>
      <c r="G1186" t="s">
        <v>5248</v>
      </c>
      <c r="H1186" t="s">
        <v>5249</v>
      </c>
      <c r="I1186">
        <v>12</v>
      </c>
      <c r="J1186">
        <v>7</v>
      </c>
      <c r="N1186" s="29" t="str">
        <f t="shared" si="324"/>
        <v>2012</v>
      </c>
      <c r="O1186" s="30" t="str">
        <f t="shared" si="325"/>
        <v>01</v>
      </c>
      <c r="P1186" s="30">
        <f t="shared" si="316"/>
        <v>201201</v>
      </c>
      <c r="Q1186" s="30" t="str">
        <f t="shared" si="317"/>
        <v>2017</v>
      </c>
      <c r="R1186" s="30" t="str">
        <f t="shared" si="318"/>
        <v>07</v>
      </c>
      <c r="S1186" s="30">
        <f t="shared" si="319"/>
        <v>201707</v>
      </c>
      <c r="T1186" s="31">
        <f t="shared" si="320"/>
        <v>8.8333333333333339</v>
      </c>
      <c r="U1186" s="30">
        <f t="shared" si="321"/>
        <v>19</v>
      </c>
      <c r="V1186" s="30">
        <f t="shared" si="322"/>
        <v>0</v>
      </c>
      <c r="W1186" s="32">
        <f t="shared" si="323"/>
        <v>2.1509433962264151</v>
      </c>
      <c r="X1186" s="33">
        <f t="shared" si="326"/>
        <v>790</v>
      </c>
      <c r="Y1186" s="22"/>
      <c r="Z1186" s="33">
        <f t="shared" si="327"/>
        <v>1</v>
      </c>
      <c r="AA1186" s="33">
        <f t="shared" si="328"/>
        <v>1</v>
      </c>
      <c r="AB1186" s="30">
        <f t="shared" si="329"/>
        <v>1</v>
      </c>
      <c r="AC1186" s="30">
        <f t="shared" si="330"/>
        <v>1</v>
      </c>
      <c r="AD1186" s="30">
        <f t="shared" si="331"/>
        <v>0</v>
      </c>
      <c r="AE1186" s="35">
        <f t="shared" si="332"/>
        <v>1</v>
      </c>
    </row>
    <row r="1187" spans="1:31" x14ac:dyDescent="0.25">
      <c r="A1187" t="s">
        <v>12</v>
      </c>
      <c r="B1187" t="s">
        <v>5242</v>
      </c>
      <c r="C1187">
        <v>30113005390120</v>
      </c>
      <c r="D1187" t="s">
        <v>5250</v>
      </c>
      <c r="E1187" t="s">
        <v>111</v>
      </c>
      <c r="F1187">
        <v>2012</v>
      </c>
      <c r="G1187" t="s">
        <v>5251</v>
      </c>
      <c r="H1187" t="s">
        <v>5252</v>
      </c>
      <c r="I1187">
        <v>13</v>
      </c>
      <c r="J1187">
        <v>7</v>
      </c>
      <c r="N1187" s="29" t="str">
        <f t="shared" si="324"/>
        <v>2012</v>
      </c>
      <c r="O1187" s="30" t="str">
        <f t="shared" si="325"/>
        <v>01</v>
      </c>
      <c r="P1187" s="30">
        <f t="shared" si="316"/>
        <v>201201</v>
      </c>
      <c r="Q1187" s="30" t="str">
        <f t="shared" si="317"/>
        <v>2017</v>
      </c>
      <c r="R1187" s="30" t="str">
        <f t="shared" si="318"/>
        <v>07</v>
      </c>
      <c r="S1187" s="30">
        <f t="shared" si="319"/>
        <v>201707</v>
      </c>
      <c r="T1187" s="31">
        <f t="shared" si="320"/>
        <v>8.8333333333333339</v>
      </c>
      <c r="U1187" s="30">
        <f t="shared" si="321"/>
        <v>20</v>
      </c>
      <c r="V1187" s="30">
        <f t="shared" si="322"/>
        <v>0</v>
      </c>
      <c r="W1187" s="32">
        <f t="shared" si="323"/>
        <v>2.2641509433962264</v>
      </c>
      <c r="X1187" s="33">
        <f t="shared" si="326"/>
        <v>790</v>
      </c>
      <c r="Y1187" s="22"/>
      <c r="Z1187" s="33">
        <f t="shared" si="327"/>
        <v>1</v>
      </c>
      <c r="AA1187" s="33">
        <f t="shared" si="328"/>
        <v>1</v>
      </c>
      <c r="AB1187" s="30">
        <f t="shared" si="329"/>
        <v>1</v>
      </c>
      <c r="AC1187" s="30">
        <f t="shared" si="330"/>
        <v>1</v>
      </c>
      <c r="AD1187" s="30">
        <f t="shared" si="331"/>
        <v>0</v>
      </c>
      <c r="AE1187" s="35">
        <f t="shared" si="332"/>
        <v>1</v>
      </c>
    </row>
    <row r="1188" spans="1:31" x14ac:dyDescent="0.25">
      <c r="A1188" t="s">
        <v>12</v>
      </c>
      <c r="B1188" t="s">
        <v>5242</v>
      </c>
      <c r="C1188">
        <v>30113005630772</v>
      </c>
      <c r="D1188" t="s">
        <v>5253</v>
      </c>
      <c r="E1188" t="s">
        <v>111</v>
      </c>
      <c r="F1188">
        <v>2013</v>
      </c>
      <c r="G1188" t="s">
        <v>5254</v>
      </c>
      <c r="H1188" t="s">
        <v>5255</v>
      </c>
      <c r="I1188">
        <v>9</v>
      </c>
      <c r="J1188">
        <v>5</v>
      </c>
      <c r="N1188" s="29" t="str">
        <f t="shared" si="324"/>
        <v>2013</v>
      </c>
      <c r="O1188" s="30" t="str">
        <f t="shared" si="325"/>
        <v>07</v>
      </c>
      <c r="P1188" s="30">
        <f t="shared" si="316"/>
        <v>201307</v>
      </c>
      <c r="Q1188" s="30" t="str">
        <f t="shared" si="317"/>
        <v>2017</v>
      </c>
      <c r="R1188" s="30" t="str">
        <f t="shared" si="318"/>
        <v>07</v>
      </c>
      <c r="S1188" s="30">
        <f t="shared" si="319"/>
        <v>201707</v>
      </c>
      <c r="T1188" s="31">
        <f t="shared" si="320"/>
        <v>7.333333333333333</v>
      </c>
      <c r="U1188" s="30">
        <f t="shared" si="321"/>
        <v>14</v>
      </c>
      <c r="V1188" s="30">
        <f t="shared" si="322"/>
        <v>0</v>
      </c>
      <c r="W1188" s="32">
        <f t="shared" si="323"/>
        <v>1.9090909090909092</v>
      </c>
      <c r="X1188" s="33">
        <f t="shared" si="326"/>
        <v>790</v>
      </c>
      <c r="Y1188" s="22"/>
      <c r="Z1188" s="33">
        <f t="shared" si="327"/>
        <v>1</v>
      </c>
      <c r="AA1188" s="33">
        <f t="shared" si="328"/>
        <v>1</v>
      </c>
      <c r="AB1188" s="30">
        <f t="shared" si="329"/>
        <v>1</v>
      </c>
      <c r="AC1188" s="30">
        <f t="shared" si="330"/>
        <v>1</v>
      </c>
      <c r="AD1188" s="30">
        <f t="shared" si="331"/>
        <v>0</v>
      </c>
      <c r="AE1188" s="35">
        <f t="shared" si="332"/>
        <v>1</v>
      </c>
    </row>
    <row r="1189" spans="1:31" x14ac:dyDescent="0.25">
      <c r="A1189" t="s">
        <v>12</v>
      </c>
      <c r="B1189" t="s">
        <v>5242</v>
      </c>
      <c r="C1189">
        <v>30113005390161</v>
      </c>
      <c r="D1189" t="s">
        <v>5256</v>
      </c>
      <c r="E1189" t="s">
        <v>5257</v>
      </c>
      <c r="F1189">
        <v>2012</v>
      </c>
      <c r="G1189" t="s">
        <v>5258</v>
      </c>
      <c r="H1189" t="s">
        <v>5259</v>
      </c>
      <c r="I1189">
        <v>17</v>
      </c>
      <c r="J1189">
        <v>4</v>
      </c>
      <c r="N1189" s="29" t="str">
        <f t="shared" si="324"/>
        <v>2012</v>
      </c>
      <c r="O1189" s="30" t="str">
        <f t="shared" si="325"/>
        <v>01</v>
      </c>
      <c r="P1189" s="30">
        <f t="shared" si="316"/>
        <v>201201</v>
      </c>
      <c r="Q1189" s="30" t="str">
        <f t="shared" si="317"/>
        <v>2017</v>
      </c>
      <c r="R1189" s="30" t="str">
        <f t="shared" si="318"/>
        <v>08</v>
      </c>
      <c r="S1189" s="30">
        <f t="shared" si="319"/>
        <v>201708</v>
      </c>
      <c r="T1189" s="31">
        <f t="shared" si="320"/>
        <v>8.8333333333333339</v>
      </c>
      <c r="U1189" s="30">
        <f t="shared" si="321"/>
        <v>21</v>
      </c>
      <c r="V1189" s="30">
        <f t="shared" si="322"/>
        <v>0</v>
      </c>
      <c r="W1189" s="32">
        <f t="shared" si="323"/>
        <v>2.3773584905660377</v>
      </c>
      <c r="X1189" s="33">
        <f t="shared" si="326"/>
        <v>790</v>
      </c>
      <c r="Y1189" s="22"/>
      <c r="Z1189" s="33">
        <f t="shared" si="327"/>
        <v>1</v>
      </c>
      <c r="AA1189" s="33">
        <f t="shared" si="328"/>
        <v>1</v>
      </c>
      <c r="AB1189" s="30">
        <f t="shared" si="329"/>
        <v>1</v>
      </c>
      <c r="AC1189" s="30">
        <f t="shared" si="330"/>
        <v>1</v>
      </c>
      <c r="AD1189" s="30">
        <f t="shared" si="331"/>
        <v>0</v>
      </c>
      <c r="AE1189" s="35">
        <f t="shared" si="332"/>
        <v>1</v>
      </c>
    </row>
    <row r="1190" spans="1:31" x14ac:dyDescent="0.25">
      <c r="A1190" t="s">
        <v>12</v>
      </c>
      <c r="B1190" t="s">
        <v>5242</v>
      </c>
      <c r="C1190">
        <v>30113005390112</v>
      </c>
      <c r="D1190" t="s">
        <v>5260</v>
      </c>
      <c r="E1190" t="s">
        <v>111</v>
      </c>
      <c r="F1190">
        <v>2012</v>
      </c>
      <c r="G1190" t="s">
        <v>5261</v>
      </c>
      <c r="H1190" t="s">
        <v>5262</v>
      </c>
      <c r="I1190">
        <v>8</v>
      </c>
      <c r="J1190">
        <v>4</v>
      </c>
      <c r="N1190" s="29" t="str">
        <f t="shared" si="324"/>
        <v>2012</v>
      </c>
      <c r="O1190" s="30" t="str">
        <f t="shared" si="325"/>
        <v>01</v>
      </c>
      <c r="P1190" s="30">
        <f t="shared" si="316"/>
        <v>201201</v>
      </c>
      <c r="Q1190" s="30" t="str">
        <f t="shared" si="317"/>
        <v>2017</v>
      </c>
      <c r="R1190" s="30" t="str">
        <f t="shared" si="318"/>
        <v>07</v>
      </c>
      <c r="S1190" s="30">
        <f t="shared" si="319"/>
        <v>201707</v>
      </c>
      <c r="T1190" s="31">
        <f t="shared" si="320"/>
        <v>8.8333333333333339</v>
      </c>
      <c r="U1190" s="30">
        <f t="shared" si="321"/>
        <v>12</v>
      </c>
      <c r="V1190" s="30">
        <f t="shared" si="322"/>
        <v>0</v>
      </c>
      <c r="W1190" s="32">
        <f t="shared" si="323"/>
        <v>1.3584905660377358</v>
      </c>
      <c r="X1190" s="33">
        <f t="shared" si="326"/>
        <v>790</v>
      </c>
      <c r="Y1190" s="22"/>
      <c r="Z1190" s="33">
        <f t="shared" si="327"/>
        <v>1</v>
      </c>
      <c r="AA1190" s="33">
        <f t="shared" si="328"/>
        <v>1</v>
      </c>
      <c r="AB1190" s="30">
        <f t="shared" si="329"/>
        <v>1</v>
      </c>
      <c r="AC1190" s="30">
        <f t="shared" si="330"/>
        <v>1</v>
      </c>
      <c r="AD1190" s="30">
        <f t="shared" si="331"/>
        <v>0</v>
      </c>
      <c r="AE1190" s="35">
        <f t="shared" si="332"/>
        <v>1</v>
      </c>
    </row>
    <row r="1191" spans="1:31" x14ac:dyDescent="0.25">
      <c r="A1191" t="s">
        <v>12</v>
      </c>
      <c r="B1191" t="s">
        <v>5242</v>
      </c>
      <c r="C1191">
        <v>30113005901512</v>
      </c>
      <c r="D1191" t="s">
        <v>5263</v>
      </c>
      <c r="E1191" t="s">
        <v>111</v>
      </c>
      <c r="F1191">
        <v>2014</v>
      </c>
      <c r="G1191" t="s">
        <v>5264</v>
      </c>
      <c r="H1191" t="s">
        <v>5265</v>
      </c>
      <c r="I1191">
        <v>8</v>
      </c>
      <c r="J1191">
        <v>6</v>
      </c>
      <c r="N1191" s="29" t="str">
        <f t="shared" si="324"/>
        <v>2014</v>
      </c>
      <c r="O1191" s="30" t="str">
        <f t="shared" si="325"/>
        <v>07</v>
      </c>
      <c r="P1191" s="30">
        <f t="shared" si="316"/>
        <v>201407</v>
      </c>
      <c r="Q1191" s="30" t="str">
        <f t="shared" si="317"/>
        <v>2020</v>
      </c>
      <c r="R1191" s="30" t="str">
        <f t="shared" si="318"/>
        <v>03</v>
      </c>
      <c r="S1191" s="30">
        <f t="shared" si="319"/>
        <v>202003</v>
      </c>
      <c r="T1191" s="31">
        <f t="shared" si="320"/>
        <v>6.333333333333333</v>
      </c>
      <c r="U1191" s="30">
        <f t="shared" si="321"/>
        <v>14</v>
      </c>
      <c r="V1191" s="30">
        <f t="shared" si="322"/>
        <v>0</v>
      </c>
      <c r="W1191" s="32">
        <f t="shared" si="323"/>
        <v>2.2105263157894739</v>
      </c>
      <c r="X1191" s="33">
        <f t="shared" si="326"/>
        <v>790</v>
      </c>
      <c r="Y1191" s="22"/>
      <c r="Z1191" s="33">
        <f t="shared" si="327"/>
        <v>1</v>
      </c>
      <c r="AA1191" s="33">
        <f t="shared" si="328"/>
        <v>0</v>
      </c>
      <c r="AB1191" s="30">
        <f t="shared" si="329"/>
        <v>1</v>
      </c>
      <c r="AC1191" s="30">
        <f t="shared" si="330"/>
        <v>1</v>
      </c>
      <c r="AD1191" s="30">
        <f t="shared" si="331"/>
        <v>0</v>
      </c>
      <c r="AE1191" s="35">
        <f t="shared" si="332"/>
        <v>1</v>
      </c>
    </row>
    <row r="1192" spans="1:31" x14ac:dyDescent="0.25">
      <c r="A1192" t="s">
        <v>12</v>
      </c>
      <c r="B1192" t="s">
        <v>5242</v>
      </c>
      <c r="C1192">
        <v>30113005901520</v>
      </c>
      <c r="D1192" t="s">
        <v>5266</v>
      </c>
      <c r="E1192" t="s">
        <v>111</v>
      </c>
      <c r="F1192">
        <v>2014</v>
      </c>
      <c r="G1192" t="s">
        <v>5267</v>
      </c>
      <c r="H1192" t="s">
        <v>5268</v>
      </c>
      <c r="I1192">
        <v>5</v>
      </c>
      <c r="J1192">
        <v>3</v>
      </c>
      <c r="N1192" s="29" t="str">
        <f t="shared" si="324"/>
        <v>2014</v>
      </c>
      <c r="O1192" s="30" t="str">
        <f t="shared" si="325"/>
        <v>07</v>
      </c>
      <c r="P1192" s="30">
        <f t="shared" si="316"/>
        <v>201407</v>
      </c>
      <c r="Q1192" s="30" t="str">
        <f t="shared" si="317"/>
        <v>2017</v>
      </c>
      <c r="R1192" s="30" t="str">
        <f t="shared" si="318"/>
        <v>07</v>
      </c>
      <c r="S1192" s="30">
        <f t="shared" si="319"/>
        <v>201707</v>
      </c>
      <c r="T1192" s="31">
        <f t="shared" si="320"/>
        <v>6.333333333333333</v>
      </c>
      <c r="U1192" s="30">
        <f t="shared" si="321"/>
        <v>8</v>
      </c>
      <c r="V1192" s="30">
        <f t="shared" si="322"/>
        <v>0</v>
      </c>
      <c r="W1192" s="32">
        <f t="shared" si="323"/>
        <v>1.2631578947368423</v>
      </c>
      <c r="X1192" s="33">
        <f t="shared" si="326"/>
        <v>790</v>
      </c>
      <c r="Y1192" s="22"/>
      <c r="Z1192" s="33">
        <f t="shared" si="327"/>
        <v>1</v>
      </c>
      <c r="AA1192" s="33">
        <f t="shared" si="328"/>
        <v>1</v>
      </c>
      <c r="AB1192" s="30">
        <f t="shared" si="329"/>
        <v>1</v>
      </c>
      <c r="AC1192" s="30">
        <f t="shared" si="330"/>
        <v>1</v>
      </c>
      <c r="AD1192" s="30">
        <f t="shared" si="331"/>
        <v>0</v>
      </c>
      <c r="AE1192" s="35">
        <f t="shared" si="332"/>
        <v>1</v>
      </c>
    </row>
    <row r="1193" spans="1:31" x14ac:dyDescent="0.25">
      <c r="A1193" t="s">
        <v>12</v>
      </c>
      <c r="B1193" t="s">
        <v>5242</v>
      </c>
      <c r="C1193">
        <v>30113005901561</v>
      </c>
      <c r="D1193" t="s">
        <v>5269</v>
      </c>
      <c r="E1193" t="s">
        <v>5270</v>
      </c>
      <c r="F1193">
        <v>2014</v>
      </c>
      <c r="G1193" t="s">
        <v>5271</v>
      </c>
      <c r="H1193" t="s">
        <v>5272</v>
      </c>
      <c r="I1193">
        <v>10</v>
      </c>
      <c r="J1193">
        <v>4</v>
      </c>
      <c r="N1193" s="29" t="str">
        <f t="shared" si="324"/>
        <v>2014</v>
      </c>
      <c r="O1193" s="30" t="str">
        <f t="shared" si="325"/>
        <v>07</v>
      </c>
      <c r="P1193" s="30">
        <f t="shared" si="316"/>
        <v>201407</v>
      </c>
      <c r="Q1193" s="30" t="str">
        <f t="shared" si="317"/>
        <v>2017</v>
      </c>
      <c r="R1193" s="30" t="str">
        <f t="shared" si="318"/>
        <v>07</v>
      </c>
      <c r="S1193" s="30">
        <f t="shared" si="319"/>
        <v>201707</v>
      </c>
      <c r="T1193" s="31">
        <f t="shared" si="320"/>
        <v>6.333333333333333</v>
      </c>
      <c r="U1193" s="30">
        <f t="shared" si="321"/>
        <v>14</v>
      </c>
      <c r="V1193" s="30">
        <f t="shared" si="322"/>
        <v>0</v>
      </c>
      <c r="W1193" s="32">
        <f t="shared" si="323"/>
        <v>2.2105263157894739</v>
      </c>
      <c r="X1193" s="33">
        <f t="shared" si="326"/>
        <v>790</v>
      </c>
      <c r="Y1193" s="22"/>
      <c r="Z1193" s="33">
        <f t="shared" si="327"/>
        <v>1</v>
      </c>
      <c r="AA1193" s="33">
        <f t="shared" si="328"/>
        <v>1</v>
      </c>
      <c r="AB1193" s="30">
        <f t="shared" si="329"/>
        <v>1</v>
      </c>
      <c r="AC1193" s="30">
        <f t="shared" si="330"/>
        <v>1</v>
      </c>
      <c r="AD1193" s="30">
        <f t="shared" si="331"/>
        <v>0</v>
      </c>
      <c r="AE1193" s="35">
        <f t="shared" si="332"/>
        <v>1</v>
      </c>
    </row>
    <row r="1194" spans="1:31" x14ac:dyDescent="0.25">
      <c r="A1194" t="s">
        <v>12</v>
      </c>
      <c r="B1194" t="s">
        <v>5242</v>
      </c>
      <c r="C1194">
        <v>30113005901546</v>
      </c>
      <c r="D1194" t="s">
        <v>5273</v>
      </c>
      <c r="E1194" t="s">
        <v>5270</v>
      </c>
      <c r="F1194">
        <v>2014</v>
      </c>
      <c r="G1194" t="s">
        <v>5274</v>
      </c>
      <c r="H1194" t="s">
        <v>5275</v>
      </c>
      <c r="I1194">
        <v>4</v>
      </c>
      <c r="J1194">
        <v>6</v>
      </c>
      <c r="N1194" s="29" t="str">
        <f t="shared" si="324"/>
        <v>2014</v>
      </c>
      <c r="O1194" s="30" t="str">
        <f t="shared" si="325"/>
        <v>07</v>
      </c>
      <c r="P1194" s="30">
        <f t="shared" si="316"/>
        <v>201407</v>
      </c>
      <c r="Q1194" s="30" t="str">
        <f t="shared" si="317"/>
        <v>2018</v>
      </c>
      <c r="R1194" s="30" t="str">
        <f t="shared" si="318"/>
        <v>01</v>
      </c>
      <c r="S1194" s="30">
        <f t="shared" si="319"/>
        <v>201801</v>
      </c>
      <c r="T1194" s="31">
        <f t="shared" si="320"/>
        <v>6.333333333333333</v>
      </c>
      <c r="U1194" s="30">
        <f t="shared" si="321"/>
        <v>10</v>
      </c>
      <c r="V1194" s="30">
        <f t="shared" si="322"/>
        <v>0</v>
      </c>
      <c r="W1194" s="32">
        <f t="shared" si="323"/>
        <v>1.5789473684210527</v>
      </c>
      <c r="X1194" s="33">
        <f t="shared" si="326"/>
        <v>790</v>
      </c>
      <c r="Y1194" s="22"/>
      <c r="Z1194" s="33">
        <f t="shared" si="327"/>
        <v>1</v>
      </c>
      <c r="AA1194" s="33">
        <f t="shared" si="328"/>
        <v>1</v>
      </c>
      <c r="AB1194" s="30">
        <f t="shared" si="329"/>
        <v>1</v>
      </c>
      <c r="AC1194" s="30">
        <f t="shared" si="330"/>
        <v>1</v>
      </c>
      <c r="AD1194" s="30">
        <f t="shared" si="331"/>
        <v>0</v>
      </c>
      <c r="AE1194" s="35">
        <f t="shared" si="332"/>
        <v>1</v>
      </c>
    </row>
    <row r="1195" spans="1:31" x14ac:dyDescent="0.25">
      <c r="A1195" t="s">
        <v>12</v>
      </c>
      <c r="B1195" t="s">
        <v>5276</v>
      </c>
      <c r="C1195">
        <v>30113006846088</v>
      </c>
      <c r="D1195" t="s">
        <v>5277</v>
      </c>
      <c r="E1195" t="s">
        <v>5278</v>
      </c>
      <c r="F1195">
        <v>2015</v>
      </c>
      <c r="G1195" t="s">
        <v>5279</v>
      </c>
      <c r="H1195" t="s">
        <v>5280</v>
      </c>
      <c r="I1195">
        <v>3</v>
      </c>
      <c r="J1195">
        <v>0</v>
      </c>
      <c r="N1195" s="29" t="str">
        <f t="shared" si="324"/>
        <v>2019</v>
      </c>
      <c r="O1195" s="30" t="str">
        <f t="shared" si="325"/>
        <v>11</v>
      </c>
      <c r="P1195" s="30">
        <f t="shared" si="316"/>
        <v>201911</v>
      </c>
      <c r="Q1195" s="30" t="str">
        <f t="shared" si="317"/>
        <v>2020</v>
      </c>
      <c r="R1195" s="30" t="str">
        <f t="shared" si="318"/>
        <v>10</v>
      </c>
      <c r="S1195" s="30">
        <f t="shared" si="319"/>
        <v>202010</v>
      </c>
      <c r="T1195" s="31">
        <f t="shared" si="320"/>
        <v>1</v>
      </c>
      <c r="U1195" s="30">
        <f t="shared" si="321"/>
        <v>3</v>
      </c>
      <c r="V1195" s="30">
        <f t="shared" si="322"/>
        <v>0</v>
      </c>
      <c r="W1195" s="32">
        <f t="shared" si="323"/>
        <v>3</v>
      </c>
      <c r="X1195" s="33">
        <f t="shared" si="326"/>
        <v>790</v>
      </c>
      <c r="Y1195" s="22"/>
      <c r="Z1195" s="33">
        <f t="shared" si="327"/>
        <v>0</v>
      </c>
      <c r="AA1195" s="33">
        <f t="shared" si="328"/>
        <v>0</v>
      </c>
      <c r="AB1195" s="30">
        <f t="shared" si="329"/>
        <v>1</v>
      </c>
      <c r="AC1195" s="30">
        <f t="shared" si="330"/>
        <v>1</v>
      </c>
      <c r="AD1195" s="30">
        <f t="shared" si="331"/>
        <v>0</v>
      </c>
      <c r="AE1195" s="35">
        <f t="shared" si="332"/>
        <v>0</v>
      </c>
    </row>
    <row r="1196" spans="1:31" x14ac:dyDescent="0.25">
      <c r="A1196" t="s">
        <v>12</v>
      </c>
      <c r="B1196" t="s">
        <v>5281</v>
      </c>
      <c r="C1196">
        <v>30113005433508</v>
      </c>
      <c r="D1196" t="s">
        <v>5282</v>
      </c>
      <c r="E1196" t="s">
        <v>4269</v>
      </c>
      <c r="F1196">
        <v>2006</v>
      </c>
      <c r="G1196" t="s">
        <v>5283</v>
      </c>
      <c r="H1196" t="s">
        <v>5284</v>
      </c>
      <c r="I1196">
        <v>32</v>
      </c>
      <c r="J1196">
        <v>10</v>
      </c>
      <c r="N1196" s="29">
        <f t="shared" si="324"/>
        <v>2006</v>
      </c>
      <c r="O1196" s="30" t="str">
        <f t="shared" si="325"/>
        <v>03</v>
      </c>
      <c r="P1196" s="30">
        <f t="shared" si="316"/>
        <v>200603</v>
      </c>
      <c r="Q1196" s="30" t="str">
        <f t="shared" si="317"/>
        <v>2018</v>
      </c>
      <c r="R1196" s="30" t="str">
        <f t="shared" si="318"/>
        <v>04</v>
      </c>
      <c r="S1196" s="30">
        <f t="shared" si="319"/>
        <v>201804</v>
      </c>
      <c r="T1196" s="31">
        <f t="shared" si="320"/>
        <v>14.666666666666666</v>
      </c>
      <c r="U1196" s="30">
        <f t="shared" si="321"/>
        <v>42</v>
      </c>
      <c r="V1196" s="30">
        <f t="shared" si="322"/>
        <v>0</v>
      </c>
      <c r="W1196" s="32">
        <f t="shared" si="323"/>
        <v>2.8636363636363638</v>
      </c>
      <c r="X1196" s="33">
        <f t="shared" si="326"/>
        <v>790</v>
      </c>
      <c r="Y1196" s="22"/>
      <c r="Z1196" s="33">
        <f t="shared" si="327"/>
        <v>1</v>
      </c>
      <c r="AA1196" s="33">
        <f t="shared" si="328"/>
        <v>1</v>
      </c>
      <c r="AB1196" s="30">
        <f t="shared" si="329"/>
        <v>1</v>
      </c>
      <c r="AC1196" s="30">
        <f t="shared" si="330"/>
        <v>1</v>
      </c>
      <c r="AD1196" s="30">
        <f t="shared" si="331"/>
        <v>0</v>
      </c>
      <c r="AE1196" s="35">
        <f t="shared" si="332"/>
        <v>1</v>
      </c>
    </row>
    <row r="1197" spans="1:31" x14ac:dyDescent="0.25">
      <c r="A1197" t="s">
        <v>12</v>
      </c>
      <c r="B1197" t="s">
        <v>5285</v>
      </c>
      <c r="C1197">
        <v>30113005540153</v>
      </c>
      <c r="D1197" t="s">
        <v>5286</v>
      </c>
      <c r="E1197" t="s">
        <v>5287</v>
      </c>
      <c r="F1197">
        <v>2012</v>
      </c>
      <c r="G1197" t="s">
        <v>5288</v>
      </c>
      <c r="H1197" t="s">
        <v>5289</v>
      </c>
      <c r="I1197">
        <v>2</v>
      </c>
      <c r="J1197">
        <v>4</v>
      </c>
      <c r="N1197" s="29" t="str">
        <f t="shared" si="324"/>
        <v>2012</v>
      </c>
      <c r="O1197" s="30" t="str">
        <f t="shared" si="325"/>
        <v>12</v>
      </c>
      <c r="P1197" s="30">
        <f t="shared" si="316"/>
        <v>201212</v>
      </c>
      <c r="Q1197" s="30" t="str">
        <f t="shared" si="317"/>
        <v>2018</v>
      </c>
      <c r="R1197" s="30" t="str">
        <f t="shared" si="318"/>
        <v>04</v>
      </c>
      <c r="S1197" s="30">
        <f t="shared" si="319"/>
        <v>201804</v>
      </c>
      <c r="T1197" s="31">
        <f t="shared" si="320"/>
        <v>7.916666666666667</v>
      </c>
      <c r="U1197" s="30">
        <f t="shared" si="321"/>
        <v>6</v>
      </c>
      <c r="V1197" s="30">
        <f t="shared" si="322"/>
        <v>0</v>
      </c>
      <c r="W1197" s="32">
        <f t="shared" si="323"/>
        <v>0.75789473684210529</v>
      </c>
      <c r="X1197" s="33">
        <f t="shared" si="326"/>
        <v>790</v>
      </c>
      <c r="Y1197" s="22"/>
      <c r="Z1197" s="33">
        <f t="shared" si="327"/>
        <v>1</v>
      </c>
      <c r="AA1197" s="33">
        <f t="shared" si="328"/>
        <v>1</v>
      </c>
      <c r="AB1197" s="30">
        <f t="shared" si="329"/>
        <v>1</v>
      </c>
      <c r="AC1197" s="30">
        <f t="shared" si="330"/>
        <v>1</v>
      </c>
      <c r="AD1197" s="30">
        <f t="shared" si="331"/>
        <v>0</v>
      </c>
      <c r="AE1197" s="35">
        <f t="shared" si="332"/>
        <v>1</v>
      </c>
    </row>
    <row r="1198" spans="1:31" x14ac:dyDescent="0.25">
      <c r="A1198" t="s">
        <v>12</v>
      </c>
      <c r="B1198" t="s">
        <v>5290</v>
      </c>
      <c r="C1198">
        <v>30113002259716</v>
      </c>
      <c r="D1198" t="s">
        <v>5291</v>
      </c>
      <c r="E1198" t="s">
        <v>80</v>
      </c>
      <c r="F1198">
        <v>2005</v>
      </c>
      <c r="G1198" t="s">
        <v>5292</v>
      </c>
      <c r="H1198" t="s">
        <v>5293</v>
      </c>
      <c r="I1198">
        <v>29</v>
      </c>
      <c r="J1198">
        <v>4</v>
      </c>
      <c r="N1198" s="29">
        <f t="shared" si="324"/>
        <v>2005</v>
      </c>
      <c r="O1198" s="30" t="str">
        <f t="shared" si="325"/>
        <v>04</v>
      </c>
      <c r="P1198" s="30">
        <f t="shared" si="316"/>
        <v>200504</v>
      </c>
      <c r="Q1198" s="30" t="str">
        <f t="shared" si="317"/>
        <v>2018</v>
      </c>
      <c r="R1198" s="30" t="str">
        <f t="shared" si="318"/>
        <v>10</v>
      </c>
      <c r="S1198" s="30">
        <f t="shared" si="319"/>
        <v>201810</v>
      </c>
      <c r="T1198" s="31">
        <f t="shared" si="320"/>
        <v>15.583333333333334</v>
      </c>
      <c r="U1198" s="30">
        <f t="shared" si="321"/>
        <v>33</v>
      </c>
      <c r="V1198" s="30">
        <f t="shared" si="322"/>
        <v>0</v>
      </c>
      <c r="W1198" s="32">
        <f t="shared" si="323"/>
        <v>2.1176470588235294</v>
      </c>
      <c r="X1198" s="33">
        <f t="shared" si="326"/>
        <v>790</v>
      </c>
      <c r="Y1198" s="22"/>
      <c r="Z1198" s="33">
        <f t="shared" si="327"/>
        <v>1</v>
      </c>
      <c r="AA1198" s="33">
        <f t="shared" si="328"/>
        <v>0</v>
      </c>
      <c r="AB1198" s="30">
        <f t="shared" si="329"/>
        <v>1</v>
      </c>
      <c r="AC1198" s="30">
        <f t="shared" si="330"/>
        <v>1</v>
      </c>
      <c r="AD1198" s="30">
        <f t="shared" si="331"/>
        <v>0</v>
      </c>
      <c r="AE1198" s="35">
        <f t="shared" si="332"/>
        <v>1</v>
      </c>
    </row>
    <row r="1199" spans="1:31" x14ac:dyDescent="0.25">
      <c r="A1199" t="s">
        <v>12</v>
      </c>
      <c r="B1199" t="s">
        <v>5294</v>
      </c>
      <c r="C1199">
        <v>30113005541672</v>
      </c>
      <c r="D1199" t="s">
        <v>5295</v>
      </c>
      <c r="E1199" t="s">
        <v>5296</v>
      </c>
      <c r="F1199">
        <v>2011</v>
      </c>
      <c r="G1199" t="s">
        <v>5297</v>
      </c>
      <c r="H1199" t="s">
        <v>5298</v>
      </c>
      <c r="I1199">
        <v>4</v>
      </c>
      <c r="J1199">
        <v>3</v>
      </c>
      <c r="N1199" s="29" t="str">
        <f t="shared" si="324"/>
        <v>2012</v>
      </c>
      <c r="O1199" s="30" t="str">
        <f t="shared" si="325"/>
        <v>10</v>
      </c>
      <c r="P1199" s="30">
        <f t="shared" si="316"/>
        <v>201210</v>
      </c>
      <c r="Q1199" s="30" t="str">
        <f t="shared" si="317"/>
        <v>2018</v>
      </c>
      <c r="R1199" s="30" t="str">
        <f t="shared" si="318"/>
        <v>05</v>
      </c>
      <c r="S1199" s="30">
        <f t="shared" si="319"/>
        <v>201805</v>
      </c>
      <c r="T1199" s="31">
        <f t="shared" si="320"/>
        <v>8.0833333333333339</v>
      </c>
      <c r="U1199" s="30">
        <f t="shared" si="321"/>
        <v>7</v>
      </c>
      <c r="V1199" s="30">
        <f t="shared" si="322"/>
        <v>0</v>
      </c>
      <c r="W1199" s="32">
        <f t="shared" si="323"/>
        <v>0.86597938144329889</v>
      </c>
      <c r="X1199" s="33">
        <f t="shared" si="326"/>
        <v>790</v>
      </c>
      <c r="Y1199" s="22"/>
      <c r="Z1199" s="33">
        <f t="shared" si="327"/>
        <v>1</v>
      </c>
      <c r="AA1199" s="33">
        <f t="shared" si="328"/>
        <v>1</v>
      </c>
      <c r="AB1199" s="30">
        <f t="shared" si="329"/>
        <v>1</v>
      </c>
      <c r="AC1199" s="30">
        <f t="shared" si="330"/>
        <v>1</v>
      </c>
      <c r="AD1199" s="30">
        <f t="shared" si="331"/>
        <v>0</v>
      </c>
      <c r="AE1199" s="35">
        <f t="shared" si="332"/>
        <v>1</v>
      </c>
    </row>
    <row r="1200" spans="1:31" x14ac:dyDescent="0.25">
      <c r="A1200" t="s">
        <v>12</v>
      </c>
      <c r="B1200" t="s">
        <v>5299</v>
      </c>
      <c r="C1200">
        <v>30113003008187</v>
      </c>
      <c r="D1200" t="s">
        <v>5300</v>
      </c>
      <c r="E1200" t="s">
        <v>5169</v>
      </c>
      <c r="F1200">
        <v>2009</v>
      </c>
      <c r="G1200" t="s">
        <v>5301</v>
      </c>
      <c r="H1200" t="s">
        <v>5302</v>
      </c>
      <c r="I1200">
        <v>46</v>
      </c>
      <c r="J1200">
        <v>8</v>
      </c>
      <c r="K1200">
        <v>2</v>
      </c>
      <c r="L1200">
        <v>1</v>
      </c>
      <c r="N1200" s="29">
        <f t="shared" si="324"/>
        <v>2009</v>
      </c>
      <c r="O1200" s="30" t="str">
        <f t="shared" si="325"/>
        <v>02</v>
      </c>
      <c r="P1200" s="30">
        <f t="shared" si="316"/>
        <v>200902</v>
      </c>
      <c r="Q1200" s="30" t="str">
        <f t="shared" si="317"/>
        <v>2020</v>
      </c>
      <c r="R1200" s="30" t="str">
        <f t="shared" si="318"/>
        <v>06</v>
      </c>
      <c r="S1200" s="30">
        <f t="shared" si="319"/>
        <v>202006</v>
      </c>
      <c r="T1200" s="31">
        <f t="shared" si="320"/>
        <v>11.75</v>
      </c>
      <c r="U1200" s="30">
        <f t="shared" si="321"/>
        <v>54</v>
      </c>
      <c r="V1200" s="30">
        <f t="shared" si="322"/>
        <v>3</v>
      </c>
      <c r="W1200" s="32">
        <f t="shared" si="323"/>
        <v>4.5957446808510642</v>
      </c>
      <c r="X1200" s="33">
        <f t="shared" si="326"/>
        <v>790</v>
      </c>
      <c r="Y1200" s="22"/>
      <c r="Z1200" s="33">
        <f t="shared" si="327"/>
        <v>1</v>
      </c>
      <c r="AA1200" s="33">
        <f t="shared" si="328"/>
        <v>0</v>
      </c>
      <c r="AB1200" s="30">
        <f t="shared" si="329"/>
        <v>0</v>
      </c>
      <c r="AC1200" s="30">
        <f t="shared" si="330"/>
        <v>0</v>
      </c>
      <c r="AD1200" s="30">
        <f t="shared" si="331"/>
        <v>0</v>
      </c>
      <c r="AE1200" s="35">
        <f t="shared" si="332"/>
        <v>0</v>
      </c>
    </row>
    <row r="1201" spans="1:31" x14ac:dyDescent="0.25">
      <c r="A1201" t="s">
        <v>12</v>
      </c>
      <c r="B1201" t="s">
        <v>5303</v>
      </c>
      <c r="C1201">
        <v>30113005390153</v>
      </c>
      <c r="D1201" t="s">
        <v>5300</v>
      </c>
      <c r="E1201" t="s">
        <v>111</v>
      </c>
      <c r="F1201">
        <v>2012</v>
      </c>
      <c r="G1201" t="s">
        <v>5245</v>
      </c>
      <c r="H1201" t="s">
        <v>5304</v>
      </c>
      <c r="I1201">
        <v>14</v>
      </c>
      <c r="J1201">
        <v>4</v>
      </c>
      <c r="K1201">
        <v>1</v>
      </c>
      <c r="L1201">
        <v>0</v>
      </c>
      <c r="N1201" s="29" t="str">
        <f t="shared" si="324"/>
        <v>2012</v>
      </c>
      <c r="O1201" s="30" t="str">
        <f t="shared" si="325"/>
        <v>01</v>
      </c>
      <c r="P1201" s="30">
        <f t="shared" si="316"/>
        <v>201201</v>
      </c>
      <c r="Q1201" s="30" t="str">
        <f t="shared" si="317"/>
        <v>2019</v>
      </c>
      <c r="R1201" s="30" t="str">
        <f t="shared" si="318"/>
        <v>06</v>
      </c>
      <c r="S1201" s="30">
        <f t="shared" si="319"/>
        <v>201906</v>
      </c>
      <c r="T1201" s="31">
        <f t="shared" si="320"/>
        <v>8.8333333333333339</v>
      </c>
      <c r="U1201" s="30">
        <f t="shared" si="321"/>
        <v>18</v>
      </c>
      <c r="V1201" s="30">
        <f t="shared" si="322"/>
        <v>1</v>
      </c>
      <c r="W1201" s="32">
        <f t="shared" si="323"/>
        <v>2.0377358490566038</v>
      </c>
      <c r="X1201" s="33">
        <f t="shared" si="326"/>
        <v>790</v>
      </c>
      <c r="Y1201" s="22"/>
      <c r="Z1201" s="33">
        <f t="shared" si="327"/>
        <v>1</v>
      </c>
      <c r="AA1201" s="33">
        <f t="shared" si="328"/>
        <v>0</v>
      </c>
      <c r="AB1201" s="30">
        <f t="shared" si="329"/>
        <v>1</v>
      </c>
      <c r="AC1201" s="30">
        <f t="shared" si="330"/>
        <v>1</v>
      </c>
      <c r="AD1201" s="30">
        <f t="shared" si="331"/>
        <v>0</v>
      </c>
      <c r="AE1201" s="35">
        <f t="shared" si="332"/>
        <v>1</v>
      </c>
    </row>
    <row r="1202" spans="1:31" x14ac:dyDescent="0.25">
      <c r="A1202" t="s">
        <v>12</v>
      </c>
      <c r="B1202" t="s">
        <v>5303</v>
      </c>
      <c r="C1202">
        <v>30113006362011</v>
      </c>
      <c r="D1202" t="s">
        <v>5305</v>
      </c>
      <c r="E1202" t="s">
        <v>111</v>
      </c>
      <c r="F1202">
        <v>2014</v>
      </c>
      <c r="G1202" t="s">
        <v>5306</v>
      </c>
      <c r="H1202" t="s">
        <v>5307</v>
      </c>
      <c r="I1202">
        <v>5</v>
      </c>
      <c r="J1202">
        <v>3</v>
      </c>
      <c r="N1202" s="29" t="str">
        <f t="shared" si="324"/>
        <v>2016</v>
      </c>
      <c r="O1202" s="30" t="str">
        <f t="shared" si="325"/>
        <v>09</v>
      </c>
      <c r="P1202" s="30">
        <f t="shared" si="316"/>
        <v>201609</v>
      </c>
      <c r="Q1202" s="30" t="str">
        <f t="shared" si="317"/>
        <v>2018</v>
      </c>
      <c r="R1202" s="30" t="str">
        <f t="shared" si="318"/>
        <v>08</v>
      </c>
      <c r="S1202" s="30">
        <f t="shared" si="319"/>
        <v>201808</v>
      </c>
      <c r="T1202" s="31">
        <f t="shared" si="320"/>
        <v>4.166666666666667</v>
      </c>
      <c r="U1202" s="30">
        <f t="shared" si="321"/>
        <v>8</v>
      </c>
      <c r="V1202" s="30">
        <f t="shared" si="322"/>
        <v>0</v>
      </c>
      <c r="W1202" s="32">
        <f t="shared" si="323"/>
        <v>1.92</v>
      </c>
      <c r="X1202" s="33">
        <f t="shared" si="326"/>
        <v>790</v>
      </c>
      <c r="Y1202" s="22"/>
      <c r="Z1202" s="33">
        <f t="shared" si="327"/>
        <v>1</v>
      </c>
      <c r="AA1202" s="33">
        <f t="shared" si="328"/>
        <v>1</v>
      </c>
      <c r="AB1202" s="30">
        <f t="shared" si="329"/>
        <v>1</v>
      </c>
      <c r="AC1202" s="30">
        <f t="shared" si="330"/>
        <v>1</v>
      </c>
      <c r="AD1202" s="30">
        <f t="shared" si="331"/>
        <v>0</v>
      </c>
      <c r="AE1202" s="35">
        <f t="shared" si="332"/>
        <v>1</v>
      </c>
    </row>
    <row r="1203" spans="1:31" x14ac:dyDescent="0.25">
      <c r="A1203" t="s">
        <v>12</v>
      </c>
      <c r="B1203" t="s">
        <v>5308</v>
      </c>
      <c r="C1203">
        <v>30113002035504</v>
      </c>
      <c r="D1203" t="s">
        <v>5309</v>
      </c>
      <c r="E1203" t="s">
        <v>5310</v>
      </c>
      <c r="F1203">
        <v>2000</v>
      </c>
      <c r="G1203" t="s">
        <v>5311</v>
      </c>
      <c r="H1203" t="s">
        <v>5312</v>
      </c>
      <c r="I1203">
        <v>24</v>
      </c>
      <c r="J1203">
        <v>3</v>
      </c>
      <c r="N1203" s="29">
        <f t="shared" si="324"/>
        <v>2000</v>
      </c>
      <c r="O1203" s="30" t="str">
        <f t="shared" si="325"/>
        <v>08</v>
      </c>
      <c r="P1203" s="30">
        <f t="shared" si="316"/>
        <v>200008</v>
      </c>
      <c r="Q1203" s="30" t="str">
        <f t="shared" si="317"/>
        <v>2016</v>
      </c>
      <c r="R1203" s="30" t="str">
        <f t="shared" si="318"/>
        <v>09</v>
      </c>
      <c r="S1203" s="30">
        <f t="shared" si="319"/>
        <v>201609</v>
      </c>
      <c r="T1203" s="31">
        <f t="shared" si="320"/>
        <v>20.25</v>
      </c>
      <c r="U1203" s="30">
        <f t="shared" si="321"/>
        <v>27</v>
      </c>
      <c r="V1203" s="30">
        <f t="shared" si="322"/>
        <v>0</v>
      </c>
      <c r="W1203" s="32">
        <f t="shared" si="323"/>
        <v>1.3333333333333333</v>
      </c>
      <c r="X1203" s="33">
        <f t="shared" si="326"/>
        <v>790</v>
      </c>
      <c r="Y1203" s="22"/>
      <c r="Z1203" s="33">
        <f t="shared" si="327"/>
        <v>1</v>
      </c>
      <c r="AA1203" s="33">
        <f t="shared" si="328"/>
        <v>1</v>
      </c>
      <c r="AB1203" s="30">
        <f t="shared" si="329"/>
        <v>1</v>
      </c>
      <c r="AC1203" s="30">
        <f t="shared" si="330"/>
        <v>1</v>
      </c>
      <c r="AD1203" s="30">
        <f t="shared" si="331"/>
        <v>0</v>
      </c>
      <c r="AE1203" s="35">
        <f t="shared" si="332"/>
        <v>1</v>
      </c>
    </row>
    <row r="1204" spans="1:31" x14ac:dyDescent="0.25">
      <c r="A1204" t="s">
        <v>12</v>
      </c>
      <c r="B1204" t="s">
        <v>5308</v>
      </c>
      <c r="C1204">
        <v>30113002184625</v>
      </c>
      <c r="D1204" t="s">
        <v>5313</v>
      </c>
      <c r="E1204" t="s">
        <v>5314</v>
      </c>
      <c r="F1204">
        <v>1996</v>
      </c>
      <c r="G1204" t="s">
        <v>5315</v>
      </c>
      <c r="H1204" t="s">
        <v>5316</v>
      </c>
      <c r="I1204">
        <v>11</v>
      </c>
      <c r="J1204">
        <v>5</v>
      </c>
      <c r="N1204" s="29" t="str">
        <f t="shared" si="324"/>
        <v>2011</v>
      </c>
      <c r="O1204" s="30" t="str">
        <f t="shared" si="325"/>
        <v>03</v>
      </c>
      <c r="P1204" s="30">
        <f t="shared" si="316"/>
        <v>201103</v>
      </c>
      <c r="Q1204" s="30" t="str">
        <f t="shared" si="317"/>
        <v>2016</v>
      </c>
      <c r="R1204" s="30" t="str">
        <f t="shared" si="318"/>
        <v>07</v>
      </c>
      <c r="S1204" s="30">
        <f t="shared" si="319"/>
        <v>201607</v>
      </c>
      <c r="T1204" s="31">
        <f t="shared" si="320"/>
        <v>9.6666666666666661</v>
      </c>
      <c r="U1204" s="30">
        <f t="shared" si="321"/>
        <v>16</v>
      </c>
      <c r="V1204" s="30">
        <f t="shared" si="322"/>
        <v>0</v>
      </c>
      <c r="W1204" s="32">
        <f t="shared" si="323"/>
        <v>1.6551724137931036</v>
      </c>
      <c r="X1204" s="33">
        <f t="shared" si="326"/>
        <v>790</v>
      </c>
      <c r="Y1204" s="22"/>
      <c r="Z1204" s="33">
        <f t="shared" si="327"/>
        <v>1</v>
      </c>
      <c r="AA1204" s="33">
        <f t="shared" si="328"/>
        <v>1</v>
      </c>
      <c r="AB1204" s="30">
        <f t="shared" si="329"/>
        <v>1</v>
      </c>
      <c r="AC1204" s="30">
        <f t="shared" si="330"/>
        <v>1</v>
      </c>
      <c r="AD1204" s="30">
        <f t="shared" si="331"/>
        <v>1</v>
      </c>
      <c r="AE1204" s="35">
        <f t="shared" si="332"/>
        <v>1</v>
      </c>
    </row>
    <row r="1205" spans="1:31" x14ac:dyDescent="0.25">
      <c r="A1205" t="s">
        <v>12</v>
      </c>
      <c r="B1205" t="s">
        <v>5308</v>
      </c>
      <c r="C1205">
        <v>30113006105626</v>
      </c>
      <c r="D1205" t="s">
        <v>5317</v>
      </c>
      <c r="E1205" t="s">
        <v>5314</v>
      </c>
      <c r="F1205">
        <v>2013</v>
      </c>
      <c r="G1205" t="s">
        <v>48</v>
      </c>
      <c r="H1205" t="s">
        <v>5318</v>
      </c>
      <c r="I1205">
        <v>10</v>
      </c>
      <c r="J1205">
        <v>7</v>
      </c>
      <c r="K1205">
        <v>2</v>
      </c>
      <c r="L1205">
        <v>0</v>
      </c>
      <c r="N1205" s="29" t="str">
        <f t="shared" si="324"/>
        <v>2015</v>
      </c>
      <c r="O1205" s="30" t="str">
        <f t="shared" si="325"/>
        <v>06</v>
      </c>
      <c r="P1205" s="30">
        <f t="shared" si="316"/>
        <v>201506</v>
      </c>
      <c r="Q1205" s="30" t="str">
        <f t="shared" si="317"/>
        <v>2019</v>
      </c>
      <c r="R1205" s="30" t="str">
        <f t="shared" si="318"/>
        <v>12</v>
      </c>
      <c r="S1205" s="30">
        <f t="shared" si="319"/>
        <v>201912</v>
      </c>
      <c r="T1205" s="31">
        <f t="shared" si="320"/>
        <v>5.416666666666667</v>
      </c>
      <c r="U1205" s="30">
        <f t="shared" si="321"/>
        <v>17</v>
      </c>
      <c r="V1205" s="30">
        <f t="shared" si="322"/>
        <v>2</v>
      </c>
      <c r="W1205" s="32">
        <f t="shared" si="323"/>
        <v>3.1384615384615384</v>
      </c>
      <c r="X1205" s="33">
        <f t="shared" si="326"/>
        <v>790</v>
      </c>
      <c r="Y1205" s="22"/>
      <c r="Z1205" s="33">
        <f t="shared" si="327"/>
        <v>1</v>
      </c>
      <c r="AA1205" s="33">
        <f t="shared" si="328"/>
        <v>0</v>
      </c>
      <c r="AB1205" s="30">
        <f t="shared" si="329"/>
        <v>0</v>
      </c>
      <c r="AC1205" s="30">
        <f t="shared" si="330"/>
        <v>1</v>
      </c>
      <c r="AD1205" s="30">
        <f t="shared" si="331"/>
        <v>0</v>
      </c>
      <c r="AE1205" s="35">
        <f t="shared" si="332"/>
        <v>1</v>
      </c>
    </row>
    <row r="1206" spans="1:31" x14ac:dyDescent="0.25">
      <c r="A1206" t="s">
        <v>12</v>
      </c>
      <c r="B1206" t="s">
        <v>5319</v>
      </c>
      <c r="C1206">
        <v>30113001333280</v>
      </c>
      <c r="D1206" t="s">
        <v>5320</v>
      </c>
      <c r="E1206" t="s">
        <v>5159</v>
      </c>
      <c r="F1206">
        <v>1995</v>
      </c>
      <c r="G1206" t="s">
        <v>5321</v>
      </c>
      <c r="H1206" t="s">
        <v>5322</v>
      </c>
      <c r="I1206">
        <v>35</v>
      </c>
      <c r="J1206">
        <v>5</v>
      </c>
      <c r="N1206" s="29" t="str">
        <f t="shared" si="324"/>
        <v>2012</v>
      </c>
      <c r="O1206" s="30" t="str">
        <f t="shared" si="325"/>
        <v>03</v>
      </c>
      <c r="P1206" s="30">
        <f t="shared" si="316"/>
        <v>201203</v>
      </c>
      <c r="Q1206" s="30" t="str">
        <f t="shared" si="317"/>
        <v>2015</v>
      </c>
      <c r="R1206" s="30" t="str">
        <f t="shared" si="318"/>
        <v>10</v>
      </c>
      <c r="S1206" s="30">
        <f t="shared" si="319"/>
        <v>201510</v>
      </c>
      <c r="T1206" s="31">
        <f t="shared" si="320"/>
        <v>8.6666666666666661</v>
      </c>
      <c r="U1206" s="30">
        <f t="shared" si="321"/>
        <v>40</v>
      </c>
      <c r="V1206" s="30">
        <f t="shared" si="322"/>
        <v>0</v>
      </c>
      <c r="W1206" s="32">
        <f t="shared" si="323"/>
        <v>4.6153846153846159</v>
      </c>
      <c r="X1206" s="33">
        <f t="shared" si="326"/>
        <v>790</v>
      </c>
      <c r="Y1206" s="22"/>
      <c r="Z1206" s="33">
        <f t="shared" si="327"/>
        <v>1</v>
      </c>
      <c r="AA1206" s="33">
        <f t="shared" si="328"/>
        <v>1</v>
      </c>
      <c r="AB1206" s="30">
        <f t="shared" si="329"/>
        <v>0</v>
      </c>
      <c r="AC1206" s="30">
        <f t="shared" si="330"/>
        <v>1</v>
      </c>
      <c r="AD1206" s="30">
        <f t="shared" si="331"/>
        <v>1</v>
      </c>
      <c r="AE1206" s="35">
        <f t="shared" si="332"/>
        <v>1</v>
      </c>
    </row>
    <row r="1207" spans="1:31" x14ac:dyDescent="0.25">
      <c r="A1207" t="s">
        <v>12</v>
      </c>
      <c r="B1207" t="s">
        <v>5323</v>
      </c>
      <c r="C1207">
        <v>30113001485122</v>
      </c>
      <c r="D1207" t="s">
        <v>5324</v>
      </c>
      <c r="E1207" t="s">
        <v>5325</v>
      </c>
      <c r="F1207">
        <v>1997</v>
      </c>
      <c r="G1207" t="s">
        <v>5326</v>
      </c>
      <c r="H1207" t="s">
        <v>5327</v>
      </c>
      <c r="I1207">
        <v>34</v>
      </c>
      <c r="J1207">
        <v>1</v>
      </c>
      <c r="N1207" s="29">
        <f t="shared" si="324"/>
        <v>1997</v>
      </c>
      <c r="O1207" s="30" t="str">
        <f t="shared" si="325"/>
        <v>06</v>
      </c>
      <c r="P1207" s="30">
        <f t="shared" si="316"/>
        <v>199706</v>
      </c>
      <c r="Q1207" s="30" t="str">
        <f t="shared" si="317"/>
        <v>2015</v>
      </c>
      <c r="R1207" s="30" t="str">
        <f t="shared" si="318"/>
        <v>10</v>
      </c>
      <c r="S1207" s="30">
        <f t="shared" si="319"/>
        <v>201510</v>
      </c>
      <c r="T1207" s="31">
        <f t="shared" si="320"/>
        <v>23.416666666666668</v>
      </c>
      <c r="U1207" s="30">
        <f t="shared" si="321"/>
        <v>35</v>
      </c>
      <c r="V1207" s="30">
        <f t="shared" si="322"/>
        <v>0</v>
      </c>
      <c r="W1207" s="32">
        <f t="shared" si="323"/>
        <v>1.4946619217081849</v>
      </c>
      <c r="X1207" s="33">
        <f t="shared" si="326"/>
        <v>790</v>
      </c>
      <c r="Y1207" s="22"/>
      <c r="Z1207" s="33">
        <f t="shared" si="327"/>
        <v>1</v>
      </c>
      <c r="AA1207" s="33">
        <f t="shared" si="328"/>
        <v>1</v>
      </c>
      <c r="AB1207" s="30">
        <f t="shared" si="329"/>
        <v>1</v>
      </c>
      <c r="AC1207" s="30">
        <f t="shared" si="330"/>
        <v>1</v>
      </c>
      <c r="AD1207" s="30">
        <f t="shared" si="331"/>
        <v>1</v>
      </c>
      <c r="AE1207" s="35">
        <f t="shared" si="332"/>
        <v>1</v>
      </c>
    </row>
    <row r="1208" spans="1:31" x14ac:dyDescent="0.25">
      <c r="A1208" t="s">
        <v>12</v>
      </c>
      <c r="B1208" t="s">
        <v>5328</v>
      </c>
      <c r="C1208">
        <v>30113001181572</v>
      </c>
      <c r="D1208" t="s">
        <v>5329</v>
      </c>
      <c r="E1208" t="s">
        <v>2754</v>
      </c>
      <c r="F1208">
        <v>1996</v>
      </c>
      <c r="G1208" t="s">
        <v>5330</v>
      </c>
      <c r="H1208" t="s">
        <v>5331</v>
      </c>
      <c r="I1208">
        <v>80</v>
      </c>
      <c r="J1208">
        <v>8</v>
      </c>
      <c r="N1208" s="29">
        <f t="shared" si="324"/>
        <v>1996</v>
      </c>
      <c r="O1208" s="30" t="str">
        <f t="shared" si="325"/>
        <v>07</v>
      </c>
      <c r="P1208" s="30">
        <f t="shared" si="316"/>
        <v>199607</v>
      </c>
      <c r="Q1208" s="30" t="str">
        <f t="shared" si="317"/>
        <v>2017</v>
      </c>
      <c r="R1208" s="30" t="str">
        <f t="shared" si="318"/>
        <v>08</v>
      </c>
      <c r="S1208" s="30">
        <f t="shared" si="319"/>
        <v>201708</v>
      </c>
      <c r="T1208" s="31">
        <f t="shared" si="320"/>
        <v>24.333333333333332</v>
      </c>
      <c r="U1208" s="30">
        <f t="shared" si="321"/>
        <v>88</v>
      </c>
      <c r="V1208" s="30">
        <f t="shared" si="322"/>
        <v>0</v>
      </c>
      <c r="W1208" s="32">
        <f t="shared" si="323"/>
        <v>3.6164383561643838</v>
      </c>
      <c r="X1208" s="33">
        <f t="shared" si="326"/>
        <v>790</v>
      </c>
      <c r="Y1208" s="22"/>
      <c r="Z1208" s="33">
        <f t="shared" si="327"/>
        <v>1</v>
      </c>
      <c r="AA1208" s="33">
        <f t="shared" si="328"/>
        <v>1</v>
      </c>
      <c r="AB1208" s="30">
        <f t="shared" si="329"/>
        <v>0</v>
      </c>
      <c r="AC1208" s="30">
        <f t="shared" si="330"/>
        <v>1</v>
      </c>
      <c r="AD1208" s="30">
        <f t="shared" si="331"/>
        <v>1</v>
      </c>
      <c r="AE1208" s="35">
        <f t="shared" si="332"/>
        <v>1</v>
      </c>
    </row>
    <row r="1209" spans="1:31" x14ac:dyDescent="0.25">
      <c r="A1209" t="s">
        <v>12</v>
      </c>
      <c r="B1209" t="s">
        <v>5328</v>
      </c>
      <c r="C1209">
        <v>30113001160014</v>
      </c>
      <c r="D1209" t="s">
        <v>5332</v>
      </c>
      <c r="E1209" t="s">
        <v>2754</v>
      </c>
      <c r="G1209" t="s">
        <v>5333</v>
      </c>
      <c r="H1209" t="s">
        <v>5334</v>
      </c>
      <c r="I1209">
        <v>77</v>
      </c>
      <c r="J1209">
        <v>2</v>
      </c>
      <c r="K1209">
        <v>2</v>
      </c>
      <c r="L1209">
        <v>0</v>
      </c>
      <c r="N1209" s="29" t="str">
        <f t="shared" si="324"/>
        <v>2009</v>
      </c>
      <c r="O1209" s="30" t="str">
        <f t="shared" si="325"/>
        <v>07</v>
      </c>
      <c r="P1209" s="30">
        <f t="shared" si="316"/>
        <v>200907</v>
      </c>
      <c r="Q1209" s="30" t="str">
        <f t="shared" si="317"/>
        <v>2019</v>
      </c>
      <c r="R1209" s="30" t="str">
        <f t="shared" si="318"/>
        <v>10</v>
      </c>
      <c r="S1209" s="30">
        <f t="shared" si="319"/>
        <v>201910</v>
      </c>
      <c r="T1209" s="31">
        <f t="shared" si="320"/>
        <v>11.333333333333334</v>
      </c>
      <c r="U1209" s="30">
        <f t="shared" si="321"/>
        <v>79</v>
      </c>
      <c r="V1209" s="30">
        <f t="shared" si="322"/>
        <v>2</v>
      </c>
      <c r="W1209" s="32">
        <f t="shared" si="323"/>
        <v>6.9705882352941169</v>
      </c>
      <c r="X1209" s="33">
        <f t="shared" si="326"/>
        <v>790</v>
      </c>
      <c r="Y1209" s="22"/>
      <c r="Z1209" s="33">
        <f t="shared" si="327"/>
        <v>1</v>
      </c>
      <c r="AA1209" s="33">
        <f t="shared" si="328"/>
        <v>0</v>
      </c>
      <c r="AB1209" s="30">
        <f t="shared" si="329"/>
        <v>0</v>
      </c>
      <c r="AC1209" s="30">
        <f t="shared" si="330"/>
        <v>1</v>
      </c>
      <c r="AD1209" s="30">
        <f t="shared" si="331"/>
        <v>1</v>
      </c>
      <c r="AE1209" s="35">
        <f t="shared" si="332"/>
        <v>1</v>
      </c>
    </row>
    <row r="1210" spans="1:31" x14ac:dyDescent="0.25">
      <c r="A1210" t="s">
        <v>12</v>
      </c>
      <c r="B1210" t="s">
        <v>5335</v>
      </c>
      <c r="C1210">
        <v>30113006724970</v>
      </c>
      <c r="D1210" t="s">
        <v>5336</v>
      </c>
      <c r="F1210">
        <v>2016</v>
      </c>
      <c r="G1210" t="s">
        <v>5337</v>
      </c>
      <c r="H1210" t="s">
        <v>5338</v>
      </c>
      <c r="I1210">
        <v>18</v>
      </c>
      <c r="J1210">
        <v>0</v>
      </c>
      <c r="K1210">
        <v>8</v>
      </c>
      <c r="L1210">
        <v>0</v>
      </c>
      <c r="N1210" s="29" t="str">
        <f t="shared" si="324"/>
        <v>2019</v>
      </c>
      <c r="O1210" s="30" t="str">
        <f t="shared" si="325"/>
        <v>01</v>
      </c>
      <c r="P1210" s="30">
        <f t="shared" si="316"/>
        <v>201901</v>
      </c>
      <c r="Q1210" s="30" t="str">
        <f t="shared" si="317"/>
        <v>2020</v>
      </c>
      <c r="R1210" s="30" t="str">
        <f t="shared" si="318"/>
        <v>11</v>
      </c>
      <c r="S1210" s="30">
        <f t="shared" si="319"/>
        <v>202011</v>
      </c>
      <c r="T1210" s="31">
        <f t="shared" si="320"/>
        <v>1.8333333333333333</v>
      </c>
      <c r="U1210" s="30">
        <f t="shared" si="321"/>
        <v>18</v>
      </c>
      <c r="V1210" s="30">
        <f t="shared" si="322"/>
        <v>8</v>
      </c>
      <c r="W1210" s="32">
        <f t="shared" si="323"/>
        <v>9.8181818181818183</v>
      </c>
      <c r="X1210" s="33">
        <f t="shared" si="326"/>
        <v>790</v>
      </c>
      <c r="Y1210" s="22"/>
      <c r="Z1210" s="33">
        <f t="shared" si="327"/>
        <v>0</v>
      </c>
      <c r="AA1210" s="33">
        <f t="shared" si="328"/>
        <v>0</v>
      </c>
      <c r="AB1210" s="30">
        <f t="shared" si="329"/>
        <v>0</v>
      </c>
      <c r="AC1210" s="30">
        <f t="shared" si="330"/>
        <v>0</v>
      </c>
      <c r="AD1210" s="30">
        <f t="shared" si="331"/>
        <v>0</v>
      </c>
      <c r="AE1210" s="35">
        <f t="shared" si="332"/>
        <v>0</v>
      </c>
    </row>
    <row r="1211" spans="1:31" x14ac:dyDescent="0.25">
      <c r="A1211" t="s">
        <v>12</v>
      </c>
      <c r="B1211" t="s">
        <v>5335</v>
      </c>
      <c r="C1211">
        <v>30113006724921</v>
      </c>
      <c r="D1211" t="s">
        <v>5339</v>
      </c>
      <c r="F1211">
        <v>2017</v>
      </c>
      <c r="G1211" t="s">
        <v>5340</v>
      </c>
      <c r="H1211" t="s">
        <v>5341</v>
      </c>
      <c r="I1211">
        <v>12</v>
      </c>
      <c r="J1211">
        <v>4</v>
      </c>
      <c r="K1211">
        <v>7</v>
      </c>
      <c r="L1211">
        <v>4</v>
      </c>
      <c r="N1211" s="29" t="str">
        <f t="shared" si="324"/>
        <v>2019</v>
      </c>
      <c r="O1211" s="30" t="str">
        <f t="shared" si="325"/>
        <v>01</v>
      </c>
      <c r="P1211" s="30">
        <f t="shared" si="316"/>
        <v>201901</v>
      </c>
      <c r="Q1211" s="30" t="str">
        <f t="shared" si="317"/>
        <v>2020</v>
      </c>
      <c r="R1211" s="30" t="str">
        <f t="shared" si="318"/>
        <v>11</v>
      </c>
      <c r="S1211" s="30">
        <f t="shared" si="319"/>
        <v>202011</v>
      </c>
      <c r="T1211" s="31">
        <f t="shared" si="320"/>
        <v>1.8333333333333333</v>
      </c>
      <c r="U1211" s="30">
        <f t="shared" si="321"/>
        <v>16</v>
      </c>
      <c r="V1211" s="30">
        <f t="shared" si="322"/>
        <v>11</v>
      </c>
      <c r="W1211" s="32">
        <f t="shared" si="323"/>
        <v>8.7272727272727284</v>
      </c>
      <c r="X1211" s="33">
        <f t="shared" si="326"/>
        <v>790</v>
      </c>
      <c r="Y1211" s="22"/>
      <c r="Z1211" s="33">
        <f t="shared" si="327"/>
        <v>0</v>
      </c>
      <c r="AA1211" s="33">
        <f t="shared" si="328"/>
        <v>0</v>
      </c>
      <c r="AB1211" s="30">
        <f t="shared" si="329"/>
        <v>0</v>
      </c>
      <c r="AC1211" s="30">
        <f t="shared" si="330"/>
        <v>0</v>
      </c>
      <c r="AD1211" s="30">
        <f t="shared" si="331"/>
        <v>0</v>
      </c>
      <c r="AE1211" s="35">
        <f t="shared" si="332"/>
        <v>0</v>
      </c>
    </row>
    <row r="1212" spans="1:31" x14ac:dyDescent="0.25">
      <c r="A1212" t="s">
        <v>12</v>
      </c>
      <c r="B1212" t="s">
        <v>5335</v>
      </c>
      <c r="C1212">
        <v>30113006725209</v>
      </c>
      <c r="D1212" t="s">
        <v>5342</v>
      </c>
      <c r="F1212">
        <v>2018</v>
      </c>
      <c r="G1212" t="s">
        <v>5343</v>
      </c>
      <c r="H1212" t="s">
        <v>5344</v>
      </c>
      <c r="I1212">
        <v>14</v>
      </c>
      <c r="J1212">
        <v>2</v>
      </c>
      <c r="K1212">
        <v>7</v>
      </c>
      <c r="L1212">
        <v>2</v>
      </c>
      <c r="N1212" s="29" t="str">
        <f t="shared" si="324"/>
        <v>2019</v>
      </c>
      <c r="O1212" s="30" t="str">
        <f t="shared" si="325"/>
        <v>01</v>
      </c>
      <c r="P1212" s="30">
        <f t="shared" si="316"/>
        <v>201901</v>
      </c>
      <c r="Q1212" s="30" t="str">
        <f t="shared" si="317"/>
        <v>2020</v>
      </c>
      <c r="R1212" s="30" t="str">
        <f t="shared" si="318"/>
        <v>11</v>
      </c>
      <c r="S1212" s="30">
        <f t="shared" si="319"/>
        <v>202011</v>
      </c>
      <c r="T1212" s="31">
        <f t="shared" si="320"/>
        <v>1.8333333333333333</v>
      </c>
      <c r="U1212" s="30">
        <f t="shared" si="321"/>
        <v>16</v>
      </c>
      <c r="V1212" s="30">
        <f t="shared" si="322"/>
        <v>9</v>
      </c>
      <c r="W1212" s="32">
        <f t="shared" si="323"/>
        <v>8.7272727272727284</v>
      </c>
      <c r="X1212" s="33">
        <f t="shared" si="326"/>
        <v>790</v>
      </c>
      <c r="Y1212" s="22"/>
      <c r="Z1212" s="33">
        <f t="shared" si="327"/>
        <v>0</v>
      </c>
      <c r="AA1212" s="33">
        <f t="shared" si="328"/>
        <v>0</v>
      </c>
      <c r="AB1212" s="30">
        <f t="shared" si="329"/>
        <v>0</v>
      </c>
      <c r="AC1212" s="30">
        <f t="shared" si="330"/>
        <v>0</v>
      </c>
      <c r="AD1212" s="30">
        <f t="shared" si="331"/>
        <v>0</v>
      </c>
      <c r="AE1212" s="35">
        <f t="shared" si="332"/>
        <v>0</v>
      </c>
    </row>
    <row r="1213" spans="1:31" x14ac:dyDescent="0.25">
      <c r="A1213" t="s">
        <v>12</v>
      </c>
      <c r="B1213" t="s">
        <v>5345</v>
      </c>
      <c r="C1213">
        <v>30113006770973</v>
      </c>
      <c r="D1213" t="s">
        <v>5346</v>
      </c>
      <c r="E1213" t="s">
        <v>5347</v>
      </c>
      <c r="F1213">
        <v>2016</v>
      </c>
      <c r="G1213" t="s">
        <v>5348</v>
      </c>
      <c r="H1213" t="s">
        <v>5349</v>
      </c>
      <c r="I1213">
        <v>4</v>
      </c>
      <c r="J1213">
        <v>0</v>
      </c>
      <c r="K1213">
        <v>4</v>
      </c>
      <c r="L1213">
        <v>0</v>
      </c>
      <c r="N1213" s="29" t="str">
        <f t="shared" si="324"/>
        <v>2019</v>
      </c>
      <c r="O1213" s="30" t="str">
        <f t="shared" si="325"/>
        <v>06</v>
      </c>
      <c r="P1213" s="30">
        <f t="shared" si="316"/>
        <v>201906</v>
      </c>
      <c r="Q1213" s="30" t="str">
        <f t="shared" si="317"/>
        <v>2019</v>
      </c>
      <c r="R1213" s="30" t="str">
        <f t="shared" si="318"/>
        <v>11</v>
      </c>
      <c r="S1213" s="30">
        <f t="shared" si="319"/>
        <v>201911</v>
      </c>
      <c r="T1213" s="31">
        <f t="shared" si="320"/>
        <v>1.4166666666666667</v>
      </c>
      <c r="U1213" s="30">
        <f t="shared" si="321"/>
        <v>4</v>
      </c>
      <c r="V1213" s="30">
        <f t="shared" si="322"/>
        <v>4</v>
      </c>
      <c r="W1213" s="32">
        <f t="shared" si="323"/>
        <v>2.8235294117647056</v>
      </c>
      <c r="X1213" s="33">
        <f t="shared" si="326"/>
        <v>790</v>
      </c>
      <c r="Y1213" s="22"/>
      <c r="Z1213" s="33">
        <f t="shared" si="327"/>
        <v>0</v>
      </c>
      <c r="AA1213" s="33">
        <f t="shared" si="328"/>
        <v>0</v>
      </c>
      <c r="AB1213" s="30">
        <f t="shared" si="329"/>
        <v>1</v>
      </c>
      <c r="AC1213" s="30">
        <f t="shared" si="330"/>
        <v>0</v>
      </c>
      <c r="AD1213" s="30">
        <f t="shared" si="331"/>
        <v>0</v>
      </c>
      <c r="AE1213" s="35">
        <f t="shared" si="332"/>
        <v>0</v>
      </c>
    </row>
    <row r="1214" spans="1:31" x14ac:dyDescent="0.25">
      <c r="A1214" t="s">
        <v>12</v>
      </c>
      <c r="B1214" t="s">
        <v>5350</v>
      </c>
      <c r="C1214">
        <v>30113006559202</v>
      </c>
      <c r="D1214" t="s">
        <v>5351</v>
      </c>
      <c r="F1214">
        <v>2014</v>
      </c>
      <c r="G1214" t="s">
        <v>5352</v>
      </c>
      <c r="H1214" t="s">
        <v>5353</v>
      </c>
      <c r="I1214">
        <v>21</v>
      </c>
      <c r="J1214">
        <v>3</v>
      </c>
      <c r="K1214">
        <v>8</v>
      </c>
      <c r="L1214">
        <v>3</v>
      </c>
      <c r="N1214" s="29" t="str">
        <f t="shared" si="324"/>
        <v>2018</v>
      </c>
      <c r="O1214" s="30" t="str">
        <f t="shared" si="325"/>
        <v>03</v>
      </c>
      <c r="P1214" s="30">
        <f t="shared" si="316"/>
        <v>201803</v>
      </c>
      <c r="Q1214" s="30" t="str">
        <f t="shared" si="317"/>
        <v>2020</v>
      </c>
      <c r="R1214" s="30" t="str">
        <f t="shared" si="318"/>
        <v>10</v>
      </c>
      <c r="S1214" s="30">
        <f t="shared" si="319"/>
        <v>202010</v>
      </c>
      <c r="T1214" s="31">
        <f t="shared" si="320"/>
        <v>2.6666666666666665</v>
      </c>
      <c r="U1214" s="30">
        <f t="shared" si="321"/>
        <v>24</v>
      </c>
      <c r="V1214" s="30">
        <f t="shared" si="322"/>
        <v>11</v>
      </c>
      <c r="W1214" s="32">
        <f t="shared" si="323"/>
        <v>9</v>
      </c>
      <c r="X1214" s="33">
        <f t="shared" si="326"/>
        <v>790</v>
      </c>
      <c r="Y1214" s="22"/>
      <c r="Z1214" s="33">
        <f t="shared" si="327"/>
        <v>0</v>
      </c>
      <c r="AA1214" s="33">
        <f t="shared" si="328"/>
        <v>0</v>
      </c>
      <c r="AB1214" s="30">
        <f t="shared" si="329"/>
        <v>0</v>
      </c>
      <c r="AC1214" s="30">
        <f t="shared" si="330"/>
        <v>0</v>
      </c>
      <c r="AD1214" s="30">
        <f t="shared" si="331"/>
        <v>0</v>
      </c>
      <c r="AE1214" s="35">
        <f t="shared" si="332"/>
        <v>0</v>
      </c>
    </row>
    <row r="1215" spans="1:31" x14ac:dyDescent="0.25">
      <c r="A1215" t="s">
        <v>12</v>
      </c>
      <c r="B1215" t="s">
        <v>5354</v>
      </c>
      <c r="C1215">
        <v>30113006557958</v>
      </c>
      <c r="D1215" t="s">
        <v>5355</v>
      </c>
      <c r="F1215">
        <v>2014</v>
      </c>
      <c r="G1215" t="s">
        <v>5356</v>
      </c>
      <c r="H1215" t="s">
        <v>5357</v>
      </c>
      <c r="I1215">
        <v>20</v>
      </c>
      <c r="J1215">
        <v>4</v>
      </c>
      <c r="K1215">
        <v>8</v>
      </c>
      <c r="L1215">
        <v>4</v>
      </c>
      <c r="N1215" s="29" t="str">
        <f t="shared" si="324"/>
        <v>2018</v>
      </c>
      <c r="O1215" s="30" t="str">
        <f t="shared" si="325"/>
        <v>03</v>
      </c>
      <c r="P1215" s="30">
        <f t="shared" si="316"/>
        <v>201803</v>
      </c>
      <c r="Q1215" s="30" t="str">
        <f t="shared" si="317"/>
        <v>2020</v>
      </c>
      <c r="R1215" s="30" t="str">
        <f t="shared" si="318"/>
        <v>10</v>
      </c>
      <c r="S1215" s="30">
        <f t="shared" si="319"/>
        <v>202010</v>
      </c>
      <c r="T1215" s="31">
        <f t="shared" si="320"/>
        <v>2.6666666666666665</v>
      </c>
      <c r="U1215" s="30">
        <f t="shared" si="321"/>
        <v>24</v>
      </c>
      <c r="V1215" s="30">
        <f t="shared" si="322"/>
        <v>12</v>
      </c>
      <c r="W1215" s="32">
        <f t="shared" si="323"/>
        <v>9</v>
      </c>
      <c r="X1215" s="33">
        <f t="shared" si="326"/>
        <v>790</v>
      </c>
      <c r="Y1215" s="22"/>
      <c r="Z1215" s="33">
        <f t="shared" si="327"/>
        <v>0</v>
      </c>
      <c r="AA1215" s="33">
        <f t="shared" si="328"/>
        <v>0</v>
      </c>
      <c r="AB1215" s="30">
        <f t="shared" si="329"/>
        <v>0</v>
      </c>
      <c r="AC1215" s="30">
        <f t="shared" si="330"/>
        <v>0</v>
      </c>
      <c r="AD1215" s="30">
        <f t="shared" si="331"/>
        <v>0</v>
      </c>
      <c r="AE1215" s="35">
        <f t="shared" si="332"/>
        <v>0</v>
      </c>
    </row>
    <row r="1216" spans="1:31" x14ac:dyDescent="0.25">
      <c r="A1216" t="s">
        <v>12</v>
      </c>
      <c r="B1216" t="s">
        <v>5358</v>
      </c>
      <c r="C1216">
        <v>30113002922073</v>
      </c>
      <c r="D1216" t="s">
        <v>5359</v>
      </c>
      <c r="E1216" t="s">
        <v>5360</v>
      </c>
      <c r="F1216">
        <v>2008</v>
      </c>
      <c r="G1216" t="s">
        <v>5361</v>
      </c>
      <c r="H1216" t="s">
        <v>5362</v>
      </c>
      <c r="I1216">
        <v>12</v>
      </c>
      <c r="J1216">
        <v>5</v>
      </c>
      <c r="N1216" s="29">
        <f t="shared" si="324"/>
        <v>2008</v>
      </c>
      <c r="O1216" s="30" t="str">
        <f t="shared" si="325"/>
        <v>12</v>
      </c>
      <c r="P1216" s="30">
        <f t="shared" si="316"/>
        <v>200812</v>
      </c>
      <c r="Q1216" s="30" t="str">
        <f t="shared" si="317"/>
        <v>2018</v>
      </c>
      <c r="R1216" s="30" t="str">
        <f t="shared" si="318"/>
        <v>03</v>
      </c>
      <c r="S1216" s="30">
        <f t="shared" si="319"/>
        <v>201803</v>
      </c>
      <c r="T1216" s="31">
        <f t="shared" si="320"/>
        <v>11.916666666666666</v>
      </c>
      <c r="U1216" s="30">
        <f t="shared" si="321"/>
        <v>17</v>
      </c>
      <c r="V1216" s="30">
        <f t="shared" si="322"/>
        <v>0</v>
      </c>
      <c r="W1216" s="32">
        <f t="shared" si="323"/>
        <v>1.4265734265734267</v>
      </c>
      <c r="X1216" s="33">
        <f t="shared" si="326"/>
        <v>790</v>
      </c>
      <c r="Y1216" s="22"/>
      <c r="Z1216" s="33">
        <f t="shared" si="327"/>
        <v>1</v>
      </c>
      <c r="AA1216" s="33">
        <f t="shared" si="328"/>
        <v>1</v>
      </c>
      <c r="AB1216" s="30">
        <f t="shared" si="329"/>
        <v>1</v>
      </c>
      <c r="AC1216" s="30">
        <f t="shared" si="330"/>
        <v>1</v>
      </c>
      <c r="AD1216" s="30">
        <f t="shared" si="331"/>
        <v>0</v>
      </c>
      <c r="AE1216" s="35">
        <f t="shared" si="332"/>
        <v>1</v>
      </c>
    </row>
    <row r="1217" spans="1:31" x14ac:dyDescent="0.25">
      <c r="A1217" t="s">
        <v>12</v>
      </c>
      <c r="B1217" t="s">
        <v>5363</v>
      </c>
      <c r="C1217">
        <v>30113006644384</v>
      </c>
      <c r="D1217" t="s">
        <v>5364</v>
      </c>
      <c r="E1217" t="s">
        <v>5365</v>
      </c>
      <c r="F1217">
        <v>2018</v>
      </c>
      <c r="G1217" t="s">
        <v>5366</v>
      </c>
      <c r="H1217" t="s">
        <v>5367</v>
      </c>
      <c r="I1217">
        <v>1</v>
      </c>
      <c r="J1217">
        <v>4</v>
      </c>
      <c r="K1217">
        <v>1</v>
      </c>
      <c r="L1217">
        <v>2</v>
      </c>
      <c r="N1217" s="29" t="str">
        <f t="shared" si="324"/>
        <v>2018</v>
      </c>
      <c r="O1217" s="30" t="str">
        <f t="shared" si="325"/>
        <v>10</v>
      </c>
      <c r="P1217" s="30">
        <f t="shared" si="316"/>
        <v>201810</v>
      </c>
      <c r="Q1217" s="30" t="str">
        <f t="shared" si="317"/>
        <v>2019</v>
      </c>
      <c r="R1217" s="30" t="str">
        <f t="shared" si="318"/>
        <v>08</v>
      </c>
      <c r="S1217" s="30">
        <f t="shared" si="319"/>
        <v>201908</v>
      </c>
      <c r="T1217" s="31">
        <f t="shared" si="320"/>
        <v>2.0833333333333335</v>
      </c>
      <c r="U1217" s="30">
        <f t="shared" si="321"/>
        <v>5</v>
      </c>
      <c r="V1217" s="30">
        <f t="shared" si="322"/>
        <v>3</v>
      </c>
      <c r="W1217" s="32">
        <f t="shared" si="323"/>
        <v>2.4</v>
      </c>
      <c r="X1217" s="33">
        <f t="shared" si="326"/>
        <v>790</v>
      </c>
      <c r="Y1217" s="22"/>
      <c r="Z1217" s="33">
        <f t="shared" si="327"/>
        <v>0</v>
      </c>
      <c r="AA1217" s="33">
        <f t="shared" si="328"/>
        <v>0</v>
      </c>
      <c r="AB1217" s="30">
        <f t="shared" si="329"/>
        <v>1</v>
      </c>
      <c r="AC1217" s="30">
        <f t="shared" si="330"/>
        <v>0</v>
      </c>
      <c r="AD1217" s="30">
        <f t="shared" si="331"/>
        <v>0</v>
      </c>
      <c r="AE1217" s="35">
        <f t="shared" si="332"/>
        <v>0</v>
      </c>
    </row>
    <row r="1218" spans="1:31" x14ac:dyDescent="0.25">
      <c r="A1218" t="s">
        <v>12</v>
      </c>
      <c r="B1218" t="s">
        <v>5368</v>
      </c>
      <c r="C1218">
        <v>30113006681014</v>
      </c>
      <c r="D1218" t="s">
        <v>5369</v>
      </c>
      <c r="E1218" t="s">
        <v>4929</v>
      </c>
      <c r="F1218">
        <v>2012</v>
      </c>
      <c r="G1218" t="s">
        <v>5370</v>
      </c>
      <c r="H1218" t="s">
        <v>5371</v>
      </c>
      <c r="I1218">
        <v>5</v>
      </c>
      <c r="J1218">
        <v>6</v>
      </c>
      <c r="K1218">
        <v>3</v>
      </c>
      <c r="L1218">
        <v>5</v>
      </c>
      <c r="N1218" s="29" t="str">
        <f t="shared" si="324"/>
        <v>2018</v>
      </c>
      <c r="O1218" s="30" t="str">
        <f t="shared" si="325"/>
        <v>12</v>
      </c>
      <c r="P1218" s="30">
        <f t="shared" si="316"/>
        <v>201812</v>
      </c>
      <c r="Q1218" s="30" t="str">
        <f t="shared" si="317"/>
        <v>2020</v>
      </c>
      <c r="R1218" s="30" t="str">
        <f t="shared" si="318"/>
        <v>10</v>
      </c>
      <c r="S1218" s="30">
        <f t="shared" si="319"/>
        <v>202010</v>
      </c>
      <c r="T1218" s="31">
        <f t="shared" si="320"/>
        <v>1.9166666666666667</v>
      </c>
      <c r="U1218" s="30">
        <f t="shared" si="321"/>
        <v>11</v>
      </c>
      <c r="V1218" s="30">
        <f t="shared" si="322"/>
        <v>8</v>
      </c>
      <c r="W1218" s="32">
        <f t="shared" si="323"/>
        <v>5.7391304347826084</v>
      </c>
      <c r="X1218" s="33">
        <f t="shared" si="326"/>
        <v>790</v>
      </c>
      <c r="Y1218" s="22"/>
      <c r="Z1218" s="33">
        <f t="shared" si="327"/>
        <v>0</v>
      </c>
      <c r="AA1218" s="33">
        <f t="shared" si="328"/>
        <v>0</v>
      </c>
      <c r="AB1218" s="30">
        <f t="shared" si="329"/>
        <v>0</v>
      </c>
      <c r="AC1218" s="30">
        <f t="shared" si="330"/>
        <v>0</v>
      </c>
      <c r="AD1218" s="30">
        <f t="shared" si="331"/>
        <v>0</v>
      </c>
      <c r="AE1218" s="35">
        <f t="shared" si="332"/>
        <v>0</v>
      </c>
    </row>
    <row r="1219" spans="1:31" x14ac:dyDescent="0.25">
      <c r="A1219" t="s">
        <v>12</v>
      </c>
      <c r="B1219" t="s">
        <v>5368</v>
      </c>
      <c r="C1219">
        <v>30113006683408</v>
      </c>
      <c r="D1219" t="s">
        <v>5372</v>
      </c>
      <c r="E1219" t="s">
        <v>4929</v>
      </c>
      <c r="F1219">
        <v>2012</v>
      </c>
      <c r="G1219" t="s">
        <v>5373</v>
      </c>
      <c r="H1219" t="s">
        <v>5374</v>
      </c>
      <c r="I1219">
        <v>7</v>
      </c>
      <c r="J1219">
        <v>3</v>
      </c>
      <c r="K1219">
        <v>6</v>
      </c>
      <c r="L1219">
        <v>3</v>
      </c>
      <c r="N1219" s="29" t="str">
        <f t="shared" si="324"/>
        <v>2018</v>
      </c>
      <c r="O1219" s="30" t="str">
        <f t="shared" si="325"/>
        <v>12</v>
      </c>
      <c r="P1219" s="30">
        <f t="shared" ref="P1219:P1282" si="333">INT(CONCATENATE(N1219,O1219))</f>
        <v>201812</v>
      </c>
      <c r="Q1219" s="30" t="str">
        <f t="shared" ref="Q1219:Q1282" si="334">IF(H1219="",0,MID(H1219,7,4))</f>
        <v>2020</v>
      </c>
      <c r="R1219" s="30" t="str">
        <f t="shared" ref="R1219:R1282" si="335">IF(H1219="",0,MID(H1219,4,2))</f>
        <v>02</v>
      </c>
      <c r="S1219" s="30">
        <f t="shared" ref="S1219:S1282" si="336">INT(CONCATENATE(Q1219,R1219))</f>
        <v>202002</v>
      </c>
      <c r="T1219" s="31">
        <f t="shared" ref="T1219:T1282" si="337">(12*($AH$2-N1219)+($AH$3-O1219))/12</f>
        <v>1.9166666666666667</v>
      </c>
      <c r="U1219" s="30">
        <f t="shared" ref="U1219:U1282" si="338">I1219+J1219</f>
        <v>10</v>
      </c>
      <c r="V1219" s="30">
        <f t="shared" ref="V1219:V1282" si="339">K1219+L1219</f>
        <v>9</v>
      </c>
      <c r="W1219" s="32">
        <f t="shared" ref="W1219:W1282" si="340">U1219/T1219</f>
        <v>5.2173913043478262</v>
      </c>
      <c r="X1219" s="33">
        <f t="shared" si="326"/>
        <v>790</v>
      </c>
      <c r="Y1219" s="22"/>
      <c r="Z1219" s="33">
        <f t="shared" si="327"/>
        <v>0</v>
      </c>
      <c r="AA1219" s="33">
        <f t="shared" si="328"/>
        <v>0</v>
      </c>
      <c r="AB1219" s="30">
        <f t="shared" si="329"/>
        <v>0</v>
      </c>
      <c r="AC1219" s="30">
        <f t="shared" si="330"/>
        <v>0</v>
      </c>
      <c r="AD1219" s="30">
        <f t="shared" si="331"/>
        <v>0</v>
      </c>
      <c r="AE1219" s="35">
        <f t="shared" si="332"/>
        <v>0</v>
      </c>
    </row>
    <row r="1220" spans="1:31" x14ac:dyDescent="0.25">
      <c r="A1220" t="s">
        <v>12</v>
      </c>
      <c r="B1220" t="s">
        <v>5375</v>
      </c>
      <c r="C1220">
        <v>30113006116805</v>
      </c>
      <c r="D1220" t="s">
        <v>5376</v>
      </c>
      <c r="E1220" t="s">
        <v>104</v>
      </c>
      <c r="F1220">
        <v>2012</v>
      </c>
      <c r="G1220" t="s">
        <v>5377</v>
      </c>
      <c r="H1220" t="s">
        <v>5378</v>
      </c>
      <c r="I1220">
        <v>21</v>
      </c>
      <c r="J1220">
        <v>11</v>
      </c>
      <c r="K1220">
        <v>4</v>
      </c>
      <c r="L1220">
        <v>3</v>
      </c>
      <c r="N1220" s="29" t="str">
        <f t="shared" ref="N1220:N1283" si="341">IF(G1220="",F1220,IF(INT(MID(G1220,7,4))&lt;=2010, IF(F1220="",MID(G1220,7,4),F1220), MID(G1220,7,4)))</f>
        <v>2015</v>
      </c>
      <c r="O1220" s="30" t="str">
        <f t="shared" ref="O1220:O1283" si="342">IF(G1220="","00",MID(G1220,4,2))</f>
        <v>07</v>
      </c>
      <c r="P1220" s="30">
        <f t="shared" si="333"/>
        <v>201507</v>
      </c>
      <c r="Q1220" s="30" t="str">
        <f t="shared" si="334"/>
        <v>2020</v>
      </c>
      <c r="R1220" s="30" t="str">
        <f t="shared" si="335"/>
        <v>10</v>
      </c>
      <c r="S1220" s="30">
        <f t="shared" si="336"/>
        <v>202010</v>
      </c>
      <c r="T1220" s="31">
        <f t="shared" si="337"/>
        <v>5.333333333333333</v>
      </c>
      <c r="U1220" s="30">
        <f t="shared" si="338"/>
        <v>32</v>
      </c>
      <c r="V1220" s="30">
        <f t="shared" si="339"/>
        <v>7</v>
      </c>
      <c r="W1220" s="32">
        <f t="shared" si="340"/>
        <v>6</v>
      </c>
      <c r="X1220" s="33">
        <f t="shared" ref="X1220:X1283" si="343">INT(CONCATENATE(MID(B1220,3,2),0))</f>
        <v>790</v>
      </c>
      <c r="Y1220" s="22"/>
      <c r="Z1220" s="33">
        <f t="shared" ref="Z1220:Z1283" si="344">IF(C1220="",0, IF(P1220&lt;$AH$10,1,0))</f>
        <v>1</v>
      </c>
      <c r="AA1220" s="33">
        <f t="shared" ref="AA1220:AA1283" si="345">IF(C1220="",0,IF(S1220&lt;$AH$11,1,0))</f>
        <v>0</v>
      </c>
      <c r="AB1220" s="30">
        <f t="shared" ref="AB1220:AB1283" si="346">IF(C1220="",0,IF(W1220&lt;LOOKUP(X1220,$AI$15:$AR$15,$AI$16:$AR$16),1,0))</f>
        <v>0</v>
      </c>
      <c r="AC1220" s="30">
        <f t="shared" ref="AC1220:AC1283" si="347">IF(C1220="",0,IF(V1220&lt;LOOKUP(X1220,$AI$15:$AR$15,$AI$18:$AR$18),1,0))</f>
        <v>0</v>
      </c>
      <c r="AD1220" s="30">
        <f t="shared" ref="AD1220:AD1283" si="348">IF(C1220="",0,IF(F1220&lt;LOOKUP(X1220,$AI$15:$AR$15,$AI$20:$AR$20),1,0))</f>
        <v>0</v>
      </c>
      <c r="AE1220" s="35">
        <f t="shared" ref="AE1220:AE1283" si="349">IF(Z1220*(SUM(AA1220:AD1220))&gt;=1,1,0)</f>
        <v>0</v>
      </c>
    </row>
    <row r="1221" spans="1:31" x14ac:dyDescent="0.25">
      <c r="A1221" t="s">
        <v>12</v>
      </c>
      <c r="B1221" t="s">
        <v>5379</v>
      </c>
      <c r="C1221">
        <v>30113006559194</v>
      </c>
      <c r="D1221" t="s">
        <v>5380</v>
      </c>
      <c r="E1221" t="s">
        <v>5381</v>
      </c>
      <c r="F1221">
        <v>2014</v>
      </c>
      <c r="G1221" t="s">
        <v>5382</v>
      </c>
      <c r="H1221" t="s">
        <v>5383</v>
      </c>
      <c r="I1221">
        <v>17</v>
      </c>
      <c r="J1221">
        <v>4</v>
      </c>
      <c r="K1221">
        <v>5</v>
      </c>
      <c r="L1221">
        <v>3</v>
      </c>
      <c r="N1221" s="29" t="str">
        <f t="shared" si="341"/>
        <v>2018</v>
      </c>
      <c r="O1221" s="30" t="str">
        <f t="shared" si="342"/>
        <v>03</v>
      </c>
      <c r="P1221" s="30">
        <f t="shared" si="333"/>
        <v>201803</v>
      </c>
      <c r="Q1221" s="30" t="str">
        <f t="shared" si="334"/>
        <v>2020</v>
      </c>
      <c r="R1221" s="30" t="str">
        <f t="shared" si="335"/>
        <v>08</v>
      </c>
      <c r="S1221" s="30">
        <f t="shared" si="336"/>
        <v>202008</v>
      </c>
      <c r="T1221" s="31">
        <f t="shared" si="337"/>
        <v>2.6666666666666665</v>
      </c>
      <c r="U1221" s="30">
        <f t="shared" si="338"/>
        <v>21</v>
      </c>
      <c r="V1221" s="30">
        <f t="shared" si="339"/>
        <v>8</v>
      </c>
      <c r="W1221" s="32">
        <f t="shared" si="340"/>
        <v>7.875</v>
      </c>
      <c r="X1221" s="33">
        <f t="shared" si="343"/>
        <v>790</v>
      </c>
      <c r="Y1221" s="22"/>
      <c r="Z1221" s="33">
        <f t="shared" si="344"/>
        <v>0</v>
      </c>
      <c r="AA1221" s="33">
        <f t="shared" si="345"/>
        <v>0</v>
      </c>
      <c r="AB1221" s="30">
        <f t="shared" si="346"/>
        <v>0</v>
      </c>
      <c r="AC1221" s="30">
        <f t="shared" si="347"/>
        <v>0</v>
      </c>
      <c r="AD1221" s="30">
        <f t="shared" si="348"/>
        <v>0</v>
      </c>
      <c r="AE1221" s="35">
        <f t="shared" si="349"/>
        <v>0</v>
      </c>
    </row>
    <row r="1222" spans="1:31" x14ac:dyDescent="0.25">
      <c r="A1222" t="s">
        <v>12</v>
      </c>
      <c r="B1222" t="s">
        <v>5384</v>
      </c>
      <c r="C1222">
        <v>30113006405174</v>
      </c>
      <c r="D1222" t="s">
        <v>5385</v>
      </c>
      <c r="E1222" t="s">
        <v>5386</v>
      </c>
      <c r="F1222">
        <v>1999</v>
      </c>
      <c r="G1222" t="s">
        <v>5387</v>
      </c>
      <c r="H1222" t="s">
        <v>5388</v>
      </c>
      <c r="I1222">
        <v>15</v>
      </c>
      <c r="J1222">
        <v>9</v>
      </c>
      <c r="K1222">
        <v>5</v>
      </c>
      <c r="L1222">
        <v>3</v>
      </c>
      <c r="N1222" s="29" t="str">
        <f t="shared" si="341"/>
        <v>2017</v>
      </c>
      <c r="O1222" s="30" t="str">
        <f t="shared" si="342"/>
        <v>09</v>
      </c>
      <c r="P1222" s="30">
        <f t="shared" si="333"/>
        <v>201709</v>
      </c>
      <c r="Q1222" s="30" t="str">
        <f t="shared" si="334"/>
        <v>2020</v>
      </c>
      <c r="R1222" s="30" t="str">
        <f t="shared" si="335"/>
        <v>08</v>
      </c>
      <c r="S1222" s="30">
        <f t="shared" si="336"/>
        <v>202008</v>
      </c>
      <c r="T1222" s="31">
        <f t="shared" si="337"/>
        <v>3.1666666666666665</v>
      </c>
      <c r="U1222" s="30">
        <f t="shared" si="338"/>
        <v>24</v>
      </c>
      <c r="V1222" s="30">
        <f t="shared" si="339"/>
        <v>8</v>
      </c>
      <c r="W1222" s="32">
        <f t="shared" si="340"/>
        <v>7.5789473684210531</v>
      </c>
      <c r="X1222" s="33">
        <f t="shared" si="343"/>
        <v>790</v>
      </c>
      <c r="Y1222" s="22"/>
      <c r="Z1222" s="33">
        <f t="shared" si="344"/>
        <v>1</v>
      </c>
      <c r="AA1222" s="33">
        <f t="shared" si="345"/>
        <v>0</v>
      </c>
      <c r="AB1222" s="30">
        <f t="shared" si="346"/>
        <v>0</v>
      </c>
      <c r="AC1222" s="30">
        <f t="shared" si="347"/>
        <v>0</v>
      </c>
      <c r="AD1222" s="30">
        <f t="shared" si="348"/>
        <v>1</v>
      </c>
      <c r="AE1222" s="35">
        <f t="shared" si="349"/>
        <v>1</v>
      </c>
    </row>
    <row r="1223" spans="1:31" x14ac:dyDescent="0.25">
      <c r="A1223" t="s">
        <v>12</v>
      </c>
      <c r="B1223" t="s">
        <v>5384</v>
      </c>
      <c r="C1223">
        <v>30113006405158</v>
      </c>
      <c r="D1223" t="s">
        <v>5389</v>
      </c>
      <c r="E1223" t="s">
        <v>5386</v>
      </c>
      <c r="F1223">
        <v>2001</v>
      </c>
      <c r="G1223" t="s">
        <v>5390</v>
      </c>
      <c r="H1223" t="s">
        <v>5391</v>
      </c>
      <c r="I1223">
        <v>9</v>
      </c>
      <c r="J1223">
        <v>7</v>
      </c>
      <c r="K1223">
        <v>3</v>
      </c>
      <c r="L1223">
        <v>2</v>
      </c>
      <c r="N1223" s="29" t="str">
        <f t="shared" si="341"/>
        <v>2017</v>
      </c>
      <c r="O1223" s="30" t="str">
        <f t="shared" si="342"/>
        <v>09</v>
      </c>
      <c r="P1223" s="30">
        <f t="shared" si="333"/>
        <v>201709</v>
      </c>
      <c r="Q1223" s="30" t="str">
        <f t="shared" si="334"/>
        <v>2020</v>
      </c>
      <c r="R1223" s="30" t="str">
        <f t="shared" si="335"/>
        <v>03</v>
      </c>
      <c r="S1223" s="30">
        <f t="shared" si="336"/>
        <v>202003</v>
      </c>
      <c r="T1223" s="31">
        <f t="shared" si="337"/>
        <v>3.1666666666666665</v>
      </c>
      <c r="U1223" s="30">
        <f t="shared" si="338"/>
        <v>16</v>
      </c>
      <c r="V1223" s="30">
        <f t="shared" si="339"/>
        <v>5</v>
      </c>
      <c r="W1223" s="32">
        <f t="shared" si="340"/>
        <v>5.052631578947369</v>
      </c>
      <c r="X1223" s="33">
        <f t="shared" si="343"/>
        <v>790</v>
      </c>
      <c r="Y1223" s="22"/>
      <c r="Z1223" s="33">
        <f t="shared" si="344"/>
        <v>1</v>
      </c>
      <c r="AA1223" s="33">
        <f t="shared" si="345"/>
        <v>0</v>
      </c>
      <c r="AB1223" s="30">
        <f t="shared" si="346"/>
        <v>0</v>
      </c>
      <c r="AC1223" s="30">
        <f t="shared" si="347"/>
        <v>0</v>
      </c>
      <c r="AD1223" s="30">
        <f t="shared" si="348"/>
        <v>0</v>
      </c>
      <c r="AE1223" s="35">
        <f t="shared" si="349"/>
        <v>0</v>
      </c>
    </row>
    <row r="1224" spans="1:31" x14ac:dyDescent="0.25">
      <c r="A1224" t="s">
        <v>12</v>
      </c>
      <c r="B1224" t="s">
        <v>5384</v>
      </c>
      <c r="C1224">
        <v>30113003140105</v>
      </c>
      <c r="D1224" t="s">
        <v>5389</v>
      </c>
      <c r="E1224" t="s">
        <v>5386</v>
      </c>
      <c r="F1224">
        <v>2001</v>
      </c>
      <c r="G1224" t="s">
        <v>5392</v>
      </c>
      <c r="H1224" t="s">
        <v>5393</v>
      </c>
      <c r="I1224">
        <v>47</v>
      </c>
      <c r="J1224">
        <v>20</v>
      </c>
      <c r="K1224">
        <v>0</v>
      </c>
      <c r="L1224">
        <v>6</v>
      </c>
      <c r="N1224" s="29">
        <f t="shared" si="341"/>
        <v>2001</v>
      </c>
      <c r="O1224" s="30" t="str">
        <f t="shared" si="342"/>
        <v>05</v>
      </c>
      <c r="P1224" s="30">
        <f t="shared" si="333"/>
        <v>200105</v>
      </c>
      <c r="Q1224" s="30" t="str">
        <f t="shared" si="334"/>
        <v>2020</v>
      </c>
      <c r="R1224" s="30" t="str">
        <f t="shared" si="335"/>
        <v>10</v>
      </c>
      <c r="S1224" s="30">
        <f t="shared" si="336"/>
        <v>202010</v>
      </c>
      <c r="T1224" s="31">
        <f t="shared" si="337"/>
        <v>19.5</v>
      </c>
      <c r="U1224" s="30">
        <f t="shared" si="338"/>
        <v>67</v>
      </c>
      <c r="V1224" s="30">
        <f t="shared" si="339"/>
        <v>6</v>
      </c>
      <c r="W1224" s="32">
        <f t="shared" si="340"/>
        <v>3.4358974358974357</v>
      </c>
      <c r="X1224" s="33">
        <f t="shared" si="343"/>
        <v>790</v>
      </c>
      <c r="Y1224" s="22"/>
      <c r="Z1224" s="33">
        <f t="shared" si="344"/>
        <v>1</v>
      </c>
      <c r="AA1224" s="33">
        <f t="shared" si="345"/>
        <v>0</v>
      </c>
      <c r="AB1224" s="30">
        <f t="shared" si="346"/>
        <v>0</v>
      </c>
      <c r="AC1224" s="30">
        <f t="shared" si="347"/>
        <v>0</v>
      </c>
      <c r="AD1224" s="30">
        <f t="shared" si="348"/>
        <v>0</v>
      </c>
      <c r="AE1224" s="35">
        <f t="shared" si="349"/>
        <v>0</v>
      </c>
    </row>
    <row r="1225" spans="1:31" x14ac:dyDescent="0.25">
      <c r="A1225" t="s">
        <v>12</v>
      </c>
      <c r="B1225" t="s">
        <v>5384</v>
      </c>
      <c r="C1225">
        <v>30113002986896</v>
      </c>
      <c r="D1225" t="s">
        <v>5389</v>
      </c>
      <c r="E1225" t="s">
        <v>5386</v>
      </c>
      <c r="F1225">
        <v>2001</v>
      </c>
      <c r="G1225" t="s">
        <v>5394</v>
      </c>
      <c r="H1225" t="s">
        <v>5395</v>
      </c>
      <c r="I1225">
        <v>48</v>
      </c>
      <c r="J1225">
        <v>28</v>
      </c>
      <c r="K1225">
        <v>4</v>
      </c>
      <c r="L1225">
        <v>3</v>
      </c>
      <c r="N1225" s="29">
        <f t="shared" si="341"/>
        <v>2001</v>
      </c>
      <c r="O1225" s="30" t="str">
        <f t="shared" si="342"/>
        <v>05</v>
      </c>
      <c r="P1225" s="30">
        <f t="shared" si="333"/>
        <v>200105</v>
      </c>
      <c r="Q1225" s="30" t="str">
        <f t="shared" si="334"/>
        <v>2020</v>
      </c>
      <c r="R1225" s="30" t="str">
        <f t="shared" si="335"/>
        <v>09</v>
      </c>
      <c r="S1225" s="30">
        <f t="shared" si="336"/>
        <v>202009</v>
      </c>
      <c r="T1225" s="31">
        <f t="shared" si="337"/>
        <v>19.5</v>
      </c>
      <c r="U1225" s="30">
        <f t="shared" si="338"/>
        <v>76</v>
      </c>
      <c r="V1225" s="30">
        <f t="shared" si="339"/>
        <v>7</v>
      </c>
      <c r="W1225" s="32">
        <f t="shared" si="340"/>
        <v>3.8974358974358974</v>
      </c>
      <c r="X1225" s="33">
        <f t="shared" si="343"/>
        <v>790</v>
      </c>
      <c r="Y1225" s="22"/>
      <c r="Z1225" s="33">
        <f t="shared" si="344"/>
        <v>1</v>
      </c>
      <c r="AA1225" s="33">
        <f t="shared" si="345"/>
        <v>0</v>
      </c>
      <c r="AB1225" s="30">
        <f t="shared" si="346"/>
        <v>0</v>
      </c>
      <c r="AC1225" s="30">
        <f t="shared" si="347"/>
        <v>0</v>
      </c>
      <c r="AD1225" s="30">
        <f t="shared" si="348"/>
        <v>0</v>
      </c>
      <c r="AE1225" s="35">
        <f t="shared" si="349"/>
        <v>0</v>
      </c>
    </row>
    <row r="1226" spans="1:31" x14ac:dyDescent="0.25">
      <c r="A1226" t="s">
        <v>12</v>
      </c>
      <c r="B1226" t="s">
        <v>5384</v>
      </c>
      <c r="C1226">
        <v>30113003140113</v>
      </c>
      <c r="D1226" t="s">
        <v>5385</v>
      </c>
      <c r="E1226" t="s">
        <v>5386</v>
      </c>
      <c r="F1226">
        <v>1999</v>
      </c>
      <c r="G1226" t="s">
        <v>5396</v>
      </c>
      <c r="H1226" t="s">
        <v>5397</v>
      </c>
      <c r="I1226">
        <v>61</v>
      </c>
      <c r="J1226">
        <v>27</v>
      </c>
      <c r="K1226">
        <v>2</v>
      </c>
      <c r="L1226">
        <v>2</v>
      </c>
      <c r="N1226" s="29">
        <f t="shared" si="341"/>
        <v>1999</v>
      </c>
      <c r="O1226" s="30" t="str">
        <f t="shared" si="342"/>
        <v>05</v>
      </c>
      <c r="P1226" s="30">
        <f t="shared" si="333"/>
        <v>199905</v>
      </c>
      <c r="Q1226" s="30" t="str">
        <f t="shared" si="334"/>
        <v>2020</v>
      </c>
      <c r="R1226" s="30" t="str">
        <f t="shared" si="335"/>
        <v>10</v>
      </c>
      <c r="S1226" s="30">
        <f t="shared" si="336"/>
        <v>202010</v>
      </c>
      <c r="T1226" s="31">
        <f t="shared" si="337"/>
        <v>21.5</v>
      </c>
      <c r="U1226" s="30">
        <f t="shared" si="338"/>
        <v>88</v>
      </c>
      <c r="V1226" s="30">
        <f t="shared" si="339"/>
        <v>4</v>
      </c>
      <c r="W1226" s="32">
        <f t="shared" si="340"/>
        <v>4.0930232558139537</v>
      </c>
      <c r="X1226" s="33">
        <f t="shared" si="343"/>
        <v>790</v>
      </c>
      <c r="Y1226" s="22"/>
      <c r="Z1226" s="33">
        <f t="shared" si="344"/>
        <v>1</v>
      </c>
      <c r="AA1226" s="33">
        <f t="shared" si="345"/>
        <v>0</v>
      </c>
      <c r="AB1226" s="30">
        <f t="shared" si="346"/>
        <v>0</v>
      </c>
      <c r="AC1226" s="30">
        <f t="shared" si="347"/>
        <v>0</v>
      </c>
      <c r="AD1226" s="30">
        <f t="shared" si="348"/>
        <v>1</v>
      </c>
      <c r="AE1226" s="35">
        <f t="shared" si="349"/>
        <v>1</v>
      </c>
    </row>
    <row r="1227" spans="1:31" x14ac:dyDescent="0.25">
      <c r="A1227" t="s">
        <v>12</v>
      </c>
      <c r="B1227" t="s">
        <v>5398</v>
      </c>
      <c r="C1227">
        <v>30113006444066</v>
      </c>
      <c r="D1227" t="s">
        <v>5399</v>
      </c>
      <c r="E1227" t="s">
        <v>5400</v>
      </c>
      <c r="F1227">
        <v>2017</v>
      </c>
      <c r="G1227" t="s">
        <v>5401</v>
      </c>
      <c r="H1227" t="s">
        <v>5402</v>
      </c>
      <c r="I1227">
        <v>40</v>
      </c>
      <c r="J1227">
        <v>7</v>
      </c>
      <c r="K1227">
        <v>13</v>
      </c>
      <c r="L1227">
        <v>2</v>
      </c>
      <c r="N1227" s="29" t="str">
        <f t="shared" si="341"/>
        <v>2017</v>
      </c>
      <c r="O1227" s="30" t="str">
        <f t="shared" si="342"/>
        <v>03</v>
      </c>
      <c r="P1227" s="30">
        <f t="shared" si="333"/>
        <v>201703</v>
      </c>
      <c r="Q1227" s="30" t="str">
        <f t="shared" si="334"/>
        <v>2020</v>
      </c>
      <c r="R1227" s="30" t="str">
        <f t="shared" si="335"/>
        <v>09</v>
      </c>
      <c r="S1227" s="30">
        <f t="shared" si="336"/>
        <v>202009</v>
      </c>
      <c r="T1227" s="31">
        <f t="shared" si="337"/>
        <v>3.6666666666666665</v>
      </c>
      <c r="U1227" s="30">
        <f t="shared" si="338"/>
        <v>47</v>
      </c>
      <c r="V1227" s="30">
        <f t="shared" si="339"/>
        <v>15</v>
      </c>
      <c r="W1227" s="32">
        <f t="shared" si="340"/>
        <v>12.818181818181818</v>
      </c>
      <c r="X1227" s="33">
        <f t="shared" si="343"/>
        <v>790</v>
      </c>
      <c r="Y1227" s="22"/>
      <c r="Z1227" s="33">
        <f t="shared" si="344"/>
        <v>1</v>
      </c>
      <c r="AA1227" s="33">
        <f t="shared" si="345"/>
        <v>0</v>
      </c>
      <c r="AB1227" s="30">
        <f t="shared" si="346"/>
        <v>0</v>
      </c>
      <c r="AC1227" s="30">
        <f t="shared" si="347"/>
        <v>0</v>
      </c>
      <c r="AD1227" s="30">
        <f t="shared" si="348"/>
        <v>0</v>
      </c>
      <c r="AE1227" s="35">
        <f t="shared" si="349"/>
        <v>0</v>
      </c>
    </row>
    <row r="1228" spans="1:31" x14ac:dyDescent="0.25">
      <c r="A1228" t="s">
        <v>12</v>
      </c>
      <c r="B1228" t="s">
        <v>5403</v>
      </c>
      <c r="C1228">
        <v>30113006720762</v>
      </c>
      <c r="D1228" t="s">
        <v>5404</v>
      </c>
      <c r="E1228" t="s">
        <v>5405</v>
      </c>
      <c r="F1228">
        <v>2018</v>
      </c>
      <c r="G1228" t="s">
        <v>5406</v>
      </c>
      <c r="H1228" t="s">
        <v>5407</v>
      </c>
      <c r="I1228">
        <v>14</v>
      </c>
      <c r="J1228">
        <v>0</v>
      </c>
      <c r="K1228">
        <v>8</v>
      </c>
      <c r="L1228">
        <v>0</v>
      </c>
      <c r="N1228" s="29" t="str">
        <f t="shared" si="341"/>
        <v>2019</v>
      </c>
      <c r="O1228" s="30" t="str">
        <f t="shared" si="342"/>
        <v>01</v>
      </c>
      <c r="P1228" s="30">
        <f t="shared" si="333"/>
        <v>201901</v>
      </c>
      <c r="Q1228" s="30" t="str">
        <f t="shared" si="334"/>
        <v>2020</v>
      </c>
      <c r="R1228" s="30" t="str">
        <f t="shared" si="335"/>
        <v>10</v>
      </c>
      <c r="S1228" s="30">
        <f t="shared" si="336"/>
        <v>202010</v>
      </c>
      <c r="T1228" s="31">
        <f t="shared" si="337"/>
        <v>1.8333333333333333</v>
      </c>
      <c r="U1228" s="30">
        <f t="shared" si="338"/>
        <v>14</v>
      </c>
      <c r="V1228" s="30">
        <f t="shared" si="339"/>
        <v>8</v>
      </c>
      <c r="W1228" s="32">
        <f t="shared" si="340"/>
        <v>7.6363636363636367</v>
      </c>
      <c r="X1228" s="33">
        <f t="shared" si="343"/>
        <v>790</v>
      </c>
      <c r="Y1228" s="22"/>
      <c r="Z1228" s="33">
        <f t="shared" si="344"/>
        <v>0</v>
      </c>
      <c r="AA1228" s="33">
        <f t="shared" si="345"/>
        <v>0</v>
      </c>
      <c r="AB1228" s="30">
        <f t="shared" si="346"/>
        <v>0</v>
      </c>
      <c r="AC1228" s="30">
        <f t="shared" si="347"/>
        <v>0</v>
      </c>
      <c r="AD1228" s="30">
        <f t="shared" si="348"/>
        <v>0</v>
      </c>
      <c r="AE1228" s="35">
        <f t="shared" si="349"/>
        <v>0</v>
      </c>
    </row>
    <row r="1229" spans="1:31" x14ac:dyDescent="0.25">
      <c r="A1229" t="s">
        <v>12</v>
      </c>
      <c r="B1229" t="s">
        <v>5408</v>
      </c>
      <c r="C1229">
        <v>30113006376037</v>
      </c>
      <c r="D1229" t="s">
        <v>5409</v>
      </c>
      <c r="E1229" t="s">
        <v>5410</v>
      </c>
      <c r="F1229">
        <v>2015</v>
      </c>
      <c r="G1229" t="s">
        <v>5411</v>
      </c>
      <c r="H1229" t="s">
        <v>5412</v>
      </c>
      <c r="I1229">
        <v>52</v>
      </c>
      <c r="J1229">
        <v>9</v>
      </c>
      <c r="K1229">
        <v>17</v>
      </c>
      <c r="L1229">
        <v>1</v>
      </c>
      <c r="N1229" s="29" t="str">
        <f t="shared" si="341"/>
        <v>2016</v>
      </c>
      <c r="O1229" s="30" t="str">
        <f t="shared" si="342"/>
        <v>11</v>
      </c>
      <c r="P1229" s="30">
        <f t="shared" si="333"/>
        <v>201611</v>
      </c>
      <c r="Q1229" s="30" t="str">
        <f t="shared" si="334"/>
        <v>2020</v>
      </c>
      <c r="R1229" s="30" t="str">
        <f t="shared" si="335"/>
        <v>09</v>
      </c>
      <c r="S1229" s="30">
        <f t="shared" si="336"/>
        <v>202009</v>
      </c>
      <c r="T1229" s="31">
        <f t="shared" si="337"/>
        <v>4</v>
      </c>
      <c r="U1229" s="30">
        <f t="shared" si="338"/>
        <v>61</v>
      </c>
      <c r="V1229" s="30">
        <f t="shared" si="339"/>
        <v>18</v>
      </c>
      <c r="W1229" s="32">
        <f t="shared" si="340"/>
        <v>15.25</v>
      </c>
      <c r="X1229" s="33">
        <f t="shared" si="343"/>
        <v>790</v>
      </c>
      <c r="Y1229" s="22"/>
      <c r="Z1229" s="33">
        <f t="shared" si="344"/>
        <v>1</v>
      </c>
      <c r="AA1229" s="33">
        <f t="shared" si="345"/>
        <v>0</v>
      </c>
      <c r="AB1229" s="30">
        <f t="shared" si="346"/>
        <v>0</v>
      </c>
      <c r="AC1229" s="30">
        <f t="shared" si="347"/>
        <v>0</v>
      </c>
      <c r="AD1229" s="30">
        <f t="shared" si="348"/>
        <v>0</v>
      </c>
      <c r="AE1229" s="35">
        <f t="shared" si="349"/>
        <v>0</v>
      </c>
    </row>
    <row r="1230" spans="1:31" x14ac:dyDescent="0.25">
      <c r="A1230" t="s">
        <v>12</v>
      </c>
      <c r="B1230" t="s">
        <v>5408</v>
      </c>
      <c r="C1230">
        <v>30113006190602</v>
      </c>
      <c r="D1230" t="s">
        <v>5409</v>
      </c>
      <c r="E1230" t="s">
        <v>5410</v>
      </c>
      <c r="F1230">
        <v>2014</v>
      </c>
      <c r="G1230" t="s">
        <v>5413</v>
      </c>
      <c r="H1230" t="s">
        <v>5414</v>
      </c>
      <c r="I1230">
        <v>61</v>
      </c>
      <c r="J1230">
        <v>6</v>
      </c>
      <c r="K1230">
        <v>18</v>
      </c>
      <c r="L1230">
        <v>1</v>
      </c>
      <c r="N1230" s="29" t="str">
        <f t="shared" si="341"/>
        <v>2016</v>
      </c>
      <c r="O1230" s="30" t="str">
        <f t="shared" si="342"/>
        <v>04</v>
      </c>
      <c r="P1230" s="30">
        <f t="shared" si="333"/>
        <v>201604</v>
      </c>
      <c r="Q1230" s="30" t="str">
        <f t="shared" si="334"/>
        <v>2020</v>
      </c>
      <c r="R1230" s="30" t="str">
        <f t="shared" si="335"/>
        <v>09</v>
      </c>
      <c r="S1230" s="30">
        <f t="shared" si="336"/>
        <v>202009</v>
      </c>
      <c r="T1230" s="31">
        <f t="shared" si="337"/>
        <v>4.583333333333333</v>
      </c>
      <c r="U1230" s="30">
        <f t="shared" si="338"/>
        <v>67</v>
      </c>
      <c r="V1230" s="30">
        <f t="shared" si="339"/>
        <v>19</v>
      </c>
      <c r="W1230" s="32">
        <f t="shared" si="340"/>
        <v>14.618181818181819</v>
      </c>
      <c r="X1230" s="33">
        <f t="shared" si="343"/>
        <v>790</v>
      </c>
      <c r="Y1230" s="22"/>
      <c r="Z1230" s="33">
        <f t="shared" si="344"/>
        <v>1</v>
      </c>
      <c r="AA1230" s="33">
        <f t="shared" si="345"/>
        <v>0</v>
      </c>
      <c r="AB1230" s="30">
        <f t="shared" si="346"/>
        <v>0</v>
      </c>
      <c r="AC1230" s="30">
        <f t="shared" si="347"/>
        <v>0</v>
      </c>
      <c r="AD1230" s="30">
        <f t="shared" si="348"/>
        <v>0</v>
      </c>
      <c r="AE1230" s="35">
        <f t="shared" si="349"/>
        <v>0</v>
      </c>
    </row>
    <row r="1231" spans="1:31" x14ac:dyDescent="0.25">
      <c r="A1231" t="s">
        <v>12</v>
      </c>
      <c r="B1231" t="s">
        <v>5415</v>
      </c>
      <c r="C1231">
        <v>30113006482249</v>
      </c>
      <c r="D1231" t="s">
        <v>5416</v>
      </c>
      <c r="E1231" t="s">
        <v>5417</v>
      </c>
      <c r="F1231">
        <v>2017</v>
      </c>
      <c r="G1231" t="s">
        <v>5418</v>
      </c>
      <c r="H1231" t="s">
        <v>5419</v>
      </c>
      <c r="I1231">
        <v>29</v>
      </c>
      <c r="J1231">
        <v>3</v>
      </c>
      <c r="K1231">
        <v>10</v>
      </c>
      <c r="L1231">
        <v>0</v>
      </c>
      <c r="N1231" s="29" t="str">
        <f t="shared" si="341"/>
        <v>2017</v>
      </c>
      <c r="O1231" s="30" t="str">
        <f t="shared" si="342"/>
        <v>06</v>
      </c>
      <c r="P1231" s="30">
        <f t="shared" si="333"/>
        <v>201706</v>
      </c>
      <c r="Q1231" s="30" t="str">
        <f t="shared" si="334"/>
        <v>2020</v>
      </c>
      <c r="R1231" s="30" t="str">
        <f t="shared" si="335"/>
        <v>09</v>
      </c>
      <c r="S1231" s="30">
        <f t="shared" si="336"/>
        <v>202009</v>
      </c>
      <c r="T1231" s="31">
        <f t="shared" si="337"/>
        <v>3.4166666666666665</v>
      </c>
      <c r="U1231" s="30">
        <f t="shared" si="338"/>
        <v>32</v>
      </c>
      <c r="V1231" s="30">
        <f t="shared" si="339"/>
        <v>10</v>
      </c>
      <c r="W1231" s="32">
        <f t="shared" si="340"/>
        <v>9.3658536585365866</v>
      </c>
      <c r="X1231" s="33">
        <f t="shared" si="343"/>
        <v>790</v>
      </c>
      <c r="Y1231" s="22"/>
      <c r="Z1231" s="33">
        <f t="shared" si="344"/>
        <v>1</v>
      </c>
      <c r="AA1231" s="33">
        <f t="shared" si="345"/>
        <v>0</v>
      </c>
      <c r="AB1231" s="30">
        <f t="shared" si="346"/>
        <v>0</v>
      </c>
      <c r="AC1231" s="30">
        <f t="shared" si="347"/>
        <v>0</v>
      </c>
      <c r="AD1231" s="30">
        <f t="shared" si="348"/>
        <v>0</v>
      </c>
      <c r="AE1231" s="35">
        <f t="shared" si="349"/>
        <v>0</v>
      </c>
    </row>
    <row r="1232" spans="1:31" x14ac:dyDescent="0.25">
      <c r="A1232" t="s">
        <v>12</v>
      </c>
      <c r="B1232" t="s">
        <v>5420</v>
      </c>
      <c r="C1232">
        <v>30113006834779</v>
      </c>
      <c r="D1232" t="s">
        <v>5421</v>
      </c>
      <c r="E1232" t="s">
        <v>17</v>
      </c>
      <c r="F1232">
        <v>2020</v>
      </c>
      <c r="G1232" t="s">
        <v>5422</v>
      </c>
      <c r="H1232" t="s">
        <v>5423</v>
      </c>
      <c r="I1232">
        <v>1</v>
      </c>
      <c r="J1232">
        <v>0</v>
      </c>
      <c r="N1232" s="29" t="str">
        <f t="shared" si="341"/>
        <v>2020</v>
      </c>
      <c r="O1232" s="30" t="str">
        <f t="shared" si="342"/>
        <v>05</v>
      </c>
      <c r="P1232" s="30">
        <f t="shared" si="333"/>
        <v>202005</v>
      </c>
      <c r="Q1232" s="30" t="str">
        <f t="shared" si="334"/>
        <v>2020</v>
      </c>
      <c r="R1232" s="30" t="str">
        <f t="shared" si="335"/>
        <v>10</v>
      </c>
      <c r="S1232" s="30">
        <f t="shared" si="336"/>
        <v>202010</v>
      </c>
      <c r="T1232" s="31">
        <f t="shared" si="337"/>
        <v>0.5</v>
      </c>
      <c r="U1232" s="30">
        <f t="shared" si="338"/>
        <v>1</v>
      </c>
      <c r="V1232" s="30">
        <f t="shared" si="339"/>
        <v>0</v>
      </c>
      <c r="W1232" s="32">
        <f t="shared" si="340"/>
        <v>2</v>
      </c>
      <c r="X1232" s="33">
        <f t="shared" si="343"/>
        <v>790</v>
      </c>
      <c r="Y1232" s="22"/>
      <c r="Z1232" s="33">
        <f t="shared" si="344"/>
        <v>0</v>
      </c>
      <c r="AA1232" s="33">
        <f t="shared" si="345"/>
        <v>0</v>
      </c>
      <c r="AB1232" s="30">
        <f t="shared" si="346"/>
        <v>1</v>
      </c>
      <c r="AC1232" s="30">
        <f t="shared" si="347"/>
        <v>1</v>
      </c>
      <c r="AD1232" s="30">
        <f t="shared" si="348"/>
        <v>0</v>
      </c>
      <c r="AE1232" s="35">
        <f t="shared" si="349"/>
        <v>0</v>
      </c>
    </row>
    <row r="1233" spans="1:31" x14ac:dyDescent="0.25">
      <c r="A1233" t="s">
        <v>12</v>
      </c>
      <c r="B1233" t="s">
        <v>5420</v>
      </c>
      <c r="C1233">
        <v>30113006835065</v>
      </c>
      <c r="D1233" t="s">
        <v>5424</v>
      </c>
      <c r="E1233" t="s">
        <v>17</v>
      </c>
      <c r="F1233">
        <v>2020</v>
      </c>
      <c r="G1233" t="s">
        <v>5425</v>
      </c>
      <c r="H1233" t="s">
        <v>5426</v>
      </c>
      <c r="I1233">
        <v>3</v>
      </c>
      <c r="J1233">
        <v>0</v>
      </c>
      <c r="N1233" s="29" t="str">
        <f t="shared" si="341"/>
        <v>2020</v>
      </c>
      <c r="O1233" s="30" t="str">
        <f t="shared" si="342"/>
        <v>03</v>
      </c>
      <c r="P1233" s="30">
        <f t="shared" si="333"/>
        <v>202003</v>
      </c>
      <c r="Q1233" s="30" t="str">
        <f t="shared" si="334"/>
        <v>2020</v>
      </c>
      <c r="R1233" s="30" t="str">
        <f t="shared" si="335"/>
        <v>10</v>
      </c>
      <c r="S1233" s="30">
        <f t="shared" si="336"/>
        <v>202010</v>
      </c>
      <c r="T1233" s="31">
        <f t="shared" si="337"/>
        <v>0.66666666666666663</v>
      </c>
      <c r="U1233" s="30">
        <f t="shared" si="338"/>
        <v>3</v>
      </c>
      <c r="V1233" s="30">
        <f t="shared" si="339"/>
        <v>0</v>
      </c>
      <c r="W1233" s="32">
        <f t="shared" si="340"/>
        <v>4.5</v>
      </c>
      <c r="X1233" s="33">
        <f t="shared" si="343"/>
        <v>790</v>
      </c>
      <c r="Y1233" s="22"/>
      <c r="Z1233" s="33">
        <f t="shared" si="344"/>
        <v>0</v>
      </c>
      <c r="AA1233" s="33">
        <f t="shared" si="345"/>
        <v>0</v>
      </c>
      <c r="AB1233" s="30">
        <f t="shared" si="346"/>
        <v>0</v>
      </c>
      <c r="AC1233" s="30">
        <f t="shared" si="347"/>
        <v>1</v>
      </c>
      <c r="AD1233" s="30">
        <f t="shared" si="348"/>
        <v>0</v>
      </c>
      <c r="AE1233" s="35">
        <f t="shared" si="349"/>
        <v>0</v>
      </c>
    </row>
    <row r="1234" spans="1:31" x14ac:dyDescent="0.25">
      <c r="A1234" t="s">
        <v>12</v>
      </c>
      <c r="B1234" t="s">
        <v>5420</v>
      </c>
      <c r="C1234">
        <v>30113006835057</v>
      </c>
      <c r="D1234" t="s">
        <v>5427</v>
      </c>
      <c r="E1234" t="s">
        <v>17</v>
      </c>
      <c r="F1234">
        <v>2020</v>
      </c>
      <c r="G1234" t="s">
        <v>5428</v>
      </c>
      <c r="H1234" t="s">
        <v>5429</v>
      </c>
      <c r="I1234">
        <v>3</v>
      </c>
      <c r="J1234">
        <v>0</v>
      </c>
      <c r="N1234" s="29" t="str">
        <f t="shared" si="341"/>
        <v>2020</v>
      </c>
      <c r="O1234" s="30" t="str">
        <f t="shared" si="342"/>
        <v>03</v>
      </c>
      <c r="P1234" s="30">
        <f t="shared" si="333"/>
        <v>202003</v>
      </c>
      <c r="Q1234" s="30" t="str">
        <f t="shared" si="334"/>
        <v>2020</v>
      </c>
      <c r="R1234" s="30" t="str">
        <f t="shared" si="335"/>
        <v>10</v>
      </c>
      <c r="S1234" s="30">
        <f t="shared" si="336"/>
        <v>202010</v>
      </c>
      <c r="T1234" s="31">
        <f t="shared" si="337"/>
        <v>0.66666666666666663</v>
      </c>
      <c r="U1234" s="30">
        <f t="shared" si="338"/>
        <v>3</v>
      </c>
      <c r="V1234" s="30">
        <f t="shared" si="339"/>
        <v>0</v>
      </c>
      <c r="W1234" s="32">
        <f t="shared" si="340"/>
        <v>4.5</v>
      </c>
      <c r="X1234" s="33">
        <f t="shared" si="343"/>
        <v>790</v>
      </c>
      <c r="Y1234" s="22"/>
      <c r="Z1234" s="33">
        <f t="shared" si="344"/>
        <v>0</v>
      </c>
      <c r="AA1234" s="33">
        <f t="shared" si="345"/>
        <v>0</v>
      </c>
      <c r="AB1234" s="30">
        <f t="shared" si="346"/>
        <v>0</v>
      </c>
      <c r="AC1234" s="30">
        <f t="shared" si="347"/>
        <v>1</v>
      </c>
      <c r="AD1234" s="30">
        <f t="shared" si="348"/>
        <v>0</v>
      </c>
      <c r="AE1234" s="35">
        <f t="shared" si="349"/>
        <v>0</v>
      </c>
    </row>
    <row r="1235" spans="1:31" x14ac:dyDescent="0.25">
      <c r="A1235" t="s">
        <v>12</v>
      </c>
      <c r="B1235" t="s">
        <v>5420</v>
      </c>
      <c r="C1235">
        <v>30113006835149</v>
      </c>
      <c r="D1235" t="s">
        <v>5430</v>
      </c>
      <c r="E1235" t="s">
        <v>17</v>
      </c>
      <c r="F1235">
        <v>2020</v>
      </c>
      <c r="G1235" t="s">
        <v>5431</v>
      </c>
      <c r="H1235" t="s">
        <v>5432</v>
      </c>
      <c r="I1235">
        <v>1</v>
      </c>
      <c r="J1235">
        <v>0</v>
      </c>
      <c r="N1235" s="29" t="str">
        <f t="shared" si="341"/>
        <v>2020</v>
      </c>
      <c r="O1235" s="30" t="str">
        <f t="shared" si="342"/>
        <v>03</v>
      </c>
      <c r="P1235" s="30">
        <f t="shared" si="333"/>
        <v>202003</v>
      </c>
      <c r="Q1235" s="30" t="str">
        <f t="shared" si="334"/>
        <v>2020</v>
      </c>
      <c r="R1235" s="30" t="str">
        <f t="shared" si="335"/>
        <v>05</v>
      </c>
      <c r="S1235" s="30">
        <f t="shared" si="336"/>
        <v>202005</v>
      </c>
      <c r="T1235" s="31">
        <f t="shared" si="337"/>
        <v>0.66666666666666663</v>
      </c>
      <c r="U1235" s="30">
        <f t="shared" si="338"/>
        <v>1</v>
      </c>
      <c r="V1235" s="30">
        <f t="shared" si="339"/>
        <v>0</v>
      </c>
      <c r="W1235" s="32">
        <f t="shared" si="340"/>
        <v>1.5</v>
      </c>
      <c r="X1235" s="33">
        <f t="shared" si="343"/>
        <v>790</v>
      </c>
      <c r="Y1235" s="22"/>
      <c r="Z1235" s="33">
        <f t="shared" si="344"/>
        <v>0</v>
      </c>
      <c r="AA1235" s="33">
        <f t="shared" si="345"/>
        <v>0</v>
      </c>
      <c r="AB1235" s="30">
        <f t="shared" si="346"/>
        <v>1</v>
      </c>
      <c r="AC1235" s="30">
        <f t="shared" si="347"/>
        <v>1</v>
      </c>
      <c r="AD1235" s="30">
        <f t="shared" si="348"/>
        <v>0</v>
      </c>
      <c r="AE1235" s="35">
        <f t="shared" si="349"/>
        <v>0</v>
      </c>
    </row>
    <row r="1236" spans="1:31" x14ac:dyDescent="0.25">
      <c r="A1236" t="s">
        <v>12</v>
      </c>
      <c r="B1236" t="s">
        <v>5420</v>
      </c>
      <c r="C1236">
        <v>30113006835156</v>
      </c>
      <c r="D1236" t="s">
        <v>5433</v>
      </c>
      <c r="E1236" t="s">
        <v>17</v>
      </c>
      <c r="F1236">
        <v>2020</v>
      </c>
      <c r="G1236" t="s">
        <v>5434</v>
      </c>
      <c r="H1236" t="s">
        <v>5435</v>
      </c>
      <c r="I1236">
        <v>2</v>
      </c>
      <c r="J1236">
        <v>0</v>
      </c>
      <c r="N1236" s="29" t="str">
        <f t="shared" si="341"/>
        <v>2020</v>
      </c>
      <c r="O1236" s="30" t="str">
        <f t="shared" si="342"/>
        <v>03</v>
      </c>
      <c r="P1236" s="30">
        <f t="shared" si="333"/>
        <v>202003</v>
      </c>
      <c r="Q1236" s="30" t="str">
        <f t="shared" si="334"/>
        <v>2020</v>
      </c>
      <c r="R1236" s="30" t="str">
        <f t="shared" si="335"/>
        <v>08</v>
      </c>
      <c r="S1236" s="30">
        <f t="shared" si="336"/>
        <v>202008</v>
      </c>
      <c r="T1236" s="31">
        <f t="shared" si="337"/>
        <v>0.66666666666666663</v>
      </c>
      <c r="U1236" s="30">
        <f t="shared" si="338"/>
        <v>2</v>
      </c>
      <c r="V1236" s="30">
        <f t="shared" si="339"/>
        <v>0</v>
      </c>
      <c r="W1236" s="32">
        <f t="shared" si="340"/>
        <v>3</v>
      </c>
      <c r="X1236" s="33">
        <f t="shared" si="343"/>
        <v>790</v>
      </c>
      <c r="Y1236" s="22"/>
      <c r="Z1236" s="33">
        <f t="shared" si="344"/>
        <v>0</v>
      </c>
      <c r="AA1236" s="33">
        <f t="shared" si="345"/>
        <v>0</v>
      </c>
      <c r="AB1236" s="30">
        <f t="shared" si="346"/>
        <v>1</v>
      </c>
      <c r="AC1236" s="30">
        <f t="shared" si="347"/>
        <v>1</v>
      </c>
      <c r="AD1236" s="30">
        <f t="shared" si="348"/>
        <v>0</v>
      </c>
      <c r="AE1236" s="35">
        <f t="shared" si="349"/>
        <v>0</v>
      </c>
    </row>
    <row r="1237" spans="1:31" x14ac:dyDescent="0.25">
      <c r="A1237" t="s">
        <v>12</v>
      </c>
      <c r="B1237" t="s">
        <v>5420</v>
      </c>
      <c r="C1237">
        <v>30113006835164</v>
      </c>
      <c r="D1237" t="s">
        <v>5436</v>
      </c>
      <c r="E1237" t="s">
        <v>17</v>
      </c>
      <c r="F1237">
        <v>2020</v>
      </c>
      <c r="G1237" t="s">
        <v>5437</v>
      </c>
      <c r="H1237" t="s">
        <v>5438</v>
      </c>
      <c r="I1237">
        <v>2</v>
      </c>
      <c r="J1237">
        <v>1</v>
      </c>
      <c r="N1237" s="29" t="str">
        <f t="shared" si="341"/>
        <v>2020</v>
      </c>
      <c r="O1237" s="30" t="str">
        <f t="shared" si="342"/>
        <v>03</v>
      </c>
      <c r="P1237" s="30">
        <f t="shared" si="333"/>
        <v>202003</v>
      </c>
      <c r="Q1237" s="30" t="str">
        <f t="shared" si="334"/>
        <v>2020</v>
      </c>
      <c r="R1237" s="30" t="str">
        <f t="shared" si="335"/>
        <v>09</v>
      </c>
      <c r="S1237" s="30">
        <f t="shared" si="336"/>
        <v>202009</v>
      </c>
      <c r="T1237" s="31">
        <f t="shared" si="337"/>
        <v>0.66666666666666663</v>
      </c>
      <c r="U1237" s="30">
        <f t="shared" si="338"/>
        <v>3</v>
      </c>
      <c r="V1237" s="30">
        <f t="shared" si="339"/>
        <v>0</v>
      </c>
      <c r="W1237" s="32">
        <f t="shared" si="340"/>
        <v>4.5</v>
      </c>
      <c r="X1237" s="33">
        <f t="shared" si="343"/>
        <v>790</v>
      </c>
      <c r="Y1237" s="22"/>
      <c r="Z1237" s="33">
        <f t="shared" si="344"/>
        <v>0</v>
      </c>
      <c r="AA1237" s="33">
        <f t="shared" si="345"/>
        <v>0</v>
      </c>
      <c r="AB1237" s="30">
        <f t="shared" si="346"/>
        <v>0</v>
      </c>
      <c r="AC1237" s="30">
        <f t="shared" si="347"/>
        <v>1</v>
      </c>
      <c r="AD1237" s="30">
        <f t="shared" si="348"/>
        <v>0</v>
      </c>
      <c r="AE1237" s="35">
        <f t="shared" si="349"/>
        <v>0</v>
      </c>
    </row>
    <row r="1238" spans="1:31" x14ac:dyDescent="0.25">
      <c r="A1238" t="s">
        <v>12</v>
      </c>
      <c r="B1238" t="s">
        <v>5420</v>
      </c>
      <c r="C1238">
        <v>30113006835073</v>
      </c>
      <c r="D1238" t="s">
        <v>5439</v>
      </c>
      <c r="E1238" t="s">
        <v>17</v>
      </c>
      <c r="F1238">
        <v>2020</v>
      </c>
      <c r="G1238" t="s">
        <v>5440</v>
      </c>
      <c r="H1238" t="s">
        <v>5441</v>
      </c>
      <c r="I1238">
        <v>3</v>
      </c>
      <c r="J1238">
        <v>0</v>
      </c>
      <c r="N1238" s="29" t="str">
        <f t="shared" si="341"/>
        <v>2020</v>
      </c>
      <c r="O1238" s="30" t="str">
        <f t="shared" si="342"/>
        <v>03</v>
      </c>
      <c r="P1238" s="30">
        <f t="shared" si="333"/>
        <v>202003</v>
      </c>
      <c r="Q1238" s="30" t="str">
        <f t="shared" si="334"/>
        <v>2020</v>
      </c>
      <c r="R1238" s="30" t="str">
        <f t="shared" si="335"/>
        <v>10</v>
      </c>
      <c r="S1238" s="30">
        <f t="shared" si="336"/>
        <v>202010</v>
      </c>
      <c r="T1238" s="31">
        <f t="shared" si="337"/>
        <v>0.66666666666666663</v>
      </c>
      <c r="U1238" s="30">
        <f t="shared" si="338"/>
        <v>3</v>
      </c>
      <c r="V1238" s="30">
        <f t="shared" si="339"/>
        <v>0</v>
      </c>
      <c r="W1238" s="32">
        <f t="shared" si="340"/>
        <v>4.5</v>
      </c>
      <c r="X1238" s="33">
        <f t="shared" si="343"/>
        <v>790</v>
      </c>
      <c r="Y1238" s="22"/>
      <c r="Z1238" s="33">
        <f t="shared" si="344"/>
        <v>0</v>
      </c>
      <c r="AA1238" s="33">
        <f t="shared" si="345"/>
        <v>0</v>
      </c>
      <c r="AB1238" s="30">
        <f t="shared" si="346"/>
        <v>0</v>
      </c>
      <c r="AC1238" s="30">
        <f t="shared" si="347"/>
        <v>1</v>
      </c>
      <c r="AD1238" s="30">
        <f t="shared" si="348"/>
        <v>0</v>
      </c>
      <c r="AE1238" s="35">
        <f t="shared" si="349"/>
        <v>0</v>
      </c>
    </row>
    <row r="1239" spans="1:31" x14ac:dyDescent="0.25">
      <c r="A1239" t="s">
        <v>12</v>
      </c>
      <c r="B1239" t="s">
        <v>5420</v>
      </c>
      <c r="C1239">
        <v>30113006832880</v>
      </c>
      <c r="D1239" t="s">
        <v>5442</v>
      </c>
      <c r="E1239" t="s">
        <v>17</v>
      </c>
      <c r="F1239">
        <v>2020</v>
      </c>
      <c r="G1239" t="s">
        <v>5422</v>
      </c>
      <c r="H1239" t="s">
        <v>5443</v>
      </c>
      <c r="I1239">
        <v>3</v>
      </c>
      <c r="J1239">
        <v>2</v>
      </c>
      <c r="N1239" s="29" t="str">
        <f t="shared" si="341"/>
        <v>2020</v>
      </c>
      <c r="O1239" s="30" t="str">
        <f t="shared" si="342"/>
        <v>05</v>
      </c>
      <c r="P1239" s="30">
        <f t="shared" si="333"/>
        <v>202005</v>
      </c>
      <c r="Q1239" s="30" t="str">
        <f t="shared" si="334"/>
        <v>2020</v>
      </c>
      <c r="R1239" s="30" t="str">
        <f t="shared" si="335"/>
        <v>10</v>
      </c>
      <c r="S1239" s="30">
        <f t="shared" si="336"/>
        <v>202010</v>
      </c>
      <c r="T1239" s="31">
        <f t="shared" si="337"/>
        <v>0.5</v>
      </c>
      <c r="U1239" s="30">
        <f t="shared" si="338"/>
        <v>5</v>
      </c>
      <c r="V1239" s="30">
        <f t="shared" si="339"/>
        <v>0</v>
      </c>
      <c r="W1239" s="32">
        <f t="shared" si="340"/>
        <v>10</v>
      </c>
      <c r="X1239" s="33">
        <f t="shared" si="343"/>
        <v>790</v>
      </c>
      <c r="Y1239" s="22"/>
      <c r="Z1239" s="33">
        <f t="shared" si="344"/>
        <v>0</v>
      </c>
      <c r="AA1239" s="33">
        <f t="shared" si="345"/>
        <v>0</v>
      </c>
      <c r="AB1239" s="30">
        <f t="shared" si="346"/>
        <v>0</v>
      </c>
      <c r="AC1239" s="30">
        <f t="shared" si="347"/>
        <v>1</v>
      </c>
      <c r="AD1239" s="30">
        <f t="shared" si="348"/>
        <v>0</v>
      </c>
      <c r="AE1239" s="35">
        <f t="shared" si="349"/>
        <v>0</v>
      </c>
    </row>
    <row r="1240" spans="1:31" x14ac:dyDescent="0.25">
      <c r="A1240" t="s">
        <v>12</v>
      </c>
      <c r="B1240" t="s">
        <v>5444</v>
      </c>
      <c r="C1240">
        <v>30113006357581</v>
      </c>
      <c r="D1240" t="s">
        <v>5445</v>
      </c>
      <c r="E1240" t="s">
        <v>96</v>
      </c>
      <c r="F1240">
        <v>2016</v>
      </c>
      <c r="G1240" t="s">
        <v>5446</v>
      </c>
      <c r="H1240" t="s">
        <v>5447</v>
      </c>
      <c r="I1240">
        <v>15</v>
      </c>
      <c r="J1240">
        <v>8</v>
      </c>
      <c r="K1240">
        <v>8</v>
      </c>
      <c r="L1240">
        <v>4</v>
      </c>
      <c r="N1240" s="29" t="str">
        <f t="shared" si="341"/>
        <v>2016</v>
      </c>
      <c r="O1240" s="30" t="str">
        <f t="shared" si="342"/>
        <v>09</v>
      </c>
      <c r="P1240" s="30">
        <f t="shared" si="333"/>
        <v>201609</v>
      </c>
      <c r="Q1240" s="30" t="str">
        <f t="shared" si="334"/>
        <v>2020</v>
      </c>
      <c r="R1240" s="30" t="str">
        <f t="shared" si="335"/>
        <v>01</v>
      </c>
      <c r="S1240" s="30">
        <f t="shared" si="336"/>
        <v>202001</v>
      </c>
      <c r="T1240" s="31">
        <f t="shared" si="337"/>
        <v>4.166666666666667</v>
      </c>
      <c r="U1240" s="30">
        <f t="shared" si="338"/>
        <v>23</v>
      </c>
      <c r="V1240" s="30">
        <f t="shared" si="339"/>
        <v>12</v>
      </c>
      <c r="W1240" s="32">
        <f t="shared" si="340"/>
        <v>5.52</v>
      </c>
      <c r="X1240" s="33">
        <f t="shared" si="343"/>
        <v>790</v>
      </c>
      <c r="Y1240" s="22"/>
      <c r="Z1240" s="33">
        <f t="shared" si="344"/>
        <v>1</v>
      </c>
      <c r="AA1240" s="33">
        <f t="shared" si="345"/>
        <v>0</v>
      </c>
      <c r="AB1240" s="30">
        <f t="shared" si="346"/>
        <v>0</v>
      </c>
      <c r="AC1240" s="30">
        <f t="shared" si="347"/>
        <v>0</v>
      </c>
      <c r="AD1240" s="30">
        <f t="shared" si="348"/>
        <v>0</v>
      </c>
      <c r="AE1240" s="35">
        <f t="shared" si="349"/>
        <v>0</v>
      </c>
    </row>
    <row r="1241" spans="1:31" x14ac:dyDescent="0.25">
      <c r="A1241" t="s">
        <v>12</v>
      </c>
      <c r="B1241" t="s">
        <v>5448</v>
      </c>
      <c r="C1241">
        <v>30113006310374</v>
      </c>
      <c r="D1241" t="s">
        <v>5449</v>
      </c>
      <c r="E1241" t="s">
        <v>5450</v>
      </c>
      <c r="F1241">
        <v>2016</v>
      </c>
      <c r="G1241" t="s">
        <v>5451</v>
      </c>
      <c r="H1241" t="s">
        <v>5452</v>
      </c>
      <c r="I1241">
        <v>35</v>
      </c>
      <c r="J1241">
        <v>15</v>
      </c>
      <c r="K1241">
        <v>6</v>
      </c>
      <c r="L1241">
        <v>5</v>
      </c>
      <c r="N1241" s="29" t="str">
        <f t="shared" si="341"/>
        <v>2016</v>
      </c>
      <c r="O1241" s="30" t="str">
        <f t="shared" si="342"/>
        <v>05</v>
      </c>
      <c r="P1241" s="30">
        <f t="shared" si="333"/>
        <v>201605</v>
      </c>
      <c r="Q1241" s="30" t="str">
        <f t="shared" si="334"/>
        <v>2020</v>
      </c>
      <c r="R1241" s="30" t="str">
        <f t="shared" si="335"/>
        <v>09</v>
      </c>
      <c r="S1241" s="30">
        <f t="shared" si="336"/>
        <v>202009</v>
      </c>
      <c r="T1241" s="31">
        <f t="shared" si="337"/>
        <v>4.5</v>
      </c>
      <c r="U1241" s="30">
        <f t="shared" si="338"/>
        <v>50</v>
      </c>
      <c r="V1241" s="30">
        <f t="shared" si="339"/>
        <v>11</v>
      </c>
      <c r="W1241" s="32">
        <f t="shared" si="340"/>
        <v>11.111111111111111</v>
      </c>
      <c r="X1241" s="33">
        <f t="shared" si="343"/>
        <v>790</v>
      </c>
      <c r="Y1241" s="22"/>
      <c r="Z1241" s="33">
        <f t="shared" si="344"/>
        <v>1</v>
      </c>
      <c r="AA1241" s="33">
        <f t="shared" si="345"/>
        <v>0</v>
      </c>
      <c r="AB1241" s="30">
        <f t="shared" si="346"/>
        <v>0</v>
      </c>
      <c r="AC1241" s="30">
        <f t="shared" si="347"/>
        <v>0</v>
      </c>
      <c r="AD1241" s="30">
        <f t="shared" si="348"/>
        <v>0</v>
      </c>
      <c r="AE1241" s="35">
        <f t="shared" si="349"/>
        <v>0</v>
      </c>
    </row>
    <row r="1242" spans="1:31" x14ac:dyDescent="0.25">
      <c r="A1242" t="s">
        <v>12</v>
      </c>
      <c r="B1242" t="s">
        <v>5453</v>
      </c>
      <c r="C1242">
        <v>30113005888453</v>
      </c>
      <c r="D1242" t="s">
        <v>5454</v>
      </c>
      <c r="E1242" t="s">
        <v>5455</v>
      </c>
      <c r="F1242">
        <v>2014</v>
      </c>
      <c r="G1242" t="s">
        <v>5456</v>
      </c>
      <c r="H1242" t="s">
        <v>5457</v>
      </c>
      <c r="I1242">
        <v>36</v>
      </c>
      <c r="J1242">
        <v>29</v>
      </c>
      <c r="K1242">
        <v>6</v>
      </c>
      <c r="L1242">
        <v>7</v>
      </c>
      <c r="N1242" s="29" t="str">
        <f t="shared" si="341"/>
        <v>2014</v>
      </c>
      <c r="O1242" s="30" t="str">
        <f t="shared" si="342"/>
        <v>05</v>
      </c>
      <c r="P1242" s="30">
        <f t="shared" si="333"/>
        <v>201405</v>
      </c>
      <c r="Q1242" s="30" t="str">
        <f t="shared" si="334"/>
        <v>2020</v>
      </c>
      <c r="R1242" s="30" t="str">
        <f t="shared" si="335"/>
        <v>08</v>
      </c>
      <c r="S1242" s="30">
        <f t="shared" si="336"/>
        <v>202008</v>
      </c>
      <c r="T1242" s="31">
        <f t="shared" si="337"/>
        <v>6.5</v>
      </c>
      <c r="U1242" s="30">
        <f t="shared" si="338"/>
        <v>65</v>
      </c>
      <c r="V1242" s="30">
        <f t="shared" si="339"/>
        <v>13</v>
      </c>
      <c r="W1242" s="32">
        <f t="shared" si="340"/>
        <v>10</v>
      </c>
      <c r="X1242" s="33">
        <f t="shared" si="343"/>
        <v>790</v>
      </c>
      <c r="Y1242" s="22"/>
      <c r="Z1242" s="33">
        <f t="shared" si="344"/>
        <v>1</v>
      </c>
      <c r="AA1242" s="33">
        <f t="shared" si="345"/>
        <v>0</v>
      </c>
      <c r="AB1242" s="30">
        <f t="shared" si="346"/>
        <v>0</v>
      </c>
      <c r="AC1242" s="30">
        <f t="shared" si="347"/>
        <v>0</v>
      </c>
      <c r="AD1242" s="30">
        <f t="shared" si="348"/>
        <v>0</v>
      </c>
      <c r="AE1242" s="35">
        <f t="shared" si="349"/>
        <v>0</v>
      </c>
    </row>
    <row r="1243" spans="1:31" x14ac:dyDescent="0.25">
      <c r="A1243" t="s">
        <v>12</v>
      </c>
      <c r="B1243" t="s">
        <v>5458</v>
      </c>
      <c r="C1243">
        <v>30113006724442</v>
      </c>
      <c r="D1243" t="s">
        <v>5459</v>
      </c>
      <c r="E1243" t="s">
        <v>5460</v>
      </c>
      <c r="F1243">
        <v>2018</v>
      </c>
      <c r="G1243" t="s">
        <v>5461</v>
      </c>
      <c r="H1243" t="s">
        <v>5462</v>
      </c>
      <c r="I1243">
        <v>6</v>
      </c>
      <c r="J1243">
        <v>5</v>
      </c>
      <c r="K1243">
        <v>5</v>
      </c>
      <c r="L1243">
        <v>2</v>
      </c>
      <c r="N1243" s="29" t="str">
        <f t="shared" si="341"/>
        <v>2019</v>
      </c>
      <c r="O1243" s="30" t="str">
        <f t="shared" si="342"/>
        <v>02</v>
      </c>
      <c r="P1243" s="30">
        <f t="shared" si="333"/>
        <v>201902</v>
      </c>
      <c r="Q1243" s="30" t="str">
        <f t="shared" si="334"/>
        <v>2020</v>
      </c>
      <c r="R1243" s="30" t="str">
        <f t="shared" si="335"/>
        <v>08</v>
      </c>
      <c r="S1243" s="30">
        <f t="shared" si="336"/>
        <v>202008</v>
      </c>
      <c r="T1243" s="31">
        <f t="shared" si="337"/>
        <v>1.75</v>
      </c>
      <c r="U1243" s="30">
        <f t="shared" si="338"/>
        <v>11</v>
      </c>
      <c r="V1243" s="30">
        <f t="shared" si="339"/>
        <v>7</v>
      </c>
      <c r="W1243" s="32">
        <f t="shared" si="340"/>
        <v>6.2857142857142856</v>
      </c>
      <c r="X1243" s="33">
        <f t="shared" si="343"/>
        <v>790</v>
      </c>
      <c r="Y1243" s="22"/>
      <c r="Z1243" s="33">
        <f t="shared" si="344"/>
        <v>0</v>
      </c>
      <c r="AA1243" s="33">
        <f t="shared" si="345"/>
        <v>0</v>
      </c>
      <c r="AB1243" s="30">
        <f t="shared" si="346"/>
        <v>0</v>
      </c>
      <c r="AC1243" s="30">
        <f t="shared" si="347"/>
        <v>0</v>
      </c>
      <c r="AD1243" s="30">
        <f t="shared" si="348"/>
        <v>0</v>
      </c>
      <c r="AE1243" s="35">
        <f t="shared" si="349"/>
        <v>0</v>
      </c>
    </row>
    <row r="1244" spans="1:31" x14ac:dyDescent="0.25">
      <c r="A1244" t="s">
        <v>12</v>
      </c>
      <c r="B1244" t="s">
        <v>5463</v>
      </c>
      <c r="C1244">
        <v>30113006656362</v>
      </c>
      <c r="D1244" t="s">
        <v>5464</v>
      </c>
      <c r="F1244">
        <v>2013</v>
      </c>
      <c r="G1244" t="s">
        <v>5465</v>
      </c>
      <c r="H1244" t="s">
        <v>5466</v>
      </c>
      <c r="I1244">
        <v>16</v>
      </c>
      <c r="J1244">
        <v>9</v>
      </c>
      <c r="K1244">
        <v>5</v>
      </c>
      <c r="L1244">
        <v>6</v>
      </c>
      <c r="N1244" s="29" t="str">
        <f t="shared" si="341"/>
        <v>2018</v>
      </c>
      <c r="O1244" s="30" t="str">
        <f t="shared" si="342"/>
        <v>08</v>
      </c>
      <c r="P1244" s="30">
        <f t="shared" si="333"/>
        <v>201808</v>
      </c>
      <c r="Q1244" s="30" t="str">
        <f t="shared" si="334"/>
        <v>2020</v>
      </c>
      <c r="R1244" s="30" t="str">
        <f t="shared" si="335"/>
        <v>11</v>
      </c>
      <c r="S1244" s="30">
        <f t="shared" si="336"/>
        <v>202011</v>
      </c>
      <c r="T1244" s="31">
        <f t="shared" si="337"/>
        <v>2.25</v>
      </c>
      <c r="U1244" s="30">
        <f t="shared" si="338"/>
        <v>25</v>
      </c>
      <c r="V1244" s="30">
        <f t="shared" si="339"/>
        <v>11</v>
      </c>
      <c r="W1244" s="32">
        <f t="shared" si="340"/>
        <v>11.111111111111111</v>
      </c>
      <c r="X1244" s="33">
        <f t="shared" si="343"/>
        <v>790</v>
      </c>
      <c r="Y1244" s="22"/>
      <c r="Z1244" s="33">
        <f t="shared" si="344"/>
        <v>0</v>
      </c>
      <c r="AA1244" s="33">
        <f t="shared" si="345"/>
        <v>0</v>
      </c>
      <c r="AB1244" s="30">
        <f t="shared" si="346"/>
        <v>0</v>
      </c>
      <c r="AC1244" s="30">
        <f t="shared" si="347"/>
        <v>0</v>
      </c>
      <c r="AD1244" s="30">
        <f t="shared" si="348"/>
        <v>0</v>
      </c>
      <c r="AE1244" s="35">
        <f t="shared" si="349"/>
        <v>0</v>
      </c>
    </row>
    <row r="1245" spans="1:31" x14ac:dyDescent="0.25">
      <c r="A1245" t="s">
        <v>12</v>
      </c>
      <c r="B1245" t="s">
        <v>5467</v>
      </c>
      <c r="C1245">
        <v>30113006288158</v>
      </c>
      <c r="D1245" t="s">
        <v>5468</v>
      </c>
      <c r="F1245">
        <v>2015</v>
      </c>
      <c r="G1245" t="s">
        <v>5469</v>
      </c>
      <c r="H1245" t="s">
        <v>5470</v>
      </c>
      <c r="I1245">
        <v>46</v>
      </c>
      <c r="J1245">
        <v>5</v>
      </c>
      <c r="K1245">
        <v>12</v>
      </c>
      <c r="L1245">
        <v>2</v>
      </c>
      <c r="N1245" s="29" t="str">
        <f t="shared" si="341"/>
        <v>2016</v>
      </c>
      <c r="O1245" s="30" t="str">
        <f t="shared" si="342"/>
        <v>06</v>
      </c>
      <c r="P1245" s="30">
        <f t="shared" si="333"/>
        <v>201606</v>
      </c>
      <c r="Q1245" s="30" t="str">
        <f t="shared" si="334"/>
        <v>2020</v>
      </c>
      <c r="R1245" s="30" t="str">
        <f t="shared" si="335"/>
        <v>10</v>
      </c>
      <c r="S1245" s="30">
        <f t="shared" si="336"/>
        <v>202010</v>
      </c>
      <c r="T1245" s="31">
        <f t="shared" si="337"/>
        <v>4.416666666666667</v>
      </c>
      <c r="U1245" s="30">
        <f t="shared" si="338"/>
        <v>51</v>
      </c>
      <c r="V1245" s="30">
        <f t="shared" si="339"/>
        <v>14</v>
      </c>
      <c r="W1245" s="32">
        <f t="shared" si="340"/>
        <v>11.547169811320755</v>
      </c>
      <c r="X1245" s="33">
        <f t="shared" si="343"/>
        <v>790</v>
      </c>
      <c r="Y1245" s="22"/>
      <c r="Z1245" s="33">
        <f t="shared" si="344"/>
        <v>1</v>
      </c>
      <c r="AA1245" s="33">
        <f t="shared" si="345"/>
        <v>0</v>
      </c>
      <c r="AB1245" s="30">
        <f t="shared" si="346"/>
        <v>0</v>
      </c>
      <c r="AC1245" s="30">
        <f t="shared" si="347"/>
        <v>0</v>
      </c>
      <c r="AD1245" s="30">
        <f t="shared" si="348"/>
        <v>0</v>
      </c>
      <c r="AE1245" s="35">
        <f t="shared" si="349"/>
        <v>0</v>
      </c>
    </row>
    <row r="1246" spans="1:31" x14ac:dyDescent="0.25">
      <c r="A1246" t="s">
        <v>12</v>
      </c>
      <c r="B1246" t="s">
        <v>5471</v>
      </c>
      <c r="C1246">
        <v>30113005865006</v>
      </c>
      <c r="D1246" t="s">
        <v>5472</v>
      </c>
      <c r="E1246" t="s">
        <v>5473</v>
      </c>
      <c r="F1246">
        <v>2013</v>
      </c>
      <c r="G1246" t="s">
        <v>5474</v>
      </c>
      <c r="H1246" t="s">
        <v>5475</v>
      </c>
      <c r="I1246">
        <v>86</v>
      </c>
      <c r="J1246">
        <v>18</v>
      </c>
      <c r="K1246">
        <v>14</v>
      </c>
      <c r="L1246">
        <v>2</v>
      </c>
      <c r="N1246" s="29" t="str">
        <f t="shared" si="341"/>
        <v>2014</v>
      </c>
      <c r="O1246" s="30" t="str">
        <f t="shared" si="342"/>
        <v>04</v>
      </c>
      <c r="P1246" s="30">
        <f t="shared" si="333"/>
        <v>201404</v>
      </c>
      <c r="Q1246" s="30" t="str">
        <f t="shared" si="334"/>
        <v>2020</v>
      </c>
      <c r="R1246" s="30" t="str">
        <f t="shared" si="335"/>
        <v>09</v>
      </c>
      <c r="S1246" s="30">
        <f t="shared" si="336"/>
        <v>202009</v>
      </c>
      <c r="T1246" s="31">
        <f t="shared" si="337"/>
        <v>6.583333333333333</v>
      </c>
      <c r="U1246" s="30">
        <f t="shared" si="338"/>
        <v>104</v>
      </c>
      <c r="V1246" s="30">
        <f t="shared" si="339"/>
        <v>16</v>
      </c>
      <c r="W1246" s="32">
        <f t="shared" si="340"/>
        <v>15.79746835443038</v>
      </c>
      <c r="X1246" s="33">
        <f t="shared" si="343"/>
        <v>790</v>
      </c>
      <c r="Y1246" s="22"/>
      <c r="Z1246" s="33">
        <f t="shared" si="344"/>
        <v>1</v>
      </c>
      <c r="AA1246" s="33">
        <f t="shared" si="345"/>
        <v>0</v>
      </c>
      <c r="AB1246" s="30">
        <f t="shared" si="346"/>
        <v>0</v>
      </c>
      <c r="AC1246" s="30">
        <f t="shared" si="347"/>
        <v>0</v>
      </c>
      <c r="AD1246" s="30">
        <f t="shared" si="348"/>
        <v>0</v>
      </c>
      <c r="AE1246" s="35">
        <f t="shared" si="349"/>
        <v>0</v>
      </c>
    </row>
    <row r="1247" spans="1:31" x14ac:dyDescent="0.25">
      <c r="A1247" t="s">
        <v>12</v>
      </c>
      <c r="B1247" t="s">
        <v>5471</v>
      </c>
      <c r="C1247">
        <v>30113006387752</v>
      </c>
      <c r="D1247" t="s">
        <v>5476</v>
      </c>
      <c r="E1247" t="s">
        <v>5477</v>
      </c>
      <c r="F1247">
        <v>2016</v>
      </c>
      <c r="G1247" t="s">
        <v>5478</v>
      </c>
      <c r="H1247" t="s">
        <v>5479</v>
      </c>
      <c r="I1247">
        <v>50</v>
      </c>
      <c r="J1247">
        <v>18</v>
      </c>
      <c r="K1247">
        <v>11</v>
      </c>
      <c r="L1247">
        <v>4</v>
      </c>
      <c r="N1247" s="29" t="str">
        <f t="shared" si="341"/>
        <v>2016</v>
      </c>
      <c r="O1247" s="30" t="str">
        <f t="shared" si="342"/>
        <v>11</v>
      </c>
      <c r="P1247" s="30">
        <f t="shared" si="333"/>
        <v>201611</v>
      </c>
      <c r="Q1247" s="30" t="str">
        <f t="shared" si="334"/>
        <v>2020</v>
      </c>
      <c r="R1247" s="30" t="str">
        <f t="shared" si="335"/>
        <v>10</v>
      </c>
      <c r="S1247" s="30">
        <f t="shared" si="336"/>
        <v>202010</v>
      </c>
      <c r="T1247" s="31">
        <f t="shared" si="337"/>
        <v>4</v>
      </c>
      <c r="U1247" s="30">
        <f t="shared" si="338"/>
        <v>68</v>
      </c>
      <c r="V1247" s="30">
        <f t="shared" si="339"/>
        <v>15</v>
      </c>
      <c r="W1247" s="32">
        <f t="shared" si="340"/>
        <v>17</v>
      </c>
      <c r="X1247" s="33">
        <f t="shared" si="343"/>
        <v>790</v>
      </c>
      <c r="Y1247" s="22"/>
      <c r="Z1247" s="33">
        <f t="shared" si="344"/>
        <v>1</v>
      </c>
      <c r="AA1247" s="33">
        <f t="shared" si="345"/>
        <v>0</v>
      </c>
      <c r="AB1247" s="30">
        <f t="shared" si="346"/>
        <v>0</v>
      </c>
      <c r="AC1247" s="30">
        <f t="shared" si="347"/>
        <v>0</v>
      </c>
      <c r="AD1247" s="30">
        <f t="shared" si="348"/>
        <v>0</v>
      </c>
      <c r="AE1247" s="35">
        <f t="shared" si="349"/>
        <v>0</v>
      </c>
    </row>
    <row r="1248" spans="1:31" x14ac:dyDescent="0.25">
      <c r="A1248" t="s">
        <v>12</v>
      </c>
      <c r="B1248" t="s">
        <v>5471</v>
      </c>
      <c r="C1248">
        <v>30113006365675</v>
      </c>
      <c r="D1248" t="s">
        <v>5480</v>
      </c>
      <c r="E1248" t="s">
        <v>5473</v>
      </c>
      <c r="F1248">
        <v>2016</v>
      </c>
      <c r="G1248" t="s">
        <v>5481</v>
      </c>
      <c r="H1248" t="s">
        <v>5482</v>
      </c>
      <c r="I1248">
        <v>44</v>
      </c>
      <c r="J1248">
        <v>22</v>
      </c>
      <c r="K1248">
        <v>15</v>
      </c>
      <c r="L1248">
        <v>7</v>
      </c>
      <c r="N1248" s="29" t="str">
        <f t="shared" si="341"/>
        <v>2016</v>
      </c>
      <c r="O1248" s="30" t="str">
        <f t="shared" si="342"/>
        <v>10</v>
      </c>
      <c r="P1248" s="30">
        <f t="shared" si="333"/>
        <v>201610</v>
      </c>
      <c r="Q1248" s="30" t="str">
        <f t="shared" si="334"/>
        <v>2020</v>
      </c>
      <c r="R1248" s="30" t="str">
        <f t="shared" si="335"/>
        <v>10</v>
      </c>
      <c r="S1248" s="30">
        <f t="shared" si="336"/>
        <v>202010</v>
      </c>
      <c r="T1248" s="31">
        <f t="shared" si="337"/>
        <v>4.083333333333333</v>
      </c>
      <c r="U1248" s="30">
        <f t="shared" si="338"/>
        <v>66</v>
      </c>
      <c r="V1248" s="30">
        <f t="shared" si="339"/>
        <v>22</v>
      </c>
      <c r="W1248" s="32">
        <f t="shared" si="340"/>
        <v>16.163265306122451</v>
      </c>
      <c r="X1248" s="33">
        <f t="shared" si="343"/>
        <v>790</v>
      </c>
      <c r="Y1248" s="22"/>
      <c r="Z1248" s="33">
        <f t="shared" si="344"/>
        <v>1</v>
      </c>
      <c r="AA1248" s="33">
        <f t="shared" si="345"/>
        <v>0</v>
      </c>
      <c r="AB1248" s="30">
        <f t="shared" si="346"/>
        <v>0</v>
      </c>
      <c r="AC1248" s="30">
        <f t="shared" si="347"/>
        <v>0</v>
      </c>
      <c r="AD1248" s="30">
        <f t="shared" si="348"/>
        <v>0</v>
      </c>
      <c r="AE1248" s="35">
        <f t="shared" si="349"/>
        <v>0</v>
      </c>
    </row>
    <row r="1249" spans="1:31" x14ac:dyDescent="0.25">
      <c r="A1249" t="s">
        <v>12</v>
      </c>
      <c r="B1249" t="s">
        <v>5471</v>
      </c>
      <c r="C1249">
        <v>30113006365667</v>
      </c>
      <c r="D1249" t="s">
        <v>5480</v>
      </c>
      <c r="E1249" t="s">
        <v>5473</v>
      </c>
      <c r="F1249">
        <v>2016</v>
      </c>
      <c r="G1249" t="s">
        <v>5483</v>
      </c>
      <c r="H1249" t="s">
        <v>5484</v>
      </c>
      <c r="I1249">
        <v>54</v>
      </c>
      <c r="J1249">
        <v>26</v>
      </c>
      <c r="K1249">
        <v>14</v>
      </c>
      <c r="L1249">
        <v>4</v>
      </c>
      <c r="N1249" s="29" t="str">
        <f t="shared" si="341"/>
        <v>2016</v>
      </c>
      <c r="O1249" s="30" t="str">
        <f t="shared" si="342"/>
        <v>10</v>
      </c>
      <c r="P1249" s="30">
        <f t="shared" si="333"/>
        <v>201610</v>
      </c>
      <c r="Q1249" s="30" t="str">
        <f t="shared" si="334"/>
        <v>2020</v>
      </c>
      <c r="R1249" s="30" t="str">
        <f t="shared" si="335"/>
        <v>10</v>
      </c>
      <c r="S1249" s="30">
        <f t="shared" si="336"/>
        <v>202010</v>
      </c>
      <c r="T1249" s="31">
        <f t="shared" si="337"/>
        <v>4.083333333333333</v>
      </c>
      <c r="U1249" s="30">
        <f t="shared" si="338"/>
        <v>80</v>
      </c>
      <c r="V1249" s="30">
        <f t="shared" si="339"/>
        <v>18</v>
      </c>
      <c r="W1249" s="32">
        <f t="shared" si="340"/>
        <v>19.591836734693878</v>
      </c>
      <c r="X1249" s="33">
        <f t="shared" si="343"/>
        <v>790</v>
      </c>
      <c r="Y1249" s="22"/>
      <c r="Z1249" s="33">
        <f t="shared" si="344"/>
        <v>1</v>
      </c>
      <c r="AA1249" s="33">
        <f t="shared" si="345"/>
        <v>0</v>
      </c>
      <c r="AB1249" s="30">
        <f t="shared" si="346"/>
        <v>0</v>
      </c>
      <c r="AC1249" s="30">
        <f t="shared" si="347"/>
        <v>0</v>
      </c>
      <c r="AD1249" s="30">
        <f t="shared" si="348"/>
        <v>0</v>
      </c>
      <c r="AE1249" s="35">
        <f t="shared" si="349"/>
        <v>0</v>
      </c>
    </row>
    <row r="1250" spans="1:31" x14ac:dyDescent="0.25">
      <c r="A1250" t="s">
        <v>12</v>
      </c>
      <c r="B1250" t="s">
        <v>5471</v>
      </c>
      <c r="C1250">
        <v>30113006770254</v>
      </c>
      <c r="D1250" t="s">
        <v>5485</v>
      </c>
      <c r="E1250" t="s">
        <v>5473</v>
      </c>
      <c r="F1250">
        <v>2019</v>
      </c>
      <c r="G1250" t="s">
        <v>5486</v>
      </c>
      <c r="H1250" t="s">
        <v>5487</v>
      </c>
      <c r="I1250">
        <v>18</v>
      </c>
      <c r="J1250">
        <v>3</v>
      </c>
      <c r="K1250">
        <v>8</v>
      </c>
      <c r="L1250">
        <v>2</v>
      </c>
      <c r="N1250" s="29" t="str">
        <f t="shared" si="341"/>
        <v>2019</v>
      </c>
      <c r="O1250" s="30" t="str">
        <f t="shared" si="342"/>
        <v>07</v>
      </c>
      <c r="P1250" s="30">
        <f t="shared" si="333"/>
        <v>201907</v>
      </c>
      <c r="Q1250" s="30" t="str">
        <f t="shared" si="334"/>
        <v>2020</v>
      </c>
      <c r="R1250" s="30" t="str">
        <f t="shared" si="335"/>
        <v>10</v>
      </c>
      <c r="S1250" s="30">
        <f t="shared" si="336"/>
        <v>202010</v>
      </c>
      <c r="T1250" s="31">
        <f t="shared" si="337"/>
        <v>1.3333333333333333</v>
      </c>
      <c r="U1250" s="30">
        <f t="shared" si="338"/>
        <v>21</v>
      </c>
      <c r="V1250" s="30">
        <f t="shared" si="339"/>
        <v>10</v>
      </c>
      <c r="W1250" s="32">
        <f t="shared" si="340"/>
        <v>15.75</v>
      </c>
      <c r="X1250" s="33">
        <f t="shared" si="343"/>
        <v>790</v>
      </c>
      <c r="Y1250" s="22"/>
      <c r="Z1250" s="33">
        <f t="shared" si="344"/>
        <v>0</v>
      </c>
      <c r="AA1250" s="33">
        <f t="shared" si="345"/>
        <v>0</v>
      </c>
      <c r="AB1250" s="30">
        <f t="shared" si="346"/>
        <v>0</v>
      </c>
      <c r="AC1250" s="30">
        <f t="shared" si="347"/>
        <v>0</v>
      </c>
      <c r="AD1250" s="30">
        <f t="shared" si="348"/>
        <v>0</v>
      </c>
      <c r="AE1250" s="35">
        <f t="shared" si="349"/>
        <v>0</v>
      </c>
    </row>
    <row r="1251" spans="1:31" x14ac:dyDescent="0.25">
      <c r="A1251" t="s">
        <v>12</v>
      </c>
      <c r="B1251" t="s">
        <v>5471</v>
      </c>
      <c r="C1251">
        <v>30113006495530</v>
      </c>
      <c r="D1251" t="s">
        <v>5488</v>
      </c>
      <c r="E1251" t="s">
        <v>5473</v>
      </c>
      <c r="F1251">
        <v>2017</v>
      </c>
      <c r="G1251" t="s">
        <v>5489</v>
      </c>
      <c r="H1251" t="s">
        <v>5490</v>
      </c>
      <c r="I1251">
        <v>45</v>
      </c>
      <c r="J1251">
        <v>1</v>
      </c>
      <c r="K1251">
        <v>15</v>
      </c>
      <c r="L1251">
        <v>0</v>
      </c>
      <c r="N1251" s="29" t="str">
        <f t="shared" si="341"/>
        <v>2017</v>
      </c>
      <c r="O1251" s="30" t="str">
        <f t="shared" si="342"/>
        <v>07</v>
      </c>
      <c r="P1251" s="30">
        <f t="shared" si="333"/>
        <v>201707</v>
      </c>
      <c r="Q1251" s="30" t="str">
        <f t="shared" si="334"/>
        <v>2020</v>
      </c>
      <c r="R1251" s="30" t="str">
        <f t="shared" si="335"/>
        <v>09</v>
      </c>
      <c r="S1251" s="30">
        <f t="shared" si="336"/>
        <v>202009</v>
      </c>
      <c r="T1251" s="31">
        <f t="shared" si="337"/>
        <v>3.3333333333333335</v>
      </c>
      <c r="U1251" s="30">
        <f t="shared" si="338"/>
        <v>46</v>
      </c>
      <c r="V1251" s="30">
        <f t="shared" si="339"/>
        <v>15</v>
      </c>
      <c r="W1251" s="32">
        <f t="shared" si="340"/>
        <v>13.799999999999999</v>
      </c>
      <c r="X1251" s="33">
        <f t="shared" si="343"/>
        <v>790</v>
      </c>
      <c r="Y1251" s="22"/>
      <c r="Z1251" s="33">
        <f t="shared" si="344"/>
        <v>1</v>
      </c>
      <c r="AA1251" s="33">
        <f t="shared" si="345"/>
        <v>0</v>
      </c>
      <c r="AB1251" s="30">
        <f t="shared" si="346"/>
        <v>0</v>
      </c>
      <c r="AC1251" s="30">
        <f t="shared" si="347"/>
        <v>0</v>
      </c>
      <c r="AD1251" s="30">
        <f t="shared" si="348"/>
        <v>0</v>
      </c>
      <c r="AE1251" s="35">
        <f t="shared" si="349"/>
        <v>0</v>
      </c>
    </row>
    <row r="1252" spans="1:31" x14ac:dyDescent="0.25">
      <c r="A1252" t="s">
        <v>12</v>
      </c>
      <c r="B1252" t="s">
        <v>5471</v>
      </c>
      <c r="C1252">
        <v>30113006717560</v>
      </c>
      <c r="D1252" t="s">
        <v>5409</v>
      </c>
      <c r="E1252" t="s">
        <v>5410</v>
      </c>
      <c r="F1252">
        <v>2014</v>
      </c>
      <c r="G1252" t="s">
        <v>5491</v>
      </c>
      <c r="H1252" t="s">
        <v>5492</v>
      </c>
      <c r="I1252">
        <v>14</v>
      </c>
      <c r="J1252">
        <v>2</v>
      </c>
      <c r="K1252">
        <v>7</v>
      </c>
      <c r="L1252">
        <v>0</v>
      </c>
      <c r="N1252" s="29" t="str">
        <f t="shared" si="341"/>
        <v>2019</v>
      </c>
      <c r="O1252" s="30" t="str">
        <f t="shared" si="342"/>
        <v>07</v>
      </c>
      <c r="P1252" s="30">
        <f t="shared" si="333"/>
        <v>201907</v>
      </c>
      <c r="Q1252" s="30" t="str">
        <f t="shared" si="334"/>
        <v>2020</v>
      </c>
      <c r="R1252" s="30" t="str">
        <f t="shared" si="335"/>
        <v>11</v>
      </c>
      <c r="S1252" s="30">
        <f t="shared" si="336"/>
        <v>202011</v>
      </c>
      <c r="T1252" s="31">
        <f t="shared" si="337"/>
        <v>1.3333333333333333</v>
      </c>
      <c r="U1252" s="30">
        <f t="shared" si="338"/>
        <v>16</v>
      </c>
      <c r="V1252" s="30">
        <f t="shared" si="339"/>
        <v>7</v>
      </c>
      <c r="W1252" s="32">
        <f t="shared" si="340"/>
        <v>12</v>
      </c>
      <c r="X1252" s="33">
        <f t="shared" si="343"/>
        <v>790</v>
      </c>
      <c r="Y1252" s="22"/>
      <c r="Z1252" s="33">
        <f t="shared" si="344"/>
        <v>0</v>
      </c>
      <c r="AA1252" s="33">
        <f t="shared" si="345"/>
        <v>0</v>
      </c>
      <c r="AB1252" s="30">
        <f t="shared" si="346"/>
        <v>0</v>
      </c>
      <c r="AC1252" s="30">
        <f t="shared" si="347"/>
        <v>0</v>
      </c>
      <c r="AD1252" s="30">
        <f t="shared" si="348"/>
        <v>0</v>
      </c>
      <c r="AE1252" s="35">
        <f t="shared" si="349"/>
        <v>0</v>
      </c>
    </row>
    <row r="1253" spans="1:31" x14ac:dyDescent="0.25">
      <c r="A1253" t="s">
        <v>12</v>
      </c>
      <c r="B1253" t="s">
        <v>5471</v>
      </c>
      <c r="C1253">
        <v>30113006717552</v>
      </c>
      <c r="D1253" t="s">
        <v>5409</v>
      </c>
      <c r="E1253" t="s">
        <v>5410</v>
      </c>
      <c r="F1253">
        <v>2014</v>
      </c>
      <c r="G1253" t="s">
        <v>5493</v>
      </c>
      <c r="H1253" t="s">
        <v>5494</v>
      </c>
      <c r="I1253">
        <v>18</v>
      </c>
      <c r="J1253">
        <v>1</v>
      </c>
      <c r="K1253">
        <v>9</v>
      </c>
      <c r="L1253">
        <v>0</v>
      </c>
      <c r="N1253" s="29" t="str">
        <f t="shared" si="341"/>
        <v>2019</v>
      </c>
      <c r="O1253" s="30" t="str">
        <f t="shared" si="342"/>
        <v>07</v>
      </c>
      <c r="P1253" s="30">
        <f t="shared" si="333"/>
        <v>201907</v>
      </c>
      <c r="Q1253" s="30" t="str">
        <f t="shared" si="334"/>
        <v>2020</v>
      </c>
      <c r="R1253" s="30" t="str">
        <f t="shared" si="335"/>
        <v>10</v>
      </c>
      <c r="S1253" s="30">
        <f t="shared" si="336"/>
        <v>202010</v>
      </c>
      <c r="T1253" s="31">
        <f t="shared" si="337"/>
        <v>1.3333333333333333</v>
      </c>
      <c r="U1253" s="30">
        <f t="shared" si="338"/>
        <v>19</v>
      </c>
      <c r="V1253" s="30">
        <f t="shared" si="339"/>
        <v>9</v>
      </c>
      <c r="W1253" s="32">
        <f t="shared" si="340"/>
        <v>14.25</v>
      </c>
      <c r="X1253" s="33">
        <f t="shared" si="343"/>
        <v>790</v>
      </c>
      <c r="Y1253" s="22"/>
      <c r="Z1253" s="33">
        <f t="shared" si="344"/>
        <v>0</v>
      </c>
      <c r="AA1253" s="33">
        <f t="shared" si="345"/>
        <v>0</v>
      </c>
      <c r="AB1253" s="30">
        <f t="shared" si="346"/>
        <v>0</v>
      </c>
      <c r="AC1253" s="30">
        <f t="shared" si="347"/>
        <v>0</v>
      </c>
      <c r="AD1253" s="30">
        <f t="shared" si="348"/>
        <v>0</v>
      </c>
      <c r="AE1253" s="35">
        <f t="shared" si="349"/>
        <v>0</v>
      </c>
    </row>
    <row r="1254" spans="1:31" x14ac:dyDescent="0.25">
      <c r="A1254" t="s">
        <v>12</v>
      </c>
      <c r="B1254" t="s">
        <v>5471</v>
      </c>
      <c r="C1254">
        <v>30113005624635</v>
      </c>
      <c r="D1254" t="s">
        <v>5495</v>
      </c>
      <c r="E1254" t="s">
        <v>5473</v>
      </c>
      <c r="F1254">
        <v>2013</v>
      </c>
      <c r="G1254" t="s">
        <v>5496</v>
      </c>
      <c r="H1254" t="s">
        <v>5497</v>
      </c>
      <c r="I1254">
        <v>76</v>
      </c>
      <c r="J1254">
        <v>18</v>
      </c>
      <c r="K1254">
        <v>4</v>
      </c>
      <c r="L1254">
        <v>1</v>
      </c>
      <c r="N1254" s="29" t="str">
        <f t="shared" si="341"/>
        <v>2014</v>
      </c>
      <c r="O1254" s="30" t="str">
        <f t="shared" si="342"/>
        <v>04</v>
      </c>
      <c r="P1254" s="30">
        <f t="shared" si="333"/>
        <v>201404</v>
      </c>
      <c r="Q1254" s="30" t="str">
        <f t="shared" si="334"/>
        <v>2019</v>
      </c>
      <c r="R1254" s="30" t="str">
        <f t="shared" si="335"/>
        <v>07</v>
      </c>
      <c r="S1254" s="30">
        <f t="shared" si="336"/>
        <v>201907</v>
      </c>
      <c r="T1254" s="31">
        <f t="shared" si="337"/>
        <v>6.583333333333333</v>
      </c>
      <c r="U1254" s="30">
        <f t="shared" si="338"/>
        <v>94</v>
      </c>
      <c r="V1254" s="30">
        <f t="shared" si="339"/>
        <v>5</v>
      </c>
      <c r="W1254" s="32">
        <f t="shared" si="340"/>
        <v>14.278481012658229</v>
      </c>
      <c r="X1254" s="33">
        <f t="shared" si="343"/>
        <v>790</v>
      </c>
      <c r="Y1254" s="22"/>
      <c r="Z1254" s="33">
        <f t="shared" si="344"/>
        <v>1</v>
      </c>
      <c r="AA1254" s="33">
        <f t="shared" si="345"/>
        <v>0</v>
      </c>
      <c r="AB1254" s="30">
        <f t="shared" si="346"/>
        <v>0</v>
      </c>
      <c r="AC1254" s="30">
        <f t="shared" si="347"/>
        <v>0</v>
      </c>
      <c r="AD1254" s="30">
        <f t="shared" si="348"/>
        <v>0</v>
      </c>
      <c r="AE1254" s="35">
        <f t="shared" si="349"/>
        <v>0</v>
      </c>
    </row>
    <row r="1255" spans="1:31" x14ac:dyDescent="0.25">
      <c r="A1255" t="s">
        <v>12</v>
      </c>
      <c r="B1255" t="s">
        <v>5471</v>
      </c>
      <c r="C1255">
        <v>30113006717578</v>
      </c>
      <c r="D1255" t="s">
        <v>5495</v>
      </c>
      <c r="E1255" t="s">
        <v>5473</v>
      </c>
      <c r="F1255">
        <v>2013</v>
      </c>
      <c r="G1255" t="s">
        <v>5498</v>
      </c>
      <c r="H1255" t="s">
        <v>5499</v>
      </c>
      <c r="I1255">
        <v>15</v>
      </c>
      <c r="J1255">
        <v>4</v>
      </c>
      <c r="K1255">
        <v>8</v>
      </c>
      <c r="L1255">
        <v>4</v>
      </c>
      <c r="N1255" s="29" t="str">
        <f t="shared" si="341"/>
        <v>2019</v>
      </c>
      <c r="O1255" s="30" t="str">
        <f t="shared" si="342"/>
        <v>07</v>
      </c>
      <c r="P1255" s="30">
        <f t="shared" si="333"/>
        <v>201907</v>
      </c>
      <c r="Q1255" s="30" t="str">
        <f t="shared" si="334"/>
        <v>2020</v>
      </c>
      <c r="R1255" s="30" t="str">
        <f t="shared" si="335"/>
        <v>10</v>
      </c>
      <c r="S1255" s="30">
        <f t="shared" si="336"/>
        <v>202010</v>
      </c>
      <c r="T1255" s="31">
        <f t="shared" si="337"/>
        <v>1.3333333333333333</v>
      </c>
      <c r="U1255" s="30">
        <f t="shared" si="338"/>
        <v>19</v>
      </c>
      <c r="V1255" s="30">
        <f t="shared" si="339"/>
        <v>12</v>
      </c>
      <c r="W1255" s="32">
        <f t="shared" si="340"/>
        <v>14.25</v>
      </c>
      <c r="X1255" s="33">
        <f t="shared" si="343"/>
        <v>790</v>
      </c>
      <c r="Y1255" s="22"/>
      <c r="Z1255" s="33">
        <f t="shared" si="344"/>
        <v>0</v>
      </c>
      <c r="AA1255" s="33">
        <f t="shared" si="345"/>
        <v>0</v>
      </c>
      <c r="AB1255" s="30">
        <f t="shared" si="346"/>
        <v>0</v>
      </c>
      <c r="AC1255" s="30">
        <f t="shared" si="347"/>
        <v>0</v>
      </c>
      <c r="AD1255" s="30">
        <f t="shared" si="348"/>
        <v>0</v>
      </c>
      <c r="AE1255" s="35">
        <f t="shared" si="349"/>
        <v>0</v>
      </c>
    </row>
    <row r="1256" spans="1:31" x14ac:dyDescent="0.25">
      <c r="A1256" t="s">
        <v>12</v>
      </c>
      <c r="B1256" t="s">
        <v>5471</v>
      </c>
      <c r="C1256">
        <v>30113006528777</v>
      </c>
      <c r="D1256" t="s">
        <v>5500</v>
      </c>
      <c r="E1256" t="s">
        <v>5473</v>
      </c>
      <c r="F1256">
        <v>2014</v>
      </c>
      <c r="G1256" t="s">
        <v>5501</v>
      </c>
      <c r="H1256" t="s">
        <v>5502</v>
      </c>
      <c r="I1256">
        <v>40</v>
      </c>
      <c r="J1256">
        <v>3</v>
      </c>
      <c r="K1256">
        <v>19</v>
      </c>
      <c r="L1256">
        <v>0</v>
      </c>
      <c r="N1256" s="29" t="str">
        <f t="shared" si="341"/>
        <v>2017</v>
      </c>
      <c r="O1256" s="30" t="str">
        <f t="shared" si="342"/>
        <v>12</v>
      </c>
      <c r="P1256" s="30">
        <f t="shared" si="333"/>
        <v>201712</v>
      </c>
      <c r="Q1256" s="30" t="str">
        <f t="shared" si="334"/>
        <v>2020</v>
      </c>
      <c r="R1256" s="30" t="str">
        <f t="shared" si="335"/>
        <v>09</v>
      </c>
      <c r="S1256" s="30">
        <f t="shared" si="336"/>
        <v>202009</v>
      </c>
      <c r="T1256" s="31">
        <f t="shared" si="337"/>
        <v>2.9166666666666665</v>
      </c>
      <c r="U1256" s="30">
        <f t="shared" si="338"/>
        <v>43</v>
      </c>
      <c r="V1256" s="30">
        <f t="shared" si="339"/>
        <v>19</v>
      </c>
      <c r="W1256" s="32">
        <f t="shared" si="340"/>
        <v>14.742857142857144</v>
      </c>
      <c r="X1256" s="33">
        <f t="shared" si="343"/>
        <v>790</v>
      </c>
      <c r="Y1256" s="22"/>
      <c r="Z1256" s="33">
        <f t="shared" si="344"/>
        <v>0</v>
      </c>
      <c r="AA1256" s="33">
        <f t="shared" si="345"/>
        <v>0</v>
      </c>
      <c r="AB1256" s="30">
        <f t="shared" si="346"/>
        <v>0</v>
      </c>
      <c r="AC1256" s="30">
        <f t="shared" si="347"/>
        <v>0</v>
      </c>
      <c r="AD1256" s="30">
        <f t="shared" si="348"/>
        <v>0</v>
      </c>
      <c r="AE1256" s="35">
        <f t="shared" si="349"/>
        <v>0</v>
      </c>
    </row>
    <row r="1257" spans="1:31" x14ac:dyDescent="0.25">
      <c r="A1257" t="s">
        <v>12</v>
      </c>
      <c r="B1257" t="s">
        <v>5471</v>
      </c>
      <c r="C1257">
        <v>30113006641158</v>
      </c>
      <c r="D1257" t="s">
        <v>5500</v>
      </c>
      <c r="E1257" t="s">
        <v>5473</v>
      </c>
      <c r="F1257">
        <v>2014</v>
      </c>
      <c r="G1257" t="s">
        <v>5503</v>
      </c>
      <c r="H1257" t="s">
        <v>5504</v>
      </c>
      <c r="I1257">
        <v>23</v>
      </c>
      <c r="J1257">
        <v>5</v>
      </c>
      <c r="K1257">
        <v>7</v>
      </c>
      <c r="L1257">
        <v>2</v>
      </c>
      <c r="N1257" s="29" t="str">
        <f t="shared" si="341"/>
        <v>2018</v>
      </c>
      <c r="O1257" s="30" t="str">
        <f t="shared" si="342"/>
        <v>07</v>
      </c>
      <c r="P1257" s="30">
        <f t="shared" si="333"/>
        <v>201807</v>
      </c>
      <c r="Q1257" s="30" t="str">
        <f t="shared" si="334"/>
        <v>2020</v>
      </c>
      <c r="R1257" s="30" t="str">
        <f t="shared" si="335"/>
        <v>10</v>
      </c>
      <c r="S1257" s="30">
        <f t="shared" si="336"/>
        <v>202010</v>
      </c>
      <c r="T1257" s="31">
        <f t="shared" si="337"/>
        <v>2.3333333333333335</v>
      </c>
      <c r="U1257" s="30">
        <f t="shared" si="338"/>
        <v>28</v>
      </c>
      <c r="V1257" s="30">
        <f t="shared" si="339"/>
        <v>9</v>
      </c>
      <c r="W1257" s="32">
        <f t="shared" si="340"/>
        <v>12</v>
      </c>
      <c r="X1257" s="33">
        <f t="shared" si="343"/>
        <v>790</v>
      </c>
      <c r="Y1257" s="22"/>
      <c r="Z1257" s="33">
        <f t="shared" si="344"/>
        <v>0</v>
      </c>
      <c r="AA1257" s="33">
        <f t="shared" si="345"/>
        <v>0</v>
      </c>
      <c r="AB1257" s="30">
        <f t="shared" si="346"/>
        <v>0</v>
      </c>
      <c r="AC1257" s="30">
        <f t="shared" si="347"/>
        <v>0</v>
      </c>
      <c r="AD1257" s="30">
        <f t="shared" si="348"/>
        <v>0</v>
      </c>
      <c r="AE1257" s="35">
        <f t="shared" si="349"/>
        <v>0</v>
      </c>
    </row>
    <row r="1258" spans="1:31" x14ac:dyDescent="0.25">
      <c r="A1258" t="s">
        <v>12</v>
      </c>
      <c r="B1258" t="s">
        <v>5471</v>
      </c>
      <c r="C1258">
        <v>30113006717586</v>
      </c>
      <c r="D1258" t="s">
        <v>5500</v>
      </c>
      <c r="E1258" t="s">
        <v>5473</v>
      </c>
      <c r="F1258">
        <v>2014</v>
      </c>
      <c r="G1258" t="s">
        <v>5505</v>
      </c>
      <c r="H1258" t="s">
        <v>5492</v>
      </c>
      <c r="I1258">
        <v>16</v>
      </c>
      <c r="J1258">
        <v>1</v>
      </c>
      <c r="K1258">
        <v>8</v>
      </c>
      <c r="L1258">
        <v>0</v>
      </c>
      <c r="N1258" s="29" t="str">
        <f t="shared" si="341"/>
        <v>2019</v>
      </c>
      <c r="O1258" s="30" t="str">
        <f t="shared" si="342"/>
        <v>07</v>
      </c>
      <c r="P1258" s="30">
        <f t="shared" si="333"/>
        <v>201907</v>
      </c>
      <c r="Q1258" s="30" t="str">
        <f t="shared" si="334"/>
        <v>2020</v>
      </c>
      <c r="R1258" s="30" t="str">
        <f t="shared" si="335"/>
        <v>11</v>
      </c>
      <c r="S1258" s="30">
        <f t="shared" si="336"/>
        <v>202011</v>
      </c>
      <c r="T1258" s="31">
        <f t="shared" si="337"/>
        <v>1.3333333333333333</v>
      </c>
      <c r="U1258" s="30">
        <f t="shared" si="338"/>
        <v>17</v>
      </c>
      <c r="V1258" s="30">
        <f t="shared" si="339"/>
        <v>8</v>
      </c>
      <c r="W1258" s="32">
        <f t="shared" si="340"/>
        <v>12.75</v>
      </c>
      <c r="X1258" s="33">
        <f t="shared" si="343"/>
        <v>790</v>
      </c>
      <c r="Y1258" s="22"/>
      <c r="Z1258" s="33">
        <f t="shared" si="344"/>
        <v>0</v>
      </c>
      <c r="AA1258" s="33">
        <f t="shared" si="345"/>
        <v>0</v>
      </c>
      <c r="AB1258" s="30">
        <f t="shared" si="346"/>
        <v>0</v>
      </c>
      <c r="AC1258" s="30">
        <f t="shared" si="347"/>
        <v>0</v>
      </c>
      <c r="AD1258" s="30">
        <f t="shared" si="348"/>
        <v>0</v>
      </c>
      <c r="AE1258" s="35">
        <f t="shared" si="349"/>
        <v>0</v>
      </c>
    </row>
    <row r="1259" spans="1:31" x14ac:dyDescent="0.25">
      <c r="A1259" t="s">
        <v>12</v>
      </c>
      <c r="B1259" t="s">
        <v>5471</v>
      </c>
      <c r="C1259">
        <v>30113006229129</v>
      </c>
      <c r="D1259" t="s">
        <v>5506</v>
      </c>
      <c r="E1259" t="s">
        <v>5507</v>
      </c>
      <c r="F1259">
        <v>2015</v>
      </c>
      <c r="G1259" t="s">
        <v>5508</v>
      </c>
      <c r="H1259" t="s">
        <v>5509</v>
      </c>
      <c r="I1259">
        <v>69</v>
      </c>
      <c r="J1259">
        <v>19</v>
      </c>
      <c r="K1259">
        <v>12</v>
      </c>
      <c r="L1259">
        <v>3</v>
      </c>
      <c r="N1259" s="29" t="str">
        <f t="shared" si="341"/>
        <v>2015</v>
      </c>
      <c r="O1259" s="30" t="str">
        <f t="shared" si="342"/>
        <v>10</v>
      </c>
      <c r="P1259" s="30">
        <f t="shared" si="333"/>
        <v>201510</v>
      </c>
      <c r="Q1259" s="30" t="str">
        <f t="shared" si="334"/>
        <v>2020</v>
      </c>
      <c r="R1259" s="30" t="str">
        <f t="shared" si="335"/>
        <v>10</v>
      </c>
      <c r="S1259" s="30">
        <f t="shared" si="336"/>
        <v>202010</v>
      </c>
      <c r="T1259" s="31">
        <f t="shared" si="337"/>
        <v>5.083333333333333</v>
      </c>
      <c r="U1259" s="30">
        <f t="shared" si="338"/>
        <v>88</v>
      </c>
      <c r="V1259" s="30">
        <f t="shared" si="339"/>
        <v>15</v>
      </c>
      <c r="W1259" s="32">
        <f t="shared" si="340"/>
        <v>17.311475409836067</v>
      </c>
      <c r="X1259" s="33">
        <f t="shared" si="343"/>
        <v>790</v>
      </c>
      <c r="Y1259" s="22"/>
      <c r="Z1259" s="33">
        <f t="shared" si="344"/>
        <v>1</v>
      </c>
      <c r="AA1259" s="33">
        <f t="shared" si="345"/>
        <v>0</v>
      </c>
      <c r="AB1259" s="30">
        <f t="shared" si="346"/>
        <v>0</v>
      </c>
      <c r="AC1259" s="30">
        <f t="shared" si="347"/>
        <v>0</v>
      </c>
      <c r="AD1259" s="30">
        <f t="shared" si="348"/>
        <v>0</v>
      </c>
      <c r="AE1259" s="35">
        <f t="shared" si="349"/>
        <v>0</v>
      </c>
    </row>
    <row r="1260" spans="1:31" x14ac:dyDescent="0.25">
      <c r="A1260" t="s">
        <v>12</v>
      </c>
      <c r="B1260" t="s">
        <v>5471</v>
      </c>
      <c r="C1260">
        <v>30113006229111</v>
      </c>
      <c r="D1260" t="s">
        <v>5506</v>
      </c>
      <c r="E1260" t="s">
        <v>5507</v>
      </c>
      <c r="F1260">
        <v>2015</v>
      </c>
      <c r="G1260" t="s">
        <v>5510</v>
      </c>
      <c r="H1260" t="s">
        <v>5511</v>
      </c>
      <c r="I1260">
        <v>68</v>
      </c>
      <c r="J1260">
        <v>16</v>
      </c>
      <c r="K1260">
        <v>14</v>
      </c>
      <c r="L1260">
        <v>3</v>
      </c>
      <c r="N1260" s="29" t="str">
        <f t="shared" si="341"/>
        <v>2015</v>
      </c>
      <c r="O1260" s="30" t="str">
        <f t="shared" si="342"/>
        <v>10</v>
      </c>
      <c r="P1260" s="30">
        <f t="shared" si="333"/>
        <v>201510</v>
      </c>
      <c r="Q1260" s="30" t="str">
        <f t="shared" si="334"/>
        <v>2020</v>
      </c>
      <c r="R1260" s="30" t="str">
        <f t="shared" si="335"/>
        <v>10</v>
      </c>
      <c r="S1260" s="30">
        <f t="shared" si="336"/>
        <v>202010</v>
      </c>
      <c r="T1260" s="31">
        <f t="shared" si="337"/>
        <v>5.083333333333333</v>
      </c>
      <c r="U1260" s="30">
        <f t="shared" si="338"/>
        <v>84</v>
      </c>
      <c r="V1260" s="30">
        <f t="shared" si="339"/>
        <v>17</v>
      </c>
      <c r="W1260" s="32">
        <f t="shared" si="340"/>
        <v>16.524590163934427</v>
      </c>
      <c r="X1260" s="33">
        <f t="shared" si="343"/>
        <v>790</v>
      </c>
      <c r="Y1260" s="22"/>
      <c r="Z1260" s="33">
        <f t="shared" si="344"/>
        <v>1</v>
      </c>
      <c r="AA1260" s="33">
        <f t="shared" si="345"/>
        <v>0</v>
      </c>
      <c r="AB1260" s="30">
        <f t="shared" si="346"/>
        <v>0</v>
      </c>
      <c r="AC1260" s="30">
        <f t="shared" si="347"/>
        <v>0</v>
      </c>
      <c r="AD1260" s="30">
        <f t="shared" si="348"/>
        <v>0</v>
      </c>
      <c r="AE1260" s="35">
        <f t="shared" si="349"/>
        <v>0</v>
      </c>
    </row>
    <row r="1261" spans="1:31" x14ac:dyDescent="0.25">
      <c r="A1261" t="s">
        <v>12</v>
      </c>
      <c r="B1261" t="s">
        <v>5471</v>
      </c>
      <c r="C1261">
        <v>30113006855907</v>
      </c>
      <c r="D1261" t="s">
        <v>5512</v>
      </c>
      <c r="E1261" t="s">
        <v>5513</v>
      </c>
      <c r="F1261">
        <v>2015</v>
      </c>
      <c r="G1261" t="s">
        <v>5514</v>
      </c>
      <c r="H1261" t="s">
        <v>5515</v>
      </c>
      <c r="I1261">
        <v>5</v>
      </c>
      <c r="J1261">
        <v>1</v>
      </c>
      <c r="K1261">
        <v>1</v>
      </c>
      <c r="L1261">
        <v>0</v>
      </c>
      <c r="N1261" s="29" t="str">
        <f t="shared" si="341"/>
        <v>2019</v>
      </c>
      <c r="O1261" s="30" t="str">
        <f t="shared" si="342"/>
        <v>12</v>
      </c>
      <c r="P1261" s="30">
        <f t="shared" si="333"/>
        <v>201912</v>
      </c>
      <c r="Q1261" s="30" t="str">
        <f t="shared" si="334"/>
        <v>2020</v>
      </c>
      <c r="R1261" s="30" t="str">
        <f t="shared" si="335"/>
        <v>09</v>
      </c>
      <c r="S1261" s="30">
        <f t="shared" si="336"/>
        <v>202009</v>
      </c>
      <c r="T1261" s="31">
        <f t="shared" si="337"/>
        <v>0.91666666666666663</v>
      </c>
      <c r="U1261" s="30">
        <f t="shared" si="338"/>
        <v>6</v>
      </c>
      <c r="V1261" s="30">
        <f t="shared" si="339"/>
        <v>1</v>
      </c>
      <c r="W1261" s="32">
        <f t="shared" si="340"/>
        <v>6.5454545454545459</v>
      </c>
      <c r="X1261" s="33">
        <f t="shared" si="343"/>
        <v>790</v>
      </c>
      <c r="Y1261" s="22"/>
      <c r="Z1261" s="33">
        <f t="shared" si="344"/>
        <v>0</v>
      </c>
      <c r="AA1261" s="33">
        <f t="shared" si="345"/>
        <v>0</v>
      </c>
      <c r="AB1261" s="30">
        <f t="shared" si="346"/>
        <v>0</v>
      </c>
      <c r="AC1261" s="30">
        <f t="shared" si="347"/>
        <v>1</v>
      </c>
      <c r="AD1261" s="30">
        <f t="shared" si="348"/>
        <v>0</v>
      </c>
      <c r="AE1261" s="35">
        <f t="shared" si="349"/>
        <v>0</v>
      </c>
    </row>
    <row r="1262" spans="1:31" x14ac:dyDescent="0.25">
      <c r="A1262" t="s">
        <v>12</v>
      </c>
      <c r="B1262" t="s">
        <v>5516</v>
      </c>
      <c r="C1262">
        <v>30113006435882</v>
      </c>
      <c r="D1262" t="s">
        <v>5517</v>
      </c>
      <c r="E1262" t="s">
        <v>5518</v>
      </c>
      <c r="F1262">
        <v>2015</v>
      </c>
      <c r="G1262" t="s">
        <v>5519</v>
      </c>
      <c r="H1262" t="s">
        <v>5492</v>
      </c>
      <c r="I1262">
        <v>55</v>
      </c>
      <c r="J1262">
        <v>10</v>
      </c>
      <c r="K1262">
        <v>14</v>
      </c>
      <c r="L1262">
        <v>3</v>
      </c>
      <c r="N1262" s="29" t="str">
        <f t="shared" si="341"/>
        <v>2017</v>
      </c>
      <c r="O1262" s="30" t="str">
        <f t="shared" si="342"/>
        <v>01</v>
      </c>
      <c r="P1262" s="30">
        <f t="shared" si="333"/>
        <v>201701</v>
      </c>
      <c r="Q1262" s="30" t="str">
        <f t="shared" si="334"/>
        <v>2020</v>
      </c>
      <c r="R1262" s="30" t="str">
        <f t="shared" si="335"/>
        <v>11</v>
      </c>
      <c r="S1262" s="30">
        <f t="shared" si="336"/>
        <v>202011</v>
      </c>
      <c r="T1262" s="31">
        <f t="shared" si="337"/>
        <v>3.8333333333333335</v>
      </c>
      <c r="U1262" s="30">
        <f t="shared" si="338"/>
        <v>65</v>
      </c>
      <c r="V1262" s="30">
        <f t="shared" si="339"/>
        <v>17</v>
      </c>
      <c r="W1262" s="32">
        <f t="shared" si="340"/>
        <v>16.956521739130434</v>
      </c>
      <c r="X1262" s="33">
        <f t="shared" si="343"/>
        <v>790</v>
      </c>
      <c r="Y1262" s="22"/>
      <c r="Z1262" s="33">
        <f t="shared" si="344"/>
        <v>1</v>
      </c>
      <c r="AA1262" s="33">
        <f t="shared" si="345"/>
        <v>0</v>
      </c>
      <c r="AB1262" s="30">
        <f t="shared" si="346"/>
        <v>0</v>
      </c>
      <c r="AC1262" s="30">
        <f t="shared" si="347"/>
        <v>0</v>
      </c>
      <c r="AD1262" s="30">
        <f t="shared" si="348"/>
        <v>0</v>
      </c>
      <c r="AE1262" s="35">
        <f t="shared" si="349"/>
        <v>0</v>
      </c>
    </row>
    <row r="1263" spans="1:31" x14ac:dyDescent="0.25">
      <c r="A1263" t="s">
        <v>12</v>
      </c>
      <c r="B1263" t="s">
        <v>5516</v>
      </c>
      <c r="C1263">
        <v>30113006775246</v>
      </c>
      <c r="D1263" t="s">
        <v>5517</v>
      </c>
      <c r="E1263" t="s">
        <v>5518</v>
      </c>
      <c r="F1263">
        <v>2014</v>
      </c>
      <c r="G1263" t="s">
        <v>5520</v>
      </c>
      <c r="H1263" t="s">
        <v>5521</v>
      </c>
      <c r="I1263">
        <v>12</v>
      </c>
      <c r="J1263">
        <v>5</v>
      </c>
      <c r="K1263">
        <v>7</v>
      </c>
      <c r="L1263">
        <v>4</v>
      </c>
      <c r="N1263" s="29" t="str">
        <f t="shared" si="341"/>
        <v>2019</v>
      </c>
      <c r="O1263" s="30" t="str">
        <f t="shared" si="342"/>
        <v>07</v>
      </c>
      <c r="P1263" s="30">
        <f t="shared" si="333"/>
        <v>201907</v>
      </c>
      <c r="Q1263" s="30" t="str">
        <f t="shared" si="334"/>
        <v>2020</v>
      </c>
      <c r="R1263" s="30" t="str">
        <f t="shared" si="335"/>
        <v>10</v>
      </c>
      <c r="S1263" s="30">
        <f t="shared" si="336"/>
        <v>202010</v>
      </c>
      <c r="T1263" s="31">
        <f t="shared" si="337"/>
        <v>1.3333333333333333</v>
      </c>
      <c r="U1263" s="30">
        <f t="shared" si="338"/>
        <v>17</v>
      </c>
      <c r="V1263" s="30">
        <f t="shared" si="339"/>
        <v>11</v>
      </c>
      <c r="W1263" s="32">
        <f t="shared" si="340"/>
        <v>12.75</v>
      </c>
      <c r="X1263" s="33">
        <f t="shared" si="343"/>
        <v>790</v>
      </c>
      <c r="Y1263" s="22"/>
      <c r="Z1263" s="33">
        <f t="shared" si="344"/>
        <v>0</v>
      </c>
      <c r="AA1263" s="33">
        <f t="shared" si="345"/>
        <v>0</v>
      </c>
      <c r="AB1263" s="30">
        <f t="shared" si="346"/>
        <v>0</v>
      </c>
      <c r="AC1263" s="30">
        <f t="shared" si="347"/>
        <v>0</v>
      </c>
      <c r="AD1263" s="30">
        <f t="shared" si="348"/>
        <v>0</v>
      </c>
      <c r="AE1263" s="35">
        <f t="shared" si="349"/>
        <v>0</v>
      </c>
    </row>
    <row r="1264" spans="1:31" x14ac:dyDescent="0.25">
      <c r="A1264" t="s">
        <v>12</v>
      </c>
      <c r="B1264" t="s">
        <v>5516</v>
      </c>
      <c r="C1264">
        <v>30113006336312</v>
      </c>
      <c r="D1264" t="s">
        <v>5517</v>
      </c>
      <c r="E1264" t="s">
        <v>5518</v>
      </c>
      <c r="F1264">
        <v>2014</v>
      </c>
      <c r="G1264" t="s">
        <v>5522</v>
      </c>
      <c r="H1264" t="s">
        <v>5523</v>
      </c>
      <c r="I1264">
        <v>41</v>
      </c>
      <c r="J1264">
        <v>2</v>
      </c>
      <c r="K1264">
        <v>14</v>
      </c>
      <c r="L1264">
        <v>1</v>
      </c>
      <c r="N1264" s="29" t="str">
        <f t="shared" si="341"/>
        <v>2017</v>
      </c>
      <c r="O1264" s="30" t="str">
        <f t="shared" si="342"/>
        <v>10</v>
      </c>
      <c r="P1264" s="30">
        <f t="shared" si="333"/>
        <v>201710</v>
      </c>
      <c r="Q1264" s="30" t="str">
        <f t="shared" si="334"/>
        <v>2020</v>
      </c>
      <c r="R1264" s="30" t="str">
        <f t="shared" si="335"/>
        <v>10</v>
      </c>
      <c r="S1264" s="30">
        <f t="shared" si="336"/>
        <v>202010</v>
      </c>
      <c r="T1264" s="31">
        <f t="shared" si="337"/>
        <v>3.0833333333333335</v>
      </c>
      <c r="U1264" s="30">
        <f t="shared" si="338"/>
        <v>43</v>
      </c>
      <c r="V1264" s="30">
        <f t="shared" si="339"/>
        <v>15</v>
      </c>
      <c r="W1264" s="32">
        <f t="shared" si="340"/>
        <v>13.945945945945946</v>
      </c>
      <c r="X1264" s="33">
        <f t="shared" si="343"/>
        <v>790</v>
      </c>
      <c r="Y1264" s="22"/>
      <c r="Z1264" s="33">
        <f t="shared" si="344"/>
        <v>0</v>
      </c>
      <c r="AA1264" s="33">
        <f t="shared" si="345"/>
        <v>0</v>
      </c>
      <c r="AB1264" s="30">
        <f t="shared" si="346"/>
        <v>0</v>
      </c>
      <c r="AC1264" s="30">
        <f t="shared" si="347"/>
        <v>0</v>
      </c>
      <c r="AD1264" s="30">
        <f t="shared" si="348"/>
        <v>0</v>
      </c>
      <c r="AE1264" s="35">
        <f t="shared" si="349"/>
        <v>0</v>
      </c>
    </row>
    <row r="1265" spans="1:31" x14ac:dyDescent="0.25">
      <c r="A1265" t="s">
        <v>12</v>
      </c>
      <c r="B1265" t="s">
        <v>5524</v>
      </c>
      <c r="C1265">
        <v>30113006405182</v>
      </c>
      <c r="D1265" t="s">
        <v>5525</v>
      </c>
      <c r="E1265" t="s">
        <v>5526</v>
      </c>
      <c r="F1265">
        <v>2000</v>
      </c>
      <c r="G1265" t="s">
        <v>5527</v>
      </c>
      <c r="H1265" t="s">
        <v>5528</v>
      </c>
      <c r="I1265">
        <v>10</v>
      </c>
      <c r="J1265">
        <v>5</v>
      </c>
      <c r="K1265">
        <v>5</v>
      </c>
      <c r="L1265">
        <v>3</v>
      </c>
      <c r="N1265" s="29" t="str">
        <f t="shared" si="341"/>
        <v>2017</v>
      </c>
      <c r="O1265" s="30" t="str">
        <f t="shared" si="342"/>
        <v>09</v>
      </c>
      <c r="P1265" s="30">
        <f t="shared" si="333"/>
        <v>201709</v>
      </c>
      <c r="Q1265" s="30" t="str">
        <f t="shared" si="334"/>
        <v>2019</v>
      </c>
      <c r="R1265" s="30" t="str">
        <f t="shared" si="335"/>
        <v>12</v>
      </c>
      <c r="S1265" s="30">
        <f t="shared" si="336"/>
        <v>201912</v>
      </c>
      <c r="T1265" s="31">
        <f t="shared" si="337"/>
        <v>3.1666666666666665</v>
      </c>
      <c r="U1265" s="30">
        <f t="shared" si="338"/>
        <v>15</v>
      </c>
      <c r="V1265" s="30">
        <f t="shared" si="339"/>
        <v>8</v>
      </c>
      <c r="W1265" s="32">
        <f t="shared" si="340"/>
        <v>4.7368421052631584</v>
      </c>
      <c r="X1265" s="33">
        <f t="shared" si="343"/>
        <v>790</v>
      </c>
      <c r="Y1265" s="22"/>
      <c r="Z1265" s="33">
        <f t="shared" si="344"/>
        <v>1</v>
      </c>
      <c r="AA1265" s="33">
        <f t="shared" si="345"/>
        <v>0</v>
      </c>
      <c r="AB1265" s="30">
        <f t="shared" si="346"/>
        <v>0</v>
      </c>
      <c r="AC1265" s="30">
        <f t="shared" si="347"/>
        <v>0</v>
      </c>
      <c r="AD1265" s="30">
        <f t="shared" si="348"/>
        <v>0</v>
      </c>
      <c r="AE1265" s="35">
        <f t="shared" si="349"/>
        <v>0</v>
      </c>
    </row>
    <row r="1266" spans="1:31" x14ac:dyDescent="0.25">
      <c r="A1266" t="s">
        <v>12</v>
      </c>
      <c r="B1266" t="s">
        <v>5529</v>
      </c>
      <c r="C1266">
        <v>30113006726561</v>
      </c>
      <c r="D1266" t="s">
        <v>5530</v>
      </c>
      <c r="E1266" t="s">
        <v>5531</v>
      </c>
      <c r="F1266">
        <v>2018</v>
      </c>
      <c r="G1266" t="s">
        <v>5532</v>
      </c>
      <c r="H1266" t="s">
        <v>5533</v>
      </c>
      <c r="I1266">
        <v>16</v>
      </c>
      <c r="J1266">
        <v>7</v>
      </c>
      <c r="K1266">
        <v>11</v>
      </c>
      <c r="L1266">
        <v>7</v>
      </c>
      <c r="N1266" s="29" t="str">
        <f t="shared" si="341"/>
        <v>2019</v>
      </c>
      <c r="O1266" s="30" t="str">
        <f t="shared" si="342"/>
        <v>02</v>
      </c>
      <c r="P1266" s="30">
        <f t="shared" si="333"/>
        <v>201902</v>
      </c>
      <c r="Q1266" s="30" t="str">
        <f t="shared" si="334"/>
        <v>2020</v>
      </c>
      <c r="R1266" s="30" t="str">
        <f t="shared" si="335"/>
        <v>10</v>
      </c>
      <c r="S1266" s="30">
        <f t="shared" si="336"/>
        <v>202010</v>
      </c>
      <c r="T1266" s="31">
        <f t="shared" si="337"/>
        <v>1.75</v>
      </c>
      <c r="U1266" s="30">
        <f t="shared" si="338"/>
        <v>23</v>
      </c>
      <c r="V1266" s="30">
        <f t="shared" si="339"/>
        <v>18</v>
      </c>
      <c r="W1266" s="32">
        <f t="shared" si="340"/>
        <v>13.142857142857142</v>
      </c>
      <c r="X1266" s="33">
        <f t="shared" si="343"/>
        <v>790</v>
      </c>
      <c r="Y1266" s="22"/>
      <c r="Z1266" s="33">
        <f t="shared" si="344"/>
        <v>0</v>
      </c>
      <c r="AA1266" s="33">
        <f t="shared" si="345"/>
        <v>0</v>
      </c>
      <c r="AB1266" s="30">
        <f t="shared" si="346"/>
        <v>0</v>
      </c>
      <c r="AC1266" s="30">
        <f t="shared" si="347"/>
        <v>0</v>
      </c>
      <c r="AD1266" s="30">
        <f t="shared" si="348"/>
        <v>0</v>
      </c>
      <c r="AE1266" s="35">
        <f t="shared" si="349"/>
        <v>0</v>
      </c>
    </row>
    <row r="1267" spans="1:31" x14ac:dyDescent="0.25">
      <c r="A1267" t="s">
        <v>12</v>
      </c>
      <c r="B1267" t="s">
        <v>5534</v>
      </c>
      <c r="C1267">
        <v>30113005958090</v>
      </c>
      <c r="D1267" t="s">
        <v>5535</v>
      </c>
      <c r="E1267" t="s">
        <v>5536</v>
      </c>
      <c r="F1267">
        <v>2013</v>
      </c>
      <c r="G1267" t="s">
        <v>5537</v>
      </c>
      <c r="H1267" t="s">
        <v>5538</v>
      </c>
      <c r="I1267">
        <v>70</v>
      </c>
      <c r="J1267">
        <v>17</v>
      </c>
      <c r="K1267">
        <v>6</v>
      </c>
      <c r="L1267">
        <v>0</v>
      </c>
      <c r="N1267" s="29" t="str">
        <f t="shared" si="341"/>
        <v>2014</v>
      </c>
      <c r="O1267" s="30" t="str">
        <f t="shared" si="342"/>
        <v>08</v>
      </c>
      <c r="P1267" s="30">
        <f t="shared" si="333"/>
        <v>201408</v>
      </c>
      <c r="Q1267" s="30" t="str">
        <f t="shared" si="334"/>
        <v>2020</v>
      </c>
      <c r="R1267" s="30" t="str">
        <f t="shared" si="335"/>
        <v>09</v>
      </c>
      <c r="S1267" s="30">
        <f t="shared" si="336"/>
        <v>202009</v>
      </c>
      <c r="T1267" s="31">
        <f t="shared" si="337"/>
        <v>6.25</v>
      </c>
      <c r="U1267" s="30">
        <f t="shared" si="338"/>
        <v>87</v>
      </c>
      <c r="V1267" s="30">
        <f t="shared" si="339"/>
        <v>6</v>
      </c>
      <c r="W1267" s="32">
        <f t="shared" si="340"/>
        <v>13.92</v>
      </c>
      <c r="X1267" s="33">
        <f t="shared" si="343"/>
        <v>790</v>
      </c>
      <c r="Y1267" s="22"/>
      <c r="Z1267" s="33">
        <f t="shared" si="344"/>
        <v>1</v>
      </c>
      <c r="AA1267" s="33">
        <f t="shared" si="345"/>
        <v>0</v>
      </c>
      <c r="AB1267" s="30">
        <f t="shared" si="346"/>
        <v>0</v>
      </c>
      <c r="AC1267" s="30">
        <f t="shared" si="347"/>
        <v>0</v>
      </c>
      <c r="AD1267" s="30">
        <f t="shared" si="348"/>
        <v>0</v>
      </c>
      <c r="AE1267" s="35">
        <f t="shared" si="349"/>
        <v>0</v>
      </c>
    </row>
    <row r="1268" spans="1:31" x14ac:dyDescent="0.25">
      <c r="A1268" t="s">
        <v>12</v>
      </c>
      <c r="B1268" t="s">
        <v>5539</v>
      </c>
      <c r="C1268">
        <v>30113006773704</v>
      </c>
      <c r="D1268" t="s">
        <v>5540</v>
      </c>
      <c r="F1268">
        <v>2019</v>
      </c>
      <c r="G1268" t="s">
        <v>5541</v>
      </c>
      <c r="H1268" t="s">
        <v>5542</v>
      </c>
      <c r="I1268">
        <v>9</v>
      </c>
      <c r="J1268">
        <v>2</v>
      </c>
      <c r="K1268">
        <v>5</v>
      </c>
      <c r="L1268">
        <v>2</v>
      </c>
      <c r="N1268" s="29" t="str">
        <f t="shared" si="341"/>
        <v>2019</v>
      </c>
      <c r="O1268" s="30" t="str">
        <f t="shared" si="342"/>
        <v>07</v>
      </c>
      <c r="P1268" s="30">
        <f t="shared" si="333"/>
        <v>201907</v>
      </c>
      <c r="Q1268" s="30" t="str">
        <f t="shared" si="334"/>
        <v>2020</v>
      </c>
      <c r="R1268" s="30" t="str">
        <f t="shared" si="335"/>
        <v>10</v>
      </c>
      <c r="S1268" s="30">
        <f t="shared" si="336"/>
        <v>202010</v>
      </c>
      <c r="T1268" s="31">
        <f t="shared" si="337"/>
        <v>1.3333333333333333</v>
      </c>
      <c r="U1268" s="30">
        <f t="shared" si="338"/>
        <v>11</v>
      </c>
      <c r="V1268" s="30">
        <f t="shared" si="339"/>
        <v>7</v>
      </c>
      <c r="W1268" s="32">
        <f t="shared" si="340"/>
        <v>8.25</v>
      </c>
      <c r="X1268" s="33">
        <f t="shared" si="343"/>
        <v>790</v>
      </c>
      <c r="Y1268" s="22"/>
      <c r="Z1268" s="33">
        <f t="shared" si="344"/>
        <v>0</v>
      </c>
      <c r="AA1268" s="33">
        <f t="shared" si="345"/>
        <v>0</v>
      </c>
      <c r="AB1268" s="30">
        <f t="shared" si="346"/>
        <v>0</v>
      </c>
      <c r="AC1268" s="30">
        <f t="shared" si="347"/>
        <v>0</v>
      </c>
      <c r="AD1268" s="30">
        <f t="shared" si="348"/>
        <v>0</v>
      </c>
      <c r="AE1268" s="35">
        <f t="shared" si="349"/>
        <v>0</v>
      </c>
    </row>
    <row r="1269" spans="1:31" x14ac:dyDescent="0.25">
      <c r="A1269" t="s">
        <v>12</v>
      </c>
      <c r="B1269" t="s">
        <v>5539</v>
      </c>
      <c r="C1269">
        <v>30113006773696</v>
      </c>
      <c r="D1269" t="s">
        <v>5540</v>
      </c>
      <c r="F1269">
        <v>2019</v>
      </c>
      <c r="G1269" t="s">
        <v>5543</v>
      </c>
      <c r="H1269" t="s">
        <v>5544</v>
      </c>
      <c r="I1269">
        <v>12</v>
      </c>
      <c r="J1269">
        <v>0</v>
      </c>
      <c r="K1269">
        <v>6</v>
      </c>
      <c r="L1269">
        <v>0</v>
      </c>
      <c r="N1269" s="29" t="str">
        <f t="shared" si="341"/>
        <v>2019</v>
      </c>
      <c r="O1269" s="30" t="str">
        <f t="shared" si="342"/>
        <v>07</v>
      </c>
      <c r="P1269" s="30">
        <f t="shared" si="333"/>
        <v>201907</v>
      </c>
      <c r="Q1269" s="30" t="str">
        <f t="shared" si="334"/>
        <v>2020</v>
      </c>
      <c r="R1269" s="30" t="str">
        <f t="shared" si="335"/>
        <v>10</v>
      </c>
      <c r="S1269" s="30">
        <f t="shared" si="336"/>
        <v>202010</v>
      </c>
      <c r="T1269" s="31">
        <f t="shared" si="337"/>
        <v>1.3333333333333333</v>
      </c>
      <c r="U1269" s="30">
        <f t="shared" si="338"/>
        <v>12</v>
      </c>
      <c r="V1269" s="30">
        <f t="shared" si="339"/>
        <v>6</v>
      </c>
      <c r="W1269" s="32">
        <f t="shared" si="340"/>
        <v>9</v>
      </c>
      <c r="X1269" s="33">
        <f t="shared" si="343"/>
        <v>790</v>
      </c>
      <c r="Y1269" s="22"/>
      <c r="Z1269" s="33">
        <f t="shared" si="344"/>
        <v>0</v>
      </c>
      <c r="AA1269" s="33">
        <f t="shared" si="345"/>
        <v>0</v>
      </c>
      <c r="AB1269" s="30">
        <f t="shared" si="346"/>
        <v>0</v>
      </c>
      <c r="AC1269" s="30">
        <f t="shared" si="347"/>
        <v>0</v>
      </c>
      <c r="AD1269" s="30">
        <f t="shared" si="348"/>
        <v>0</v>
      </c>
      <c r="AE1269" s="35">
        <f t="shared" si="349"/>
        <v>0</v>
      </c>
    </row>
    <row r="1270" spans="1:31" x14ac:dyDescent="0.25">
      <c r="A1270" t="s">
        <v>12</v>
      </c>
      <c r="B1270" t="s">
        <v>5539</v>
      </c>
      <c r="C1270">
        <v>30113006773688</v>
      </c>
      <c r="D1270" t="s">
        <v>5540</v>
      </c>
      <c r="F1270">
        <v>2019</v>
      </c>
      <c r="G1270" t="s">
        <v>5545</v>
      </c>
      <c r="H1270" t="s">
        <v>5546</v>
      </c>
      <c r="I1270">
        <v>9</v>
      </c>
      <c r="J1270">
        <v>3</v>
      </c>
      <c r="K1270">
        <v>6</v>
      </c>
      <c r="L1270">
        <v>3</v>
      </c>
      <c r="N1270" s="29" t="str">
        <f t="shared" si="341"/>
        <v>2019</v>
      </c>
      <c r="O1270" s="30" t="str">
        <f t="shared" si="342"/>
        <v>07</v>
      </c>
      <c r="P1270" s="30">
        <f t="shared" si="333"/>
        <v>201907</v>
      </c>
      <c r="Q1270" s="30" t="str">
        <f t="shared" si="334"/>
        <v>2020</v>
      </c>
      <c r="R1270" s="30" t="str">
        <f t="shared" si="335"/>
        <v>08</v>
      </c>
      <c r="S1270" s="30">
        <f t="shared" si="336"/>
        <v>202008</v>
      </c>
      <c r="T1270" s="31">
        <f t="shared" si="337"/>
        <v>1.3333333333333333</v>
      </c>
      <c r="U1270" s="30">
        <f t="shared" si="338"/>
        <v>12</v>
      </c>
      <c r="V1270" s="30">
        <f t="shared" si="339"/>
        <v>9</v>
      </c>
      <c r="W1270" s="32">
        <f t="shared" si="340"/>
        <v>9</v>
      </c>
      <c r="X1270" s="33">
        <f t="shared" si="343"/>
        <v>790</v>
      </c>
      <c r="Y1270" s="22"/>
      <c r="Z1270" s="33">
        <f t="shared" si="344"/>
        <v>0</v>
      </c>
      <c r="AA1270" s="33">
        <f t="shared" si="345"/>
        <v>0</v>
      </c>
      <c r="AB1270" s="30">
        <f t="shared" si="346"/>
        <v>0</v>
      </c>
      <c r="AC1270" s="30">
        <f t="shared" si="347"/>
        <v>0</v>
      </c>
      <c r="AD1270" s="30">
        <f t="shared" si="348"/>
        <v>0</v>
      </c>
      <c r="AE1270" s="35">
        <f t="shared" si="349"/>
        <v>0</v>
      </c>
    </row>
    <row r="1271" spans="1:31" x14ac:dyDescent="0.25">
      <c r="A1271" t="s">
        <v>12</v>
      </c>
      <c r="B1271" t="s">
        <v>5539</v>
      </c>
      <c r="C1271">
        <v>30113006861723</v>
      </c>
      <c r="D1271" t="s">
        <v>5547</v>
      </c>
      <c r="F1271">
        <v>2019</v>
      </c>
      <c r="G1271" t="s">
        <v>5548</v>
      </c>
      <c r="H1271" t="s">
        <v>5549</v>
      </c>
      <c r="I1271">
        <v>8</v>
      </c>
      <c r="J1271">
        <v>0</v>
      </c>
      <c r="K1271">
        <v>1</v>
      </c>
      <c r="L1271">
        <v>0</v>
      </c>
      <c r="N1271" s="29" t="str">
        <f t="shared" si="341"/>
        <v>2019</v>
      </c>
      <c r="O1271" s="30" t="str">
        <f t="shared" si="342"/>
        <v>12</v>
      </c>
      <c r="P1271" s="30">
        <f t="shared" si="333"/>
        <v>201912</v>
      </c>
      <c r="Q1271" s="30" t="str">
        <f t="shared" si="334"/>
        <v>2020</v>
      </c>
      <c r="R1271" s="30" t="str">
        <f t="shared" si="335"/>
        <v>10</v>
      </c>
      <c r="S1271" s="30">
        <f t="shared" si="336"/>
        <v>202010</v>
      </c>
      <c r="T1271" s="31">
        <f t="shared" si="337"/>
        <v>0.91666666666666663</v>
      </c>
      <c r="U1271" s="30">
        <f t="shared" si="338"/>
        <v>8</v>
      </c>
      <c r="V1271" s="30">
        <f t="shared" si="339"/>
        <v>1</v>
      </c>
      <c r="W1271" s="32">
        <f t="shared" si="340"/>
        <v>8.7272727272727284</v>
      </c>
      <c r="X1271" s="33">
        <f t="shared" si="343"/>
        <v>790</v>
      </c>
      <c r="Y1271" s="22"/>
      <c r="Z1271" s="33">
        <f t="shared" si="344"/>
        <v>0</v>
      </c>
      <c r="AA1271" s="33">
        <f t="shared" si="345"/>
        <v>0</v>
      </c>
      <c r="AB1271" s="30">
        <f t="shared" si="346"/>
        <v>0</v>
      </c>
      <c r="AC1271" s="30">
        <f t="shared" si="347"/>
        <v>1</v>
      </c>
      <c r="AD1271" s="30">
        <f t="shared" si="348"/>
        <v>0</v>
      </c>
      <c r="AE1271" s="35">
        <f t="shared" si="349"/>
        <v>0</v>
      </c>
    </row>
    <row r="1272" spans="1:31" x14ac:dyDescent="0.25">
      <c r="A1272" t="s">
        <v>12</v>
      </c>
      <c r="B1272" t="s">
        <v>5550</v>
      </c>
      <c r="C1272">
        <v>30113006119700</v>
      </c>
      <c r="D1272" t="s">
        <v>5551</v>
      </c>
      <c r="E1272" t="s">
        <v>5552</v>
      </c>
      <c r="F1272">
        <v>2015</v>
      </c>
      <c r="G1272" t="s">
        <v>5553</v>
      </c>
      <c r="H1272" t="s">
        <v>5554</v>
      </c>
      <c r="I1272">
        <v>17</v>
      </c>
      <c r="J1272">
        <v>19</v>
      </c>
      <c r="K1272">
        <v>0</v>
      </c>
      <c r="L1272">
        <v>5</v>
      </c>
      <c r="N1272" s="29" t="str">
        <f t="shared" si="341"/>
        <v>2015</v>
      </c>
      <c r="O1272" s="30" t="str">
        <f t="shared" si="342"/>
        <v>06</v>
      </c>
      <c r="P1272" s="30">
        <f t="shared" si="333"/>
        <v>201506</v>
      </c>
      <c r="Q1272" s="30" t="str">
        <f t="shared" si="334"/>
        <v>2020</v>
      </c>
      <c r="R1272" s="30" t="str">
        <f t="shared" si="335"/>
        <v>09</v>
      </c>
      <c r="S1272" s="30">
        <f t="shared" si="336"/>
        <v>202009</v>
      </c>
      <c r="T1272" s="31">
        <f t="shared" si="337"/>
        <v>5.416666666666667</v>
      </c>
      <c r="U1272" s="30">
        <f t="shared" si="338"/>
        <v>36</v>
      </c>
      <c r="V1272" s="30">
        <f t="shared" si="339"/>
        <v>5</v>
      </c>
      <c r="W1272" s="32">
        <f t="shared" si="340"/>
        <v>6.6461538461538456</v>
      </c>
      <c r="X1272" s="33">
        <f t="shared" si="343"/>
        <v>790</v>
      </c>
      <c r="Y1272" s="22"/>
      <c r="Z1272" s="33">
        <f t="shared" si="344"/>
        <v>1</v>
      </c>
      <c r="AA1272" s="33">
        <f t="shared" si="345"/>
        <v>0</v>
      </c>
      <c r="AB1272" s="30">
        <f t="shared" si="346"/>
        <v>0</v>
      </c>
      <c r="AC1272" s="30">
        <f t="shared" si="347"/>
        <v>0</v>
      </c>
      <c r="AD1272" s="30">
        <f t="shared" si="348"/>
        <v>0</v>
      </c>
      <c r="AE1272" s="35">
        <f t="shared" si="349"/>
        <v>0</v>
      </c>
    </row>
    <row r="1273" spans="1:31" x14ac:dyDescent="0.25">
      <c r="A1273" t="s">
        <v>12</v>
      </c>
      <c r="B1273" t="s">
        <v>5555</v>
      </c>
      <c r="C1273">
        <v>30113006262765</v>
      </c>
      <c r="D1273" t="s">
        <v>5556</v>
      </c>
      <c r="F1273">
        <v>2011</v>
      </c>
      <c r="G1273" t="s">
        <v>5557</v>
      </c>
      <c r="H1273" t="s">
        <v>5558</v>
      </c>
      <c r="I1273">
        <v>27</v>
      </c>
      <c r="J1273">
        <v>13</v>
      </c>
      <c r="K1273">
        <v>0</v>
      </c>
      <c r="L1273">
        <v>2</v>
      </c>
      <c r="N1273" s="29" t="str">
        <f t="shared" si="341"/>
        <v>2016</v>
      </c>
      <c r="O1273" s="30" t="str">
        <f t="shared" si="342"/>
        <v>01</v>
      </c>
      <c r="P1273" s="30">
        <f t="shared" si="333"/>
        <v>201601</v>
      </c>
      <c r="Q1273" s="30" t="str">
        <f t="shared" si="334"/>
        <v>2020</v>
      </c>
      <c r="R1273" s="30" t="str">
        <f t="shared" si="335"/>
        <v>09</v>
      </c>
      <c r="S1273" s="30">
        <f t="shared" si="336"/>
        <v>202009</v>
      </c>
      <c r="T1273" s="31">
        <f t="shared" si="337"/>
        <v>4.833333333333333</v>
      </c>
      <c r="U1273" s="30">
        <f t="shared" si="338"/>
        <v>40</v>
      </c>
      <c r="V1273" s="30">
        <f t="shared" si="339"/>
        <v>2</v>
      </c>
      <c r="W1273" s="32">
        <f t="shared" si="340"/>
        <v>8.2758620689655178</v>
      </c>
      <c r="X1273" s="33">
        <f t="shared" si="343"/>
        <v>790</v>
      </c>
      <c r="Y1273" s="22"/>
      <c r="Z1273" s="33">
        <f t="shared" si="344"/>
        <v>1</v>
      </c>
      <c r="AA1273" s="33">
        <f t="shared" si="345"/>
        <v>0</v>
      </c>
      <c r="AB1273" s="30">
        <f t="shared" si="346"/>
        <v>0</v>
      </c>
      <c r="AC1273" s="30">
        <f t="shared" si="347"/>
        <v>1</v>
      </c>
      <c r="AD1273" s="30">
        <f t="shared" si="348"/>
        <v>0</v>
      </c>
      <c r="AE1273" s="35">
        <f t="shared" si="349"/>
        <v>1</v>
      </c>
    </row>
    <row r="1274" spans="1:31" x14ac:dyDescent="0.25">
      <c r="A1274" t="s">
        <v>12</v>
      </c>
      <c r="B1274" t="s">
        <v>5555</v>
      </c>
      <c r="C1274">
        <v>30113006405810</v>
      </c>
      <c r="D1274" t="s">
        <v>5556</v>
      </c>
      <c r="F1274">
        <v>2011</v>
      </c>
      <c r="G1274" t="s">
        <v>5559</v>
      </c>
      <c r="H1274" t="s">
        <v>5560</v>
      </c>
      <c r="I1274">
        <v>13</v>
      </c>
      <c r="J1274">
        <v>8</v>
      </c>
      <c r="K1274">
        <v>6</v>
      </c>
      <c r="L1274">
        <v>2</v>
      </c>
      <c r="N1274" s="29" t="str">
        <f t="shared" si="341"/>
        <v>2017</v>
      </c>
      <c r="O1274" s="30" t="str">
        <f t="shared" si="342"/>
        <v>08</v>
      </c>
      <c r="P1274" s="30">
        <f t="shared" si="333"/>
        <v>201708</v>
      </c>
      <c r="Q1274" s="30" t="str">
        <f t="shared" si="334"/>
        <v>2020</v>
      </c>
      <c r="R1274" s="30" t="str">
        <f t="shared" si="335"/>
        <v>08</v>
      </c>
      <c r="S1274" s="30">
        <f t="shared" si="336"/>
        <v>202008</v>
      </c>
      <c r="T1274" s="31">
        <f t="shared" si="337"/>
        <v>3.25</v>
      </c>
      <c r="U1274" s="30">
        <f t="shared" si="338"/>
        <v>21</v>
      </c>
      <c r="V1274" s="30">
        <f t="shared" si="339"/>
        <v>8</v>
      </c>
      <c r="W1274" s="32">
        <f t="shared" si="340"/>
        <v>6.4615384615384617</v>
      </c>
      <c r="X1274" s="33">
        <f t="shared" si="343"/>
        <v>790</v>
      </c>
      <c r="Y1274" s="22"/>
      <c r="Z1274" s="33">
        <f t="shared" si="344"/>
        <v>1</v>
      </c>
      <c r="AA1274" s="33">
        <f t="shared" si="345"/>
        <v>0</v>
      </c>
      <c r="AB1274" s="30">
        <f t="shared" si="346"/>
        <v>0</v>
      </c>
      <c r="AC1274" s="30">
        <f t="shared" si="347"/>
        <v>0</v>
      </c>
      <c r="AD1274" s="30">
        <f t="shared" si="348"/>
        <v>0</v>
      </c>
      <c r="AE1274" s="35">
        <f t="shared" si="349"/>
        <v>0</v>
      </c>
    </row>
    <row r="1275" spans="1:31" x14ac:dyDescent="0.25">
      <c r="A1275" t="s">
        <v>12</v>
      </c>
      <c r="B1275" t="s">
        <v>5555</v>
      </c>
      <c r="C1275">
        <v>30113006405802</v>
      </c>
      <c r="D1275" t="s">
        <v>5561</v>
      </c>
      <c r="F1275">
        <v>2011</v>
      </c>
      <c r="G1275" t="s">
        <v>5562</v>
      </c>
      <c r="H1275" t="s">
        <v>5563</v>
      </c>
      <c r="I1275">
        <v>12</v>
      </c>
      <c r="J1275">
        <v>13</v>
      </c>
      <c r="K1275">
        <v>4</v>
      </c>
      <c r="L1275">
        <v>4</v>
      </c>
      <c r="N1275" s="29" t="str">
        <f t="shared" si="341"/>
        <v>2017</v>
      </c>
      <c r="O1275" s="30" t="str">
        <f t="shared" si="342"/>
        <v>08</v>
      </c>
      <c r="P1275" s="30">
        <f t="shared" si="333"/>
        <v>201708</v>
      </c>
      <c r="Q1275" s="30" t="str">
        <f t="shared" si="334"/>
        <v>2020</v>
      </c>
      <c r="R1275" s="30" t="str">
        <f t="shared" si="335"/>
        <v>10</v>
      </c>
      <c r="S1275" s="30">
        <f t="shared" si="336"/>
        <v>202010</v>
      </c>
      <c r="T1275" s="31">
        <f t="shared" si="337"/>
        <v>3.25</v>
      </c>
      <c r="U1275" s="30">
        <f t="shared" si="338"/>
        <v>25</v>
      </c>
      <c r="V1275" s="30">
        <f t="shared" si="339"/>
        <v>8</v>
      </c>
      <c r="W1275" s="32">
        <f t="shared" si="340"/>
        <v>7.6923076923076925</v>
      </c>
      <c r="X1275" s="33">
        <f t="shared" si="343"/>
        <v>790</v>
      </c>
      <c r="Y1275" s="22"/>
      <c r="Z1275" s="33">
        <f t="shared" si="344"/>
        <v>1</v>
      </c>
      <c r="AA1275" s="33">
        <f t="shared" si="345"/>
        <v>0</v>
      </c>
      <c r="AB1275" s="30">
        <f t="shared" si="346"/>
        <v>0</v>
      </c>
      <c r="AC1275" s="30">
        <f t="shared" si="347"/>
        <v>0</v>
      </c>
      <c r="AD1275" s="30">
        <f t="shared" si="348"/>
        <v>0</v>
      </c>
      <c r="AE1275" s="35">
        <f t="shared" si="349"/>
        <v>0</v>
      </c>
    </row>
    <row r="1276" spans="1:31" x14ac:dyDescent="0.25">
      <c r="A1276" t="s">
        <v>12</v>
      </c>
      <c r="B1276" t="s">
        <v>5555</v>
      </c>
      <c r="C1276">
        <v>30113005362509</v>
      </c>
      <c r="D1276" t="s">
        <v>5564</v>
      </c>
      <c r="F1276">
        <v>2010</v>
      </c>
      <c r="G1276" t="s">
        <v>5565</v>
      </c>
      <c r="H1276" t="s">
        <v>5566</v>
      </c>
      <c r="I1276">
        <v>37</v>
      </c>
      <c r="J1276">
        <v>37</v>
      </c>
      <c r="K1276">
        <v>2</v>
      </c>
      <c r="L1276">
        <v>7</v>
      </c>
      <c r="N1276" s="29" t="str">
        <f t="shared" si="341"/>
        <v>2011</v>
      </c>
      <c r="O1276" s="30" t="str">
        <f t="shared" si="342"/>
        <v>04</v>
      </c>
      <c r="P1276" s="30">
        <f t="shared" si="333"/>
        <v>201104</v>
      </c>
      <c r="Q1276" s="30" t="str">
        <f t="shared" si="334"/>
        <v>2020</v>
      </c>
      <c r="R1276" s="30" t="str">
        <f t="shared" si="335"/>
        <v>10</v>
      </c>
      <c r="S1276" s="30">
        <f t="shared" si="336"/>
        <v>202010</v>
      </c>
      <c r="T1276" s="31">
        <f t="shared" si="337"/>
        <v>9.5833333333333339</v>
      </c>
      <c r="U1276" s="30">
        <f t="shared" si="338"/>
        <v>74</v>
      </c>
      <c r="V1276" s="30">
        <f t="shared" si="339"/>
        <v>9</v>
      </c>
      <c r="W1276" s="32">
        <f t="shared" si="340"/>
        <v>7.7217391304347824</v>
      </c>
      <c r="X1276" s="33">
        <f t="shared" si="343"/>
        <v>790</v>
      </c>
      <c r="Y1276" s="22"/>
      <c r="Z1276" s="33">
        <f t="shared" si="344"/>
        <v>1</v>
      </c>
      <c r="AA1276" s="33">
        <f t="shared" si="345"/>
        <v>0</v>
      </c>
      <c r="AB1276" s="30">
        <f t="shared" si="346"/>
        <v>0</v>
      </c>
      <c r="AC1276" s="30">
        <f t="shared" si="347"/>
        <v>0</v>
      </c>
      <c r="AD1276" s="30">
        <f t="shared" si="348"/>
        <v>0</v>
      </c>
      <c r="AE1276" s="35">
        <f t="shared" si="349"/>
        <v>0</v>
      </c>
    </row>
    <row r="1277" spans="1:31" x14ac:dyDescent="0.25">
      <c r="A1277" t="s">
        <v>12</v>
      </c>
      <c r="B1277" t="s">
        <v>5555</v>
      </c>
      <c r="C1277">
        <v>30113006983345</v>
      </c>
      <c r="D1277" t="s">
        <v>5567</v>
      </c>
      <c r="F1277">
        <v>2015</v>
      </c>
      <c r="G1277" t="s">
        <v>5568</v>
      </c>
      <c r="H1277" t="s">
        <v>5569</v>
      </c>
      <c r="I1277">
        <v>1</v>
      </c>
      <c r="J1277">
        <v>0</v>
      </c>
      <c r="N1277" s="29" t="str">
        <f t="shared" si="341"/>
        <v>2020</v>
      </c>
      <c r="O1277" s="30" t="str">
        <f t="shared" si="342"/>
        <v>08</v>
      </c>
      <c r="P1277" s="30">
        <f t="shared" si="333"/>
        <v>202008</v>
      </c>
      <c r="Q1277" s="30" t="str">
        <f t="shared" si="334"/>
        <v>2020</v>
      </c>
      <c r="R1277" s="30" t="str">
        <f t="shared" si="335"/>
        <v>10</v>
      </c>
      <c r="S1277" s="30">
        <f t="shared" si="336"/>
        <v>202010</v>
      </c>
      <c r="T1277" s="31">
        <f t="shared" si="337"/>
        <v>0.25</v>
      </c>
      <c r="U1277" s="30">
        <f t="shared" si="338"/>
        <v>1</v>
      </c>
      <c r="V1277" s="30">
        <f t="shared" si="339"/>
        <v>0</v>
      </c>
      <c r="W1277" s="32">
        <f t="shared" si="340"/>
        <v>4</v>
      </c>
      <c r="X1277" s="33">
        <f t="shared" si="343"/>
        <v>790</v>
      </c>
      <c r="Y1277" s="22"/>
      <c r="Z1277" s="33">
        <f t="shared" si="344"/>
        <v>0</v>
      </c>
      <c r="AA1277" s="33">
        <f t="shared" si="345"/>
        <v>0</v>
      </c>
      <c r="AB1277" s="30">
        <f t="shared" si="346"/>
        <v>0</v>
      </c>
      <c r="AC1277" s="30">
        <f t="shared" si="347"/>
        <v>1</v>
      </c>
      <c r="AD1277" s="30">
        <f t="shared" si="348"/>
        <v>0</v>
      </c>
      <c r="AE1277" s="35">
        <f t="shared" si="349"/>
        <v>0</v>
      </c>
    </row>
    <row r="1278" spans="1:31" x14ac:dyDescent="0.25">
      <c r="A1278" t="s">
        <v>12</v>
      </c>
      <c r="B1278" t="s">
        <v>5555</v>
      </c>
      <c r="C1278">
        <v>30113006359967</v>
      </c>
      <c r="D1278" t="s">
        <v>5570</v>
      </c>
      <c r="F1278">
        <v>2014</v>
      </c>
      <c r="G1278" t="s">
        <v>5571</v>
      </c>
      <c r="H1278" t="s">
        <v>5572</v>
      </c>
      <c r="I1278">
        <v>22</v>
      </c>
      <c r="J1278">
        <v>13</v>
      </c>
      <c r="K1278">
        <v>3</v>
      </c>
      <c r="L1278">
        <v>3</v>
      </c>
      <c r="N1278" s="29" t="str">
        <f t="shared" si="341"/>
        <v>2016</v>
      </c>
      <c r="O1278" s="30" t="str">
        <f t="shared" si="342"/>
        <v>09</v>
      </c>
      <c r="P1278" s="30">
        <f t="shared" si="333"/>
        <v>201609</v>
      </c>
      <c r="Q1278" s="30" t="str">
        <f t="shared" si="334"/>
        <v>2020</v>
      </c>
      <c r="R1278" s="30" t="str">
        <f t="shared" si="335"/>
        <v>09</v>
      </c>
      <c r="S1278" s="30">
        <f t="shared" si="336"/>
        <v>202009</v>
      </c>
      <c r="T1278" s="31">
        <f t="shared" si="337"/>
        <v>4.166666666666667</v>
      </c>
      <c r="U1278" s="30">
        <f t="shared" si="338"/>
        <v>35</v>
      </c>
      <c r="V1278" s="30">
        <f t="shared" si="339"/>
        <v>6</v>
      </c>
      <c r="W1278" s="32">
        <f t="shared" si="340"/>
        <v>8.3999999999999986</v>
      </c>
      <c r="X1278" s="33">
        <f t="shared" si="343"/>
        <v>790</v>
      </c>
      <c r="Y1278" s="22"/>
      <c r="Z1278" s="33">
        <f t="shared" si="344"/>
        <v>1</v>
      </c>
      <c r="AA1278" s="33">
        <f t="shared" si="345"/>
        <v>0</v>
      </c>
      <c r="AB1278" s="30">
        <f t="shared" si="346"/>
        <v>0</v>
      </c>
      <c r="AC1278" s="30">
        <f t="shared" si="347"/>
        <v>0</v>
      </c>
      <c r="AD1278" s="30">
        <f t="shared" si="348"/>
        <v>0</v>
      </c>
      <c r="AE1278" s="35">
        <f t="shared" si="349"/>
        <v>0</v>
      </c>
    </row>
    <row r="1279" spans="1:31" x14ac:dyDescent="0.25">
      <c r="A1279" t="s">
        <v>12</v>
      </c>
      <c r="B1279" t="s">
        <v>5555</v>
      </c>
      <c r="C1279">
        <v>30113006531227</v>
      </c>
      <c r="D1279" t="s">
        <v>5573</v>
      </c>
      <c r="F1279">
        <v>2013</v>
      </c>
      <c r="G1279" t="s">
        <v>5574</v>
      </c>
      <c r="H1279" t="s">
        <v>5575</v>
      </c>
      <c r="I1279">
        <v>19</v>
      </c>
      <c r="J1279">
        <v>23</v>
      </c>
      <c r="K1279">
        <v>8</v>
      </c>
      <c r="L1279">
        <v>11</v>
      </c>
      <c r="N1279" s="29" t="str">
        <f t="shared" si="341"/>
        <v>2018</v>
      </c>
      <c r="O1279" s="30" t="str">
        <f t="shared" si="342"/>
        <v>01</v>
      </c>
      <c r="P1279" s="30">
        <f t="shared" si="333"/>
        <v>201801</v>
      </c>
      <c r="Q1279" s="30" t="str">
        <f t="shared" si="334"/>
        <v>2020</v>
      </c>
      <c r="R1279" s="30" t="str">
        <f t="shared" si="335"/>
        <v>10</v>
      </c>
      <c r="S1279" s="30">
        <f t="shared" si="336"/>
        <v>202010</v>
      </c>
      <c r="T1279" s="31">
        <f t="shared" si="337"/>
        <v>2.8333333333333335</v>
      </c>
      <c r="U1279" s="30">
        <f t="shared" si="338"/>
        <v>42</v>
      </c>
      <c r="V1279" s="30">
        <f t="shared" si="339"/>
        <v>19</v>
      </c>
      <c r="W1279" s="32">
        <f t="shared" si="340"/>
        <v>14.823529411764705</v>
      </c>
      <c r="X1279" s="33">
        <f t="shared" si="343"/>
        <v>790</v>
      </c>
      <c r="Y1279" s="22"/>
      <c r="Z1279" s="33">
        <f t="shared" si="344"/>
        <v>0</v>
      </c>
      <c r="AA1279" s="33">
        <f t="shared" si="345"/>
        <v>0</v>
      </c>
      <c r="AB1279" s="30">
        <f t="shared" si="346"/>
        <v>0</v>
      </c>
      <c r="AC1279" s="30">
        <f t="shared" si="347"/>
        <v>0</v>
      </c>
      <c r="AD1279" s="30">
        <f t="shared" si="348"/>
        <v>0</v>
      </c>
      <c r="AE1279" s="35">
        <f t="shared" si="349"/>
        <v>0</v>
      </c>
    </row>
    <row r="1280" spans="1:31" x14ac:dyDescent="0.25">
      <c r="A1280" t="s">
        <v>12</v>
      </c>
      <c r="B1280" t="s">
        <v>5555</v>
      </c>
      <c r="C1280">
        <v>30113006873421</v>
      </c>
      <c r="D1280" t="s">
        <v>5576</v>
      </c>
      <c r="F1280">
        <v>2019</v>
      </c>
      <c r="G1280" t="s">
        <v>5577</v>
      </c>
      <c r="H1280" t="s">
        <v>5578</v>
      </c>
      <c r="I1280">
        <v>1</v>
      </c>
      <c r="J1280">
        <v>0</v>
      </c>
      <c r="N1280" s="29" t="str">
        <f t="shared" si="341"/>
        <v>2020</v>
      </c>
      <c r="O1280" s="30" t="str">
        <f t="shared" si="342"/>
        <v>02</v>
      </c>
      <c r="P1280" s="30">
        <f t="shared" si="333"/>
        <v>202002</v>
      </c>
      <c r="Q1280" s="30" t="str">
        <f t="shared" si="334"/>
        <v>2020</v>
      </c>
      <c r="R1280" s="30" t="str">
        <f t="shared" si="335"/>
        <v>10</v>
      </c>
      <c r="S1280" s="30">
        <f t="shared" si="336"/>
        <v>202010</v>
      </c>
      <c r="T1280" s="31">
        <f t="shared" si="337"/>
        <v>0.75</v>
      </c>
      <c r="U1280" s="30">
        <f t="shared" si="338"/>
        <v>1</v>
      </c>
      <c r="V1280" s="30">
        <f t="shared" si="339"/>
        <v>0</v>
      </c>
      <c r="W1280" s="32">
        <f t="shared" si="340"/>
        <v>1.3333333333333333</v>
      </c>
      <c r="X1280" s="33">
        <f t="shared" si="343"/>
        <v>790</v>
      </c>
      <c r="Y1280" s="22"/>
      <c r="Z1280" s="33">
        <f t="shared" si="344"/>
        <v>0</v>
      </c>
      <c r="AA1280" s="33">
        <f t="shared" si="345"/>
        <v>0</v>
      </c>
      <c r="AB1280" s="30">
        <f t="shared" si="346"/>
        <v>1</v>
      </c>
      <c r="AC1280" s="30">
        <f t="shared" si="347"/>
        <v>1</v>
      </c>
      <c r="AD1280" s="30">
        <f t="shared" si="348"/>
        <v>0</v>
      </c>
      <c r="AE1280" s="35">
        <f t="shared" si="349"/>
        <v>0</v>
      </c>
    </row>
    <row r="1281" spans="1:31" x14ac:dyDescent="0.25">
      <c r="A1281" t="s">
        <v>12</v>
      </c>
      <c r="B1281" t="s">
        <v>5555</v>
      </c>
      <c r="C1281">
        <v>30113006873413</v>
      </c>
      <c r="D1281" t="s">
        <v>5576</v>
      </c>
      <c r="F1281">
        <v>2019</v>
      </c>
      <c r="G1281" t="s">
        <v>5579</v>
      </c>
      <c r="H1281" t="s">
        <v>5580</v>
      </c>
      <c r="I1281">
        <v>3</v>
      </c>
      <c r="J1281">
        <v>0</v>
      </c>
      <c r="N1281" s="29" t="str">
        <f t="shared" si="341"/>
        <v>2020</v>
      </c>
      <c r="O1281" s="30" t="str">
        <f t="shared" si="342"/>
        <v>02</v>
      </c>
      <c r="P1281" s="30">
        <f t="shared" si="333"/>
        <v>202002</v>
      </c>
      <c r="Q1281" s="30" t="str">
        <f t="shared" si="334"/>
        <v>2020</v>
      </c>
      <c r="R1281" s="30" t="str">
        <f t="shared" si="335"/>
        <v>09</v>
      </c>
      <c r="S1281" s="30">
        <f t="shared" si="336"/>
        <v>202009</v>
      </c>
      <c r="T1281" s="31">
        <f t="shared" si="337"/>
        <v>0.75</v>
      </c>
      <c r="U1281" s="30">
        <f t="shared" si="338"/>
        <v>3</v>
      </c>
      <c r="V1281" s="30">
        <f t="shared" si="339"/>
        <v>0</v>
      </c>
      <c r="W1281" s="32">
        <f t="shared" si="340"/>
        <v>4</v>
      </c>
      <c r="X1281" s="33">
        <f t="shared" si="343"/>
        <v>790</v>
      </c>
      <c r="Y1281" s="22"/>
      <c r="Z1281" s="33">
        <f t="shared" si="344"/>
        <v>0</v>
      </c>
      <c r="AA1281" s="33">
        <f t="shared" si="345"/>
        <v>0</v>
      </c>
      <c r="AB1281" s="30">
        <f t="shared" si="346"/>
        <v>0</v>
      </c>
      <c r="AC1281" s="30">
        <f t="shared" si="347"/>
        <v>1</v>
      </c>
      <c r="AD1281" s="30">
        <f t="shared" si="348"/>
        <v>0</v>
      </c>
      <c r="AE1281" s="35">
        <f t="shared" si="349"/>
        <v>0</v>
      </c>
    </row>
    <row r="1282" spans="1:31" x14ac:dyDescent="0.25">
      <c r="A1282" t="s">
        <v>12</v>
      </c>
      <c r="B1282" t="s">
        <v>5555</v>
      </c>
      <c r="C1282">
        <v>30113006807072</v>
      </c>
      <c r="D1282" t="s">
        <v>5581</v>
      </c>
      <c r="E1282" t="s">
        <v>4450</v>
      </c>
      <c r="F1282">
        <v>2019</v>
      </c>
      <c r="G1282" t="s">
        <v>5582</v>
      </c>
      <c r="H1282" t="s">
        <v>5583</v>
      </c>
      <c r="I1282">
        <v>8</v>
      </c>
      <c r="J1282">
        <v>2</v>
      </c>
      <c r="K1282">
        <v>4</v>
      </c>
      <c r="L1282">
        <v>0</v>
      </c>
      <c r="N1282" s="29" t="str">
        <f t="shared" si="341"/>
        <v>2019</v>
      </c>
      <c r="O1282" s="30" t="str">
        <f t="shared" si="342"/>
        <v>10</v>
      </c>
      <c r="P1282" s="30">
        <f t="shared" si="333"/>
        <v>201910</v>
      </c>
      <c r="Q1282" s="30" t="str">
        <f t="shared" si="334"/>
        <v>2020</v>
      </c>
      <c r="R1282" s="30" t="str">
        <f t="shared" si="335"/>
        <v>08</v>
      </c>
      <c r="S1282" s="30">
        <f t="shared" si="336"/>
        <v>202008</v>
      </c>
      <c r="T1282" s="31">
        <f t="shared" si="337"/>
        <v>1.0833333333333333</v>
      </c>
      <c r="U1282" s="30">
        <f t="shared" si="338"/>
        <v>10</v>
      </c>
      <c r="V1282" s="30">
        <f t="shared" si="339"/>
        <v>4</v>
      </c>
      <c r="W1282" s="32">
        <f t="shared" si="340"/>
        <v>9.2307692307692317</v>
      </c>
      <c r="X1282" s="33">
        <f t="shared" si="343"/>
        <v>790</v>
      </c>
      <c r="Y1282" s="22"/>
      <c r="Z1282" s="33">
        <f t="shared" si="344"/>
        <v>0</v>
      </c>
      <c r="AA1282" s="33">
        <f t="shared" si="345"/>
        <v>0</v>
      </c>
      <c r="AB1282" s="30">
        <f t="shared" si="346"/>
        <v>0</v>
      </c>
      <c r="AC1282" s="30">
        <f t="shared" si="347"/>
        <v>0</v>
      </c>
      <c r="AD1282" s="30">
        <f t="shared" si="348"/>
        <v>0</v>
      </c>
      <c r="AE1282" s="35">
        <f t="shared" si="349"/>
        <v>0</v>
      </c>
    </row>
    <row r="1283" spans="1:31" x14ac:dyDescent="0.25">
      <c r="A1283" t="s">
        <v>12</v>
      </c>
      <c r="B1283" t="s">
        <v>5555</v>
      </c>
      <c r="C1283">
        <v>30113006519800</v>
      </c>
      <c r="D1283" t="s">
        <v>5584</v>
      </c>
      <c r="F1283">
        <v>2017</v>
      </c>
      <c r="G1283" t="s">
        <v>5585</v>
      </c>
      <c r="H1283" t="s">
        <v>5586</v>
      </c>
      <c r="I1283">
        <v>31</v>
      </c>
      <c r="J1283">
        <v>8</v>
      </c>
      <c r="K1283">
        <v>10</v>
      </c>
      <c r="L1283">
        <v>5</v>
      </c>
      <c r="N1283" s="29" t="str">
        <f t="shared" si="341"/>
        <v>2017</v>
      </c>
      <c r="O1283" s="30" t="str">
        <f t="shared" si="342"/>
        <v>09</v>
      </c>
      <c r="P1283" s="30">
        <f t="shared" ref="P1283:P1346" si="350">INT(CONCATENATE(N1283,O1283))</f>
        <v>201709</v>
      </c>
      <c r="Q1283" s="30" t="str">
        <f t="shared" ref="Q1283:Q1346" si="351">IF(H1283="",0,MID(H1283,7,4))</f>
        <v>2020</v>
      </c>
      <c r="R1283" s="30" t="str">
        <f t="shared" ref="R1283:R1346" si="352">IF(H1283="",0,MID(H1283,4,2))</f>
        <v>10</v>
      </c>
      <c r="S1283" s="30">
        <f t="shared" ref="S1283:S1346" si="353">INT(CONCATENATE(Q1283,R1283))</f>
        <v>202010</v>
      </c>
      <c r="T1283" s="31">
        <f t="shared" ref="T1283:T1346" si="354">(12*($AH$2-N1283)+($AH$3-O1283))/12</f>
        <v>3.1666666666666665</v>
      </c>
      <c r="U1283" s="30">
        <f t="shared" ref="U1283:U1346" si="355">I1283+J1283</f>
        <v>39</v>
      </c>
      <c r="V1283" s="30">
        <f t="shared" ref="V1283:V1346" si="356">K1283+L1283</f>
        <v>15</v>
      </c>
      <c r="W1283" s="32">
        <f t="shared" ref="W1283:W1346" si="357">U1283/T1283</f>
        <v>12.315789473684211</v>
      </c>
      <c r="X1283" s="33">
        <f t="shared" si="343"/>
        <v>790</v>
      </c>
      <c r="Y1283" s="22"/>
      <c r="Z1283" s="33">
        <f t="shared" si="344"/>
        <v>1</v>
      </c>
      <c r="AA1283" s="33">
        <f t="shared" si="345"/>
        <v>0</v>
      </c>
      <c r="AB1283" s="30">
        <f t="shared" si="346"/>
        <v>0</v>
      </c>
      <c r="AC1283" s="30">
        <f t="shared" si="347"/>
        <v>0</v>
      </c>
      <c r="AD1283" s="30">
        <f t="shared" si="348"/>
        <v>0</v>
      </c>
      <c r="AE1283" s="35">
        <f t="shared" si="349"/>
        <v>0</v>
      </c>
    </row>
    <row r="1284" spans="1:31" x14ac:dyDescent="0.25">
      <c r="A1284" t="s">
        <v>12</v>
      </c>
      <c r="B1284" t="s">
        <v>5555</v>
      </c>
      <c r="C1284">
        <v>30113006651579</v>
      </c>
      <c r="D1284" t="s">
        <v>5587</v>
      </c>
      <c r="F1284">
        <v>2018</v>
      </c>
      <c r="G1284" t="s">
        <v>5588</v>
      </c>
      <c r="H1284" t="s">
        <v>5589</v>
      </c>
      <c r="I1284">
        <v>19</v>
      </c>
      <c r="J1284">
        <v>10</v>
      </c>
      <c r="K1284">
        <v>10</v>
      </c>
      <c r="L1284">
        <v>9</v>
      </c>
      <c r="N1284" s="29" t="str">
        <f t="shared" ref="N1284:N1347" si="358">IF(G1284="",F1284,IF(INT(MID(G1284,7,4))&lt;=2010, IF(F1284="",MID(G1284,7,4),F1284), MID(G1284,7,4)))</f>
        <v>2018</v>
      </c>
      <c r="O1284" s="30" t="str">
        <f t="shared" ref="O1284:O1347" si="359">IF(G1284="","00",MID(G1284,4,2))</f>
        <v>10</v>
      </c>
      <c r="P1284" s="30">
        <f t="shared" si="350"/>
        <v>201810</v>
      </c>
      <c r="Q1284" s="30" t="str">
        <f t="shared" si="351"/>
        <v>2020</v>
      </c>
      <c r="R1284" s="30" t="str">
        <f t="shared" si="352"/>
        <v>10</v>
      </c>
      <c r="S1284" s="30">
        <f t="shared" si="353"/>
        <v>202010</v>
      </c>
      <c r="T1284" s="31">
        <f t="shared" si="354"/>
        <v>2.0833333333333335</v>
      </c>
      <c r="U1284" s="30">
        <f t="shared" si="355"/>
        <v>29</v>
      </c>
      <c r="V1284" s="30">
        <f t="shared" si="356"/>
        <v>19</v>
      </c>
      <c r="W1284" s="32">
        <f t="shared" si="357"/>
        <v>13.919999999999998</v>
      </c>
      <c r="X1284" s="33">
        <f t="shared" ref="X1284:X1347" si="360">INT(CONCATENATE(MID(B1284,3,2),0))</f>
        <v>790</v>
      </c>
      <c r="Y1284" s="22"/>
      <c r="Z1284" s="33">
        <f t="shared" ref="Z1284:Z1347" si="361">IF(C1284="",0, IF(P1284&lt;$AH$10,1,0))</f>
        <v>0</v>
      </c>
      <c r="AA1284" s="33">
        <f t="shared" ref="AA1284:AA1347" si="362">IF(C1284="",0,IF(S1284&lt;$AH$11,1,0))</f>
        <v>0</v>
      </c>
      <c r="AB1284" s="30">
        <f t="shared" ref="AB1284:AB1347" si="363">IF(C1284="",0,IF(W1284&lt;LOOKUP(X1284,$AI$15:$AR$15,$AI$16:$AR$16),1,0))</f>
        <v>0</v>
      </c>
      <c r="AC1284" s="30">
        <f t="shared" ref="AC1284:AC1347" si="364">IF(C1284="",0,IF(V1284&lt;LOOKUP(X1284,$AI$15:$AR$15,$AI$18:$AR$18),1,0))</f>
        <v>0</v>
      </c>
      <c r="AD1284" s="30">
        <f t="shared" ref="AD1284:AD1347" si="365">IF(C1284="",0,IF(F1284&lt;LOOKUP(X1284,$AI$15:$AR$15,$AI$20:$AR$20),1,0))</f>
        <v>0</v>
      </c>
      <c r="AE1284" s="35">
        <f t="shared" ref="AE1284:AE1347" si="366">IF(Z1284*(SUM(AA1284:AD1284))&gt;=1,1,0)</f>
        <v>0</v>
      </c>
    </row>
    <row r="1285" spans="1:31" x14ac:dyDescent="0.25">
      <c r="A1285" t="s">
        <v>12</v>
      </c>
      <c r="B1285" t="s">
        <v>5555</v>
      </c>
      <c r="C1285">
        <v>30113006905793</v>
      </c>
      <c r="D1285" t="s">
        <v>5590</v>
      </c>
      <c r="E1285" t="s">
        <v>5591</v>
      </c>
      <c r="F1285">
        <v>2016</v>
      </c>
      <c r="G1285" t="s">
        <v>5592</v>
      </c>
      <c r="H1285" t="s">
        <v>5593</v>
      </c>
      <c r="I1285">
        <v>5</v>
      </c>
      <c r="J1285">
        <v>0</v>
      </c>
      <c r="N1285" s="29" t="str">
        <f t="shared" si="358"/>
        <v>2020</v>
      </c>
      <c r="O1285" s="30" t="str">
        <f t="shared" si="359"/>
        <v>03</v>
      </c>
      <c r="P1285" s="30">
        <f t="shared" si="350"/>
        <v>202003</v>
      </c>
      <c r="Q1285" s="30" t="str">
        <f t="shared" si="351"/>
        <v>2020</v>
      </c>
      <c r="R1285" s="30" t="str">
        <f t="shared" si="352"/>
        <v>11</v>
      </c>
      <c r="S1285" s="30">
        <f t="shared" si="353"/>
        <v>202011</v>
      </c>
      <c r="T1285" s="31">
        <f t="shared" si="354"/>
        <v>0.66666666666666663</v>
      </c>
      <c r="U1285" s="30">
        <f t="shared" si="355"/>
        <v>5</v>
      </c>
      <c r="V1285" s="30">
        <f t="shared" si="356"/>
        <v>0</v>
      </c>
      <c r="W1285" s="32">
        <f t="shared" si="357"/>
        <v>7.5</v>
      </c>
      <c r="X1285" s="33">
        <f t="shared" si="360"/>
        <v>790</v>
      </c>
      <c r="Y1285" s="22"/>
      <c r="Z1285" s="33">
        <f t="shared" si="361"/>
        <v>0</v>
      </c>
      <c r="AA1285" s="33">
        <f t="shared" si="362"/>
        <v>0</v>
      </c>
      <c r="AB1285" s="30">
        <f t="shared" si="363"/>
        <v>0</v>
      </c>
      <c r="AC1285" s="30">
        <f t="shared" si="364"/>
        <v>1</v>
      </c>
      <c r="AD1285" s="30">
        <f t="shared" si="365"/>
        <v>0</v>
      </c>
      <c r="AE1285" s="35">
        <f t="shared" si="366"/>
        <v>0</v>
      </c>
    </row>
    <row r="1286" spans="1:31" x14ac:dyDescent="0.25">
      <c r="A1286" t="s">
        <v>12</v>
      </c>
      <c r="B1286" t="s">
        <v>5555</v>
      </c>
      <c r="C1286">
        <v>30113006464882</v>
      </c>
      <c r="D1286" t="s">
        <v>5594</v>
      </c>
      <c r="F1286">
        <v>2017</v>
      </c>
      <c r="G1286" t="s">
        <v>5595</v>
      </c>
      <c r="H1286" t="s">
        <v>5596</v>
      </c>
      <c r="I1286">
        <v>20</v>
      </c>
      <c r="J1286">
        <v>13</v>
      </c>
      <c r="K1286">
        <v>4</v>
      </c>
      <c r="L1286">
        <v>6</v>
      </c>
      <c r="N1286" s="29" t="str">
        <f t="shared" si="358"/>
        <v>2017</v>
      </c>
      <c r="O1286" s="30" t="str">
        <f t="shared" si="359"/>
        <v>04</v>
      </c>
      <c r="P1286" s="30">
        <f t="shared" si="350"/>
        <v>201704</v>
      </c>
      <c r="Q1286" s="30" t="str">
        <f t="shared" si="351"/>
        <v>2020</v>
      </c>
      <c r="R1286" s="30" t="str">
        <f t="shared" si="352"/>
        <v>10</v>
      </c>
      <c r="S1286" s="30">
        <f t="shared" si="353"/>
        <v>202010</v>
      </c>
      <c r="T1286" s="31">
        <f t="shared" si="354"/>
        <v>3.5833333333333335</v>
      </c>
      <c r="U1286" s="30">
        <f t="shared" si="355"/>
        <v>33</v>
      </c>
      <c r="V1286" s="30">
        <f t="shared" si="356"/>
        <v>10</v>
      </c>
      <c r="W1286" s="32">
        <f t="shared" si="357"/>
        <v>9.2093023255813957</v>
      </c>
      <c r="X1286" s="33">
        <f t="shared" si="360"/>
        <v>790</v>
      </c>
      <c r="Y1286" s="22"/>
      <c r="Z1286" s="33">
        <f t="shared" si="361"/>
        <v>1</v>
      </c>
      <c r="AA1286" s="33">
        <f t="shared" si="362"/>
        <v>0</v>
      </c>
      <c r="AB1286" s="30">
        <f t="shared" si="363"/>
        <v>0</v>
      </c>
      <c r="AC1286" s="30">
        <f t="shared" si="364"/>
        <v>0</v>
      </c>
      <c r="AD1286" s="30">
        <f t="shared" si="365"/>
        <v>0</v>
      </c>
      <c r="AE1286" s="35">
        <f t="shared" si="366"/>
        <v>0</v>
      </c>
    </row>
    <row r="1287" spans="1:31" x14ac:dyDescent="0.25">
      <c r="A1287" t="s">
        <v>12</v>
      </c>
      <c r="B1287" t="s">
        <v>5597</v>
      </c>
      <c r="C1287">
        <v>30113006678077</v>
      </c>
      <c r="D1287" t="s">
        <v>5598</v>
      </c>
      <c r="E1287" t="s">
        <v>5599</v>
      </c>
      <c r="F1287">
        <v>2017</v>
      </c>
      <c r="G1287" t="s">
        <v>5600</v>
      </c>
      <c r="H1287" t="s">
        <v>5601</v>
      </c>
      <c r="I1287">
        <v>4</v>
      </c>
      <c r="J1287">
        <v>1</v>
      </c>
      <c r="K1287">
        <v>2</v>
      </c>
      <c r="L1287">
        <v>1</v>
      </c>
      <c r="N1287" s="29" t="str">
        <f t="shared" si="358"/>
        <v>2018</v>
      </c>
      <c r="O1287" s="30" t="str">
        <f t="shared" si="359"/>
        <v>09</v>
      </c>
      <c r="P1287" s="30">
        <f t="shared" si="350"/>
        <v>201809</v>
      </c>
      <c r="Q1287" s="30" t="str">
        <f t="shared" si="351"/>
        <v>2020</v>
      </c>
      <c r="R1287" s="30" t="str">
        <f t="shared" si="352"/>
        <v>08</v>
      </c>
      <c r="S1287" s="30">
        <f t="shared" si="353"/>
        <v>202008</v>
      </c>
      <c r="T1287" s="31">
        <f t="shared" si="354"/>
        <v>2.1666666666666665</v>
      </c>
      <c r="U1287" s="30">
        <f t="shared" si="355"/>
        <v>5</v>
      </c>
      <c r="V1287" s="30">
        <f t="shared" si="356"/>
        <v>3</v>
      </c>
      <c r="W1287" s="32">
        <f t="shared" si="357"/>
        <v>2.3076923076923079</v>
      </c>
      <c r="X1287" s="33">
        <f t="shared" si="360"/>
        <v>790</v>
      </c>
      <c r="Y1287" s="22"/>
      <c r="Z1287" s="33">
        <f t="shared" si="361"/>
        <v>0</v>
      </c>
      <c r="AA1287" s="33">
        <f t="shared" si="362"/>
        <v>0</v>
      </c>
      <c r="AB1287" s="30">
        <f t="shared" si="363"/>
        <v>1</v>
      </c>
      <c r="AC1287" s="30">
        <f t="shared" si="364"/>
        <v>0</v>
      </c>
      <c r="AD1287" s="30">
        <f t="shared" si="365"/>
        <v>0</v>
      </c>
      <c r="AE1287" s="35">
        <f t="shared" si="366"/>
        <v>0</v>
      </c>
    </row>
    <row r="1288" spans="1:31" x14ac:dyDescent="0.25">
      <c r="A1288" t="s">
        <v>12</v>
      </c>
      <c r="B1288" t="s">
        <v>5602</v>
      </c>
      <c r="C1288">
        <v>30113005893503</v>
      </c>
      <c r="D1288" t="s">
        <v>5603</v>
      </c>
      <c r="E1288" t="s">
        <v>5604</v>
      </c>
      <c r="F1288">
        <v>2013</v>
      </c>
      <c r="G1288" t="s">
        <v>5605</v>
      </c>
      <c r="H1288" t="s">
        <v>5606</v>
      </c>
      <c r="I1288">
        <v>44</v>
      </c>
      <c r="J1288">
        <v>21</v>
      </c>
      <c r="K1288">
        <v>6</v>
      </c>
      <c r="L1288">
        <v>0</v>
      </c>
      <c r="N1288" s="29" t="str">
        <f t="shared" si="358"/>
        <v>2014</v>
      </c>
      <c r="O1288" s="30" t="str">
        <f t="shared" si="359"/>
        <v>04</v>
      </c>
      <c r="P1288" s="30">
        <f t="shared" si="350"/>
        <v>201404</v>
      </c>
      <c r="Q1288" s="30" t="str">
        <f t="shared" si="351"/>
        <v>2020</v>
      </c>
      <c r="R1288" s="30" t="str">
        <f t="shared" si="352"/>
        <v>05</v>
      </c>
      <c r="S1288" s="30">
        <f t="shared" si="353"/>
        <v>202005</v>
      </c>
      <c r="T1288" s="31">
        <f t="shared" si="354"/>
        <v>6.583333333333333</v>
      </c>
      <c r="U1288" s="30">
        <f t="shared" si="355"/>
        <v>65</v>
      </c>
      <c r="V1288" s="30">
        <f t="shared" si="356"/>
        <v>6</v>
      </c>
      <c r="W1288" s="32">
        <f t="shared" si="357"/>
        <v>9.8734177215189884</v>
      </c>
      <c r="X1288" s="33">
        <f t="shared" si="360"/>
        <v>790</v>
      </c>
      <c r="Y1288" s="22"/>
      <c r="Z1288" s="33">
        <f t="shared" si="361"/>
        <v>1</v>
      </c>
      <c r="AA1288" s="33">
        <f t="shared" si="362"/>
        <v>0</v>
      </c>
      <c r="AB1288" s="30">
        <f t="shared" si="363"/>
        <v>0</v>
      </c>
      <c r="AC1288" s="30">
        <f t="shared" si="364"/>
        <v>0</v>
      </c>
      <c r="AD1288" s="30">
        <f t="shared" si="365"/>
        <v>0</v>
      </c>
      <c r="AE1288" s="35">
        <f t="shared" si="366"/>
        <v>0</v>
      </c>
    </row>
    <row r="1289" spans="1:31" x14ac:dyDescent="0.25">
      <c r="A1289" t="s">
        <v>12</v>
      </c>
      <c r="B1289" t="s">
        <v>5607</v>
      </c>
      <c r="C1289">
        <v>30113006532092</v>
      </c>
      <c r="D1289" t="s">
        <v>5608</v>
      </c>
      <c r="F1289">
        <v>2012</v>
      </c>
      <c r="G1289" t="s">
        <v>5609</v>
      </c>
      <c r="H1289" t="s">
        <v>5610</v>
      </c>
      <c r="I1289">
        <v>27</v>
      </c>
      <c r="J1289">
        <v>18</v>
      </c>
      <c r="K1289">
        <v>1</v>
      </c>
      <c r="L1289">
        <v>4</v>
      </c>
      <c r="N1289" s="29" t="str">
        <f t="shared" si="358"/>
        <v>2014</v>
      </c>
      <c r="O1289" s="30" t="str">
        <f t="shared" si="359"/>
        <v>03</v>
      </c>
      <c r="P1289" s="30">
        <f t="shared" si="350"/>
        <v>201403</v>
      </c>
      <c r="Q1289" s="30" t="str">
        <f t="shared" si="351"/>
        <v>2020</v>
      </c>
      <c r="R1289" s="30" t="str">
        <f t="shared" si="352"/>
        <v>10</v>
      </c>
      <c r="S1289" s="30">
        <f t="shared" si="353"/>
        <v>202010</v>
      </c>
      <c r="T1289" s="31">
        <f t="shared" si="354"/>
        <v>6.666666666666667</v>
      </c>
      <c r="U1289" s="30">
        <f t="shared" si="355"/>
        <v>45</v>
      </c>
      <c r="V1289" s="30">
        <f t="shared" si="356"/>
        <v>5</v>
      </c>
      <c r="W1289" s="32">
        <f t="shared" si="357"/>
        <v>6.75</v>
      </c>
      <c r="X1289" s="33">
        <f t="shared" si="360"/>
        <v>790</v>
      </c>
      <c r="Y1289" s="22"/>
      <c r="Z1289" s="33">
        <f t="shared" si="361"/>
        <v>1</v>
      </c>
      <c r="AA1289" s="33">
        <f t="shared" si="362"/>
        <v>0</v>
      </c>
      <c r="AB1289" s="30">
        <f t="shared" si="363"/>
        <v>0</v>
      </c>
      <c r="AC1289" s="30">
        <f t="shared" si="364"/>
        <v>0</v>
      </c>
      <c r="AD1289" s="30">
        <f t="shared" si="365"/>
        <v>0</v>
      </c>
      <c r="AE1289" s="35">
        <f t="shared" si="366"/>
        <v>0</v>
      </c>
    </row>
    <row r="1290" spans="1:31" x14ac:dyDescent="0.25">
      <c r="A1290" t="s">
        <v>12</v>
      </c>
      <c r="B1290" t="s">
        <v>5611</v>
      </c>
      <c r="C1290">
        <v>30113006451640</v>
      </c>
      <c r="D1290" t="s">
        <v>5612</v>
      </c>
      <c r="E1290" t="s">
        <v>5613</v>
      </c>
      <c r="F1290">
        <v>2016</v>
      </c>
      <c r="G1290" t="s">
        <v>5614</v>
      </c>
      <c r="H1290" t="s">
        <v>5615</v>
      </c>
      <c r="I1290">
        <v>27</v>
      </c>
      <c r="J1290">
        <v>9</v>
      </c>
      <c r="K1290">
        <v>8</v>
      </c>
      <c r="L1290">
        <v>4</v>
      </c>
      <c r="N1290" s="29" t="str">
        <f t="shared" si="358"/>
        <v>2017</v>
      </c>
      <c r="O1290" s="30" t="str">
        <f t="shared" si="359"/>
        <v>02</v>
      </c>
      <c r="P1290" s="30">
        <f t="shared" si="350"/>
        <v>201702</v>
      </c>
      <c r="Q1290" s="30" t="str">
        <f t="shared" si="351"/>
        <v>2020</v>
      </c>
      <c r="R1290" s="30" t="str">
        <f t="shared" si="352"/>
        <v>03</v>
      </c>
      <c r="S1290" s="30">
        <f t="shared" si="353"/>
        <v>202003</v>
      </c>
      <c r="T1290" s="31">
        <f t="shared" si="354"/>
        <v>3.75</v>
      </c>
      <c r="U1290" s="30">
        <f t="shared" si="355"/>
        <v>36</v>
      </c>
      <c r="V1290" s="30">
        <f t="shared" si="356"/>
        <v>12</v>
      </c>
      <c r="W1290" s="32">
        <f t="shared" si="357"/>
        <v>9.6</v>
      </c>
      <c r="X1290" s="33">
        <f t="shared" si="360"/>
        <v>790</v>
      </c>
      <c r="Y1290" s="22"/>
      <c r="Z1290" s="33">
        <f t="shared" si="361"/>
        <v>1</v>
      </c>
      <c r="AA1290" s="33">
        <f t="shared" si="362"/>
        <v>0</v>
      </c>
      <c r="AB1290" s="30">
        <f t="shared" si="363"/>
        <v>0</v>
      </c>
      <c r="AC1290" s="30">
        <f t="shared" si="364"/>
        <v>0</v>
      </c>
      <c r="AD1290" s="30">
        <f t="shared" si="365"/>
        <v>0</v>
      </c>
      <c r="AE1290" s="35">
        <f t="shared" si="366"/>
        <v>0</v>
      </c>
    </row>
    <row r="1291" spans="1:31" x14ac:dyDescent="0.25">
      <c r="A1291" t="s">
        <v>12</v>
      </c>
      <c r="B1291" t="s">
        <v>5616</v>
      </c>
      <c r="C1291">
        <v>30113006815497</v>
      </c>
      <c r="D1291" t="s">
        <v>5617</v>
      </c>
      <c r="E1291" t="s">
        <v>5618</v>
      </c>
      <c r="F1291">
        <v>2015</v>
      </c>
      <c r="G1291" t="s">
        <v>5619</v>
      </c>
      <c r="H1291" t="s">
        <v>5620</v>
      </c>
      <c r="I1291">
        <v>5</v>
      </c>
      <c r="J1291">
        <v>2</v>
      </c>
      <c r="K1291">
        <v>1</v>
      </c>
      <c r="L1291">
        <v>0</v>
      </c>
      <c r="N1291" s="29" t="str">
        <f t="shared" si="358"/>
        <v>2019</v>
      </c>
      <c r="O1291" s="30" t="str">
        <f t="shared" si="359"/>
        <v>12</v>
      </c>
      <c r="P1291" s="30">
        <f t="shared" si="350"/>
        <v>201912</v>
      </c>
      <c r="Q1291" s="30" t="str">
        <f t="shared" si="351"/>
        <v>2020</v>
      </c>
      <c r="R1291" s="30" t="str">
        <f t="shared" si="352"/>
        <v>09</v>
      </c>
      <c r="S1291" s="30">
        <f t="shared" si="353"/>
        <v>202009</v>
      </c>
      <c r="T1291" s="31">
        <f t="shared" si="354"/>
        <v>0.91666666666666663</v>
      </c>
      <c r="U1291" s="30">
        <f t="shared" si="355"/>
        <v>7</v>
      </c>
      <c r="V1291" s="30">
        <f t="shared" si="356"/>
        <v>1</v>
      </c>
      <c r="W1291" s="32">
        <f t="shared" si="357"/>
        <v>7.6363636363636367</v>
      </c>
      <c r="X1291" s="33">
        <f t="shared" si="360"/>
        <v>790</v>
      </c>
      <c r="Y1291" s="22"/>
      <c r="Z1291" s="33">
        <f t="shared" si="361"/>
        <v>0</v>
      </c>
      <c r="AA1291" s="33">
        <f t="shared" si="362"/>
        <v>0</v>
      </c>
      <c r="AB1291" s="30">
        <f t="shared" si="363"/>
        <v>0</v>
      </c>
      <c r="AC1291" s="30">
        <f t="shared" si="364"/>
        <v>1</v>
      </c>
      <c r="AD1291" s="30">
        <f t="shared" si="365"/>
        <v>0</v>
      </c>
      <c r="AE1291" s="35">
        <f t="shared" si="366"/>
        <v>0</v>
      </c>
    </row>
    <row r="1292" spans="1:31" x14ac:dyDescent="0.25">
      <c r="A1292" t="s">
        <v>12</v>
      </c>
      <c r="B1292" t="s">
        <v>5621</v>
      </c>
      <c r="C1292">
        <v>30113005772426</v>
      </c>
      <c r="D1292" t="s">
        <v>5622</v>
      </c>
      <c r="E1292" t="s">
        <v>104</v>
      </c>
      <c r="F1292">
        <v>2011</v>
      </c>
      <c r="G1292" t="s">
        <v>5623</v>
      </c>
      <c r="H1292" t="s">
        <v>5624</v>
      </c>
      <c r="I1292">
        <v>18</v>
      </c>
      <c r="J1292">
        <v>23</v>
      </c>
      <c r="N1292" s="29" t="str">
        <f t="shared" si="358"/>
        <v>2013</v>
      </c>
      <c r="O1292" s="30" t="str">
        <f t="shared" si="359"/>
        <v>11</v>
      </c>
      <c r="P1292" s="30">
        <f t="shared" si="350"/>
        <v>201311</v>
      </c>
      <c r="Q1292" s="30" t="str">
        <f t="shared" si="351"/>
        <v>2018</v>
      </c>
      <c r="R1292" s="30" t="str">
        <f t="shared" si="352"/>
        <v>05</v>
      </c>
      <c r="S1292" s="30">
        <f t="shared" si="353"/>
        <v>201805</v>
      </c>
      <c r="T1292" s="31">
        <f t="shared" si="354"/>
        <v>7</v>
      </c>
      <c r="U1292" s="30">
        <f t="shared" si="355"/>
        <v>41</v>
      </c>
      <c r="V1292" s="30">
        <f t="shared" si="356"/>
        <v>0</v>
      </c>
      <c r="W1292" s="32">
        <f t="shared" si="357"/>
        <v>5.8571428571428568</v>
      </c>
      <c r="X1292" s="33">
        <f t="shared" si="360"/>
        <v>790</v>
      </c>
      <c r="Y1292" s="22"/>
      <c r="Z1292" s="33">
        <f t="shared" si="361"/>
        <v>1</v>
      </c>
      <c r="AA1292" s="33">
        <f t="shared" si="362"/>
        <v>1</v>
      </c>
      <c r="AB1292" s="30">
        <f t="shared" si="363"/>
        <v>0</v>
      </c>
      <c r="AC1292" s="30">
        <f t="shared" si="364"/>
        <v>1</v>
      </c>
      <c r="AD1292" s="30">
        <f t="shared" si="365"/>
        <v>0</v>
      </c>
      <c r="AE1292" s="35">
        <f t="shared" si="366"/>
        <v>1</v>
      </c>
    </row>
    <row r="1293" spans="1:31" x14ac:dyDescent="0.25">
      <c r="A1293" t="s">
        <v>12</v>
      </c>
      <c r="B1293" t="s">
        <v>5625</v>
      </c>
      <c r="C1293">
        <v>30113006362045</v>
      </c>
      <c r="D1293" t="s">
        <v>5626</v>
      </c>
      <c r="E1293" t="s">
        <v>5591</v>
      </c>
      <c r="F1293">
        <v>2015</v>
      </c>
      <c r="G1293" t="s">
        <v>5627</v>
      </c>
      <c r="H1293" t="s">
        <v>5628</v>
      </c>
      <c r="I1293">
        <v>30</v>
      </c>
      <c r="J1293">
        <v>16</v>
      </c>
      <c r="K1293">
        <v>3</v>
      </c>
      <c r="L1293">
        <v>3</v>
      </c>
      <c r="N1293" s="29" t="str">
        <f t="shared" si="358"/>
        <v>2016</v>
      </c>
      <c r="O1293" s="30" t="str">
        <f t="shared" si="359"/>
        <v>10</v>
      </c>
      <c r="P1293" s="30">
        <f t="shared" si="350"/>
        <v>201610</v>
      </c>
      <c r="Q1293" s="30" t="str">
        <f t="shared" si="351"/>
        <v>2020</v>
      </c>
      <c r="R1293" s="30" t="str">
        <f t="shared" si="352"/>
        <v>09</v>
      </c>
      <c r="S1293" s="30">
        <f t="shared" si="353"/>
        <v>202009</v>
      </c>
      <c r="T1293" s="31">
        <f t="shared" si="354"/>
        <v>4.083333333333333</v>
      </c>
      <c r="U1293" s="30">
        <f t="shared" si="355"/>
        <v>46</v>
      </c>
      <c r="V1293" s="30">
        <f t="shared" si="356"/>
        <v>6</v>
      </c>
      <c r="W1293" s="32">
        <f t="shared" si="357"/>
        <v>11.26530612244898</v>
      </c>
      <c r="X1293" s="33">
        <f t="shared" si="360"/>
        <v>790</v>
      </c>
      <c r="Y1293" s="22"/>
      <c r="Z1293" s="33">
        <f t="shared" si="361"/>
        <v>1</v>
      </c>
      <c r="AA1293" s="33">
        <f t="shared" si="362"/>
        <v>0</v>
      </c>
      <c r="AB1293" s="30">
        <f t="shared" si="363"/>
        <v>0</v>
      </c>
      <c r="AC1293" s="30">
        <f t="shared" si="364"/>
        <v>0</v>
      </c>
      <c r="AD1293" s="30">
        <f t="shared" si="365"/>
        <v>0</v>
      </c>
      <c r="AE1293" s="35">
        <f t="shared" si="366"/>
        <v>0</v>
      </c>
    </row>
    <row r="1294" spans="1:31" x14ac:dyDescent="0.25">
      <c r="A1294" t="s">
        <v>12</v>
      </c>
      <c r="B1294" t="s">
        <v>5625</v>
      </c>
      <c r="C1294">
        <v>30113006116540</v>
      </c>
      <c r="D1294" t="s">
        <v>5629</v>
      </c>
      <c r="E1294" t="s">
        <v>5630</v>
      </c>
      <c r="F1294">
        <v>2013</v>
      </c>
      <c r="G1294" t="s">
        <v>5631</v>
      </c>
      <c r="H1294" t="s">
        <v>5632</v>
      </c>
      <c r="I1294">
        <v>49</v>
      </c>
      <c r="J1294">
        <v>23</v>
      </c>
      <c r="K1294">
        <v>4</v>
      </c>
      <c r="L1294">
        <v>9</v>
      </c>
      <c r="N1294" s="29" t="str">
        <f t="shared" si="358"/>
        <v>2015</v>
      </c>
      <c r="O1294" s="30" t="str">
        <f t="shared" si="359"/>
        <v>06</v>
      </c>
      <c r="P1294" s="30">
        <f t="shared" si="350"/>
        <v>201506</v>
      </c>
      <c r="Q1294" s="30" t="str">
        <f t="shared" si="351"/>
        <v>2020</v>
      </c>
      <c r="R1294" s="30" t="str">
        <f t="shared" si="352"/>
        <v>10</v>
      </c>
      <c r="S1294" s="30">
        <f t="shared" si="353"/>
        <v>202010</v>
      </c>
      <c r="T1294" s="31">
        <f t="shared" si="354"/>
        <v>5.416666666666667</v>
      </c>
      <c r="U1294" s="30">
        <f t="shared" si="355"/>
        <v>72</v>
      </c>
      <c r="V1294" s="30">
        <f t="shared" si="356"/>
        <v>13</v>
      </c>
      <c r="W1294" s="32">
        <f t="shared" si="357"/>
        <v>13.292307692307691</v>
      </c>
      <c r="X1294" s="33">
        <f t="shared" si="360"/>
        <v>790</v>
      </c>
      <c r="Y1294" s="22"/>
      <c r="Z1294" s="33">
        <f t="shared" si="361"/>
        <v>1</v>
      </c>
      <c r="AA1294" s="33">
        <f t="shared" si="362"/>
        <v>0</v>
      </c>
      <c r="AB1294" s="30">
        <f t="shared" si="363"/>
        <v>0</v>
      </c>
      <c r="AC1294" s="30">
        <f t="shared" si="364"/>
        <v>0</v>
      </c>
      <c r="AD1294" s="30">
        <f t="shared" si="365"/>
        <v>0</v>
      </c>
      <c r="AE1294" s="35">
        <f t="shared" si="366"/>
        <v>0</v>
      </c>
    </row>
    <row r="1295" spans="1:31" x14ac:dyDescent="0.25">
      <c r="A1295" t="s">
        <v>12</v>
      </c>
      <c r="B1295" t="s">
        <v>5625</v>
      </c>
      <c r="C1295">
        <v>30113006717503</v>
      </c>
      <c r="D1295" t="s">
        <v>5633</v>
      </c>
      <c r="E1295" t="s">
        <v>5591</v>
      </c>
      <c r="F1295">
        <v>2016</v>
      </c>
      <c r="G1295" t="s">
        <v>5634</v>
      </c>
      <c r="H1295" t="s">
        <v>5635</v>
      </c>
      <c r="I1295">
        <v>15</v>
      </c>
      <c r="J1295">
        <v>7</v>
      </c>
      <c r="K1295">
        <v>3</v>
      </c>
      <c r="L1295">
        <v>5</v>
      </c>
      <c r="N1295" s="29" t="str">
        <f t="shared" si="358"/>
        <v>2016</v>
      </c>
      <c r="O1295" s="30" t="str">
        <f t="shared" si="359"/>
        <v>11</v>
      </c>
      <c r="P1295" s="30">
        <f t="shared" si="350"/>
        <v>201611</v>
      </c>
      <c r="Q1295" s="30" t="str">
        <f t="shared" si="351"/>
        <v>2020</v>
      </c>
      <c r="R1295" s="30" t="str">
        <f t="shared" si="352"/>
        <v>10</v>
      </c>
      <c r="S1295" s="30">
        <f t="shared" si="353"/>
        <v>202010</v>
      </c>
      <c r="T1295" s="31">
        <f t="shared" si="354"/>
        <v>4</v>
      </c>
      <c r="U1295" s="30">
        <f t="shared" si="355"/>
        <v>22</v>
      </c>
      <c r="V1295" s="30">
        <f t="shared" si="356"/>
        <v>8</v>
      </c>
      <c r="W1295" s="32">
        <f t="shared" si="357"/>
        <v>5.5</v>
      </c>
      <c r="X1295" s="33">
        <f t="shared" si="360"/>
        <v>790</v>
      </c>
      <c r="Y1295" s="22"/>
      <c r="Z1295" s="33">
        <f t="shared" si="361"/>
        <v>1</v>
      </c>
      <c r="AA1295" s="33">
        <f t="shared" si="362"/>
        <v>0</v>
      </c>
      <c r="AB1295" s="30">
        <f t="shared" si="363"/>
        <v>0</v>
      </c>
      <c r="AC1295" s="30">
        <f t="shared" si="364"/>
        <v>0</v>
      </c>
      <c r="AD1295" s="30">
        <f t="shared" si="365"/>
        <v>0</v>
      </c>
      <c r="AE1295" s="35">
        <f t="shared" si="366"/>
        <v>0</v>
      </c>
    </row>
    <row r="1296" spans="1:31" x14ac:dyDescent="0.25">
      <c r="A1296" t="s">
        <v>12</v>
      </c>
      <c r="B1296" t="s">
        <v>5625</v>
      </c>
      <c r="C1296">
        <v>30113006370378</v>
      </c>
      <c r="D1296" t="s">
        <v>5633</v>
      </c>
      <c r="E1296" t="s">
        <v>5591</v>
      </c>
      <c r="F1296">
        <v>2016</v>
      </c>
      <c r="G1296" t="s">
        <v>5636</v>
      </c>
      <c r="H1296" t="s">
        <v>5637</v>
      </c>
      <c r="I1296">
        <v>8</v>
      </c>
      <c r="J1296">
        <v>7</v>
      </c>
      <c r="K1296">
        <v>0</v>
      </c>
      <c r="L1296">
        <v>2</v>
      </c>
      <c r="N1296" s="29" t="str">
        <f t="shared" si="358"/>
        <v>2016</v>
      </c>
      <c r="O1296" s="30" t="str">
        <f t="shared" si="359"/>
        <v>11</v>
      </c>
      <c r="P1296" s="30">
        <f t="shared" si="350"/>
        <v>201611</v>
      </c>
      <c r="Q1296" s="30" t="str">
        <f t="shared" si="351"/>
        <v>2019</v>
      </c>
      <c r="R1296" s="30" t="str">
        <f t="shared" si="352"/>
        <v>07</v>
      </c>
      <c r="S1296" s="30">
        <f t="shared" si="353"/>
        <v>201907</v>
      </c>
      <c r="T1296" s="31">
        <f t="shared" si="354"/>
        <v>4</v>
      </c>
      <c r="U1296" s="30">
        <f t="shared" si="355"/>
        <v>15</v>
      </c>
      <c r="V1296" s="30">
        <f t="shared" si="356"/>
        <v>2</v>
      </c>
      <c r="W1296" s="32">
        <f t="shared" si="357"/>
        <v>3.75</v>
      </c>
      <c r="X1296" s="33">
        <f t="shared" si="360"/>
        <v>790</v>
      </c>
      <c r="Y1296" s="22"/>
      <c r="Z1296" s="33">
        <f t="shared" si="361"/>
        <v>1</v>
      </c>
      <c r="AA1296" s="33">
        <f t="shared" si="362"/>
        <v>0</v>
      </c>
      <c r="AB1296" s="30">
        <f t="shared" si="363"/>
        <v>0</v>
      </c>
      <c r="AC1296" s="30">
        <f t="shared" si="364"/>
        <v>1</v>
      </c>
      <c r="AD1296" s="30">
        <f t="shared" si="365"/>
        <v>0</v>
      </c>
      <c r="AE1296" s="35">
        <f t="shared" si="366"/>
        <v>1</v>
      </c>
    </row>
    <row r="1297" spans="1:31" x14ac:dyDescent="0.25">
      <c r="A1297" t="s">
        <v>12</v>
      </c>
      <c r="B1297" t="s">
        <v>5625</v>
      </c>
      <c r="C1297">
        <v>30113006362052</v>
      </c>
      <c r="D1297" t="s">
        <v>5633</v>
      </c>
      <c r="E1297" t="s">
        <v>5591</v>
      </c>
      <c r="F1297">
        <v>2016</v>
      </c>
      <c r="G1297" t="s">
        <v>5638</v>
      </c>
      <c r="H1297" t="s">
        <v>5639</v>
      </c>
      <c r="I1297">
        <v>14</v>
      </c>
      <c r="J1297">
        <v>5</v>
      </c>
      <c r="K1297">
        <v>2</v>
      </c>
      <c r="L1297">
        <v>0</v>
      </c>
      <c r="N1297" s="29" t="str">
        <f t="shared" si="358"/>
        <v>2016</v>
      </c>
      <c r="O1297" s="30" t="str">
        <f t="shared" si="359"/>
        <v>09</v>
      </c>
      <c r="P1297" s="30">
        <f t="shared" si="350"/>
        <v>201609</v>
      </c>
      <c r="Q1297" s="30" t="str">
        <f t="shared" si="351"/>
        <v>2020</v>
      </c>
      <c r="R1297" s="30" t="str">
        <f t="shared" si="352"/>
        <v>10</v>
      </c>
      <c r="S1297" s="30">
        <f t="shared" si="353"/>
        <v>202010</v>
      </c>
      <c r="T1297" s="31">
        <f t="shared" si="354"/>
        <v>4.166666666666667</v>
      </c>
      <c r="U1297" s="30">
        <f t="shared" si="355"/>
        <v>19</v>
      </c>
      <c r="V1297" s="30">
        <f t="shared" si="356"/>
        <v>2</v>
      </c>
      <c r="W1297" s="32">
        <f t="shared" si="357"/>
        <v>4.5599999999999996</v>
      </c>
      <c r="X1297" s="33">
        <f t="shared" si="360"/>
        <v>790</v>
      </c>
      <c r="Y1297" s="22"/>
      <c r="Z1297" s="33">
        <f t="shared" si="361"/>
        <v>1</v>
      </c>
      <c r="AA1297" s="33">
        <f t="shared" si="362"/>
        <v>0</v>
      </c>
      <c r="AB1297" s="30">
        <f t="shared" si="363"/>
        <v>0</v>
      </c>
      <c r="AC1297" s="30">
        <f t="shared" si="364"/>
        <v>1</v>
      </c>
      <c r="AD1297" s="30">
        <f t="shared" si="365"/>
        <v>0</v>
      </c>
      <c r="AE1297" s="35">
        <f t="shared" si="366"/>
        <v>1</v>
      </c>
    </row>
    <row r="1298" spans="1:31" x14ac:dyDescent="0.25">
      <c r="A1298" t="s">
        <v>12</v>
      </c>
      <c r="B1298" t="s">
        <v>5640</v>
      </c>
      <c r="C1298">
        <v>30113006904994</v>
      </c>
      <c r="D1298" t="s">
        <v>5641</v>
      </c>
      <c r="E1298" t="s">
        <v>5642</v>
      </c>
      <c r="F1298">
        <v>2019</v>
      </c>
      <c r="G1298" t="s">
        <v>5643</v>
      </c>
      <c r="H1298" t="s">
        <v>5644</v>
      </c>
      <c r="I1298">
        <v>1</v>
      </c>
      <c r="J1298">
        <v>0</v>
      </c>
      <c r="N1298" s="29" t="str">
        <f t="shared" si="358"/>
        <v>2020</v>
      </c>
      <c r="O1298" s="30" t="str">
        <f t="shared" si="359"/>
        <v>06</v>
      </c>
      <c r="P1298" s="30">
        <f t="shared" si="350"/>
        <v>202006</v>
      </c>
      <c r="Q1298" s="30" t="str">
        <f t="shared" si="351"/>
        <v>2020</v>
      </c>
      <c r="R1298" s="30" t="str">
        <f t="shared" si="352"/>
        <v>09</v>
      </c>
      <c r="S1298" s="30">
        <f t="shared" si="353"/>
        <v>202009</v>
      </c>
      <c r="T1298" s="31">
        <f t="shared" si="354"/>
        <v>0.41666666666666669</v>
      </c>
      <c r="U1298" s="30">
        <f t="shared" si="355"/>
        <v>1</v>
      </c>
      <c r="V1298" s="30">
        <f t="shared" si="356"/>
        <v>0</v>
      </c>
      <c r="W1298" s="32">
        <f t="shared" si="357"/>
        <v>2.4</v>
      </c>
      <c r="X1298" s="33">
        <f t="shared" si="360"/>
        <v>790</v>
      </c>
      <c r="Y1298" s="22"/>
      <c r="Z1298" s="33">
        <f t="shared" si="361"/>
        <v>0</v>
      </c>
      <c r="AA1298" s="33">
        <f t="shared" si="362"/>
        <v>0</v>
      </c>
      <c r="AB1298" s="30">
        <f t="shared" si="363"/>
        <v>1</v>
      </c>
      <c r="AC1298" s="30">
        <f t="shared" si="364"/>
        <v>1</v>
      </c>
      <c r="AD1298" s="30">
        <f t="shared" si="365"/>
        <v>0</v>
      </c>
      <c r="AE1298" s="35">
        <f t="shared" si="366"/>
        <v>0</v>
      </c>
    </row>
    <row r="1299" spans="1:31" x14ac:dyDescent="0.25">
      <c r="A1299" t="s">
        <v>12</v>
      </c>
      <c r="B1299" t="s">
        <v>5645</v>
      </c>
      <c r="C1299">
        <v>30113006321223</v>
      </c>
      <c r="D1299" t="s">
        <v>5646</v>
      </c>
      <c r="E1299" t="s">
        <v>53</v>
      </c>
      <c r="F1299">
        <v>2016</v>
      </c>
      <c r="G1299" t="s">
        <v>5647</v>
      </c>
      <c r="H1299" t="s">
        <v>5648</v>
      </c>
      <c r="I1299">
        <v>8</v>
      </c>
      <c r="J1299">
        <v>1</v>
      </c>
      <c r="K1299">
        <v>1</v>
      </c>
      <c r="L1299">
        <v>0</v>
      </c>
      <c r="N1299" s="29" t="str">
        <f t="shared" si="358"/>
        <v>2016</v>
      </c>
      <c r="O1299" s="30" t="str">
        <f t="shared" si="359"/>
        <v>07</v>
      </c>
      <c r="P1299" s="30">
        <f t="shared" si="350"/>
        <v>201607</v>
      </c>
      <c r="Q1299" s="30" t="str">
        <f t="shared" si="351"/>
        <v>2020</v>
      </c>
      <c r="R1299" s="30" t="str">
        <f t="shared" si="352"/>
        <v>02</v>
      </c>
      <c r="S1299" s="30">
        <f t="shared" si="353"/>
        <v>202002</v>
      </c>
      <c r="T1299" s="31">
        <f t="shared" si="354"/>
        <v>4.333333333333333</v>
      </c>
      <c r="U1299" s="30">
        <f t="shared" si="355"/>
        <v>9</v>
      </c>
      <c r="V1299" s="30">
        <f t="shared" si="356"/>
        <v>1</v>
      </c>
      <c r="W1299" s="32">
        <f t="shared" si="357"/>
        <v>2.0769230769230771</v>
      </c>
      <c r="X1299" s="33">
        <f t="shared" si="360"/>
        <v>790</v>
      </c>
      <c r="Y1299" s="22"/>
      <c r="Z1299" s="33">
        <f t="shared" si="361"/>
        <v>1</v>
      </c>
      <c r="AA1299" s="33">
        <f t="shared" si="362"/>
        <v>0</v>
      </c>
      <c r="AB1299" s="30">
        <f t="shared" si="363"/>
        <v>1</v>
      </c>
      <c r="AC1299" s="30">
        <f t="shared" si="364"/>
        <v>1</v>
      </c>
      <c r="AD1299" s="30">
        <f t="shared" si="365"/>
        <v>0</v>
      </c>
      <c r="AE1299" s="35">
        <f t="shared" si="366"/>
        <v>1</v>
      </c>
    </row>
    <row r="1300" spans="1:31" x14ac:dyDescent="0.25">
      <c r="A1300" t="s">
        <v>12</v>
      </c>
      <c r="B1300" t="s">
        <v>5649</v>
      </c>
      <c r="C1300">
        <v>30113006651306</v>
      </c>
      <c r="D1300" t="s">
        <v>5650</v>
      </c>
      <c r="E1300" t="s">
        <v>5651</v>
      </c>
      <c r="F1300">
        <v>2018</v>
      </c>
      <c r="G1300" t="s">
        <v>5652</v>
      </c>
      <c r="H1300" t="s">
        <v>5653</v>
      </c>
      <c r="I1300">
        <v>5</v>
      </c>
      <c r="J1300">
        <v>0</v>
      </c>
      <c r="K1300">
        <v>1</v>
      </c>
      <c r="L1300">
        <v>0</v>
      </c>
      <c r="N1300" s="29" t="str">
        <f t="shared" si="358"/>
        <v>2018</v>
      </c>
      <c r="O1300" s="30" t="str">
        <f t="shared" si="359"/>
        <v>10</v>
      </c>
      <c r="P1300" s="30">
        <f t="shared" si="350"/>
        <v>201810</v>
      </c>
      <c r="Q1300" s="30" t="str">
        <f t="shared" si="351"/>
        <v>2019</v>
      </c>
      <c r="R1300" s="30" t="str">
        <f t="shared" si="352"/>
        <v>05</v>
      </c>
      <c r="S1300" s="30">
        <f t="shared" si="353"/>
        <v>201905</v>
      </c>
      <c r="T1300" s="31">
        <f t="shared" si="354"/>
        <v>2.0833333333333335</v>
      </c>
      <c r="U1300" s="30">
        <f t="shared" si="355"/>
        <v>5</v>
      </c>
      <c r="V1300" s="30">
        <f t="shared" si="356"/>
        <v>1</v>
      </c>
      <c r="W1300" s="32">
        <f t="shared" si="357"/>
        <v>2.4</v>
      </c>
      <c r="X1300" s="33">
        <f t="shared" si="360"/>
        <v>790</v>
      </c>
      <c r="Y1300" s="22"/>
      <c r="Z1300" s="33">
        <f t="shared" si="361"/>
        <v>0</v>
      </c>
      <c r="AA1300" s="33">
        <f t="shared" si="362"/>
        <v>0</v>
      </c>
      <c r="AB1300" s="30">
        <f t="shared" si="363"/>
        <v>1</v>
      </c>
      <c r="AC1300" s="30">
        <f t="shared" si="364"/>
        <v>1</v>
      </c>
      <c r="AD1300" s="30">
        <f t="shared" si="365"/>
        <v>0</v>
      </c>
      <c r="AE1300" s="35">
        <f t="shared" si="366"/>
        <v>0</v>
      </c>
    </row>
    <row r="1301" spans="1:31" x14ac:dyDescent="0.25">
      <c r="A1301" t="s">
        <v>12</v>
      </c>
      <c r="B1301" t="s">
        <v>5654</v>
      </c>
      <c r="C1301">
        <v>30113006472661</v>
      </c>
      <c r="D1301" t="s">
        <v>5655</v>
      </c>
      <c r="E1301" t="s">
        <v>5656</v>
      </c>
      <c r="F1301">
        <v>2006</v>
      </c>
      <c r="G1301" t="s">
        <v>5657</v>
      </c>
      <c r="H1301" t="s">
        <v>5658</v>
      </c>
      <c r="I1301">
        <v>12</v>
      </c>
      <c r="J1301">
        <v>2</v>
      </c>
      <c r="K1301">
        <v>5</v>
      </c>
      <c r="L1301">
        <v>0</v>
      </c>
      <c r="N1301" s="29" t="str">
        <f t="shared" si="358"/>
        <v>2017</v>
      </c>
      <c r="O1301" s="30" t="str">
        <f t="shared" si="359"/>
        <v>05</v>
      </c>
      <c r="P1301" s="30">
        <f t="shared" si="350"/>
        <v>201705</v>
      </c>
      <c r="Q1301" s="30" t="str">
        <f t="shared" si="351"/>
        <v>2020</v>
      </c>
      <c r="R1301" s="30" t="str">
        <f t="shared" si="352"/>
        <v>03</v>
      </c>
      <c r="S1301" s="30">
        <f t="shared" si="353"/>
        <v>202003</v>
      </c>
      <c r="T1301" s="31">
        <f t="shared" si="354"/>
        <v>3.5</v>
      </c>
      <c r="U1301" s="30">
        <f t="shared" si="355"/>
        <v>14</v>
      </c>
      <c r="V1301" s="30">
        <f t="shared" si="356"/>
        <v>5</v>
      </c>
      <c r="W1301" s="32">
        <f t="shared" si="357"/>
        <v>4</v>
      </c>
      <c r="X1301" s="33">
        <f t="shared" si="360"/>
        <v>790</v>
      </c>
      <c r="Y1301" s="22"/>
      <c r="Z1301" s="33">
        <f t="shared" si="361"/>
        <v>1</v>
      </c>
      <c r="AA1301" s="33">
        <f t="shared" si="362"/>
        <v>0</v>
      </c>
      <c r="AB1301" s="30">
        <f t="shared" si="363"/>
        <v>0</v>
      </c>
      <c r="AC1301" s="30">
        <f t="shared" si="364"/>
        <v>0</v>
      </c>
      <c r="AD1301" s="30">
        <f t="shared" si="365"/>
        <v>0</v>
      </c>
      <c r="AE1301" s="35">
        <f t="shared" si="366"/>
        <v>0</v>
      </c>
    </row>
    <row r="1302" spans="1:31" x14ac:dyDescent="0.25">
      <c r="A1302" t="s">
        <v>12</v>
      </c>
      <c r="B1302" t="s">
        <v>5659</v>
      </c>
      <c r="C1302">
        <v>30113002986987</v>
      </c>
      <c r="D1302" t="s">
        <v>5660</v>
      </c>
      <c r="E1302" t="s">
        <v>5661</v>
      </c>
      <c r="F1302">
        <v>1996</v>
      </c>
      <c r="G1302" t="s">
        <v>5662</v>
      </c>
      <c r="H1302" t="s">
        <v>5663</v>
      </c>
      <c r="I1302">
        <v>17</v>
      </c>
      <c r="J1302">
        <v>9</v>
      </c>
      <c r="K1302">
        <v>2</v>
      </c>
      <c r="L1302">
        <v>0</v>
      </c>
      <c r="N1302" s="29">
        <f t="shared" si="358"/>
        <v>1996</v>
      </c>
      <c r="O1302" s="30" t="str">
        <f t="shared" si="359"/>
        <v>05</v>
      </c>
      <c r="P1302" s="30">
        <f t="shared" si="350"/>
        <v>199605</v>
      </c>
      <c r="Q1302" s="30" t="str">
        <f t="shared" si="351"/>
        <v>2019</v>
      </c>
      <c r="R1302" s="30" t="str">
        <f t="shared" si="352"/>
        <v>05</v>
      </c>
      <c r="S1302" s="30">
        <f t="shared" si="353"/>
        <v>201905</v>
      </c>
      <c r="T1302" s="31">
        <f t="shared" si="354"/>
        <v>24.5</v>
      </c>
      <c r="U1302" s="30">
        <f t="shared" si="355"/>
        <v>26</v>
      </c>
      <c r="V1302" s="30">
        <f t="shared" si="356"/>
        <v>2</v>
      </c>
      <c r="W1302" s="32">
        <f t="shared" si="357"/>
        <v>1.0612244897959184</v>
      </c>
      <c r="X1302" s="33">
        <f t="shared" si="360"/>
        <v>790</v>
      </c>
      <c r="Y1302" s="22"/>
      <c r="Z1302" s="33">
        <f t="shared" si="361"/>
        <v>1</v>
      </c>
      <c r="AA1302" s="33">
        <f t="shared" si="362"/>
        <v>0</v>
      </c>
      <c r="AB1302" s="30">
        <f t="shared" si="363"/>
        <v>1</v>
      </c>
      <c r="AC1302" s="30">
        <f t="shared" si="364"/>
        <v>1</v>
      </c>
      <c r="AD1302" s="30">
        <f t="shared" si="365"/>
        <v>1</v>
      </c>
      <c r="AE1302" s="35">
        <f t="shared" si="366"/>
        <v>1</v>
      </c>
    </row>
    <row r="1303" spans="1:31" x14ac:dyDescent="0.25">
      <c r="A1303" t="s">
        <v>12</v>
      </c>
      <c r="B1303" t="s">
        <v>5664</v>
      </c>
      <c r="C1303">
        <v>30113003281172</v>
      </c>
      <c r="D1303" t="s">
        <v>5665</v>
      </c>
      <c r="E1303" t="s">
        <v>5666</v>
      </c>
      <c r="F1303">
        <v>2010</v>
      </c>
      <c r="G1303" t="s">
        <v>5667</v>
      </c>
      <c r="H1303" t="s">
        <v>5668</v>
      </c>
      <c r="I1303">
        <v>28</v>
      </c>
      <c r="J1303">
        <v>3</v>
      </c>
      <c r="K1303">
        <v>5</v>
      </c>
      <c r="L1303">
        <v>0</v>
      </c>
      <c r="N1303" s="29">
        <f t="shared" si="358"/>
        <v>2010</v>
      </c>
      <c r="O1303" s="30" t="str">
        <f t="shared" si="359"/>
        <v>10</v>
      </c>
      <c r="P1303" s="30">
        <f t="shared" si="350"/>
        <v>201010</v>
      </c>
      <c r="Q1303" s="30" t="str">
        <f t="shared" si="351"/>
        <v>2019</v>
      </c>
      <c r="R1303" s="30" t="str">
        <f t="shared" si="352"/>
        <v>11</v>
      </c>
      <c r="S1303" s="30">
        <f t="shared" si="353"/>
        <v>201911</v>
      </c>
      <c r="T1303" s="31">
        <f t="shared" si="354"/>
        <v>10.083333333333334</v>
      </c>
      <c r="U1303" s="30">
        <f t="shared" si="355"/>
        <v>31</v>
      </c>
      <c r="V1303" s="30">
        <f t="shared" si="356"/>
        <v>5</v>
      </c>
      <c r="W1303" s="32">
        <f t="shared" si="357"/>
        <v>3.0743801652892562</v>
      </c>
      <c r="X1303" s="33">
        <f t="shared" si="360"/>
        <v>790</v>
      </c>
      <c r="Y1303" s="22"/>
      <c r="Z1303" s="33">
        <f t="shared" si="361"/>
        <v>1</v>
      </c>
      <c r="AA1303" s="33">
        <f t="shared" si="362"/>
        <v>0</v>
      </c>
      <c r="AB1303" s="30">
        <f t="shared" si="363"/>
        <v>0</v>
      </c>
      <c r="AC1303" s="30">
        <f t="shared" si="364"/>
        <v>0</v>
      </c>
      <c r="AD1303" s="30">
        <f t="shared" si="365"/>
        <v>0</v>
      </c>
      <c r="AE1303" s="35">
        <f t="shared" si="366"/>
        <v>0</v>
      </c>
    </row>
    <row r="1304" spans="1:31" x14ac:dyDescent="0.25">
      <c r="A1304" t="s">
        <v>12</v>
      </c>
      <c r="B1304" t="s">
        <v>5664</v>
      </c>
      <c r="C1304">
        <v>30113001840953</v>
      </c>
      <c r="D1304" t="s">
        <v>5665</v>
      </c>
      <c r="E1304" t="s">
        <v>5666</v>
      </c>
      <c r="F1304">
        <v>2000</v>
      </c>
      <c r="G1304" t="s">
        <v>5669</v>
      </c>
      <c r="H1304" t="s">
        <v>5670</v>
      </c>
      <c r="I1304">
        <v>54</v>
      </c>
      <c r="J1304">
        <v>10</v>
      </c>
      <c r="N1304" s="29">
        <f t="shared" si="358"/>
        <v>2000</v>
      </c>
      <c r="O1304" s="30" t="str">
        <f t="shared" si="359"/>
        <v>06</v>
      </c>
      <c r="P1304" s="30">
        <f t="shared" si="350"/>
        <v>200006</v>
      </c>
      <c r="Q1304" s="30" t="str">
        <f t="shared" si="351"/>
        <v>2018</v>
      </c>
      <c r="R1304" s="30" t="str">
        <f t="shared" si="352"/>
        <v>09</v>
      </c>
      <c r="S1304" s="30">
        <f t="shared" si="353"/>
        <v>201809</v>
      </c>
      <c r="T1304" s="31">
        <f t="shared" si="354"/>
        <v>20.416666666666668</v>
      </c>
      <c r="U1304" s="30">
        <f t="shared" si="355"/>
        <v>64</v>
      </c>
      <c r="V1304" s="30">
        <f t="shared" si="356"/>
        <v>0</v>
      </c>
      <c r="W1304" s="32">
        <f t="shared" si="357"/>
        <v>3.1346938775510202</v>
      </c>
      <c r="X1304" s="33">
        <f t="shared" si="360"/>
        <v>790</v>
      </c>
      <c r="Y1304" s="22"/>
      <c r="Z1304" s="33">
        <f t="shared" si="361"/>
        <v>1</v>
      </c>
      <c r="AA1304" s="33">
        <f t="shared" si="362"/>
        <v>1</v>
      </c>
      <c r="AB1304" s="30">
        <f t="shared" si="363"/>
        <v>0</v>
      </c>
      <c r="AC1304" s="30">
        <f t="shared" si="364"/>
        <v>1</v>
      </c>
      <c r="AD1304" s="30">
        <f t="shared" si="365"/>
        <v>0</v>
      </c>
      <c r="AE1304" s="35">
        <f t="shared" si="366"/>
        <v>1</v>
      </c>
    </row>
    <row r="1305" spans="1:31" x14ac:dyDescent="0.25">
      <c r="A1305" t="s">
        <v>12</v>
      </c>
      <c r="B1305" t="s">
        <v>5671</v>
      </c>
      <c r="C1305">
        <v>30113002405723</v>
      </c>
      <c r="D1305" t="s">
        <v>5672</v>
      </c>
      <c r="E1305" t="s">
        <v>5673</v>
      </c>
      <c r="F1305">
        <v>2006</v>
      </c>
      <c r="G1305" t="s">
        <v>5674</v>
      </c>
      <c r="H1305" t="s">
        <v>5675</v>
      </c>
      <c r="I1305">
        <v>44</v>
      </c>
      <c r="J1305">
        <v>6</v>
      </c>
      <c r="K1305">
        <v>6</v>
      </c>
      <c r="L1305">
        <v>0</v>
      </c>
      <c r="N1305" s="29">
        <f t="shared" si="358"/>
        <v>2006</v>
      </c>
      <c r="O1305" s="30" t="str">
        <f t="shared" si="359"/>
        <v>08</v>
      </c>
      <c r="P1305" s="30">
        <f t="shared" si="350"/>
        <v>200608</v>
      </c>
      <c r="Q1305" s="30" t="str">
        <f t="shared" si="351"/>
        <v>2019</v>
      </c>
      <c r="R1305" s="30" t="str">
        <f t="shared" si="352"/>
        <v>11</v>
      </c>
      <c r="S1305" s="30">
        <f t="shared" si="353"/>
        <v>201911</v>
      </c>
      <c r="T1305" s="31">
        <f t="shared" si="354"/>
        <v>14.25</v>
      </c>
      <c r="U1305" s="30">
        <f t="shared" si="355"/>
        <v>50</v>
      </c>
      <c r="V1305" s="30">
        <f t="shared" si="356"/>
        <v>6</v>
      </c>
      <c r="W1305" s="32">
        <f t="shared" si="357"/>
        <v>3.5087719298245612</v>
      </c>
      <c r="X1305" s="33">
        <f t="shared" si="360"/>
        <v>790</v>
      </c>
      <c r="Y1305" s="22"/>
      <c r="Z1305" s="33">
        <f t="shared" si="361"/>
        <v>1</v>
      </c>
      <c r="AA1305" s="33">
        <f t="shared" si="362"/>
        <v>0</v>
      </c>
      <c r="AB1305" s="30">
        <f t="shared" si="363"/>
        <v>0</v>
      </c>
      <c r="AC1305" s="30">
        <f t="shared" si="364"/>
        <v>0</v>
      </c>
      <c r="AD1305" s="30">
        <f t="shared" si="365"/>
        <v>0</v>
      </c>
      <c r="AE1305" s="35">
        <f t="shared" si="366"/>
        <v>0</v>
      </c>
    </row>
    <row r="1306" spans="1:31" x14ac:dyDescent="0.25">
      <c r="A1306" t="s">
        <v>12</v>
      </c>
      <c r="B1306" t="s">
        <v>5676</v>
      </c>
      <c r="C1306">
        <v>30113001693014</v>
      </c>
      <c r="D1306" t="s">
        <v>5677</v>
      </c>
      <c r="E1306" t="s">
        <v>5678</v>
      </c>
      <c r="F1306">
        <v>1998</v>
      </c>
      <c r="G1306" t="s">
        <v>5679</v>
      </c>
      <c r="H1306" t="s">
        <v>5680</v>
      </c>
      <c r="I1306">
        <v>37</v>
      </c>
      <c r="J1306">
        <v>6</v>
      </c>
      <c r="K1306">
        <v>2</v>
      </c>
      <c r="L1306">
        <v>0</v>
      </c>
      <c r="N1306" s="29">
        <f t="shared" si="358"/>
        <v>1998</v>
      </c>
      <c r="O1306" s="30" t="str">
        <f t="shared" si="359"/>
        <v>08</v>
      </c>
      <c r="P1306" s="30">
        <f t="shared" si="350"/>
        <v>199808</v>
      </c>
      <c r="Q1306" s="30" t="str">
        <f t="shared" si="351"/>
        <v>2019</v>
      </c>
      <c r="R1306" s="30" t="str">
        <f t="shared" si="352"/>
        <v>09</v>
      </c>
      <c r="S1306" s="30">
        <f t="shared" si="353"/>
        <v>201909</v>
      </c>
      <c r="T1306" s="31">
        <f t="shared" si="354"/>
        <v>22.25</v>
      </c>
      <c r="U1306" s="30">
        <f t="shared" si="355"/>
        <v>43</v>
      </c>
      <c r="V1306" s="30">
        <f t="shared" si="356"/>
        <v>2</v>
      </c>
      <c r="W1306" s="32">
        <f t="shared" si="357"/>
        <v>1.9325842696629214</v>
      </c>
      <c r="X1306" s="33">
        <f t="shared" si="360"/>
        <v>790</v>
      </c>
      <c r="Y1306" s="22"/>
      <c r="Z1306" s="33">
        <f t="shared" si="361"/>
        <v>1</v>
      </c>
      <c r="AA1306" s="33">
        <f t="shared" si="362"/>
        <v>0</v>
      </c>
      <c r="AB1306" s="30">
        <f t="shared" si="363"/>
        <v>1</v>
      </c>
      <c r="AC1306" s="30">
        <f t="shared" si="364"/>
        <v>1</v>
      </c>
      <c r="AD1306" s="30">
        <f t="shared" si="365"/>
        <v>1</v>
      </c>
      <c r="AE1306" s="35">
        <f t="shared" si="366"/>
        <v>1</v>
      </c>
    </row>
    <row r="1307" spans="1:31" x14ac:dyDescent="0.25">
      <c r="A1307" t="s">
        <v>12</v>
      </c>
      <c r="B1307" t="s">
        <v>5681</v>
      </c>
      <c r="C1307">
        <v>30113006316298</v>
      </c>
      <c r="D1307" t="s">
        <v>5682</v>
      </c>
      <c r="E1307" t="s">
        <v>51</v>
      </c>
      <c r="F1307">
        <v>2014</v>
      </c>
      <c r="G1307" t="s">
        <v>5683</v>
      </c>
      <c r="H1307" t="s">
        <v>5684</v>
      </c>
      <c r="I1307">
        <v>8</v>
      </c>
      <c r="J1307">
        <v>5</v>
      </c>
      <c r="K1307">
        <v>0</v>
      </c>
      <c r="L1307">
        <v>1</v>
      </c>
      <c r="N1307" s="29" t="str">
        <f t="shared" si="358"/>
        <v>2016</v>
      </c>
      <c r="O1307" s="30" t="str">
        <f t="shared" si="359"/>
        <v>07</v>
      </c>
      <c r="P1307" s="30">
        <f t="shared" si="350"/>
        <v>201607</v>
      </c>
      <c r="Q1307" s="30" t="str">
        <f t="shared" si="351"/>
        <v>2019</v>
      </c>
      <c r="R1307" s="30" t="str">
        <f t="shared" si="352"/>
        <v>10</v>
      </c>
      <c r="S1307" s="30">
        <f t="shared" si="353"/>
        <v>201910</v>
      </c>
      <c r="T1307" s="31">
        <f t="shared" si="354"/>
        <v>4.333333333333333</v>
      </c>
      <c r="U1307" s="30">
        <f t="shared" si="355"/>
        <v>13</v>
      </c>
      <c r="V1307" s="30">
        <f t="shared" si="356"/>
        <v>1</v>
      </c>
      <c r="W1307" s="32">
        <f t="shared" si="357"/>
        <v>3</v>
      </c>
      <c r="X1307" s="33">
        <f t="shared" si="360"/>
        <v>790</v>
      </c>
      <c r="Y1307" s="22"/>
      <c r="Z1307" s="33">
        <f t="shared" si="361"/>
        <v>1</v>
      </c>
      <c r="AA1307" s="33">
        <f t="shared" si="362"/>
        <v>0</v>
      </c>
      <c r="AB1307" s="30">
        <f t="shared" si="363"/>
        <v>1</v>
      </c>
      <c r="AC1307" s="30">
        <f t="shared" si="364"/>
        <v>1</v>
      </c>
      <c r="AD1307" s="30">
        <f t="shared" si="365"/>
        <v>0</v>
      </c>
      <c r="AE1307" s="35">
        <f t="shared" si="366"/>
        <v>1</v>
      </c>
    </row>
    <row r="1308" spans="1:31" x14ac:dyDescent="0.25">
      <c r="A1308" t="s">
        <v>12</v>
      </c>
      <c r="B1308" t="s">
        <v>5685</v>
      </c>
      <c r="C1308">
        <v>30113005558973</v>
      </c>
      <c r="D1308" t="s">
        <v>5686</v>
      </c>
      <c r="E1308" t="s">
        <v>5687</v>
      </c>
      <c r="F1308">
        <v>2009</v>
      </c>
      <c r="G1308" t="s">
        <v>5688</v>
      </c>
      <c r="H1308" t="s">
        <v>5689</v>
      </c>
      <c r="I1308">
        <v>11</v>
      </c>
      <c r="J1308">
        <v>14</v>
      </c>
      <c r="K1308">
        <v>1</v>
      </c>
      <c r="L1308">
        <v>0</v>
      </c>
      <c r="N1308" s="29" t="str">
        <f t="shared" si="358"/>
        <v>2012</v>
      </c>
      <c r="O1308" s="30" t="str">
        <f t="shared" si="359"/>
        <v>12</v>
      </c>
      <c r="P1308" s="30">
        <f t="shared" si="350"/>
        <v>201212</v>
      </c>
      <c r="Q1308" s="30" t="str">
        <f t="shared" si="351"/>
        <v>2019</v>
      </c>
      <c r="R1308" s="30" t="str">
        <f t="shared" si="352"/>
        <v>07</v>
      </c>
      <c r="S1308" s="30">
        <f t="shared" si="353"/>
        <v>201907</v>
      </c>
      <c r="T1308" s="31">
        <f t="shared" si="354"/>
        <v>7.916666666666667</v>
      </c>
      <c r="U1308" s="30">
        <f t="shared" si="355"/>
        <v>25</v>
      </c>
      <c r="V1308" s="30">
        <f t="shared" si="356"/>
        <v>1</v>
      </c>
      <c r="W1308" s="32">
        <f t="shared" si="357"/>
        <v>3.1578947368421053</v>
      </c>
      <c r="X1308" s="33">
        <f t="shared" si="360"/>
        <v>790</v>
      </c>
      <c r="Y1308" s="22"/>
      <c r="Z1308" s="33">
        <f t="shared" si="361"/>
        <v>1</v>
      </c>
      <c r="AA1308" s="33">
        <f t="shared" si="362"/>
        <v>0</v>
      </c>
      <c r="AB1308" s="30">
        <f t="shared" si="363"/>
        <v>0</v>
      </c>
      <c r="AC1308" s="30">
        <f t="shared" si="364"/>
        <v>1</v>
      </c>
      <c r="AD1308" s="30">
        <f t="shared" si="365"/>
        <v>0</v>
      </c>
      <c r="AE1308" s="35">
        <f t="shared" si="366"/>
        <v>1</v>
      </c>
    </row>
    <row r="1309" spans="1:31" x14ac:dyDescent="0.25">
      <c r="A1309" t="s">
        <v>12</v>
      </c>
      <c r="B1309" t="s">
        <v>5690</v>
      </c>
      <c r="C1309">
        <v>30113006253145</v>
      </c>
      <c r="D1309" t="s">
        <v>5691</v>
      </c>
      <c r="E1309" t="s">
        <v>94</v>
      </c>
      <c r="F1309">
        <v>2015</v>
      </c>
      <c r="G1309" t="s">
        <v>5692</v>
      </c>
      <c r="H1309" t="s">
        <v>5693</v>
      </c>
      <c r="I1309">
        <v>11</v>
      </c>
      <c r="J1309">
        <v>9</v>
      </c>
      <c r="K1309">
        <v>1</v>
      </c>
      <c r="L1309">
        <v>2</v>
      </c>
      <c r="N1309" s="29" t="str">
        <f t="shared" si="358"/>
        <v>2015</v>
      </c>
      <c r="O1309" s="30" t="str">
        <f t="shared" si="359"/>
        <v>12</v>
      </c>
      <c r="P1309" s="30">
        <f t="shared" si="350"/>
        <v>201512</v>
      </c>
      <c r="Q1309" s="30" t="str">
        <f t="shared" si="351"/>
        <v>2020</v>
      </c>
      <c r="R1309" s="30" t="str">
        <f t="shared" si="352"/>
        <v>02</v>
      </c>
      <c r="S1309" s="30">
        <f t="shared" si="353"/>
        <v>202002</v>
      </c>
      <c r="T1309" s="31">
        <f t="shared" si="354"/>
        <v>4.916666666666667</v>
      </c>
      <c r="U1309" s="30">
        <f t="shared" si="355"/>
        <v>20</v>
      </c>
      <c r="V1309" s="30">
        <f t="shared" si="356"/>
        <v>3</v>
      </c>
      <c r="W1309" s="32">
        <f t="shared" si="357"/>
        <v>4.0677966101694913</v>
      </c>
      <c r="X1309" s="33">
        <f t="shared" si="360"/>
        <v>790</v>
      </c>
      <c r="Y1309" s="22"/>
      <c r="Z1309" s="33">
        <f t="shared" si="361"/>
        <v>1</v>
      </c>
      <c r="AA1309" s="33">
        <f t="shared" si="362"/>
        <v>0</v>
      </c>
      <c r="AB1309" s="30">
        <f t="shared" si="363"/>
        <v>0</v>
      </c>
      <c r="AC1309" s="30">
        <f t="shared" si="364"/>
        <v>0</v>
      </c>
      <c r="AD1309" s="30">
        <f t="shared" si="365"/>
        <v>0</v>
      </c>
      <c r="AE1309" s="35">
        <f t="shared" si="366"/>
        <v>0</v>
      </c>
    </row>
    <row r="1310" spans="1:31" x14ac:dyDescent="0.25">
      <c r="A1310" t="s">
        <v>12</v>
      </c>
      <c r="B1310" t="s">
        <v>5690</v>
      </c>
      <c r="C1310">
        <v>30113006245778</v>
      </c>
      <c r="D1310" t="s">
        <v>5694</v>
      </c>
      <c r="E1310" t="s">
        <v>94</v>
      </c>
      <c r="F1310">
        <v>2015</v>
      </c>
      <c r="G1310" t="s">
        <v>5695</v>
      </c>
      <c r="H1310" t="s">
        <v>5696</v>
      </c>
      <c r="I1310">
        <v>2</v>
      </c>
      <c r="J1310">
        <v>5</v>
      </c>
      <c r="K1310">
        <v>0</v>
      </c>
      <c r="L1310">
        <v>1</v>
      </c>
      <c r="N1310" s="29" t="str">
        <f t="shared" si="358"/>
        <v>2016</v>
      </c>
      <c r="O1310" s="30" t="str">
        <f t="shared" si="359"/>
        <v>01</v>
      </c>
      <c r="P1310" s="30">
        <f t="shared" si="350"/>
        <v>201601</v>
      </c>
      <c r="Q1310" s="30" t="str">
        <f t="shared" si="351"/>
        <v>2019</v>
      </c>
      <c r="R1310" s="30" t="str">
        <f t="shared" si="352"/>
        <v>05</v>
      </c>
      <c r="S1310" s="30">
        <f t="shared" si="353"/>
        <v>201905</v>
      </c>
      <c r="T1310" s="31">
        <f t="shared" si="354"/>
        <v>4.833333333333333</v>
      </c>
      <c r="U1310" s="30">
        <f t="shared" si="355"/>
        <v>7</v>
      </c>
      <c r="V1310" s="30">
        <f t="shared" si="356"/>
        <v>1</v>
      </c>
      <c r="W1310" s="32">
        <f t="shared" si="357"/>
        <v>1.4482758620689655</v>
      </c>
      <c r="X1310" s="33">
        <f t="shared" si="360"/>
        <v>790</v>
      </c>
      <c r="Y1310" s="22"/>
      <c r="Z1310" s="33">
        <f t="shared" si="361"/>
        <v>1</v>
      </c>
      <c r="AA1310" s="33">
        <f t="shared" si="362"/>
        <v>0</v>
      </c>
      <c r="AB1310" s="30">
        <f t="shared" si="363"/>
        <v>1</v>
      </c>
      <c r="AC1310" s="30">
        <f t="shared" si="364"/>
        <v>1</v>
      </c>
      <c r="AD1310" s="30">
        <f t="shared" si="365"/>
        <v>0</v>
      </c>
      <c r="AE1310" s="35">
        <f t="shared" si="366"/>
        <v>1</v>
      </c>
    </row>
    <row r="1311" spans="1:31" x14ac:dyDescent="0.25">
      <c r="A1311" t="s">
        <v>12</v>
      </c>
      <c r="B1311" t="s">
        <v>5697</v>
      </c>
      <c r="C1311">
        <v>30113006226521</v>
      </c>
      <c r="D1311" t="s">
        <v>5698</v>
      </c>
      <c r="E1311" t="s">
        <v>5699</v>
      </c>
      <c r="F1311">
        <v>2011</v>
      </c>
      <c r="G1311" t="s">
        <v>5700</v>
      </c>
      <c r="H1311" t="s">
        <v>5701</v>
      </c>
      <c r="I1311">
        <v>4</v>
      </c>
      <c r="J1311">
        <v>8</v>
      </c>
      <c r="K1311">
        <v>0</v>
      </c>
      <c r="L1311">
        <v>1</v>
      </c>
      <c r="N1311" s="29" t="str">
        <f t="shared" si="358"/>
        <v>2015</v>
      </c>
      <c r="O1311" s="30" t="str">
        <f t="shared" si="359"/>
        <v>10</v>
      </c>
      <c r="P1311" s="30">
        <f t="shared" si="350"/>
        <v>201510</v>
      </c>
      <c r="Q1311" s="30" t="str">
        <f t="shared" si="351"/>
        <v>2019</v>
      </c>
      <c r="R1311" s="30" t="str">
        <f t="shared" si="352"/>
        <v>08</v>
      </c>
      <c r="S1311" s="30">
        <f t="shared" si="353"/>
        <v>201908</v>
      </c>
      <c r="T1311" s="31">
        <f t="shared" si="354"/>
        <v>5.083333333333333</v>
      </c>
      <c r="U1311" s="30">
        <f t="shared" si="355"/>
        <v>12</v>
      </c>
      <c r="V1311" s="30">
        <f t="shared" si="356"/>
        <v>1</v>
      </c>
      <c r="W1311" s="32">
        <f t="shared" si="357"/>
        <v>2.360655737704918</v>
      </c>
      <c r="X1311" s="33">
        <f t="shared" si="360"/>
        <v>790</v>
      </c>
      <c r="Y1311" s="22"/>
      <c r="Z1311" s="33">
        <f t="shared" si="361"/>
        <v>1</v>
      </c>
      <c r="AA1311" s="33">
        <f t="shared" si="362"/>
        <v>0</v>
      </c>
      <c r="AB1311" s="30">
        <f t="shared" si="363"/>
        <v>1</v>
      </c>
      <c r="AC1311" s="30">
        <f t="shared" si="364"/>
        <v>1</v>
      </c>
      <c r="AD1311" s="30">
        <f t="shared" si="365"/>
        <v>0</v>
      </c>
      <c r="AE1311" s="35">
        <f t="shared" si="366"/>
        <v>1</v>
      </c>
    </row>
    <row r="1312" spans="1:31" x14ac:dyDescent="0.25">
      <c r="A1312" t="s">
        <v>12</v>
      </c>
      <c r="B1312" t="s">
        <v>5702</v>
      </c>
      <c r="C1312">
        <v>30113006788652</v>
      </c>
      <c r="D1312" t="s">
        <v>5703</v>
      </c>
      <c r="E1312" t="s">
        <v>5704</v>
      </c>
      <c r="F1312">
        <v>2018</v>
      </c>
      <c r="G1312" t="s">
        <v>5705</v>
      </c>
      <c r="H1312" t="s">
        <v>5706</v>
      </c>
      <c r="I1312">
        <v>23</v>
      </c>
      <c r="J1312">
        <v>4</v>
      </c>
      <c r="K1312">
        <v>17</v>
      </c>
      <c r="L1312">
        <v>3</v>
      </c>
      <c r="N1312" s="29" t="str">
        <f t="shared" si="358"/>
        <v>2019</v>
      </c>
      <c r="O1312" s="30" t="str">
        <f t="shared" si="359"/>
        <v>01</v>
      </c>
      <c r="P1312" s="30">
        <f t="shared" si="350"/>
        <v>201901</v>
      </c>
      <c r="Q1312" s="30" t="str">
        <f t="shared" si="351"/>
        <v>2020</v>
      </c>
      <c r="R1312" s="30" t="str">
        <f t="shared" si="352"/>
        <v>11</v>
      </c>
      <c r="S1312" s="30">
        <f t="shared" si="353"/>
        <v>202011</v>
      </c>
      <c r="T1312" s="31">
        <f t="shared" si="354"/>
        <v>1.8333333333333333</v>
      </c>
      <c r="U1312" s="30">
        <f t="shared" si="355"/>
        <v>27</v>
      </c>
      <c r="V1312" s="30">
        <f t="shared" si="356"/>
        <v>20</v>
      </c>
      <c r="W1312" s="32">
        <f t="shared" si="357"/>
        <v>14.727272727272728</v>
      </c>
      <c r="X1312" s="33">
        <f t="shared" si="360"/>
        <v>790</v>
      </c>
      <c r="Y1312" s="22"/>
      <c r="Z1312" s="33">
        <f t="shared" si="361"/>
        <v>0</v>
      </c>
      <c r="AA1312" s="33">
        <f t="shared" si="362"/>
        <v>0</v>
      </c>
      <c r="AB1312" s="30">
        <f t="shared" si="363"/>
        <v>0</v>
      </c>
      <c r="AC1312" s="30">
        <f t="shared" si="364"/>
        <v>0</v>
      </c>
      <c r="AD1312" s="30">
        <f t="shared" si="365"/>
        <v>0</v>
      </c>
      <c r="AE1312" s="35">
        <f t="shared" si="366"/>
        <v>0</v>
      </c>
    </row>
    <row r="1313" spans="1:31" x14ac:dyDescent="0.25">
      <c r="A1313" t="s">
        <v>12</v>
      </c>
      <c r="B1313" t="s">
        <v>5702</v>
      </c>
      <c r="C1313">
        <v>30113006726587</v>
      </c>
      <c r="D1313" t="s">
        <v>5707</v>
      </c>
      <c r="E1313" t="s">
        <v>5704</v>
      </c>
      <c r="F1313">
        <v>2018</v>
      </c>
      <c r="G1313" t="s">
        <v>5708</v>
      </c>
      <c r="H1313" t="s">
        <v>5709</v>
      </c>
      <c r="I1313">
        <v>16</v>
      </c>
      <c r="J1313">
        <v>3</v>
      </c>
      <c r="K1313">
        <v>12</v>
      </c>
      <c r="L1313">
        <v>2</v>
      </c>
      <c r="N1313" s="29" t="str">
        <f t="shared" si="358"/>
        <v>2019</v>
      </c>
      <c r="O1313" s="30" t="str">
        <f t="shared" si="359"/>
        <v>02</v>
      </c>
      <c r="P1313" s="30">
        <f t="shared" si="350"/>
        <v>201902</v>
      </c>
      <c r="Q1313" s="30" t="str">
        <f t="shared" si="351"/>
        <v>2020</v>
      </c>
      <c r="R1313" s="30" t="str">
        <f t="shared" si="352"/>
        <v>07</v>
      </c>
      <c r="S1313" s="30">
        <f t="shared" si="353"/>
        <v>202007</v>
      </c>
      <c r="T1313" s="31">
        <f t="shared" si="354"/>
        <v>1.75</v>
      </c>
      <c r="U1313" s="30">
        <f t="shared" si="355"/>
        <v>19</v>
      </c>
      <c r="V1313" s="30">
        <f t="shared" si="356"/>
        <v>14</v>
      </c>
      <c r="W1313" s="32">
        <f t="shared" si="357"/>
        <v>10.857142857142858</v>
      </c>
      <c r="X1313" s="33">
        <f t="shared" si="360"/>
        <v>790</v>
      </c>
      <c r="Y1313" s="22"/>
      <c r="Z1313" s="33">
        <f t="shared" si="361"/>
        <v>0</v>
      </c>
      <c r="AA1313" s="33">
        <f t="shared" si="362"/>
        <v>0</v>
      </c>
      <c r="AB1313" s="30">
        <f t="shared" si="363"/>
        <v>0</v>
      </c>
      <c r="AC1313" s="30">
        <f t="shared" si="364"/>
        <v>0</v>
      </c>
      <c r="AD1313" s="30">
        <f t="shared" si="365"/>
        <v>0</v>
      </c>
      <c r="AE1313" s="35">
        <f t="shared" si="366"/>
        <v>0</v>
      </c>
    </row>
    <row r="1314" spans="1:31" x14ac:dyDescent="0.25">
      <c r="A1314" t="s">
        <v>12</v>
      </c>
      <c r="B1314" t="s">
        <v>5710</v>
      </c>
      <c r="C1314">
        <v>30113006617802</v>
      </c>
      <c r="D1314" t="s">
        <v>5711</v>
      </c>
      <c r="E1314" t="s">
        <v>5712</v>
      </c>
      <c r="F1314">
        <v>2018</v>
      </c>
      <c r="G1314" t="s">
        <v>5713</v>
      </c>
      <c r="H1314" t="s">
        <v>5714</v>
      </c>
      <c r="I1314">
        <v>4</v>
      </c>
      <c r="J1314">
        <v>3</v>
      </c>
      <c r="K1314">
        <v>0</v>
      </c>
      <c r="L1314">
        <v>3</v>
      </c>
      <c r="N1314" s="29" t="str">
        <f t="shared" si="358"/>
        <v>2018</v>
      </c>
      <c r="O1314" s="30" t="str">
        <f t="shared" si="359"/>
        <v>05</v>
      </c>
      <c r="P1314" s="30">
        <f t="shared" si="350"/>
        <v>201805</v>
      </c>
      <c r="Q1314" s="30" t="str">
        <f t="shared" si="351"/>
        <v>2019</v>
      </c>
      <c r="R1314" s="30" t="str">
        <f t="shared" si="352"/>
        <v>08</v>
      </c>
      <c r="S1314" s="30">
        <f t="shared" si="353"/>
        <v>201908</v>
      </c>
      <c r="T1314" s="31">
        <f t="shared" si="354"/>
        <v>2.5</v>
      </c>
      <c r="U1314" s="30">
        <f t="shared" si="355"/>
        <v>7</v>
      </c>
      <c r="V1314" s="30">
        <f t="shared" si="356"/>
        <v>3</v>
      </c>
      <c r="W1314" s="32">
        <f t="shared" si="357"/>
        <v>2.8</v>
      </c>
      <c r="X1314" s="33">
        <f t="shared" si="360"/>
        <v>790</v>
      </c>
      <c r="Y1314" s="22"/>
      <c r="Z1314" s="33">
        <f t="shared" si="361"/>
        <v>0</v>
      </c>
      <c r="AA1314" s="33">
        <f t="shared" si="362"/>
        <v>0</v>
      </c>
      <c r="AB1314" s="30">
        <f t="shared" si="363"/>
        <v>1</v>
      </c>
      <c r="AC1314" s="30">
        <f t="shared" si="364"/>
        <v>0</v>
      </c>
      <c r="AD1314" s="30">
        <f t="shared" si="365"/>
        <v>0</v>
      </c>
      <c r="AE1314" s="35">
        <f t="shared" si="366"/>
        <v>0</v>
      </c>
    </row>
    <row r="1315" spans="1:31" x14ac:dyDescent="0.25">
      <c r="A1315" t="s">
        <v>12</v>
      </c>
      <c r="B1315" t="s">
        <v>5715</v>
      </c>
      <c r="C1315">
        <v>30113006833599</v>
      </c>
      <c r="D1315" t="s">
        <v>5716</v>
      </c>
      <c r="E1315" t="s">
        <v>17</v>
      </c>
      <c r="F1315">
        <v>2020</v>
      </c>
      <c r="G1315" t="s">
        <v>5717</v>
      </c>
      <c r="H1315" t="s">
        <v>5718</v>
      </c>
      <c r="I1315">
        <v>3</v>
      </c>
      <c r="J1315">
        <v>0</v>
      </c>
      <c r="N1315" s="29" t="str">
        <f t="shared" si="358"/>
        <v>2020</v>
      </c>
      <c r="O1315" s="30" t="str">
        <f t="shared" si="359"/>
        <v>02</v>
      </c>
      <c r="P1315" s="30">
        <f t="shared" si="350"/>
        <v>202002</v>
      </c>
      <c r="Q1315" s="30" t="str">
        <f t="shared" si="351"/>
        <v>2020</v>
      </c>
      <c r="R1315" s="30" t="str">
        <f t="shared" si="352"/>
        <v>09</v>
      </c>
      <c r="S1315" s="30">
        <f t="shared" si="353"/>
        <v>202009</v>
      </c>
      <c r="T1315" s="31">
        <f t="shared" si="354"/>
        <v>0.75</v>
      </c>
      <c r="U1315" s="30">
        <f t="shared" si="355"/>
        <v>3</v>
      </c>
      <c r="V1315" s="30">
        <f t="shared" si="356"/>
        <v>0</v>
      </c>
      <c r="W1315" s="32">
        <f t="shared" si="357"/>
        <v>4</v>
      </c>
      <c r="X1315" s="33">
        <f t="shared" si="360"/>
        <v>790</v>
      </c>
      <c r="Y1315" s="22"/>
      <c r="Z1315" s="33">
        <f t="shared" si="361"/>
        <v>0</v>
      </c>
      <c r="AA1315" s="33">
        <f t="shared" si="362"/>
        <v>0</v>
      </c>
      <c r="AB1315" s="30">
        <f t="shared" si="363"/>
        <v>0</v>
      </c>
      <c r="AC1315" s="30">
        <f t="shared" si="364"/>
        <v>1</v>
      </c>
      <c r="AD1315" s="30">
        <f t="shared" si="365"/>
        <v>0</v>
      </c>
      <c r="AE1315" s="35">
        <f t="shared" si="366"/>
        <v>0</v>
      </c>
    </row>
    <row r="1316" spans="1:31" x14ac:dyDescent="0.25">
      <c r="A1316" t="s">
        <v>12</v>
      </c>
      <c r="B1316" t="s">
        <v>5715</v>
      </c>
      <c r="C1316">
        <v>30113006836527</v>
      </c>
      <c r="D1316" t="s">
        <v>5719</v>
      </c>
      <c r="E1316" t="s">
        <v>17</v>
      </c>
      <c r="F1316">
        <v>2020</v>
      </c>
      <c r="G1316" t="s">
        <v>5720</v>
      </c>
      <c r="H1316" t="s">
        <v>5721</v>
      </c>
      <c r="I1316">
        <v>3</v>
      </c>
      <c r="J1316">
        <v>0</v>
      </c>
      <c r="N1316" s="29" t="str">
        <f t="shared" si="358"/>
        <v>2020</v>
      </c>
      <c r="O1316" s="30" t="str">
        <f t="shared" si="359"/>
        <v>05</v>
      </c>
      <c r="P1316" s="30">
        <f t="shared" si="350"/>
        <v>202005</v>
      </c>
      <c r="Q1316" s="30" t="str">
        <f t="shared" si="351"/>
        <v>2020</v>
      </c>
      <c r="R1316" s="30" t="str">
        <f t="shared" si="352"/>
        <v>10</v>
      </c>
      <c r="S1316" s="30">
        <f t="shared" si="353"/>
        <v>202010</v>
      </c>
      <c r="T1316" s="31">
        <f t="shared" si="354"/>
        <v>0.5</v>
      </c>
      <c r="U1316" s="30">
        <f t="shared" si="355"/>
        <v>3</v>
      </c>
      <c r="V1316" s="30">
        <f t="shared" si="356"/>
        <v>0</v>
      </c>
      <c r="W1316" s="32">
        <f t="shared" si="357"/>
        <v>6</v>
      </c>
      <c r="X1316" s="33">
        <f t="shared" si="360"/>
        <v>790</v>
      </c>
      <c r="Y1316" s="22"/>
      <c r="Z1316" s="33">
        <f t="shared" si="361"/>
        <v>0</v>
      </c>
      <c r="AA1316" s="33">
        <f t="shared" si="362"/>
        <v>0</v>
      </c>
      <c r="AB1316" s="30">
        <f t="shared" si="363"/>
        <v>0</v>
      </c>
      <c r="AC1316" s="30">
        <f t="shared" si="364"/>
        <v>1</v>
      </c>
      <c r="AD1316" s="30">
        <f t="shared" si="365"/>
        <v>0</v>
      </c>
      <c r="AE1316" s="35">
        <f t="shared" si="366"/>
        <v>0</v>
      </c>
    </row>
    <row r="1317" spans="1:31" x14ac:dyDescent="0.25">
      <c r="A1317" t="s">
        <v>12</v>
      </c>
      <c r="B1317" t="s">
        <v>5722</v>
      </c>
      <c r="C1317">
        <v>30113006433382</v>
      </c>
      <c r="D1317" t="s">
        <v>5723</v>
      </c>
      <c r="G1317" t="s">
        <v>5724</v>
      </c>
      <c r="H1317" t="s">
        <v>5725</v>
      </c>
      <c r="I1317">
        <v>30</v>
      </c>
      <c r="J1317">
        <v>19</v>
      </c>
      <c r="K1317">
        <v>5</v>
      </c>
      <c r="L1317">
        <v>3</v>
      </c>
      <c r="N1317" s="29" t="str">
        <f t="shared" si="358"/>
        <v>2017</v>
      </c>
      <c r="O1317" s="30" t="str">
        <f t="shared" si="359"/>
        <v>01</v>
      </c>
      <c r="P1317" s="30">
        <f t="shared" si="350"/>
        <v>201701</v>
      </c>
      <c r="Q1317" s="30" t="str">
        <f t="shared" si="351"/>
        <v>2020</v>
      </c>
      <c r="R1317" s="30" t="str">
        <f t="shared" si="352"/>
        <v>09</v>
      </c>
      <c r="S1317" s="30">
        <f t="shared" si="353"/>
        <v>202009</v>
      </c>
      <c r="T1317" s="31">
        <f t="shared" si="354"/>
        <v>3.8333333333333335</v>
      </c>
      <c r="U1317" s="30">
        <f t="shared" si="355"/>
        <v>49</v>
      </c>
      <c r="V1317" s="30">
        <f t="shared" si="356"/>
        <v>8</v>
      </c>
      <c r="W1317" s="32">
        <f t="shared" si="357"/>
        <v>12.782608695652174</v>
      </c>
      <c r="X1317" s="33">
        <f t="shared" si="360"/>
        <v>790</v>
      </c>
      <c r="Y1317" s="22"/>
      <c r="Z1317" s="33">
        <f t="shared" si="361"/>
        <v>1</v>
      </c>
      <c r="AA1317" s="33">
        <f t="shared" si="362"/>
        <v>0</v>
      </c>
      <c r="AB1317" s="30">
        <f t="shared" si="363"/>
        <v>0</v>
      </c>
      <c r="AC1317" s="30">
        <f t="shared" si="364"/>
        <v>0</v>
      </c>
      <c r="AD1317" s="30">
        <f t="shared" si="365"/>
        <v>1</v>
      </c>
      <c r="AE1317" s="35">
        <f t="shared" si="366"/>
        <v>1</v>
      </c>
    </row>
    <row r="1318" spans="1:31" x14ac:dyDescent="0.25">
      <c r="A1318" t="s">
        <v>12</v>
      </c>
      <c r="B1318" t="s">
        <v>5722</v>
      </c>
      <c r="C1318">
        <v>30113005868679</v>
      </c>
      <c r="D1318" t="s">
        <v>5723</v>
      </c>
      <c r="G1318" t="s">
        <v>5726</v>
      </c>
      <c r="H1318" t="s">
        <v>5727</v>
      </c>
      <c r="I1318">
        <v>43</v>
      </c>
      <c r="J1318">
        <v>19</v>
      </c>
      <c r="K1318">
        <v>3</v>
      </c>
      <c r="L1318">
        <v>5</v>
      </c>
      <c r="N1318" s="29" t="str">
        <f t="shared" si="358"/>
        <v>2014</v>
      </c>
      <c r="O1318" s="30" t="str">
        <f t="shared" si="359"/>
        <v>07</v>
      </c>
      <c r="P1318" s="30">
        <f t="shared" si="350"/>
        <v>201407</v>
      </c>
      <c r="Q1318" s="30" t="str">
        <f t="shared" si="351"/>
        <v>2020</v>
      </c>
      <c r="R1318" s="30" t="str">
        <f t="shared" si="352"/>
        <v>09</v>
      </c>
      <c r="S1318" s="30">
        <f t="shared" si="353"/>
        <v>202009</v>
      </c>
      <c r="T1318" s="31">
        <f t="shared" si="354"/>
        <v>6.333333333333333</v>
      </c>
      <c r="U1318" s="30">
        <f t="shared" si="355"/>
        <v>62</v>
      </c>
      <c r="V1318" s="30">
        <f t="shared" si="356"/>
        <v>8</v>
      </c>
      <c r="W1318" s="32">
        <f t="shared" si="357"/>
        <v>9.7894736842105274</v>
      </c>
      <c r="X1318" s="33">
        <f t="shared" si="360"/>
        <v>790</v>
      </c>
      <c r="Y1318" s="22"/>
      <c r="Z1318" s="33">
        <f t="shared" si="361"/>
        <v>1</v>
      </c>
      <c r="AA1318" s="33">
        <f t="shared" si="362"/>
        <v>0</v>
      </c>
      <c r="AB1318" s="30">
        <f t="shared" si="363"/>
        <v>0</v>
      </c>
      <c r="AC1318" s="30">
        <f t="shared" si="364"/>
        <v>0</v>
      </c>
      <c r="AD1318" s="30">
        <f t="shared" si="365"/>
        <v>1</v>
      </c>
      <c r="AE1318" s="35">
        <f t="shared" si="366"/>
        <v>1</v>
      </c>
    </row>
    <row r="1319" spans="1:31" x14ac:dyDescent="0.25">
      <c r="A1319" t="s">
        <v>12</v>
      </c>
      <c r="B1319" t="s">
        <v>5722</v>
      </c>
      <c r="C1319">
        <v>30113006246586</v>
      </c>
      <c r="D1319" t="s">
        <v>5723</v>
      </c>
      <c r="G1319" t="s">
        <v>5728</v>
      </c>
      <c r="H1319" t="s">
        <v>5729</v>
      </c>
      <c r="I1319">
        <v>25</v>
      </c>
      <c r="J1319">
        <v>9</v>
      </c>
      <c r="K1319">
        <v>5</v>
      </c>
      <c r="L1319">
        <v>4</v>
      </c>
      <c r="N1319" s="29" t="str">
        <f t="shared" si="358"/>
        <v>2016</v>
      </c>
      <c r="O1319" s="30" t="str">
        <f t="shared" si="359"/>
        <v>01</v>
      </c>
      <c r="P1319" s="30">
        <f t="shared" si="350"/>
        <v>201601</v>
      </c>
      <c r="Q1319" s="30" t="str">
        <f t="shared" si="351"/>
        <v>2020</v>
      </c>
      <c r="R1319" s="30" t="str">
        <f t="shared" si="352"/>
        <v>08</v>
      </c>
      <c r="S1319" s="30">
        <f t="shared" si="353"/>
        <v>202008</v>
      </c>
      <c r="T1319" s="31">
        <f t="shared" si="354"/>
        <v>4.833333333333333</v>
      </c>
      <c r="U1319" s="30">
        <f t="shared" si="355"/>
        <v>34</v>
      </c>
      <c r="V1319" s="30">
        <f t="shared" si="356"/>
        <v>9</v>
      </c>
      <c r="W1319" s="32">
        <f t="shared" si="357"/>
        <v>7.0344827586206904</v>
      </c>
      <c r="X1319" s="33">
        <f t="shared" si="360"/>
        <v>790</v>
      </c>
      <c r="Y1319" s="22"/>
      <c r="Z1319" s="33">
        <f t="shared" si="361"/>
        <v>1</v>
      </c>
      <c r="AA1319" s="33">
        <f t="shared" si="362"/>
        <v>0</v>
      </c>
      <c r="AB1319" s="30">
        <f t="shared" si="363"/>
        <v>0</v>
      </c>
      <c r="AC1319" s="30">
        <f t="shared" si="364"/>
        <v>0</v>
      </c>
      <c r="AD1319" s="30">
        <f t="shared" si="365"/>
        <v>1</v>
      </c>
      <c r="AE1319" s="35">
        <f t="shared" si="366"/>
        <v>1</v>
      </c>
    </row>
    <row r="1320" spans="1:31" x14ac:dyDescent="0.25">
      <c r="A1320" t="s">
        <v>12</v>
      </c>
      <c r="B1320" t="s">
        <v>5722</v>
      </c>
      <c r="C1320">
        <v>30113002989338</v>
      </c>
      <c r="D1320" t="s">
        <v>5723</v>
      </c>
      <c r="G1320" t="s">
        <v>5730</v>
      </c>
      <c r="H1320" t="s">
        <v>5731</v>
      </c>
      <c r="I1320">
        <v>48</v>
      </c>
      <c r="J1320">
        <v>16</v>
      </c>
      <c r="K1320">
        <v>3</v>
      </c>
      <c r="L1320">
        <v>4</v>
      </c>
      <c r="N1320" s="29" t="str">
        <f t="shared" si="358"/>
        <v>2010</v>
      </c>
      <c r="O1320" s="30" t="str">
        <f t="shared" si="359"/>
        <v>02</v>
      </c>
      <c r="P1320" s="30">
        <f t="shared" si="350"/>
        <v>201002</v>
      </c>
      <c r="Q1320" s="30" t="str">
        <f t="shared" si="351"/>
        <v>2020</v>
      </c>
      <c r="R1320" s="30" t="str">
        <f t="shared" si="352"/>
        <v>09</v>
      </c>
      <c r="S1320" s="30">
        <f t="shared" si="353"/>
        <v>202009</v>
      </c>
      <c r="T1320" s="31">
        <f t="shared" si="354"/>
        <v>10.75</v>
      </c>
      <c r="U1320" s="30">
        <f t="shared" si="355"/>
        <v>64</v>
      </c>
      <c r="V1320" s="30">
        <f t="shared" si="356"/>
        <v>7</v>
      </c>
      <c r="W1320" s="32">
        <f t="shared" si="357"/>
        <v>5.9534883720930232</v>
      </c>
      <c r="X1320" s="33">
        <f t="shared" si="360"/>
        <v>790</v>
      </c>
      <c r="Y1320" s="22"/>
      <c r="Z1320" s="33">
        <f t="shared" si="361"/>
        <v>1</v>
      </c>
      <c r="AA1320" s="33">
        <f t="shared" si="362"/>
        <v>0</v>
      </c>
      <c r="AB1320" s="30">
        <f t="shared" si="363"/>
        <v>0</v>
      </c>
      <c r="AC1320" s="30">
        <f t="shared" si="364"/>
        <v>0</v>
      </c>
      <c r="AD1320" s="30">
        <f t="shared" si="365"/>
        <v>1</v>
      </c>
      <c r="AE1320" s="35">
        <f t="shared" si="366"/>
        <v>1</v>
      </c>
    </row>
    <row r="1321" spans="1:31" x14ac:dyDescent="0.25">
      <c r="A1321" t="s">
        <v>12</v>
      </c>
      <c r="B1321" t="s">
        <v>5732</v>
      </c>
      <c r="C1321">
        <v>30113006442722</v>
      </c>
      <c r="D1321" t="s">
        <v>5733</v>
      </c>
      <c r="E1321" t="s">
        <v>5734</v>
      </c>
      <c r="F1321">
        <v>2016</v>
      </c>
      <c r="G1321" t="s">
        <v>5735</v>
      </c>
      <c r="H1321" t="s">
        <v>5736</v>
      </c>
      <c r="I1321">
        <v>17</v>
      </c>
      <c r="J1321">
        <v>9</v>
      </c>
      <c r="K1321">
        <v>2</v>
      </c>
      <c r="L1321">
        <v>3</v>
      </c>
      <c r="N1321" s="29" t="str">
        <f t="shared" si="358"/>
        <v>2017</v>
      </c>
      <c r="O1321" s="30" t="str">
        <f t="shared" si="359"/>
        <v>01</v>
      </c>
      <c r="P1321" s="30">
        <f t="shared" si="350"/>
        <v>201701</v>
      </c>
      <c r="Q1321" s="30" t="str">
        <f t="shared" si="351"/>
        <v>2020</v>
      </c>
      <c r="R1321" s="30" t="str">
        <f t="shared" si="352"/>
        <v>10</v>
      </c>
      <c r="S1321" s="30">
        <f t="shared" si="353"/>
        <v>202010</v>
      </c>
      <c r="T1321" s="31">
        <f t="shared" si="354"/>
        <v>3.8333333333333335</v>
      </c>
      <c r="U1321" s="30">
        <f t="shared" si="355"/>
        <v>26</v>
      </c>
      <c r="V1321" s="30">
        <f t="shared" si="356"/>
        <v>5</v>
      </c>
      <c r="W1321" s="32">
        <f t="shared" si="357"/>
        <v>6.7826086956521738</v>
      </c>
      <c r="X1321" s="33">
        <f t="shared" si="360"/>
        <v>790</v>
      </c>
      <c r="Y1321" s="22"/>
      <c r="Z1321" s="33">
        <f t="shared" si="361"/>
        <v>1</v>
      </c>
      <c r="AA1321" s="33">
        <f t="shared" si="362"/>
        <v>0</v>
      </c>
      <c r="AB1321" s="30">
        <f t="shared" si="363"/>
        <v>0</v>
      </c>
      <c r="AC1321" s="30">
        <f t="shared" si="364"/>
        <v>0</v>
      </c>
      <c r="AD1321" s="30">
        <f t="shared" si="365"/>
        <v>0</v>
      </c>
      <c r="AE1321" s="35">
        <f t="shared" si="366"/>
        <v>0</v>
      </c>
    </row>
    <row r="1322" spans="1:31" x14ac:dyDescent="0.25">
      <c r="A1322" t="s">
        <v>12</v>
      </c>
      <c r="B1322" t="s">
        <v>5737</v>
      </c>
      <c r="C1322">
        <v>30113006310317</v>
      </c>
      <c r="D1322" t="s">
        <v>5738</v>
      </c>
      <c r="E1322" t="s">
        <v>5450</v>
      </c>
      <c r="F1322">
        <v>2016</v>
      </c>
      <c r="G1322" t="s">
        <v>5739</v>
      </c>
      <c r="H1322" t="s">
        <v>5740</v>
      </c>
      <c r="I1322">
        <v>22</v>
      </c>
      <c r="J1322">
        <v>18</v>
      </c>
      <c r="K1322">
        <v>6</v>
      </c>
      <c r="L1322">
        <v>6</v>
      </c>
      <c r="N1322" s="29" t="str">
        <f t="shared" si="358"/>
        <v>2016</v>
      </c>
      <c r="O1322" s="30" t="str">
        <f t="shared" si="359"/>
        <v>05</v>
      </c>
      <c r="P1322" s="30">
        <f t="shared" si="350"/>
        <v>201605</v>
      </c>
      <c r="Q1322" s="30" t="str">
        <f t="shared" si="351"/>
        <v>2020</v>
      </c>
      <c r="R1322" s="30" t="str">
        <f t="shared" si="352"/>
        <v>04</v>
      </c>
      <c r="S1322" s="30">
        <f t="shared" si="353"/>
        <v>202004</v>
      </c>
      <c r="T1322" s="31">
        <f t="shared" si="354"/>
        <v>4.5</v>
      </c>
      <c r="U1322" s="30">
        <f t="shared" si="355"/>
        <v>40</v>
      </c>
      <c r="V1322" s="30">
        <f t="shared" si="356"/>
        <v>12</v>
      </c>
      <c r="W1322" s="32">
        <f t="shared" si="357"/>
        <v>8.8888888888888893</v>
      </c>
      <c r="X1322" s="33">
        <f t="shared" si="360"/>
        <v>790</v>
      </c>
      <c r="Y1322" s="22"/>
      <c r="Z1322" s="33">
        <f t="shared" si="361"/>
        <v>1</v>
      </c>
      <c r="AA1322" s="33">
        <f t="shared" si="362"/>
        <v>0</v>
      </c>
      <c r="AB1322" s="30">
        <f t="shared" si="363"/>
        <v>0</v>
      </c>
      <c r="AC1322" s="30">
        <f t="shared" si="364"/>
        <v>0</v>
      </c>
      <c r="AD1322" s="30">
        <f t="shared" si="365"/>
        <v>0</v>
      </c>
      <c r="AE1322" s="35">
        <f t="shared" si="366"/>
        <v>0</v>
      </c>
    </row>
    <row r="1323" spans="1:31" x14ac:dyDescent="0.25">
      <c r="A1323" t="s">
        <v>12</v>
      </c>
      <c r="B1323" t="s">
        <v>5737</v>
      </c>
      <c r="C1323">
        <v>30113006777069</v>
      </c>
      <c r="D1323" t="s">
        <v>5741</v>
      </c>
      <c r="E1323" t="s">
        <v>5742</v>
      </c>
      <c r="F1323">
        <v>2019</v>
      </c>
      <c r="G1323" t="s">
        <v>5743</v>
      </c>
      <c r="H1323" t="s">
        <v>5744</v>
      </c>
      <c r="I1323">
        <v>7</v>
      </c>
      <c r="J1323">
        <v>2</v>
      </c>
      <c r="K1323">
        <v>5</v>
      </c>
      <c r="L1323">
        <v>1</v>
      </c>
      <c r="N1323" s="29" t="str">
        <f t="shared" si="358"/>
        <v>2019</v>
      </c>
      <c r="O1323" s="30" t="str">
        <f t="shared" si="359"/>
        <v>08</v>
      </c>
      <c r="P1323" s="30">
        <f t="shared" si="350"/>
        <v>201908</v>
      </c>
      <c r="Q1323" s="30" t="str">
        <f t="shared" si="351"/>
        <v>2020</v>
      </c>
      <c r="R1323" s="30" t="str">
        <f t="shared" si="352"/>
        <v>10</v>
      </c>
      <c r="S1323" s="30">
        <f t="shared" si="353"/>
        <v>202010</v>
      </c>
      <c r="T1323" s="31">
        <f t="shared" si="354"/>
        <v>1.25</v>
      </c>
      <c r="U1323" s="30">
        <f t="shared" si="355"/>
        <v>9</v>
      </c>
      <c r="V1323" s="30">
        <f t="shared" si="356"/>
        <v>6</v>
      </c>
      <c r="W1323" s="32">
        <f t="shared" si="357"/>
        <v>7.2</v>
      </c>
      <c r="X1323" s="33">
        <f t="shared" si="360"/>
        <v>790</v>
      </c>
      <c r="Y1323" s="22"/>
      <c r="Z1323" s="33">
        <f t="shared" si="361"/>
        <v>0</v>
      </c>
      <c r="AA1323" s="33">
        <f t="shared" si="362"/>
        <v>0</v>
      </c>
      <c r="AB1323" s="30">
        <f t="shared" si="363"/>
        <v>0</v>
      </c>
      <c r="AC1323" s="30">
        <f t="shared" si="364"/>
        <v>0</v>
      </c>
      <c r="AD1323" s="30">
        <f t="shared" si="365"/>
        <v>0</v>
      </c>
      <c r="AE1323" s="35">
        <f t="shared" si="366"/>
        <v>0</v>
      </c>
    </row>
    <row r="1324" spans="1:31" x14ac:dyDescent="0.25">
      <c r="A1324" t="s">
        <v>12</v>
      </c>
      <c r="B1324" t="s">
        <v>5745</v>
      </c>
      <c r="C1324">
        <v>30113005783316</v>
      </c>
      <c r="D1324" t="s">
        <v>5746</v>
      </c>
      <c r="E1324" t="s">
        <v>5747</v>
      </c>
      <c r="F1324">
        <v>2014</v>
      </c>
      <c r="G1324" t="s">
        <v>5748</v>
      </c>
      <c r="H1324" t="s">
        <v>5749</v>
      </c>
      <c r="I1324">
        <v>6</v>
      </c>
      <c r="J1324">
        <v>9</v>
      </c>
      <c r="K1324">
        <v>0</v>
      </c>
      <c r="L1324">
        <v>2</v>
      </c>
      <c r="N1324" s="29" t="str">
        <f t="shared" si="358"/>
        <v>2014</v>
      </c>
      <c r="O1324" s="30" t="str">
        <f t="shared" si="359"/>
        <v>03</v>
      </c>
      <c r="P1324" s="30">
        <f t="shared" si="350"/>
        <v>201403</v>
      </c>
      <c r="Q1324" s="30" t="str">
        <f t="shared" si="351"/>
        <v>2019</v>
      </c>
      <c r="R1324" s="30" t="str">
        <f t="shared" si="352"/>
        <v>05</v>
      </c>
      <c r="S1324" s="30">
        <f t="shared" si="353"/>
        <v>201905</v>
      </c>
      <c r="T1324" s="31">
        <f t="shared" si="354"/>
        <v>6.666666666666667</v>
      </c>
      <c r="U1324" s="30">
        <f t="shared" si="355"/>
        <v>15</v>
      </c>
      <c r="V1324" s="30">
        <f t="shared" si="356"/>
        <v>2</v>
      </c>
      <c r="W1324" s="32">
        <f t="shared" si="357"/>
        <v>2.25</v>
      </c>
      <c r="X1324" s="33">
        <f t="shared" si="360"/>
        <v>790</v>
      </c>
      <c r="Y1324" s="22"/>
      <c r="Z1324" s="33">
        <f t="shared" si="361"/>
        <v>1</v>
      </c>
      <c r="AA1324" s="33">
        <f t="shared" si="362"/>
        <v>0</v>
      </c>
      <c r="AB1324" s="30">
        <f t="shared" si="363"/>
        <v>1</v>
      </c>
      <c r="AC1324" s="30">
        <f t="shared" si="364"/>
        <v>1</v>
      </c>
      <c r="AD1324" s="30">
        <f t="shared" si="365"/>
        <v>0</v>
      </c>
      <c r="AE1324" s="35">
        <f t="shared" si="366"/>
        <v>1</v>
      </c>
    </row>
    <row r="1325" spans="1:31" x14ac:dyDescent="0.25">
      <c r="A1325" t="s">
        <v>12</v>
      </c>
      <c r="B1325" t="s">
        <v>5745</v>
      </c>
      <c r="C1325">
        <v>30113005786582</v>
      </c>
      <c r="D1325" t="s">
        <v>5750</v>
      </c>
      <c r="E1325" t="s">
        <v>5751</v>
      </c>
      <c r="F1325">
        <v>2014</v>
      </c>
      <c r="G1325" t="s">
        <v>5752</v>
      </c>
      <c r="H1325" t="s">
        <v>5753</v>
      </c>
      <c r="I1325">
        <v>11</v>
      </c>
      <c r="J1325">
        <v>9</v>
      </c>
      <c r="K1325">
        <v>2</v>
      </c>
      <c r="L1325">
        <v>2</v>
      </c>
      <c r="N1325" s="29" t="str">
        <f t="shared" si="358"/>
        <v>2014</v>
      </c>
      <c r="O1325" s="30" t="str">
        <f t="shared" si="359"/>
        <v>02</v>
      </c>
      <c r="P1325" s="30">
        <f t="shared" si="350"/>
        <v>201402</v>
      </c>
      <c r="Q1325" s="30" t="str">
        <f t="shared" si="351"/>
        <v>2020</v>
      </c>
      <c r="R1325" s="30" t="str">
        <f t="shared" si="352"/>
        <v>01</v>
      </c>
      <c r="S1325" s="30">
        <f t="shared" si="353"/>
        <v>202001</v>
      </c>
      <c r="T1325" s="31">
        <f t="shared" si="354"/>
        <v>6.75</v>
      </c>
      <c r="U1325" s="30">
        <f t="shared" si="355"/>
        <v>20</v>
      </c>
      <c r="V1325" s="30">
        <f t="shared" si="356"/>
        <v>4</v>
      </c>
      <c r="W1325" s="32">
        <f t="shared" si="357"/>
        <v>2.9629629629629628</v>
      </c>
      <c r="X1325" s="33">
        <f t="shared" si="360"/>
        <v>790</v>
      </c>
      <c r="Y1325" s="22"/>
      <c r="Z1325" s="33">
        <f t="shared" si="361"/>
        <v>1</v>
      </c>
      <c r="AA1325" s="33">
        <f t="shared" si="362"/>
        <v>0</v>
      </c>
      <c r="AB1325" s="30">
        <f t="shared" si="363"/>
        <v>1</v>
      </c>
      <c r="AC1325" s="30">
        <f t="shared" si="364"/>
        <v>0</v>
      </c>
      <c r="AD1325" s="30">
        <f t="shared" si="365"/>
        <v>0</v>
      </c>
      <c r="AE1325" s="35">
        <f t="shared" si="366"/>
        <v>1</v>
      </c>
    </row>
    <row r="1326" spans="1:31" x14ac:dyDescent="0.25">
      <c r="A1326" t="s">
        <v>12</v>
      </c>
      <c r="B1326" t="s">
        <v>5754</v>
      </c>
      <c r="C1326">
        <v>30113006558626</v>
      </c>
      <c r="D1326" t="s">
        <v>5755</v>
      </c>
      <c r="E1326" t="s">
        <v>5756</v>
      </c>
      <c r="F1326">
        <v>2017</v>
      </c>
      <c r="G1326" t="s">
        <v>5757</v>
      </c>
      <c r="H1326" t="s">
        <v>5758</v>
      </c>
      <c r="I1326">
        <v>27</v>
      </c>
      <c r="J1326">
        <v>5</v>
      </c>
      <c r="K1326">
        <v>12</v>
      </c>
      <c r="L1326">
        <v>4</v>
      </c>
      <c r="N1326" s="29" t="str">
        <f t="shared" si="358"/>
        <v>2018</v>
      </c>
      <c r="O1326" s="30" t="str">
        <f t="shared" si="359"/>
        <v>03</v>
      </c>
      <c r="P1326" s="30">
        <f t="shared" si="350"/>
        <v>201803</v>
      </c>
      <c r="Q1326" s="30" t="str">
        <f t="shared" si="351"/>
        <v>2020</v>
      </c>
      <c r="R1326" s="30" t="str">
        <f t="shared" si="352"/>
        <v>10</v>
      </c>
      <c r="S1326" s="30">
        <f t="shared" si="353"/>
        <v>202010</v>
      </c>
      <c r="T1326" s="31">
        <f t="shared" si="354"/>
        <v>2.6666666666666665</v>
      </c>
      <c r="U1326" s="30">
        <f t="shared" si="355"/>
        <v>32</v>
      </c>
      <c r="V1326" s="30">
        <f t="shared" si="356"/>
        <v>16</v>
      </c>
      <c r="W1326" s="32">
        <f t="shared" si="357"/>
        <v>12</v>
      </c>
      <c r="X1326" s="33">
        <f t="shared" si="360"/>
        <v>790</v>
      </c>
      <c r="Y1326" s="22"/>
      <c r="Z1326" s="33">
        <f t="shared" si="361"/>
        <v>0</v>
      </c>
      <c r="AA1326" s="33">
        <f t="shared" si="362"/>
        <v>0</v>
      </c>
      <c r="AB1326" s="30">
        <f t="shared" si="363"/>
        <v>0</v>
      </c>
      <c r="AC1326" s="30">
        <f t="shared" si="364"/>
        <v>0</v>
      </c>
      <c r="AD1326" s="30">
        <f t="shared" si="365"/>
        <v>0</v>
      </c>
      <c r="AE1326" s="35">
        <f t="shared" si="366"/>
        <v>0</v>
      </c>
    </row>
    <row r="1327" spans="1:31" x14ac:dyDescent="0.25">
      <c r="A1327" t="s">
        <v>12</v>
      </c>
      <c r="B1327" t="s">
        <v>5759</v>
      </c>
      <c r="C1327">
        <v>30113006519925</v>
      </c>
      <c r="D1327" t="s">
        <v>5760</v>
      </c>
      <c r="F1327">
        <v>2017</v>
      </c>
      <c r="G1327" t="s">
        <v>5761</v>
      </c>
      <c r="H1327" t="s">
        <v>5762</v>
      </c>
      <c r="I1327">
        <v>32</v>
      </c>
      <c r="J1327">
        <v>6</v>
      </c>
      <c r="K1327">
        <v>11</v>
      </c>
      <c r="L1327">
        <v>5</v>
      </c>
      <c r="N1327" s="29" t="str">
        <f t="shared" si="358"/>
        <v>2017</v>
      </c>
      <c r="O1327" s="30" t="str">
        <f t="shared" si="359"/>
        <v>09</v>
      </c>
      <c r="P1327" s="30">
        <f t="shared" si="350"/>
        <v>201709</v>
      </c>
      <c r="Q1327" s="30" t="str">
        <f t="shared" si="351"/>
        <v>2020</v>
      </c>
      <c r="R1327" s="30" t="str">
        <f t="shared" si="352"/>
        <v>10</v>
      </c>
      <c r="S1327" s="30">
        <f t="shared" si="353"/>
        <v>202010</v>
      </c>
      <c r="T1327" s="31">
        <f t="shared" si="354"/>
        <v>3.1666666666666665</v>
      </c>
      <c r="U1327" s="30">
        <f t="shared" si="355"/>
        <v>38</v>
      </c>
      <c r="V1327" s="30">
        <f t="shared" si="356"/>
        <v>16</v>
      </c>
      <c r="W1327" s="32">
        <f t="shared" si="357"/>
        <v>12</v>
      </c>
      <c r="X1327" s="33">
        <f t="shared" si="360"/>
        <v>790</v>
      </c>
      <c r="Y1327" s="22"/>
      <c r="Z1327" s="33">
        <f t="shared" si="361"/>
        <v>1</v>
      </c>
      <c r="AA1327" s="33">
        <f t="shared" si="362"/>
        <v>0</v>
      </c>
      <c r="AB1327" s="30">
        <f t="shared" si="363"/>
        <v>0</v>
      </c>
      <c r="AC1327" s="30">
        <f t="shared" si="364"/>
        <v>0</v>
      </c>
      <c r="AD1327" s="30">
        <f t="shared" si="365"/>
        <v>0</v>
      </c>
      <c r="AE1327" s="35">
        <f t="shared" si="366"/>
        <v>0</v>
      </c>
    </row>
    <row r="1328" spans="1:31" x14ac:dyDescent="0.25">
      <c r="A1328" t="s">
        <v>12</v>
      </c>
      <c r="B1328" t="s">
        <v>5763</v>
      </c>
      <c r="C1328">
        <v>30113006835206</v>
      </c>
      <c r="D1328" t="s">
        <v>5764</v>
      </c>
      <c r="E1328" t="s">
        <v>5765</v>
      </c>
      <c r="F1328">
        <v>2020</v>
      </c>
      <c r="G1328" t="s">
        <v>5766</v>
      </c>
      <c r="H1328" t="s">
        <v>5767</v>
      </c>
      <c r="I1328">
        <v>1</v>
      </c>
      <c r="J1328">
        <v>0</v>
      </c>
      <c r="N1328" s="29" t="str">
        <f t="shared" si="358"/>
        <v>2020</v>
      </c>
      <c r="O1328" s="30" t="str">
        <f t="shared" si="359"/>
        <v>03</v>
      </c>
      <c r="P1328" s="30">
        <f t="shared" si="350"/>
        <v>202003</v>
      </c>
      <c r="Q1328" s="30" t="str">
        <f t="shared" si="351"/>
        <v>2020</v>
      </c>
      <c r="R1328" s="30" t="str">
        <f t="shared" si="352"/>
        <v>05</v>
      </c>
      <c r="S1328" s="30">
        <f t="shared" si="353"/>
        <v>202005</v>
      </c>
      <c r="T1328" s="31">
        <f t="shared" si="354"/>
        <v>0.66666666666666663</v>
      </c>
      <c r="U1328" s="30">
        <f t="shared" si="355"/>
        <v>1</v>
      </c>
      <c r="V1328" s="30">
        <f t="shared" si="356"/>
        <v>0</v>
      </c>
      <c r="W1328" s="32">
        <f t="shared" si="357"/>
        <v>1.5</v>
      </c>
      <c r="X1328" s="33">
        <f t="shared" si="360"/>
        <v>790</v>
      </c>
      <c r="Y1328" s="22"/>
      <c r="Z1328" s="33">
        <f t="shared" si="361"/>
        <v>0</v>
      </c>
      <c r="AA1328" s="33">
        <f t="shared" si="362"/>
        <v>0</v>
      </c>
      <c r="AB1328" s="30">
        <f t="shared" si="363"/>
        <v>1</v>
      </c>
      <c r="AC1328" s="30">
        <f t="shared" si="364"/>
        <v>1</v>
      </c>
      <c r="AD1328" s="30">
        <f t="shared" si="365"/>
        <v>0</v>
      </c>
      <c r="AE1328" s="35">
        <f t="shared" si="366"/>
        <v>0</v>
      </c>
    </row>
    <row r="1329" spans="1:31" x14ac:dyDescent="0.25">
      <c r="A1329" t="s">
        <v>12</v>
      </c>
      <c r="B1329" t="s">
        <v>5763</v>
      </c>
      <c r="C1329">
        <v>30113006834985</v>
      </c>
      <c r="D1329" t="s">
        <v>5768</v>
      </c>
      <c r="E1329" t="s">
        <v>5765</v>
      </c>
      <c r="F1329">
        <v>2020</v>
      </c>
      <c r="G1329" t="s">
        <v>5769</v>
      </c>
      <c r="H1329" t="s">
        <v>5769</v>
      </c>
      <c r="I1329">
        <v>0</v>
      </c>
      <c r="J1329">
        <v>0</v>
      </c>
      <c r="N1329" s="29" t="str">
        <f t="shared" si="358"/>
        <v>2020</v>
      </c>
      <c r="O1329" s="30" t="str">
        <f t="shared" si="359"/>
        <v>03</v>
      </c>
      <c r="P1329" s="30">
        <f t="shared" si="350"/>
        <v>202003</v>
      </c>
      <c r="Q1329" s="30" t="str">
        <f t="shared" si="351"/>
        <v>2020</v>
      </c>
      <c r="R1329" s="30" t="str">
        <f t="shared" si="352"/>
        <v>03</v>
      </c>
      <c r="S1329" s="30">
        <f t="shared" si="353"/>
        <v>202003</v>
      </c>
      <c r="T1329" s="31">
        <f t="shared" si="354"/>
        <v>0.66666666666666663</v>
      </c>
      <c r="U1329" s="30">
        <f t="shared" si="355"/>
        <v>0</v>
      </c>
      <c r="V1329" s="30">
        <f t="shared" si="356"/>
        <v>0</v>
      </c>
      <c r="W1329" s="32">
        <f t="shared" si="357"/>
        <v>0</v>
      </c>
      <c r="X1329" s="33">
        <f t="shared" si="360"/>
        <v>790</v>
      </c>
      <c r="Y1329" s="22"/>
      <c r="Z1329" s="33">
        <f t="shared" si="361"/>
        <v>0</v>
      </c>
      <c r="AA1329" s="33">
        <f t="shared" si="362"/>
        <v>0</v>
      </c>
      <c r="AB1329" s="30">
        <f t="shared" si="363"/>
        <v>1</v>
      </c>
      <c r="AC1329" s="30">
        <f t="shared" si="364"/>
        <v>1</v>
      </c>
      <c r="AD1329" s="30">
        <f t="shared" si="365"/>
        <v>0</v>
      </c>
      <c r="AE1329" s="35">
        <f t="shared" si="366"/>
        <v>0</v>
      </c>
    </row>
    <row r="1330" spans="1:31" x14ac:dyDescent="0.25">
      <c r="A1330" t="s">
        <v>12</v>
      </c>
      <c r="B1330" t="s">
        <v>5770</v>
      </c>
      <c r="C1330">
        <v>30113006288166</v>
      </c>
      <c r="D1330" t="s">
        <v>5468</v>
      </c>
      <c r="F1330">
        <v>2015</v>
      </c>
      <c r="G1330" t="s">
        <v>5771</v>
      </c>
      <c r="H1330" t="s">
        <v>5772</v>
      </c>
      <c r="I1330">
        <v>56</v>
      </c>
      <c r="J1330">
        <v>14</v>
      </c>
      <c r="K1330">
        <v>16</v>
      </c>
      <c r="L1330">
        <v>4</v>
      </c>
      <c r="N1330" s="29" t="str">
        <f t="shared" si="358"/>
        <v>2016</v>
      </c>
      <c r="O1330" s="30" t="str">
        <f t="shared" si="359"/>
        <v>06</v>
      </c>
      <c r="P1330" s="30">
        <f t="shared" si="350"/>
        <v>201606</v>
      </c>
      <c r="Q1330" s="30" t="str">
        <f t="shared" si="351"/>
        <v>2020</v>
      </c>
      <c r="R1330" s="30" t="str">
        <f t="shared" si="352"/>
        <v>08</v>
      </c>
      <c r="S1330" s="30">
        <f t="shared" si="353"/>
        <v>202008</v>
      </c>
      <c r="T1330" s="31">
        <f t="shared" si="354"/>
        <v>4.416666666666667</v>
      </c>
      <c r="U1330" s="30">
        <f t="shared" si="355"/>
        <v>70</v>
      </c>
      <c r="V1330" s="30">
        <f t="shared" si="356"/>
        <v>20</v>
      </c>
      <c r="W1330" s="32">
        <f t="shared" si="357"/>
        <v>15.849056603773583</v>
      </c>
      <c r="X1330" s="33">
        <f t="shared" si="360"/>
        <v>790</v>
      </c>
      <c r="Y1330" s="22"/>
      <c r="Z1330" s="33">
        <f t="shared" si="361"/>
        <v>1</v>
      </c>
      <c r="AA1330" s="33">
        <f t="shared" si="362"/>
        <v>0</v>
      </c>
      <c r="AB1330" s="30">
        <f t="shared" si="363"/>
        <v>0</v>
      </c>
      <c r="AC1330" s="30">
        <f t="shared" si="364"/>
        <v>0</v>
      </c>
      <c r="AD1330" s="30">
        <f t="shared" si="365"/>
        <v>0</v>
      </c>
      <c r="AE1330" s="35">
        <f t="shared" si="366"/>
        <v>0</v>
      </c>
    </row>
    <row r="1331" spans="1:31" x14ac:dyDescent="0.25">
      <c r="A1331" t="s">
        <v>12</v>
      </c>
      <c r="B1331" t="s">
        <v>5773</v>
      </c>
      <c r="C1331">
        <v>30113006495548</v>
      </c>
      <c r="D1331" t="s">
        <v>5488</v>
      </c>
      <c r="E1331" t="s">
        <v>5473</v>
      </c>
      <c r="F1331">
        <v>2017</v>
      </c>
      <c r="G1331" t="s">
        <v>5774</v>
      </c>
      <c r="H1331" t="s">
        <v>5775</v>
      </c>
      <c r="I1331">
        <v>47</v>
      </c>
      <c r="J1331">
        <v>9</v>
      </c>
      <c r="K1331">
        <v>13</v>
      </c>
      <c r="L1331">
        <v>7</v>
      </c>
      <c r="N1331" s="29" t="str">
        <f t="shared" si="358"/>
        <v>2017</v>
      </c>
      <c r="O1331" s="30" t="str">
        <f t="shared" si="359"/>
        <v>07</v>
      </c>
      <c r="P1331" s="30">
        <f t="shared" si="350"/>
        <v>201707</v>
      </c>
      <c r="Q1331" s="30" t="str">
        <f t="shared" si="351"/>
        <v>2020</v>
      </c>
      <c r="R1331" s="30" t="str">
        <f t="shared" si="352"/>
        <v>10</v>
      </c>
      <c r="S1331" s="30">
        <f t="shared" si="353"/>
        <v>202010</v>
      </c>
      <c r="T1331" s="31">
        <f t="shared" si="354"/>
        <v>3.3333333333333335</v>
      </c>
      <c r="U1331" s="30">
        <f t="shared" si="355"/>
        <v>56</v>
      </c>
      <c r="V1331" s="30">
        <f t="shared" si="356"/>
        <v>20</v>
      </c>
      <c r="W1331" s="32">
        <f t="shared" si="357"/>
        <v>16.8</v>
      </c>
      <c r="X1331" s="33">
        <f t="shared" si="360"/>
        <v>790</v>
      </c>
      <c r="Y1331" s="22"/>
      <c r="Z1331" s="33">
        <f t="shared" si="361"/>
        <v>1</v>
      </c>
      <c r="AA1331" s="33">
        <f t="shared" si="362"/>
        <v>0</v>
      </c>
      <c r="AB1331" s="30">
        <f t="shared" si="363"/>
        <v>0</v>
      </c>
      <c r="AC1331" s="30">
        <f t="shared" si="364"/>
        <v>0</v>
      </c>
      <c r="AD1331" s="30">
        <f t="shared" si="365"/>
        <v>0</v>
      </c>
      <c r="AE1331" s="35">
        <f t="shared" si="366"/>
        <v>0</v>
      </c>
    </row>
    <row r="1332" spans="1:31" x14ac:dyDescent="0.25">
      <c r="A1332" t="s">
        <v>12</v>
      </c>
      <c r="B1332" t="s">
        <v>5773</v>
      </c>
      <c r="C1332">
        <v>30113006644087</v>
      </c>
      <c r="D1332" t="s">
        <v>5776</v>
      </c>
      <c r="E1332" t="s">
        <v>5473</v>
      </c>
      <c r="F1332">
        <v>2018</v>
      </c>
      <c r="G1332" t="s">
        <v>5777</v>
      </c>
      <c r="H1332" t="s">
        <v>5778</v>
      </c>
      <c r="I1332">
        <v>16</v>
      </c>
      <c r="J1332">
        <v>1</v>
      </c>
      <c r="K1332">
        <v>8</v>
      </c>
      <c r="L1332">
        <v>0</v>
      </c>
      <c r="N1332" s="29" t="str">
        <f t="shared" si="358"/>
        <v>2018</v>
      </c>
      <c r="O1332" s="30" t="str">
        <f t="shared" si="359"/>
        <v>10</v>
      </c>
      <c r="P1332" s="30">
        <f t="shared" si="350"/>
        <v>201810</v>
      </c>
      <c r="Q1332" s="30" t="str">
        <f t="shared" si="351"/>
        <v>2020</v>
      </c>
      <c r="R1332" s="30" t="str">
        <f t="shared" si="352"/>
        <v>10</v>
      </c>
      <c r="S1332" s="30">
        <f t="shared" si="353"/>
        <v>202010</v>
      </c>
      <c r="T1332" s="31">
        <f t="shared" si="354"/>
        <v>2.0833333333333335</v>
      </c>
      <c r="U1332" s="30">
        <f t="shared" si="355"/>
        <v>17</v>
      </c>
      <c r="V1332" s="30">
        <f t="shared" si="356"/>
        <v>8</v>
      </c>
      <c r="W1332" s="32">
        <f t="shared" si="357"/>
        <v>8.16</v>
      </c>
      <c r="X1332" s="33">
        <f t="shared" si="360"/>
        <v>790</v>
      </c>
      <c r="Y1332" s="22"/>
      <c r="Z1332" s="33">
        <f t="shared" si="361"/>
        <v>0</v>
      </c>
      <c r="AA1332" s="33">
        <f t="shared" si="362"/>
        <v>0</v>
      </c>
      <c r="AB1332" s="30">
        <f t="shared" si="363"/>
        <v>0</v>
      </c>
      <c r="AC1332" s="30">
        <f t="shared" si="364"/>
        <v>0</v>
      </c>
      <c r="AD1332" s="30">
        <f t="shared" si="365"/>
        <v>0</v>
      </c>
      <c r="AE1332" s="35">
        <f t="shared" si="366"/>
        <v>0</v>
      </c>
    </row>
    <row r="1333" spans="1:31" x14ac:dyDescent="0.25">
      <c r="A1333" t="s">
        <v>12</v>
      </c>
      <c r="B1333" t="s">
        <v>5773</v>
      </c>
      <c r="C1333">
        <v>30113006644079</v>
      </c>
      <c r="D1333" t="s">
        <v>5779</v>
      </c>
      <c r="E1333" t="s">
        <v>5473</v>
      </c>
      <c r="F1333">
        <v>2018</v>
      </c>
      <c r="G1333" t="s">
        <v>5780</v>
      </c>
      <c r="H1333" t="s">
        <v>5781</v>
      </c>
      <c r="I1333">
        <v>21</v>
      </c>
      <c r="J1333">
        <v>1</v>
      </c>
      <c r="K1333">
        <v>11</v>
      </c>
      <c r="L1333">
        <v>0</v>
      </c>
      <c r="N1333" s="29" t="str">
        <f t="shared" si="358"/>
        <v>2018</v>
      </c>
      <c r="O1333" s="30" t="str">
        <f t="shared" si="359"/>
        <v>10</v>
      </c>
      <c r="P1333" s="30">
        <f t="shared" si="350"/>
        <v>201810</v>
      </c>
      <c r="Q1333" s="30" t="str">
        <f t="shared" si="351"/>
        <v>2020</v>
      </c>
      <c r="R1333" s="30" t="str">
        <f t="shared" si="352"/>
        <v>10</v>
      </c>
      <c r="S1333" s="30">
        <f t="shared" si="353"/>
        <v>202010</v>
      </c>
      <c r="T1333" s="31">
        <f t="shared" si="354"/>
        <v>2.0833333333333335</v>
      </c>
      <c r="U1333" s="30">
        <f t="shared" si="355"/>
        <v>22</v>
      </c>
      <c r="V1333" s="30">
        <f t="shared" si="356"/>
        <v>11</v>
      </c>
      <c r="W1333" s="32">
        <f t="shared" si="357"/>
        <v>10.559999999999999</v>
      </c>
      <c r="X1333" s="33">
        <f t="shared" si="360"/>
        <v>790</v>
      </c>
      <c r="Y1333" s="22"/>
      <c r="Z1333" s="33">
        <f t="shared" si="361"/>
        <v>0</v>
      </c>
      <c r="AA1333" s="33">
        <f t="shared" si="362"/>
        <v>0</v>
      </c>
      <c r="AB1333" s="30">
        <f t="shared" si="363"/>
        <v>0</v>
      </c>
      <c r="AC1333" s="30">
        <f t="shared" si="364"/>
        <v>0</v>
      </c>
      <c r="AD1333" s="30">
        <f t="shared" si="365"/>
        <v>0</v>
      </c>
      <c r="AE1333" s="35">
        <f t="shared" si="366"/>
        <v>0</v>
      </c>
    </row>
    <row r="1334" spans="1:31" x14ac:dyDescent="0.25">
      <c r="A1334" t="s">
        <v>12</v>
      </c>
      <c r="B1334" t="s">
        <v>5782</v>
      </c>
      <c r="C1334">
        <v>30113003036303</v>
      </c>
      <c r="D1334" t="s">
        <v>5783</v>
      </c>
      <c r="E1334" t="s">
        <v>5784</v>
      </c>
      <c r="F1334">
        <v>2007</v>
      </c>
      <c r="G1334" t="s">
        <v>5785</v>
      </c>
      <c r="H1334" t="s">
        <v>5786</v>
      </c>
      <c r="I1334">
        <v>8</v>
      </c>
      <c r="J1334">
        <v>9</v>
      </c>
      <c r="K1334">
        <v>0</v>
      </c>
      <c r="L1334">
        <v>2</v>
      </c>
      <c r="N1334" s="29" t="str">
        <f t="shared" si="358"/>
        <v>2011</v>
      </c>
      <c r="O1334" s="30" t="str">
        <f t="shared" si="359"/>
        <v>03</v>
      </c>
      <c r="P1334" s="30">
        <f t="shared" si="350"/>
        <v>201103</v>
      </c>
      <c r="Q1334" s="30" t="str">
        <f t="shared" si="351"/>
        <v>2020</v>
      </c>
      <c r="R1334" s="30" t="str">
        <f t="shared" si="352"/>
        <v>10</v>
      </c>
      <c r="S1334" s="30">
        <f t="shared" si="353"/>
        <v>202010</v>
      </c>
      <c r="T1334" s="31">
        <f t="shared" si="354"/>
        <v>9.6666666666666661</v>
      </c>
      <c r="U1334" s="30">
        <f t="shared" si="355"/>
        <v>17</v>
      </c>
      <c r="V1334" s="30">
        <f t="shared" si="356"/>
        <v>2</v>
      </c>
      <c r="W1334" s="32">
        <f t="shared" si="357"/>
        <v>1.7586206896551726</v>
      </c>
      <c r="X1334" s="33">
        <f t="shared" si="360"/>
        <v>790</v>
      </c>
      <c r="Y1334" s="22"/>
      <c r="Z1334" s="33">
        <f t="shared" si="361"/>
        <v>1</v>
      </c>
      <c r="AA1334" s="33">
        <f t="shared" si="362"/>
        <v>0</v>
      </c>
      <c r="AB1334" s="30">
        <f t="shared" si="363"/>
        <v>1</v>
      </c>
      <c r="AC1334" s="30">
        <f t="shared" si="364"/>
        <v>1</v>
      </c>
      <c r="AD1334" s="30">
        <f t="shared" si="365"/>
        <v>0</v>
      </c>
      <c r="AE1334" s="35">
        <f t="shared" si="366"/>
        <v>1</v>
      </c>
    </row>
    <row r="1335" spans="1:31" x14ac:dyDescent="0.25">
      <c r="A1335" t="s">
        <v>12</v>
      </c>
      <c r="B1335" t="s">
        <v>5787</v>
      </c>
      <c r="C1335">
        <v>30113006227933</v>
      </c>
      <c r="D1335" t="s">
        <v>5788</v>
      </c>
      <c r="E1335" t="s">
        <v>5789</v>
      </c>
      <c r="F1335">
        <v>2016</v>
      </c>
      <c r="G1335" t="s">
        <v>5790</v>
      </c>
      <c r="H1335" t="s">
        <v>5791</v>
      </c>
      <c r="I1335">
        <v>1</v>
      </c>
      <c r="J1335">
        <v>3</v>
      </c>
      <c r="K1335">
        <v>0</v>
      </c>
      <c r="L1335">
        <v>3</v>
      </c>
      <c r="N1335" s="29" t="str">
        <f t="shared" si="358"/>
        <v>2015</v>
      </c>
      <c r="O1335" s="30" t="str">
        <f t="shared" si="359"/>
        <v>12</v>
      </c>
      <c r="P1335" s="30">
        <f t="shared" si="350"/>
        <v>201512</v>
      </c>
      <c r="Q1335" s="30" t="str">
        <f t="shared" si="351"/>
        <v>2019</v>
      </c>
      <c r="R1335" s="30" t="str">
        <f t="shared" si="352"/>
        <v>05</v>
      </c>
      <c r="S1335" s="30">
        <f t="shared" si="353"/>
        <v>201905</v>
      </c>
      <c r="T1335" s="31">
        <f t="shared" si="354"/>
        <v>4.916666666666667</v>
      </c>
      <c r="U1335" s="30">
        <f t="shared" si="355"/>
        <v>4</v>
      </c>
      <c r="V1335" s="30">
        <f t="shared" si="356"/>
        <v>3</v>
      </c>
      <c r="W1335" s="32">
        <f t="shared" si="357"/>
        <v>0.81355932203389825</v>
      </c>
      <c r="X1335" s="33">
        <f t="shared" si="360"/>
        <v>790</v>
      </c>
      <c r="Y1335" s="22"/>
      <c r="Z1335" s="33">
        <f t="shared" si="361"/>
        <v>1</v>
      </c>
      <c r="AA1335" s="33">
        <f t="shared" si="362"/>
        <v>0</v>
      </c>
      <c r="AB1335" s="30">
        <f t="shared" si="363"/>
        <v>1</v>
      </c>
      <c r="AC1335" s="30">
        <f t="shared" si="364"/>
        <v>0</v>
      </c>
      <c r="AD1335" s="30">
        <f t="shared" si="365"/>
        <v>0</v>
      </c>
      <c r="AE1335" s="35">
        <f t="shared" si="366"/>
        <v>1</v>
      </c>
    </row>
    <row r="1336" spans="1:31" x14ac:dyDescent="0.25">
      <c r="A1336" t="s">
        <v>12</v>
      </c>
      <c r="B1336" t="s">
        <v>5792</v>
      </c>
      <c r="C1336">
        <v>30113006835115</v>
      </c>
      <c r="D1336" t="s">
        <v>5793</v>
      </c>
      <c r="E1336" t="s">
        <v>5794</v>
      </c>
      <c r="F1336">
        <v>2020</v>
      </c>
      <c r="G1336" t="s">
        <v>5795</v>
      </c>
      <c r="H1336" t="s">
        <v>5796</v>
      </c>
      <c r="I1336">
        <v>1</v>
      </c>
      <c r="J1336">
        <v>0</v>
      </c>
      <c r="N1336" s="29" t="str">
        <f t="shared" si="358"/>
        <v>2020</v>
      </c>
      <c r="O1336" s="30" t="str">
        <f t="shared" si="359"/>
        <v>03</v>
      </c>
      <c r="P1336" s="30">
        <f t="shared" si="350"/>
        <v>202003</v>
      </c>
      <c r="Q1336" s="30" t="str">
        <f t="shared" si="351"/>
        <v>2020</v>
      </c>
      <c r="R1336" s="30" t="str">
        <f t="shared" si="352"/>
        <v>05</v>
      </c>
      <c r="S1336" s="30">
        <f t="shared" si="353"/>
        <v>202005</v>
      </c>
      <c r="T1336" s="31">
        <f t="shared" si="354"/>
        <v>0.66666666666666663</v>
      </c>
      <c r="U1336" s="30">
        <f t="shared" si="355"/>
        <v>1</v>
      </c>
      <c r="V1336" s="30">
        <f t="shared" si="356"/>
        <v>0</v>
      </c>
      <c r="W1336" s="32">
        <f t="shared" si="357"/>
        <v>1.5</v>
      </c>
      <c r="X1336" s="33">
        <f t="shared" si="360"/>
        <v>790</v>
      </c>
      <c r="Y1336" s="22"/>
      <c r="Z1336" s="33">
        <f t="shared" si="361"/>
        <v>0</v>
      </c>
      <c r="AA1336" s="33">
        <f t="shared" si="362"/>
        <v>0</v>
      </c>
      <c r="AB1336" s="30">
        <f t="shared" si="363"/>
        <v>1</v>
      </c>
      <c r="AC1336" s="30">
        <f t="shared" si="364"/>
        <v>1</v>
      </c>
      <c r="AD1336" s="30">
        <f t="shared" si="365"/>
        <v>0</v>
      </c>
      <c r="AE1336" s="35">
        <f t="shared" si="366"/>
        <v>0</v>
      </c>
    </row>
    <row r="1337" spans="1:31" x14ac:dyDescent="0.25">
      <c r="A1337" t="s">
        <v>12</v>
      </c>
      <c r="B1337" t="s">
        <v>5797</v>
      </c>
      <c r="C1337">
        <v>30113006983337</v>
      </c>
      <c r="D1337" t="s">
        <v>5798</v>
      </c>
      <c r="F1337">
        <v>2012</v>
      </c>
      <c r="G1337" t="s">
        <v>5799</v>
      </c>
      <c r="H1337" t="s">
        <v>5800</v>
      </c>
      <c r="I1337">
        <v>45</v>
      </c>
      <c r="J1337">
        <v>26</v>
      </c>
      <c r="K1337">
        <v>1</v>
      </c>
      <c r="L1337">
        <v>5</v>
      </c>
      <c r="N1337" s="29" t="str">
        <f t="shared" si="358"/>
        <v>2012</v>
      </c>
      <c r="O1337" s="30" t="str">
        <f t="shared" si="359"/>
        <v>12</v>
      </c>
      <c r="P1337" s="30">
        <f t="shared" si="350"/>
        <v>201212</v>
      </c>
      <c r="Q1337" s="30" t="str">
        <f t="shared" si="351"/>
        <v>2019</v>
      </c>
      <c r="R1337" s="30" t="str">
        <f t="shared" si="352"/>
        <v>09</v>
      </c>
      <c r="S1337" s="30">
        <f t="shared" si="353"/>
        <v>201909</v>
      </c>
      <c r="T1337" s="31">
        <f t="shared" si="354"/>
        <v>7.916666666666667</v>
      </c>
      <c r="U1337" s="30">
        <f t="shared" si="355"/>
        <v>71</v>
      </c>
      <c r="V1337" s="30">
        <f t="shared" si="356"/>
        <v>6</v>
      </c>
      <c r="W1337" s="32">
        <f t="shared" si="357"/>
        <v>8.9684210526315784</v>
      </c>
      <c r="X1337" s="33">
        <f t="shared" si="360"/>
        <v>790</v>
      </c>
      <c r="Y1337" s="22"/>
      <c r="Z1337" s="33">
        <f t="shared" si="361"/>
        <v>1</v>
      </c>
      <c r="AA1337" s="33">
        <f t="shared" si="362"/>
        <v>0</v>
      </c>
      <c r="AB1337" s="30">
        <f t="shared" si="363"/>
        <v>0</v>
      </c>
      <c r="AC1337" s="30">
        <f t="shared" si="364"/>
        <v>0</v>
      </c>
      <c r="AD1337" s="30">
        <f t="shared" si="365"/>
        <v>0</v>
      </c>
      <c r="AE1337" s="35">
        <f t="shared" si="366"/>
        <v>0</v>
      </c>
    </row>
    <row r="1338" spans="1:31" x14ac:dyDescent="0.25">
      <c r="A1338" t="s">
        <v>12</v>
      </c>
      <c r="B1338" t="s">
        <v>5801</v>
      </c>
      <c r="C1338">
        <v>30113005672170</v>
      </c>
      <c r="D1338" t="s">
        <v>5802</v>
      </c>
      <c r="F1338">
        <v>2012</v>
      </c>
      <c r="G1338" t="s">
        <v>5803</v>
      </c>
      <c r="H1338" t="s">
        <v>5804</v>
      </c>
      <c r="I1338">
        <v>21</v>
      </c>
      <c r="J1338">
        <v>4</v>
      </c>
      <c r="K1338">
        <v>1</v>
      </c>
      <c r="L1338">
        <v>0</v>
      </c>
      <c r="N1338" s="29" t="str">
        <f t="shared" si="358"/>
        <v>2013</v>
      </c>
      <c r="O1338" s="30" t="str">
        <f t="shared" si="359"/>
        <v>03</v>
      </c>
      <c r="P1338" s="30">
        <f t="shared" si="350"/>
        <v>201303</v>
      </c>
      <c r="Q1338" s="30" t="str">
        <f t="shared" si="351"/>
        <v>2019</v>
      </c>
      <c r="R1338" s="30" t="str">
        <f t="shared" si="352"/>
        <v>09</v>
      </c>
      <c r="S1338" s="30">
        <f t="shared" si="353"/>
        <v>201909</v>
      </c>
      <c r="T1338" s="31">
        <f t="shared" si="354"/>
        <v>7.666666666666667</v>
      </c>
      <c r="U1338" s="30">
        <f t="shared" si="355"/>
        <v>25</v>
      </c>
      <c r="V1338" s="30">
        <f t="shared" si="356"/>
        <v>1</v>
      </c>
      <c r="W1338" s="32">
        <f t="shared" si="357"/>
        <v>3.2608695652173911</v>
      </c>
      <c r="X1338" s="33">
        <f t="shared" si="360"/>
        <v>790</v>
      </c>
      <c r="Y1338" s="22"/>
      <c r="Z1338" s="33">
        <f t="shared" si="361"/>
        <v>1</v>
      </c>
      <c r="AA1338" s="33">
        <f t="shared" si="362"/>
        <v>0</v>
      </c>
      <c r="AB1338" s="30">
        <f t="shared" si="363"/>
        <v>0</v>
      </c>
      <c r="AC1338" s="30">
        <f t="shared" si="364"/>
        <v>1</v>
      </c>
      <c r="AD1338" s="30">
        <f t="shared" si="365"/>
        <v>0</v>
      </c>
      <c r="AE1338" s="35">
        <f t="shared" si="366"/>
        <v>1</v>
      </c>
    </row>
    <row r="1339" spans="1:31" x14ac:dyDescent="0.25">
      <c r="A1339" t="s">
        <v>12</v>
      </c>
      <c r="B1339" t="s">
        <v>5805</v>
      </c>
      <c r="C1339">
        <v>30113006560051</v>
      </c>
      <c r="D1339" t="s">
        <v>5806</v>
      </c>
      <c r="E1339" t="s">
        <v>5807</v>
      </c>
      <c r="F1339">
        <v>2017</v>
      </c>
      <c r="G1339" t="s">
        <v>5808</v>
      </c>
      <c r="H1339" t="s">
        <v>5809</v>
      </c>
      <c r="I1339">
        <v>29</v>
      </c>
      <c r="J1339">
        <v>0</v>
      </c>
      <c r="K1339">
        <v>8</v>
      </c>
      <c r="L1339">
        <v>0</v>
      </c>
      <c r="N1339" s="29" t="str">
        <f t="shared" si="358"/>
        <v>2018</v>
      </c>
      <c r="O1339" s="30" t="str">
        <f t="shared" si="359"/>
        <v>02</v>
      </c>
      <c r="P1339" s="30">
        <f t="shared" si="350"/>
        <v>201802</v>
      </c>
      <c r="Q1339" s="30" t="str">
        <f t="shared" si="351"/>
        <v>2020</v>
      </c>
      <c r="R1339" s="30" t="str">
        <f t="shared" si="352"/>
        <v>10</v>
      </c>
      <c r="S1339" s="30">
        <f t="shared" si="353"/>
        <v>202010</v>
      </c>
      <c r="T1339" s="31">
        <f t="shared" si="354"/>
        <v>2.75</v>
      </c>
      <c r="U1339" s="30">
        <f t="shared" si="355"/>
        <v>29</v>
      </c>
      <c r="V1339" s="30">
        <f t="shared" si="356"/>
        <v>8</v>
      </c>
      <c r="W1339" s="32">
        <f t="shared" si="357"/>
        <v>10.545454545454545</v>
      </c>
      <c r="X1339" s="33">
        <f t="shared" si="360"/>
        <v>790</v>
      </c>
      <c r="Y1339" s="22"/>
      <c r="Z1339" s="33">
        <f t="shared" si="361"/>
        <v>0</v>
      </c>
      <c r="AA1339" s="33">
        <f t="shared" si="362"/>
        <v>0</v>
      </c>
      <c r="AB1339" s="30">
        <f t="shared" si="363"/>
        <v>0</v>
      </c>
      <c r="AC1339" s="30">
        <f t="shared" si="364"/>
        <v>0</v>
      </c>
      <c r="AD1339" s="30">
        <f t="shared" si="365"/>
        <v>0</v>
      </c>
      <c r="AE1339" s="35">
        <f t="shared" si="366"/>
        <v>0</v>
      </c>
    </row>
    <row r="1340" spans="1:31" x14ac:dyDescent="0.25">
      <c r="A1340" t="s">
        <v>12</v>
      </c>
      <c r="B1340" t="s">
        <v>5810</v>
      </c>
      <c r="C1340">
        <v>30113006806850</v>
      </c>
      <c r="D1340" t="s">
        <v>5811</v>
      </c>
      <c r="E1340" t="s">
        <v>5591</v>
      </c>
      <c r="F1340">
        <v>2019</v>
      </c>
      <c r="G1340" t="s">
        <v>5812</v>
      </c>
      <c r="H1340" t="s">
        <v>5813</v>
      </c>
      <c r="I1340">
        <v>6</v>
      </c>
      <c r="J1340">
        <v>2</v>
      </c>
      <c r="K1340">
        <v>3</v>
      </c>
      <c r="L1340">
        <v>2</v>
      </c>
      <c r="N1340" s="29" t="str">
        <f t="shared" si="358"/>
        <v>2019</v>
      </c>
      <c r="O1340" s="30" t="str">
        <f t="shared" si="359"/>
        <v>10</v>
      </c>
      <c r="P1340" s="30">
        <f t="shared" si="350"/>
        <v>201910</v>
      </c>
      <c r="Q1340" s="30" t="str">
        <f t="shared" si="351"/>
        <v>2020</v>
      </c>
      <c r="R1340" s="30" t="str">
        <f t="shared" si="352"/>
        <v>07</v>
      </c>
      <c r="S1340" s="30">
        <f t="shared" si="353"/>
        <v>202007</v>
      </c>
      <c r="T1340" s="31">
        <f t="shared" si="354"/>
        <v>1.0833333333333333</v>
      </c>
      <c r="U1340" s="30">
        <f t="shared" si="355"/>
        <v>8</v>
      </c>
      <c r="V1340" s="30">
        <f t="shared" si="356"/>
        <v>5</v>
      </c>
      <c r="W1340" s="32">
        <f t="shared" si="357"/>
        <v>7.384615384615385</v>
      </c>
      <c r="X1340" s="33">
        <f t="shared" si="360"/>
        <v>790</v>
      </c>
      <c r="Y1340" s="22"/>
      <c r="Z1340" s="33">
        <f t="shared" si="361"/>
        <v>0</v>
      </c>
      <c r="AA1340" s="33">
        <f t="shared" si="362"/>
        <v>0</v>
      </c>
      <c r="AB1340" s="30">
        <f t="shared" si="363"/>
        <v>0</v>
      </c>
      <c r="AC1340" s="30">
        <f t="shared" si="364"/>
        <v>0</v>
      </c>
      <c r="AD1340" s="30">
        <f t="shared" si="365"/>
        <v>0</v>
      </c>
      <c r="AE1340" s="35">
        <f t="shared" si="366"/>
        <v>0</v>
      </c>
    </row>
    <row r="1341" spans="1:31" x14ac:dyDescent="0.25">
      <c r="A1341" t="s">
        <v>12</v>
      </c>
      <c r="B1341" t="s">
        <v>5814</v>
      </c>
      <c r="C1341">
        <v>30113005831941</v>
      </c>
      <c r="D1341" t="s">
        <v>5815</v>
      </c>
      <c r="E1341" t="s">
        <v>5816</v>
      </c>
      <c r="F1341">
        <v>2012</v>
      </c>
      <c r="G1341" t="s">
        <v>5817</v>
      </c>
      <c r="H1341" t="s">
        <v>5818</v>
      </c>
      <c r="I1341">
        <v>1</v>
      </c>
      <c r="J1341">
        <v>3</v>
      </c>
      <c r="N1341" s="29" t="str">
        <f t="shared" si="358"/>
        <v>2013</v>
      </c>
      <c r="O1341" s="30" t="str">
        <f t="shared" si="359"/>
        <v>10</v>
      </c>
      <c r="P1341" s="30">
        <f t="shared" si="350"/>
        <v>201310</v>
      </c>
      <c r="Q1341" s="30" t="str">
        <f t="shared" si="351"/>
        <v>2017</v>
      </c>
      <c r="R1341" s="30" t="str">
        <f t="shared" si="352"/>
        <v>12</v>
      </c>
      <c r="S1341" s="30">
        <f t="shared" si="353"/>
        <v>201712</v>
      </c>
      <c r="T1341" s="31">
        <f t="shared" si="354"/>
        <v>7.083333333333333</v>
      </c>
      <c r="U1341" s="30">
        <f t="shared" si="355"/>
        <v>4</v>
      </c>
      <c r="V1341" s="30">
        <f t="shared" si="356"/>
        <v>0</v>
      </c>
      <c r="W1341" s="32">
        <f t="shared" si="357"/>
        <v>0.56470588235294117</v>
      </c>
      <c r="X1341" s="33">
        <f t="shared" si="360"/>
        <v>790</v>
      </c>
      <c r="Y1341" s="22"/>
      <c r="Z1341" s="33">
        <f t="shared" si="361"/>
        <v>1</v>
      </c>
      <c r="AA1341" s="33">
        <f t="shared" si="362"/>
        <v>1</v>
      </c>
      <c r="AB1341" s="30">
        <f t="shared" si="363"/>
        <v>1</v>
      </c>
      <c r="AC1341" s="30">
        <f t="shared" si="364"/>
        <v>1</v>
      </c>
      <c r="AD1341" s="30">
        <f t="shared" si="365"/>
        <v>0</v>
      </c>
      <c r="AE1341" s="35">
        <f t="shared" si="366"/>
        <v>1</v>
      </c>
    </row>
    <row r="1342" spans="1:31" x14ac:dyDescent="0.25">
      <c r="A1342" t="s">
        <v>12</v>
      </c>
      <c r="B1342" t="s">
        <v>5814</v>
      </c>
      <c r="C1342">
        <v>30113006797323</v>
      </c>
      <c r="D1342" t="s">
        <v>5819</v>
      </c>
      <c r="E1342" t="s">
        <v>5820</v>
      </c>
      <c r="F1342">
        <v>2018</v>
      </c>
      <c r="G1342" t="s">
        <v>5821</v>
      </c>
      <c r="H1342" t="s">
        <v>5822</v>
      </c>
      <c r="I1342">
        <v>27</v>
      </c>
      <c r="J1342">
        <v>3</v>
      </c>
      <c r="K1342">
        <v>16</v>
      </c>
      <c r="L1342">
        <v>2</v>
      </c>
      <c r="N1342" s="29" t="str">
        <f t="shared" si="358"/>
        <v>2018</v>
      </c>
      <c r="O1342" s="30" t="str">
        <f t="shared" si="359"/>
        <v>10</v>
      </c>
      <c r="P1342" s="30">
        <f t="shared" si="350"/>
        <v>201810</v>
      </c>
      <c r="Q1342" s="30" t="str">
        <f t="shared" si="351"/>
        <v>2020</v>
      </c>
      <c r="R1342" s="30" t="str">
        <f t="shared" si="352"/>
        <v>10</v>
      </c>
      <c r="S1342" s="30">
        <f t="shared" si="353"/>
        <v>202010</v>
      </c>
      <c r="T1342" s="31">
        <f t="shared" si="354"/>
        <v>2.0833333333333335</v>
      </c>
      <c r="U1342" s="30">
        <f t="shared" si="355"/>
        <v>30</v>
      </c>
      <c r="V1342" s="30">
        <f t="shared" si="356"/>
        <v>18</v>
      </c>
      <c r="W1342" s="32">
        <f t="shared" si="357"/>
        <v>14.399999999999999</v>
      </c>
      <c r="X1342" s="33">
        <f t="shared" si="360"/>
        <v>790</v>
      </c>
      <c r="Y1342" s="22"/>
      <c r="Z1342" s="33">
        <f t="shared" si="361"/>
        <v>0</v>
      </c>
      <c r="AA1342" s="33">
        <f t="shared" si="362"/>
        <v>0</v>
      </c>
      <c r="AB1342" s="30">
        <f t="shared" si="363"/>
        <v>0</v>
      </c>
      <c r="AC1342" s="30">
        <f t="shared" si="364"/>
        <v>0</v>
      </c>
      <c r="AD1342" s="30">
        <f t="shared" si="365"/>
        <v>0</v>
      </c>
      <c r="AE1342" s="35">
        <f t="shared" si="366"/>
        <v>0</v>
      </c>
    </row>
    <row r="1343" spans="1:31" x14ac:dyDescent="0.25">
      <c r="A1343" t="s">
        <v>12</v>
      </c>
      <c r="B1343" t="s">
        <v>5823</v>
      </c>
      <c r="C1343">
        <v>30113005876581</v>
      </c>
      <c r="D1343" t="s">
        <v>5824</v>
      </c>
      <c r="E1343" t="s">
        <v>2344</v>
      </c>
      <c r="F1343">
        <v>2014</v>
      </c>
      <c r="G1343" t="s">
        <v>5825</v>
      </c>
      <c r="H1343" t="s">
        <v>5826</v>
      </c>
      <c r="I1343">
        <v>10</v>
      </c>
      <c r="J1343">
        <v>3</v>
      </c>
      <c r="N1343" s="29" t="str">
        <f t="shared" si="358"/>
        <v>2014</v>
      </c>
      <c r="O1343" s="30" t="str">
        <f t="shared" si="359"/>
        <v>06</v>
      </c>
      <c r="P1343" s="30">
        <f t="shared" si="350"/>
        <v>201406</v>
      </c>
      <c r="Q1343" s="30" t="str">
        <f t="shared" si="351"/>
        <v>2018</v>
      </c>
      <c r="R1343" s="30" t="str">
        <f t="shared" si="352"/>
        <v>10</v>
      </c>
      <c r="S1343" s="30">
        <f t="shared" si="353"/>
        <v>201810</v>
      </c>
      <c r="T1343" s="31">
        <f t="shared" si="354"/>
        <v>6.416666666666667</v>
      </c>
      <c r="U1343" s="30">
        <f t="shared" si="355"/>
        <v>13</v>
      </c>
      <c r="V1343" s="30">
        <f t="shared" si="356"/>
        <v>0</v>
      </c>
      <c r="W1343" s="32">
        <f t="shared" si="357"/>
        <v>2.0259740259740258</v>
      </c>
      <c r="X1343" s="33">
        <f t="shared" si="360"/>
        <v>790</v>
      </c>
      <c r="Y1343" s="22"/>
      <c r="Z1343" s="33">
        <f t="shared" si="361"/>
        <v>1</v>
      </c>
      <c r="AA1343" s="33">
        <f t="shared" si="362"/>
        <v>0</v>
      </c>
      <c r="AB1343" s="30">
        <f t="shared" si="363"/>
        <v>1</v>
      </c>
      <c r="AC1343" s="30">
        <f t="shared" si="364"/>
        <v>1</v>
      </c>
      <c r="AD1343" s="30">
        <f t="shared" si="365"/>
        <v>0</v>
      </c>
      <c r="AE1343" s="35">
        <f t="shared" si="366"/>
        <v>1</v>
      </c>
    </row>
    <row r="1344" spans="1:31" x14ac:dyDescent="0.25">
      <c r="A1344" t="s">
        <v>12</v>
      </c>
      <c r="B1344" t="s">
        <v>5827</v>
      </c>
      <c r="C1344">
        <v>30113006278720</v>
      </c>
      <c r="D1344" t="s">
        <v>5828</v>
      </c>
      <c r="E1344" t="s">
        <v>5829</v>
      </c>
      <c r="F1344">
        <v>2011</v>
      </c>
      <c r="G1344" t="s">
        <v>5830</v>
      </c>
      <c r="H1344" t="s">
        <v>5831</v>
      </c>
      <c r="I1344">
        <v>2</v>
      </c>
      <c r="J1344">
        <v>1</v>
      </c>
      <c r="N1344" s="29" t="str">
        <f t="shared" si="358"/>
        <v>2016</v>
      </c>
      <c r="O1344" s="30" t="str">
        <f t="shared" si="359"/>
        <v>03</v>
      </c>
      <c r="P1344" s="30">
        <f t="shared" si="350"/>
        <v>201603</v>
      </c>
      <c r="Q1344" s="30" t="str">
        <f t="shared" si="351"/>
        <v>2018</v>
      </c>
      <c r="R1344" s="30" t="str">
        <f t="shared" si="352"/>
        <v>07</v>
      </c>
      <c r="S1344" s="30">
        <f t="shared" si="353"/>
        <v>201807</v>
      </c>
      <c r="T1344" s="31">
        <f t="shared" si="354"/>
        <v>4.666666666666667</v>
      </c>
      <c r="U1344" s="30">
        <f t="shared" si="355"/>
        <v>3</v>
      </c>
      <c r="V1344" s="30">
        <f t="shared" si="356"/>
        <v>0</v>
      </c>
      <c r="W1344" s="32">
        <f t="shared" si="357"/>
        <v>0.64285714285714279</v>
      </c>
      <c r="X1344" s="33">
        <f t="shared" si="360"/>
        <v>790</v>
      </c>
      <c r="Y1344" s="22"/>
      <c r="Z1344" s="33">
        <f t="shared" si="361"/>
        <v>1</v>
      </c>
      <c r="AA1344" s="33">
        <f t="shared" si="362"/>
        <v>1</v>
      </c>
      <c r="AB1344" s="30">
        <f t="shared" si="363"/>
        <v>1</v>
      </c>
      <c r="AC1344" s="30">
        <f t="shared" si="364"/>
        <v>1</v>
      </c>
      <c r="AD1344" s="30">
        <f t="shared" si="365"/>
        <v>0</v>
      </c>
      <c r="AE1344" s="35">
        <f t="shared" si="366"/>
        <v>1</v>
      </c>
    </row>
    <row r="1345" spans="1:31" x14ac:dyDescent="0.25">
      <c r="A1345" t="s">
        <v>12</v>
      </c>
      <c r="B1345" t="s">
        <v>5832</v>
      </c>
      <c r="C1345">
        <v>30113006773258</v>
      </c>
      <c r="D1345" t="s">
        <v>5833</v>
      </c>
      <c r="E1345" t="s">
        <v>5834</v>
      </c>
      <c r="F1345">
        <v>2019</v>
      </c>
      <c r="G1345" t="s">
        <v>5835</v>
      </c>
      <c r="H1345" t="s">
        <v>5836</v>
      </c>
      <c r="I1345">
        <v>15</v>
      </c>
      <c r="J1345">
        <v>1</v>
      </c>
      <c r="K1345">
        <v>7</v>
      </c>
      <c r="L1345">
        <v>1</v>
      </c>
      <c r="N1345" s="29" t="str">
        <f t="shared" si="358"/>
        <v>2019</v>
      </c>
      <c r="O1345" s="30" t="str">
        <f t="shared" si="359"/>
        <v>08</v>
      </c>
      <c r="P1345" s="30">
        <f t="shared" si="350"/>
        <v>201908</v>
      </c>
      <c r="Q1345" s="30" t="str">
        <f t="shared" si="351"/>
        <v>2020</v>
      </c>
      <c r="R1345" s="30" t="str">
        <f t="shared" si="352"/>
        <v>10</v>
      </c>
      <c r="S1345" s="30">
        <f t="shared" si="353"/>
        <v>202010</v>
      </c>
      <c r="T1345" s="31">
        <f t="shared" si="354"/>
        <v>1.25</v>
      </c>
      <c r="U1345" s="30">
        <f t="shared" si="355"/>
        <v>16</v>
      </c>
      <c r="V1345" s="30">
        <f t="shared" si="356"/>
        <v>8</v>
      </c>
      <c r="W1345" s="32">
        <f t="shared" si="357"/>
        <v>12.8</v>
      </c>
      <c r="X1345" s="33">
        <f t="shared" si="360"/>
        <v>790</v>
      </c>
      <c r="Y1345" s="22"/>
      <c r="Z1345" s="33">
        <f t="shared" si="361"/>
        <v>0</v>
      </c>
      <c r="AA1345" s="33">
        <f t="shared" si="362"/>
        <v>0</v>
      </c>
      <c r="AB1345" s="30">
        <f t="shared" si="363"/>
        <v>0</v>
      </c>
      <c r="AC1345" s="30">
        <f t="shared" si="364"/>
        <v>0</v>
      </c>
      <c r="AD1345" s="30">
        <f t="shared" si="365"/>
        <v>0</v>
      </c>
      <c r="AE1345" s="35">
        <f t="shared" si="366"/>
        <v>0</v>
      </c>
    </row>
    <row r="1346" spans="1:31" x14ac:dyDescent="0.25">
      <c r="A1346" t="s">
        <v>12</v>
      </c>
      <c r="B1346" t="s">
        <v>5837</v>
      </c>
      <c r="C1346">
        <v>30113005771949</v>
      </c>
      <c r="D1346" t="s">
        <v>5838</v>
      </c>
      <c r="E1346" t="s">
        <v>5839</v>
      </c>
      <c r="F1346">
        <v>2014</v>
      </c>
      <c r="G1346" t="s">
        <v>5840</v>
      </c>
      <c r="H1346" t="s">
        <v>5841</v>
      </c>
      <c r="I1346">
        <v>2</v>
      </c>
      <c r="J1346">
        <v>7</v>
      </c>
      <c r="K1346">
        <v>0</v>
      </c>
      <c r="L1346">
        <v>2</v>
      </c>
      <c r="N1346" s="29" t="str">
        <f t="shared" si="358"/>
        <v>2014</v>
      </c>
      <c r="O1346" s="30" t="str">
        <f t="shared" si="359"/>
        <v>01</v>
      </c>
      <c r="P1346" s="30">
        <f t="shared" si="350"/>
        <v>201401</v>
      </c>
      <c r="Q1346" s="30" t="str">
        <f t="shared" si="351"/>
        <v>2019</v>
      </c>
      <c r="R1346" s="30" t="str">
        <f t="shared" si="352"/>
        <v>07</v>
      </c>
      <c r="S1346" s="30">
        <f t="shared" si="353"/>
        <v>201907</v>
      </c>
      <c r="T1346" s="31">
        <f t="shared" si="354"/>
        <v>6.833333333333333</v>
      </c>
      <c r="U1346" s="30">
        <f t="shared" si="355"/>
        <v>9</v>
      </c>
      <c r="V1346" s="30">
        <f t="shared" si="356"/>
        <v>2</v>
      </c>
      <c r="W1346" s="32">
        <f t="shared" si="357"/>
        <v>1.3170731707317074</v>
      </c>
      <c r="X1346" s="33">
        <f t="shared" si="360"/>
        <v>790</v>
      </c>
      <c r="Y1346" s="22"/>
      <c r="Z1346" s="33">
        <f t="shared" si="361"/>
        <v>1</v>
      </c>
      <c r="AA1346" s="33">
        <f t="shared" si="362"/>
        <v>0</v>
      </c>
      <c r="AB1346" s="30">
        <f t="shared" si="363"/>
        <v>1</v>
      </c>
      <c r="AC1346" s="30">
        <f t="shared" si="364"/>
        <v>1</v>
      </c>
      <c r="AD1346" s="30">
        <f t="shared" si="365"/>
        <v>0</v>
      </c>
      <c r="AE1346" s="35">
        <f t="shared" si="366"/>
        <v>1</v>
      </c>
    </row>
    <row r="1347" spans="1:31" x14ac:dyDescent="0.25">
      <c r="A1347" t="s">
        <v>12</v>
      </c>
      <c r="B1347" t="s">
        <v>5842</v>
      </c>
      <c r="C1347">
        <v>30113005786293</v>
      </c>
      <c r="D1347" t="s">
        <v>5843</v>
      </c>
      <c r="E1347" t="s">
        <v>5751</v>
      </c>
      <c r="F1347">
        <v>2014</v>
      </c>
      <c r="G1347" t="s">
        <v>5844</v>
      </c>
      <c r="H1347" t="s">
        <v>5845</v>
      </c>
      <c r="I1347">
        <v>2</v>
      </c>
      <c r="J1347">
        <v>5</v>
      </c>
      <c r="K1347">
        <v>0</v>
      </c>
      <c r="L1347">
        <v>1</v>
      </c>
      <c r="N1347" s="29" t="str">
        <f t="shared" si="358"/>
        <v>2014</v>
      </c>
      <c r="O1347" s="30" t="str">
        <f t="shared" si="359"/>
        <v>03</v>
      </c>
      <c r="P1347" s="30">
        <f t="shared" ref="P1347:P1410" si="367">INT(CONCATENATE(N1347,O1347))</f>
        <v>201403</v>
      </c>
      <c r="Q1347" s="30" t="str">
        <f t="shared" ref="Q1347:Q1410" si="368">IF(H1347="",0,MID(H1347,7,4))</f>
        <v>2019</v>
      </c>
      <c r="R1347" s="30" t="str">
        <f t="shared" ref="R1347:R1410" si="369">IF(H1347="",0,MID(H1347,4,2))</f>
        <v>09</v>
      </c>
      <c r="S1347" s="30">
        <f t="shared" ref="S1347:S1410" si="370">INT(CONCATENATE(Q1347,R1347))</f>
        <v>201909</v>
      </c>
      <c r="T1347" s="31">
        <f t="shared" ref="T1347:T1410" si="371">(12*($AH$2-N1347)+($AH$3-O1347))/12</f>
        <v>6.666666666666667</v>
      </c>
      <c r="U1347" s="30">
        <f t="shared" ref="U1347:U1410" si="372">I1347+J1347</f>
        <v>7</v>
      </c>
      <c r="V1347" s="30">
        <f t="shared" ref="V1347:V1410" si="373">K1347+L1347</f>
        <v>1</v>
      </c>
      <c r="W1347" s="32">
        <f t="shared" ref="W1347:W1410" si="374">U1347/T1347</f>
        <v>1.05</v>
      </c>
      <c r="X1347" s="33">
        <f t="shared" si="360"/>
        <v>790</v>
      </c>
      <c r="Y1347" s="22"/>
      <c r="Z1347" s="33">
        <f t="shared" si="361"/>
        <v>1</v>
      </c>
      <c r="AA1347" s="33">
        <f t="shared" si="362"/>
        <v>0</v>
      </c>
      <c r="AB1347" s="30">
        <f t="shared" si="363"/>
        <v>1</v>
      </c>
      <c r="AC1347" s="30">
        <f t="shared" si="364"/>
        <v>1</v>
      </c>
      <c r="AD1347" s="30">
        <f t="shared" si="365"/>
        <v>0</v>
      </c>
      <c r="AE1347" s="35">
        <f t="shared" si="366"/>
        <v>1</v>
      </c>
    </row>
    <row r="1348" spans="1:31" x14ac:dyDescent="0.25">
      <c r="A1348" t="s">
        <v>12</v>
      </c>
      <c r="B1348" t="s">
        <v>5846</v>
      </c>
      <c r="C1348">
        <v>30113006229301</v>
      </c>
      <c r="D1348" t="s">
        <v>5847</v>
      </c>
      <c r="E1348" t="s">
        <v>5848</v>
      </c>
      <c r="F1348">
        <v>2015</v>
      </c>
      <c r="G1348" t="s">
        <v>5849</v>
      </c>
      <c r="H1348" t="s">
        <v>5850</v>
      </c>
      <c r="I1348">
        <v>4</v>
      </c>
      <c r="J1348">
        <v>1</v>
      </c>
      <c r="N1348" s="29" t="str">
        <f t="shared" ref="N1348:N1411" si="375">IF(G1348="",F1348,IF(INT(MID(G1348,7,4))&lt;=2010, IF(F1348="",MID(G1348,7,4),F1348), MID(G1348,7,4)))</f>
        <v>2015</v>
      </c>
      <c r="O1348" s="30" t="str">
        <f t="shared" ref="O1348:O1411" si="376">IF(G1348="","00",MID(G1348,4,2))</f>
        <v>10</v>
      </c>
      <c r="P1348" s="30">
        <f t="shared" si="367"/>
        <v>201510</v>
      </c>
      <c r="Q1348" s="30" t="str">
        <f t="shared" si="368"/>
        <v>2018</v>
      </c>
      <c r="R1348" s="30" t="str">
        <f t="shared" si="369"/>
        <v>01</v>
      </c>
      <c r="S1348" s="30">
        <f t="shared" si="370"/>
        <v>201801</v>
      </c>
      <c r="T1348" s="31">
        <f t="shared" si="371"/>
        <v>5.083333333333333</v>
      </c>
      <c r="U1348" s="30">
        <f t="shared" si="372"/>
        <v>5</v>
      </c>
      <c r="V1348" s="30">
        <f t="shared" si="373"/>
        <v>0</v>
      </c>
      <c r="W1348" s="32">
        <f t="shared" si="374"/>
        <v>0.98360655737704927</v>
      </c>
      <c r="X1348" s="33">
        <f t="shared" ref="X1348:X1411" si="377">INT(CONCATENATE(MID(B1348,3,2),0))</f>
        <v>790</v>
      </c>
      <c r="Y1348" s="22"/>
      <c r="Z1348" s="33">
        <f t="shared" ref="Z1348:Z1411" si="378">IF(C1348="",0, IF(P1348&lt;$AH$10,1,0))</f>
        <v>1</v>
      </c>
      <c r="AA1348" s="33">
        <f t="shared" ref="AA1348:AA1411" si="379">IF(C1348="",0,IF(S1348&lt;$AH$11,1,0))</f>
        <v>1</v>
      </c>
      <c r="AB1348" s="30">
        <f t="shared" ref="AB1348:AB1411" si="380">IF(C1348="",0,IF(W1348&lt;LOOKUP(X1348,$AI$15:$AR$15,$AI$16:$AR$16),1,0))</f>
        <v>1</v>
      </c>
      <c r="AC1348" s="30">
        <f t="shared" ref="AC1348:AC1411" si="381">IF(C1348="",0,IF(V1348&lt;LOOKUP(X1348,$AI$15:$AR$15,$AI$18:$AR$18),1,0))</f>
        <v>1</v>
      </c>
      <c r="AD1348" s="30">
        <f t="shared" ref="AD1348:AD1411" si="382">IF(C1348="",0,IF(F1348&lt;LOOKUP(X1348,$AI$15:$AR$15,$AI$20:$AR$20),1,0))</f>
        <v>0</v>
      </c>
      <c r="AE1348" s="35">
        <f t="shared" ref="AE1348:AE1411" si="383">IF(Z1348*(SUM(AA1348:AD1348))&gt;=1,1,0)</f>
        <v>1</v>
      </c>
    </row>
    <row r="1349" spans="1:31" x14ac:dyDescent="0.25">
      <c r="A1349" t="s">
        <v>12</v>
      </c>
      <c r="B1349" t="s">
        <v>5851</v>
      </c>
      <c r="C1349">
        <v>30113006310119</v>
      </c>
      <c r="D1349" t="s">
        <v>5852</v>
      </c>
      <c r="E1349" t="s">
        <v>5853</v>
      </c>
      <c r="F1349">
        <v>2015</v>
      </c>
      <c r="G1349" t="s">
        <v>5854</v>
      </c>
      <c r="H1349" t="s">
        <v>5855</v>
      </c>
      <c r="I1349">
        <v>25</v>
      </c>
      <c r="J1349">
        <v>24</v>
      </c>
      <c r="K1349">
        <v>6</v>
      </c>
      <c r="L1349">
        <v>11</v>
      </c>
      <c r="N1349" s="29" t="str">
        <f t="shared" si="375"/>
        <v>2016</v>
      </c>
      <c r="O1349" s="30" t="str">
        <f t="shared" si="376"/>
        <v>05</v>
      </c>
      <c r="P1349" s="30">
        <f t="shared" si="367"/>
        <v>201605</v>
      </c>
      <c r="Q1349" s="30" t="str">
        <f t="shared" si="368"/>
        <v>2020</v>
      </c>
      <c r="R1349" s="30" t="str">
        <f t="shared" si="369"/>
        <v>03</v>
      </c>
      <c r="S1349" s="30">
        <f t="shared" si="370"/>
        <v>202003</v>
      </c>
      <c r="T1349" s="31">
        <f t="shared" si="371"/>
        <v>4.5</v>
      </c>
      <c r="U1349" s="30">
        <f t="shared" si="372"/>
        <v>49</v>
      </c>
      <c r="V1349" s="30">
        <f t="shared" si="373"/>
        <v>17</v>
      </c>
      <c r="W1349" s="32">
        <f t="shared" si="374"/>
        <v>10.888888888888889</v>
      </c>
      <c r="X1349" s="33">
        <f t="shared" si="377"/>
        <v>790</v>
      </c>
      <c r="Y1349" s="22"/>
      <c r="Z1349" s="33">
        <f t="shared" si="378"/>
        <v>1</v>
      </c>
      <c r="AA1349" s="33">
        <f t="shared" si="379"/>
        <v>0</v>
      </c>
      <c r="AB1349" s="30">
        <f t="shared" si="380"/>
        <v>0</v>
      </c>
      <c r="AC1349" s="30">
        <f t="shared" si="381"/>
        <v>0</v>
      </c>
      <c r="AD1349" s="30">
        <f t="shared" si="382"/>
        <v>0</v>
      </c>
      <c r="AE1349" s="35">
        <f t="shared" si="383"/>
        <v>0</v>
      </c>
    </row>
    <row r="1350" spans="1:31" x14ac:dyDescent="0.25">
      <c r="A1350" t="s">
        <v>12</v>
      </c>
      <c r="B1350" t="s">
        <v>5856</v>
      </c>
      <c r="C1350">
        <v>30113005689539</v>
      </c>
      <c r="D1350" t="s">
        <v>5857</v>
      </c>
      <c r="E1350" t="s">
        <v>5858</v>
      </c>
      <c r="F1350">
        <v>2013</v>
      </c>
      <c r="G1350" t="s">
        <v>5859</v>
      </c>
      <c r="H1350" t="s">
        <v>5860</v>
      </c>
      <c r="I1350">
        <v>32</v>
      </c>
      <c r="J1350">
        <v>7</v>
      </c>
      <c r="K1350">
        <v>0</v>
      </c>
      <c r="L1350">
        <v>1</v>
      </c>
      <c r="N1350" s="29" t="str">
        <f t="shared" si="375"/>
        <v>2013</v>
      </c>
      <c r="O1350" s="30" t="str">
        <f t="shared" si="376"/>
        <v>05</v>
      </c>
      <c r="P1350" s="30">
        <f t="shared" si="367"/>
        <v>201305</v>
      </c>
      <c r="Q1350" s="30" t="str">
        <f t="shared" si="368"/>
        <v>2019</v>
      </c>
      <c r="R1350" s="30" t="str">
        <f t="shared" si="369"/>
        <v>03</v>
      </c>
      <c r="S1350" s="30">
        <f t="shared" si="370"/>
        <v>201903</v>
      </c>
      <c r="T1350" s="31">
        <f t="shared" si="371"/>
        <v>7.5</v>
      </c>
      <c r="U1350" s="30">
        <f t="shared" si="372"/>
        <v>39</v>
      </c>
      <c r="V1350" s="30">
        <f t="shared" si="373"/>
        <v>1</v>
      </c>
      <c r="W1350" s="32">
        <f t="shared" si="374"/>
        <v>5.2</v>
      </c>
      <c r="X1350" s="33">
        <f t="shared" si="377"/>
        <v>790</v>
      </c>
      <c r="Y1350" s="22"/>
      <c r="Z1350" s="33">
        <f t="shared" si="378"/>
        <v>1</v>
      </c>
      <c r="AA1350" s="33">
        <f t="shared" si="379"/>
        <v>0</v>
      </c>
      <c r="AB1350" s="30">
        <f t="shared" si="380"/>
        <v>0</v>
      </c>
      <c r="AC1350" s="30">
        <f t="shared" si="381"/>
        <v>1</v>
      </c>
      <c r="AD1350" s="30">
        <f t="shared" si="382"/>
        <v>0</v>
      </c>
      <c r="AE1350" s="35">
        <f t="shared" si="383"/>
        <v>1</v>
      </c>
    </row>
    <row r="1351" spans="1:31" x14ac:dyDescent="0.25">
      <c r="A1351" t="s">
        <v>12</v>
      </c>
      <c r="B1351" t="s">
        <v>5861</v>
      </c>
      <c r="C1351">
        <v>30113006298967</v>
      </c>
      <c r="D1351" t="s">
        <v>5862</v>
      </c>
      <c r="E1351" t="s">
        <v>5863</v>
      </c>
      <c r="F1351">
        <v>2016</v>
      </c>
      <c r="G1351" t="s">
        <v>5864</v>
      </c>
      <c r="H1351" t="s">
        <v>5865</v>
      </c>
      <c r="I1351">
        <v>26</v>
      </c>
      <c r="J1351">
        <v>8</v>
      </c>
      <c r="K1351">
        <v>0</v>
      </c>
      <c r="L1351">
        <v>1</v>
      </c>
      <c r="N1351" s="29" t="str">
        <f t="shared" si="375"/>
        <v>2016</v>
      </c>
      <c r="O1351" s="30" t="str">
        <f t="shared" si="376"/>
        <v>05</v>
      </c>
      <c r="P1351" s="30">
        <f t="shared" si="367"/>
        <v>201605</v>
      </c>
      <c r="Q1351" s="30" t="str">
        <f t="shared" si="368"/>
        <v>2020</v>
      </c>
      <c r="R1351" s="30" t="str">
        <f t="shared" si="369"/>
        <v>09</v>
      </c>
      <c r="S1351" s="30">
        <f t="shared" si="370"/>
        <v>202009</v>
      </c>
      <c r="T1351" s="31">
        <f t="shared" si="371"/>
        <v>4.5</v>
      </c>
      <c r="U1351" s="30">
        <f t="shared" si="372"/>
        <v>34</v>
      </c>
      <c r="V1351" s="30">
        <f t="shared" si="373"/>
        <v>1</v>
      </c>
      <c r="W1351" s="32">
        <f t="shared" si="374"/>
        <v>7.5555555555555554</v>
      </c>
      <c r="X1351" s="33">
        <f t="shared" si="377"/>
        <v>790</v>
      </c>
      <c r="Y1351" s="22"/>
      <c r="Z1351" s="33">
        <f t="shared" si="378"/>
        <v>1</v>
      </c>
      <c r="AA1351" s="33">
        <f t="shared" si="379"/>
        <v>0</v>
      </c>
      <c r="AB1351" s="30">
        <f t="shared" si="380"/>
        <v>0</v>
      </c>
      <c r="AC1351" s="30">
        <f t="shared" si="381"/>
        <v>1</v>
      </c>
      <c r="AD1351" s="30">
        <f t="shared" si="382"/>
        <v>0</v>
      </c>
      <c r="AE1351" s="35">
        <f t="shared" si="383"/>
        <v>1</v>
      </c>
    </row>
    <row r="1352" spans="1:31" x14ac:dyDescent="0.25">
      <c r="A1352" t="s">
        <v>12</v>
      </c>
      <c r="B1352" t="s">
        <v>5866</v>
      </c>
      <c r="C1352">
        <v>30113005800789</v>
      </c>
      <c r="D1352" t="s">
        <v>5867</v>
      </c>
      <c r="E1352" t="s">
        <v>5868</v>
      </c>
      <c r="F1352">
        <v>2013</v>
      </c>
      <c r="G1352" t="s">
        <v>5869</v>
      </c>
      <c r="H1352" t="s">
        <v>5870</v>
      </c>
      <c r="I1352">
        <v>5</v>
      </c>
      <c r="J1352">
        <v>6</v>
      </c>
      <c r="K1352">
        <v>2</v>
      </c>
      <c r="L1352">
        <v>1</v>
      </c>
      <c r="N1352" s="29" t="str">
        <f t="shared" si="375"/>
        <v>2013</v>
      </c>
      <c r="O1352" s="30" t="str">
        <f t="shared" si="376"/>
        <v>08</v>
      </c>
      <c r="P1352" s="30">
        <f t="shared" si="367"/>
        <v>201308</v>
      </c>
      <c r="Q1352" s="30" t="str">
        <f t="shared" si="368"/>
        <v>2019</v>
      </c>
      <c r="R1352" s="30" t="str">
        <f t="shared" si="369"/>
        <v>08</v>
      </c>
      <c r="S1352" s="30">
        <f t="shared" si="370"/>
        <v>201908</v>
      </c>
      <c r="T1352" s="31">
        <f t="shared" si="371"/>
        <v>7.25</v>
      </c>
      <c r="U1352" s="30">
        <f t="shared" si="372"/>
        <v>11</v>
      </c>
      <c r="V1352" s="30">
        <f t="shared" si="373"/>
        <v>3</v>
      </c>
      <c r="W1352" s="32">
        <f t="shared" si="374"/>
        <v>1.5172413793103448</v>
      </c>
      <c r="X1352" s="33">
        <f t="shared" si="377"/>
        <v>790</v>
      </c>
      <c r="Y1352" s="22"/>
      <c r="Z1352" s="33">
        <f t="shared" si="378"/>
        <v>1</v>
      </c>
      <c r="AA1352" s="33">
        <f t="shared" si="379"/>
        <v>0</v>
      </c>
      <c r="AB1352" s="30">
        <f t="shared" si="380"/>
        <v>1</v>
      </c>
      <c r="AC1352" s="30">
        <f t="shared" si="381"/>
        <v>0</v>
      </c>
      <c r="AD1352" s="30">
        <f t="shared" si="382"/>
        <v>0</v>
      </c>
      <c r="AE1352" s="35">
        <f t="shared" si="383"/>
        <v>1</v>
      </c>
    </row>
    <row r="1353" spans="1:31" x14ac:dyDescent="0.25">
      <c r="A1353" t="s">
        <v>12</v>
      </c>
      <c r="B1353" t="s">
        <v>5871</v>
      </c>
      <c r="C1353">
        <v>30113001147466</v>
      </c>
      <c r="D1353" t="s">
        <v>5872</v>
      </c>
      <c r="E1353" t="s">
        <v>4807</v>
      </c>
      <c r="F1353">
        <v>1994</v>
      </c>
      <c r="G1353" t="s">
        <v>5873</v>
      </c>
      <c r="H1353" t="s">
        <v>5874</v>
      </c>
      <c r="I1353">
        <v>77</v>
      </c>
      <c r="J1353">
        <v>1</v>
      </c>
      <c r="K1353">
        <v>1</v>
      </c>
      <c r="L1353">
        <v>0</v>
      </c>
      <c r="N1353" s="29">
        <f t="shared" si="375"/>
        <v>1994</v>
      </c>
      <c r="O1353" s="30" t="str">
        <f t="shared" si="376"/>
        <v>01</v>
      </c>
      <c r="P1353" s="30">
        <f t="shared" si="367"/>
        <v>199401</v>
      </c>
      <c r="Q1353" s="30" t="str">
        <f t="shared" si="368"/>
        <v>2019</v>
      </c>
      <c r="R1353" s="30" t="str">
        <f t="shared" si="369"/>
        <v>08</v>
      </c>
      <c r="S1353" s="30">
        <f t="shared" si="370"/>
        <v>201908</v>
      </c>
      <c r="T1353" s="31">
        <f t="shared" si="371"/>
        <v>26.833333333333332</v>
      </c>
      <c r="U1353" s="30">
        <f t="shared" si="372"/>
        <v>78</v>
      </c>
      <c r="V1353" s="30">
        <f t="shared" si="373"/>
        <v>1</v>
      </c>
      <c r="W1353" s="32">
        <f t="shared" si="374"/>
        <v>2.9068322981366461</v>
      </c>
      <c r="X1353" s="33">
        <f t="shared" si="377"/>
        <v>790</v>
      </c>
      <c r="Y1353" s="22"/>
      <c r="Z1353" s="33">
        <f t="shared" si="378"/>
        <v>1</v>
      </c>
      <c r="AA1353" s="33">
        <f t="shared" si="379"/>
        <v>0</v>
      </c>
      <c r="AB1353" s="30">
        <f t="shared" si="380"/>
        <v>1</v>
      </c>
      <c r="AC1353" s="30">
        <f t="shared" si="381"/>
        <v>1</v>
      </c>
      <c r="AD1353" s="30">
        <f t="shared" si="382"/>
        <v>1</v>
      </c>
      <c r="AE1353" s="35">
        <f t="shared" si="383"/>
        <v>1</v>
      </c>
    </row>
    <row r="1354" spans="1:31" x14ac:dyDescent="0.25">
      <c r="A1354" t="s">
        <v>12</v>
      </c>
      <c r="B1354" t="s">
        <v>5875</v>
      </c>
      <c r="C1354">
        <v>30113002043672</v>
      </c>
      <c r="D1354" t="s">
        <v>5876</v>
      </c>
      <c r="E1354" t="s">
        <v>5877</v>
      </c>
      <c r="F1354">
        <v>1992</v>
      </c>
      <c r="G1354" t="s">
        <v>5878</v>
      </c>
      <c r="H1354" t="s">
        <v>5879</v>
      </c>
      <c r="I1354">
        <v>39</v>
      </c>
      <c r="J1354">
        <v>13</v>
      </c>
      <c r="K1354">
        <v>0</v>
      </c>
      <c r="L1354">
        <v>1</v>
      </c>
      <c r="N1354" s="29">
        <f t="shared" si="375"/>
        <v>1992</v>
      </c>
      <c r="O1354" s="30" t="str">
        <f t="shared" si="376"/>
        <v>07</v>
      </c>
      <c r="P1354" s="30">
        <f t="shared" si="367"/>
        <v>199207</v>
      </c>
      <c r="Q1354" s="30" t="str">
        <f t="shared" si="368"/>
        <v>2019</v>
      </c>
      <c r="R1354" s="30" t="str">
        <f t="shared" si="369"/>
        <v>08</v>
      </c>
      <c r="S1354" s="30">
        <f t="shared" si="370"/>
        <v>201908</v>
      </c>
      <c r="T1354" s="31">
        <f t="shared" si="371"/>
        <v>28.333333333333332</v>
      </c>
      <c r="U1354" s="30">
        <f t="shared" si="372"/>
        <v>52</v>
      </c>
      <c r="V1354" s="30">
        <f t="shared" si="373"/>
        <v>1</v>
      </c>
      <c r="W1354" s="32">
        <f t="shared" si="374"/>
        <v>1.835294117647059</v>
      </c>
      <c r="X1354" s="33">
        <f t="shared" si="377"/>
        <v>790</v>
      </c>
      <c r="Y1354" s="22"/>
      <c r="Z1354" s="33">
        <f t="shared" si="378"/>
        <v>1</v>
      </c>
      <c r="AA1354" s="33">
        <f t="shared" si="379"/>
        <v>0</v>
      </c>
      <c r="AB1354" s="30">
        <f t="shared" si="380"/>
        <v>1</v>
      </c>
      <c r="AC1354" s="30">
        <f t="shared" si="381"/>
        <v>1</v>
      </c>
      <c r="AD1354" s="30">
        <f t="shared" si="382"/>
        <v>1</v>
      </c>
      <c r="AE1354" s="35">
        <f t="shared" si="383"/>
        <v>1</v>
      </c>
    </row>
    <row r="1355" spans="1:31" x14ac:dyDescent="0.25">
      <c r="A1355" t="s">
        <v>12</v>
      </c>
      <c r="B1355" t="s">
        <v>5880</v>
      </c>
      <c r="C1355">
        <v>30113001447387</v>
      </c>
      <c r="D1355" t="s">
        <v>5881</v>
      </c>
      <c r="E1355" t="s">
        <v>5882</v>
      </c>
      <c r="F1355">
        <v>1996</v>
      </c>
      <c r="G1355" t="s">
        <v>5883</v>
      </c>
      <c r="H1355" t="s">
        <v>5884</v>
      </c>
      <c r="I1355">
        <v>71</v>
      </c>
      <c r="J1355">
        <v>7</v>
      </c>
      <c r="N1355" s="29">
        <f t="shared" si="375"/>
        <v>1996</v>
      </c>
      <c r="O1355" s="30" t="str">
        <f t="shared" si="376"/>
        <v>09</v>
      </c>
      <c r="P1355" s="30">
        <f t="shared" si="367"/>
        <v>199609</v>
      </c>
      <c r="Q1355" s="30" t="str">
        <f t="shared" si="368"/>
        <v>2018</v>
      </c>
      <c r="R1355" s="30" t="str">
        <f t="shared" si="369"/>
        <v>08</v>
      </c>
      <c r="S1355" s="30">
        <f t="shared" si="370"/>
        <v>201808</v>
      </c>
      <c r="T1355" s="31">
        <f t="shared" si="371"/>
        <v>24.166666666666668</v>
      </c>
      <c r="U1355" s="30">
        <f t="shared" si="372"/>
        <v>78</v>
      </c>
      <c r="V1355" s="30">
        <f t="shared" si="373"/>
        <v>0</v>
      </c>
      <c r="W1355" s="32">
        <f t="shared" si="374"/>
        <v>3.2275862068965515</v>
      </c>
      <c r="X1355" s="33">
        <f t="shared" si="377"/>
        <v>790</v>
      </c>
      <c r="Y1355" s="22"/>
      <c r="Z1355" s="33">
        <f t="shared" si="378"/>
        <v>1</v>
      </c>
      <c r="AA1355" s="33">
        <f t="shared" si="379"/>
        <v>1</v>
      </c>
      <c r="AB1355" s="30">
        <f t="shared" si="380"/>
        <v>0</v>
      </c>
      <c r="AC1355" s="30">
        <f t="shared" si="381"/>
        <v>1</v>
      </c>
      <c r="AD1355" s="30">
        <f t="shared" si="382"/>
        <v>1</v>
      </c>
      <c r="AE1355" s="35">
        <f t="shared" si="383"/>
        <v>1</v>
      </c>
    </row>
    <row r="1356" spans="1:31" x14ac:dyDescent="0.25">
      <c r="A1356" t="s">
        <v>12</v>
      </c>
      <c r="B1356" t="s">
        <v>5885</v>
      </c>
      <c r="C1356">
        <v>30113006135615</v>
      </c>
      <c r="D1356" t="s">
        <v>5886</v>
      </c>
      <c r="F1356">
        <v>2014</v>
      </c>
      <c r="G1356" t="s">
        <v>5887</v>
      </c>
      <c r="H1356" t="s">
        <v>5888</v>
      </c>
      <c r="I1356">
        <v>13</v>
      </c>
      <c r="J1356">
        <v>11</v>
      </c>
      <c r="K1356">
        <v>1</v>
      </c>
      <c r="L1356">
        <v>3</v>
      </c>
      <c r="N1356" s="29" t="str">
        <f t="shared" si="375"/>
        <v>2015</v>
      </c>
      <c r="O1356" s="30" t="str">
        <f t="shared" si="376"/>
        <v>07</v>
      </c>
      <c r="P1356" s="30">
        <f t="shared" si="367"/>
        <v>201507</v>
      </c>
      <c r="Q1356" s="30" t="str">
        <f t="shared" si="368"/>
        <v>2020</v>
      </c>
      <c r="R1356" s="30" t="str">
        <f t="shared" si="369"/>
        <v>10</v>
      </c>
      <c r="S1356" s="30">
        <f t="shared" si="370"/>
        <v>202010</v>
      </c>
      <c r="T1356" s="31">
        <f t="shared" si="371"/>
        <v>5.333333333333333</v>
      </c>
      <c r="U1356" s="30">
        <f t="shared" si="372"/>
        <v>24</v>
      </c>
      <c r="V1356" s="30">
        <f t="shared" si="373"/>
        <v>4</v>
      </c>
      <c r="W1356" s="32">
        <f t="shared" si="374"/>
        <v>4.5</v>
      </c>
      <c r="X1356" s="33">
        <f t="shared" si="377"/>
        <v>790</v>
      </c>
      <c r="Y1356" s="22"/>
      <c r="Z1356" s="33">
        <f t="shared" si="378"/>
        <v>1</v>
      </c>
      <c r="AA1356" s="33">
        <f t="shared" si="379"/>
        <v>0</v>
      </c>
      <c r="AB1356" s="30">
        <f t="shared" si="380"/>
        <v>0</v>
      </c>
      <c r="AC1356" s="30">
        <f t="shared" si="381"/>
        <v>0</v>
      </c>
      <c r="AD1356" s="30">
        <f t="shared" si="382"/>
        <v>0</v>
      </c>
      <c r="AE1356" s="35">
        <f t="shared" si="383"/>
        <v>0</v>
      </c>
    </row>
    <row r="1357" spans="1:31" x14ac:dyDescent="0.25">
      <c r="A1357" t="s">
        <v>12</v>
      </c>
      <c r="B1357" t="s">
        <v>5889</v>
      </c>
      <c r="C1357">
        <v>30113005710160</v>
      </c>
      <c r="D1357" t="s">
        <v>5890</v>
      </c>
      <c r="E1357" t="s">
        <v>5891</v>
      </c>
      <c r="F1357">
        <v>2013</v>
      </c>
      <c r="G1357" t="s">
        <v>5892</v>
      </c>
      <c r="H1357" t="s">
        <v>5893</v>
      </c>
      <c r="I1357">
        <v>9</v>
      </c>
      <c r="J1357">
        <v>0</v>
      </c>
      <c r="K1357">
        <v>3</v>
      </c>
      <c r="L1357">
        <v>0</v>
      </c>
      <c r="N1357" s="29" t="str">
        <f t="shared" si="375"/>
        <v>2013</v>
      </c>
      <c r="O1357" s="30" t="str">
        <f t="shared" si="376"/>
        <v>07</v>
      </c>
      <c r="P1357" s="30">
        <f t="shared" si="367"/>
        <v>201307</v>
      </c>
      <c r="Q1357" s="30" t="str">
        <f t="shared" si="368"/>
        <v>2019</v>
      </c>
      <c r="R1357" s="30" t="str">
        <f t="shared" si="369"/>
        <v>10</v>
      </c>
      <c r="S1357" s="30">
        <f t="shared" si="370"/>
        <v>201910</v>
      </c>
      <c r="T1357" s="31">
        <f t="shared" si="371"/>
        <v>7.333333333333333</v>
      </c>
      <c r="U1357" s="30">
        <f t="shared" si="372"/>
        <v>9</v>
      </c>
      <c r="V1357" s="30">
        <f t="shared" si="373"/>
        <v>3</v>
      </c>
      <c r="W1357" s="32">
        <f t="shared" si="374"/>
        <v>1.2272727272727273</v>
      </c>
      <c r="X1357" s="33">
        <f t="shared" si="377"/>
        <v>790</v>
      </c>
      <c r="Y1357" s="22"/>
      <c r="Z1357" s="33">
        <f t="shared" si="378"/>
        <v>1</v>
      </c>
      <c r="AA1357" s="33">
        <f t="shared" si="379"/>
        <v>0</v>
      </c>
      <c r="AB1357" s="30">
        <f t="shared" si="380"/>
        <v>1</v>
      </c>
      <c r="AC1357" s="30">
        <f t="shared" si="381"/>
        <v>0</v>
      </c>
      <c r="AD1357" s="30">
        <f t="shared" si="382"/>
        <v>0</v>
      </c>
      <c r="AE1357" s="35">
        <f t="shared" si="383"/>
        <v>1</v>
      </c>
    </row>
    <row r="1358" spans="1:31" x14ac:dyDescent="0.25">
      <c r="A1358" t="s">
        <v>12</v>
      </c>
      <c r="B1358" t="s">
        <v>5889</v>
      </c>
      <c r="C1358">
        <v>30113005886499</v>
      </c>
      <c r="D1358" t="s">
        <v>5890</v>
      </c>
      <c r="E1358" t="s">
        <v>5891</v>
      </c>
      <c r="F1358">
        <v>2013</v>
      </c>
      <c r="G1358" t="s">
        <v>5894</v>
      </c>
      <c r="H1358" t="s">
        <v>5895</v>
      </c>
      <c r="I1358">
        <v>8</v>
      </c>
      <c r="J1358">
        <v>6</v>
      </c>
      <c r="K1358">
        <v>0</v>
      </c>
      <c r="L1358">
        <v>1</v>
      </c>
      <c r="N1358" s="29" t="str">
        <f t="shared" si="375"/>
        <v>2014</v>
      </c>
      <c r="O1358" s="30" t="str">
        <f t="shared" si="376"/>
        <v>06</v>
      </c>
      <c r="P1358" s="30">
        <f t="shared" si="367"/>
        <v>201406</v>
      </c>
      <c r="Q1358" s="30" t="str">
        <f t="shared" si="368"/>
        <v>2019</v>
      </c>
      <c r="R1358" s="30" t="str">
        <f t="shared" si="369"/>
        <v>03</v>
      </c>
      <c r="S1358" s="30">
        <f t="shared" si="370"/>
        <v>201903</v>
      </c>
      <c r="T1358" s="31">
        <f t="shared" si="371"/>
        <v>6.416666666666667</v>
      </c>
      <c r="U1358" s="30">
        <f t="shared" si="372"/>
        <v>14</v>
      </c>
      <c r="V1358" s="30">
        <f t="shared" si="373"/>
        <v>1</v>
      </c>
      <c r="W1358" s="32">
        <f t="shared" si="374"/>
        <v>2.1818181818181817</v>
      </c>
      <c r="X1358" s="33">
        <f t="shared" si="377"/>
        <v>790</v>
      </c>
      <c r="Y1358" s="22"/>
      <c r="Z1358" s="33">
        <f t="shared" si="378"/>
        <v>1</v>
      </c>
      <c r="AA1358" s="33">
        <f t="shared" si="379"/>
        <v>0</v>
      </c>
      <c r="AB1358" s="30">
        <f t="shared" si="380"/>
        <v>1</v>
      </c>
      <c r="AC1358" s="30">
        <f t="shared" si="381"/>
        <v>1</v>
      </c>
      <c r="AD1358" s="30">
        <f t="shared" si="382"/>
        <v>0</v>
      </c>
      <c r="AE1358" s="35">
        <f t="shared" si="383"/>
        <v>1</v>
      </c>
    </row>
    <row r="1359" spans="1:31" x14ac:dyDescent="0.25">
      <c r="A1359" t="s">
        <v>12</v>
      </c>
      <c r="B1359" t="s">
        <v>5896</v>
      </c>
      <c r="C1359">
        <v>30113002475627</v>
      </c>
      <c r="D1359" t="s">
        <v>5897</v>
      </c>
      <c r="E1359" t="s">
        <v>5898</v>
      </c>
      <c r="F1359">
        <v>2006</v>
      </c>
      <c r="G1359" t="s">
        <v>5899</v>
      </c>
      <c r="H1359" t="s">
        <v>5900</v>
      </c>
      <c r="I1359">
        <v>18</v>
      </c>
      <c r="J1359">
        <v>9</v>
      </c>
      <c r="N1359" s="29">
        <f t="shared" si="375"/>
        <v>2006</v>
      </c>
      <c r="O1359" s="30" t="str">
        <f t="shared" si="376"/>
        <v>09</v>
      </c>
      <c r="P1359" s="30">
        <f t="shared" si="367"/>
        <v>200609</v>
      </c>
      <c r="Q1359" s="30" t="str">
        <f t="shared" si="368"/>
        <v>2016</v>
      </c>
      <c r="R1359" s="30" t="str">
        <f t="shared" si="369"/>
        <v>10</v>
      </c>
      <c r="S1359" s="30">
        <f t="shared" si="370"/>
        <v>201610</v>
      </c>
      <c r="T1359" s="31">
        <f t="shared" si="371"/>
        <v>14.166666666666666</v>
      </c>
      <c r="U1359" s="30">
        <f t="shared" si="372"/>
        <v>27</v>
      </c>
      <c r="V1359" s="30">
        <f t="shared" si="373"/>
        <v>0</v>
      </c>
      <c r="W1359" s="32">
        <f t="shared" si="374"/>
        <v>1.9058823529411766</v>
      </c>
      <c r="X1359" s="33">
        <f t="shared" si="377"/>
        <v>790</v>
      </c>
      <c r="Y1359" s="22"/>
      <c r="Z1359" s="33">
        <f t="shared" si="378"/>
        <v>1</v>
      </c>
      <c r="AA1359" s="33">
        <f t="shared" si="379"/>
        <v>1</v>
      </c>
      <c r="AB1359" s="30">
        <f t="shared" si="380"/>
        <v>1</v>
      </c>
      <c r="AC1359" s="30">
        <f t="shared" si="381"/>
        <v>1</v>
      </c>
      <c r="AD1359" s="30">
        <f t="shared" si="382"/>
        <v>0</v>
      </c>
      <c r="AE1359" s="35">
        <f t="shared" si="383"/>
        <v>1</v>
      </c>
    </row>
    <row r="1360" spans="1:31" x14ac:dyDescent="0.25">
      <c r="A1360" t="s">
        <v>12</v>
      </c>
      <c r="B1360" t="s">
        <v>5901</v>
      </c>
      <c r="C1360">
        <v>30113006259779</v>
      </c>
      <c r="D1360" t="s">
        <v>5902</v>
      </c>
      <c r="E1360" t="s">
        <v>5903</v>
      </c>
      <c r="F1360">
        <v>2015</v>
      </c>
      <c r="G1360" t="s">
        <v>5904</v>
      </c>
      <c r="H1360" t="s">
        <v>5905</v>
      </c>
      <c r="I1360">
        <v>1</v>
      </c>
      <c r="J1360">
        <v>3</v>
      </c>
      <c r="N1360" s="29" t="str">
        <f t="shared" si="375"/>
        <v>2016</v>
      </c>
      <c r="O1360" s="30" t="str">
        <f t="shared" si="376"/>
        <v>03</v>
      </c>
      <c r="P1360" s="30">
        <f t="shared" si="367"/>
        <v>201603</v>
      </c>
      <c r="Q1360" s="30" t="str">
        <f t="shared" si="368"/>
        <v>2018</v>
      </c>
      <c r="R1360" s="30" t="str">
        <f t="shared" si="369"/>
        <v>02</v>
      </c>
      <c r="S1360" s="30">
        <f t="shared" si="370"/>
        <v>201802</v>
      </c>
      <c r="T1360" s="31">
        <f t="shared" si="371"/>
        <v>4.666666666666667</v>
      </c>
      <c r="U1360" s="30">
        <f t="shared" si="372"/>
        <v>4</v>
      </c>
      <c r="V1360" s="30">
        <f t="shared" si="373"/>
        <v>0</v>
      </c>
      <c r="W1360" s="32">
        <f t="shared" si="374"/>
        <v>0.8571428571428571</v>
      </c>
      <c r="X1360" s="33">
        <f t="shared" si="377"/>
        <v>790</v>
      </c>
      <c r="Y1360" s="22"/>
      <c r="Z1360" s="33">
        <f t="shared" si="378"/>
        <v>1</v>
      </c>
      <c r="AA1360" s="33">
        <f t="shared" si="379"/>
        <v>1</v>
      </c>
      <c r="AB1360" s="30">
        <f t="shared" si="380"/>
        <v>1</v>
      </c>
      <c r="AC1360" s="30">
        <f t="shared" si="381"/>
        <v>1</v>
      </c>
      <c r="AD1360" s="30">
        <f t="shared" si="382"/>
        <v>0</v>
      </c>
      <c r="AE1360" s="35">
        <f t="shared" si="383"/>
        <v>1</v>
      </c>
    </row>
    <row r="1361" spans="1:31" x14ac:dyDescent="0.25">
      <c r="A1361" t="s">
        <v>12</v>
      </c>
      <c r="B1361" t="s">
        <v>5906</v>
      </c>
      <c r="C1361">
        <v>30113002296130</v>
      </c>
      <c r="D1361" t="s">
        <v>5907</v>
      </c>
      <c r="F1361">
        <v>2000</v>
      </c>
      <c r="G1361" t="s">
        <v>5908</v>
      </c>
      <c r="H1361" t="s">
        <v>5909</v>
      </c>
      <c r="I1361">
        <v>54</v>
      </c>
      <c r="J1361">
        <v>29</v>
      </c>
      <c r="K1361">
        <v>2</v>
      </c>
      <c r="L1361">
        <v>2</v>
      </c>
      <c r="N1361" s="29">
        <f t="shared" si="375"/>
        <v>2000</v>
      </c>
      <c r="O1361" s="30" t="str">
        <f t="shared" si="376"/>
        <v>01</v>
      </c>
      <c r="P1361" s="30">
        <f t="shared" si="367"/>
        <v>200001</v>
      </c>
      <c r="Q1361" s="30" t="str">
        <f t="shared" si="368"/>
        <v>2020</v>
      </c>
      <c r="R1361" s="30" t="str">
        <f t="shared" si="369"/>
        <v>08</v>
      </c>
      <c r="S1361" s="30">
        <f t="shared" si="370"/>
        <v>202008</v>
      </c>
      <c r="T1361" s="31">
        <f t="shared" si="371"/>
        <v>20.833333333333332</v>
      </c>
      <c r="U1361" s="30">
        <f t="shared" si="372"/>
        <v>83</v>
      </c>
      <c r="V1361" s="30">
        <f t="shared" si="373"/>
        <v>4</v>
      </c>
      <c r="W1361" s="32">
        <f t="shared" si="374"/>
        <v>3.9840000000000004</v>
      </c>
      <c r="X1361" s="33">
        <f t="shared" si="377"/>
        <v>790</v>
      </c>
      <c r="Y1361" s="22"/>
      <c r="Z1361" s="33">
        <f t="shared" si="378"/>
        <v>1</v>
      </c>
      <c r="AA1361" s="33">
        <f t="shared" si="379"/>
        <v>0</v>
      </c>
      <c r="AB1361" s="30">
        <f t="shared" si="380"/>
        <v>0</v>
      </c>
      <c r="AC1361" s="30">
        <f t="shared" si="381"/>
        <v>0</v>
      </c>
      <c r="AD1361" s="30">
        <f t="shared" si="382"/>
        <v>0</v>
      </c>
      <c r="AE1361" s="35">
        <f t="shared" si="383"/>
        <v>0</v>
      </c>
    </row>
    <row r="1362" spans="1:31" x14ac:dyDescent="0.25">
      <c r="A1362" t="s">
        <v>12</v>
      </c>
      <c r="B1362" t="s">
        <v>5910</v>
      </c>
      <c r="C1362">
        <v>30113005500645</v>
      </c>
      <c r="D1362" t="s">
        <v>5911</v>
      </c>
      <c r="F1362">
        <v>2012</v>
      </c>
      <c r="G1362" t="s">
        <v>5912</v>
      </c>
      <c r="H1362" t="s">
        <v>5913</v>
      </c>
      <c r="I1362">
        <v>7</v>
      </c>
      <c r="J1362">
        <v>0</v>
      </c>
      <c r="N1362" s="29" t="str">
        <f t="shared" si="375"/>
        <v>2012</v>
      </c>
      <c r="O1362" s="30" t="str">
        <f t="shared" si="376"/>
        <v>07</v>
      </c>
      <c r="P1362" s="30">
        <f t="shared" si="367"/>
        <v>201207</v>
      </c>
      <c r="Q1362" s="30" t="str">
        <f t="shared" si="368"/>
        <v>2018</v>
      </c>
      <c r="R1362" s="30" t="str">
        <f t="shared" si="369"/>
        <v>07</v>
      </c>
      <c r="S1362" s="30">
        <f t="shared" si="370"/>
        <v>201807</v>
      </c>
      <c r="T1362" s="31">
        <f t="shared" si="371"/>
        <v>8.3333333333333339</v>
      </c>
      <c r="U1362" s="30">
        <f t="shared" si="372"/>
        <v>7</v>
      </c>
      <c r="V1362" s="30">
        <f t="shared" si="373"/>
        <v>0</v>
      </c>
      <c r="W1362" s="32">
        <f t="shared" si="374"/>
        <v>0.84</v>
      </c>
      <c r="X1362" s="33">
        <f t="shared" si="377"/>
        <v>790</v>
      </c>
      <c r="Y1362" s="22"/>
      <c r="Z1362" s="33">
        <f t="shared" si="378"/>
        <v>1</v>
      </c>
      <c r="AA1362" s="33">
        <f t="shared" si="379"/>
        <v>1</v>
      </c>
      <c r="AB1362" s="30">
        <f t="shared" si="380"/>
        <v>1</v>
      </c>
      <c r="AC1362" s="30">
        <f t="shared" si="381"/>
        <v>1</v>
      </c>
      <c r="AD1362" s="30">
        <f t="shared" si="382"/>
        <v>0</v>
      </c>
      <c r="AE1362" s="35">
        <f t="shared" si="383"/>
        <v>1</v>
      </c>
    </row>
    <row r="1363" spans="1:31" x14ac:dyDescent="0.25">
      <c r="A1363" t="s">
        <v>12</v>
      </c>
      <c r="B1363" t="s">
        <v>5914</v>
      </c>
      <c r="C1363">
        <v>30113002305436</v>
      </c>
      <c r="D1363" t="s">
        <v>5915</v>
      </c>
      <c r="E1363" t="s">
        <v>5916</v>
      </c>
      <c r="F1363">
        <v>2005</v>
      </c>
      <c r="G1363" t="s">
        <v>5917</v>
      </c>
      <c r="H1363" t="s">
        <v>5918</v>
      </c>
      <c r="I1363">
        <v>26</v>
      </c>
      <c r="J1363">
        <v>8</v>
      </c>
      <c r="N1363" s="29">
        <f t="shared" si="375"/>
        <v>2005</v>
      </c>
      <c r="O1363" s="30" t="str">
        <f t="shared" si="376"/>
        <v>08</v>
      </c>
      <c r="P1363" s="30">
        <f t="shared" si="367"/>
        <v>200508</v>
      </c>
      <c r="Q1363" s="30" t="str">
        <f t="shared" si="368"/>
        <v>2020</v>
      </c>
      <c r="R1363" s="30" t="str">
        <f t="shared" si="369"/>
        <v>09</v>
      </c>
      <c r="S1363" s="30">
        <f t="shared" si="370"/>
        <v>202009</v>
      </c>
      <c r="T1363" s="31">
        <f t="shared" si="371"/>
        <v>15.25</v>
      </c>
      <c r="U1363" s="30">
        <f t="shared" si="372"/>
        <v>34</v>
      </c>
      <c r="V1363" s="30">
        <f t="shared" si="373"/>
        <v>0</v>
      </c>
      <c r="W1363" s="32">
        <f t="shared" si="374"/>
        <v>2.2295081967213113</v>
      </c>
      <c r="X1363" s="33">
        <f t="shared" si="377"/>
        <v>790</v>
      </c>
      <c r="Y1363" s="22"/>
      <c r="Z1363" s="33">
        <f t="shared" si="378"/>
        <v>1</v>
      </c>
      <c r="AA1363" s="33">
        <f t="shared" si="379"/>
        <v>0</v>
      </c>
      <c r="AB1363" s="30">
        <f t="shared" si="380"/>
        <v>1</v>
      </c>
      <c r="AC1363" s="30">
        <f t="shared" si="381"/>
        <v>1</v>
      </c>
      <c r="AD1363" s="30">
        <f t="shared" si="382"/>
        <v>0</v>
      </c>
      <c r="AE1363" s="35">
        <f t="shared" si="383"/>
        <v>1</v>
      </c>
    </row>
    <row r="1364" spans="1:31" x14ac:dyDescent="0.25">
      <c r="A1364" t="s">
        <v>12</v>
      </c>
      <c r="B1364" t="s">
        <v>5919</v>
      </c>
      <c r="C1364">
        <v>30113001585533</v>
      </c>
      <c r="D1364" t="s">
        <v>5920</v>
      </c>
      <c r="E1364" t="s">
        <v>38</v>
      </c>
      <c r="F1364">
        <v>2000</v>
      </c>
      <c r="G1364" t="s">
        <v>5921</v>
      </c>
      <c r="H1364" t="s">
        <v>5922</v>
      </c>
      <c r="I1364">
        <v>18</v>
      </c>
      <c r="J1364">
        <v>7</v>
      </c>
      <c r="N1364" s="29" t="str">
        <f t="shared" si="375"/>
        <v>2011</v>
      </c>
      <c r="O1364" s="30" t="str">
        <f t="shared" si="376"/>
        <v>06</v>
      </c>
      <c r="P1364" s="30">
        <f t="shared" si="367"/>
        <v>201106</v>
      </c>
      <c r="Q1364" s="30" t="str">
        <f t="shared" si="368"/>
        <v>2015</v>
      </c>
      <c r="R1364" s="30" t="str">
        <f t="shared" si="369"/>
        <v>08</v>
      </c>
      <c r="S1364" s="30">
        <f t="shared" si="370"/>
        <v>201508</v>
      </c>
      <c r="T1364" s="31">
        <f t="shared" si="371"/>
        <v>9.4166666666666661</v>
      </c>
      <c r="U1364" s="30">
        <f t="shared" si="372"/>
        <v>25</v>
      </c>
      <c r="V1364" s="30">
        <f t="shared" si="373"/>
        <v>0</v>
      </c>
      <c r="W1364" s="32">
        <f t="shared" si="374"/>
        <v>2.6548672566371683</v>
      </c>
      <c r="X1364" s="33">
        <f t="shared" si="377"/>
        <v>790</v>
      </c>
      <c r="Y1364" s="22"/>
      <c r="Z1364" s="33">
        <f t="shared" si="378"/>
        <v>1</v>
      </c>
      <c r="AA1364" s="33">
        <f t="shared" si="379"/>
        <v>1</v>
      </c>
      <c r="AB1364" s="30">
        <f t="shared" si="380"/>
        <v>1</v>
      </c>
      <c r="AC1364" s="30">
        <f t="shared" si="381"/>
        <v>1</v>
      </c>
      <c r="AD1364" s="30">
        <f t="shared" si="382"/>
        <v>0</v>
      </c>
      <c r="AE1364" s="35">
        <f t="shared" si="383"/>
        <v>1</v>
      </c>
    </row>
    <row r="1365" spans="1:31" x14ac:dyDescent="0.25">
      <c r="A1365" t="s">
        <v>12</v>
      </c>
      <c r="B1365" t="s">
        <v>5923</v>
      </c>
      <c r="C1365">
        <v>30113001691992</v>
      </c>
      <c r="D1365" t="s">
        <v>5924</v>
      </c>
      <c r="E1365" t="s">
        <v>5925</v>
      </c>
      <c r="F1365">
        <v>1999</v>
      </c>
      <c r="G1365" t="s">
        <v>5926</v>
      </c>
      <c r="H1365" t="s">
        <v>5927</v>
      </c>
      <c r="I1365">
        <v>21</v>
      </c>
      <c r="J1365">
        <v>4</v>
      </c>
      <c r="N1365" s="29">
        <f t="shared" si="375"/>
        <v>1999</v>
      </c>
      <c r="O1365" s="30" t="str">
        <f t="shared" si="376"/>
        <v>04</v>
      </c>
      <c r="P1365" s="30">
        <f t="shared" si="367"/>
        <v>199904</v>
      </c>
      <c r="Q1365" s="30" t="str">
        <f t="shared" si="368"/>
        <v>2017</v>
      </c>
      <c r="R1365" s="30" t="str">
        <f t="shared" si="369"/>
        <v>10</v>
      </c>
      <c r="S1365" s="30">
        <f t="shared" si="370"/>
        <v>201710</v>
      </c>
      <c r="T1365" s="31">
        <f t="shared" si="371"/>
        <v>21.583333333333332</v>
      </c>
      <c r="U1365" s="30">
        <f t="shared" si="372"/>
        <v>25</v>
      </c>
      <c r="V1365" s="30">
        <f t="shared" si="373"/>
        <v>0</v>
      </c>
      <c r="W1365" s="32">
        <f t="shared" si="374"/>
        <v>1.1583011583011584</v>
      </c>
      <c r="X1365" s="33">
        <f t="shared" si="377"/>
        <v>790</v>
      </c>
      <c r="Y1365" s="22"/>
      <c r="Z1365" s="33">
        <f t="shared" si="378"/>
        <v>1</v>
      </c>
      <c r="AA1365" s="33">
        <f t="shared" si="379"/>
        <v>1</v>
      </c>
      <c r="AB1365" s="30">
        <f t="shared" si="380"/>
        <v>1</v>
      </c>
      <c r="AC1365" s="30">
        <f t="shared" si="381"/>
        <v>1</v>
      </c>
      <c r="AD1365" s="30">
        <f t="shared" si="382"/>
        <v>1</v>
      </c>
      <c r="AE1365" s="35">
        <f t="shared" si="383"/>
        <v>1</v>
      </c>
    </row>
    <row r="1366" spans="1:31" x14ac:dyDescent="0.25">
      <c r="A1366" t="s">
        <v>12</v>
      </c>
      <c r="B1366" t="s">
        <v>5928</v>
      </c>
      <c r="C1366">
        <v>30113006392398</v>
      </c>
      <c r="D1366" t="s">
        <v>5929</v>
      </c>
      <c r="E1366" t="s">
        <v>98</v>
      </c>
      <c r="F1366">
        <v>2016</v>
      </c>
      <c r="G1366" t="s">
        <v>5930</v>
      </c>
      <c r="H1366" t="s">
        <v>5931</v>
      </c>
      <c r="I1366">
        <v>1</v>
      </c>
      <c r="J1366">
        <v>1</v>
      </c>
      <c r="N1366" s="29" t="str">
        <f t="shared" si="375"/>
        <v>2016</v>
      </c>
      <c r="O1366" s="30" t="str">
        <f t="shared" si="376"/>
        <v>12</v>
      </c>
      <c r="P1366" s="30">
        <f t="shared" si="367"/>
        <v>201612</v>
      </c>
      <c r="Q1366" s="30" t="str">
        <f t="shared" si="368"/>
        <v>2017</v>
      </c>
      <c r="R1366" s="30" t="str">
        <f t="shared" si="369"/>
        <v>06</v>
      </c>
      <c r="S1366" s="30">
        <f t="shared" si="370"/>
        <v>201706</v>
      </c>
      <c r="T1366" s="31">
        <f t="shared" si="371"/>
        <v>3.9166666666666665</v>
      </c>
      <c r="U1366" s="30">
        <f t="shared" si="372"/>
        <v>2</v>
      </c>
      <c r="V1366" s="30">
        <f t="shared" si="373"/>
        <v>0</v>
      </c>
      <c r="W1366" s="32">
        <f t="shared" si="374"/>
        <v>0.5106382978723405</v>
      </c>
      <c r="X1366" s="33">
        <f t="shared" si="377"/>
        <v>790</v>
      </c>
      <c r="Y1366" s="22"/>
      <c r="Z1366" s="33">
        <f t="shared" si="378"/>
        <v>1</v>
      </c>
      <c r="AA1366" s="33">
        <f t="shared" si="379"/>
        <v>1</v>
      </c>
      <c r="AB1366" s="30">
        <f t="shared" si="380"/>
        <v>1</v>
      </c>
      <c r="AC1366" s="30">
        <f t="shared" si="381"/>
        <v>1</v>
      </c>
      <c r="AD1366" s="30">
        <f t="shared" si="382"/>
        <v>0</v>
      </c>
      <c r="AE1366" s="35">
        <f t="shared" si="383"/>
        <v>1</v>
      </c>
    </row>
    <row r="1367" spans="1:31" x14ac:dyDescent="0.25">
      <c r="A1367" t="s">
        <v>12</v>
      </c>
      <c r="B1367" t="s">
        <v>5932</v>
      </c>
      <c r="C1367">
        <v>30113001997803</v>
      </c>
      <c r="D1367" t="s">
        <v>5933</v>
      </c>
      <c r="E1367" t="s">
        <v>5934</v>
      </c>
      <c r="F1367">
        <v>2002</v>
      </c>
      <c r="G1367" t="s">
        <v>5935</v>
      </c>
      <c r="H1367" t="s">
        <v>5936</v>
      </c>
      <c r="I1367">
        <v>17</v>
      </c>
      <c r="J1367">
        <v>6</v>
      </c>
      <c r="K1367">
        <v>2</v>
      </c>
      <c r="L1367">
        <v>0</v>
      </c>
      <c r="N1367" s="29" t="str">
        <f t="shared" si="375"/>
        <v>2011</v>
      </c>
      <c r="O1367" s="30" t="str">
        <f t="shared" si="376"/>
        <v>07</v>
      </c>
      <c r="P1367" s="30">
        <f t="shared" si="367"/>
        <v>201107</v>
      </c>
      <c r="Q1367" s="30" t="str">
        <f t="shared" si="368"/>
        <v>2019</v>
      </c>
      <c r="R1367" s="30" t="str">
        <f t="shared" si="369"/>
        <v>07</v>
      </c>
      <c r="S1367" s="30">
        <f t="shared" si="370"/>
        <v>201907</v>
      </c>
      <c r="T1367" s="31">
        <f t="shared" si="371"/>
        <v>9.3333333333333339</v>
      </c>
      <c r="U1367" s="30">
        <f t="shared" si="372"/>
        <v>23</v>
      </c>
      <c r="V1367" s="30">
        <f t="shared" si="373"/>
        <v>2</v>
      </c>
      <c r="W1367" s="32">
        <f t="shared" si="374"/>
        <v>2.464285714285714</v>
      </c>
      <c r="X1367" s="33">
        <f t="shared" si="377"/>
        <v>790</v>
      </c>
      <c r="Y1367" s="22"/>
      <c r="Z1367" s="33">
        <f t="shared" si="378"/>
        <v>1</v>
      </c>
      <c r="AA1367" s="33">
        <f t="shared" si="379"/>
        <v>0</v>
      </c>
      <c r="AB1367" s="30">
        <f t="shared" si="380"/>
        <v>1</v>
      </c>
      <c r="AC1367" s="30">
        <f t="shared" si="381"/>
        <v>1</v>
      </c>
      <c r="AD1367" s="30">
        <f t="shared" si="382"/>
        <v>0</v>
      </c>
      <c r="AE1367" s="35">
        <f t="shared" si="383"/>
        <v>1</v>
      </c>
    </row>
    <row r="1368" spans="1:31" x14ac:dyDescent="0.25">
      <c r="A1368" t="s">
        <v>12</v>
      </c>
      <c r="B1368" t="s">
        <v>5937</v>
      </c>
      <c r="C1368">
        <v>30113006144435</v>
      </c>
      <c r="D1368" t="s">
        <v>5938</v>
      </c>
      <c r="E1368" t="s">
        <v>5939</v>
      </c>
      <c r="F1368">
        <v>2015</v>
      </c>
      <c r="G1368" t="s">
        <v>5940</v>
      </c>
      <c r="H1368" t="s">
        <v>5941</v>
      </c>
      <c r="I1368">
        <v>1</v>
      </c>
      <c r="J1368">
        <v>0</v>
      </c>
      <c r="N1368" s="29" t="str">
        <f t="shared" si="375"/>
        <v>2018</v>
      </c>
      <c r="O1368" s="30" t="str">
        <f t="shared" si="376"/>
        <v>05</v>
      </c>
      <c r="P1368" s="30">
        <f t="shared" si="367"/>
        <v>201805</v>
      </c>
      <c r="Q1368" s="30" t="str">
        <f t="shared" si="368"/>
        <v>2018</v>
      </c>
      <c r="R1368" s="30" t="str">
        <f t="shared" si="369"/>
        <v>06</v>
      </c>
      <c r="S1368" s="30">
        <f t="shared" si="370"/>
        <v>201806</v>
      </c>
      <c r="T1368" s="31">
        <f t="shared" si="371"/>
        <v>2.5</v>
      </c>
      <c r="U1368" s="30">
        <f t="shared" si="372"/>
        <v>1</v>
      </c>
      <c r="V1368" s="30">
        <f t="shared" si="373"/>
        <v>0</v>
      </c>
      <c r="W1368" s="32">
        <f t="shared" si="374"/>
        <v>0.4</v>
      </c>
      <c r="X1368" s="33">
        <f t="shared" si="377"/>
        <v>790</v>
      </c>
      <c r="Y1368" s="22"/>
      <c r="Z1368" s="33">
        <f t="shared" si="378"/>
        <v>0</v>
      </c>
      <c r="AA1368" s="33">
        <f t="shared" si="379"/>
        <v>1</v>
      </c>
      <c r="AB1368" s="30">
        <f t="shared" si="380"/>
        <v>1</v>
      </c>
      <c r="AC1368" s="30">
        <f t="shared" si="381"/>
        <v>1</v>
      </c>
      <c r="AD1368" s="30">
        <f t="shared" si="382"/>
        <v>0</v>
      </c>
      <c r="AE1368" s="35">
        <f t="shared" si="383"/>
        <v>0</v>
      </c>
    </row>
    <row r="1369" spans="1:31" x14ac:dyDescent="0.25">
      <c r="A1369" t="s">
        <v>12</v>
      </c>
      <c r="B1369" t="s">
        <v>5942</v>
      </c>
      <c r="C1369">
        <v>30113002241557</v>
      </c>
      <c r="D1369" t="s">
        <v>5943</v>
      </c>
      <c r="E1369" t="s">
        <v>26</v>
      </c>
      <c r="F1369">
        <v>2004</v>
      </c>
      <c r="G1369" t="s">
        <v>5944</v>
      </c>
      <c r="H1369" t="s">
        <v>5945</v>
      </c>
      <c r="I1369">
        <v>17</v>
      </c>
      <c r="J1369">
        <v>5</v>
      </c>
      <c r="K1369">
        <v>0</v>
      </c>
      <c r="L1369">
        <v>1</v>
      </c>
      <c r="N1369" s="29">
        <f t="shared" si="375"/>
        <v>2004</v>
      </c>
      <c r="O1369" s="30" t="str">
        <f t="shared" si="376"/>
        <v>10</v>
      </c>
      <c r="P1369" s="30">
        <f t="shared" si="367"/>
        <v>200410</v>
      </c>
      <c r="Q1369" s="30" t="str">
        <f t="shared" si="368"/>
        <v>2019</v>
      </c>
      <c r="R1369" s="30" t="str">
        <f t="shared" si="369"/>
        <v>03</v>
      </c>
      <c r="S1369" s="30">
        <f t="shared" si="370"/>
        <v>201903</v>
      </c>
      <c r="T1369" s="31">
        <f t="shared" si="371"/>
        <v>16.083333333333332</v>
      </c>
      <c r="U1369" s="30">
        <f t="shared" si="372"/>
        <v>22</v>
      </c>
      <c r="V1369" s="30">
        <f t="shared" si="373"/>
        <v>1</v>
      </c>
      <c r="W1369" s="32">
        <f t="shared" si="374"/>
        <v>1.367875647668394</v>
      </c>
      <c r="X1369" s="33">
        <f t="shared" si="377"/>
        <v>790</v>
      </c>
      <c r="Y1369" s="22"/>
      <c r="Z1369" s="33">
        <f t="shared" si="378"/>
        <v>1</v>
      </c>
      <c r="AA1369" s="33">
        <f t="shared" si="379"/>
        <v>0</v>
      </c>
      <c r="AB1369" s="30">
        <f t="shared" si="380"/>
        <v>1</v>
      </c>
      <c r="AC1369" s="30">
        <f t="shared" si="381"/>
        <v>1</v>
      </c>
      <c r="AD1369" s="30">
        <f t="shared" si="382"/>
        <v>0</v>
      </c>
      <c r="AE1369" s="35">
        <f t="shared" si="383"/>
        <v>1</v>
      </c>
    </row>
    <row r="1370" spans="1:31" x14ac:dyDescent="0.25">
      <c r="A1370" t="s">
        <v>12</v>
      </c>
      <c r="B1370" t="s">
        <v>5946</v>
      </c>
      <c r="C1370">
        <v>30113002461650</v>
      </c>
      <c r="D1370" t="s">
        <v>5947</v>
      </c>
      <c r="G1370" t="s">
        <v>5948</v>
      </c>
      <c r="H1370" t="s">
        <v>5949</v>
      </c>
      <c r="I1370">
        <v>16</v>
      </c>
      <c r="J1370">
        <v>12</v>
      </c>
      <c r="K1370">
        <v>0</v>
      </c>
      <c r="L1370">
        <v>2</v>
      </c>
      <c r="N1370" s="29" t="str">
        <f t="shared" si="375"/>
        <v>2010</v>
      </c>
      <c r="O1370" s="30" t="str">
        <f t="shared" si="376"/>
        <v>12</v>
      </c>
      <c r="P1370" s="30">
        <f t="shared" si="367"/>
        <v>201012</v>
      </c>
      <c r="Q1370" s="30" t="str">
        <f t="shared" si="368"/>
        <v>2019</v>
      </c>
      <c r="R1370" s="30" t="str">
        <f t="shared" si="369"/>
        <v>08</v>
      </c>
      <c r="S1370" s="30">
        <f t="shared" si="370"/>
        <v>201908</v>
      </c>
      <c r="T1370" s="31">
        <f t="shared" si="371"/>
        <v>9.9166666666666661</v>
      </c>
      <c r="U1370" s="30">
        <f t="shared" si="372"/>
        <v>28</v>
      </c>
      <c r="V1370" s="30">
        <f t="shared" si="373"/>
        <v>2</v>
      </c>
      <c r="W1370" s="32">
        <f t="shared" si="374"/>
        <v>2.8235294117647061</v>
      </c>
      <c r="X1370" s="33">
        <f t="shared" si="377"/>
        <v>790</v>
      </c>
      <c r="Y1370" s="22"/>
      <c r="Z1370" s="33">
        <f t="shared" si="378"/>
        <v>1</v>
      </c>
      <c r="AA1370" s="33">
        <f t="shared" si="379"/>
        <v>0</v>
      </c>
      <c r="AB1370" s="30">
        <f t="shared" si="380"/>
        <v>1</v>
      </c>
      <c r="AC1370" s="30">
        <f t="shared" si="381"/>
        <v>1</v>
      </c>
      <c r="AD1370" s="30">
        <f t="shared" si="382"/>
        <v>1</v>
      </c>
      <c r="AE1370" s="35">
        <f t="shared" si="383"/>
        <v>1</v>
      </c>
    </row>
    <row r="1371" spans="1:31" x14ac:dyDescent="0.25">
      <c r="A1371" t="s">
        <v>12</v>
      </c>
      <c r="B1371" t="s">
        <v>5950</v>
      </c>
      <c r="C1371">
        <v>30113002204621</v>
      </c>
      <c r="D1371" t="s">
        <v>5951</v>
      </c>
      <c r="E1371" t="s">
        <v>5952</v>
      </c>
      <c r="F1371">
        <v>2005</v>
      </c>
      <c r="H1371" t="s">
        <v>5953</v>
      </c>
      <c r="I1371">
        <v>13</v>
      </c>
      <c r="J1371">
        <v>5</v>
      </c>
      <c r="K1371">
        <v>0</v>
      </c>
      <c r="L1371">
        <v>1</v>
      </c>
      <c r="N1371" s="29">
        <f t="shared" si="375"/>
        <v>2005</v>
      </c>
      <c r="O1371" s="30" t="str">
        <f t="shared" si="376"/>
        <v>00</v>
      </c>
      <c r="P1371" s="30">
        <f t="shared" si="367"/>
        <v>200500</v>
      </c>
      <c r="Q1371" s="30" t="str">
        <f t="shared" si="368"/>
        <v>2019</v>
      </c>
      <c r="R1371" s="30" t="str">
        <f t="shared" si="369"/>
        <v>08</v>
      </c>
      <c r="S1371" s="30">
        <f t="shared" si="370"/>
        <v>201908</v>
      </c>
      <c r="T1371" s="31">
        <f t="shared" si="371"/>
        <v>15.916666666666666</v>
      </c>
      <c r="U1371" s="30">
        <f t="shared" si="372"/>
        <v>18</v>
      </c>
      <c r="V1371" s="30">
        <f t="shared" si="373"/>
        <v>1</v>
      </c>
      <c r="W1371" s="32">
        <f t="shared" si="374"/>
        <v>1.130890052356021</v>
      </c>
      <c r="X1371" s="33">
        <f t="shared" si="377"/>
        <v>790</v>
      </c>
      <c r="Y1371" s="22"/>
      <c r="Z1371" s="33">
        <f t="shared" si="378"/>
        <v>1</v>
      </c>
      <c r="AA1371" s="33">
        <f t="shared" si="379"/>
        <v>0</v>
      </c>
      <c r="AB1371" s="30">
        <f t="shared" si="380"/>
        <v>1</v>
      </c>
      <c r="AC1371" s="30">
        <f t="shared" si="381"/>
        <v>1</v>
      </c>
      <c r="AD1371" s="30">
        <f t="shared" si="382"/>
        <v>0</v>
      </c>
      <c r="AE1371" s="35">
        <f t="shared" si="383"/>
        <v>1</v>
      </c>
    </row>
    <row r="1372" spans="1:31" x14ac:dyDescent="0.25">
      <c r="A1372" t="s">
        <v>12</v>
      </c>
      <c r="B1372" t="s">
        <v>5954</v>
      </c>
      <c r="C1372">
        <v>30113003247876</v>
      </c>
      <c r="D1372" t="s">
        <v>5915</v>
      </c>
      <c r="E1372" t="s">
        <v>5955</v>
      </c>
      <c r="F1372">
        <v>2010</v>
      </c>
      <c r="G1372" t="s">
        <v>5956</v>
      </c>
      <c r="H1372" t="s">
        <v>5957</v>
      </c>
      <c r="I1372">
        <v>31</v>
      </c>
      <c r="J1372">
        <v>11</v>
      </c>
      <c r="K1372">
        <v>7</v>
      </c>
      <c r="L1372">
        <v>0</v>
      </c>
      <c r="N1372" s="29" t="str">
        <f t="shared" si="375"/>
        <v>2011</v>
      </c>
      <c r="O1372" s="30" t="str">
        <f t="shared" si="376"/>
        <v>04</v>
      </c>
      <c r="P1372" s="30">
        <f t="shared" si="367"/>
        <v>201104</v>
      </c>
      <c r="Q1372" s="30" t="str">
        <f t="shared" si="368"/>
        <v>2019</v>
      </c>
      <c r="R1372" s="30" t="str">
        <f t="shared" si="369"/>
        <v>09</v>
      </c>
      <c r="S1372" s="30">
        <f t="shared" si="370"/>
        <v>201909</v>
      </c>
      <c r="T1372" s="31">
        <f t="shared" si="371"/>
        <v>9.5833333333333339</v>
      </c>
      <c r="U1372" s="30">
        <f t="shared" si="372"/>
        <v>42</v>
      </c>
      <c r="V1372" s="30">
        <f t="shared" si="373"/>
        <v>7</v>
      </c>
      <c r="W1372" s="32">
        <f t="shared" si="374"/>
        <v>4.3826086956521735</v>
      </c>
      <c r="X1372" s="33">
        <f t="shared" si="377"/>
        <v>790</v>
      </c>
      <c r="Y1372" s="22"/>
      <c r="Z1372" s="33">
        <f t="shared" si="378"/>
        <v>1</v>
      </c>
      <c r="AA1372" s="33">
        <f t="shared" si="379"/>
        <v>0</v>
      </c>
      <c r="AB1372" s="30">
        <f t="shared" si="380"/>
        <v>0</v>
      </c>
      <c r="AC1372" s="30">
        <f t="shared" si="381"/>
        <v>0</v>
      </c>
      <c r="AD1372" s="30">
        <f t="shared" si="382"/>
        <v>0</v>
      </c>
      <c r="AE1372" s="35">
        <f t="shared" si="383"/>
        <v>0</v>
      </c>
    </row>
    <row r="1373" spans="1:31" x14ac:dyDescent="0.25">
      <c r="A1373" t="s">
        <v>12</v>
      </c>
      <c r="B1373" t="s">
        <v>5958</v>
      </c>
      <c r="C1373">
        <v>30113006144583</v>
      </c>
      <c r="D1373" t="s">
        <v>50</v>
      </c>
      <c r="E1373" t="s">
        <v>41</v>
      </c>
      <c r="F1373">
        <v>2015</v>
      </c>
      <c r="G1373" t="s">
        <v>5959</v>
      </c>
      <c r="H1373" t="s">
        <v>5960</v>
      </c>
      <c r="I1373">
        <v>5</v>
      </c>
      <c r="J1373">
        <v>2</v>
      </c>
      <c r="K1373">
        <v>1</v>
      </c>
      <c r="L1373">
        <v>0</v>
      </c>
      <c r="N1373" s="29" t="str">
        <f t="shared" si="375"/>
        <v>2016</v>
      </c>
      <c r="O1373" s="30" t="str">
        <f t="shared" si="376"/>
        <v>02</v>
      </c>
      <c r="P1373" s="30">
        <f t="shared" si="367"/>
        <v>201602</v>
      </c>
      <c r="Q1373" s="30" t="str">
        <f t="shared" si="368"/>
        <v>2019</v>
      </c>
      <c r="R1373" s="30" t="str">
        <f t="shared" si="369"/>
        <v>01</v>
      </c>
      <c r="S1373" s="30">
        <f t="shared" si="370"/>
        <v>201901</v>
      </c>
      <c r="T1373" s="31">
        <f t="shared" si="371"/>
        <v>4.75</v>
      </c>
      <c r="U1373" s="30">
        <f t="shared" si="372"/>
        <v>7</v>
      </c>
      <c r="V1373" s="30">
        <f t="shared" si="373"/>
        <v>1</v>
      </c>
      <c r="W1373" s="32">
        <f t="shared" si="374"/>
        <v>1.4736842105263157</v>
      </c>
      <c r="X1373" s="33">
        <f t="shared" si="377"/>
        <v>790</v>
      </c>
      <c r="Y1373" s="22"/>
      <c r="Z1373" s="33">
        <f t="shared" si="378"/>
        <v>1</v>
      </c>
      <c r="AA1373" s="33">
        <f t="shared" si="379"/>
        <v>0</v>
      </c>
      <c r="AB1373" s="30">
        <f t="shared" si="380"/>
        <v>1</v>
      </c>
      <c r="AC1373" s="30">
        <f t="shared" si="381"/>
        <v>1</v>
      </c>
      <c r="AD1373" s="30">
        <f t="shared" si="382"/>
        <v>0</v>
      </c>
      <c r="AE1373" s="35">
        <f t="shared" si="383"/>
        <v>1</v>
      </c>
    </row>
    <row r="1374" spans="1:31" x14ac:dyDescent="0.25">
      <c r="A1374" t="s">
        <v>12</v>
      </c>
      <c r="B1374" t="s">
        <v>5958</v>
      </c>
      <c r="C1374">
        <v>30113006147198</v>
      </c>
      <c r="D1374" t="s">
        <v>5961</v>
      </c>
      <c r="E1374" t="s">
        <v>41</v>
      </c>
      <c r="F1374">
        <v>2015</v>
      </c>
      <c r="G1374" t="s">
        <v>5962</v>
      </c>
      <c r="H1374" t="s">
        <v>5963</v>
      </c>
      <c r="I1374">
        <v>8</v>
      </c>
      <c r="J1374">
        <v>0</v>
      </c>
      <c r="K1374">
        <v>2</v>
      </c>
      <c r="L1374">
        <v>0</v>
      </c>
      <c r="N1374" s="29" t="str">
        <f t="shared" si="375"/>
        <v>2016</v>
      </c>
      <c r="O1374" s="30" t="str">
        <f t="shared" si="376"/>
        <v>10</v>
      </c>
      <c r="P1374" s="30">
        <f t="shared" si="367"/>
        <v>201610</v>
      </c>
      <c r="Q1374" s="30" t="str">
        <f t="shared" si="368"/>
        <v>2020</v>
      </c>
      <c r="R1374" s="30" t="str">
        <f t="shared" si="369"/>
        <v>10</v>
      </c>
      <c r="S1374" s="30">
        <f t="shared" si="370"/>
        <v>202010</v>
      </c>
      <c r="T1374" s="31">
        <f t="shared" si="371"/>
        <v>4.083333333333333</v>
      </c>
      <c r="U1374" s="30">
        <f t="shared" si="372"/>
        <v>8</v>
      </c>
      <c r="V1374" s="30">
        <f t="shared" si="373"/>
        <v>2</v>
      </c>
      <c r="W1374" s="32">
        <f t="shared" si="374"/>
        <v>1.9591836734693879</v>
      </c>
      <c r="X1374" s="33">
        <f t="shared" si="377"/>
        <v>790</v>
      </c>
      <c r="Y1374" s="22"/>
      <c r="Z1374" s="33">
        <f t="shared" si="378"/>
        <v>1</v>
      </c>
      <c r="AA1374" s="33">
        <f t="shared" si="379"/>
        <v>0</v>
      </c>
      <c r="AB1374" s="30">
        <f t="shared" si="380"/>
        <v>1</v>
      </c>
      <c r="AC1374" s="30">
        <f t="shared" si="381"/>
        <v>1</v>
      </c>
      <c r="AD1374" s="30">
        <f t="shared" si="382"/>
        <v>0</v>
      </c>
      <c r="AE1374" s="35">
        <f t="shared" si="383"/>
        <v>1</v>
      </c>
    </row>
    <row r="1375" spans="1:31" x14ac:dyDescent="0.25">
      <c r="A1375" t="s">
        <v>12</v>
      </c>
      <c r="B1375" t="s">
        <v>5964</v>
      </c>
      <c r="C1375">
        <v>30113006147032</v>
      </c>
      <c r="D1375" t="s">
        <v>5965</v>
      </c>
      <c r="E1375" t="s">
        <v>5966</v>
      </c>
      <c r="F1375">
        <v>2015</v>
      </c>
      <c r="G1375" t="s">
        <v>5967</v>
      </c>
      <c r="H1375" t="s">
        <v>5968</v>
      </c>
      <c r="I1375">
        <v>9</v>
      </c>
      <c r="J1375">
        <v>2</v>
      </c>
      <c r="K1375">
        <v>2</v>
      </c>
      <c r="L1375">
        <v>0</v>
      </c>
      <c r="N1375" s="29" t="str">
        <f t="shared" si="375"/>
        <v>2015</v>
      </c>
      <c r="O1375" s="30" t="str">
        <f t="shared" si="376"/>
        <v>08</v>
      </c>
      <c r="P1375" s="30">
        <f t="shared" si="367"/>
        <v>201508</v>
      </c>
      <c r="Q1375" s="30" t="str">
        <f t="shared" si="368"/>
        <v>2019</v>
      </c>
      <c r="R1375" s="30" t="str">
        <f t="shared" si="369"/>
        <v>03</v>
      </c>
      <c r="S1375" s="30">
        <f t="shared" si="370"/>
        <v>201903</v>
      </c>
      <c r="T1375" s="31">
        <f t="shared" si="371"/>
        <v>5.25</v>
      </c>
      <c r="U1375" s="30">
        <f t="shared" si="372"/>
        <v>11</v>
      </c>
      <c r="V1375" s="30">
        <f t="shared" si="373"/>
        <v>2</v>
      </c>
      <c r="W1375" s="32">
        <f t="shared" si="374"/>
        <v>2.0952380952380953</v>
      </c>
      <c r="X1375" s="33">
        <f t="shared" si="377"/>
        <v>790</v>
      </c>
      <c r="Y1375" s="22"/>
      <c r="Z1375" s="33">
        <f t="shared" si="378"/>
        <v>1</v>
      </c>
      <c r="AA1375" s="33">
        <f t="shared" si="379"/>
        <v>0</v>
      </c>
      <c r="AB1375" s="30">
        <f t="shared" si="380"/>
        <v>1</v>
      </c>
      <c r="AC1375" s="30">
        <f t="shared" si="381"/>
        <v>1</v>
      </c>
      <c r="AD1375" s="30">
        <f t="shared" si="382"/>
        <v>0</v>
      </c>
      <c r="AE1375" s="35">
        <f t="shared" si="383"/>
        <v>1</v>
      </c>
    </row>
    <row r="1376" spans="1:31" x14ac:dyDescent="0.25">
      <c r="A1376" t="s">
        <v>12</v>
      </c>
      <c r="B1376" t="s">
        <v>5969</v>
      </c>
      <c r="C1376">
        <v>30113006455443</v>
      </c>
      <c r="D1376" t="s">
        <v>5970</v>
      </c>
      <c r="E1376" t="s">
        <v>5971</v>
      </c>
      <c r="F1376">
        <v>2016</v>
      </c>
      <c r="G1376" t="s">
        <v>5972</v>
      </c>
      <c r="H1376" t="s">
        <v>5973</v>
      </c>
      <c r="I1376">
        <v>11</v>
      </c>
      <c r="J1376">
        <v>2</v>
      </c>
      <c r="K1376">
        <v>1</v>
      </c>
      <c r="L1376">
        <v>1</v>
      </c>
      <c r="N1376" s="29" t="str">
        <f t="shared" si="375"/>
        <v>2017</v>
      </c>
      <c r="O1376" s="30" t="str">
        <f t="shared" si="376"/>
        <v>02</v>
      </c>
      <c r="P1376" s="30">
        <f t="shared" si="367"/>
        <v>201702</v>
      </c>
      <c r="Q1376" s="30" t="str">
        <f t="shared" si="368"/>
        <v>2019</v>
      </c>
      <c r="R1376" s="30" t="str">
        <f t="shared" si="369"/>
        <v>01</v>
      </c>
      <c r="S1376" s="30">
        <f t="shared" si="370"/>
        <v>201901</v>
      </c>
      <c r="T1376" s="31">
        <f t="shared" si="371"/>
        <v>3.75</v>
      </c>
      <c r="U1376" s="30">
        <f t="shared" si="372"/>
        <v>13</v>
      </c>
      <c r="V1376" s="30">
        <f t="shared" si="373"/>
        <v>2</v>
      </c>
      <c r="W1376" s="32">
        <f t="shared" si="374"/>
        <v>3.4666666666666668</v>
      </c>
      <c r="X1376" s="33">
        <f t="shared" si="377"/>
        <v>790</v>
      </c>
      <c r="Y1376" s="22"/>
      <c r="Z1376" s="33">
        <f t="shared" si="378"/>
        <v>1</v>
      </c>
      <c r="AA1376" s="33">
        <f t="shared" si="379"/>
        <v>0</v>
      </c>
      <c r="AB1376" s="30">
        <f t="shared" si="380"/>
        <v>0</v>
      </c>
      <c r="AC1376" s="30">
        <f t="shared" si="381"/>
        <v>1</v>
      </c>
      <c r="AD1376" s="30">
        <f t="shared" si="382"/>
        <v>0</v>
      </c>
      <c r="AE1376" s="35">
        <f t="shared" si="383"/>
        <v>1</v>
      </c>
    </row>
    <row r="1377" spans="1:31" x14ac:dyDescent="0.25">
      <c r="A1377" t="s">
        <v>12</v>
      </c>
      <c r="B1377" t="s">
        <v>5974</v>
      </c>
      <c r="C1377">
        <v>30113006112408</v>
      </c>
      <c r="D1377" t="s">
        <v>5975</v>
      </c>
      <c r="G1377" t="s">
        <v>5976</v>
      </c>
      <c r="H1377" t="s">
        <v>5977</v>
      </c>
      <c r="I1377">
        <v>15</v>
      </c>
      <c r="J1377">
        <v>8</v>
      </c>
      <c r="K1377">
        <v>1</v>
      </c>
      <c r="L1377">
        <v>0</v>
      </c>
      <c r="N1377" s="29" t="str">
        <f t="shared" si="375"/>
        <v>2015</v>
      </c>
      <c r="O1377" s="30" t="str">
        <f t="shared" si="376"/>
        <v>06</v>
      </c>
      <c r="P1377" s="30">
        <f t="shared" si="367"/>
        <v>201506</v>
      </c>
      <c r="Q1377" s="30" t="str">
        <f t="shared" si="368"/>
        <v>2019</v>
      </c>
      <c r="R1377" s="30" t="str">
        <f t="shared" si="369"/>
        <v>03</v>
      </c>
      <c r="S1377" s="30">
        <f t="shared" si="370"/>
        <v>201903</v>
      </c>
      <c r="T1377" s="31">
        <f t="shared" si="371"/>
        <v>5.416666666666667</v>
      </c>
      <c r="U1377" s="30">
        <f t="shared" si="372"/>
        <v>23</v>
      </c>
      <c r="V1377" s="30">
        <f t="shared" si="373"/>
        <v>1</v>
      </c>
      <c r="W1377" s="32">
        <f t="shared" si="374"/>
        <v>4.2461538461538462</v>
      </c>
      <c r="X1377" s="33">
        <f t="shared" si="377"/>
        <v>790</v>
      </c>
      <c r="Y1377" s="22"/>
      <c r="Z1377" s="33">
        <f t="shared" si="378"/>
        <v>1</v>
      </c>
      <c r="AA1377" s="33">
        <f t="shared" si="379"/>
        <v>0</v>
      </c>
      <c r="AB1377" s="30">
        <f t="shared" si="380"/>
        <v>0</v>
      </c>
      <c r="AC1377" s="30">
        <f t="shared" si="381"/>
        <v>1</v>
      </c>
      <c r="AD1377" s="30">
        <f t="shared" si="382"/>
        <v>1</v>
      </c>
      <c r="AE1377" s="35">
        <f t="shared" si="383"/>
        <v>1</v>
      </c>
    </row>
    <row r="1378" spans="1:31" x14ac:dyDescent="0.25">
      <c r="A1378" t="s">
        <v>12</v>
      </c>
      <c r="B1378" t="s">
        <v>5974</v>
      </c>
      <c r="C1378">
        <v>30113006268119</v>
      </c>
      <c r="D1378" t="s">
        <v>5975</v>
      </c>
      <c r="G1378" t="s">
        <v>5978</v>
      </c>
      <c r="H1378" t="s">
        <v>5979</v>
      </c>
      <c r="I1378">
        <v>23</v>
      </c>
      <c r="J1378">
        <v>2</v>
      </c>
      <c r="K1378">
        <v>2</v>
      </c>
      <c r="L1378">
        <v>1</v>
      </c>
      <c r="N1378" s="29" t="str">
        <f t="shared" si="375"/>
        <v>2016</v>
      </c>
      <c r="O1378" s="30" t="str">
        <f t="shared" si="376"/>
        <v>02</v>
      </c>
      <c r="P1378" s="30">
        <f t="shared" si="367"/>
        <v>201602</v>
      </c>
      <c r="Q1378" s="30" t="str">
        <f t="shared" si="368"/>
        <v>2019</v>
      </c>
      <c r="R1378" s="30" t="str">
        <f t="shared" si="369"/>
        <v>07</v>
      </c>
      <c r="S1378" s="30">
        <f t="shared" si="370"/>
        <v>201907</v>
      </c>
      <c r="T1378" s="31">
        <f t="shared" si="371"/>
        <v>4.75</v>
      </c>
      <c r="U1378" s="30">
        <f t="shared" si="372"/>
        <v>25</v>
      </c>
      <c r="V1378" s="30">
        <f t="shared" si="373"/>
        <v>3</v>
      </c>
      <c r="W1378" s="32">
        <f t="shared" si="374"/>
        <v>5.2631578947368425</v>
      </c>
      <c r="X1378" s="33">
        <f t="shared" si="377"/>
        <v>790</v>
      </c>
      <c r="Y1378" s="22"/>
      <c r="Z1378" s="33">
        <f t="shared" si="378"/>
        <v>1</v>
      </c>
      <c r="AA1378" s="33">
        <f t="shared" si="379"/>
        <v>0</v>
      </c>
      <c r="AB1378" s="30">
        <f t="shared" si="380"/>
        <v>0</v>
      </c>
      <c r="AC1378" s="30">
        <f t="shared" si="381"/>
        <v>0</v>
      </c>
      <c r="AD1378" s="30">
        <f t="shared" si="382"/>
        <v>1</v>
      </c>
      <c r="AE1378" s="35">
        <f t="shared" si="383"/>
        <v>1</v>
      </c>
    </row>
    <row r="1379" spans="1:31" x14ac:dyDescent="0.25">
      <c r="A1379" t="s">
        <v>12</v>
      </c>
      <c r="B1379" t="s">
        <v>5974</v>
      </c>
      <c r="C1379">
        <v>30113005868323</v>
      </c>
      <c r="D1379" t="s">
        <v>5975</v>
      </c>
      <c r="G1379" t="s">
        <v>5980</v>
      </c>
      <c r="H1379" t="s">
        <v>5981</v>
      </c>
      <c r="I1379">
        <v>10</v>
      </c>
      <c r="J1379">
        <v>5</v>
      </c>
      <c r="K1379">
        <v>1</v>
      </c>
      <c r="L1379">
        <v>2</v>
      </c>
      <c r="N1379" s="29" t="str">
        <f t="shared" si="375"/>
        <v>2014</v>
      </c>
      <c r="O1379" s="30" t="str">
        <f t="shared" si="376"/>
        <v>07</v>
      </c>
      <c r="P1379" s="30">
        <f t="shared" si="367"/>
        <v>201407</v>
      </c>
      <c r="Q1379" s="30" t="str">
        <f t="shared" si="368"/>
        <v>2019</v>
      </c>
      <c r="R1379" s="30" t="str">
        <f t="shared" si="369"/>
        <v>07</v>
      </c>
      <c r="S1379" s="30">
        <f t="shared" si="370"/>
        <v>201907</v>
      </c>
      <c r="T1379" s="31">
        <f t="shared" si="371"/>
        <v>6.333333333333333</v>
      </c>
      <c r="U1379" s="30">
        <f t="shared" si="372"/>
        <v>15</v>
      </c>
      <c r="V1379" s="30">
        <f t="shared" si="373"/>
        <v>3</v>
      </c>
      <c r="W1379" s="32">
        <f t="shared" si="374"/>
        <v>2.3684210526315792</v>
      </c>
      <c r="X1379" s="33">
        <f t="shared" si="377"/>
        <v>790</v>
      </c>
      <c r="Y1379" s="22"/>
      <c r="Z1379" s="33">
        <f t="shared" si="378"/>
        <v>1</v>
      </c>
      <c r="AA1379" s="33">
        <f t="shared" si="379"/>
        <v>0</v>
      </c>
      <c r="AB1379" s="30">
        <f t="shared" si="380"/>
        <v>1</v>
      </c>
      <c r="AC1379" s="30">
        <f t="shared" si="381"/>
        <v>0</v>
      </c>
      <c r="AD1379" s="30">
        <f t="shared" si="382"/>
        <v>1</v>
      </c>
      <c r="AE1379" s="35">
        <f t="shared" si="383"/>
        <v>1</v>
      </c>
    </row>
    <row r="1380" spans="1:31" x14ac:dyDescent="0.25">
      <c r="A1380" t="s">
        <v>12</v>
      </c>
      <c r="B1380" t="s">
        <v>5982</v>
      </c>
      <c r="C1380">
        <v>30113005672006</v>
      </c>
      <c r="D1380" t="s">
        <v>5915</v>
      </c>
      <c r="E1380" t="s">
        <v>99</v>
      </c>
      <c r="F1380">
        <v>2013</v>
      </c>
      <c r="G1380" t="s">
        <v>5983</v>
      </c>
      <c r="H1380" t="s">
        <v>5984</v>
      </c>
      <c r="I1380">
        <v>4</v>
      </c>
      <c r="J1380">
        <v>7</v>
      </c>
      <c r="N1380" s="29" t="str">
        <f t="shared" si="375"/>
        <v>2013</v>
      </c>
      <c r="O1380" s="30" t="str">
        <f t="shared" si="376"/>
        <v>03</v>
      </c>
      <c r="P1380" s="30">
        <f t="shared" si="367"/>
        <v>201303</v>
      </c>
      <c r="Q1380" s="30" t="str">
        <f t="shared" si="368"/>
        <v>2020</v>
      </c>
      <c r="R1380" s="30" t="str">
        <f t="shared" si="369"/>
        <v>09</v>
      </c>
      <c r="S1380" s="30">
        <f t="shared" si="370"/>
        <v>202009</v>
      </c>
      <c r="T1380" s="31">
        <f t="shared" si="371"/>
        <v>7.666666666666667</v>
      </c>
      <c r="U1380" s="30">
        <f t="shared" si="372"/>
        <v>11</v>
      </c>
      <c r="V1380" s="30">
        <f t="shared" si="373"/>
        <v>0</v>
      </c>
      <c r="W1380" s="32">
        <f t="shared" si="374"/>
        <v>1.4347826086956521</v>
      </c>
      <c r="X1380" s="33">
        <f t="shared" si="377"/>
        <v>790</v>
      </c>
      <c r="Y1380" s="22"/>
      <c r="Z1380" s="33">
        <f t="shared" si="378"/>
        <v>1</v>
      </c>
      <c r="AA1380" s="33">
        <f t="shared" si="379"/>
        <v>0</v>
      </c>
      <c r="AB1380" s="30">
        <f t="shared" si="380"/>
        <v>1</v>
      </c>
      <c r="AC1380" s="30">
        <f t="shared" si="381"/>
        <v>1</v>
      </c>
      <c r="AD1380" s="30">
        <f t="shared" si="382"/>
        <v>0</v>
      </c>
      <c r="AE1380" s="35">
        <f t="shared" si="383"/>
        <v>1</v>
      </c>
    </row>
    <row r="1381" spans="1:31" x14ac:dyDescent="0.25">
      <c r="A1381" t="s">
        <v>12</v>
      </c>
      <c r="B1381" t="s">
        <v>5985</v>
      </c>
      <c r="C1381">
        <v>30113006229277</v>
      </c>
      <c r="D1381" t="s">
        <v>5986</v>
      </c>
      <c r="E1381" t="s">
        <v>5987</v>
      </c>
      <c r="F1381">
        <v>2015</v>
      </c>
      <c r="G1381" t="s">
        <v>5988</v>
      </c>
      <c r="H1381" t="s">
        <v>5989</v>
      </c>
      <c r="I1381">
        <v>4</v>
      </c>
      <c r="J1381">
        <v>3</v>
      </c>
      <c r="K1381">
        <v>1</v>
      </c>
      <c r="L1381">
        <v>0</v>
      </c>
      <c r="N1381" s="29" t="str">
        <f t="shared" si="375"/>
        <v>2016</v>
      </c>
      <c r="O1381" s="30" t="str">
        <f t="shared" si="376"/>
        <v>01</v>
      </c>
      <c r="P1381" s="30">
        <f t="shared" si="367"/>
        <v>201601</v>
      </c>
      <c r="Q1381" s="30" t="str">
        <f t="shared" si="368"/>
        <v>2019</v>
      </c>
      <c r="R1381" s="30" t="str">
        <f t="shared" si="369"/>
        <v>03</v>
      </c>
      <c r="S1381" s="30">
        <f t="shared" si="370"/>
        <v>201903</v>
      </c>
      <c r="T1381" s="31">
        <f t="shared" si="371"/>
        <v>4.833333333333333</v>
      </c>
      <c r="U1381" s="30">
        <f t="shared" si="372"/>
        <v>7</v>
      </c>
      <c r="V1381" s="30">
        <f t="shared" si="373"/>
        <v>1</v>
      </c>
      <c r="W1381" s="32">
        <f t="shared" si="374"/>
        <v>1.4482758620689655</v>
      </c>
      <c r="X1381" s="33">
        <f t="shared" si="377"/>
        <v>790</v>
      </c>
      <c r="Y1381" s="22"/>
      <c r="Z1381" s="33">
        <f t="shared" si="378"/>
        <v>1</v>
      </c>
      <c r="AA1381" s="33">
        <f t="shared" si="379"/>
        <v>0</v>
      </c>
      <c r="AB1381" s="30">
        <f t="shared" si="380"/>
        <v>1</v>
      </c>
      <c r="AC1381" s="30">
        <f t="shared" si="381"/>
        <v>1</v>
      </c>
      <c r="AD1381" s="30">
        <f t="shared" si="382"/>
        <v>0</v>
      </c>
      <c r="AE1381" s="35">
        <f t="shared" si="383"/>
        <v>1</v>
      </c>
    </row>
    <row r="1382" spans="1:31" x14ac:dyDescent="0.25">
      <c r="A1382" t="s">
        <v>12</v>
      </c>
      <c r="B1382" t="s">
        <v>5990</v>
      </c>
      <c r="C1382">
        <v>30113003354490</v>
      </c>
      <c r="D1382" t="s">
        <v>5991</v>
      </c>
      <c r="E1382" t="s">
        <v>4056</v>
      </c>
      <c r="F1382">
        <v>2010</v>
      </c>
      <c r="G1382" t="s">
        <v>5992</v>
      </c>
      <c r="H1382" t="s">
        <v>5993</v>
      </c>
      <c r="I1382">
        <v>10</v>
      </c>
      <c r="J1382">
        <v>13</v>
      </c>
      <c r="K1382">
        <v>3</v>
      </c>
      <c r="L1382">
        <v>1</v>
      </c>
      <c r="N1382" s="29" t="str">
        <f t="shared" si="375"/>
        <v>2011</v>
      </c>
      <c r="O1382" s="30" t="str">
        <f t="shared" si="376"/>
        <v>02</v>
      </c>
      <c r="P1382" s="30">
        <f t="shared" si="367"/>
        <v>201102</v>
      </c>
      <c r="Q1382" s="30" t="str">
        <f t="shared" si="368"/>
        <v>2020</v>
      </c>
      <c r="R1382" s="30" t="str">
        <f t="shared" si="369"/>
        <v>08</v>
      </c>
      <c r="S1382" s="30">
        <f t="shared" si="370"/>
        <v>202008</v>
      </c>
      <c r="T1382" s="31">
        <f t="shared" si="371"/>
        <v>9.75</v>
      </c>
      <c r="U1382" s="30">
        <f t="shared" si="372"/>
        <v>23</v>
      </c>
      <c r="V1382" s="30">
        <f t="shared" si="373"/>
        <v>4</v>
      </c>
      <c r="W1382" s="32">
        <f t="shared" si="374"/>
        <v>2.358974358974359</v>
      </c>
      <c r="X1382" s="33">
        <f t="shared" si="377"/>
        <v>790</v>
      </c>
      <c r="Y1382" s="22"/>
      <c r="Z1382" s="33">
        <f t="shared" si="378"/>
        <v>1</v>
      </c>
      <c r="AA1382" s="33">
        <f t="shared" si="379"/>
        <v>0</v>
      </c>
      <c r="AB1382" s="30">
        <f t="shared" si="380"/>
        <v>1</v>
      </c>
      <c r="AC1382" s="30">
        <f t="shared" si="381"/>
        <v>0</v>
      </c>
      <c r="AD1382" s="30">
        <f t="shared" si="382"/>
        <v>0</v>
      </c>
      <c r="AE1382" s="35">
        <f t="shared" si="383"/>
        <v>1</v>
      </c>
    </row>
    <row r="1383" spans="1:31" x14ac:dyDescent="0.25">
      <c r="A1383" t="s">
        <v>12</v>
      </c>
      <c r="B1383" t="s">
        <v>5994</v>
      </c>
      <c r="C1383">
        <v>30113003162919</v>
      </c>
      <c r="D1383" t="s">
        <v>5995</v>
      </c>
      <c r="E1383" t="s">
        <v>4177</v>
      </c>
      <c r="F1383">
        <v>2010</v>
      </c>
      <c r="G1383" t="s">
        <v>5996</v>
      </c>
      <c r="H1383" t="s">
        <v>5997</v>
      </c>
      <c r="I1383">
        <v>2</v>
      </c>
      <c r="J1383">
        <v>12</v>
      </c>
      <c r="N1383" s="29">
        <f t="shared" si="375"/>
        <v>2010</v>
      </c>
      <c r="O1383" s="30" t="str">
        <f t="shared" si="376"/>
        <v>05</v>
      </c>
      <c r="P1383" s="30">
        <f t="shared" si="367"/>
        <v>201005</v>
      </c>
      <c r="Q1383" s="30" t="str">
        <f t="shared" si="368"/>
        <v>2020</v>
      </c>
      <c r="R1383" s="30" t="str">
        <f t="shared" si="369"/>
        <v>03</v>
      </c>
      <c r="S1383" s="30">
        <f t="shared" si="370"/>
        <v>202003</v>
      </c>
      <c r="T1383" s="31">
        <f t="shared" si="371"/>
        <v>10.5</v>
      </c>
      <c r="U1383" s="30">
        <f t="shared" si="372"/>
        <v>14</v>
      </c>
      <c r="V1383" s="30">
        <f t="shared" si="373"/>
        <v>0</v>
      </c>
      <c r="W1383" s="32">
        <f t="shared" si="374"/>
        <v>1.3333333333333333</v>
      </c>
      <c r="X1383" s="33">
        <f t="shared" si="377"/>
        <v>790</v>
      </c>
      <c r="Y1383" s="22"/>
      <c r="Z1383" s="33">
        <f t="shared" si="378"/>
        <v>1</v>
      </c>
      <c r="AA1383" s="33">
        <f t="shared" si="379"/>
        <v>0</v>
      </c>
      <c r="AB1383" s="30">
        <f t="shared" si="380"/>
        <v>1</v>
      </c>
      <c r="AC1383" s="30">
        <f t="shared" si="381"/>
        <v>1</v>
      </c>
      <c r="AD1383" s="30">
        <f t="shared" si="382"/>
        <v>0</v>
      </c>
      <c r="AE1383" s="35">
        <f t="shared" si="383"/>
        <v>1</v>
      </c>
    </row>
    <row r="1384" spans="1:31" x14ac:dyDescent="0.25">
      <c r="A1384" t="s">
        <v>12</v>
      </c>
      <c r="B1384" t="s">
        <v>5998</v>
      </c>
      <c r="C1384">
        <v>30113006430503</v>
      </c>
      <c r="D1384" t="s">
        <v>5999</v>
      </c>
      <c r="E1384" t="s">
        <v>6000</v>
      </c>
      <c r="F1384">
        <v>2016</v>
      </c>
      <c r="G1384" t="s">
        <v>6001</v>
      </c>
      <c r="H1384" t="s">
        <v>6002</v>
      </c>
      <c r="I1384">
        <v>3</v>
      </c>
      <c r="J1384">
        <v>1</v>
      </c>
      <c r="N1384" s="29" t="str">
        <f t="shared" si="375"/>
        <v>2016</v>
      </c>
      <c r="O1384" s="30" t="str">
        <f t="shared" si="376"/>
        <v>12</v>
      </c>
      <c r="P1384" s="30">
        <f t="shared" si="367"/>
        <v>201612</v>
      </c>
      <c r="Q1384" s="30" t="str">
        <f t="shared" si="368"/>
        <v>2018</v>
      </c>
      <c r="R1384" s="30" t="str">
        <f t="shared" si="369"/>
        <v>07</v>
      </c>
      <c r="S1384" s="30">
        <f t="shared" si="370"/>
        <v>201807</v>
      </c>
      <c r="T1384" s="31">
        <f t="shared" si="371"/>
        <v>3.9166666666666665</v>
      </c>
      <c r="U1384" s="30">
        <f t="shared" si="372"/>
        <v>4</v>
      </c>
      <c r="V1384" s="30">
        <f t="shared" si="373"/>
        <v>0</v>
      </c>
      <c r="W1384" s="32">
        <f t="shared" si="374"/>
        <v>1.021276595744681</v>
      </c>
      <c r="X1384" s="33">
        <f t="shared" si="377"/>
        <v>790</v>
      </c>
      <c r="Y1384" s="22"/>
      <c r="Z1384" s="33">
        <f t="shared" si="378"/>
        <v>1</v>
      </c>
      <c r="AA1384" s="33">
        <f t="shared" si="379"/>
        <v>1</v>
      </c>
      <c r="AB1384" s="30">
        <f t="shared" si="380"/>
        <v>1</v>
      </c>
      <c r="AC1384" s="30">
        <f t="shared" si="381"/>
        <v>1</v>
      </c>
      <c r="AD1384" s="30">
        <f t="shared" si="382"/>
        <v>0</v>
      </c>
      <c r="AE1384" s="35">
        <f t="shared" si="383"/>
        <v>1</v>
      </c>
    </row>
    <row r="1385" spans="1:31" x14ac:dyDescent="0.25">
      <c r="A1385" t="s">
        <v>12</v>
      </c>
      <c r="B1385" t="s">
        <v>6003</v>
      </c>
      <c r="C1385">
        <v>30113002964877</v>
      </c>
      <c r="D1385" t="s">
        <v>6004</v>
      </c>
      <c r="E1385" t="s">
        <v>6005</v>
      </c>
      <c r="F1385">
        <v>2009</v>
      </c>
      <c r="G1385" t="s">
        <v>6006</v>
      </c>
      <c r="H1385" t="s">
        <v>6007</v>
      </c>
      <c r="I1385">
        <v>8</v>
      </c>
      <c r="J1385">
        <v>7</v>
      </c>
      <c r="K1385">
        <v>0</v>
      </c>
      <c r="L1385">
        <v>1</v>
      </c>
      <c r="N1385" s="29">
        <f t="shared" si="375"/>
        <v>2009</v>
      </c>
      <c r="O1385" s="30" t="str">
        <f t="shared" si="376"/>
        <v>12</v>
      </c>
      <c r="P1385" s="30">
        <f t="shared" si="367"/>
        <v>200912</v>
      </c>
      <c r="Q1385" s="30" t="str">
        <f t="shared" si="368"/>
        <v>2019</v>
      </c>
      <c r="R1385" s="30" t="str">
        <f t="shared" si="369"/>
        <v>07</v>
      </c>
      <c r="S1385" s="30">
        <f t="shared" si="370"/>
        <v>201907</v>
      </c>
      <c r="T1385" s="31">
        <f t="shared" si="371"/>
        <v>10.916666666666666</v>
      </c>
      <c r="U1385" s="30">
        <f t="shared" si="372"/>
        <v>15</v>
      </c>
      <c r="V1385" s="30">
        <f t="shared" si="373"/>
        <v>1</v>
      </c>
      <c r="W1385" s="32">
        <f t="shared" si="374"/>
        <v>1.3740458015267176</v>
      </c>
      <c r="X1385" s="33">
        <f t="shared" si="377"/>
        <v>790</v>
      </c>
      <c r="Y1385" s="22"/>
      <c r="Z1385" s="33">
        <f t="shared" si="378"/>
        <v>1</v>
      </c>
      <c r="AA1385" s="33">
        <f t="shared" si="379"/>
        <v>0</v>
      </c>
      <c r="AB1385" s="30">
        <f t="shared" si="380"/>
        <v>1</v>
      </c>
      <c r="AC1385" s="30">
        <f t="shared" si="381"/>
        <v>1</v>
      </c>
      <c r="AD1385" s="30">
        <f t="shared" si="382"/>
        <v>0</v>
      </c>
      <c r="AE1385" s="35">
        <f t="shared" si="383"/>
        <v>1</v>
      </c>
    </row>
    <row r="1386" spans="1:31" x14ac:dyDescent="0.25">
      <c r="A1386" t="s">
        <v>12</v>
      </c>
      <c r="B1386" t="s">
        <v>6008</v>
      </c>
      <c r="C1386">
        <v>30113002147622</v>
      </c>
      <c r="D1386" t="s">
        <v>6009</v>
      </c>
      <c r="E1386" t="s">
        <v>3542</v>
      </c>
      <c r="F1386">
        <v>2004</v>
      </c>
      <c r="G1386" t="s">
        <v>6010</v>
      </c>
      <c r="H1386" t="s">
        <v>6011</v>
      </c>
      <c r="I1386">
        <v>37</v>
      </c>
      <c r="J1386">
        <v>0</v>
      </c>
      <c r="N1386" s="29">
        <f t="shared" si="375"/>
        <v>2004</v>
      </c>
      <c r="O1386" s="30" t="str">
        <f t="shared" si="376"/>
        <v>09</v>
      </c>
      <c r="P1386" s="30">
        <f t="shared" si="367"/>
        <v>200409</v>
      </c>
      <c r="Q1386" s="30" t="str">
        <f t="shared" si="368"/>
        <v>2018</v>
      </c>
      <c r="R1386" s="30" t="str">
        <f t="shared" si="369"/>
        <v>07</v>
      </c>
      <c r="S1386" s="30">
        <f t="shared" si="370"/>
        <v>201807</v>
      </c>
      <c r="T1386" s="31">
        <f t="shared" si="371"/>
        <v>16.166666666666668</v>
      </c>
      <c r="U1386" s="30">
        <f t="shared" si="372"/>
        <v>37</v>
      </c>
      <c r="V1386" s="30">
        <f t="shared" si="373"/>
        <v>0</v>
      </c>
      <c r="W1386" s="32">
        <f t="shared" si="374"/>
        <v>2.2886597938144329</v>
      </c>
      <c r="X1386" s="33">
        <f t="shared" si="377"/>
        <v>790</v>
      </c>
      <c r="Y1386" s="22"/>
      <c r="Z1386" s="33">
        <f t="shared" si="378"/>
        <v>1</v>
      </c>
      <c r="AA1386" s="33">
        <f t="shared" si="379"/>
        <v>1</v>
      </c>
      <c r="AB1386" s="30">
        <f t="shared" si="380"/>
        <v>1</v>
      </c>
      <c r="AC1386" s="30">
        <f t="shared" si="381"/>
        <v>1</v>
      </c>
      <c r="AD1386" s="30">
        <f t="shared" si="382"/>
        <v>0</v>
      </c>
      <c r="AE1386" s="35">
        <f t="shared" si="383"/>
        <v>1</v>
      </c>
    </row>
    <row r="1387" spans="1:31" x14ac:dyDescent="0.25">
      <c r="A1387" t="s">
        <v>12</v>
      </c>
      <c r="B1387" t="s">
        <v>6012</v>
      </c>
      <c r="C1387">
        <v>30113005876474</v>
      </c>
      <c r="D1387" t="s">
        <v>6013</v>
      </c>
      <c r="E1387" t="s">
        <v>6014</v>
      </c>
      <c r="F1387">
        <v>2014</v>
      </c>
      <c r="G1387" t="s">
        <v>52</v>
      </c>
      <c r="H1387" t="s">
        <v>6015</v>
      </c>
      <c r="I1387">
        <v>8</v>
      </c>
      <c r="J1387">
        <v>4</v>
      </c>
      <c r="K1387">
        <v>1</v>
      </c>
      <c r="L1387">
        <v>0</v>
      </c>
      <c r="N1387" s="29" t="str">
        <f t="shared" si="375"/>
        <v>2014</v>
      </c>
      <c r="O1387" s="30" t="str">
        <f t="shared" si="376"/>
        <v>07</v>
      </c>
      <c r="P1387" s="30">
        <f t="shared" si="367"/>
        <v>201407</v>
      </c>
      <c r="Q1387" s="30" t="str">
        <f t="shared" si="368"/>
        <v>2019</v>
      </c>
      <c r="R1387" s="30" t="str">
        <f t="shared" si="369"/>
        <v>04</v>
      </c>
      <c r="S1387" s="30">
        <f t="shared" si="370"/>
        <v>201904</v>
      </c>
      <c r="T1387" s="31">
        <f t="shared" si="371"/>
        <v>6.333333333333333</v>
      </c>
      <c r="U1387" s="30">
        <f t="shared" si="372"/>
        <v>12</v>
      </c>
      <c r="V1387" s="30">
        <f t="shared" si="373"/>
        <v>1</v>
      </c>
      <c r="W1387" s="32">
        <f t="shared" si="374"/>
        <v>1.8947368421052633</v>
      </c>
      <c r="X1387" s="33">
        <f t="shared" si="377"/>
        <v>790</v>
      </c>
      <c r="Y1387" s="22"/>
      <c r="Z1387" s="33">
        <f t="shared" si="378"/>
        <v>1</v>
      </c>
      <c r="AA1387" s="33">
        <f t="shared" si="379"/>
        <v>0</v>
      </c>
      <c r="AB1387" s="30">
        <f t="shared" si="380"/>
        <v>1</v>
      </c>
      <c r="AC1387" s="30">
        <f t="shared" si="381"/>
        <v>1</v>
      </c>
      <c r="AD1387" s="30">
        <f t="shared" si="382"/>
        <v>0</v>
      </c>
      <c r="AE1387" s="35">
        <f t="shared" si="383"/>
        <v>1</v>
      </c>
    </row>
    <row r="1388" spans="1:31" x14ac:dyDescent="0.25">
      <c r="A1388" t="s">
        <v>12</v>
      </c>
      <c r="B1388" t="s">
        <v>6016</v>
      </c>
      <c r="C1388">
        <v>30113005383570</v>
      </c>
      <c r="D1388" t="s">
        <v>6009</v>
      </c>
      <c r="E1388" t="s">
        <v>4206</v>
      </c>
      <c r="F1388">
        <v>2012</v>
      </c>
      <c r="G1388" t="s">
        <v>6017</v>
      </c>
      <c r="H1388" t="s">
        <v>6018</v>
      </c>
      <c r="I1388">
        <v>5</v>
      </c>
      <c r="J1388">
        <v>2</v>
      </c>
      <c r="N1388" s="29" t="str">
        <f t="shared" si="375"/>
        <v>2012</v>
      </c>
      <c r="O1388" s="30" t="str">
        <f t="shared" si="376"/>
        <v>01</v>
      </c>
      <c r="P1388" s="30">
        <f t="shared" si="367"/>
        <v>201201</v>
      </c>
      <c r="Q1388" s="30" t="str">
        <f t="shared" si="368"/>
        <v>2017</v>
      </c>
      <c r="R1388" s="30" t="str">
        <f t="shared" si="369"/>
        <v>12</v>
      </c>
      <c r="S1388" s="30">
        <f t="shared" si="370"/>
        <v>201712</v>
      </c>
      <c r="T1388" s="31">
        <f t="shared" si="371"/>
        <v>8.8333333333333339</v>
      </c>
      <c r="U1388" s="30">
        <f t="shared" si="372"/>
        <v>7</v>
      </c>
      <c r="V1388" s="30">
        <f t="shared" si="373"/>
        <v>0</v>
      </c>
      <c r="W1388" s="32">
        <f t="shared" si="374"/>
        <v>0.79245283018867918</v>
      </c>
      <c r="X1388" s="33">
        <f t="shared" si="377"/>
        <v>790</v>
      </c>
      <c r="Y1388" s="22"/>
      <c r="Z1388" s="33">
        <f t="shared" si="378"/>
        <v>1</v>
      </c>
      <c r="AA1388" s="33">
        <f t="shared" si="379"/>
        <v>1</v>
      </c>
      <c r="AB1388" s="30">
        <f t="shared" si="380"/>
        <v>1</v>
      </c>
      <c r="AC1388" s="30">
        <f t="shared" si="381"/>
        <v>1</v>
      </c>
      <c r="AD1388" s="30">
        <f t="shared" si="382"/>
        <v>0</v>
      </c>
      <c r="AE1388" s="35">
        <f t="shared" si="383"/>
        <v>1</v>
      </c>
    </row>
    <row r="1389" spans="1:31" x14ac:dyDescent="0.25">
      <c r="A1389" t="s">
        <v>12</v>
      </c>
      <c r="B1389" t="s">
        <v>6019</v>
      </c>
      <c r="C1389">
        <v>30113006873223</v>
      </c>
      <c r="D1389" t="s">
        <v>6020</v>
      </c>
      <c r="E1389" t="s">
        <v>6021</v>
      </c>
      <c r="F1389">
        <v>2020</v>
      </c>
      <c r="G1389" t="s">
        <v>6022</v>
      </c>
      <c r="H1389" t="s">
        <v>6022</v>
      </c>
      <c r="I1389">
        <v>0</v>
      </c>
      <c r="J1389">
        <v>0</v>
      </c>
      <c r="N1389" s="29" t="str">
        <f t="shared" si="375"/>
        <v>2020</v>
      </c>
      <c r="O1389" s="30" t="str">
        <f t="shared" si="376"/>
        <v>02</v>
      </c>
      <c r="P1389" s="30">
        <f t="shared" si="367"/>
        <v>202002</v>
      </c>
      <c r="Q1389" s="30" t="str">
        <f t="shared" si="368"/>
        <v>2020</v>
      </c>
      <c r="R1389" s="30" t="str">
        <f t="shared" si="369"/>
        <v>02</v>
      </c>
      <c r="S1389" s="30">
        <f t="shared" si="370"/>
        <v>202002</v>
      </c>
      <c r="T1389" s="31">
        <f t="shared" si="371"/>
        <v>0.75</v>
      </c>
      <c r="U1389" s="30">
        <f t="shared" si="372"/>
        <v>0</v>
      </c>
      <c r="V1389" s="30">
        <f t="shared" si="373"/>
        <v>0</v>
      </c>
      <c r="W1389" s="32">
        <f t="shared" si="374"/>
        <v>0</v>
      </c>
      <c r="X1389" s="33">
        <f t="shared" si="377"/>
        <v>790</v>
      </c>
      <c r="Y1389" s="22"/>
      <c r="Z1389" s="33">
        <f t="shared" si="378"/>
        <v>0</v>
      </c>
      <c r="AA1389" s="33">
        <f t="shared" si="379"/>
        <v>0</v>
      </c>
      <c r="AB1389" s="30">
        <f t="shared" si="380"/>
        <v>1</v>
      </c>
      <c r="AC1389" s="30">
        <f t="shared" si="381"/>
        <v>1</v>
      </c>
      <c r="AD1389" s="30">
        <f t="shared" si="382"/>
        <v>0</v>
      </c>
      <c r="AE1389" s="35">
        <f t="shared" si="383"/>
        <v>0</v>
      </c>
    </row>
    <row r="1390" spans="1:31" x14ac:dyDescent="0.25">
      <c r="A1390" t="s">
        <v>12</v>
      </c>
      <c r="B1390" t="s">
        <v>6023</v>
      </c>
      <c r="C1390">
        <v>30113006880707</v>
      </c>
      <c r="D1390" t="s">
        <v>6024</v>
      </c>
      <c r="E1390" t="s">
        <v>92</v>
      </c>
      <c r="F1390">
        <v>2020</v>
      </c>
      <c r="G1390" t="s">
        <v>6025</v>
      </c>
      <c r="H1390" t="s">
        <v>6025</v>
      </c>
      <c r="I1390">
        <v>0</v>
      </c>
      <c r="J1390">
        <v>0</v>
      </c>
      <c r="N1390" s="29" t="str">
        <f t="shared" si="375"/>
        <v>2020</v>
      </c>
      <c r="O1390" s="30" t="str">
        <f t="shared" si="376"/>
        <v>05</v>
      </c>
      <c r="P1390" s="30">
        <f t="shared" si="367"/>
        <v>202005</v>
      </c>
      <c r="Q1390" s="30" t="str">
        <f t="shared" si="368"/>
        <v>2020</v>
      </c>
      <c r="R1390" s="30" t="str">
        <f t="shared" si="369"/>
        <v>05</v>
      </c>
      <c r="S1390" s="30">
        <f t="shared" si="370"/>
        <v>202005</v>
      </c>
      <c r="T1390" s="31">
        <f t="shared" si="371"/>
        <v>0.5</v>
      </c>
      <c r="U1390" s="30">
        <f t="shared" si="372"/>
        <v>0</v>
      </c>
      <c r="V1390" s="30">
        <f t="shared" si="373"/>
        <v>0</v>
      </c>
      <c r="W1390" s="32">
        <f t="shared" si="374"/>
        <v>0</v>
      </c>
      <c r="X1390" s="33">
        <f t="shared" si="377"/>
        <v>790</v>
      </c>
      <c r="Y1390" s="22"/>
      <c r="Z1390" s="33">
        <f t="shared" si="378"/>
        <v>0</v>
      </c>
      <c r="AA1390" s="33">
        <f t="shared" si="379"/>
        <v>0</v>
      </c>
      <c r="AB1390" s="30">
        <f t="shared" si="380"/>
        <v>1</v>
      </c>
      <c r="AC1390" s="30">
        <f t="shared" si="381"/>
        <v>1</v>
      </c>
      <c r="AD1390" s="30">
        <f t="shared" si="382"/>
        <v>0</v>
      </c>
      <c r="AE1390" s="35">
        <f t="shared" si="383"/>
        <v>0</v>
      </c>
    </row>
    <row r="1391" spans="1:31" x14ac:dyDescent="0.25">
      <c r="A1391" t="s">
        <v>12</v>
      </c>
      <c r="B1391" t="s">
        <v>6026</v>
      </c>
      <c r="C1391">
        <v>30113005903773</v>
      </c>
      <c r="D1391" t="s">
        <v>6027</v>
      </c>
      <c r="E1391" t="s">
        <v>6028</v>
      </c>
      <c r="F1391">
        <v>2014</v>
      </c>
      <c r="G1391" t="s">
        <v>6029</v>
      </c>
      <c r="H1391" t="s">
        <v>6030</v>
      </c>
      <c r="I1391">
        <v>17</v>
      </c>
      <c r="J1391">
        <v>6</v>
      </c>
      <c r="K1391">
        <v>4</v>
      </c>
      <c r="L1391">
        <v>1</v>
      </c>
      <c r="N1391" s="29" t="str">
        <f t="shared" si="375"/>
        <v>2014</v>
      </c>
      <c r="O1391" s="30" t="str">
        <f t="shared" si="376"/>
        <v>06</v>
      </c>
      <c r="P1391" s="30">
        <f t="shared" si="367"/>
        <v>201406</v>
      </c>
      <c r="Q1391" s="30" t="str">
        <f t="shared" si="368"/>
        <v>2019</v>
      </c>
      <c r="R1391" s="30" t="str">
        <f t="shared" si="369"/>
        <v>12</v>
      </c>
      <c r="S1391" s="30">
        <f t="shared" si="370"/>
        <v>201912</v>
      </c>
      <c r="T1391" s="31">
        <f t="shared" si="371"/>
        <v>6.416666666666667</v>
      </c>
      <c r="U1391" s="30">
        <f t="shared" si="372"/>
        <v>23</v>
      </c>
      <c r="V1391" s="30">
        <f t="shared" si="373"/>
        <v>5</v>
      </c>
      <c r="W1391" s="32">
        <f t="shared" si="374"/>
        <v>3.5844155844155843</v>
      </c>
      <c r="X1391" s="33">
        <f t="shared" si="377"/>
        <v>790</v>
      </c>
      <c r="Y1391" s="22"/>
      <c r="Z1391" s="33">
        <f t="shared" si="378"/>
        <v>1</v>
      </c>
      <c r="AA1391" s="33">
        <f t="shared" si="379"/>
        <v>0</v>
      </c>
      <c r="AB1391" s="30">
        <f t="shared" si="380"/>
        <v>0</v>
      </c>
      <c r="AC1391" s="30">
        <f t="shared" si="381"/>
        <v>0</v>
      </c>
      <c r="AD1391" s="30">
        <f t="shared" si="382"/>
        <v>0</v>
      </c>
      <c r="AE1391" s="35">
        <f t="shared" si="383"/>
        <v>0</v>
      </c>
    </row>
    <row r="1392" spans="1:31" x14ac:dyDescent="0.25">
      <c r="A1392" t="s">
        <v>12</v>
      </c>
      <c r="B1392" t="s">
        <v>6031</v>
      </c>
      <c r="C1392">
        <v>30113006871656</v>
      </c>
      <c r="D1392" t="s">
        <v>6032</v>
      </c>
      <c r="E1392" t="s">
        <v>13</v>
      </c>
      <c r="F1392">
        <v>2019</v>
      </c>
      <c r="G1392" t="s">
        <v>6033</v>
      </c>
      <c r="H1392" t="s">
        <v>6034</v>
      </c>
      <c r="I1392">
        <v>3</v>
      </c>
      <c r="J1392">
        <v>1</v>
      </c>
      <c r="N1392" s="29" t="str">
        <f t="shared" si="375"/>
        <v>2020</v>
      </c>
      <c r="O1392" s="30" t="str">
        <f t="shared" si="376"/>
        <v>02</v>
      </c>
      <c r="P1392" s="30">
        <f t="shared" si="367"/>
        <v>202002</v>
      </c>
      <c r="Q1392" s="30" t="str">
        <f t="shared" si="368"/>
        <v>2020</v>
      </c>
      <c r="R1392" s="30" t="str">
        <f t="shared" si="369"/>
        <v>04</v>
      </c>
      <c r="S1392" s="30">
        <f t="shared" si="370"/>
        <v>202004</v>
      </c>
      <c r="T1392" s="31">
        <f t="shared" si="371"/>
        <v>0.75</v>
      </c>
      <c r="U1392" s="30">
        <f t="shared" si="372"/>
        <v>4</v>
      </c>
      <c r="V1392" s="30">
        <f t="shared" si="373"/>
        <v>0</v>
      </c>
      <c r="W1392" s="32">
        <f t="shared" si="374"/>
        <v>5.333333333333333</v>
      </c>
      <c r="X1392" s="33">
        <f t="shared" si="377"/>
        <v>790</v>
      </c>
      <c r="Y1392" s="22"/>
      <c r="Z1392" s="33">
        <f t="shared" si="378"/>
        <v>0</v>
      </c>
      <c r="AA1392" s="33">
        <f t="shared" si="379"/>
        <v>0</v>
      </c>
      <c r="AB1392" s="30">
        <f t="shared" si="380"/>
        <v>0</v>
      </c>
      <c r="AC1392" s="30">
        <f t="shared" si="381"/>
        <v>1</v>
      </c>
      <c r="AD1392" s="30">
        <f t="shared" si="382"/>
        <v>0</v>
      </c>
      <c r="AE1392" s="35">
        <f t="shared" si="383"/>
        <v>0</v>
      </c>
    </row>
    <row r="1393" spans="1:31" x14ac:dyDescent="0.25">
      <c r="A1393" t="s">
        <v>12</v>
      </c>
      <c r="B1393" t="s">
        <v>6035</v>
      </c>
      <c r="C1393">
        <v>30113005494856</v>
      </c>
      <c r="D1393" t="s">
        <v>6036</v>
      </c>
      <c r="E1393" t="s">
        <v>73</v>
      </c>
      <c r="F1393">
        <v>2012</v>
      </c>
      <c r="G1393" t="s">
        <v>6037</v>
      </c>
      <c r="H1393" t="s">
        <v>6038</v>
      </c>
      <c r="I1393">
        <v>17</v>
      </c>
      <c r="J1393">
        <v>9</v>
      </c>
      <c r="K1393">
        <v>0</v>
      </c>
      <c r="L1393">
        <v>2</v>
      </c>
      <c r="N1393" s="29" t="str">
        <f t="shared" si="375"/>
        <v>2012</v>
      </c>
      <c r="O1393" s="30" t="str">
        <f t="shared" si="376"/>
        <v>05</v>
      </c>
      <c r="P1393" s="30">
        <f t="shared" si="367"/>
        <v>201205</v>
      </c>
      <c r="Q1393" s="30" t="str">
        <f t="shared" si="368"/>
        <v>2019</v>
      </c>
      <c r="R1393" s="30" t="str">
        <f t="shared" si="369"/>
        <v>06</v>
      </c>
      <c r="S1393" s="30">
        <f t="shared" si="370"/>
        <v>201906</v>
      </c>
      <c r="T1393" s="31">
        <f t="shared" si="371"/>
        <v>8.5</v>
      </c>
      <c r="U1393" s="30">
        <f t="shared" si="372"/>
        <v>26</v>
      </c>
      <c r="V1393" s="30">
        <f t="shared" si="373"/>
        <v>2</v>
      </c>
      <c r="W1393" s="32">
        <f t="shared" si="374"/>
        <v>3.0588235294117645</v>
      </c>
      <c r="X1393" s="33">
        <f t="shared" si="377"/>
        <v>790</v>
      </c>
      <c r="Y1393" s="22"/>
      <c r="Z1393" s="33">
        <f t="shared" si="378"/>
        <v>1</v>
      </c>
      <c r="AA1393" s="33">
        <f t="shared" si="379"/>
        <v>0</v>
      </c>
      <c r="AB1393" s="30">
        <f t="shared" si="380"/>
        <v>0</v>
      </c>
      <c r="AC1393" s="30">
        <f t="shared" si="381"/>
        <v>1</v>
      </c>
      <c r="AD1393" s="30">
        <f t="shared" si="382"/>
        <v>0</v>
      </c>
      <c r="AE1393" s="35">
        <f t="shared" si="383"/>
        <v>1</v>
      </c>
    </row>
    <row r="1394" spans="1:31" x14ac:dyDescent="0.25">
      <c r="A1394" t="s">
        <v>12</v>
      </c>
      <c r="B1394" t="s">
        <v>6039</v>
      </c>
      <c r="C1394">
        <v>30113005472175</v>
      </c>
      <c r="D1394" t="s">
        <v>6040</v>
      </c>
      <c r="E1394" t="s">
        <v>6041</v>
      </c>
      <c r="F1394">
        <v>2011</v>
      </c>
      <c r="G1394" t="s">
        <v>6042</v>
      </c>
      <c r="H1394" t="s">
        <v>6043</v>
      </c>
      <c r="I1394">
        <v>7</v>
      </c>
      <c r="J1394">
        <v>4</v>
      </c>
      <c r="N1394" s="29" t="str">
        <f t="shared" si="375"/>
        <v>2012</v>
      </c>
      <c r="O1394" s="30" t="str">
        <f t="shared" si="376"/>
        <v>03</v>
      </c>
      <c r="P1394" s="30">
        <f t="shared" si="367"/>
        <v>201203</v>
      </c>
      <c r="Q1394" s="30" t="str">
        <f t="shared" si="368"/>
        <v>2018</v>
      </c>
      <c r="R1394" s="30" t="str">
        <f t="shared" si="369"/>
        <v>05</v>
      </c>
      <c r="S1394" s="30">
        <f t="shared" si="370"/>
        <v>201805</v>
      </c>
      <c r="T1394" s="31">
        <f t="shared" si="371"/>
        <v>8.6666666666666661</v>
      </c>
      <c r="U1394" s="30">
        <f t="shared" si="372"/>
        <v>11</v>
      </c>
      <c r="V1394" s="30">
        <f t="shared" si="373"/>
        <v>0</v>
      </c>
      <c r="W1394" s="32">
        <f t="shared" si="374"/>
        <v>1.2692307692307694</v>
      </c>
      <c r="X1394" s="33">
        <f t="shared" si="377"/>
        <v>790</v>
      </c>
      <c r="Y1394" s="22"/>
      <c r="Z1394" s="33">
        <f t="shared" si="378"/>
        <v>1</v>
      </c>
      <c r="AA1394" s="33">
        <f t="shared" si="379"/>
        <v>1</v>
      </c>
      <c r="AB1394" s="30">
        <f t="shared" si="380"/>
        <v>1</v>
      </c>
      <c r="AC1394" s="30">
        <f t="shared" si="381"/>
        <v>1</v>
      </c>
      <c r="AD1394" s="30">
        <f t="shared" si="382"/>
        <v>0</v>
      </c>
      <c r="AE1394" s="35">
        <f t="shared" si="383"/>
        <v>1</v>
      </c>
    </row>
    <row r="1395" spans="1:31" x14ac:dyDescent="0.25">
      <c r="A1395" t="s">
        <v>12</v>
      </c>
      <c r="B1395" t="s">
        <v>6044</v>
      </c>
      <c r="C1395">
        <v>30113006868876</v>
      </c>
      <c r="D1395" t="s">
        <v>6045</v>
      </c>
      <c r="E1395" t="s">
        <v>347</v>
      </c>
      <c r="F1395">
        <v>2019</v>
      </c>
      <c r="G1395" t="s">
        <v>6046</v>
      </c>
      <c r="H1395" t="s">
        <v>6047</v>
      </c>
      <c r="I1395">
        <v>1</v>
      </c>
      <c r="J1395">
        <v>0</v>
      </c>
      <c r="N1395" s="29" t="str">
        <f t="shared" si="375"/>
        <v>2020</v>
      </c>
      <c r="O1395" s="30" t="str">
        <f t="shared" si="376"/>
        <v>02</v>
      </c>
      <c r="P1395" s="30">
        <f t="shared" si="367"/>
        <v>202002</v>
      </c>
      <c r="Q1395" s="30" t="str">
        <f t="shared" si="368"/>
        <v>2020</v>
      </c>
      <c r="R1395" s="30" t="str">
        <f t="shared" si="369"/>
        <v>06</v>
      </c>
      <c r="S1395" s="30">
        <f t="shared" si="370"/>
        <v>202006</v>
      </c>
      <c r="T1395" s="31">
        <f t="shared" si="371"/>
        <v>0.75</v>
      </c>
      <c r="U1395" s="30">
        <f t="shared" si="372"/>
        <v>1</v>
      </c>
      <c r="V1395" s="30">
        <f t="shared" si="373"/>
        <v>0</v>
      </c>
      <c r="W1395" s="32">
        <f t="shared" si="374"/>
        <v>1.3333333333333333</v>
      </c>
      <c r="X1395" s="33">
        <f t="shared" si="377"/>
        <v>790</v>
      </c>
      <c r="Y1395" s="22"/>
      <c r="Z1395" s="33">
        <f t="shared" si="378"/>
        <v>0</v>
      </c>
      <c r="AA1395" s="33">
        <f t="shared" si="379"/>
        <v>0</v>
      </c>
      <c r="AB1395" s="30">
        <f t="shared" si="380"/>
        <v>1</v>
      </c>
      <c r="AC1395" s="30">
        <f t="shared" si="381"/>
        <v>1</v>
      </c>
      <c r="AD1395" s="30">
        <f t="shared" si="382"/>
        <v>0</v>
      </c>
      <c r="AE1395" s="35">
        <f t="shared" si="383"/>
        <v>0</v>
      </c>
    </row>
    <row r="1396" spans="1:31" x14ac:dyDescent="0.25">
      <c r="A1396" t="s">
        <v>12</v>
      </c>
      <c r="B1396" t="s">
        <v>6048</v>
      </c>
      <c r="C1396">
        <v>30113006873264</v>
      </c>
      <c r="D1396" t="s">
        <v>6049</v>
      </c>
      <c r="E1396" t="s">
        <v>6050</v>
      </c>
      <c r="F1396">
        <v>2020</v>
      </c>
      <c r="G1396" t="s">
        <v>6051</v>
      </c>
      <c r="H1396" t="s">
        <v>6052</v>
      </c>
      <c r="I1396">
        <v>2</v>
      </c>
      <c r="J1396">
        <v>0</v>
      </c>
      <c r="N1396" s="29" t="str">
        <f t="shared" si="375"/>
        <v>2020</v>
      </c>
      <c r="O1396" s="30" t="str">
        <f t="shared" si="376"/>
        <v>02</v>
      </c>
      <c r="P1396" s="30">
        <f t="shared" si="367"/>
        <v>202002</v>
      </c>
      <c r="Q1396" s="30" t="str">
        <f t="shared" si="368"/>
        <v>2020</v>
      </c>
      <c r="R1396" s="30" t="str">
        <f t="shared" si="369"/>
        <v>03</v>
      </c>
      <c r="S1396" s="30">
        <f t="shared" si="370"/>
        <v>202003</v>
      </c>
      <c r="T1396" s="31">
        <f t="shared" si="371"/>
        <v>0.75</v>
      </c>
      <c r="U1396" s="30">
        <f t="shared" si="372"/>
        <v>2</v>
      </c>
      <c r="V1396" s="30">
        <f t="shared" si="373"/>
        <v>0</v>
      </c>
      <c r="W1396" s="32">
        <f t="shared" si="374"/>
        <v>2.6666666666666665</v>
      </c>
      <c r="X1396" s="33">
        <f t="shared" si="377"/>
        <v>790</v>
      </c>
      <c r="Y1396" s="22"/>
      <c r="Z1396" s="33">
        <f t="shared" si="378"/>
        <v>0</v>
      </c>
      <c r="AA1396" s="33">
        <f t="shared" si="379"/>
        <v>0</v>
      </c>
      <c r="AB1396" s="30">
        <f t="shared" si="380"/>
        <v>1</v>
      </c>
      <c r="AC1396" s="30">
        <f t="shared" si="381"/>
        <v>1</v>
      </c>
      <c r="AD1396" s="30">
        <f t="shared" si="382"/>
        <v>0</v>
      </c>
      <c r="AE1396" s="35">
        <f t="shared" si="383"/>
        <v>0</v>
      </c>
    </row>
    <row r="1397" spans="1:31" x14ac:dyDescent="0.25">
      <c r="A1397" t="s">
        <v>12</v>
      </c>
      <c r="B1397" t="s">
        <v>6053</v>
      </c>
      <c r="C1397">
        <v>30113001975544</v>
      </c>
      <c r="D1397" t="s">
        <v>6054</v>
      </c>
      <c r="E1397" t="s">
        <v>2553</v>
      </c>
      <c r="F1397">
        <v>2001</v>
      </c>
      <c r="H1397" t="s">
        <v>6055</v>
      </c>
      <c r="I1397">
        <v>16</v>
      </c>
      <c r="J1397">
        <v>6</v>
      </c>
      <c r="N1397" s="29">
        <f t="shared" si="375"/>
        <v>2001</v>
      </c>
      <c r="O1397" s="30" t="str">
        <f t="shared" si="376"/>
        <v>00</v>
      </c>
      <c r="P1397" s="30">
        <f t="shared" si="367"/>
        <v>200100</v>
      </c>
      <c r="Q1397" s="30" t="str">
        <f t="shared" si="368"/>
        <v>2017</v>
      </c>
      <c r="R1397" s="30" t="str">
        <f t="shared" si="369"/>
        <v>08</v>
      </c>
      <c r="S1397" s="30">
        <f t="shared" si="370"/>
        <v>201708</v>
      </c>
      <c r="T1397" s="31">
        <f t="shared" si="371"/>
        <v>19.916666666666668</v>
      </c>
      <c r="U1397" s="30">
        <f t="shared" si="372"/>
        <v>22</v>
      </c>
      <c r="V1397" s="30">
        <f t="shared" si="373"/>
        <v>0</v>
      </c>
      <c r="W1397" s="32">
        <f t="shared" si="374"/>
        <v>1.104602510460251</v>
      </c>
      <c r="X1397" s="33">
        <f t="shared" si="377"/>
        <v>790</v>
      </c>
      <c r="Y1397" s="22"/>
      <c r="Z1397" s="33">
        <f t="shared" si="378"/>
        <v>1</v>
      </c>
      <c r="AA1397" s="33">
        <f t="shared" si="379"/>
        <v>1</v>
      </c>
      <c r="AB1397" s="30">
        <f t="shared" si="380"/>
        <v>1</v>
      </c>
      <c r="AC1397" s="30">
        <f t="shared" si="381"/>
        <v>1</v>
      </c>
      <c r="AD1397" s="30">
        <f t="shared" si="382"/>
        <v>0</v>
      </c>
      <c r="AE1397" s="35">
        <f t="shared" si="383"/>
        <v>1</v>
      </c>
    </row>
    <row r="1398" spans="1:31" x14ac:dyDescent="0.25">
      <c r="A1398" t="s">
        <v>12</v>
      </c>
      <c r="B1398" t="s">
        <v>6056</v>
      </c>
      <c r="C1398">
        <v>30113006909043</v>
      </c>
      <c r="D1398" t="s">
        <v>6057</v>
      </c>
      <c r="E1398" t="s">
        <v>131</v>
      </c>
      <c r="F1398">
        <v>2020</v>
      </c>
      <c r="G1398" t="s">
        <v>6058</v>
      </c>
      <c r="H1398" t="s">
        <v>6058</v>
      </c>
      <c r="I1398">
        <v>0</v>
      </c>
      <c r="J1398">
        <v>0</v>
      </c>
      <c r="N1398" s="29" t="str">
        <f t="shared" si="375"/>
        <v>2020</v>
      </c>
      <c r="O1398" s="30" t="str">
        <f t="shared" si="376"/>
        <v>05</v>
      </c>
      <c r="P1398" s="30">
        <f t="shared" si="367"/>
        <v>202005</v>
      </c>
      <c r="Q1398" s="30" t="str">
        <f t="shared" si="368"/>
        <v>2020</v>
      </c>
      <c r="R1398" s="30" t="str">
        <f t="shared" si="369"/>
        <v>05</v>
      </c>
      <c r="S1398" s="30">
        <f t="shared" si="370"/>
        <v>202005</v>
      </c>
      <c r="T1398" s="31">
        <f t="shared" si="371"/>
        <v>0.5</v>
      </c>
      <c r="U1398" s="30">
        <f t="shared" si="372"/>
        <v>0</v>
      </c>
      <c r="V1398" s="30">
        <f t="shared" si="373"/>
        <v>0</v>
      </c>
      <c r="W1398" s="32">
        <f t="shared" si="374"/>
        <v>0</v>
      </c>
      <c r="X1398" s="33">
        <f t="shared" si="377"/>
        <v>790</v>
      </c>
      <c r="Y1398" s="22"/>
      <c r="Z1398" s="33">
        <f t="shared" si="378"/>
        <v>0</v>
      </c>
      <c r="AA1398" s="33">
        <f t="shared" si="379"/>
        <v>0</v>
      </c>
      <c r="AB1398" s="30">
        <f t="shared" si="380"/>
        <v>1</v>
      </c>
      <c r="AC1398" s="30">
        <f t="shared" si="381"/>
        <v>1</v>
      </c>
      <c r="AD1398" s="30">
        <f t="shared" si="382"/>
        <v>0</v>
      </c>
      <c r="AE1398" s="35">
        <f t="shared" si="383"/>
        <v>0</v>
      </c>
    </row>
    <row r="1399" spans="1:31" x14ac:dyDescent="0.25">
      <c r="A1399" t="s">
        <v>12</v>
      </c>
      <c r="B1399" t="s">
        <v>6059</v>
      </c>
      <c r="C1399">
        <v>30113006026681</v>
      </c>
      <c r="D1399" t="s">
        <v>6060</v>
      </c>
      <c r="E1399" t="s">
        <v>4737</v>
      </c>
      <c r="F1399">
        <v>2004</v>
      </c>
      <c r="G1399" t="s">
        <v>6061</v>
      </c>
      <c r="H1399" t="s">
        <v>6062</v>
      </c>
      <c r="I1399">
        <v>0</v>
      </c>
      <c r="J1399">
        <v>2</v>
      </c>
      <c r="N1399" s="29" t="str">
        <f t="shared" si="375"/>
        <v>2015</v>
      </c>
      <c r="O1399" s="30" t="str">
        <f t="shared" si="376"/>
        <v>01</v>
      </c>
      <c r="P1399" s="30">
        <f t="shared" si="367"/>
        <v>201501</v>
      </c>
      <c r="Q1399" s="30" t="str">
        <f t="shared" si="368"/>
        <v>2016</v>
      </c>
      <c r="R1399" s="30" t="str">
        <f t="shared" si="369"/>
        <v>10</v>
      </c>
      <c r="S1399" s="30">
        <f t="shared" si="370"/>
        <v>201610</v>
      </c>
      <c r="T1399" s="31">
        <f t="shared" si="371"/>
        <v>5.833333333333333</v>
      </c>
      <c r="U1399" s="30">
        <f t="shared" si="372"/>
        <v>2</v>
      </c>
      <c r="V1399" s="30">
        <f t="shared" si="373"/>
        <v>0</v>
      </c>
      <c r="W1399" s="32">
        <f t="shared" si="374"/>
        <v>0.34285714285714286</v>
      </c>
      <c r="X1399" s="33">
        <f t="shared" si="377"/>
        <v>790</v>
      </c>
      <c r="Y1399" s="22"/>
      <c r="Z1399" s="33">
        <f t="shared" si="378"/>
        <v>1</v>
      </c>
      <c r="AA1399" s="33">
        <f t="shared" si="379"/>
        <v>1</v>
      </c>
      <c r="AB1399" s="30">
        <f t="shared" si="380"/>
        <v>1</v>
      </c>
      <c r="AC1399" s="30">
        <f t="shared" si="381"/>
        <v>1</v>
      </c>
      <c r="AD1399" s="30">
        <f t="shared" si="382"/>
        <v>0</v>
      </c>
      <c r="AE1399" s="35">
        <f t="shared" si="383"/>
        <v>1</v>
      </c>
    </row>
    <row r="1400" spans="1:31" x14ac:dyDescent="0.25">
      <c r="A1400" t="s">
        <v>12</v>
      </c>
      <c r="B1400" t="s">
        <v>6063</v>
      </c>
      <c r="C1400">
        <v>30113002465586</v>
      </c>
      <c r="D1400" t="s">
        <v>6064</v>
      </c>
      <c r="E1400" t="s">
        <v>6065</v>
      </c>
      <c r="F1400">
        <v>2005</v>
      </c>
      <c r="G1400" t="s">
        <v>6066</v>
      </c>
      <c r="H1400" t="s">
        <v>6067</v>
      </c>
      <c r="I1400">
        <v>9</v>
      </c>
      <c r="J1400">
        <v>13</v>
      </c>
      <c r="N1400" s="29">
        <f t="shared" si="375"/>
        <v>2005</v>
      </c>
      <c r="O1400" s="30" t="str">
        <f t="shared" si="376"/>
        <v>01</v>
      </c>
      <c r="P1400" s="30">
        <f t="shared" si="367"/>
        <v>200501</v>
      </c>
      <c r="Q1400" s="30" t="str">
        <f t="shared" si="368"/>
        <v>2018</v>
      </c>
      <c r="R1400" s="30" t="str">
        <f t="shared" si="369"/>
        <v>07</v>
      </c>
      <c r="S1400" s="30">
        <f t="shared" si="370"/>
        <v>201807</v>
      </c>
      <c r="T1400" s="31">
        <f t="shared" si="371"/>
        <v>15.833333333333334</v>
      </c>
      <c r="U1400" s="30">
        <f t="shared" si="372"/>
        <v>22</v>
      </c>
      <c r="V1400" s="30">
        <f t="shared" si="373"/>
        <v>0</v>
      </c>
      <c r="W1400" s="32">
        <f t="shared" si="374"/>
        <v>1.3894736842105262</v>
      </c>
      <c r="X1400" s="33">
        <f t="shared" si="377"/>
        <v>790</v>
      </c>
      <c r="Y1400" s="22"/>
      <c r="Z1400" s="33">
        <f t="shared" si="378"/>
        <v>1</v>
      </c>
      <c r="AA1400" s="33">
        <f t="shared" si="379"/>
        <v>1</v>
      </c>
      <c r="AB1400" s="30">
        <f t="shared" si="380"/>
        <v>1</v>
      </c>
      <c r="AC1400" s="30">
        <f t="shared" si="381"/>
        <v>1</v>
      </c>
      <c r="AD1400" s="30">
        <f t="shared" si="382"/>
        <v>0</v>
      </c>
      <c r="AE1400" s="35">
        <f t="shared" si="383"/>
        <v>1</v>
      </c>
    </row>
    <row r="1401" spans="1:31" x14ac:dyDescent="0.25">
      <c r="A1401" t="s">
        <v>12</v>
      </c>
      <c r="B1401" t="s">
        <v>6068</v>
      </c>
      <c r="C1401">
        <v>30113002218167</v>
      </c>
      <c r="D1401" t="s">
        <v>6069</v>
      </c>
      <c r="E1401" t="s">
        <v>6070</v>
      </c>
      <c r="F1401">
        <v>2004</v>
      </c>
      <c r="G1401" t="s">
        <v>6071</v>
      </c>
      <c r="H1401" t="s">
        <v>6072</v>
      </c>
      <c r="I1401">
        <v>11</v>
      </c>
      <c r="J1401">
        <v>8</v>
      </c>
      <c r="N1401" s="29">
        <f t="shared" si="375"/>
        <v>2004</v>
      </c>
      <c r="O1401" s="30" t="str">
        <f t="shared" si="376"/>
        <v>07</v>
      </c>
      <c r="P1401" s="30">
        <f t="shared" si="367"/>
        <v>200407</v>
      </c>
      <c r="Q1401" s="30" t="str">
        <f t="shared" si="368"/>
        <v>2018</v>
      </c>
      <c r="R1401" s="30" t="str">
        <f t="shared" si="369"/>
        <v>03</v>
      </c>
      <c r="S1401" s="30">
        <f t="shared" si="370"/>
        <v>201803</v>
      </c>
      <c r="T1401" s="31">
        <f t="shared" si="371"/>
        <v>16.333333333333332</v>
      </c>
      <c r="U1401" s="30">
        <f t="shared" si="372"/>
        <v>19</v>
      </c>
      <c r="V1401" s="30">
        <f t="shared" si="373"/>
        <v>0</v>
      </c>
      <c r="W1401" s="32">
        <f t="shared" si="374"/>
        <v>1.1632653061224492</v>
      </c>
      <c r="X1401" s="33">
        <f t="shared" si="377"/>
        <v>790</v>
      </c>
      <c r="Y1401" s="22"/>
      <c r="Z1401" s="33">
        <f t="shared" si="378"/>
        <v>1</v>
      </c>
      <c r="AA1401" s="33">
        <f t="shared" si="379"/>
        <v>1</v>
      </c>
      <c r="AB1401" s="30">
        <f t="shared" si="380"/>
        <v>1</v>
      </c>
      <c r="AC1401" s="30">
        <f t="shared" si="381"/>
        <v>1</v>
      </c>
      <c r="AD1401" s="30">
        <f t="shared" si="382"/>
        <v>0</v>
      </c>
      <c r="AE1401" s="35">
        <f t="shared" si="383"/>
        <v>1</v>
      </c>
    </row>
    <row r="1402" spans="1:31" x14ac:dyDescent="0.25">
      <c r="A1402" t="s">
        <v>12</v>
      </c>
      <c r="B1402" t="s">
        <v>6073</v>
      </c>
      <c r="C1402">
        <v>30113002465578</v>
      </c>
      <c r="D1402" t="s">
        <v>6074</v>
      </c>
      <c r="F1402">
        <v>2003</v>
      </c>
      <c r="G1402" t="s">
        <v>6075</v>
      </c>
      <c r="H1402" t="s">
        <v>6076</v>
      </c>
      <c r="I1402">
        <v>19</v>
      </c>
      <c r="J1402">
        <v>5</v>
      </c>
      <c r="K1402">
        <v>1</v>
      </c>
      <c r="L1402">
        <v>1</v>
      </c>
      <c r="N1402" s="29">
        <f t="shared" si="375"/>
        <v>2003</v>
      </c>
      <c r="O1402" s="30" t="str">
        <f t="shared" si="376"/>
        <v>02</v>
      </c>
      <c r="P1402" s="30">
        <f t="shared" si="367"/>
        <v>200302</v>
      </c>
      <c r="Q1402" s="30" t="str">
        <f t="shared" si="368"/>
        <v>2019</v>
      </c>
      <c r="R1402" s="30" t="str">
        <f t="shared" si="369"/>
        <v>07</v>
      </c>
      <c r="S1402" s="30">
        <f t="shared" si="370"/>
        <v>201907</v>
      </c>
      <c r="T1402" s="31">
        <f t="shared" si="371"/>
        <v>17.75</v>
      </c>
      <c r="U1402" s="30">
        <f t="shared" si="372"/>
        <v>24</v>
      </c>
      <c r="V1402" s="30">
        <f t="shared" si="373"/>
        <v>2</v>
      </c>
      <c r="W1402" s="32">
        <f t="shared" si="374"/>
        <v>1.352112676056338</v>
      </c>
      <c r="X1402" s="33">
        <f t="shared" si="377"/>
        <v>790</v>
      </c>
      <c r="Y1402" s="22"/>
      <c r="Z1402" s="33">
        <f t="shared" si="378"/>
        <v>1</v>
      </c>
      <c r="AA1402" s="33">
        <f t="shared" si="379"/>
        <v>0</v>
      </c>
      <c r="AB1402" s="30">
        <f t="shared" si="380"/>
        <v>1</v>
      </c>
      <c r="AC1402" s="30">
        <f t="shared" si="381"/>
        <v>1</v>
      </c>
      <c r="AD1402" s="30">
        <f t="shared" si="382"/>
        <v>0</v>
      </c>
      <c r="AE1402" s="35">
        <f t="shared" si="383"/>
        <v>1</v>
      </c>
    </row>
    <row r="1403" spans="1:31" x14ac:dyDescent="0.25">
      <c r="A1403" t="s">
        <v>12</v>
      </c>
      <c r="B1403" t="s">
        <v>6077</v>
      </c>
      <c r="C1403">
        <v>30113006656750</v>
      </c>
      <c r="D1403" t="s">
        <v>6078</v>
      </c>
      <c r="E1403" t="s">
        <v>6079</v>
      </c>
      <c r="F1403">
        <v>2018</v>
      </c>
      <c r="G1403" t="s">
        <v>6080</v>
      </c>
      <c r="H1403" t="s">
        <v>6081</v>
      </c>
      <c r="I1403">
        <v>5</v>
      </c>
      <c r="J1403">
        <v>1</v>
      </c>
      <c r="K1403">
        <v>2</v>
      </c>
      <c r="L1403">
        <v>0</v>
      </c>
      <c r="N1403" s="29" t="str">
        <f t="shared" si="375"/>
        <v>2018</v>
      </c>
      <c r="O1403" s="30" t="str">
        <f t="shared" si="376"/>
        <v>10</v>
      </c>
      <c r="P1403" s="30">
        <f t="shared" si="367"/>
        <v>201810</v>
      </c>
      <c r="Q1403" s="30" t="str">
        <f t="shared" si="368"/>
        <v>2020</v>
      </c>
      <c r="R1403" s="30" t="str">
        <f t="shared" si="369"/>
        <v>02</v>
      </c>
      <c r="S1403" s="30">
        <f t="shared" si="370"/>
        <v>202002</v>
      </c>
      <c r="T1403" s="31">
        <f t="shared" si="371"/>
        <v>2.0833333333333335</v>
      </c>
      <c r="U1403" s="30">
        <f t="shared" si="372"/>
        <v>6</v>
      </c>
      <c r="V1403" s="30">
        <f t="shared" si="373"/>
        <v>2</v>
      </c>
      <c r="W1403" s="32">
        <f t="shared" si="374"/>
        <v>2.88</v>
      </c>
      <c r="X1403" s="33">
        <f t="shared" si="377"/>
        <v>790</v>
      </c>
      <c r="Y1403" s="22"/>
      <c r="Z1403" s="33">
        <f t="shared" si="378"/>
        <v>0</v>
      </c>
      <c r="AA1403" s="33">
        <f t="shared" si="379"/>
        <v>0</v>
      </c>
      <c r="AB1403" s="30">
        <f t="shared" si="380"/>
        <v>1</v>
      </c>
      <c r="AC1403" s="30">
        <f t="shared" si="381"/>
        <v>1</v>
      </c>
      <c r="AD1403" s="30">
        <f t="shared" si="382"/>
        <v>0</v>
      </c>
      <c r="AE1403" s="35">
        <f t="shared" si="383"/>
        <v>0</v>
      </c>
    </row>
    <row r="1404" spans="1:31" x14ac:dyDescent="0.25">
      <c r="A1404" t="s">
        <v>12</v>
      </c>
      <c r="B1404" t="s">
        <v>6082</v>
      </c>
      <c r="C1404">
        <v>30113001578876</v>
      </c>
      <c r="D1404" t="s">
        <v>6083</v>
      </c>
      <c r="E1404" t="s">
        <v>6084</v>
      </c>
      <c r="F1404">
        <v>2000</v>
      </c>
      <c r="G1404" t="s">
        <v>6085</v>
      </c>
      <c r="H1404" t="s">
        <v>6086</v>
      </c>
      <c r="I1404">
        <v>30</v>
      </c>
      <c r="J1404">
        <v>8</v>
      </c>
      <c r="N1404" s="29">
        <f t="shared" si="375"/>
        <v>2000</v>
      </c>
      <c r="O1404" s="30" t="str">
        <f t="shared" si="376"/>
        <v>08</v>
      </c>
      <c r="P1404" s="30">
        <f t="shared" si="367"/>
        <v>200008</v>
      </c>
      <c r="Q1404" s="30" t="str">
        <f t="shared" si="368"/>
        <v>2018</v>
      </c>
      <c r="R1404" s="30" t="str">
        <f t="shared" si="369"/>
        <v>03</v>
      </c>
      <c r="S1404" s="30">
        <f t="shared" si="370"/>
        <v>201803</v>
      </c>
      <c r="T1404" s="31">
        <f t="shared" si="371"/>
        <v>20.25</v>
      </c>
      <c r="U1404" s="30">
        <f t="shared" si="372"/>
        <v>38</v>
      </c>
      <c r="V1404" s="30">
        <f t="shared" si="373"/>
        <v>0</v>
      </c>
      <c r="W1404" s="32">
        <f t="shared" si="374"/>
        <v>1.8765432098765431</v>
      </c>
      <c r="X1404" s="33">
        <f t="shared" si="377"/>
        <v>790</v>
      </c>
      <c r="Y1404" s="22"/>
      <c r="Z1404" s="33">
        <f t="shared" si="378"/>
        <v>1</v>
      </c>
      <c r="AA1404" s="33">
        <f t="shared" si="379"/>
        <v>1</v>
      </c>
      <c r="AB1404" s="30">
        <f t="shared" si="380"/>
        <v>1</v>
      </c>
      <c r="AC1404" s="30">
        <f t="shared" si="381"/>
        <v>1</v>
      </c>
      <c r="AD1404" s="30">
        <f t="shared" si="382"/>
        <v>0</v>
      </c>
      <c r="AE1404" s="35">
        <f t="shared" si="383"/>
        <v>1</v>
      </c>
    </row>
    <row r="1405" spans="1:31" x14ac:dyDescent="0.25">
      <c r="A1405" t="s">
        <v>12</v>
      </c>
      <c r="B1405" t="s">
        <v>6087</v>
      </c>
      <c r="C1405">
        <v>30113002578743</v>
      </c>
      <c r="D1405" t="s">
        <v>6088</v>
      </c>
      <c r="E1405" t="s">
        <v>6089</v>
      </c>
      <c r="F1405">
        <v>2007</v>
      </c>
      <c r="G1405" t="s">
        <v>6090</v>
      </c>
      <c r="H1405" t="s">
        <v>6091</v>
      </c>
      <c r="I1405">
        <v>13</v>
      </c>
      <c r="J1405">
        <v>5</v>
      </c>
      <c r="K1405">
        <v>1</v>
      </c>
      <c r="L1405">
        <v>1</v>
      </c>
      <c r="N1405" s="29" t="str">
        <f t="shared" si="375"/>
        <v>2011</v>
      </c>
      <c r="O1405" s="30" t="str">
        <f t="shared" si="376"/>
        <v>02</v>
      </c>
      <c r="P1405" s="30">
        <f t="shared" si="367"/>
        <v>201102</v>
      </c>
      <c r="Q1405" s="30" t="str">
        <f t="shared" si="368"/>
        <v>2020</v>
      </c>
      <c r="R1405" s="30" t="str">
        <f t="shared" si="369"/>
        <v>06</v>
      </c>
      <c r="S1405" s="30">
        <f t="shared" si="370"/>
        <v>202006</v>
      </c>
      <c r="T1405" s="31">
        <f t="shared" si="371"/>
        <v>9.75</v>
      </c>
      <c r="U1405" s="30">
        <f t="shared" si="372"/>
        <v>18</v>
      </c>
      <c r="V1405" s="30">
        <f t="shared" si="373"/>
        <v>2</v>
      </c>
      <c r="W1405" s="32">
        <f t="shared" si="374"/>
        <v>1.8461538461538463</v>
      </c>
      <c r="X1405" s="33">
        <f t="shared" si="377"/>
        <v>790</v>
      </c>
      <c r="Y1405" s="22"/>
      <c r="Z1405" s="33">
        <f t="shared" si="378"/>
        <v>1</v>
      </c>
      <c r="AA1405" s="33">
        <f t="shared" si="379"/>
        <v>0</v>
      </c>
      <c r="AB1405" s="30">
        <f t="shared" si="380"/>
        <v>1</v>
      </c>
      <c r="AC1405" s="30">
        <f t="shared" si="381"/>
        <v>1</v>
      </c>
      <c r="AD1405" s="30">
        <f t="shared" si="382"/>
        <v>0</v>
      </c>
      <c r="AE1405" s="35">
        <f t="shared" si="383"/>
        <v>1</v>
      </c>
    </row>
    <row r="1406" spans="1:31" x14ac:dyDescent="0.25">
      <c r="A1406" t="s">
        <v>12</v>
      </c>
      <c r="B1406" t="s">
        <v>6092</v>
      </c>
      <c r="C1406">
        <v>30113002479694</v>
      </c>
      <c r="D1406" t="s">
        <v>6093</v>
      </c>
      <c r="E1406" t="s">
        <v>6094</v>
      </c>
      <c r="F1406">
        <v>2006</v>
      </c>
      <c r="G1406" t="s">
        <v>6095</v>
      </c>
      <c r="H1406" t="s">
        <v>6096</v>
      </c>
      <c r="I1406">
        <v>12</v>
      </c>
      <c r="J1406">
        <v>2</v>
      </c>
      <c r="N1406" s="29">
        <f t="shared" si="375"/>
        <v>2006</v>
      </c>
      <c r="O1406" s="30" t="str">
        <f t="shared" si="376"/>
        <v>02</v>
      </c>
      <c r="P1406" s="30">
        <f t="shared" si="367"/>
        <v>200602</v>
      </c>
      <c r="Q1406" s="30" t="str">
        <f t="shared" si="368"/>
        <v>2015</v>
      </c>
      <c r="R1406" s="30" t="str">
        <f t="shared" si="369"/>
        <v>01</v>
      </c>
      <c r="S1406" s="30">
        <f t="shared" si="370"/>
        <v>201501</v>
      </c>
      <c r="T1406" s="31">
        <f t="shared" si="371"/>
        <v>14.75</v>
      </c>
      <c r="U1406" s="30">
        <f t="shared" si="372"/>
        <v>14</v>
      </c>
      <c r="V1406" s="30">
        <f t="shared" si="373"/>
        <v>0</v>
      </c>
      <c r="W1406" s="32">
        <f t="shared" si="374"/>
        <v>0.94915254237288138</v>
      </c>
      <c r="X1406" s="33">
        <f t="shared" si="377"/>
        <v>790</v>
      </c>
      <c r="Y1406" s="22"/>
      <c r="Z1406" s="33">
        <f t="shared" si="378"/>
        <v>1</v>
      </c>
      <c r="AA1406" s="33">
        <f t="shared" si="379"/>
        <v>1</v>
      </c>
      <c r="AB1406" s="30">
        <f t="shared" si="380"/>
        <v>1</v>
      </c>
      <c r="AC1406" s="30">
        <f t="shared" si="381"/>
        <v>1</v>
      </c>
      <c r="AD1406" s="30">
        <f t="shared" si="382"/>
        <v>0</v>
      </c>
      <c r="AE1406" s="35">
        <f t="shared" si="383"/>
        <v>1</v>
      </c>
    </row>
    <row r="1407" spans="1:31" x14ac:dyDescent="0.25">
      <c r="A1407" t="s">
        <v>12</v>
      </c>
      <c r="B1407" t="s">
        <v>6097</v>
      </c>
      <c r="C1407">
        <v>30113005543199</v>
      </c>
      <c r="D1407" t="s">
        <v>6083</v>
      </c>
      <c r="E1407" t="s">
        <v>20</v>
      </c>
      <c r="F1407">
        <v>2013</v>
      </c>
      <c r="G1407" t="s">
        <v>6098</v>
      </c>
      <c r="H1407" t="s">
        <v>6099</v>
      </c>
      <c r="I1407">
        <v>0</v>
      </c>
      <c r="J1407">
        <v>3</v>
      </c>
      <c r="K1407">
        <v>0</v>
      </c>
      <c r="L1407">
        <v>1</v>
      </c>
      <c r="N1407" s="29" t="str">
        <f t="shared" si="375"/>
        <v>2012</v>
      </c>
      <c r="O1407" s="30" t="str">
        <f t="shared" si="376"/>
        <v>12</v>
      </c>
      <c r="P1407" s="30">
        <f t="shared" si="367"/>
        <v>201212</v>
      </c>
      <c r="Q1407" s="30" t="str">
        <f t="shared" si="368"/>
        <v>2019</v>
      </c>
      <c r="R1407" s="30" t="str">
        <f t="shared" si="369"/>
        <v>01</v>
      </c>
      <c r="S1407" s="30">
        <f t="shared" si="370"/>
        <v>201901</v>
      </c>
      <c r="T1407" s="31">
        <f t="shared" si="371"/>
        <v>7.916666666666667</v>
      </c>
      <c r="U1407" s="30">
        <f t="shared" si="372"/>
        <v>3</v>
      </c>
      <c r="V1407" s="30">
        <f t="shared" si="373"/>
        <v>1</v>
      </c>
      <c r="W1407" s="32">
        <f t="shared" si="374"/>
        <v>0.37894736842105264</v>
      </c>
      <c r="X1407" s="33">
        <f t="shared" si="377"/>
        <v>790</v>
      </c>
      <c r="Y1407" s="22"/>
      <c r="Z1407" s="33">
        <f t="shared" si="378"/>
        <v>1</v>
      </c>
      <c r="AA1407" s="33">
        <f t="shared" si="379"/>
        <v>0</v>
      </c>
      <c r="AB1407" s="30">
        <f t="shared" si="380"/>
        <v>1</v>
      </c>
      <c r="AC1407" s="30">
        <f t="shared" si="381"/>
        <v>1</v>
      </c>
      <c r="AD1407" s="30">
        <f t="shared" si="382"/>
        <v>0</v>
      </c>
      <c r="AE1407" s="35">
        <f t="shared" si="383"/>
        <v>1</v>
      </c>
    </row>
    <row r="1408" spans="1:31" x14ac:dyDescent="0.25">
      <c r="A1408" t="s">
        <v>12</v>
      </c>
      <c r="B1408" t="s">
        <v>6100</v>
      </c>
      <c r="C1408">
        <v>30113006354232</v>
      </c>
      <c r="D1408" t="s">
        <v>6101</v>
      </c>
      <c r="E1408" t="s">
        <v>6102</v>
      </c>
      <c r="F1408">
        <v>2016</v>
      </c>
      <c r="G1408" t="s">
        <v>6103</v>
      </c>
      <c r="H1408" t="s">
        <v>6104</v>
      </c>
      <c r="I1408">
        <v>25</v>
      </c>
      <c r="J1408">
        <v>20</v>
      </c>
      <c r="K1408">
        <v>10</v>
      </c>
      <c r="L1408">
        <v>3</v>
      </c>
      <c r="N1408" s="29" t="str">
        <f t="shared" si="375"/>
        <v>2016</v>
      </c>
      <c r="O1408" s="30" t="str">
        <f t="shared" si="376"/>
        <v>10</v>
      </c>
      <c r="P1408" s="30">
        <f t="shared" si="367"/>
        <v>201610</v>
      </c>
      <c r="Q1408" s="30" t="str">
        <f t="shared" si="368"/>
        <v>2020</v>
      </c>
      <c r="R1408" s="30" t="str">
        <f t="shared" si="369"/>
        <v>08</v>
      </c>
      <c r="S1408" s="30">
        <f t="shared" si="370"/>
        <v>202008</v>
      </c>
      <c r="T1408" s="31">
        <f t="shared" si="371"/>
        <v>4.083333333333333</v>
      </c>
      <c r="U1408" s="30">
        <f t="shared" si="372"/>
        <v>45</v>
      </c>
      <c r="V1408" s="30">
        <f t="shared" si="373"/>
        <v>13</v>
      </c>
      <c r="W1408" s="32">
        <f t="shared" si="374"/>
        <v>11.020408163265307</v>
      </c>
      <c r="X1408" s="33">
        <f t="shared" si="377"/>
        <v>790</v>
      </c>
      <c r="Y1408" s="22"/>
      <c r="Z1408" s="33">
        <f t="shared" si="378"/>
        <v>1</v>
      </c>
      <c r="AA1408" s="33">
        <f t="shared" si="379"/>
        <v>0</v>
      </c>
      <c r="AB1408" s="30">
        <f t="shared" si="380"/>
        <v>0</v>
      </c>
      <c r="AC1408" s="30">
        <f t="shared" si="381"/>
        <v>0</v>
      </c>
      <c r="AD1408" s="30">
        <f t="shared" si="382"/>
        <v>0</v>
      </c>
      <c r="AE1408" s="35">
        <f t="shared" si="383"/>
        <v>0</v>
      </c>
    </row>
    <row r="1409" spans="1:31" x14ac:dyDescent="0.25">
      <c r="A1409" t="s">
        <v>12</v>
      </c>
      <c r="B1409" t="s">
        <v>6105</v>
      </c>
      <c r="C1409">
        <v>30113006386028</v>
      </c>
      <c r="D1409" t="s">
        <v>6106</v>
      </c>
      <c r="E1409" t="s">
        <v>6107</v>
      </c>
      <c r="F1409">
        <v>2016</v>
      </c>
      <c r="G1409" t="s">
        <v>6108</v>
      </c>
      <c r="H1409" t="s">
        <v>6108</v>
      </c>
      <c r="I1409">
        <v>0</v>
      </c>
      <c r="J1409">
        <v>0</v>
      </c>
      <c r="N1409" s="29" t="str">
        <f t="shared" si="375"/>
        <v>2017</v>
      </c>
      <c r="O1409" s="30" t="str">
        <f t="shared" si="376"/>
        <v>01</v>
      </c>
      <c r="P1409" s="30">
        <f t="shared" si="367"/>
        <v>201701</v>
      </c>
      <c r="Q1409" s="30" t="str">
        <f t="shared" si="368"/>
        <v>2017</v>
      </c>
      <c r="R1409" s="30" t="str">
        <f t="shared" si="369"/>
        <v>01</v>
      </c>
      <c r="S1409" s="30">
        <f t="shared" si="370"/>
        <v>201701</v>
      </c>
      <c r="T1409" s="31">
        <f t="shared" si="371"/>
        <v>3.8333333333333335</v>
      </c>
      <c r="U1409" s="30">
        <f t="shared" si="372"/>
        <v>0</v>
      </c>
      <c r="V1409" s="30">
        <f t="shared" si="373"/>
        <v>0</v>
      </c>
      <c r="W1409" s="32">
        <f t="shared" si="374"/>
        <v>0</v>
      </c>
      <c r="X1409" s="33">
        <f t="shared" si="377"/>
        <v>790</v>
      </c>
      <c r="Y1409" s="22"/>
      <c r="Z1409" s="33">
        <f t="shared" si="378"/>
        <v>1</v>
      </c>
      <c r="AA1409" s="33">
        <f t="shared" si="379"/>
        <v>1</v>
      </c>
      <c r="AB1409" s="30">
        <f t="shared" si="380"/>
        <v>1</v>
      </c>
      <c r="AC1409" s="30">
        <f t="shared" si="381"/>
        <v>1</v>
      </c>
      <c r="AD1409" s="30">
        <f t="shared" si="382"/>
        <v>0</v>
      </c>
      <c r="AE1409" s="35">
        <f t="shared" si="383"/>
        <v>1</v>
      </c>
    </row>
    <row r="1410" spans="1:31" x14ac:dyDescent="0.25">
      <c r="A1410" t="s">
        <v>12</v>
      </c>
      <c r="B1410" t="s">
        <v>6109</v>
      </c>
      <c r="C1410">
        <v>30113006724624</v>
      </c>
      <c r="D1410" t="s">
        <v>6110</v>
      </c>
      <c r="E1410" t="s">
        <v>6111</v>
      </c>
      <c r="F1410">
        <v>2019</v>
      </c>
      <c r="G1410" t="s">
        <v>6112</v>
      </c>
      <c r="H1410" t="s">
        <v>6112</v>
      </c>
      <c r="I1410">
        <v>0</v>
      </c>
      <c r="J1410">
        <v>0</v>
      </c>
      <c r="N1410" s="29" t="str">
        <f t="shared" si="375"/>
        <v>2019</v>
      </c>
      <c r="O1410" s="30" t="str">
        <f t="shared" si="376"/>
        <v>02</v>
      </c>
      <c r="P1410" s="30">
        <f t="shared" si="367"/>
        <v>201902</v>
      </c>
      <c r="Q1410" s="30" t="str">
        <f t="shared" si="368"/>
        <v>2019</v>
      </c>
      <c r="R1410" s="30" t="str">
        <f t="shared" si="369"/>
        <v>02</v>
      </c>
      <c r="S1410" s="30">
        <f t="shared" si="370"/>
        <v>201902</v>
      </c>
      <c r="T1410" s="31">
        <f t="shared" si="371"/>
        <v>1.75</v>
      </c>
      <c r="U1410" s="30">
        <f t="shared" si="372"/>
        <v>0</v>
      </c>
      <c r="V1410" s="30">
        <f t="shared" si="373"/>
        <v>0</v>
      </c>
      <c r="W1410" s="32">
        <f t="shared" si="374"/>
        <v>0</v>
      </c>
      <c r="X1410" s="33">
        <f t="shared" si="377"/>
        <v>790</v>
      </c>
      <c r="Y1410" s="22"/>
      <c r="Z1410" s="33">
        <f t="shared" si="378"/>
        <v>0</v>
      </c>
      <c r="AA1410" s="33">
        <f t="shared" si="379"/>
        <v>0</v>
      </c>
      <c r="AB1410" s="30">
        <f t="shared" si="380"/>
        <v>1</v>
      </c>
      <c r="AC1410" s="30">
        <f t="shared" si="381"/>
        <v>1</v>
      </c>
      <c r="AD1410" s="30">
        <f t="shared" si="382"/>
        <v>0</v>
      </c>
      <c r="AE1410" s="35">
        <f t="shared" si="383"/>
        <v>0</v>
      </c>
    </row>
    <row r="1411" spans="1:31" x14ac:dyDescent="0.25">
      <c r="A1411" t="s">
        <v>12</v>
      </c>
      <c r="B1411" t="s">
        <v>6113</v>
      </c>
      <c r="C1411">
        <v>30113002378961</v>
      </c>
      <c r="D1411" t="s">
        <v>6114</v>
      </c>
      <c r="E1411" t="s">
        <v>6115</v>
      </c>
      <c r="F1411">
        <v>1999</v>
      </c>
      <c r="G1411" t="s">
        <v>6116</v>
      </c>
      <c r="H1411" t="s">
        <v>6117</v>
      </c>
      <c r="I1411">
        <v>8</v>
      </c>
      <c r="J1411">
        <v>0</v>
      </c>
      <c r="N1411" s="29" t="str">
        <f t="shared" si="375"/>
        <v>2015</v>
      </c>
      <c r="O1411" s="30" t="str">
        <f t="shared" si="376"/>
        <v>09</v>
      </c>
      <c r="P1411" s="30">
        <f t="shared" ref="P1411:P1474" si="384">INT(CONCATENATE(N1411,O1411))</f>
        <v>201509</v>
      </c>
      <c r="Q1411" s="30" t="str">
        <f t="shared" ref="Q1411:Q1474" si="385">IF(H1411="",0,MID(H1411,7,4))</f>
        <v>2015</v>
      </c>
      <c r="R1411" s="30" t="str">
        <f t="shared" ref="R1411:R1474" si="386">IF(H1411="",0,MID(H1411,4,2))</f>
        <v>10</v>
      </c>
      <c r="S1411" s="30">
        <f t="shared" ref="S1411:S1474" si="387">INT(CONCATENATE(Q1411,R1411))</f>
        <v>201510</v>
      </c>
      <c r="T1411" s="31">
        <f t="shared" ref="T1411:T1474" si="388">(12*($AH$2-N1411)+($AH$3-O1411))/12</f>
        <v>5.166666666666667</v>
      </c>
      <c r="U1411" s="30">
        <f t="shared" ref="U1411:U1474" si="389">I1411+J1411</f>
        <v>8</v>
      </c>
      <c r="V1411" s="30">
        <f t="shared" ref="V1411:V1474" si="390">K1411+L1411</f>
        <v>0</v>
      </c>
      <c r="W1411" s="32">
        <f t="shared" ref="W1411:W1474" si="391">U1411/T1411</f>
        <v>1.5483870967741935</v>
      </c>
      <c r="X1411" s="33">
        <f t="shared" si="377"/>
        <v>790</v>
      </c>
      <c r="Y1411" s="22"/>
      <c r="Z1411" s="33">
        <f t="shared" si="378"/>
        <v>1</v>
      </c>
      <c r="AA1411" s="33">
        <f t="shared" si="379"/>
        <v>1</v>
      </c>
      <c r="AB1411" s="30">
        <f t="shared" si="380"/>
        <v>1</v>
      </c>
      <c r="AC1411" s="30">
        <f t="shared" si="381"/>
        <v>1</v>
      </c>
      <c r="AD1411" s="30">
        <f t="shared" si="382"/>
        <v>1</v>
      </c>
      <c r="AE1411" s="35">
        <f t="shared" si="383"/>
        <v>1</v>
      </c>
    </row>
    <row r="1412" spans="1:31" x14ac:dyDescent="0.25">
      <c r="A1412" t="s">
        <v>12</v>
      </c>
      <c r="B1412" t="s">
        <v>6118</v>
      </c>
      <c r="C1412">
        <v>30113003002990</v>
      </c>
      <c r="D1412" t="s">
        <v>5915</v>
      </c>
      <c r="F1412">
        <v>2009</v>
      </c>
      <c r="G1412" t="s">
        <v>6119</v>
      </c>
      <c r="H1412" t="s">
        <v>6120</v>
      </c>
      <c r="I1412">
        <v>8</v>
      </c>
      <c r="J1412">
        <v>3</v>
      </c>
      <c r="N1412" s="29">
        <f t="shared" ref="N1412:N1475" si="392">IF(G1412="",F1412,IF(INT(MID(G1412,7,4))&lt;=2010, IF(F1412="",MID(G1412,7,4),F1412), MID(G1412,7,4)))</f>
        <v>2009</v>
      </c>
      <c r="O1412" s="30" t="str">
        <f t="shared" ref="O1412:O1475" si="393">IF(G1412="","00",MID(G1412,4,2))</f>
        <v>04</v>
      </c>
      <c r="P1412" s="30">
        <f t="shared" si="384"/>
        <v>200904</v>
      </c>
      <c r="Q1412" s="30" t="str">
        <f t="shared" si="385"/>
        <v>2020</v>
      </c>
      <c r="R1412" s="30" t="str">
        <f t="shared" si="386"/>
        <v>09</v>
      </c>
      <c r="S1412" s="30">
        <f t="shared" si="387"/>
        <v>202009</v>
      </c>
      <c r="T1412" s="31">
        <f t="shared" si="388"/>
        <v>11.583333333333334</v>
      </c>
      <c r="U1412" s="30">
        <f t="shared" si="389"/>
        <v>11</v>
      </c>
      <c r="V1412" s="30">
        <f t="shared" si="390"/>
        <v>0</v>
      </c>
      <c r="W1412" s="32">
        <f t="shared" si="391"/>
        <v>0.94964028776978415</v>
      </c>
      <c r="X1412" s="33">
        <f t="shared" ref="X1412:X1475" si="394">INT(CONCATENATE(MID(B1412,3,2),0))</f>
        <v>790</v>
      </c>
      <c r="Y1412" s="22"/>
      <c r="Z1412" s="33">
        <f t="shared" ref="Z1412:Z1475" si="395">IF(C1412="",0, IF(P1412&lt;$AH$10,1,0))</f>
        <v>1</v>
      </c>
      <c r="AA1412" s="33">
        <f t="shared" ref="AA1412:AA1475" si="396">IF(C1412="",0,IF(S1412&lt;$AH$11,1,0))</f>
        <v>0</v>
      </c>
      <c r="AB1412" s="30">
        <f t="shared" ref="AB1412:AB1475" si="397">IF(C1412="",0,IF(W1412&lt;LOOKUP(X1412,$AI$15:$AR$15,$AI$16:$AR$16),1,0))</f>
        <v>1</v>
      </c>
      <c r="AC1412" s="30">
        <f t="shared" ref="AC1412:AC1475" si="398">IF(C1412="",0,IF(V1412&lt;LOOKUP(X1412,$AI$15:$AR$15,$AI$18:$AR$18),1,0))</f>
        <v>1</v>
      </c>
      <c r="AD1412" s="30">
        <f t="shared" ref="AD1412:AD1475" si="399">IF(C1412="",0,IF(F1412&lt;LOOKUP(X1412,$AI$15:$AR$15,$AI$20:$AR$20),1,0))</f>
        <v>0</v>
      </c>
      <c r="AE1412" s="35">
        <f t="shared" ref="AE1412:AE1475" si="400">IF(Z1412*(SUM(AA1412:AD1412))&gt;=1,1,0)</f>
        <v>1</v>
      </c>
    </row>
    <row r="1413" spans="1:31" x14ac:dyDescent="0.25">
      <c r="A1413" t="s">
        <v>12</v>
      </c>
      <c r="B1413" t="s">
        <v>6121</v>
      </c>
      <c r="C1413">
        <v>30113002145584</v>
      </c>
      <c r="D1413" t="s">
        <v>6122</v>
      </c>
      <c r="E1413" t="s">
        <v>6123</v>
      </c>
      <c r="F1413">
        <v>2003</v>
      </c>
      <c r="G1413" t="s">
        <v>6124</v>
      </c>
      <c r="H1413" t="s">
        <v>6125</v>
      </c>
      <c r="I1413">
        <v>37</v>
      </c>
      <c r="J1413">
        <v>7</v>
      </c>
      <c r="N1413" s="29">
        <f t="shared" si="392"/>
        <v>2003</v>
      </c>
      <c r="O1413" s="30" t="str">
        <f t="shared" si="393"/>
        <v>07</v>
      </c>
      <c r="P1413" s="30">
        <f t="shared" si="384"/>
        <v>200307</v>
      </c>
      <c r="Q1413" s="30" t="str">
        <f t="shared" si="385"/>
        <v>2018</v>
      </c>
      <c r="R1413" s="30" t="str">
        <f t="shared" si="386"/>
        <v>07</v>
      </c>
      <c r="S1413" s="30">
        <f t="shared" si="387"/>
        <v>201807</v>
      </c>
      <c r="T1413" s="31">
        <f t="shared" si="388"/>
        <v>17.333333333333332</v>
      </c>
      <c r="U1413" s="30">
        <f t="shared" si="389"/>
        <v>44</v>
      </c>
      <c r="V1413" s="30">
        <f t="shared" si="390"/>
        <v>0</v>
      </c>
      <c r="W1413" s="32">
        <f t="shared" si="391"/>
        <v>2.5384615384615388</v>
      </c>
      <c r="X1413" s="33">
        <f t="shared" si="394"/>
        <v>790</v>
      </c>
      <c r="Y1413" s="22"/>
      <c r="Z1413" s="33">
        <f t="shared" si="395"/>
        <v>1</v>
      </c>
      <c r="AA1413" s="33">
        <f t="shared" si="396"/>
        <v>1</v>
      </c>
      <c r="AB1413" s="30">
        <f t="shared" si="397"/>
        <v>1</v>
      </c>
      <c r="AC1413" s="30">
        <f t="shared" si="398"/>
        <v>1</v>
      </c>
      <c r="AD1413" s="30">
        <f t="shared" si="399"/>
        <v>0</v>
      </c>
      <c r="AE1413" s="35">
        <f t="shared" si="400"/>
        <v>1</v>
      </c>
    </row>
    <row r="1414" spans="1:31" x14ac:dyDescent="0.25">
      <c r="A1414" t="s">
        <v>12</v>
      </c>
      <c r="B1414" t="s">
        <v>6126</v>
      </c>
      <c r="C1414">
        <v>30113001739718</v>
      </c>
      <c r="D1414" t="s">
        <v>6127</v>
      </c>
      <c r="E1414" t="s">
        <v>6128</v>
      </c>
      <c r="F1414">
        <v>2000</v>
      </c>
      <c r="G1414" t="s">
        <v>6129</v>
      </c>
      <c r="H1414" t="s">
        <v>6130</v>
      </c>
      <c r="I1414">
        <v>36</v>
      </c>
      <c r="J1414">
        <v>12</v>
      </c>
      <c r="N1414" s="29">
        <f t="shared" si="392"/>
        <v>2000</v>
      </c>
      <c r="O1414" s="30" t="str">
        <f t="shared" si="393"/>
        <v>03</v>
      </c>
      <c r="P1414" s="30">
        <f t="shared" si="384"/>
        <v>200003</v>
      </c>
      <c r="Q1414" s="30" t="str">
        <f t="shared" si="385"/>
        <v>2018</v>
      </c>
      <c r="R1414" s="30" t="str">
        <f t="shared" si="386"/>
        <v>07</v>
      </c>
      <c r="S1414" s="30">
        <f t="shared" si="387"/>
        <v>201807</v>
      </c>
      <c r="T1414" s="31">
        <f t="shared" si="388"/>
        <v>20.666666666666668</v>
      </c>
      <c r="U1414" s="30">
        <f t="shared" si="389"/>
        <v>48</v>
      </c>
      <c r="V1414" s="30">
        <f t="shared" si="390"/>
        <v>0</v>
      </c>
      <c r="W1414" s="32">
        <f t="shared" si="391"/>
        <v>2.32258064516129</v>
      </c>
      <c r="X1414" s="33">
        <f t="shared" si="394"/>
        <v>790</v>
      </c>
      <c r="Y1414" s="22"/>
      <c r="Z1414" s="33">
        <f t="shared" si="395"/>
        <v>1</v>
      </c>
      <c r="AA1414" s="33">
        <f t="shared" si="396"/>
        <v>1</v>
      </c>
      <c r="AB1414" s="30">
        <f t="shared" si="397"/>
        <v>1</v>
      </c>
      <c r="AC1414" s="30">
        <f t="shared" si="398"/>
        <v>1</v>
      </c>
      <c r="AD1414" s="30">
        <f t="shared" si="399"/>
        <v>0</v>
      </c>
      <c r="AE1414" s="35">
        <f t="shared" si="400"/>
        <v>1</v>
      </c>
    </row>
    <row r="1415" spans="1:31" x14ac:dyDescent="0.25">
      <c r="A1415" t="s">
        <v>12</v>
      </c>
      <c r="B1415" t="s">
        <v>6131</v>
      </c>
      <c r="C1415">
        <v>30113003272692</v>
      </c>
      <c r="D1415" t="s">
        <v>6132</v>
      </c>
      <c r="E1415" t="s">
        <v>6133</v>
      </c>
      <c r="F1415">
        <v>2009</v>
      </c>
      <c r="G1415" t="s">
        <v>6134</v>
      </c>
      <c r="H1415" t="s">
        <v>6135</v>
      </c>
      <c r="I1415">
        <v>27</v>
      </c>
      <c r="J1415">
        <v>7</v>
      </c>
      <c r="N1415" s="29">
        <f t="shared" si="392"/>
        <v>2009</v>
      </c>
      <c r="O1415" s="30" t="str">
        <f t="shared" si="393"/>
        <v>10</v>
      </c>
      <c r="P1415" s="30">
        <f t="shared" si="384"/>
        <v>200910</v>
      </c>
      <c r="Q1415" s="30" t="str">
        <f t="shared" si="385"/>
        <v>2018</v>
      </c>
      <c r="R1415" s="30" t="str">
        <f t="shared" si="386"/>
        <v>03</v>
      </c>
      <c r="S1415" s="30">
        <f t="shared" si="387"/>
        <v>201803</v>
      </c>
      <c r="T1415" s="31">
        <f t="shared" si="388"/>
        <v>11.083333333333334</v>
      </c>
      <c r="U1415" s="30">
        <f t="shared" si="389"/>
        <v>34</v>
      </c>
      <c r="V1415" s="30">
        <f t="shared" si="390"/>
        <v>0</v>
      </c>
      <c r="W1415" s="32">
        <f t="shared" si="391"/>
        <v>3.0676691729323307</v>
      </c>
      <c r="X1415" s="33">
        <f t="shared" si="394"/>
        <v>790</v>
      </c>
      <c r="Y1415" s="22"/>
      <c r="Z1415" s="33">
        <f t="shared" si="395"/>
        <v>1</v>
      </c>
      <c r="AA1415" s="33">
        <f t="shared" si="396"/>
        <v>1</v>
      </c>
      <c r="AB1415" s="30">
        <f t="shared" si="397"/>
        <v>0</v>
      </c>
      <c r="AC1415" s="30">
        <f t="shared" si="398"/>
        <v>1</v>
      </c>
      <c r="AD1415" s="30">
        <f t="shared" si="399"/>
        <v>0</v>
      </c>
      <c r="AE1415" s="35">
        <f t="shared" si="400"/>
        <v>1</v>
      </c>
    </row>
    <row r="1416" spans="1:31" x14ac:dyDescent="0.25">
      <c r="A1416" t="s">
        <v>12</v>
      </c>
      <c r="B1416" t="s">
        <v>6136</v>
      </c>
      <c r="C1416">
        <v>30113006259985</v>
      </c>
      <c r="D1416" t="s">
        <v>6137</v>
      </c>
      <c r="E1416" t="s">
        <v>62</v>
      </c>
      <c r="F1416">
        <v>2015</v>
      </c>
      <c r="G1416" t="s">
        <v>6138</v>
      </c>
      <c r="H1416" t="s">
        <v>6139</v>
      </c>
      <c r="I1416">
        <v>7</v>
      </c>
      <c r="J1416">
        <v>7</v>
      </c>
      <c r="N1416" s="29" t="str">
        <f t="shared" si="392"/>
        <v>2016</v>
      </c>
      <c r="O1416" s="30" t="str">
        <f t="shared" si="393"/>
        <v>03</v>
      </c>
      <c r="P1416" s="30">
        <f t="shared" si="384"/>
        <v>201603</v>
      </c>
      <c r="Q1416" s="30" t="str">
        <f t="shared" si="385"/>
        <v>2018</v>
      </c>
      <c r="R1416" s="30" t="str">
        <f t="shared" si="386"/>
        <v>10</v>
      </c>
      <c r="S1416" s="30">
        <f t="shared" si="387"/>
        <v>201810</v>
      </c>
      <c r="T1416" s="31">
        <f t="shared" si="388"/>
        <v>4.666666666666667</v>
      </c>
      <c r="U1416" s="30">
        <f t="shared" si="389"/>
        <v>14</v>
      </c>
      <c r="V1416" s="30">
        <f t="shared" si="390"/>
        <v>0</v>
      </c>
      <c r="W1416" s="32">
        <f t="shared" si="391"/>
        <v>3</v>
      </c>
      <c r="X1416" s="33">
        <f t="shared" si="394"/>
        <v>790</v>
      </c>
      <c r="Y1416" s="22"/>
      <c r="Z1416" s="33">
        <f t="shared" si="395"/>
        <v>1</v>
      </c>
      <c r="AA1416" s="33">
        <f t="shared" si="396"/>
        <v>0</v>
      </c>
      <c r="AB1416" s="30">
        <f t="shared" si="397"/>
        <v>1</v>
      </c>
      <c r="AC1416" s="30">
        <f t="shared" si="398"/>
        <v>1</v>
      </c>
      <c r="AD1416" s="30">
        <f t="shared" si="399"/>
        <v>0</v>
      </c>
      <c r="AE1416" s="35">
        <f t="shared" si="400"/>
        <v>1</v>
      </c>
    </row>
    <row r="1417" spans="1:31" x14ac:dyDescent="0.25">
      <c r="A1417" t="s">
        <v>12</v>
      </c>
      <c r="B1417" t="s">
        <v>6140</v>
      </c>
      <c r="C1417">
        <v>30113001741227</v>
      </c>
      <c r="D1417" t="s">
        <v>6141</v>
      </c>
      <c r="E1417" t="s">
        <v>2768</v>
      </c>
      <c r="F1417">
        <v>2000</v>
      </c>
      <c r="G1417" t="s">
        <v>6142</v>
      </c>
      <c r="H1417" t="s">
        <v>6143</v>
      </c>
      <c r="I1417">
        <v>34</v>
      </c>
      <c r="J1417">
        <v>5</v>
      </c>
      <c r="K1417">
        <v>1</v>
      </c>
      <c r="L1417">
        <v>0</v>
      </c>
      <c r="N1417" s="29">
        <f t="shared" si="392"/>
        <v>2000</v>
      </c>
      <c r="O1417" s="30" t="str">
        <f t="shared" si="393"/>
        <v>04</v>
      </c>
      <c r="P1417" s="30">
        <f t="shared" si="384"/>
        <v>200004</v>
      </c>
      <c r="Q1417" s="30" t="str">
        <f t="shared" si="385"/>
        <v>2019</v>
      </c>
      <c r="R1417" s="30" t="str">
        <f t="shared" si="386"/>
        <v>09</v>
      </c>
      <c r="S1417" s="30">
        <f t="shared" si="387"/>
        <v>201909</v>
      </c>
      <c r="T1417" s="31">
        <f t="shared" si="388"/>
        <v>20.583333333333332</v>
      </c>
      <c r="U1417" s="30">
        <f t="shared" si="389"/>
        <v>39</v>
      </c>
      <c r="V1417" s="30">
        <f t="shared" si="390"/>
        <v>1</v>
      </c>
      <c r="W1417" s="32">
        <f t="shared" si="391"/>
        <v>1.8947368421052633</v>
      </c>
      <c r="X1417" s="33">
        <f t="shared" si="394"/>
        <v>790</v>
      </c>
      <c r="Y1417" s="22"/>
      <c r="Z1417" s="33">
        <f t="shared" si="395"/>
        <v>1</v>
      </c>
      <c r="AA1417" s="33">
        <f t="shared" si="396"/>
        <v>0</v>
      </c>
      <c r="AB1417" s="30">
        <f t="shared" si="397"/>
        <v>1</v>
      </c>
      <c r="AC1417" s="30">
        <f t="shared" si="398"/>
        <v>1</v>
      </c>
      <c r="AD1417" s="30">
        <f t="shared" si="399"/>
        <v>0</v>
      </c>
      <c r="AE1417" s="35">
        <f t="shared" si="400"/>
        <v>1</v>
      </c>
    </row>
    <row r="1418" spans="1:31" x14ac:dyDescent="0.25">
      <c r="A1418" t="s">
        <v>12</v>
      </c>
      <c r="B1418" t="s">
        <v>6144</v>
      </c>
      <c r="C1418">
        <v>30113005971960</v>
      </c>
      <c r="D1418" t="s">
        <v>6145</v>
      </c>
      <c r="E1418" t="s">
        <v>6146</v>
      </c>
      <c r="F1418">
        <v>2015</v>
      </c>
      <c r="G1418" t="s">
        <v>6147</v>
      </c>
      <c r="H1418" t="s">
        <v>6148</v>
      </c>
      <c r="I1418">
        <v>9</v>
      </c>
      <c r="J1418">
        <v>2</v>
      </c>
      <c r="N1418" s="29" t="str">
        <f t="shared" si="392"/>
        <v>2015</v>
      </c>
      <c r="O1418" s="30" t="str">
        <f t="shared" si="393"/>
        <v>11</v>
      </c>
      <c r="P1418" s="30">
        <f t="shared" si="384"/>
        <v>201511</v>
      </c>
      <c r="Q1418" s="30" t="str">
        <f t="shared" si="385"/>
        <v>2018</v>
      </c>
      <c r="R1418" s="30" t="str">
        <f t="shared" si="386"/>
        <v>07</v>
      </c>
      <c r="S1418" s="30">
        <f t="shared" si="387"/>
        <v>201807</v>
      </c>
      <c r="T1418" s="31">
        <f t="shared" si="388"/>
        <v>5</v>
      </c>
      <c r="U1418" s="30">
        <f t="shared" si="389"/>
        <v>11</v>
      </c>
      <c r="V1418" s="30">
        <f t="shared" si="390"/>
        <v>0</v>
      </c>
      <c r="W1418" s="32">
        <f t="shared" si="391"/>
        <v>2.2000000000000002</v>
      </c>
      <c r="X1418" s="33">
        <f t="shared" si="394"/>
        <v>790</v>
      </c>
      <c r="Y1418" s="22"/>
      <c r="Z1418" s="33">
        <f t="shared" si="395"/>
        <v>1</v>
      </c>
      <c r="AA1418" s="33">
        <f t="shared" si="396"/>
        <v>1</v>
      </c>
      <c r="AB1418" s="30">
        <f t="shared" si="397"/>
        <v>1</v>
      </c>
      <c r="AC1418" s="30">
        <f t="shared" si="398"/>
        <v>1</v>
      </c>
      <c r="AD1418" s="30">
        <f t="shared" si="399"/>
        <v>0</v>
      </c>
      <c r="AE1418" s="35">
        <f t="shared" si="400"/>
        <v>1</v>
      </c>
    </row>
    <row r="1419" spans="1:31" x14ac:dyDescent="0.25">
      <c r="A1419" t="s">
        <v>12</v>
      </c>
      <c r="B1419" t="s">
        <v>6149</v>
      </c>
      <c r="C1419">
        <v>30113002367618</v>
      </c>
      <c r="D1419" t="s">
        <v>6150</v>
      </c>
      <c r="E1419" t="s">
        <v>6151</v>
      </c>
      <c r="F1419">
        <v>2003</v>
      </c>
      <c r="G1419" t="s">
        <v>6152</v>
      </c>
      <c r="H1419" t="s">
        <v>6153</v>
      </c>
      <c r="I1419">
        <v>40</v>
      </c>
      <c r="J1419">
        <v>4</v>
      </c>
      <c r="N1419" s="29">
        <f t="shared" si="392"/>
        <v>2003</v>
      </c>
      <c r="O1419" s="30" t="str">
        <f t="shared" si="393"/>
        <v>07</v>
      </c>
      <c r="P1419" s="30">
        <f t="shared" si="384"/>
        <v>200307</v>
      </c>
      <c r="Q1419" s="30" t="str">
        <f t="shared" si="385"/>
        <v>2020</v>
      </c>
      <c r="R1419" s="30" t="str">
        <f t="shared" si="386"/>
        <v>08</v>
      </c>
      <c r="S1419" s="30">
        <f t="shared" si="387"/>
        <v>202008</v>
      </c>
      <c r="T1419" s="31">
        <f t="shared" si="388"/>
        <v>17.333333333333332</v>
      </c>
      <c r="U1419" s="30">
        <f t="shared" si="389"/>
        <v>44</v>
      </c>
      <c r="V1419" s="30">
        <f t="shared" si="390"/>
        <v>0</v>
      </c>
      <c r="W1419" s="32">
        <f t="shared" si="391"/>
        <v>2.5384615384615388</v>
      </c>
      <c r="X1419" s="33">
        <f t="shared" si="394"/>
        <v>790</v>
      </c>
      <c r="Y1419" s="22"/>
      <c r="Z1419" s="33">
        <f t="shared" si="395"/>
        <v>1</v>
      </c>
      <c r="AA1419" s="33">
        <f t="shared" si="396"/>
        <v>0</v>
      </c>
      <c r="AB1419" s="30">
        <f t="shared" si="397"/>
        <v>1</v>
      </c>
      <c r="AC1419" s="30">
        <f t="shared" si="398"/>
        <v>1</v>
      </c>
      <c r="AD1419" s="30">
        <f t="shared" si="399"/>
        <v>0</v>
      </c>
      <c r="AE1419" s="35">
        <f t="shared" si="400"/>
        <v>1</v>
      </c>
    </row>
    <row r="1420" spans="1:31" x14ac:dyDescent="0.25">
      <c r="A1420" t="s">
        <v>12</v>
      </c>
      <c r="B1420" t="s">
        <v>6154</v>
      </c>
      <c r="C1420">
        <v>30113002652597</v>
      </c>
      <c r="D1420" t="s">
        <v>6155</v>
      </c>
      <c r="E1420" t="s">
        <v>6156</v>
      </c>
      <c r="F1420">
        <v>2002</v>
      </c>
      <c r="G1420" t="s">
        <v>6157</v>
      </c>
      <c r="H1420" t="s">
        <v>6158</v>
      </c>
      <c r="I1420">
        <v>37</v>
      </c>
      <c r="J1420">
        <v>12</v>
      </c>
      <c r="K1420">
        <v>1</v>
      </c>
      <c r="L1420">
        <v>1</v>
      </c>
      <c r="N1420" s="29">
        <f t="shared" si="392"/>
        <v>2002</v>
      </c>
      <c r="O1420" s="30" t="str">
        <f t="shared" si="393"/>
        <v>03</v>
      </c>
      <c r="P1420" s="30">
        <f t="shared" si="384"/>
        <v>200203</v>
      </c>
      <c r="Q1420" s="30" t="str">
        <f t="shared" si="385"/>
        <v>2019</v>
      </c>
      <c r="R1420" s="30" t="str">
        <f t="shared" si="386"/>
        <v>10</v>
      </c>
      <c r="S1420" s="30">
        <f t="shared" si="387"/>
        <v>201910</v>
      </c>
      <c r="T1420" s="31">
        <f t="shared" si="388"/>
        <v>18.666666666666668</v>
      </c>
      <c r="U1420" s="30">
        <f t="shared" si="389"/>
        <v>49</v>
      </c>
      <c r="V1420" s="30">
        <f t="shared" si="390"/>
        <v>2</v>
      </c>
      <c r="W1420" s="32">
        <f t="shared" si="391"/>
        <v>2.625</v>
      </c>
      <c r="X1420" s="33">
        <f t="shared" si="394"/>
        <v>790</v>
      </c>
      <c r="Y1420" s="22"/>
      <c r="Z1420" s="33">
        <f t="shared" si="395"/>
        <v>1</v>
      </c>
      <c r="AA1420" s="33">
        <f t="shared" si="396"/>
        <v>0</v>
      </c>
      <c r="AB1420" s="30">
        <f t="shared" si="397"/>
        <v>1</v>
      </c>
      <c r="AC1420" s="30">
        <f t="shared" si="398"/>
        <v>1</v>
      </c>
      <c r="AD1420" s="30">
        <f t="shared" si="399"/>
        <v>0</v>
      </c>
      <c r="AE1420" s="35">
        <f t="shared" si="400"/>
        <v>1</v>
      </c>
    </row>
    <row r="1421" spans="1:31" x14ac:dyDescent="0.25">
      <c r="A1421" t="s">
        <v>12</v>
      </c>
      <c r="B1421" t="s">
        <v>6159</v>
      </c>
      <c r="C1421">
        <v>30113006259910</v>
      </c>
      <c r="D1421" t="s">
        <v>6160</v>
      </c>
      <c r="E1421" t="s">
        <v>62</v>
      </c>
      <c r="F1421">
        <v>2016</v>
      </c>
      <c r="G1421" t="s">
        <v>6161</v>
      </c>
      <c r="H1421" t="s">
        <v>6162</v>
      </c>
      <c r="I1421">
        <v>2</v>
      </c>
      <c r="J1421">
        <v>5</v>
      </c>
      <c r="N1421" s="29" t="str">
        <f t="shared" si="392"/>
        <v>2016</v>
      </c>
      <c r="O1421" s="30" t="str">
        <f t="shared" si="393"/>
        <v>03</v>
      </c>
      <c r="P1421" s="30">
        <f t="shared" si="384"/>
        <v>201603</v>
      </c>
      <c r="Q1421" s="30" t="str">
        <f t="shared" si="385"/>
        <v>2018</v>
      </c>
      <c r="R1421" s="30" t="str">
        <f t="shared" si="386"/>
        <v>10</v>
      </c>
      <c r="S1421" s="30">
        <f t="shared" si="387"/>
        <v>201810</v>
      </c>
      <c r="T1421" s="31">
        <f t="shared" si="388"/>
        <v>4.666666666666667</v>
      </c>
      <c r="U1421" s="30">
        <f t="shared" si="389"/>
        <v>7</v>
      </c>
      <c r="V1421" s="30">
        <f t="shared" si="390"/>
        <v>0</v>
      </c>
      <c r="W1421" s="32">
        <f t="shared" si="391"/>
        <v>1.5</v>
      </c>
      <c r="X1421" s="33">
        <f t="shared" si="394"/>
        <v>790</v>
      </c>
      <c r="Y1421" s="22"/>
      <c r="Z1421" s="33">
        <f t="shared" si="395"/>
        <v>1</v>
      </c>
      <c r="AA1421" s="33">
        <f t="shared" si="396"/>
        <v>0</v>
      </c>
      <c r="AB1421" s="30">
        <f t="shared" si="397"/>
        <v>1</v>
      </c>
      <c r="AC1421" s="30">
        <f t="shared" si="398"/>
        <v>1</v>
      </c>
      <c r="AD1421" s="30">
        <f t="shared" si="399"/>
        <v>0</v>
      </c>
      <c r="AE1421" s="35">
        <f t="shared" si="400"/>
        <v>1</v>
      </c>
    </row>
    <row r="1422" spans="1:31" x14ac:dyDescent="0.25">
      <c r="A1422" t="s">
        <v>12</v>
      </c>
      <c r="B1422" t="s">
        <v>6163</v>
      </c>
      <c r="C1422">
        <v>30113006022201</v>
      </c>
      <c r="D1422" t="s">
        <v>6164</v>
      </c>
      <c r="E1422" t="s">
        <v>92</v>
      </c>
      <c r="F1422">
        <v>2014</v>
      </c>
      <c r="G1422" t="s">
        <v>6165</v>
      </c>
      <c r="H1422" t="s">
        <v>6166</v>
      </c>
      <c r="I1422">
        <v>4</v>
      </c>
      <c r="J1422">
        <v>3</v>
      </c>
      <c r="N1422" s="29" t="str">
        <f t="shared" si="392"/>
        <v>2014</v>
      </c>
      <c r="O1422" s="30" t="str">
        <f t="shared" si="393"/>
        <v>12</v>
      </c>
      <c r="P1422" s="30">
        <f t="shared" si="384"/>
        <v>201412</v>
      </c>
      <c r="Q1422" s="30" t="str">
        <f t="shared" si="385"/>
        <v>2020</v>
      </c>
      <c r="R1422" s="30" t="str">
        <f t="shared" si="386"/>
        <v>08</v>
      </c>
      <c r="S1422" s="30">
        <f t="shared" si="387"/>
        <v>202008</v>
      </c>
      <c r="T1422" s="31">
        <f t="shared" si="388"/>
        <v>5.916666666666667</v>
      </c>
      <c r="U1422" s="30">
        <f t="shared" si="389"/>
        <v>7</v>
      </c>
      <c r="V1422" s="30">
        <f t="shared" si="390"/>
        <v>0</v>
      </c>
      <c r="W1422" s="32">
        <f t="shared" si="391"/>
        <v>1.1830985915492958</v>
      </c>
      <c r="X1422" s="33">
        <f t="shared" si="394"/>
        <v>790</v>
      </c>
      <c r="Y1422" s="22"/>
      <c r="Z1422" s="33">
        <f t="shared" si="395"/>
        <v>1</v>
      </c>
      <c r="AA1422" s="33">
        <f t="shared" si="396"/>
        <v>0</v>
      </c>
      <c r="AB1422" s="30">
        <f t="shared" si="397"/>
        <v>1</v>
      </c>
      <c r="AC1422" s="30">
        <f t="shared" si="398"/>
        <v>1</v>
      </c>
      <c r="AD1422" s="30">
        <f t="shared" si="399"/>
        <v>0</v>
      </c>
      <c r="AE1422" s="35">
        <f t="shared" si="400"/>
        <v>1</v>
      </c>
    </row>
    <row r="1423" spans="1:31" x14ac:dyDescent="0.25">
      <c r="A1423" t="s">
        <v>12</v>
      </c>
      <c r="B1423" t="s">
        <v>6167</v>
      </c>
      <c r="C1423">
        <v>30113002455967</v>
      </c>
      <c r="D1423" t="s">
        <v>6168</v>
      </c>
      <c r="E1423" t="s">
        <v>6169</v>
      </c>
      <c r="F1423">
        <v>2006</v>
      </c>
      <c r="G1423" t="s">
        <v>6170</v>
      </c>
      <c r="H1423" t="s">
        <v>6171</v>
      </c>
      <c r="I1423">
        <v>18</v>
      </c>
      <c r="J1423">
        <v>0</v>
      </c>
      <c r="K1423">
        <v>1</v>
      </c>
      <c r="L1423">
        <v>0</v>
      </c>
      <c r="N1423" s="29">
        <f t="shared" si="392"/>
        <v>2006</v>
      </c>
      <c r="O1423" s="30" t="str">
        <f t="shared" si="393"/>
        <v>06</v>
      </c>
      <c r="P1423" s="30">
        <f t="shared" si="384"/>
        <v>200606</v>
      </c>
      <c r="Q1423" s="30" t="str">
        <f t="shared" si="385"/>
        <v>2019</v>
      </c>
      <c r="R1423" s="30" t="str">
        <f t="shared" si="386"/>
        <v>10</v>
      </c>
      <c r="S1423" s="30">
        <f t="shared" si="387"/>
        <v>201910</v>
      </c>
      <c r="T1423" s="31">
        <f t="shared" si="388"/>
        <v>14.416666666666666</v>
      </c>
      <c r="U1423" s="30">
        <f t="shared" si="389"/>
        <v>18</v>
      </c>
      <c r="V1423" s="30">
        <f t="shared" si="390"/>
        <v>1</v>
      </c>
      <c r="W1423" s="32">
        <f t="shared" si="391"/>
        <v>1.2485549132947977</v>
      </c>
      <c r="X1423" s="33">
        <f t="shared" si="394"/>
        <v>790</v>
      </c>
      <c r="Y1423" s="22"/>
      <c r="Z1423" s="33">
        <f t="shared" si="395"/>
        <v>1</v>
      </c>
      <c r="AA1423" s="33">
        <f t="shared" si="396"/>
        <v>0</v>
      </c>
      <c r="AB1423" s="30">
        <f t="shared" si="397"/>
        <v>1</v>
      </c>
      <c r="AC1423" s="30">
        <f t="shared" si="398"/>
        <v>1</v>
      </c>
      <c r="AD1423" s="30">
        <f t="shared" si="399"/>
        <v>0</v>
      </c>
      <c r="AE1423" s="35">
        <f t="shared" si="400"/>
        <v>1</v>
      </c>
    </row>
    <row r="1424" spans="1:31" x14ac:dyDescent="0.25">
      <c r="A1424" t="s">
        <v>12</v>
      </c>
      <c r="B1424" t="s">
        <v>6172</v>
      </c>
      <c r="C1424">
        <v>30113006259787</v>
      </c>
      <c r="D1424" t="s">
        <v>6173</v>
      </c>
      <c r="E1424" t="s">
        <v>6174</v>
      </c>
      <c r="F1424">
        <v>2016</v>
      </c>
      <c r="G1424" t="s">
        <v>6175</v>
      </c>
      <c r="H1424" t="s">
        <v>6176</v>
      </c>
      <c r="I1424">
        <v>0</v>
      </c>
      <c r="J1424">
        <v>2</v>
      </c>
      <c r="N1424" s="29" t="str">
        <f t="shared" si="392"/>
        <v>2016</v>
      </c>
      <c r="O1424" s="30" t="str">
        <f t="shared" si="393"/>
        <v>03</v>
      </c>
      <c r="P1424" s="30">
        <f t="shared" si="384"/>
        <v>201603</v>
      </c>
      <c r="Q1424" s="30" t="str">
        <f t="shared" si="385"/>
        <v>2018</v>
      </c>
      <c r="R1424" s="30" t="str">
        <f t="shared" si="386"/>
        <v>11</v>
      </c>
      <c r="S1424" s="30">
        <f t="shared" si="387"/>
        <v>201811</v>
      </c>
      <c r="T1424" s="31">
        <f t="shared" si="388"/>
        <v>4.666666666666667</v>
      </c>
      <c r="U1424" s="30">
        <f t="shared" si="389"/>
        <v>2</v>
      </c>
      <c r="V1424" s="30">
        <f t="shared" si="390"/>
        <v>0</v>
      </c>
      <c r="W1424" s="32">
        <f t="shared" si="391"/>
        <v>0.42857142857142855</v>
      </c>
      <c r="X1424" s="33">
        <f t="shared" si="394"/>
        <v>790</v>
      </c>
      <c r="Y1424" s="22"/>
      <c r="Z1424" s="33">
        <f t="shared" si="395"/>
        <v>1</v>
      </c>
      <c r="AA1424" s="33">
        <f t="shared" si="396"/>
        <v>0</v>
      </c>
      <c r="AB1424" s="30">
        <f t="shared" si="397"/>
        <v>1</v>
      </c>
      <c r="AC1424" s="30">
        <f t="shared" si="398"/>
        <v>1</v>
      </c>
      <c r="AD1424" s="30">
        <f t="shared" si="399"/>
        <v>0</v>
      </c>
      <c r="AE1424" s="35">
        <f t="shared" si="400"/>
        <v>1</v>
      </c>
    </row>
    <row r="1425" spans="1:31" x14ac:dyDescent="0.25">
      <c r="A1425" t="s">
        <v>12</v>
      </c>
      <c r="B1425" t="s">
        <v>6177</v>
      </c>
      <c r="C1425">
        <v>30113002142532</v>
      </c>
      <c r="D1425" t="s">
        <v>6178</v>
      </c>
      <c r="E1425" t="s">
        <v>3542</v>
      </c>
      <c r="F1425">
        <v>2004</v>
      </c>
      <c r="G1425" t="s">
        <v>6179</v>
      </c>
      <c r="H1425" t="s">
        <v>6180</v>
      </c>
      <c r="I1425">
        <v>46</v>
      </c>
      <c r="J1425">
        <v>14</v>
      </c>
      <c r="K1425">
        <v>1</v>
      </c>
      <c r="L1425">
        <v>1</v>
      </c>
      <c r="N1425" s="29">
        <f t="shared" si="392"/>
        <v>2004</v>
      </c>
      <c r="O1425" s="30" t="str">
        <f t="shared" si="393"/>
        <v>06</v>
      </c>
      <c r="P1425" s="30">
        <f t="shared" si="384"/>
        <v>200406</v>
      </c>
      <c r="Q1425" s="30" t="str">
        <f t="shared" si="385"/>
        <v>2019</v>
      </c>
      <c r="R1425" s="30" t="str">
        <f t="shared" si="386"/>
        <v>10</v>
      </c>
      <c r="S1425" s="30">
        <f t="shared" si="387"/>
        <v>201910</v>
      </c>
      <c r="T1425" s="31">
        <f t="shared" si="388"/>
        <v>16.416666666666668</v>
      </c>
      <c r="U1425" s="30">
        <f t="shared" si="389"/>
        <v>60</v>
      </c>
      <c r="V1425" s="30">
        <f t="shared" si="390"/>
        <v>2</v>
      </c>
      <c r="W1425" s="32">
        <f t="shared" si="391"/>
        <v>3.6548223350253806</v>
      </c>
      <c r="X1425" s="33">
        <f t="shared" si="394"/>
        <v>790</v>
      </c>
      <c r="Y1425" s="22"/>
      <c r="Z1425" s="33">
        <f t="shared" si="395"/>
        <v>1</v>
      </c>
      <c r="AA1425" s="33">
        <f t="shared" si="396"/>
        <v>0</v>
      </c>
      <c r="AB1425" s="30">
        <f t="shared" si="397"/>
        <v>0</v>
      </c>
      <c r="AC1425" s="30">
        <f t="shared" si="398"/>
        <v>1</v>
      </c>
      <c r="AD1425" s="30">
        <f t="shared" si="399"/>
        <v>0</v>
      </c>
      <c r="AE1425" s="35">
        <f t="shared" si="400"/>
        <v>1</v>
      </c>
    </row>
    <row r="1426" spans="1:31" x14ac:dyDescent="0.25">
      <c r="A1426" t="s">
        <v>12</v>
      </c>
      <c r="B1426" t="s">
        <v>6177</v>
      </c>
      <c r="C1426">
        <v>30113002045826</v>
      </c>
      <c r="D1426" t="s">
        <v>6181</v>
      </c>
      <c r="E1426" t="s">
        <v>3542</v>
      </c>
      <c r="F1426">
        <v>2002</v>
      </c>
      <c r="G1426" t="s">
        <v>6182</v>
      </c>
      <c r="H1426" t="s">
        <v>6183</v>
      </c>
      <c r="I1426">
        <v>60</v>
      </c>
      <c r="J1426">
        <v>6</v>
      </c>
      <c r="N1426" s="29">
        <f t="shared" si="392"/>
        <v>2002</v>
      </c>
      <c r="O1426" s="30" t="str">
        <f t="shared" si="393"/>
        <v>05</v>
      </c>
      <c r="P1426" s="30">
        <f t="shared" si="384"/>
        <v>200205</v>
      </c>
      <c r="Q1426" s="30" t="str">
        <f t="shared" si="385"/>
        <v>2018</v>
      </c>
      <c r="R1426" s="30" t="str">
        <f t="shared" si="386"/>
        <v>07</v>
      </c>
      <c r="S1426" s="30">
        <f t="shared" si="387"/>
        <v>201807</v>
      </c>
      <c r="T1426" s="31">
        <f t="shared" si="388"/>
        <v>18.5</v>
      </c>
      <c r="U1426" s="30">
        <f t="shared" si="389"/>
        <v>66</v>
      </c>
      <c r="V1426" s="30">
        <f t="shared" si="390"/>
        <v>0</v>
      </c>
      <c r="W1426" s="32">
        <f t="shared" si="391"/>
        <v>3.5675675675675675</v>
      </c>
      <c r="X1426" s="33">
        <f t="shared" si="394"/>
        <v>790</v>
      </c>
      <c r="Y1426" s="22"/>
      <c r="Z1426" s="33">
        <f t="shared" si="395"/>
        <v>1</v>
      </c>
      <c r="AA1426" s="33">
        <f t="shared" si="396"/>
        <v>1</v>
      </c>
      <c r="AB1426" s="30">
        <f t="shared" si="397"/>
        <v>0</v>
      </c>
      <c r="AC1426" s="30">
        <f t="shared" si="398"/>
        <v>1</v>
      </c>
      <c r="AD1426" s="30">
        <f t="shared" si="399"/>
        <v>0</v>
      </c>
      <c r="AE1426" s="35">
        <f t="shared" si="400"/>
        <v>1</v>
      </c>
    </row>
    <row r="1427" spans="1:31" x14ac:dyDescent="0.25">
      <c r="A1427" t="s">
        <v>12</v>
      </c>
      <c r="B1427" t="s">
        <v>6184</v>
      </c>
      <c r="C1427">
        <v>30113002191406</v>
      </c>
      <c r="D1427" t="s">
        <v>6185</v>
      </c>
      <c r="E1427" t="s">
        <v>6186</v>
      </c>
      <c r="F1427">
        <v>2002</v>
      </c>
      <c r="G1427" t="s">
        <v>6187</v>
      </c>
      <c r="H1427" t="s">
        <v>6188</v>
      </c>
      <c r="I1427">
        <v>36</v>
      </c>
      <c r="J1427">
        <v>3</v>
      </c>
      <c r="N1427" s="29">
        <f t="shared" si="392"/>
        <v>2002</v>
      </c>
      <c r="O1427" s="30" t="str">
        <f t="shared" si="393"/>
        <v>06</v>
      </c>
      <c r="P1427" s="30">
        <f t="shared" si="384"/>
        <v>200206</v>
      </c>
      <c r="Q1427" s="30" t="str">
        <f t="shared" si="385"/>
        <v>2018</v>
      </c>
      <c r="R1427" s="30" t="str">
        <f t="shared" si="386"/>
        <v>07</v>
      </c>
      <c r="S1427" s="30">
        <f t="shared" si="387"/>
        <v>201807</v>
      </c>
      <c r="T1427" s="31">
        <f t="shared" si="388"/>
        <v>18.416666666666668</v>
      </c>
      <c r="U1427" s="30">
        <f t="shared" si="389"/>
        <v>39</v>
      </c>
      <c r="V1427" s="30">
        <f t="shared" si="390"/>
        <v>0</v>
      </c>
      <c r="W1427" s="32">
        <f t="shared" si="391"/>
        <v>2.1176470588235294</v>
      </c>
      <c r="X1427" s="33">
        <f t="shared" si="394"/>
        <v>790</v>
      </c>
      <c r="Y1427" s="22"/>
      <c r="Z1427" s="33">
        <f t="shared" si="395"/>
        <v>1</v>
      </c>
      <c r="AA1427" s="33">
        <f t="shared" si="396"/>
        <v>1</v>
      </c>
      <c r="AB1427" s="30">
        <f t="shared" si="397"/>
        <v>1</v>
      </c>
      <c r="AC1427" s="30">
        <f t="shared" si="398"/>
        <v>1</v>
      </c>
      <c r="AD1427" s="30">
        <f t="shared" si="399"/>
        <v>0</v>
      </c>
      <c r="AE1427" s="35">
        <f t="shared" si="400"/>
        <v>1</v>
      </c>
    </row>
    <row r="1428" spans="1:31" x14ac:dyDescent="0.25">
      <c r="A1428" t="s">
        <v>12</v>
      </c>
      <c r="B1428" t="s">
        <v>6189</v>
      </c>
      <c r="C1428">
        <v>30113002434624</v>
      </c>
      <c r="D1428" t="s">
        <v>6190</v>
      </c>
      <c r="E1428" t="s">
        <v>95</v>
      </c>
      <c r="F1428">
        <v>2006</v>
      </c>
      <c r="G1428" t="s">
        <v>6191</v>
      </c>
      <c r="H1428" t="s">
        <v>6192</v>
      </c>
      <c r="I1428">
        <v>68</v>
      </c>
      <c r="J1428">
        <v>5</v>
      </c>
      <c r="K1428">
        <v>1</v>
      </c>
      <c r="L1428">
        <v>0</v>
      </c>
      <c r="N1428" s="29">
        <f t="shared" si="392"/>
        <v>2006</v>
      </c>
      <c r="O1428" s="30" t="str">
        <f t="shared" si="393"/>
        <v>01</v>
      </c>
      <c r="P1428" s="30">
        <f t="shared" si="384"/>
        <v>200601</v>
      </c>
      <c r="Q1428" s="30" t="str">
        <f t="shared" si="385"/>
        <v>2019</v>
      </c>
      <c r="R1428" s="30" t="str">
        <f t="shared" si="386"/>
        <v>08</v>
      </c>
      <c r="S1428" s="30">
        <f t="shared" si="387"/>
        <v>201908</v>
      </c>
      <c r="T1428" s="31">
        <f t="shared" si="388"/>
        <v>14.833333333333334</v>
      </c>
      <c r="U1428" s="30">
        <f t="shared" si="389"/>
        <v>73</v>
      </c>
      <c r="V1428" s="30">
        <f t="shared" si="390"/>
        <v>1</v>
      </c>
      <c r="W1428" s="32">
        <f t="shared" si="391"/>
        <v>4.9213483146067416</v>
      </c>
      <c r="X1428" s="33">
        <f t="shared" si="394"/>
        <v>790</v>
      </c>
      <c r="Y1428" s="22"/>
      <c r="Z1428" s="33">
        <f t="shared" si="395"/>
        <v>1</v>
      </c>
      <c r="AA1428" s="33">
        <f t="shared" si="396"/>
        <v>0</v>
      </c>
      <c r="AB1428" s="30">
        <f t="shared" si="397"/>
        <v>0</v>
      </c>
      <c r="AC1428" s="30">
        <f t="shared" si="398"/>
        <v>1</v>
      </c>
      <c r="AD1428" s="30">
        <f t="shared" si="399"/>
        <v>0</v>
      </c>
      <c r="AE1428" s="35">
        <f t="shared" si="400"/>
        <v>1</v>
      </c>
    </row>
    <row r="1429" spans="1:31" x14ac:dyDescent="0.25">
      <c r="A1429" t="s">
        <v>12</v>
      </c>
      <c r="B1429" t="s">
        <v>6193</v>
      </c>
      <c r="C1429">
        <v>30113002351232</v>
      </c>
      <c r="D1429" t="s">
        <v>6194</v>
      </c>
      <c r="E1429" t="s">
        <v>6195</v>
      </c>
      <c r="F1429">
        <v>2005</v>
      </c>
      <c r="G1429" t="s">
        <v>6196</v>
      </c>
      <c r="H1429" t="s">
        <v>6197</v>
      </c>
      <c r="I1429">
        <v>44</v>
      </c>
      <c r="J1429">
        <v>5</v>
      </c>
      <c r="K1429">
        <v>0</v>
      </c>
      <c r="L1429">
        <v>1</v>
      </c>
      <c r="N1429" s="29">
        <f t="shared" si="392"/>
        <v>2005</v>
      </c>
      <c r="O1429" s="30" t="str">
        <f t="shared" si="393"/>
        <v>06</v>
      </c>
      <c r="P1429" s="30">
        <f t="shared" si="384"/>
        <v>200506</v>
      </c>
      <c r="Q1429" s="30" t="str">
        <f t="shared" si="385"/>
        <v>2019</v>
      </c>
      <c r="R1429" s="30" t="str">
        <f t="shared" si="386"/>
        <v>08</v>
      </c>
      <c r="S1429" s="30">
        <f t="shared" si="387"/>
        <v>201908</v>
      </c>
      <c r="T1429" s="31">
        <f t="shared" si="388"/>
        <v>15.416666666666666</v>
      </c>
      <c r="U1429" s="30">
        <f t="shared" si="389"/>
        <v>49</v>
      </c>
      <c r="V1429" s="30">
        <f t="shared" si="390"/>
        <v>1</v>
      </c>
      <c r="W1429" s="32">
        <f t="shared" si="391"/>
        <v>3.1783783783783783</v>
      </c>
      <c r="X1429" s="33">
        <f t="shared" si="394"/>
        <v>790</v>
      </c>
      <c r="Y1429" s="22"/>
      <c r="Z1429" s="33">
        <f t="shared" si="395"/>
        <v>1</v>
      </c>
      <c r="AA1429" s="33">
        <f t="shared" si="396"/>
        <v>0</v>
      </c>
      <c r="AB1429" s="30">
        <f t="shared" si="397"/>
        <v>0</v>
      </c>
      <c r="AC1429" s="30">
        <f t="shared" si="398"/>
        <v>1</v>
      </c>
      <c r="AD1429" s="30">
        <f t="shared" si="399"/>
        <v>0</v>
      </c>
      <c r="AE1429" s="35">
        <f t="shared" si="400"/>
        <v>1</v>
      </c>
    </row>
    <row r="1430" spans="1:31" x14ac:dyDescent="0.25">
      <c r="A1430" t="s">
        <v>12</v>
      </c>
      <c r="B1430" t="s">
        <v>6198</v>
      </c>
      <c r="C1430">
        <v>30113006466465</v>
      </c>
      <c r="D1430" t="s">
        <v>6199</v>
      </c>
      <c r="E1430" t="s">
        <v>6200</v>
      </c>
      <c r="F1430">
        <v>2017</v>
      </c>
      <c r="G1430" t="s">
        <v>6201</v>
      </c>
      <c r="H1430" t="s">
        <v>6202</v>
      </c>
      <c r="I1430">
        <v>8</v>
      </c>
      <c r="J1430">
        <v>3</v>
      </c>
      <c r="K1430">
        <v>2</v>
      </c>
      <c r="L1430">
        <v>1</v>
      </c>
      <c r="N1430" s="29" t="str">
        <f t="shared" si="392"/>
        <v>2017</v>
      </c>
      <c r="O1430" s="30" t="str">
        <f t="shared" si="393"/>
        <v>03</v>
      </c>
      <c r="P1430" s="30">
        <f t="shared" si="384"/>
        <v>201703</v>
      </c>
      <c r="Q1430" s="30" t="str">
        <f t="shared" si="385"/>
        <v>2019</v>
      </c>
      <c r="R1430" s="30" t="str">
        <f t="shared" si="386"/>
        <v>10</v>
      </c>
      <c r="S1430" s="30">
        <f t="shared" si="387"/>
        <v>201910</v>
      </c>
      <c r="T1430" s="31">
        <f t="shared" si="388"/>
        <v>3.6666666666666665</v>
      </c>
      <c r="U1430" s="30">
        <f t="shared" si="389"/>
        <v>11</v>
      </c>
      <c r="V1430" s="30">
        <f t="shared" si="390"/>
        <v>3</v>
      </c>
      <c r="W1430" s="32">
        <f t="shared" si="391"/>
        <v>3</v>
      </c>
      <c r="X1430" s="33">
        <f t="shared" si="394"/>
        <v>790</v>
      </c>
      <c r="Y1430" s="22"/>
      <c r="Z1430" s="33">
        <f t="shared" si="395"/>
        <v>1</v>
      </c>
      <c r="AA1430" s="33">
        <f t="shared" si="396"/>
        <v>0</v>
      </c>
      <c r="AB1430" s="30">
        <f t="shared" si="397"/>
        <v>1</v>
      </c>
      <c r="AC1430" s="30">
        <f t="shared" si="398"/>
        <v>0</v>
      </c>
      <c r="AD1430" s="30">
        <f t="shared" si="399"/>
        <v>0</v>
      </c>
      <c r="AE1430" s="35">
        <f t="shared" si="400"/>
        <v>1</v>
      </c>
    </row>
    <row r="1431" spans="1:31" x14ac:dyDescent="0.25">
      <c r="A1431" t="s">
        <v>12</v>
      </c>
      <c r="B1431" t="s">
        <v>6203</v>
      </c>
      <c r="C1431">
        <v>30113002191380</v>
      </c>
      <c r="D1431" t="s">
        <v>6204</v>
      </c>
      <c r="E1431" t="s">
        <v>6205</v>
      </c>
      <c r="F1431">
        <v>2002</v>
      </c>
      <c r="G1431" t="s">
        <v>6206</v>
      </c>
      <c r="H1431" t="s">
        <v>6207</v>
      </c>
      <c r="I1431">
        <v>25</v>
      </c>
      <c r="J1431">
        <v>3</v>
      </c>
      <c r="N1431" s="29">
        <f t="shared" si="392"/>
        <v>2002</v>
      </c>
      <c r="O1431" s="30" t="str">
        <f t="shared" si="393"/>
        <v>07</v>
      </c>
      <c r="P1431" s="30">
        <f t="shared" si="384"/>
        <v>200207</v>
      </c>
      <c r="Q1431" s="30" t="str">
        <f t="shared" si="385"/>
        <v>2016</v>
      </c>
      <c r="R1431" s="30" t="str">
        <f t="shared" si="386"/>
        <v>04</v>
      </c>
      <c r="S1431" s="30">
        <f t="shared" si="387"/>
        <v>201604</v>
      </c>
      <c r="T1431" s="31">
        <f t="shared" si="388"/>
        <v>18.333333333333332</v>
      </c>
      <c r="U1431" s="30">
        <f t="shared" si="389"/>
        <v>28</v>
      </c>
      <c r="V1431" s="30">
        <f t="shared" si="390"/>
        <v>0</v>
      </c>
      <c r="W1431" s="32">
        <f t="shared" si="391"/>
        <v>1.5272727272727273</v>
      </c>
      <c r="X1431" s="33">
        <f t="shared" si="394"/>
        <v>790</v>
      </c>
      <c r="Y1431" s="22"/>
      <c r="Z1431" s="33">
        <f t="shared" si="395"/>
        <v>1</v>
      </c>
      <c r="AA1431" s="33">
        <f t="shared" si="396"/>
        <v>1</v>
      </c>
      <c r="AB1431" s="30">
        <f t="shared" si="397"/>
        <v>1</v>
      </c>
      <c r="AC1431" s="30">
        <f t="shared" si="398"/>
        <v>1</v>
      </c>
      <c r="AD1431" s="30">
        <f t="shared" si="399"/>
        <v>0</v>
      </c>
      <c r="AE1431" s="35">
        <f t="shared" si="400"/>
        <v>1</v>
      </c>
    </row>
    <row r="1432" spans="1:31" x14ac:dyDescent="0.25">
      <c r="A1432" t="s">
        <v>12</v>
      </c>
      <c r="B1432" t="s">
        <v>6208</v>
      </c>
      <c r="C1432">
        <v>30113002456304</v>
      </c>
      <c r="D1432" t="s">
        <v>6190</v>
      </c>
      <c r="E1432" t="s">
        <v>6209</v>
      </c>
      <c r="F1432">
        <v>2006</v>
      </c>
      <c r="G1432" t="s">
        <v>6210</v>
      </c>
      <c r="H1432" t="s">
        <v>6211</v>
      </c>
      <c r="I1432">
        <v>56</v>
      </c>
      <c r="J1432">
        <v>11</v>
      </c>
      <c r="N1432" s="29">
        <f t="shared" si="392"/>
        <v>2006</v>
      </c>
      <c r="O1432" s="30" t="str">
        <f t="shared" si="393"/>
        <v>08</v>
      </c>
      <c r="P1432" s="30">
        <f t="shared" si="384"/>
        <v>200608</v>
      </c>
      <c r="Q1432" s="30" t="str">
        <f t="shared" si="385"/>
        <v>2018</v>
      </c>
      <c r="R1432" s="30" t="str">
        <f t="shared" si="386"/>
        <v>10</v>
      </c>
      <c r="S1432" s="30">
        <f t="shared" si="387"/>
        <v>201810</v>
      </c>
      <c r="T1432" s="31">
        <f t="shared" si="388"/>
        <v>14.25</v>
      </c>
      <c r="U1432" s="30">
        <f t="shared" si="389"/>
        <v>67</v>
      </c>
      <c r="V1432" s="30">
        <f t="shared" si="390"/>
        <v>0</v>
      </c>
      <c r="W1432" s="32">
        <f t="shared" si="391"/>
        <v>4.7017543859649127</v>
      </c>
      <c r="X1432" s="33">
        <f t="shared" si="394"/>
        <v>790</v>
      </c>
      <c r="Y1432" s="22"/>
      <c r="Z1432" s="33">
        <f t="shared" si="395"/>
        <v>1</v>
      </c>
      <c r="AA1432" s="33">
        <f t="shared" si="396"/>
        <v>0</v>
      </c>
      <c r="AB1432" s="30">
        <f t="shared" si="397"/>
        <v>0</v>
      </c>
      <c r="AC1432" s="30">
        <f t="shared" si="398"/>
        <v>1</v>
      </c>
      <c r="AD1432" s="30">
        <f t="shared" si="399"/>
        <v>0</v>
      </c>
      <c r="AE1432" s="35">
        <f t="shared" si="400"/>
        <v>1</v>
      </c>
    </row>
    <row r="1433" spans="1:31" x14ac:dyDescent="0.25">
      <c r="A1433" t="s">
        <v>12</v>
      </c>
      <c r="B1433" t="s">
        <v>6212</v>
      </c>
      <c r="C1433">
        <v>30113002192297</v>
      </c>
      <c r="D1433" t="s">
        <v>6213</v>
      </c>
      <c r="E1433" t="s">
        <v>6214</v>
      </c>
      <c r="F1433">
        <v>2005</v>
      </c>
      <c r="G1433" t="s">
        <v>6215</v>
      </c>
      <c r="H1433" t="s">
        <v>6216</v>
      </c>
      <c r="I1433">
        <v>44</v>
      </c>
      <c r="J1433">
        <v>4</v>
      </c>
      <c r="K1433">
        <v>1</v>
      </c>
      <c r="L1433">
        <v>0</v>
      </c>
      <c r="N1433" s="29">
        <f t="shared" si="392"/>
        <v>2005</v>
      </c>
      <c r="O1433" s="30" t="str">
        <f t="shared" si="393"/>
        <v>05</v>
      </c>
      <c r="P1433" s="30">
        <f t="shared" si="384"/>
        <v>200505</v>
      </c>
      <c r="Q1433" s="30" t="str">
        <f t="shared" si="385"/>
        <v>2019</v>
      </c>
      <c r="R1433" s="30" t="str">
        <f t="shared" si="386"/>
        <v>12</v>
      </c>
      <c r="S1433" s="30">
        <f t="shared" si="387"/>
        <v>201912</v>
      </c>
      <c r="T1433" s="31">
        <f t="shared" si="388"/>
        <v>15.5</v>
      </c>
      <c r="U1433" s="30">
        <f t="shared" si="389"/>
        <v>48</v>
      </c>
      <c r="V1433" s="30">
        <f t="shared" si="390"/>
        <v>1</v>
      </c>
      <c r="W1433" s="32">
        <f t="shared" si="391"/>
        <v>3.096774193548387</v>
      </c>
      <c r="X1433" s="33">
        <f t="shared" si="394"/>
        <v>790</v>
      </c>
      <c r="Y1433" s="22"/>
      <c r="Z1433" s="33">
        <f t="shared" si="395"/>
        <v>1</v>
      </c>
      <c r="AA1433" s="33">
        <f t="shared" si="396"/>
        <v>0</v>
      </c>
      <c r="AB1433" s="30">
        <f t="shared" si="397"/>
        <v>0</v>
      </c>
      <c r="AC1433" s="30">
        <f t="shared" si="398"/>
        <v>1</v>
      </c>
      <c r="AD1433" s="30">
        <f t="shared" si="399"/>
        <v>0</v>
      </c>
      <c r="AE1433" s="35">
        <f t="shared" si="400"/>
        <v>1</v>
      </c>
    </row>
    <row r="1434" spans="1:31" x14ac:dyDescent="0.25">
      <c r="A1434" t="s">
        <v>12</v>
      </c>
      <c r="B1434" t="s">
        <v>6212</v>
      </c>
      <c r="C1434">
        <v>30113002192305</v>
      </c>
      <c r="D1434" t="s">
        <v>6217</v>
      </c>
      <c r="E1434" t="s">
        <v>6214</v>
      </c>
      <c r="F1434">
        <v>2005</v>
      </c>
      <c r="G1434" t="s">
        <v>6218</v>
      </c>
      <c r="H1434" t="s">
        <v>6219</v>
      </c>
      <c r="I1434">
        <v>32</v>
      </c>
      <c r="J1434">
        <v>4</v>
      </c>
      <c r="N1434" s="29">
        <f t="shared" si="392"/>
        <v>2005</v>
      </c>
      <c r="O1434" s="30" t="str">
        <f t="shared" si="393"/>
        <v>07</v>
      </c>
      <c r="P1434" s="30">
        <f t="shared" si="384"/>
        <v>200507</v>
      </c>
      <c r="Q1434" s="30" t="str">
        <f t="shared" si="385"/>
        <v>2016</v>
      </c>
      <c r="R1434" s="30" t="str">
        <f t="shared" si="386"/>
        <v>08</v>
      </c>
      <c r="S1434" s="30">
        <f t="shared" si="387"/>
        <v>201608</v>
      </c>
      <c r="T1434" s="31">
        <f t="shared" si="388"/>
        <v>15.333333333333334</v>
      </c>
      <c r="U1434" s="30">
        <f t="shared" si="389"/>
        <v>36</v>
      </c>
      <c r="V1434" s="30">
        <f t="shared" si="390"/>
        <v>0</v>
      </c>
      <c r="W1434" s="32">
        <f t="shared" si="391"/>
        <v>2.3478260869565215</v>
      </c>
      <c r="X1434" s="33">
        <f t="shared" si="394"/>
        <v>790</v>
      </c>
      <c r="Y1434" s="22"/>
      <c r="Z1434" s="33">
        <f t="shared" si="395"/>
        <v>1</v>
      </c>
      <c r="AA1434" s="33">
        <f t="shared" si="396"/>
        <v>1</v>
      </c>
      <c r="AB1434" s="30">
        <f t="shared" si="397"/>
        <v>1</v>
      </c>
      <c r="AC1434" s="30">
        <f t="shared" si="398"/>
        <v>1</v>
      </c>
      <c r="AD1434" s="30">
        <f t="shared" si="399"/>
        <v>0</v>
      </c>
      <c r="AE1434" s="35">
        <f t="shared" si="400"/>
        <v>1</v>
      </c>
    </row>
    <row r="1435" spans="1:31" x14ac:dyDescent="0.25">
      <c r="A1435" t="s">
        <v>12</v>
      </c>
      <c r="B1435" t="s">
        <v>6212</v>
      </c>
      <c r="C1435">
        <v>30113002191315</v>
      </c>
      <c r="D1435" t="s">
        <v>6220</v>
      </c>
      <c r="E1435" t="s">
        <v>6214</v>
      </c>
      <c r="F1435">
        <v>2005</v>
      </c>
      <c r="G1435" t="s">
        <v>6221</v>
      </c>
      <c r="H1435" t="s">
        <v>6222</v>
      </c>
      <c r="I1435">
        <v>45</v>
      </c>
      <c r="J1435">
        <v>8</v>
      </c>
      <c r="K1435">
        <v>1</v>
      </c>
      <c r="L1435">
        <v>0</v>
      </c>
      <c r="N1435" s="29">
        <f t="shared" si="392"/>
        <v>2005</v>
      </c>
      <c r="O1435" s="30" t="str">
        <f t="shared" si="393"/>
        <v>07</v>
      </c>
      <c r="P1435" s="30">
        <f t="shared" si="384"/>
        <v>200507</v>
      </c>
      <c r="Q1435" s="30" t="str">
        <f t="shared" si="385"/>
        <v>2019</v>
      </c>
      <c r="R1435" s="30" t="str">
        <f t="shared" si="386"/>
        <v>12</v>
      </c>
      <c r="S1435" s="30">
        <f t="shared" si="387"/>
        <v>201912</v>
      </c>
      <c r="T1435" s="31">
        <f t="shared" si="388"/>
        <v>15.333333333333334</v>
      </c>
      <c r="U1435" s="30">
        <f t="shared" si="389"/>
        <v>53</v>
      </c>
      <c r="V1435" s="30">
        <f t="shared" si="390"/>
        <v>1</v>
      </c>
      <c r="W1435" s="32">
        <f t="shared" si="391"/>
        <v>3.4565217391304346</v>
      </c>
      <c r="X1435" s="33">
        <f t="shared" si="394"/>
        <v>790</v>
      </c>
      <c r="Y1435" s="22"/>
      <c r="Z1435" s="33">
        <f t="shared" si="395"/>
        <v>1</v>
      </c>
      <c r="AA1435" s="33">
        <f t="shared" si="396"/>
        <v>0</v>
      </c>
      <c r="AB1435" s="30">
        <f t="shared" si="397"/>
        <v>0</v>
      </c>
      <c r="AC1435" s="30">
        <f t="shared" si="398"/>
        <v>1</v>
      </c>
      <c r="AD1435" s="30">
        <f t="shared" si="399"/>
        <v>0</v>
      </c>
      <c r="AE1435" s="35">
        <f t="shared" si="400"/>
        <v>1</v>
      </c>
    </row>
    <row r="1436" spans="1:31" x14ac:dyDescent="0.25">
      <c r="A1436" t="s">
        <v>12</v>
      </c>
      <c r="B1436" t="s">
        <v>6212</v>
      </c>
      <c r="C1436">
        <v>30113002191323</v>
      </c>
      <c r="D1436" t="s">
        <v>6223</v>
      </c>
      <c r="E1436" t="s">
        <v>6214</v>
      </c>
      <c r="F1436">
        <v>2005</v>
      </c>
      <c r="G1436" t="s">
        <v>6224</v>
      </c>
      <c r="H1436" t="s">
        <v>6158</v>
      </c>
      <c r="I1436">
        <v>47</v>
      </c>
      <c r="J1436">
        <v>7</v>
      </c>
      <c r="K1436">
        <v>1</v>
      </c>
      <c r="L1436">
        <v>0</v>
      </c>
      <c r="N1436" s="29">
        <f t="shared" si="392"/>
        <v>2005</v>
      </c>
      <c r="O1436" s="30" t="str">
        <f t="shared" si="393"/>
        <v>07</v>
      </c>
      <c r="P1436" s="30">
        <f t="shared" si="384"/>
        <v>200507</v>
      </c>
      <c r="Q1436" s="30" t="str">
        <f t="shared" si="385"/>
        <v>2019</v>
      </c>
      <c r="R1436" s="30" t="str">
        <f t="shared" si="386"/>
        <v>10</v>
      </c>
      <c r="S1436" s="30">
        <f t="shared" si="387"/>
        <v>201910</v>
      </c>
      <c r="T1436" s="31">
        <f t="shared" si="388"/>
        <v>15.333333333333334</v>
      </c>
      <c r="U1436" s="30">
        <f t="shared" si="389"/>
        <v>54</v>
      </c>
      <c r="V1436" s="30">
        <f t="shared" si="390"/>
        <v>1</v>
      </c>
      <c r="W1436" s="32">
        <f t="shared" si="391"/>
        <v>3.5217391304347823</v>
      </c>
      <c r="X1436" s="33">
        <f t="shared" si="394"/>
        <v>790</v>
      </c>
      <c r="Y1436" s="22"/>
      <c r="Z1436" s="33">
        <f t="shared" si="395"/>
        <v>1</v>
      </c>
      <c r="AA1436" s="33">
        <f t="shared" si="396"/>
        <v>0</v>
      </c>
      <c r="AB1436" s="30">
        <f t="shared" si="397"/>
        <v>0</v>
      </c>
      <c r="AC1436" s="30">
        <f t="shared" si="398"/>
        <v>1</v>
      </c>
      <c r="AD1436" s="30">
        <f t="shared" si="399"/>
        <v>0</v>
      </c>
      <c r="AE1436" s="35">
        <f t="shared" si="400"/>
        <v>1</v>
      </c>
    </row>
    <row r="1437" spans="1:31" x14ac:dyDescent="0.25">
      <c r="A1437" t="s">
        <v>12</v>
      </c>
      <c r="B1437" t="s">
        <v>6225</v>
      </c>
      <c r="C1437">
        <v>30113002465958</v>
      </c>
      <c r="D1437" t="s">
        <v>6226</v>
      </c>
      <c r="E1437" t="s">
        <v>6227</v>
      </c>
      <c r="F1437">
        <v>2007</v>
      </c>
      <c r="G1437" t="s">
        <v>6228</v>
      </c>
      <c r="H1437" t="s">
        <v>6229</v>
      </c>
      <c r="I1437">
        <v>19</v>
      </c>
      <c r="J1437">
        <v>12</v>
      </c>
      <c r="N1437" s="29">
        <f t="shared" si="392"/>
        <v>2007</v>
      </c>
      <c r="O1437" s="30" t="str">
        <f t="shared" si="393"/>
        <v>07</v>
      </c>
      <c r="P1437" s="30">
        <f t="shared" si="384"/>
        <v>200707</v>
      </c>
      <c r="Q1437" s="30" t="str">
        <f t="shared" si="385"/>
        <v>2018</v>
      </c>
      <c r="R1437" s="30" t="str">
        <f t="shared" si="386"/>
        <v>10</v>
      </c>
      <c r="S1437" s="30">
        <f t="shared" si="387"/>
        <v>201810</v>
      </c>
      <c r="T1437" s="31">
        <f t="shared" si="388"/>
        <v>13.333333333333334</v>
      </c>
      <c r="U1437" s="30">
        <f t="shared" si="389"/>
        <v>31</v>
      </c>
      <c r="V1437" s="30">
        <f t="shared" si="390"/>
        <v>0</v>
      </c>
      <c r="W1437" s="32">
        <f t="shared" si="391"/>
        <v>2.3249999999999997</v>
      </c>
      <c r="X1437" s="33">
        <f t="shared" si="394"/>
        <v>790</v>
      </c>
      <c r="Y1437" s="22"/>
      <c r="Z1437" s="33">
        <f t="shared" si="395"/>
        <v>1</v>
      </c>
      <c r="AA1437" s="33">
        <f t="shared" si="396"/>
        <v>0</v>
      </c>
      <c r="AB1437" s="30">
        <f t="shared" si="397"/>
        <v>1</v>
      </c>
      <c r="AC1437" s="30">
        <f t="shared" si="398"/>
        <v>1</v>
      </c>
      <c r="AD1437" s="30">
        <f t="shared" si="399"/>
        <v>0</v>
      </c>
      <c r="AE1437" s="35">
        <f t="shared" si="400"/>
        <v>1</v>
      </c>
    </row>
    <row r="1438" spans="1:31" x14ac:dyDescent="0.25">
      <c r="A1438" t="s">
        <v>12</v>
      </c>
      <c r="B1438" t="s">
        <v>6230</v>
      </c>
      <c r="C1438">
        <v>30113006055722</v>
      </c>
      <c r="D1438" t="s">
        <v>6231</v>
      </c>
      <c r="E1438" t="s">
        <v>6232</v>
      </c>
      <c r="F1438">
        <v>2014</v>
      </c>
      <c r="G1438" t="s">
        <v>6233</v>
      </c>
      <c r="H1438" t="s">
        <v>6234</v>
      </c>
      <c r="I1438">
        <v>12</v>
      </c>
      <c r="J1438">
        <v>1</v>
      </c>
      <c r="K1438">
        <v>1</v>
      </c>
      <c r="L1438">
        <v>0</v>
      </c>
      <c r="N1438" s="29" t="str">
        <f t="shared" si="392"/>
        <v>2015</v>
      </c>
      <c r="O1438" s="30" t="str">
        <f t="shared" si="393"/>
        <v>05</v>
      </c>
      <c r="P1438" s="30">
        <f t="shared" si="384"/>
        <v>201505</v>
      </c>
      <c r="Q1438" s="30" t="str">
        <f t="shared" si="385"/>
        <v>2019</v>
      </c>
      <c r="R1438" s="30" t="str">
        <f t="shared" si="386"/>
        <v>08</v>
      </c>
      <c r="S1438" s="30">
        <f t="shared" si="387"/>
        <v>201908</v>
      </c>
      <c r="T1438" s="31">
        <f t="shared" si="388"/>
        <v>5.5</v>
      </c>
      <c r="U1438" s="30">
        <f t="shared" si="389"/>
        <v>13</v>
      </c>
      <c r="V1438" s="30">
        <f t="shared" si="390"/>
        <v>1</v>
      </c>
      <c r="W1438" s="32">
        <f t="shared" si="391"/>
        <v>2.3636363636363638</v>
      </c>
      <c r="X1438" s="33">
        <f t="shared" si="394"/>
        <v>790</v>
      </c>
      <c r="Y1438" s="22"/>
      <c r="Z1438" s="33">
        <f t="shared" si="395"/>
        <v>1</v>
      </c>
      <c r="AA1438" s="33">
        <f t="shared" si="396"/>
        <v>0</v>
      </c>
      <c r="AB1438" s="30">
        <f t="shared" si="397"/>
        <v>1</v>
      </c>
      <c r="AC1438" s="30">
        <f t="shared" si="398"/>
        <v>1</v>
      </c>
      <c r="AD1438" s="30">
        <f t="shared" si="399"/>
        <v>0</v>
      </c>
      <c r="AE1438" s="35">
        <f t="shared" si="400"/>
        <v>1</v>
      </c>
    </row>
    <row r="1439" spans="1:31" x14ac:dyDescent="0.25">
      <c r="A1439" t="s">
        <v>12</v>
      </c>
      <c r="B1439" t="s">
        <v>6235</v>
      </c>
      <c r="C1439">
        <v>30113002474398</v>
      </c>
      <c r="D1439" t="s">
        <v>6236</v>
      </c>
      <c r="E1439" t="s">
        <v>29</v>
      </c>
      <c r="F1439">
        <v>2006</v>
      </c>
      <c r="G1439" t="s">
        <v>6237</v>
      </c>
      <c r="H1439" t="s">
        <v>6238</v>
      </c>
      <c r="I1439">
        <v>23</v>
      </c>
      <c r="J1439">
        <v>4</v>
      </c>
      <c r="N1439" s="29">
        <f t="shared" si="392"/>
        <v>2006</v>
      </c>
      <c r="O1439" s="30" t="str">
        <f t="shared" si="393"/>
        <v>01</v>
      </c>
      <c r="P1439" s="30">
        <f t="shared" si="384"/>
        <v>200601</v>
      </c>
      <c r="Q1439" s="30" t="str">
        <f t="shared" si="385"/>
        <v>2018</v>
      </c>
      <c r="R1439" s="30" t="str">
        <f t="shared" si="386"/>
        <v>08</v>
      </c>
      <c r="S1439" s="30">
        <f t="shared" si="387"/>
        <v>201808</v>
      </c>
      <c r="T1439" s="31">
        <f t="shared" si="388"/>
        <v>14.833333333333334</v>
      </c>
      <c r="U1439" s="30">
        <f t="shared" si="389"/>
        <v>27</v>
      </c>
      <c r="V1439" s="30">
        <f t="shared" si="390"/>
        <v>0</v>
      </c>
      <c r="W1439" s="32">
        <f t="shared" si="391"/>
        <v>1.8202247191011236</v>
      </c>
      <c r="X1439" s="33">
        <f t="shared" si="394"/>
        <v>790</v>
      </c>
      <c r="Y1439" s="22"/>
      <c r="Z1439" s="33">
        <f t="shared" si="395"/>
        <v>1</v>
      </c>
      <c r="AA1439" s="33">
        <f t="shared" si="396"/>
        <v>1</v>
      </c>
      <c r="AB1439" s="30">
        <f t="shared" si="397"/>
        <v>1</v>
      </c>
      <c r="AC1439" s="30">
        <f t="shared" si="398"/>
        <v>1</v>
      </c>
      <c r="AD1439" s="30">
        <f t="shared" si="399"/>
        <v>0</v>
      </c>
      <c r="AE1439" s="35">
        <f t="shared" si="400"/>
        <v>1</v>
      </c>
    </row>
    <row r="1440" spans="1:31" x14ac:dyDescent="0.25">
      <c r="A1440" t="s">
        <v>12</v>
      </c>
      <c r="B1440" t="s">
        <v>6235</v>
      </c>
      <c r="C1440">
        <v>30113002847361</v>
      </c>
      <c r="D1440" t="s">
        <v>6239</v>
      </c>
      <c r="E1440" t="s">
        <v>29</v>
      </c>
      <c r="F1440">
        <v>2008</v>
      </c>
      <c r="G1440" t="s">
        <v>6240</v>
      </c>
      <c r="H1440" t="s">
        <v>6241</v>
      </c>
      <c r="I1440">
        <v>7</v>
      </c>
      <c r="J1440">
        <v>7</v>
      </c>
      <c r="K1440">
        <v>0</v>
      </c>
      <c r="L1440">
        <v>2</v>
      </c>
      <c r="N1440" s="29">
        <f t="shared" si="392"/>
        <v>2008</v>
      </c>
      <c r="O1440" s="30" t="str">
        <f t="shared" si="393"/>
        <v>01</v>
      </c>
      <c r="P1440" s="30">
        <f t="shared" si="384"/>
        <v>200801</v>
      </c>
      <c r="Q1440" s="30" t="str">
        <f t="shared" si="385"/>
        <v>2019</v>
      </c>
      <c r="R1440" s="30" t="str">
        <f t="shared" si="386"/>
        <v>07</v>
      </c>
      <c r="S1440" s="30">
        <f t="shared" si="387"/>
        <v>201907</v>
      </c>
      <c r="T1440" s="31">
        <f t="shared" si="388"/>
        <v>12.833333333333334</v>
      </c>
      <c r="U1440" s="30">
        <f t="shared" si="389"/>
        <v>14</v>
      </c>
      <c r="V1440" s="30">
        <f t="shared" si="390"/>
        <v>2</v>
      </c>
      <c r="W1440" s="32">
        <f t="shared" si="391"/>
        <v>1.0909090909090908</v>
      </c>
      <c r="X1440" s="33">
        <f t="shared" si="394"/>
        <v>790</v>
      </c>
      <c r="Y1440" s="22"/>
      <c r="Z1440" s="33">
        <f t="shared" si="395"/>
        <v>1</v>
      </c>
      <c r="AA1440" s="33">
        <f t="shared" si="396"/>
        <v>0</v>
      </c>
      <c r="AB1440" s="30">
        <f t="shared" si="397"/>
        <v>1</v>
      </c>
      <c r="AC1440" s="30">
        <f t="shared" si="398"/>
        <v>1</v>
      </c>
      <c r="AD1440" s="30">
        <f t="shared" si="399"/>
        <v>0</v>
      </c>
      <c r="AE1440" s="35">
        <f t="shared" si="400"/>
        <v>1</v>
      </c>
    </row>
    <row r="1441" spans="1:31" x14ac:dyDescent="0.25">
      <c r="A1441" t="s">
        <v>12</v>
      </c>
      <c r="B1441" t="s">
        <v>6242</v>
      </c>
      <c r="C1441">
        <v>30113006630607</v>
      </c>
      <c r="D1441" t="s">
        <v>6243</v>
      </c>
      <c r="E1441" t="s">
        <v>6244</v>
      </c>
      <c r="F1441">
        <v>2018</v>
      </c>
      <c r="G1441" t="s">
        <v>6245</v>
      </c>
      <c r="H1441" t="s">
        <v>6246</v>
      </c>
      <c r="I1441">
        <v>9</v>
      </c>
      <c r="J1441">
        <v>5</v>
      </c>
      <c r="K1441">
        <v>4</v>
      </c>
      <c r="L1441">
        <v>4</v>
      </c>
      <c r="N1441" s="29" t="str">
        <f t="shared" si="392"/>
        <v>2018</v>
      </c>
      <c r="O1441" s="30" t="str">
        <f t="shared" si="393"/>
        <v>06</v>
      </c>
      <c r="P1441" s="30">
        <f t="shared" si="384"/>
        <v>201806</v>
      </c>
      <c r="Q1441" s="30" t="str">
        <f t="shared" si="385"/>
        <v>2019</v>
      </c>
      <c r="R1441" s="30" t="str">
        <f t="shared" si="386"/>
        <v>11</v>
      </c>
      <c r="S1441" s="30">
        <f t="shared" si="387"/>
        <v>201911</v>
      </c>
      <c r="T1441" s="31">
        <f t="shared" si="388"/>
        <v>2.4166666666666665</v>
      </c>
      <c r="U1441" s="30">
        <f t="shared" si="389"/>
        <v>14</v>
      </c>
      <c r="V1441" s="30">
        <f t="shared" si="390"/>
        <v>8</v>
      </c>
      <c r="W1441" s="32">
        <f t="shared" si="391"/>
        <v>5.7931034482758621</v>
      </c>
      <c r="X1441" s="33">
        <f t="shared" si="394"/>
        <v>790</v>
      </c>
      <c r="Y1441" s="22"/>
      <c r="Z1441" s="33">
        <f t="shared" si="395"/>
        <v>0</v>
      </c>
      <c r="AA1441" s="33">
        <f t="shared" si="396"/>
        <v>0</v>
      </c>
      <c r="AB1441" s="30">
        <f t="shared" si="397"/>
        <v>0</v>
      </c>
      <c r="AC1441" s="30">
        <f t="shared" si="398"/>
        <v>0</v>
      </c>
      <c r="AD1441" s="30">
        <f t="shared" si="399"/>
        <v>0</v>
      </c>
      <c r="AE1441" s="35">
        <f t="shared" si="400"/>
        <v>0</v>
      </c>
    </row>
    <row r="1442" spans="1:31" x14ac:dyDescent="0.25">
      <c r="A1442" t="s">
        <v>12</v>
      </c>
      <c r="B1442" t="s">
        <v>6247</v>
      </c>
      <c r="C1442">
        <v>30113006465350</v>
      </c>
      <c r="D1442" t="s">
        <v>6248</v>
      </c>
      <c r="E1442" t="s">
        <v>6249</v>
      </c>
      <c r="F1442">
        <v>2017</v>
      </c>
      <c r="G1442" t="s">
        <v>6250</v>
      </c>
      <c r="H1442" t="s">
        <v>6251</v>
      </c>
      <c r="I1442">
        <v>15</v>
      </c>
      <c r="J1442">
        <v>4</v>
      </c>
      <c r="K1442">
        <v>5</v>
      </c>
      <c r="L1442">
        <v>0</v>
      </c>
      <c r="N1442" s="29" t="str">
        <f t="shared" si="392"/>
        <v>2017</v>
      </c>
      <c r="O1442" s="30" t="str">
        <f t="shared" si="393"/>
        <v>04</v>
      </c>
      <c r="P1442" s="30">
        <f t="shared" si="384"/>
        <v>201704</v>
      </c>
      <c r="Q1442" s="30" t="str">
        <f t="shared" si="385"/>
        <v>2020</v>
      </c>
      <c r="R1442" s="30" t="str">
        <f t="shared" si="386"/>
        <v>02</v>
      </c>
      <c r="S1442" s="30">
        <f t="shared" si="387"/>
        <v>202002</v>
      </c>
      <c r="T1442" s="31">
        <f t="shared" si="388"/>
        <v>3.5833333333333335</v>
      </c>
      <c r="U1442" s="30">
        <f t="shared" si="389"/>
        <v>19</v>
      </c>
      <c r="V1442" s="30">
        <f t="shared" si="390"/>
        <v>5</v>
      </c>
      <c r="W1442" s="32">
        <f t="shared" si="391"/>
        <v>5.3023255813953485</v>
      </c>
      <c r="X1442" s="33">
        <f t="shared" si="394"/>
        <v>790</v>
      </c>
      <c r="Y1442" s="22"/>
      <c r="Z1442" s="33">
        <f t="shared" si="395"/>
        <v>1</v>
      </c>
      <c r="AA1442" s="33">
        <f t="shared" si="396"/>
        <v>0</v>
      </c>
      <c r="AB1442" s="30">
        <f t="shared" si="397"/>
        <v>0</v>
      </c>
      <c r="AC1442" s="30">
        <f t="shared" si="398"/>
        <v>0</v>
      </c>
      <c r="AD1442" s="30">
        <f t="shared" si="399"/>
        <v>0</v>
      </c>
      <c r="AE1442" s="35">
        <f t="shared" si="400"/>
        <v>0</v>
      </c>
    </row>
    <row r="1443" spans="1:31" x14ac:dyDescent="0.25">
      <c r="A1443" t="s">
        <v>12</v>
      </c>
      <c r="B1443" t="s">
        <v>6252</v>
      </c>
      <c r="C1443">
        <v>30113005703298</v>
      </c>
      <c r="D1443" t="s">
        <v>6253</v>
      </c>
      <c r="E1443" t="s">
        <v>6254</v>
      </c>
      <c r="F1443">
        <v>2013</v>
      </c>
      <c r="G1443" t="s">
        <v>6255</v>
      </c>
      <c r="H1443" t="s">
        <v>6256</v>
      </c>
      <c r="I1443">
        <v>6</v>
      </c>
      <c r="J1443">
        <v>3</v>
      </c>
      <c r="K1443">
        <v>0</v>
      </c>
      <c r="L1443">
        <v>2</v>
      </c>
      <c r="N1443" s="29" t="str">
        <f t="shared" si="392"/>
        <v>2013</v>
      </c>
      <c r="O1443" s="30" t="str">
        <f t="shared" si="393"/>
        <v>07</v>
      </c>
      <c r="P1443" s="30">
        <f t="shared" si="384"/>
        <v>201307</v>
      </c>
      <c r="Q1443" s="30" t="str">
        <f t="shared" si="385"/>
        <v>2019</v>
      </c>
      <c r="R1443" s="30" t="str">
        <f t="shared" si="386"/>
        <v>08</v>
      </c>
      <c r="S1443" s="30">
        <f t="shared" si="387"/>
        <v>201908</v>
      </c>
      <c r="T1443" s="31">
        <f t="shared" si="388"/>
        <v>7.333333333333333</v>
      </c>
      <c r="U1443" s="30">
        <f t="shared" si="389"/>
        <v>9</v>
      </c>
      <c r="V1443" s="30">
        <f t="shared" si="390"/>
        <v>2</v>
      </c>
      <c r="W1443" s="32">
        <f t="shared" si="391"/>
        <v>1.2272727272727273</v>
      </c>
      <c r="X1443" s="33">
        <f t="shared" si="394"/>
        <v>790</v>
      </c>
      <c r="Y1443" s="22"/>
      <c r="Z1443" s="33">
        <f t="shared" si="395"/>
        <v>1</v>
      </c>
      <c r="AA1443" s="33">
        <f t="shared" si="396"/>
        <v>0</v>
      </c>
      <c r="AB1443" s="30">
        <f t="shared" si="397"/>
        <v>1</v>
      </c>
      <c r="AC1443" s="30">
        <f t="shared" si="398"/>
        <v>1</v>
      </c>
      <c r="AD1443" s="30">
        <f t="shared" si="399"/>
        <v>0</v>
      </c>
      <c r="AE1443" s="35">
        <f t="shared" si="400"/>
        <v>1</v>
      </c>
    </row>
    <row r="1444" spans="1:31" x14ac:dyDescent="0.25">
      <c r="A1444" t="s">
        <v>12</v>
      </c>
      <c r="B1444" t="s">
        <v>6257</v>
      </c>
      <c r="C1444">
        <v>30113005384974</v>
      </c>
      <c r="D1444" t="s">
        <v>6258</v>
      </c>
      <c r="E1444" t="s">
        <v>6259</v>
      </c>
      <c r="F1444">
        <v>2012</v>
      </c>
      <c r="G1444" t="s">
        <v>6260</v>
      </c>
      <c r="H1444" t="s">
        <v>6261</v>
      </c>
      <c r="I1444">
        <v>3</v>
      </c>
      <c r="J1444">
        <v>0</v>
      </c>
      <c r="N1444" s="29" t="str">
        <f t="shared" si="392"/>
        <v>2012</v>
      </c>
      <c r="O1444" s="30" t="str">
        <f t="shared" si="393"/>
        <v>01</v>
      </c>
      <c r="P1444" s="30">
        <f t="shared" si="384"/>
        <v>201201</v>
      </c>
      <c r="Q1444" s="30" t="str">
        <f t="shared" si="385"/>
        <v>2017</v>
      </c>
      <c r="R1444" s="30" t="str">
        <f t="shared" si="386"/>
        <v>10</v>
      </c>
      <c r="S1444" s="30">
        <f t="shared" si="387"/>
        <v>201710</v>
      </c>
      <c r="T1444" s="31">
        <f t="shared" si="388"/>
        <v>8.8333333333333339</v>
      </c>
      <c r="U1444" s="30">
        <f t="shared" si="389"/>
        <v>3</v>
      </c>
      <c r="V1444" s="30">
        <f t="shared" si="390"/>
        <v>0</v>
      </c>
      <c r="W1444" s="32">
        <f t="shared" si="391"/>
        <v>0.33962264150943394</v>
      </c>
      <c r="X1444" s="33">
        <f t="shared" si="394"/>
        <v>790</v>
      </c>
      <c r="Y1444" s="22"/>
      <c r="Z1444" s="33">
        <f t="shared" si="395"/>
        <v>1</v>
      </c>
      <c r="AA1444" s="33">
        <f t="shared" si="396"/>
        <v>1</v>
      </c>
      <c r="AB1444" s="30">
        <f t="shared" si="397"/>
        <v>1</v>
      </c>
      <c r="AC1444" s="30">
        <f t="shared" si="398"/>
        <v>1</v>
      </c>
      <c r="AD1444" s="30">
        <f t="shared" si="399"/>
        <v>0</v>
      </c>
      <c r="AE1444" s="35">
        <f t="shared" si="400"/>
        <v>1</v>
      </c>
    </row>
    <row r="1445" spans="1:31" x14ac:dyDescent="0.25">
      <c r="A1445" t="s">
        <v>12</v>
      </c>
      <c r="B1445" t="s">
        <v>6262</v>
      </c>
      <c r="C1445">
        <v>30113006777267</v>
      </c>
      <c r="D1445" t="s">
        <v>6263</v>
      </c>
      <c r="E1445" t="s">
        <v>6111</v>
      </c>
      <c r="F1445">
        <v>2019</v>
      </c>
      <c r="G1445" t="s">
        <v>6264</v>
      </c>
      <c r="H1445" t="s">
        <v>6265</v>
      </c>
      <c r="I1445">
        <v>3</v>
      </c>
      <c r="J1445">
        <v>0</v>
      </c>
      <c r="K1445">
        <v>2</v>
      </c>
      <c r="L1445">
        <v>0</v>
      </c>
      <c r="N1445" s="29" t="str">
        <f t="shared" si="392"/>
        <v>2019</v>
      </c>
      <c r="O1445" s="30" t="str">
        <f t="shared" si="393"/>
        <v>08</v>
      </c>
      <c r="P1445" s="30">
        <f t="shared" si="384"/>
        <v>201908</v>
      </c>
      <c r="Q1445" s="30" t="str">
        <f t="shared" si="385"/>
        <v>2020</v>
      </c>
      <c r="R1445" s="30" t="str">
        <f t="shared" si="386"/>
        <v>03</v>
      </c>
      <c r="S1445" s="30">
        <f t="shared" si="387"/>
        <v>202003</v>
      </c>
      <c r="T1445" s="31">
        <f t="shared" si="388"/>
        <v>1.25</v>
      </c>
      <c r="U1445" s="30">
        <f t="shared" si="389"/>
        <v>3</v>
      </c>
      <c r="V1445" s="30">
        <f t="shared" si="390"/>
        <v>2</v>
      </c>
      <c r="W1445" s="32">
        <f t="shared" si="391"/>
        <v>2.4</v>
      </c>
      <c r="X1445" s="33">
        <f t="shared" si="394"/>
        <v>790</v>
      </c>
      <c r="Y1445" s="22"/>
      <c r="Z1445" s="33">
        <f t="shared" si="395"/>
        <v>0</v>
      </c>
      <c r="AA1445" s="33">
        <f t="shared" si="396"/>
        <v>0</v>
      </c>
      <c r="AB1445" s="30">
        <f t="shared" si="397"/>
        <v>1</v>
      </c>
      <c r="AC1445" s="30">
        <f t="shared" si="398"/>
        <v>1</v>
      </c>
      <c r="AD1445" s="30">
        <f t="shared" si="399"/>
        <v>0</v>
      </c>
      <c r="AE1445" s="35">
        <f t="shared" si="400"/>
        <v>0</v>
      </c>
    </row>
    <row r="1446" spans="1:31" x14ac:dyDescent="0.25">
      <c r="A1446" t="s">
        <v>12</v>
      </c>
      <c r="B1446" t="s">
        <v>6266</v>
      </c>
      <c r="C1446">
        <v>30113003019341</v>
      </c>
      <c r="D1446" t="s">
        <v>6267</v>
      </c>
      <c r="E1446" t="s">
        <v>6268</v>
      </c>
      <c r="F1446">
        <v>2008</v>
      </c>
      <c r="G1446" t="s">
        <v>6269</v>
      </c>
      <c r="H1446" t="s">
        <v>6270</v>
      </c>
      <c r="I1446">
        <v>21</v>
      </c>
      <c r="J1446">
        <v>6</v>
      </c>
      <c r="K1446">
        <v>3</v>
      </c>
      <c r="L1446">
        <v>1</v>
      </c>
      <c r="N1446" s="29">
        <f t="shared" si="392"/>
        <v>2008</v>
      </c>
      <c r="O1446" s="30" t="str">
        <f t="shared" si="393"/>
        <v>10</v>
      </c>
      <c r="P1446" s="30">
        <f t="shared" si="384"/>
        <v>200810</v>
      </c>
      <c r="Q1446" s="30" t="str">
        <f t="shared" si="385"/>
        <v>2019</v>
      </c>
      <c r="R1446" s="30" t="str">
        <f t="shared" si="386"/>
        <v>09</v>
      </c>
      <c r="S1446" s="30">
        <f t="shared" si="387"/>
        <v>201909</v>
      </c>
      <c r="T1446" s="31">
        <f t="shared" si="388"/>
        <v>12.083333333333334</v>
      </c>
      <c r="U1446" s="30">
        <f t="shared" si="389"/>
        <v>27</v>
      </c>
      <c r="V1446" s="30">
        <f t="shared" si="390"/>
        <v>4</v>
      </c>
      <c r="W1446" s="32">
        <f t="shared" si="391"/>
        <v>2.2344827586206897</v>
      </c>
      <c r="X1446" s="33">
        <f t="shared" si="394"/>
        <v>790</v>
      </c>
      <c r="Y1446" s="22"/>
      <c r="Z1446" s="33">
        <f t="shared" si="395"/>
        <v>1</v>
      </c>
      <c r="AA1446" s="33">
        <f t="shared" si="396"/>
        <v>0</v>
      </c>
      <c r="AB1446" s="30">
        <f t="shared" si="397"/>
        <v>1</v>
      </c>
      <c r="AC1446" s="30">
        <f t="shared" si="398"/>
        <v>0</v>
      </c>
      <c r="AD1446" s="30">
        <f t="shared" si="399"/>
        <v>0</v>
      </c>
      <c r="AE1446" s="35">
        <f t="shared" si="400"/>
        <v>1</v>
      </c>
    </row>
    <row r="1447" spans="1:31" x14ac:dyDescent="0.25">
      <c r="A1447" t="s">
        <v>12</v>
      </c>
      <c r="B1447" t="s">
        <v>6271</v>
      </c>
      <c r="C1447">
        <v>30113002463185</v>
      </c>
      <c r="D1447" t="s">
        <v>6272</v>
      </c>
      <c r="E1447" t="s">
        <v>6273</v>
      </c>
      <c r="F1447">
        <v>2003</v>
      </c>
      <c r="G1447" t="s">
        <v>6274</v>
      </c>
      <c r="H1447" t="s">
        <v>6275</v>
      </c>
      <c r="I1447">
        <v>46</v>
      </c>
      <c r="J1447">
        <v>10</v>
      </c>
      <c r="K1447">
        <v>0</v>
      </c>
      <c r="L1447">
        <v>1</v>
      </c>
      <c r="N1447" s="29">
        <f t="shared" si="392"/>
        <v>2003</v>
      </c>
      <c r="O1447" s="30" t="str">
        <f t="shared" si="393"/>
        <v>11</v>
      </c>
      <c r="P1447" s="30">
        <f t="shared" si="384"/>
        <v>200311</v>
      </c>
      <c r="Q1447" s="30" t="str">
        <f t="shared" si="385"/>
        <v>2019</v>
      </c>
      <c r="R1447" s="30" t="str">
        <f t="shared" si="386"/>
        <v>08</v>
      </c>
      <c r="S1447" s="30">
        <f t="shared" si="387"/>
        <v>201908</v>
      </c>
      <c r="T1447" s="31">
        <f t="shared" si="388"/>
        <v>17</v>
      </c>
      <c r="U1447" s="30">
        <f t="shared" si="389"/>
        <v>56</v>
      </c>
      <c r="V1447" s="30">
        <f t="shared" si="390"/>
        <v>1</v>
      </c>
      <c r="W1447" s="32">
        <f t="shared" si="391"/>
        <v>3.2941176470588234</v>
      </c>
      <c r="X1447" s="33">
        <f t="shared" si="394"/>
        <v>790</v>
      </c>
      <c r="Y1447" s="22"/>
      <c r="Z1447" s="33">
        <f t="shared" si="395"/>
        <v>1</v>
      </c>
      <c r="AA1447" s="33">
        <f t="shared" si="396"/>
        <v>0</v>
      </c>
      <c r="AB1447" s="30">
        <f t="shared" si="397"/>
        <v>0</v>
      </c>
      <c r="AC1447" s="30">
        <f t="shared" si="398"/>
        <v>1</v>
      </c>
      <c r="AD1447" s="30">
        <f t="shared" si="399"/>
        <v>0</v>
      </c>
      <c r="AE1447" s="35">
        <f t="shared" si="400"/>
        <v>1</v>
      </c>
    </row>
    <row r="1448" spans="1:31" x14ac:dyDescent="0.25">
      <c r="A1448" t="s">
        <v>12</v>
      </c>
      <c r="B1448" t="s">
        <v>6276</v>
      </c>
      <c r="C1448">
        <v>30113006775899</v>
      </c>
      <c r="D1448" t="s">
        <v>6277</v>
      </c>
      <c r="E1448" t="s">
        <v>6278</v>
      </c>
      <c r="F1448">
        <v>2018</v>
      </c>
      <c r="G1448" t="s">
        <v>6279</v>
      </c>
      <c r="H1448" t="s">
        <v>6280</v>
      </c>
      <c r="I1448">
        <v>7</v>
      </c>
      <c r="J1448">
        <v>1</v>
      </c>
      <c r="K1448">
        <v>5</v>
      </c>
      <c r="L1448">
        <v>1</v>
      </c>
      <c r="N1448" s="29" t="str">
        <f t="shared" si="392"/>
        <v>2019</v>
      </c>
      <c r="O1448" s="30" t="str">
        <f t="shared" si="393"/>
        <v>07</v>
      </c>
      <c r="P1448" s="30">
        <f t="shared" si="384"/>
        <v>201907</v>
      </c>
      <c r="Q1448" s="30" t="str">
        <f t="shared" si="385"/>
        <v>2020</v>
      </c>
      <c r="R1448" s="30" t="str">
        <f t="shared" si="386"/>
        <v>10</v>
      </c>
      <c r="S1448" s="30">
        <f t="shared" si="387"/>
        <v>202010</v>
      </c>
      <c r="T1448" s="31">
        <f t="shared" si="388"/>
        <v>1.3333333333333333</v>
      </c>
      <c r="U1448" s="30">
        <f t="shared" si="389"/>
        <v>8</v>
      </c>
      <c r="V1448" s="30">
        <f t="shared" si="390"/>
        <v>6</v>
      </c>
      <c r="W1448" s="32">
        <f t="shared" si="391"/>
        <v>6</v>
      </c>
      <c r="X1448" s="33">
        <f t="shared" si="394"/>
        <v>790</v>
      </c>
      <c r="Y1448" s="22"/>
      <c r="Z1448" s="33">
        <f t="shared" si="395"/>
        <v>0</v>
      </c>
      <c r="AA1448" s="33">
        <f t="shared" si="396"/>
        <v>0</v>
      </c>
      <c r="AB1448" s="30">
        <f t="shared" si="397"/>
        <v>0</v>
      </c>
      <c r="AC1448" s="30">
        <f t="shared" si="398"/>
        <v>0</v>
      </c>
      <c r="AD1448" s="30">
        <f t="shared" si="399"/>
        <v>0</v>
      </c>
      <c r="AE1448" s="35">
        <f t="shared" si="400"/>
        <v>0</v>
      </c>
    </row>
    <row r="1449" spans="1:31" x14ac:dyDescent="0.25">
      <c r="A1449" t="s">
        <v>12</v>
      </c>
      <c r="B1449" t="s">
        <v>6281</v>
      </c>
      <c r="C1449">
        <v>30113002968522</v>
      </c>
      <c r="D1449" t="s">
        <v>6282</v>
      </c>
      <c r="E1449" t="s">
        <v>6283</v>
      </c>
      <c r="F1449">
        <v>2010</v>
      </c>
      <c r="G1449" t="s">
        <v>88</v>
      </c>
      <c r="H1449" t="s">
        <v>6284</v>
      </c>
      <c r="I1449">
        <v>28</v>
      </c>
      <c r="J1449">
        <v>3</v>
      </c>
      <c r="K1449">
        <v>1</v>
      </c>
      <c r="L1449">
        <v>1</v>
      </c>
      <c r="N1449" s="29">
        <f t="shared" si="392"/>
        <v>2010</v>
      </c>
      <c r="O1449" s="30" t="str">
        <f t="shared" si="393"/>
        <v>01</v>
      </c>
      <c r="P1449" s="30">
        <f t="shared" si="384"/>
        <v>201001</v>
      </c>
      <c r="Q1449" s="30" t="str">
        <f t="shared" si="385"/>
        <v>2019</v>
      </c>
      <c r="R1449" s="30" t="str">
        <f t="shared" si="386"/>
        <v>09</v>
      </c>
      <c r="S1449" s="30">
        <f t="shared" si="387"/>
        <v>201909</v>
      </c>
      <c r="T1449" s="31">
        <f t="shared" si="388"/>
        <v>10.833333333333334</v>
      </c>
      <c r="U1449" s="30">
        <f t="shared" si="389"/>
        <v>31</v>
      </c>
      <c r="V1449" s="30">
        <f t="shared" si="390"/>
        <v>2</v>
      </c>
      <c r="W1449" s="32">
        <f t="shared" si="391"/>
        <v>2.8615384615384616</v>
      </c>
      <c r="X1449" s="33">
        <f t="shared" si="394"/>
        <v>790</v>
      </c>
      <c r="Y1449" s="22"/>
      <c r="Z1449" s="33">
        <f t="shared" si="395"/>
        <v>1</v>
      </c>
      <c r="AA1449" s="33">
        <f t="shared" si="396"/>
        <v>0</v>
      </c>
      <c r="AB1449" s="30">
        <f t="shared" si="397"/>
        <v>1</v>
      </c>
      <c r="AC1449" s="30">
        <f t="shared" si="398"/>
        <v>1</v>
      </c>
      <c r="AD1449" s="30">
        <f t="shared" si="399"/>
        <v>0</v>
      </c>
      <c r="AE1449" s="35">
        <f t="shared" si="400"/>
        <v>1</v>
      </c>
    </row>
    <row r="1450" spans="1:31" x14ac:dyDescent="0.25">
      <c r="A1450" t="s">
        <v>12</v>
      </c>
      <c r="B1450" t="s">
        <v>6285</v>
      </c>
      <c r="C1450">
        <v>30113006807510</v>
      </c>
      <c r="D1450" t="s">
        <v>6286</v>
      </c>
      <c r="E1450" t="s">
        <v>5966</v>
      </c>
      <c r="F1450">
        <v>2020</v>
      </c>
      <c r="G1450" t="s">
        <v>6287</v>
      </c>
      <c r="H1450" t="s">
        <v>6288</v>
      </c>
      <c r="I1450">
        <v>4</v>
      </c>
      <c r="J1450">
        <v>0</v>
      </c>
      <c r="K1450">
        <v>2</v>
      </c>
      <c r="L1450">
        <v>0</v>
      </c>
      <c r="N1450" s="29" t="str">
        <f t="shared" si="392"/>
        <v>2019</v>
      </c>
      <c r="O1450" s="30" t="str">
        <f t="shared" si="393"/>
        <v>10</v>
      </c>
      <c r="P1450" s="30">
        <f t="shared" si="384"/>
        <v>201910</v>
      </c>
      <c r="Q1450" s="30" t="str">
        <f t="shared" si="385"/>
        <v>2020</v>
      </c>
      <c r="R1450" s="30" t="str">
        <f t="shared" si="386"/>
        <v>02</v>
      </c>
      <c r="S1450" s="30">
        <f t="shared" si="387"/>
        <v>202002</v>
      </c>
      <c r="T1450" s="31">
        <f t="shared" si="388"/>
        <v>1.0833333333333333</v>
      </c>
      <c r="U1450" s="30">
        <f t="shared" si="389"/>
        <v>4</v>
      </c>
      <c r="V1450" s="30">
        <f t="shared" si="390"/>
        <v>2</v>
      </c>
      <c r="W1450" s="32">
        <f t="shared" si="391"/>
        <v>3.6923076923076925</v>
      </c>
      <c r="X1450" s="33">
        <f t="shared" si="394"/>
        <v>790</v>
      </c>
      <c r="Y1450" s="22"/>
      <c r="Z1450" s="33">
        <f t="shared" si="395"/>
        <v>0</v>
      </c>
      <c r="AA1450" s="33">
        <f t="shared" si="396"/>
        <v>0</v>
      </c>
      <c r="AB1450" s="30">
        <f t="shared" si="397"/>
        <v>0</v>
      </c>
      <c r="AC1450" s="30">
        <f t="shared" si="398"/>
        <v>1</v>
      </c>
      <c r="AD1450" s="30">
        <f t="shared" si="399"/>
        <v>0</v>
      </c>
      <c r="AE1450" s="35">
        <f t="shared" si="400"/>
        <v>0</v>
      </c>
    </row>
    <row r="1451" spans="1:31" x14ac:dyDescent="0.25">
      <c r="A1451" t="s">
        <v>12</v>
      </c>
      <c r="B1451" t="s">
        <v>6289</v>
      </c>
      <c r="C1451">
        <v>30113002557515</v>
      </c>
      <c r="D1451" t="s">
        <v>6290</v>
      </c>
      <c r="E1451" t="s">
        <v>38</v>
      </c>
      <c r="F1451">
        <v>2007</v>
      </c>
      <c r="G1451" t="s">
        <v>6291</v>
      </c>
      <c r="H1451" t="s">
        <v>6292</v>
      </c>
      <c r="I1451">
        <v>21</v>
      </c>
      <c r="J1451">
        <v>3</v>
      </c>
      <c r="N1451" s="29">
        <f t="shared" si="392"/>
        <v>2007</v>
      </c>
      <c r="O1451" s="30" t="str">
        <f t="shared" si="393"/>
        <v>01</v>
      </c>
      <c r="P1451" s="30">
        <f t="shared" si="384"/>
        <v>200701</v>
      </c>
      <c r="Q1451" s="30" t="str">
        <f t="shared" si="385"/>
        <v>2017</v>
      </c>
      <c r="R1451" s="30" t="str">
        <f t="shared" si="386"/>
        <v>10</v>
      </c>
      <c r="S1451" s="30">
        <f t="shared" si="387"/>
        <v>201710</v>
      </c>
      <c r="T1451" s="31">
        <f t="shared" si="388"/>
        <v>13.833333333333334</v>
      </c>
      <c r="U1451" s="30">
        <f t="shared" si="389"/>
        <v>24</v>
      </c>
      <c r="V1451" s="30">
        <f t="shared" si="390"/>
        <v>0</v>
      </c>
      <c r="W1451" s="32">
        <f t="shared" si="391"/>
        <v>1.7349397590361446</v>
      </c>
      <c r="X1451" s="33">
        <f t="shared" si="394"/>
        <v>790</v>
      </c>
      <c r="Y1451" s="22"/>
      <c r="Z1451" s="33">
        <f t="shared" si="395"/>
        <v>1</v>
      </c>
      <c r="AA1451" s="33">
        <f t="shared" si="396"/>
        <v>1</v>
      </c>
      <c r="AB1451" s="30">
        <f t="shared" si="397"/>
        <v>1</v>
      </c>
      <c r="AC1451" s="30">
        <f t="shared" si="398"/>
        <v>1</v>
      </c>
      <c r="AD1451" s="30">
        <f t="shared" si="399"/>
        <v>0</v>
      </c>
      <c r="AE1451" s="35">
        <f t="shared" si="400"/>
        <v>1</v>
      </c>
    </row>
    <row r="1452" spans="1:31" x14ac:dyDescent="0.25">
      <c r="A1452" t="s">
        <v>12</v>
      </c>
      <c r="B1452" t="s">
        <v>6293</v>
      </c>
      <c r="C1452">
        <v>30113006358902</v>
      </c>
      <c r="D1452" t="s">
        <v>6294</v>
      </c>
      <c r="E1452" t="s">
        <v>6295</v>
      </c>
      <c r="F1452">
        <v>2016</v>
      </c>
      <c r="G1452" t="s">
        <v>6296</v>
      </c>
      <c r="H1452" t="s">
        <v>6297</v>
      </c>
      <c r="I1452">
        <v>5</v>
      </c>
      <c r="J1452">
        <v>3</v>
      </c>
      <c r="K1452">
        <v>4</v>
      </c>
      <c r="L1452">
        <v>1</v>
      </c>
      <c r="N1452" s="29" t="str">
        <f t="shared" si="392"/>
        <v>2016</v>
      </c>
      <c r="O1452" s="30" t="str">
        <f t="shared" si="393"/>
        <v>09</v>
      </c>
      <c r="P1452" s="30">
        <f t="shared" si="384"/>
        <v>201609</v>
      </c>
      <c r="Q1452" s="30" t="str">
        <f t="shared" si="385"/>
        <v>2020</v>
      </c>
      <c r="R1452" s="30" t="str">
        <f t="shared" si="386"/>
        <v>02</v>
      </c>
      <c r="S1452" s="30">
        <f t="shared" si="387"/>
        <v>202002</v>
      </c>
      <c r="T1452" s="31">
        <f t="shared" si="388"/>
        <v>4.166666666666667</v>
      </c>
      <c r="U1452" s="30">
        <f t="shared" si="389"/>
        <v>8</v>
      </c>
      <c r="V1452" s="30">
        <f t="shared" si="390"/>
        <v>5</v>
      </c>
      <c r="W1452" s="32">
        <f t="shared" si="391"/>
        <v>1.92</v>
      </c>
      <c r="X1452" s="33">
        <f t="shared" si="394"/>
        <v>790</v>
      </c>
      <c r="Y1452" s="22"/>
      <c r="Z1452" s="33">
        <f t="shared" si="395"/>
        <v>1</v>
      </c>
      <c r="AA1452" s="33">
        <f t="shared" si="396"/>
        <v>0</v>
      </c>
      <c r="AB1452" s="30">
        <f t="shared" si="397"/>
        <v>1</v>
      </c>
      <c r="AC1452" s="30">
        <f t="shared" si="398"/>
        <v>0</v>
      </c>
      <c r="AD1452" s="30">
        <f t="shared" si="399"/>
        <v>0</v>
      </c>
      <c r="AE1452" s="35">
        <f t="shared" si="400"/>
        <v>1</v>
      </c>
    </row>
    <row r="1453" spans="1:31" x14ac:dyDescent="0.25">
      <c r="A1453" t="s">
        <v>12</v>
      </c>
      <c r="B1453" t="s">
        <v>6298</v>
      </c>
      <c r="C1453">
        <v>30113001953541</v>
      </c>
      <c r="D1453" t="s">
        <v>6299</v>
      </c>
      <c r="E1453" t="s">
        <v>126</v>
      </c>
      <c r="F1453">
        <v>2001</v>
      </c>
      <c r="G1453" t="s">
        <v>6300</v>
      </c>
      <c r="H1453" t="s">
        <v>6301</v>
      </c>
      <c r="I1453">
        <v>16</v>
      </c>
      <c r="J1453">
        <v>8</v>
      </c>
      <c r="K1453">
        <v>0</v>
      </c>
      <c r="L1453">
        <v>1</v>
      </c>
      <c r="N1453" s="29" t="str">
        <f t="shared" si="392"/>
        <v>2011</v>
      </c>
      <c r="O1453" s="30" t="str">
        <f t="shared" si="393"/>
        <v>01</v>
      </c>
      <c r="P1453" s="30">
        <f t="shared" si="384"/>
        <v>201101</v>
      </c>
      <c r="Q1453" s="30" t="str">
        <f t="shared" si="385"/>
        <v>2019</v>
      </c>
      <c r="R1453" s="30" t="str">
        <f t="shared" si="386"/>
        <v>07</v>
      </c>
      <c r="S1453" s="30">
        <f t="shared" si="387"/>
        <v>201907</v>
      </c>
      <c r="T1453" s="31">
        <f t="shared" si="388"/>
        <v>9.8333333333333339</v>
      </c>
      <c r="U1453" s="30">
        <f t="shared" si="389"/>
        <v>24</v>
      </c>
      <c r="V1453" s="30">
        <f t="shared" si="390"/>
        <v>1</v>
      </c>
      <c r="W1453" s="32">
        <f t="shared" si="391"/>
        <v>2.4406779661016946</v>
      </c>
      <c r="X1453" s="33">
        <f t="shared" si="394"/>
        <v>790</v>
      </c>
      <c r="Y1453" s="22"/>
      <c r="Z1453" s="33">
        <f t="shared" si="395"/>
        <v>1</v>
      </c>
      <c r="AA1453" s="33">
        <f t="shared" si="396"/>
        <v>0</v>
      </c>
      <c r="AB1453" s="30">
        <f t="shared" si="397"/>
        <v>1</v>
      </c>
      <c r="AC1453" s="30">
        <f t="shared" si="398"/>
        <v>1</v>
      </c>
      <c r="AD1453" s="30">
        <f t="shared" si="399"/>
        <v>0</v>
      </c>
      <c r="AE1453" s="35">
        <f t="shared" si="400"/>
        <v>1</v>
      </c>
    </row>
    <row r="1454" spans="1:31" x14ac:dyDescent="0.25">
      <c r="A1454" t="s">
        <v>12</v>
      </c>
      <c r="B1454" t="s">
        <v>6302</v>
      </c>
      <c r="C1454">
        <v>30113006831874</v>
      </c>
      <c r="D1454" t="s">
        <v>6303</v>
      </c>
      <c r="E1454" t="s">
        <v>6304</v>
      </c>
      <c r="F1454">
        <v>2020</v>
      </c>
      <c r="G1454" t="s">
        <v>6305</v>
      </c>
      <c r="H1454" t="s">
        <v>6306</v>
      </c>
      <c r="I1454">
        <v>3</v>
      </c>
      <c r="J1454">
        <v>0</v>
      </c>
      <c r="N1454" s="29" t="str">
        <f t="shared" si="392"/>
        <v>2020</v>
      </c>
      <c r="O1454" s="30" t="str">
        <f t="shared" si="393"/>
        <v>02</v>
      </c>
      <c r="P1454" s="30">
        <f t="shared" si="384"/>
        <v>202002</v>
      </c>
      <c r="Q1454" s="30" t="str">
        <f t="shared" si="385"/>
        <v>2020</v>
      </c>
      <c r="R1454" s="30" t="str">
        <f t="shared" si="386"/>
        <v>08</v>
      </c>
      <c r="S1454" s="30">
        <f t="shared" si="387"/>
        <v>202008</v>
      </c>
      <c r="T1454" s="31">
        <f t="shared" si="388"/>
        <v>0.75</v>
      </c>
      <c r="U1454" s="30">
        <f t="shared" si="389"/>
        <v>3</v>
      </c>
      <c r="V1454" s="30">
        <f t="shared" si="390"/>
        <v>0</v>
      </c>
      <c r="W1454" s="32">
        <f t="shared" si="391"/>
        <v>4</v>
      </c>
      <c r="X1454" s="33">
        <f t="shared" si="394"/>
        <v>790</v>
      </c>
      <c r="Y1454" s="22"/>
      <c r="Z1454" s="33">
        <f t="shared" si="395"/>
        <v>0</v>
      </c>
      <c r="AA1454" s="33">
        <f t="shared" si="396"/>
        <v>0</v>
      </c>
      <c r="AB1454" s="30">
        <f t="shared" si="397"/>
        <v>0</v>
      </c>
      <c r="AC1454" s="30">
        <f t="shared" si="398"/>
        <v>1</v>
      </c>
      <c r="AD1454" s="30">
        <f t="shared" si="399"/>
        <v>0</v>
      </c>
      <c r="AE1454" s="35">
        <f t="shared" si="400"/>
        <v>0</v>
      </c>
    </row>
    <row r="1455" spans="1:31" x14ac:dyDescent="0.25">
      <c r="A1455" t="s">
        <v>12</v>
      </c>
      <c r="B1455" t="s">
        <v>6307</v>
      </c>
      <c r="C1455">
        <v>30113006515733</v>
      </c>
      <c r="D1455" t="s">
        <v>6308</v>
      </c>
      <c r="E1455" t="s">
        <v>6309</v>
      </c>
      <c r="F1455">
        <v>2017</v>
      </c>
      <c r="G1455" t="s">
        <v>6310</v>
      </c>
      <c r="H1455" t="s">
        <v>6311</v>
      </c>
      <c r="I1455">
        <v>7</v>
      </c>
      <c r="J1455">
        <v>1</v>
      </c>
      <c r="K1455">
        <v>6</v>
      </c>
      <c r="L1455">
        <v>1</v>
      </c>
      <c r="N1455" s="29" t="str">
        <f t="shared" si="392"/>
        <v>2017</v>
      </c>
      <c r="O1455" s="30" t="str">
        <f t="shared" si="393"/>
        <v>11</v>
      </c>
      <c r="P1455" s="30">
        <f t="shared" si="384"/>
        <v>201711</v>
      </c>
      <c r="Q1455" s="30" t="str">
        <f t="shared" si="385"/>
        <v>2019</v>
      </c>
      <c r="R1455" s="30" t="str">
        <f t="shared" si="386"/>
        <v>08</v>
      </c>
      <c r="S1455" s="30">
        <f t="shared" si="387"/>
        <v>201908</v>
      </c>
      <c r="T1455" s="31">
        <f t="shared" si="388"/>
        <v>3</v>
      </c>
      <c r="U1455" s="30">
        <f t="shared" si="389"/>
        <v>8</v>
      </c>
      <c r="V1455" s="30">
        <f t="shared" si="390"/>
        <v>7</v>
      </c>
      <c r="W1455" s="32">
        <f t="shared" si="391"/>
        <v>2.6666666666666665</v>
      </c>
      <c r="X1455" s="33">
        <f t="shared" si="394"/>
        <v>790</v>
      </c>
      <c r="Y1455" s="22"/>
      <c r="Z1455" s="33">
        <f t="shared" si="395"/>
        <v>0</v>
      </c>
      <c r="AA1455" s="33">
        <f t="shared" si="396"/>
        <v>0</v>
      </c>
      <c r="AB1455" s="30">
        <f t="shared" si="397"/>
        <v>1</v>
      </c>
      <c r="AC1455" s="30">
        <f t="shared" si="398"/>
        <v>0</v>
      </c>
      <c r="AD1455" s="30">
        <f t="shared" si="399"/>
        <v>0</v>
      </c>
      <c r="AE1455" s="35">
        <f t="shared" si="400"/>
        <v>0</v>
      </c>
    </row>
    <row r="1456" spans="1:31" x14ac:dyDescent="0.25">
      <c r="A1456" t="s">
        <v>12</v>
      </c>
      <c r="B1456" t="s">
        <v>6312</v>
      </c>
      <c r="C1456">
        <v>30113006628866</v>
      </c>
      <c r="D1456" t="s">
        <v>6313</v>
      </c>
      <c r="E1456" t="s">
        <v>6314</v>
      </c>
      <c r="F1456">
        <v>2018</v>
      </c>
      <c r="G1456" t="s">
        <v>6315</v>
      </c>
      <c r="H1456" t="s">
        <v>6316</v>
      </c>
      <c r="I1456">
        <v>9</v>
      </c>
      <c r="J1456">
        <v>1</v>
      </c>
      <c r="K1456">
        <v>8</v>
      </c>
      <c r="L1456">
        <v>1</v>
      </c>
      <c r="N1456" s="29" t="str">
        <f t="shared" si="392"/>
        <v>2018</v>
      </c>
      <c r="O1456" s="30" t="str">
        <f t="shared" si="393"/>
        <v>06</v>
      </c>
      <c r="P1456" s="30">
        <f t="shared" si="384"/>
        <v>201806</v>
      </c>
      <c r="Q1456" s="30" t="str">
        <f t="shared" si="385"/>
        <v>2019</v>
      </c>
      <c r="R1456" s="30" t="str">
        <f t="shared" si="386"/>
        <v>08</v>
      </c>
      <c r="S1456" s="30">
        <f t="shared" si="387"/>
        <v>201908</v>
      </c>
      <c r="T1456" s="31">
        <f t="shared" si="388"/>
        <v>2.4166666666666665</v>
      </c>
      <c r="U1456" s="30">
        <f t="shared" si="389"/>
        <v>10</v>
      </c>
      <c r="V1456" s="30">
        <f t="shared" si="390"/>
        <v>9</v>
      </c>
      <c r="W1456" s="32">
        <f t="shared" si="391"/>
        <v>4.1379310344827589</v>
      </c>
      <c r="X1456" s="33">
        <f t="shared" si="394"/>
        <v>790</v>
      </c>
      <c r="Y1456" s="22"/>
      <c r="Z1456" s="33">
        <f t="shared" si="395"/>
        <v>0</v>
      </c>
      <c r="AA1456" s="33">
        <f t="shared" si="396"/>
        <v>0</v>
      </c>
      <c r="AB1456" s="30">
        <f t="shared" si="397"/>
        <v>0</v>
      </c>
      <c r="AC1456" s="30">
        <f t="shared" si="398"/>
        <v>0</v>
      </c>
      <c r="AD1456" s="30">
        <f t="shared" si="399"/>
        <v>0</v>
      </c>
      <c r="AE1456" s="35">
        <f t="shared" si="400"/>
        <v>0</v>
      </c>
    </row>
    <row r="1457" spans="1:31" x14ac:dyDescent="0.25">
      <c r="A1457" t="s">
        <v>12</v>
      </c>
      <c r="B1457" t="s">
        <v>6317</v>
      </c>
      <c r="C1457">
        <v>30113006733955</v>
      </c>
      <c r="D1457" t="s">
        <v>6318</v>
      </c>
      <c r="E1457" t="s">
        <v>6319</v>
      </c>
      <c r="F1457">
        <v>2019</v>
      </c>
      <c r="G1457" t="s">
        <v>6320</v>
      </c>
      <c r="H1457" t="s">
        <v>6321</v>
      </c>
      <c r="I1457">
        <v>6</v>
      </c>
      <c r="J1457">
        <v>0</v>
      </c>
      <c r="K1457">
        <v>5</v>
      </c>
      <c r="L1457">
        <v>0</v>
      </c>
      <c r="N1457" s="29" t="str">
        <f t="shared" si="392"/>
        <v>2019</v>
      </c>
      <c r="O1457" s="30" t="str">
        <f t="shared" si="393"/>
        <v>04</v>
      </c>
      <c r="P1457" s="30">
        <f t="shared" si="384"/>
        <v>201904</v>
      </c>
      <c r="Q1457" s="30" t="str">
        <f t="shared" si="385"/>
        <v>2020</v>
      </c>
      <c r="R1457" s="30" t="str">
        <f t="shared" si="386"/>
        <v>06</v>
      </c>
      <c r="S1457" s="30">
        <f t="shared" si="387"/>
        <v>202006</v>
      </c>
      <c r="T1457" s="31">
        <f t="shared" si="388"/>
        <v>1.5833333333333333</v>
      </c>
      <c r="U1457" s="30">
        <f t="shared" si="389"/>
        <v>6</v>
      </c>
      <c r="V1457" s="30">
        <f t="shared" si="390"/>
        <v>5</v>
      </c>
      <c r="W1457" s="32">
        <f t="shared" si="391"/>
        <v>3.7894736842105265</v>
      </c>
      <c r="X1457" s="33">
        <f t="shared" si="394"/>
        <v>790</v>
      </c>
      <c r="Y1457" s="22"/>
      <c r="Z1457" s="33">
        <f t="shared" si="395"/>
        <v>0</v>
      </c>
      <c r="AA1457" s="33">
        <f t="shared" si="396"/>
        <v>0</v>
      </c>
      <c r="AB1457" s="30">
        <f t="shared" si="397"/>
        <v>0</v>
      </c>
      <c r="AC1457" s="30">
        <f t="shared" si="398"/>
        <v>0</v>
      </c>
      <c r="AD1457" s="30">
        <f t="shared" si="399"/>
        <v>0</v>
      </c>
      <c r="AE1457" s="35">
        <f t="shared" si="400"/>
        <v>0</v>
      </c>
    </row>
    <row r="1458" spans="1:31" x14ac:dyDescent="0.25">
      <c r="A1458" t="s">
        <v>12</v>
      </c>
      <c r="B1458" t="s">
        <v>6322</v>
      </c>
      <c r="C1458">
        <v>30113006365485</v>
      </c>
      <c r="D1458" t="s">
        <v>6323</v>
      </c>
      <c r="E1458" t="s">
        <v>6324</v>
      </c>
      <c r="F1458">
        <v>2016</v>
      </c>
      <c r="G1458" t="s">
        <v>6325</v>
      </c>
      <c r="H1458" t="s">
        <v>6326</v>
      </c>
      <c r="I1458">
        <v>9</v>
      </c>
      <c r="J1458">
        <v>5</v>
      </c>
      <c r="K1458">
        <v>3</v>
      </c>
      <c r="L1458">
        <v>3</v>
      </c>
      <c r="N1458" s="29" t="str">
        <f t="shared" si="392"/>
        <v>2016</v>
      </c>
      <c r="O1458" s="30" t="str">
        <f t="shared" si="393"/>
        <v>10</v>
      </c>
      <c r="P1458" s="30">
        <f t="shared" si="384"/>
        <v>201610</v>
      </c>
      <c r="Q1458" s="30" t="str">
        <f t="shared" si="385"/>
        <v>2020</v>
      </c>
      <c r="R1458" s="30" t="str">
        <f t="shared" si="386"/>
        <v>03</v>
      </c>
      <c r="S1458" s="30">
        <f t="shared" si="387"/>
        <v>202003</v>
      </c>
      <c r="T1458" s="31">
        <f t="shared" si="388"/>
        <v>4.083333333333333</v>
      </c>
      <c r="U1458" s="30">
        <f t="shared" si="389"/>
        <v>14</v>
      </c>
      <c r="V1458" s="30">
        <f t="shared" si="390"/>
        <v>6</v>
      </c>
      <c r="W1458" s="32">
        <f t="shared" si="391"/>
        <v>3.4285714285714288</v>
      </c>
      <c r="X1458" s="33">
        <f t="shared" si="394"/>
        <v>790</v>
      </c>
      <c r="Y1458" s="22"/>
      <c r="Z1458" s="33">
        <f t="shared" si="395"/>
        <v>1</v>
      </c>
      <c r="AA1458" s="33">
        <f t="shared" si="396"/>
        <v>0</v>
      </c>
      <c r="AB1458" s="30">
        <f t="shared" si="397"/>
        <v>0</v>
      </c>
      <c r="AC1458" s="30">
        <f t="shared" si="398"/>
        <v>0</v>
      </c>
      <c r="AD1458" s="30">
        <f t="shared" si="399"/>
        <v>0</v>
      </c>
      <c r="AE1458" s="35">
        <f t="shared" si="400"/>
        <v>0</v>
      </c>
    </row>
    <row r="1459" spans="1:31" x14ac:dyDescent="0.25">
      <c r="A1459" t="s">
        <v>12</v>
      </c>
      <c r="B1459" t="s">
        <v>6327</v>
      </c>
      <c r="C1459">
        <v>30113002477110</v>
      </c>
      <c r="D1459" t="s">
        <v>6258</v>
      </c>
      <c r="E1459" t="s">
        <v>6214</v>
      </c>
      <c r="F1459">
        <v>2007</v>
      </c>
      <c r="G1459" t="s">
        <v>6328</v>
      </c>
      <c r="H1459" t="s">
        <v>6329</v>
      </c>
      <c r="I1459">
        <v>19</v>
      </c>
      <c r="J1459">
        <v>3</v>
      </c>
      <c r="K1459">
        <v>0</v>
      </c>
      <c r="L1459">
        <v>1</v>
      </c>
      <c r="N1459" s="29">
        <f t="shared" si="392"/>
        <v>2007</v>
      </c>
      <c r="O1459" s="30" t="str">
        <f t="shared" si="393"/>
        <v>08</v>
      </c>
      <c r="P1459" s="30">
        <f t="shared" si="384"/>
        <v>200708</v>
      </c>
      <c r="Q1459" s="30" t="str">
        <f t="shared" si="385"/>
        <v>2019</v>
      </c>
      <c r="R1459" s="30" t="str">
        <f t="shared" si="386"/>
        <v>07</v>
      </c>
      <c r="S1459" s="30">
        <f t="shared" si="387"/>
        <v>201907</v>
      </c>
      <c r="T1459" s="31">
        <f t="shared" si="388"/>
        <v>13.25</v>
      </c>
      <c r="U1459" s="30">
        <f t="shared" si="389"/>
        <v>22</v>
      </c>
      <c r="V1459" s="30">
        <f t="shared" si="390"/>
        <v>1</v>
      </c>
      <c r="W1459" s="32">
        <f t="shared" si="391"/>
        <v>1.6603773584905661</v>
      </c>
      <c r="X1459" s="33">
        <f t="shared" si="394"/>
        <v>790</v>
      </c>
      <c r="Y1459" s="22"/>
      <c r="Z1459" s="33">
        <f t="shared" si="395"/>
        <v>1</v>
      </c>
      <c r="AA1459" s="33">
        <f t="shared" si="396"/>
        <v>0</v>
      </c>
      <c r="AB1459" s="30">
        <f t="shared" si="397"/>
        <v>1</v>
      </c>
      <c r="AC1459" s="30">
        <f t="shared" si="398"/>
        <v>1</v>
      </c>
      <c r="AD1459" s="30">
        <f t="shared" si="399"/>
        <v>0</v>
      </c>
      <c r="AE1459" s="35">
        <f t="shared" si="400"/>
        <v>1</v>
      </c>
    </row>
    <row r="1460" spans="1:31" x14ac:dyDescent="0.25">
      <c r="A1460" t="s">
        <v>12</v>
      </c>
      <c r="B1460" t="s">
        <v>6330</v>
      </c>
      <c r="C1460">
        <v>30113006559582</v>
      </c>
      <c r="D1460" t="s">
        <v>6331</v>
      </c>
      <c r="E1460" t="s">
        <v>6332</v>
      </c>
      <c r="F1460">
        <v>2017</v>
      </c>
      <c r="G1460" t="s">
        <v>6333</v>
      </c>
      <c r="H1460" t="s">
        <v>6334</v>
      </c>
      <c r="I1460">
        <v>13</v>
      </c>
      <c r="J1460">
        <v>0</v>
      </c>
      <c r="K1460">
        <v>4</v>
      </c>
      <c r="L1460">
        <v>0</v>
      </c>
      <c r="N1460" s="29" t="str">
        <f t="shared" si="392"/>
        <v>2018</v>
      </c>
      <c r="O1460" s="30" t="str">
        <f t="shared" si="393"/>
        <v>02</v>
      </c>
      <c r="P1460" s="30">
        <f t="shared" si="384"/>
        <v>201802</v>
      </c>
      <c r="Q1460" s="30" t="str">
        <f t="shared" si="385"/>
        <v>2020</v>
      </c>
      <c r="R1460" s="30" t="str">
        <f t="shared" si="386"/>
        <v>01</v>
      </c>
      <c r="S1460" s="30">
        <f t="shared" si="387"/>
        <v>202001</v>
      </c>
      <c r="T1460" s="31">
        <f t="shared" si="388"/>
        <v>2.75</v>
      </c>
      <c r="U1460" s="30">
        <f t="shared" si="389"/>
        <v>13</v>
      </c>
      <c r="V1460" s="30">
        <f t="shared" si="390"/>
        <v>4</v>
      </c>
      <c r="W1460" s="32">
        <f t="shared" si="391"/>
        <v>4.7272727272727275</v>
      </c>
      <c r="X1460" s="33">
        <f t="shared" si="394"/>
        <v>790</v>
      </c>
      <c r="Y1460" s="22"/>
      <c r="Z1460" s="33">
        <f t="shared" si="395"/>
        <v>0</v>
      </c>
      <c r="AA1460" s="33">
        <f t="shared" si="396"/>
        <v>0</v>
      </c>
      <c r="AB1460" s="30">
        <f t="shared" si="397"/>
        <v>0</v>
      </c>
      <c r="AC1460" s="30">
        <f t="shared" si="398"/>
        <v>0</v>
      </c>
      <c r="AD1460" s="30">
        <f t="shared" si="399"/>
        <v>0</v>
      </c>
      <c r="AE1460" s="35">
        <f t="shared" si="400"/>
        <v>0</v>
      </c>
    </row>
    <row r="1461" spans="1:31" x14ac:dyDescent="0.25">
      <c r="A1461" t="s">
        <v>12</v>
      </c>
      <c r="B1461" t="s">
        <v>6335</v>
      </c>
      <c r="C1461">
        <v>30113002351547</v>
      </c>
      <c r="D1461" t="s">
        <v>6336</v>
      </c>
      <c r="E1461" t="s">
        <v>6151</v>
      </c>
      <c r="F1461">
        <v>2005</v>
      </c>
      <c r="G1461" t="s">
        <v>6337</v>
      </c>
      <c r="H1461" t="s">
        <v>6338</v>
      </c>
      <c r="I1461">
        <v>63</v>
      </c>
      <c r="J1461">
        <v>3</v>
      </c>
      <c r="N1461" s="29">
        <f t="shared" si="392"/>
        <v>2005</v>
      </c>
      <c r="O1461" s="30" t="str">
        <f t="shared" si="393"/>
        <v>03</v>
      </c>
      <c r="P1461" s="30">
        <f t="shared" si="384"/>
        <v>200503</v>
      </c>
      <c r="Q1461" s="30" t="str">
        <f t="shared" si="385"/>
        <v>2017</v>
      </c>
      <c r="R1461" s="30" t="str">
        <f t="shared" si="386"/>
        <v>12</v>
      </c>
      <c r="S1461" s="30">
        <f t="shared" si="387"/>
        <v>201712</v>
      </c>
      <c r="T1461" s="31">
        <f t="shared" si="388"/>
        <v>15.666666666666666</v>
      </c>
      <c r="U1461" s="30">
        <f t="shared" si="389"/>
        <v>66</v>
      </c>
      <c r="V1461" s="30">
        <f t="shared" si="390"/>
        <v>0</v>
      </c>
      <c r="W1461" s="32">
        <f t="shared" si="391"/>
        <v>4.212765957446809</v>
      </c>
      <c r="X1461" s="33">
        <f t="shared" si="394"/>
        <v>790</v>
      </c>
      <c r="Y1461" s="22"/>
      <c r="Z1461" s="33">
        <f t="shared" si="395"/>
        <v>1</v>
      </c>
      <c r="AA1461" s="33">
        <f t="shared" si="396"/>
        <v>1</v>
      </c>
      <c r="AB1461" s="30">
        <f t="shared" si="397"/>
        <v>0</v>
      </c>
      <c r="AC1461" s="30">
        <f t="shared" si="398"/>
        <v>1</v>
      </c>
      <c r="AD1461" s="30">
        <f t="shared" si="399"/>
        <v>0</v>
      </c>
      <c r="AE1461" s="35">
        <f t="shared" si="400"/>
        <v>1</v>
      </c>
    </row>
    <row r="1462" spans="1:31" x14ac:dyDescent="0.25">
      <c r="A1462" t="s">
        <v>12</v>
      </c>
      <c r="B1462" t="s">
        <v>6339</v>
      </c>
      <c r="C1462">
        <v>30113001460752</v>
      </c>
      <c r="D1462" t="s">
        <v>6340</v>
      </c>
      <c r="E1462" t="s">
        <v>6341</v>
      </c>
      <c r="F1462">
        <v>1995</v>
      </c>
      <c r="G1462" t="s">
        <v>6342</v>
      </c>
      <c r="H1462" t="s">
        <v>6343</v>
      </c>
      <c r="I1462">
        <v>70</v>
      </c>
      <c r="J1462">
        <v>14</v>
      </c>
      <c r="K1462">
        <v>1</v>
      </c>
      <c r="L1462">
        <v>5</v>
      </c>
      <c r="N1462" s="29">
        <f t="shared" si="392"/>
        <v>1995</v>
      </c>
      <c r="O1462" s="30" t="str">
        <f t="shared" si="393"/>
        <v>03</v>
      </c>
      <c r="P1462" s="30">
        <f t="shared" si="384"/>
        <v>199503</v>
      </c>
      <c r="Q1462" s="30" t="str">
        <f t="shared" si="385"/>
        <v>2020</v>
      </c>
      <c r="R1462" s="30" t="str">
        <f t="shared" si="386"/>
        <v>03</v>
      </c>
      <c r="S1462" s="30">
        <f t="shared" si="387"/>
        <v>202003</v>
      </c>
      <c r="T1462" s="31">
        <f t="shared" si="388"/>
        <v>25.666666666666668</v>
      </c>
      <c r="U1462" s="30">
        <f t="shared" si="389"/>
        <v>84</v>
      </c>
      <c r="V1462" s="30">
        <f t="shared" si="390"/>
        <v>6</v>
      </c>
      <c r="W1462" s="32">
        <f t="shared" si="391"/>
        <v>3.2727272727272725</v>
      </c>
      <c r="X1462" s="33">
        <f t="shared" si="394"/>
        <v>790</v>
      </c>
      <c r="Y1462" s="22"/>
      <c r="Z1462" s="33">
        <f t="shared" si="395"/>
        <v>1</v>
      </c>
      <c r="AA1462" s="33">
        <f t="shared" si="396"/>
        <v>0</v>
      </c>
      <c r="AB1462" s="30">
        <f t="shared" si="397"/>
        <v>0</v>
      </c>
      <c r="AC1462" s="30">
        <f t="shared" si="398"/>
        <v>0</v>
      </c>
      <c r="AD1462" s="30">
        <f t="shared" si="399"/>
        <v>1</v>
      </c>
      <c r="AE1462" s="35">
        <f t="shared" si="400"/>
        <v>1</v>
      </c>
    </row>
    <row r="1463" spans="1:31" x14ac:dyDescent="0.25">
      <c r="A1463" t="s">
        <v>12</v>
      </c>
      <c r="B1463" t="s">
        <v>6344</v>
      </c>
      <c r="C1463">
        <v>30113006767771</v>
      </c>
      <c r="D1463" t="s">
        <v>6345</v>
      </c>
      <c r="E1463" t="s">
        <v>6346</v>
      </c>
      <c r="F1463">
        <v>2019</v>
      </c>
      <c r="G1463" t="s">
        <v>6347</v>
      </c>
      <c r="H1463" t="s">
        <v>6348</v>
      </c>
      <c r="I1463">
        <v>6</v>
      </c>
      <c r="J1463">
        <v>0</v>
      </c>
      <c r="K1463">
        <v>2</v>
      </c>
      <c r="L1463">
        <v>0</v>
      </c>
      <c r="N1463" s="29" t="str">
        <f t="shared" si="392"/>
        <v>2019</v>
      </c>
      <c r="O1463" s="30" t="str">
        <f t="shared" si="393"/>
        <v>07</v>
      </c>
      <c r="P1463" s="30">
        <f t="shared" si="384"/>
        <v>201907</v>
      </c>
      <c r="Q1463" s="30" t="str">
        <f t="shared" si="385"/>
        <v>2020</v>
      </c>
      <c r="R1463" s="30" t="str">
        <f t="shared" si="386"/>
        <v>10</v>
      </c>
      <c r="S1463" s="30">
        <f t="shared" si="387"/>
        <v>202010</v>
      </c>
      <c r="T1463" s="31">
        <f t="shared" si="388"/>
        <v>1.3333333333333333</v>
      </c>
      <c r="U1463" s="30">
        <f t="shared" si="389"/>
        <v>6</v>
      </c>
      <c r="V1463" s="30">
        <f t="shared" si="390"/>
        <v>2</v>
      </c>
      <c r="W1463" s="32">
        <f t="shared" si="391"/>
        <v>4.5</v>
      </c>
      <c r="X1463" s="33">
        <f t="shared" si="394"/>
        <v>790</v>
      </c>
      <c r="Y1463" s="22"/>
      <c r="Z1463" s="33">
        <f t="shared" si="395"/>
        <v>0</v>
      </c>
      <c r="AA1463" s="33">
        <f t="shared" si="396"/>
        <v>0</v>
      </c>
      <c r="AB1463" s="30">
        <f t="shared" si="397"/>
        <v>0</v>
      </c>
      <c r="AC1463" s="30">
        <f t="shared" si="398"/>
        <v>1</v>
      </c>
      <c r="AD1463" s="30">
        <f t="shared" si="399"/>
        <v>0</v>
      </c>
      <c r="AE1463" s="35">
        <f t="shared" si="400"/>
        <v>0</v>
      </c>
    </row>
    <row r="1464" spans="1:31" x14ac:dyDescent="0.25">
      <c r="A1464" t="s">
        <v>12</v>
      </c>
      <c r="B1464" t="s">
        <v>6349</v>
      </c>
      <c r="C1464">
        <v>30113006365071</v>
      </c>
      <c r="D1464" t="s">
        <v>6350</v>
      </c>
      <c r="E1464" t="s">
        <v>6351</v>
      </c>
      <c r="F1464">
        <v>2016</v>
      </c>
      <c r="G1464" t="s">
        <v>6352</v>
      </c>
      <c r="H1464" t="s">
        <v>6353</v>
      </c>
      <c r="I1464">
        <v>7</v>
      </c>
      <c r="J1464">
        <v>1</v>
      </c>
      <c r="K1464">
        <v>2</v>
      </c>
      <c r="L1464">
        <v>0</v>
      </c>
      <c r="N1464" s="29" t="str">
        <f t="shared" si="392"/>
        <v>2016</v>
      </c>
      <c r="O1464" s="30" t="str">
        <f t="shared" si="393"/>
        <v>10</v>
      </c>
      <c r="P1464" s="30">
        <f t="shared" si="384"/>
        <v>201610</v>
      </c>
      <c r="Q1464" s="30" t="str">
        <f t="shared" si="385"/>
        <v>2019</v>
      </c>
      <c r="R1464" s="30" t="str">
        <f t="shared" si="386"/>
        <v>03</v>
      </c>
      <c r="S1464" s="30">
        <f t="shared" si="387"/>
        <v>201903</v>
      </c>
      <c r="T1464" s="31">
        <f t="shared" si="388"/>
        <v>4.083333333333333</v>
      </c>
      <c r="U1464" s="30">
        <f t="shared" si="389"/>
        <v>8</v>
      </c>
      <c r="V1464" s="30">
        <f t="shared" si="390"/>
        <v>2</v>
      </c>
      <c r="W1464" s="32">
        <f t="shared" si="391"/>
        <v>1.9591836734693879</v>
      </c>
      <c r="X1464" s="33">
        <f t="shared" si="394"/>
        <v>790</v>
      </c>
      <c r="Y1464" s="22"/>
      <c r="Z1464" s="33">
        <f t="shared" si="395"/>
        <v>1</v>
      </c>
      <c r="AA1464" s="33">
        <f t="shared" si="396"/>
        <v>0</v>
      </c>
      <c r="AB1464" s="30">
        <f t="shared" si="397"/>
        <v>1</v>
      </c>
      <c r="AC1464" s="30">
        <f t="shared" si="398"/>
        <v>1</v>
      </c>
      <c r="AD1464" s="30">
        <f t="shared" si="399"/>
        <v>0</v>
      </c>
      <c r="AE1464" s="35">
        <f t="shared" si="400"/>
        <v>1</v>
      </c>
    </row>
    <row r="1465" spans="1:31" x14ac:dyDescent="0.25">
      <c r="A1465" t="s">
        <v>12</v>
      </c>
      <c r="B1465" t="s">
        <v>6354</v>
      </c>
      <c r="C1465">
        <v>30113003210478</v>
      </c>
      <c r="D1465" t="s">
        <v>6282</v>
      </c>
      <c r="E1465" t="s">
        <v>6005</v>
      </c>
      <c r="F1465">
        <v>2011</v>
      </c>
      <c r="G1465" t="s">
        <v>6355</v>
      </c>
      <c r="H1465" t="s">
        <v>6356</v>
      </c>
      <c r="I1465">
        <v>17</v>
      </c>
      <c r="J1465">
        <v>4</v>
      </c>
      <c r="K1465">
        <v>2</v>
      </c>
      <c r="L1465">
        <v>0</v>
      </c>
      <c r="N1465" s="29">
        <f t="shared" si="392"/>
        <v>2011</v>
      </c>
      <c r="O1465" s="30" t="str">
        <f t="shared" si="393"/>
        <v>12</v>
      </c>
      <c r="P1465" s="30">
        <f t="shared" si="384"/>
        <v>201112</v>
      </c>
      <c r="Q1465" s="30" t="str">
        <f t="shared" si="385"/>
        <v>2020</v>
      </c>
      <c r="R1465" s="30" t="str">
        <f t="shared" si="386"/>
        <v>09</v>
      </c>
      <c r="S1465" s="30">
        <f t="shared" si="387"/>
        <v>202009</v>
      </c>
      <c r="T1465" s="31">
        <f t="shared" si="388"/>
        <v>8.9166666666666661</v>
      </c>
      <c r="U1465" s="30">
        <f t="shared" si="389"/>
        <v>21</v>
      </c>
      <c r="V1465" s="30">
        <f t="shared" si="390"/>
        <v>2</v>
      </c>
      <c r="W1465" s="32">
        <f t="shared" si="391"/>
        <v>2.3551401869158881</v>
      </c>
      <c r="X1465" s="33">
        <f t="shared" si="394"/>
        <v>790</v>
      </c>
      <c r="Y1465" s="22"/>
      <c r="Z1465" s="33">
        <f t="shared" si="395"/>
        <v>1</v>
      </c>
      <c r="AA1465" s="33">
        <f t="shared" si="396"/>
        <v>0</v>
      </c>
      <c r="AB1465" s="30">
        <f t="shared" si="397"/>
        <v>1</v>
      </c>
      <c r="AC1465" s="30">
        <f t="shared" si="398"/>
        <v>1</v>
      </c>
      <c r="AD1465" s="30">
        <f t="shared" si="399"/>
        <v>0</v>
      </c>
      <c r="AE1465" s="35">
        <f t="shared" si="400"/>
        <v>1</v>
      </c>
    </row>
    <row r="1466" spans="1:31" x14ac:dyDescent="0.25">
      <c r="A1466" t="s">
        <v>12</v>
      </c>
      <c r="B1466" t="s">
        <v>6354</v>
      </c>
      <c r="C1466">
        <v>30113005389817</v>
      </c>
      <c r="D1466" t="s">
        <v>6282</v>
      </c>
      <c r="E1466" t="s">
        <v>6005</v>
      </c>
      <c r="F1466">
        <v>2012</v>
      </c>
      <c r="G1466" t="s">
        <v>6357</v>
      </c>
      <c r="H1466" t="s">
        <v>6358</v>
      </c>
      <c r="I1466">
        <v>10</v>
      </c>
      <c r="J1466">
        <v>6</v>
      </c>
      <c r="K1466">
        <v>0</v>
      </c>
      <c r="L1466">
        <v>1</v>
      </c>
      <c r="N1466" s="29" t="str">
        <f t="shared" si="392"/>
        <v>2011</v>
      </c>
      <c r="O1466" s="30" t="str">
        <f t="shared" si="393"/>
        <v>11</v>
      </c>
      <c r="P1466" s="30">
        <f t="shared" si="384"/>
        <v>201111</v>
      </c>
      <c r="Q1466" s="30" t="str">
        <f t="shared" si="385"/>
        <v>2020</v>
      </c>
      <c r="R1466" s="30" t="str">
        <f t="shared" si="386"/>
        <v>02</v>
      </c>
      <c r="S1466" s="30">
        <f t="shared" si="387"/>
        <v>202002</v>
      </c>
      <c r="T1466" s="31">
        <f t="shared" si="388"/>
        <v>9</v>
      </c>
      <c r="U1466" s="30">
        <f t="shared" si="389"/>
        <v>16</v>
      </c>
      <c r="V1466" s="30">
        <f t="shared" si="390"/>
        <v>1</v>
      </c>
      <c r="W1466" s="32">
        <f t="shared" si="391"/>
        <v>1.7777777777777777</v>
      </c>
      <c r="X1466" s="33">
        <f t="shared" si="394"/>
        <v>790</v>
      </c>
      <c r="Y1466" s="22"/>
      <c r="Z1466" s="33">
        <f t="shared" si="395"/>
        <v>1</v>
      </c>
      <c r="AA1466" s="33">
        <f t="shared" si="396"/>
        <v>0</v>
      </c>
      <c r="AB1466" s="30">
        <f t="shared" si="397"/>
        <v>1</v>
      </c>
      <c r="AC1466" s="30">
        <f t="shared" si="398"/>
        <v>1</v>
      </c>
      <c r="AD1466" s="30">
        <f t="shared" si="399"/>
        <v>0</v>
      </c>
      <c r="AE1466" s="35">
        <f t="shared" si="400"/>
        <v>1</v>
      </c>
    </row>
    <row r="1467" spans="1:31" x14ac:dyDescent="0.25">
      <c r="A1467" t="s">
        <v>12</v>
      </c>
      <c r="B1467" t="s">
        <v>6354</v>
      </c>
      <c r="C1467">
        <v>30113005409060</v>
      </c>
      <c r="D1467" t="s">
        <v>6282</v>
      </c>
      <c r="E1467" t="s">
        <v>6005</v>
      </c>
      <c r="F1467">
        <v>2012</v>
      </c>
      <c r="G1467" t="s">
        <v>6359</v>
      </c>
      <c r="H1467" t="s">
        <v>6358</v>
      </c>
      <c r="I1467">
        <v>15</v>
      </c>
      <c r="J1467">
        <v>6</v>
      </c>
      <c r="K1467">
        <v>1</v>
      </c>
      <c r="L1467">
        <v>3</v>
      </c>
      <c r="N1467" s="29" t="str">
        <f t="shared" si="392"/>
        <v>2012</v>
      </c>
      <c r="O1467" s="30" t="str">
        <f t="shared" si="393"/>
        <v>05</v>
      </c>
      <c r="P1467" s="30">
        <f t="shared" si="384"/>
        <v>201205</v>
      </c>
      <c r="Q1467" s="30" t="str">
        <f t="shared" si="385"/>
        <v>2020</v>
      </c>
      <c r="R1467" s="30" t="str">
        <f t="shared" si="386"/>
        <v>02</v>
      </c>
      <c r="S1467" s="30">
        <f t="shared" si="387"/>
        <v>202002</v>
      </c>
      <c r="T1467" s="31">
        <f t="shared" si="388"/>
        <v>8.5</v>
      </c>
      <c r="U1467" s="30">
        <f t="shared" si="389"/>
        <v>21</v>
      </c>
      <c r="V1467" s="30">
        <f t="shared" si="390"/>
        <v>4</v>
      </c>
      <c r="W1467" s="32">
        <f t="shared" si="391"/>
        <v>2.4705882352941178</v>
      </c>
      <c r="X1467" s="33">
        <f t="shared" si="394"/>
        <v>790</v>
      </c>
      <c r="Y1467" s="22"/>
      <c r="Z1467" s="33">
        <f t="shared" si="395"/>
        <v>1</v>
      </c>
      <c r="AA1467" s="33">
        <f t="shared" si="396"/>
        <v>0</v>
      </c>
      <c r="AB1467" s="30">
        <f t="shared" si="397"/>
        <v>1</v>
      </c>
      <c r="AC1467" s="30">
        <f t="shared" si="398"/>
        <v>0</v>
      </c>
      <c r="AD1467" s="30">
        <f t="shared" si="399"/>
        <v>0</v>
      </c>
      <c r="AE1467" s="35">
        <f t="shared" si="400"/>
        <v>1</v>
      </c>
    </row>
    <row r="1468" spans="1:31" x14ac:dyDescent="0.25">
      <c r="A1468" t="s">
        <v>12</v>
      </c>
      <c r="B1468" t="s">
        <v>6360</v>
      </c>
      <c r="C1468">
        <v>30113001689657</v>
      </c>
      <c r="D1468" t="s">
        <v>6361</v>
      </c>
      <c r="E1468" t="s">
        <v>3542</v>
      </c>
      <c r="F1468">
        <v>2000</v>
      </c>
      <c r="G1468" t="s">
        <v>6362</v>
      </c>
      <c r="H1468" t="s">
        <v>6363</v>
      </c>
      <c r="I1468">
        <v>26</v>
      </c>
      <c r="J1468">
        <v>7</v>
      </c>
      <c r="K1468">
        <v>3</v>
      </c>
      <c r="L1468">
        <v>0</v>
      </c>
      <c r="N1468" s="29">
        <f t="shared" si="392"/>
        <v>2000</v>
      </c>
      <c r="O1468" s="30" t="str">
        <f t="shared" si="393"/>
        <v>11</v>
      </c>
      <c r="P1468" s="30">
        <f t="shared" si="384"/>
        <v>200011</v>
      </c>
      <c r="Q1468" s="30" t="str">
        <f t="shared" si="385"/>
        <v>2019</v>
      </c>
      <c r="R1468" s="30" t="str">
        <f t="shared" si="386"/>
        <v>11</v>
      </c>
      <c r="S1468" s="30">
        <f t="shared" si="387"/>
        <v>201911</v>
      </c>
      <c r="T1468" s="31">
        <f t="shared" si="388"/>
        <v>20</v>
      </c>
      <c r="U1468" s="30">
        <f t="shared" si="389"/>
        <v>33</v>
      </c>
      <c r="V1468" s="30">
        <f t="shared" si="390"/>
        <v>3</v>
      </c>
      <c r="W1468" s="32">
        <f t="shared" si="391"/>
        <v>1.65</v>
      </c>
      <c r="X1468" s="33">
        <f t="shared" si="394"/>
        <v>790</v>
      </c>
      <c r="Y1468" s="22"/>
      <c r="Z1468" s="33">
        <f t="shared" si="395"/>
        <v>1</v>
      </c>
      <c r="AA1468" s="33">
        <f t="shared" si="396"/>
        <v>0</v>
      </c>
      <c r="AB1468" s="30">
        <f t="shared" si="397"/>
        <v>1</v>
      </c>
      <c r="AC1468" s="30">
        <f t="shared" si="398"/>
        <v>0</v>
      </c>
      <c r="AD1468" s="30">
        <f t="shared" si="399"/>
        <v>0</v>
      </c>
      <c r="AE1468" s="35">
        <f t="shared" si="400"/>
        <v>1</v>
      </c>
    </row>
    <row r="1469" spans="1:31" x14ac:dyDescent="0.25">
      <c r="A1469" t="s">
        <v>12</v>
      </c>
      <c r="B1469" t="s">
        <v>6364</v>
      </c>
      <c r="C1469">
        <v>30113002463276</v>
      </c>
      <c r="D1469" t="s">
        <v>6365</v>
      </c>
      <c r="E1469" t="s">
        <v>6366</v>
      </c>
      <c r="F1469">
        <v>2006</v>
      </c>
      <c r="G1469" t="s">
        <v>6367</v>
      </c>
      <c r="H1469" t="s">
        <v>6368</v>
      </c>
      <c r="I1469">
        <v>41</v>
      </c>
      <c r="J1469">
        <v>5</v>
      </c>
      <c r="K1469">
        <v>0</v>
      </c>
      <c r="L1469">
        <v>2</v>
      </c>
      <c r="N1469" s="29">
        <f t="shared" si="392"/>
        <v>2006</v>
      </c>
      <c r="O1469" s="30" t="str">
        <f t="shared" si="393"/>
        <v>07</v>
      </c>
      <c r="P1469" s="30">
        <f t="shared" si="384"/>
        <v>200607</v>
      </c>
      <c r="Q1469" s="30" t="str">
        <f t="shared" si="385"/>
        <v>2019</v>
      </c>
      <c r="R1469" s="30" t="str">
        <f t="shared" si="386"/>
        <v>07</v>
      </c>
      <c r="S1469" s="30">
        <f t="shared" si="387"/>
        <v>201907</v>
      </c>
      <c r="T1469" s="31">
        <f t="shared" si="388"/>
        <v>14.333333333333334</v>
      </c>
      <c r="U1469" s="30">
        <f t="shared" si="389"/>
        <v>46</v>
      </c>
      <c r="V1469" s="30">
        <f t="shared" si="390"/>
        <v>2</v>
      </c>
      <c r="W1469" s="32">
        <f t="shared" si="391"/>
        <v>3.2093023255813953</v>
      </c>
      <c r="X1469" s="33">
        <f t="shared" si="394"/>
        <v>790</v>
      </c>
      <c r="Y1469" s="22"/>
      <c r="Z1469" s="33">
        <f t="shared" si="395"/>
        <v>1</v>
      </c>
      <c r="AA1469" s="33">
        <f t="shared" si="396"/>
        <v>0</v>
      </c>
      <c r="AB1469" s="30">
        <f t="shared" si="397"/>
        <v>0</v>
      </c>
      <c r="AC1469" s="30">
        <f t="shared" si="398"/>
        <v>1</v>
      </c>
      <c r="AD1469" s="30">
        <f t="shared" si="399"/>
        <v>0</v>
      </c>
      <c r="AE1469" s="35">
        <f t="shared" si="400"/>
        <v>1</v>
      </c>
    </row>
    <row r="1470" spans="1:31" x14ac:dyDescent="0.25">
      <c r="A1470" t="s">
        <v>12</v>
      </c>
      <c r="B1470" t="s">
        <v>6369</v>
      </c>
      <c r="C1470">
        <v>30113003362006</v>
      </c>
      <c r="D1470" t="s">
        <v>6370</v>
      </c>
      <c r="E1470" t="s">
        <v>6371</v>
      </c>
      <c r="F1470">
        <v>2010</v>
      </c>
      <c r="G1470" t="s">
        <v>6372</v>
      </c>
      <c r="H1470" t="s">
        <v>6373</v>
      </c>
      <c r="I1470">
        <v>3</v>
      </c>
      <c r="J1470">
        <v>6</v>
      </c>
      <c r="N1470" s="29" t="str">
        <f t="shared" si="392"/>
        <v>2011</v>
      </c>
      <c r="O1470" s="30" t="str">
        <f t="shared" si="393"/>
        <v>03</v>
      </c>
      <c r="P1470" s="30">
        <f t="shared" si="384"/>
        <v>201103</v>
      </c>
      <c r="Q1470" s="30" t="str">
        <f t="shared" si="385"/>
        <v>2018</v>
      </c>
      <c r="R1470" s="30" t="str">
        <f t="shared" si="386"/>
        <v>09</v>
      </c>
      <c r="S1470" s="30">
        <f t="shared" si="387"/>
        <v>201809</v>
      </c>
      <c r="T1470" s="31">
        <f t="shared" si="388"/>
        <v>9.6666666666666661</v>
      </c>
      <c r="U1470" s="30">
        <f t="shared" si="389"/>
        <v>9</v>
      </c>
      <c r="V1470" s="30">
        <f t="shared" si="390"/>
        <v>0</v>
      </c>
      <c r="W1470" s="32">
        <f t="shared" si="391"/>
        <v>0.93103448275862077</v>
      </c>
      <c r="X1470" s="33">
        <f t="shared" si="394"/>
        <v>790</v>
      </c>
      <c r="Y1470" s="22"/>
      <c r="Z1470" s="33">
        <f t="shared" si="395"/>
        <v>1</v>
      </c>
      <c r="AA1470" s="33">
        <f t="shared" si="396"/>
        <v>1</v>
      </c>
      <c r="AB1470" s="30">
        <f t="shared" si="397"/>
        <v>1</v>
      </c>
      <c r="AC1470" s="30">
        <f t="shared" si="398"/>
        <v>1</v>
      </c>
      <c r="AD1470" s="30">
        <f t="shared" si="399"/>
        <v>0</v>
      </c>
      <c r="AE1470" s="35">
        <f t="shared" si="400"/>
        <v>1</v>
      </c>
    </row>
    <row r="1471" spans="1:31" x14ac:dyDescent="0.25">
      <c r="A1471" t="s">
        <v>12</v>
      </c>
      <c r="B1471" t="s">
        <v>6369</v>
      </c>
      <c r="C1471">
        <v>30113003238636</v>
      </c>
      <c r="D1471" t="s">
        <v>6370</v>
      </c>
      <c r="E1471" t="s">
        <v>6371</v>
      </c>
      <c r="F1471">
        <v>2010</v>
      </c>
      <c r="G1471" t="s">
        <v>6374</v>
      </c>
      <c r="H1471" t="s">
        <v>6375</v>
      </c>
      <c r="I1471">
        <v>7</v>
      </c>
      <c r="J1471">
        <v>14</v>
      </c>
      <c r="K1471">
        <v>0</v>
      </c>
      <c r="L1471">
        <v>2</v>
      </c>
      <c r="N1471" s="29">
        <f t="shared" si="392"/>
        <v>2010</v>
      </c>
      <c r="O1471" s="30" t="str">
        <f t="shared" si="393"/>
        <v>11</v>
      </c>
      <c r="P1471" s="30">
        <f t="shared" si="384"/>
        <v>201011</v>
      </c>
      <c r="Q1471" s="30" t="str">
        <f t="shared" si="385"/>
        <v>2019</v>
      </c>
      <c r="R1471" s="30" t="str">
        <f t="shared" si="386"/>
        <v>10</v>
      </c>
      <c r="S1471" s="30">
        <f t="shared" si="387"/>
        <v>201910</v>
      </c>
      <c r="T1471" s="31">
        <f t="shared" si="388"/>
        <v>10</v>
      </c>
      <c r="U1471" s="30">
        <f t="shared" si="389"/>
        <v>21</v>
      </c>
      <c r="V1471" s="30">
        <f t="shared" si="390"/>
        <v>2</v>
      </c>
      <c r="W1471" s="32">
        <f t="shared" si="391"/>
        <v>2.1</v>
      </c>
      <c r="X1471" s="33">
        <f t="shared" si="394"/>
        <v>790</v>
      </c>
      <c r="Y1471" s="22"/>
      <c r="Z1471" s="33">
        <f t="shared" si="395"/>
        <v>1</v>
      </c>
      <c r="AA1471" s="33">
        <f t="shared" si="396"/>
        <v>0</v>
      </c>
      <c r="AB1471" s="30">
        <f t="shared" si="397"/>
        <v>1</v>
      </c>
      <c r="AC1471" s="30">
        <f t="shared" si="398"/>
        <v>1</v>
      </c>
      <c r="AD1471" s="30">
        <f t="shared" si="399"/>
        <v>0</v>
      </c>
      <c r="AE1471" s="35">
        <f t="shared" si="400"/>
        <v>1</v>
      </c>
    </row>
    <row r="1472" spans="1:31" x14ac:dyDescent="0.25">
      <c r="A1472" t="s">
        <v>12</v>
      </c>
      <c r="B1472" t="s">
        <v>6376</v>
      </c>
      <c r="C1472">
        <v>30113006248418</v>
      </c>
      <c r="D1472" t="s">
        <v>6377</v>
      </c>
      <c r="E1472" t="s">
        <v>6378</v>
      </c>
      <c r="F1472">
        <v>2015</v>
      </c>
      <c r="G1472" t="s">
        <v>6379</v>
      </c>
      <c r="H1472" t="s">
        <v>6380</v>
      </c>
      <c r="I1472">
        <v>11</v>
      </c>
      <c r="J1472">
        <v>4</v>
      </c>
      <c r="K1472">
        <v>6</v>
      </c>
      <c r="L1472">
        <v>3</v>
      </c>
      <c r="N1472" s="29" t="str">
        <f t="shared" si="392"/>
        <v>2016</v>
      </c>
      <c r="O1472" s="30" t="str">
        <f t="shared" si="393"/>
        <v>02</v>
      </c>
      <c r="P1472" s="30">
        <f t="shared" si="384"/>
        <v>201602</v>
      </c>
      <c r="Q1472" s="30" t="str">
        <f t="shared" si="385"/>
        <v>2019</v>
      </c>
      <c r="R1472" s="30" t="str">
        <f t="shared" si="386"/>
        <v>10</v>
      </c>
      <c r="S1472" s="30">
        <f t="shared" si="387"/>
        <v>201910</v>
      </c>
      <c r="T1472" s="31">
        <f t="shared" si="388"/>
        <v>4.75</v>
      </c>
      <c r="U1472" s="30">
        <f t="shared" si="389"/>
        <v>15</v>
      </c>
      <c r="V1472" s="30">
        <f t="shared" si="390"/>
        <v>9</v>
      </c>
      <c r="W1472" s="32">
        <f t="shared" si="391"/>
        <v>3.1578947368421053</v>
      </c>
      <c r="X1472" s="33">
        <f t="shared" si="394"/>
        <v>790</v>
      </c>
      <c r="Y1472" s="22"/>
      <c r="Z1472" s="33">
        <f t="shared" si="395"/>
        <v>1</v>
      </c>
      <c r="AA1472" s="33">
        <f t="shared" si="396"/>
        <v>0</v>
      </c>
      <c r="AB1472" s="30">
        <f t="shared" si="397"/>
        <v>0</v>
      </c>
      <c r="AC1472" s="30">
        <f t="shared" si="398"/>
        <v>0</v>
      </c>
      <c r="AD1472" s="30">
        <f t="shared" si="399"/>
        <v>0</v>
      </c>
      <c r="AE1472" s="35">
        <f t="shared" si="400"/>
        <v>0</v>
      </c>
    </row>
    <row r="1473" spans="1:31" x14ac:dyDescent="0.25">
      <c r="A1473" t="s">
        <v>12</v>
      </c>
      <c r="B1473" t="s">
        <v>6381</v>
      </c>
      <c r="C1473">
        <v>30113002264401</v>
      </c>
      <c r="D1473" t="s">
        <v>6382</v>
      </c>
      <c r="E1473" t="s">
        <v>6383</v>
      </c>
      <c r="F1473">
        <v>2004</v>
      </c>
      <c r="G1473" t="s">
        <v>6384</v>
      </c>
      <c r="H1473" t="s">
        <v>6385</v>
      </c>
      <c r="I1473">
        <v>38</v>
      </c>
      <c r="J1473">
        <v>13</v>
      </c>
      <c r="K1473">
        <v>0</v>
      </c>
      <c r="L1473">
        <v>5</v>
      </c>
      <c r="N1473" s="29">
        <f t="shared" si="392"/>
        <v>2004</v>
      </c>
      <c r="O1473" s="30" t="str">
        <f t="shared" si="393"/>
        <v>02</v>
      </c>
      <c r="P1473" s="30">
        <f t="shared" si="384"/>
        <v>200402</v>
      </c>
      <c r="Q1473" s="30" t="str">
        <f t="shared" si="385"/>
        <v>2019</v>
      </c>
      <c r="R1473" s="30" t="str">
        <f t="shared" si="386"/>
        <v>07</v>
      </c>
      <c r="S1473" s="30">
        <f t="shared" si="387"/>
        <v>201907</v>
      </c>
      <c r="T1473" s="31">
        <f t="shared" si="388"/>
        <v>16.75</v>
      </c>
      <c r="U1473" s="30">
        <f t="shared" si="389"/>
        <v>51</v>
      </c>
      <c r="V1473" s="30">
        <f t="shared" si="390"/>
        <v>5</v>
      </c>
      <c r="W1473" s="32">
        <f t="shared" si="391"/>
        <v>3.044776119402985</v>
      </c>
      <c r="X1473" s="33">
        <f t="shared" si="394"/>
        <v>790</v>
      </c>
      <c r="Y1473" s="22"/>
      <c r="Z1473" s="33">
        <f t="shared" si="395"/>
        <v>1</v>
      </c>
      <c r="AA1473" s="33">
        <f t="shared" si="396"/>
        <v>0</v>
      </c>
      <c r="AB1473" s="30">
        <f t="shared" si="397"/>
        <v>0</v>
      </c>
      <c r="AC1473" s="30">
        <f t="shared" si="398"/>
        <v>0</v>
      </c>
      <c r="AD1473" s="30">
        <f t="shared" si="399"/>
        <v>0</v>
      </c>
      <c r="AE1473" s="35">
        <f t="shared" si="400"/>
        <v>0</v>
      </c>
    </row>
    <row r="1474" spans="1:31" x14ac:dyDescent="0.25">
      <c r="A1474" t="s">
        <v>12</v>
      </c>
      <c r="B1474" t="s">
        <v>6386</v>
      </c>
      <c r="C1474">
        <v>30113006627892</v>
      </c>
      <c r="D1474" t="s">
        <v>6387</v>
      </c>
      <c r="E1474" t="s">
        <v>6388</v>
      </c>
      <c r="F1474">
        <v>2018</v>
      </c>
      <c r="G1474" t="s">
        <v>6389</v>
      </c>
      <c r="H1474" t="s">
        <v>6390</v>
      </c>
      <c r="I1474">
        <v>7</v>
      </c>
      <c r="J1474">
        <v>3</v>
      </c>
      <c r="K1474">
        <v>0</v>
      </c>
      <c r="L1474">
        <v>2</v>
      </c>
      <c r="N1474" s="29" t="str">
        <f t="shared" si="392"/>
        <v>2018</v>
      </c>
      <c r="O1474" s="30" t="str">
        <f t="shared" si="393"/>
        <v>06</v>
      </c>
      <c r="P1474" s="30">
        <f t="shared" si="384"/>
        <v>201806</v>
      </c>
      <c r="Q1474" s="30" t="str">
        <f t="shared" si="385"/>
        <v>2020</v>
      </c>
      <c r="R1474" s="30" t="str">
        <f t="shared" si="386"/>
        <v>07</v>
      </c>
      <c r="S1474" s="30">
        <f t="shared" si="387"/>
        <v>202007</v>
      </c>
      <c r="T1474" s="31">
        <f t="shared" si="388"/>
        <v>2.4166666666666665</v>
      </c>
      <c r="U1474" s="30">
        <f t="shared" si="389"/>
        <v>10</v>
      </c>
      <c r="V1474" s="30">
        <f t="shared" si="390"/>
        <v>2</v>
      </c>
      <c r="W1474" s="32">
        <f t="shared" si="391"/>
        <v>4.1379310344827589</v>
      </c>
      <c r="X1474" s="33">
        <f t="shared" si="394"/>
        <v>790</v>
      </c>
      <c r="Y1474" s="22"/>
      <c r="Z1474" s="33">
        <f t="shared" si="395"/>
        <v>0</v>
      </c>
      <c r="AA1474" s="33">
        <f t="shared" si="396"/>
        <v>0</v>
      </c>
      <c r="AB1474" s="30">
        <f t="shared" si="397"/>
        <v>0</v>
      </c>
      <c r="AC1474" s="30">
        <f t="shared" si="398"/>
        <v>1</v>
      </c>
      <c r="AD1474" s="30">
        <f t="shared" si="399"/>
        <v>0</v>
      </c>
      <c r="AE1474" s="35">
        <f t="shared" si="400"/>
        <v>0</v>
      </c>
    </row>
    <row r="1475" spans="1:31" x14ac:dyDescent="0.25">
      <c r="A1475" t="s">
        <v>12</v>
      </c>
      <c r="B1475" t="s">
        <v>6391</v>
      </c>
      <c r="C1475">
        <v>30113005409128</v>
      </c>
      <c r="D1475" t="s">
        <v>6392</v>
      </c>
      <c r="E1475" t="s">
        <v>6393</v>
      </c>
      <c r="F1475">
        <v>2012</v>
      </c>
      <c r="G1475" t="s">
        <v>6394</v>
      </c>
      <c r="H1475" t="s">
        <v>6395</v>
      </c>
      <c r="I1475">
        <v>8</v>
      </c>
      <c r="J1475">
        <v>4</v>
      </c>
      <c r="K1475">
        <v>1</v>
      </c>
      <c r="L1475">
        <v>2</v>
      </c>
      <c r="N1475" s="29" t="str">
        <f t="shared" si="392"/>
        <v>2012</v>
      </c>
      <c r="O1475" s="30" t="str">
        <f t="shared" si="393"/>
        <v>05</v>
      </c>
      <c r="P1475" s="30">
        <f t="shared" ref="P1475:P1482" si="401">INT(CONCATENATE(N1475,O1475))</f>
        <v>201205</v>
      </c>
      <c r="Q1475" s="30" t="str">
        <f t="shared" ref="Q1475:Q1482" si="402">IF(H1475="",0,MID(H1475,7,4))</f>
        <v>2019</v>
      </c>
      <c r="R1475" s="30" t="str">
        <f t="shared" ref="R1475:R1482" si="403">IF(H1475="",0,MID(H1475,4,2))</f>
        <v>10</v>
      </c>
      <c r="S1475" s="30">
        <f t="shared" ref="S1475:S1482" si="404">INT(CONCATENATE(Q1475,R1475))</f>
        <v>201910</v>
      </c>
      <c r="T1475" s="31">
        <f t="shared" ref="T1475:T1482" si="405">(12*($AH$2-N1475)+($AH$3-O1475))/12</f>
        <v>8.5</v>
      </c>
      <c r="U1475" s="30">
        <f t="shared" ref="U1475:U1482" si="406">I1475+J1475</f>
        <v>12</v>
      </c>
      <c r="V1475" s="30">
        <f t="shared" ref="V1475:V1482" si="407">K1475+L1475</f>
        <v>3</v>
      </c>
      <c r="W1475" s="32">
        <f t="shared" ref="W1475:W1482" si="408">U1475/T1475</f>
        <v>1.411764705882353</v>
      </c>
      <c r="X1475" s="33">
        <f t="shared" si="394"/>
        <v>790</v>
      </c>
      <c r="Y1475" s="22"/>
      <c r="Z1475" s="33">
        <f t="shared" si="395"/>
        <v>1</v>
      </c>
      <c r="AA1475" s="33">
        <f t="shared" si="396"/>
        <v>0</v>
      </c>
      <c r="AB1475" s="30">
        <f t="shared" si="397"/>
        <v>1</v>
      </c>
      <c r="AC1475" s="30">
        <f t="shared" si="398"/>
        <v>0</v>
      </c>
      <c r="AD1475" s="30">
        <f t="shared" si="399"/>
        <v>0</v>
      </c>
      <c r="AE1475" s="35">
        <f t="shared" si="400"/>
        <v>1</v>
      </c>
    </row>
    <row r="1476" spans="1:31" x14ac:dyDescent="0.25">
      <c r="A1476" t="s">
        <v>12</v>
      </c>
      <c r="B1476" t="s">
        <v>6396</v>
      </c>
      <c r="C1476">
        <v>30113002463151</v>
      </c>
      <c r="D1476" t="s">
        <v>6397</v>
      </c>
      <c r="E1476" t="s">
        <v>6398</v>
      </c>
      <c r="F1476">
        <v>2003</v>
      </c>
      <c r="G1476" t="s">
        <v>6399</v>
      </c>
      <c r="H1476" t="s">
        <v>6400</v>
      </c>
      <c r="I1476">
        <v>29</v>
      </c>
      <c r="J1476">
        <v>10</v>
      </c>
      <c r="K1476">
        <v>2</v>
      </c>
      <c r="L1476">
        <v>1</v>
      </c>
      <c r="N1476" s="29">
        <f t="shared" ref="N1476:N1482" si="409">IF(G1476="",F1476,IF(INT(MID(G1476,7,4))&lt;=2010, IF(F1476="",MID(G1476,7,4),F1476), MID(G1476,7,4)))</f>
        <v>2003</v>
      </c>
      <c r="O1476" s="30" t="str">
        <f t="shared" ref="O1476:O1482" si="410">IF(G1476="","00",MID(G1476,4,2))</f>
        <v>07</v>
      </c>
      <c r="P1476" s="30">
        <f t="shared" si="401"/>
        <v>200307</v>
      </c>
      <c r="Q1476" s="30" t="str">
        <f t="shared" si="402"/>
        <v>2019</v>
      </c>
      <c r="R1476" s="30" t="str">
        <f t="shared" si="403"/>
        <v>10</v>
      </c>
      <c r="S1476" s="30">
        <f t="shared" si="404"/>
        <v>201910</v>
      </c>
      <c r="T1476" s="31">
        <f t="shared" si="405"/>
        <v>17.333333333333332</v>
      </c>
      <c r="U1476" s="30">
        <f t="shared" si="406"/>
        <v>39</v>
      </c>
      <c r="V1476" s="30">
        <f t="shared" si="407"/>
        <v>3</v>
      </c>
      <c r="W1476" s="32">
        <f t="shared" si="408"/>
        <v>2.25</v>
      </c>
      <c r="X1476" s="33">
        <f t="shared" ref="X1476:X1482" si="411">INT(CONCATENATE(MID(B1476,3,2),0))</f>
        <v>790</v>
      </c>
      <c r="Y1476" s="22"/>
      <c r="Z1476" s="33">
        <f t="shared" ref="Z1476:Z1539" si="412">IF(C1476="",0, IF(P1476&lt;$AH$10,1,0))</f>
        <v>1</v>
      </c>
      <c r="AA1476" s="33">
        <f t="shared" ref="AA1476:AA1539" si="413">IF(C1476="",0,IF(S1476&lt;$AH$11,1,0))</f>
        <v>0</v>
      </c>
      <c r="AB1476" s="30">
        <f t="shared" ref="AB1476:AB1539" si="414">IF(C1476="",0,IF(W1476&lt;LOOKUP(X1476,$AI$15:$AR$15,$AI$16:$AR$16),1,0))</f>
        <v>1</v>
      </c>
      <c r="AC1476" s="30">
        <f t="shared" ref="AC1476:AC1539" si="415">IF(C1476="",0,IF(V1476&lt;LOOKUP(X1476,$AI$15:$AR$15,$AI$18:$AR$18),1,0))</f>
        <v>0</v>
      </c>
      <c r="AD1476" s="30">
        <f t="shared" ref="AD1476:AD1539" si="416">IF(C1476="",0,IF(F1476&lt;LOOKUP(X1476,$AI$15:$AR$15,$AI$20:$AR$20),1,0))</f>
        <v>0</v>
      </c>
      <c r="AE1476" s="35">
        <f t="shared" ref="AE1476:AE1482" si="417">IF(Z1476*(SUM(AA1476:AD1476))&gt;=1,1,0)</f>
        <v>1</v>
      </c>
    </row>
    <row r="1477" spans="1:31" x14ac:dyDescent="0.25">
      <c r="A1477" t="s">
        <v>12</v>
      </c>
      <c r="B1477" t="s">
        <v>6401</v>
      </c>
      <c r="C1477">
        <v>30113002581556</v>
      </c>
      <c r="D1477" t="s">
        <v>6402</v>
      </c>
      <c r="E1477" t="s">
        <v>38</v>
      </c>
      <c r="F1477">
        <v>2007</v>
      </c>
      <c r="G1477" t="s">
        <v>6403</v>
      </c>
      <c r="H1477" t="s">
        <v>6404</v>
      </c>
      <c r="I1477">
        <v>20</v>
      </c>
      <c r="J1477">
        <v>5</v>
      </c>
      <c r="K1477">
        <v>2</v>
      </c>
      <c r="L1477">
        <v>0</v>
      </c>
      <c r="N1477" s="29">
        <f t="shared" si="409"/>
        <v>2007</v>
      </c>
      <c r="O1477" s="30" t="str">
        <f t="shared" si="410"/>
        <v>07</v>
      </c>
      <c r="P1477" s="30">
        <f t="shared" si="401"/>
        <v>200707</v>
      </c>
      <c r="Q1477" s="30" t="str">
        <f t="shared" si="402"/>
        <v>2019</v>
      </c>
      <c r="R1477" s="30" t="str">
        <f t="shared" si="403"/>
        <v>10</v>
      </c>
      <c r="S1477" s="30">
        <f t="shared" si="404"/>
        <v>201910</v>
      </c>
      <c r="T1477" s="31">
        <f t="shared" si="405"/>
        <v>13.333333333333334</v>
      </c>
      <c r="U1477" s="30">
        <f t="shared" si="406"/>
        <v>25</v>
      </c>
      <c r="V1477" s="30">
        <f t="shared" si="407"/>
        <v>2</v>
      </c>
      <c r="W1477" s="32">
        <f t="shared" si="408"/>
        <v>1.875</v>
      </c>
      <c r="X1477" s="33">
        <f t="shared" si="411"/>
        <v>790</v>
      </c>
      <c r="Y1477" s="22"/>
      <c r="Z1477" s="33">
        <f t="shared" si="412"/>
        <v>1</v>
      </c>
      <c r="AA1477" s="33">
        <f t="shared" si="413"/>
        <v>0</v>
      </c>
      <c r="AB1477" s="30">
        <f t="shared" si="414"/>
        <v>1</v>
      </c>
      <c r="AC1477" s="30">
        <f t="shared" si="415"/>
        <v>1</v>
      </c>
      <c r="AD1477" s="30">
        <f t="shared" si="416"/>
        <v>0</v>
      </c>
      <c r="AE1477" s="35">
        <f t="shared" si="417"/>
        <v>1</v>
      </c>
    </row>
    <row r="1478" spans="1:31" x14ac:dyDescent="0.25">
      <c r="A1478" t="s">
        <v>12</v>
      </c>
      <c r="B1478" t="s">
        <v>6405</v>
      </c>
      <c r="C1478">
        <v>30113005409052</v>
      </c>
      <c r="D1478" t="s">
        <v>6406</v>
      </c>
      <c r="E1478" t="s">
        <v>4464</v>
      </c>
      <c r="F1478">
        <v>2012</v>
      </c>
      <c r="G1478" t="s">
        <v>6359</v>
      </c>
      <c r="H1478" t="s">
        <v>6407</v>
      </c>
      <c r="I1478">
        <v>8</v>
      </c>
      <c r="J1478">
        <v>8</v>
      </c>
      <c r="K1478">
        <v>1</v>
      </c>
      <c r="L1478">
        <v>1</v>
      </c>
      <c r="N1478" s="29" t="str">
        <f t="shared" si="409"/>
        <v>2012</v>
      </c>
      <c r="O1478" s="30" t="str">
        <f t="shared" si="410"/>
        <v>05</v>
      </c>
      <c r="P1478" s="30">
        <f t="shared" si="401"/>
        <v>201205</v>
      </c>
      <c r="Q1478" s="30" t="str">
        <f t="shared" si="402"/>
        <v>2019</v>
      </c>
      <c r="R1478" s="30" t="str">
        <f t="shared" si="403"/>
        <v>10</v>
      </c>
      <c r="S1478" s="30">
        <f t="shared" si="404"/>
        <v>201910</v>
      </c>
      <c r="T1478" s="31">
        <f t="shared" si="405"/>
        <v>8.5</v>
      </c>
      <c r="U1478" s="30">
        <f t="shared" si="406"/>
        <v>16</v>
      </c>
      <c r="V1478" s="30">
        <f t="shared" si="407"/>
        <v>2</v>
      </c>
      <c r="W1478" s="32">
        <f t="shared" si="408"/>
        <v>1.8823529411764706</v>
      </c>
      <c r="X1478" s="33">
        <f t="shared" si="411"/>
        <v>790</v>
      </c>
      <c r="Y1478" s="22"/>
      <c r="Z1478" s="33">
        <f t="shared" si="412"/>
        <v>1</v>
      </c>
      <c r="AA1478" s="33">
        <f t="shared" si="413"/>
        <v>0</v>
      </c>
      <c r="AB1478" s="30">
        <f t="shared" si="414"/>
        <v>1</v>
      </c>
      <c r="AC1478" s="30">
        <f t="shared" si="415"/>
        <v>1</v>
      </c>
      <c r="AD1478" s="30">
        <f t="shared" si="416"/>
        <v>0</v>
      </c>
      <c r="AE1478" s="35">
        <f t="shared" si="417"/>
        <v>1</v>
      </c>
    </row>
    <row r="1479" spans="1:31" x14ac:dyDescent="0.25">
      <c r="A1479" t="s">
        <v>12</v>
      </c>
      <c r="B1479" t="s">
        <v>6408</v>
      </c>
      <c r="C1479">
        <v>30113006357920</v>
      </c>
      <c r="D1479" t="s">
        <v>6409</v>
      </c>
      <c r="E1479" t="s">
        <v>6295</v>
      </c>
      <c r="F1479">
        <v>2016</v>
      </c>
      <c r="G1479" t="s">
        <v>6410</v>
      </c>
      <c r="H1479" t="s">
        <v>6411</v>
      </c>
      <c r="I1479">
        <v>4</v>
      </c>
      <c r="J1479">
        <v>3</v>
      </c>
      <c r="K1479">
        <v>2</v>
      </c>
      <c r="L1479">
        <v>1</v>
      </c>
      <c r="N1479" s="29" t="str">
        <f t="shared" si="409"/>
        <v>2016</v>
      </c>
      <c r="O1479" s="30" t="str">
        <f t="shared" si="410"/>
        <v>09</v>
      </c>
      <c r="P1479" s="30">
        <f t="shared" si="401"/>
        <v>201609</v>
      </c>
      <c r="Q1479" s="30" t="str">
        <f t="shared" si="402"/>
        <v>2019</v>
      </c>
      <c r="R1479" s="30" t="str">
        <f t="shared" si="403"/>
        <v>11</v>
      </c>
      <c r="S1479" s="30">
        <f t="shared" si="404"/>
        <v>201911</v>
      </c>
      <c r="T1479" s="31">
        <f t="shared" si="405"/>
        <v>4.166666666666667</v>
      </c>
      <c r="U1479" s="30">
        <f t="shared" si="406"/>
        <v>7</v>
      </c>
      <c r="V1479" s="30">
        <f t="shared" si="407"/>
        <v>3</v>
      </c>
      <c r="W1479" s="32">
        <f t="shared" si="408"/>
        <v>1.68</v>
      </c>
      <c r="X1479" s="33">
        <f t="shared" si="411"/>
        <v>790</v>
      </c>
      <c r="Y1479" s="22"/>
      <c r="Z1479" s="33">
        <f t="shared" si="412"/>
        <v>1</v>
      </c>
      <c r="AA1479" s="33">
        <f t="shared" si="413"/>
        <v>0</v>
      </c>
      <c r="AB1479" s="30">
        <f t="shared" si="414"/>
        <v>1</v>
      </c>
      <c r="AC1479" s="30">
        <f t="shared" si="415"/>
        <v>0</v>
      </c>
      <c r="AD1479" s="30">
        <f t="shared" si="416"/>
        <v>0</v>
      </c>
      <c r="AE1479" s="35">
        <f t="shared" si="417"/>
        <v>1</v>
      </c>
    </row>
    <row r="1480" spans="1:31" x14ac:dyDescent="0.25">
      <c r="A1480" t="s">
        <v>12</v>
      </c>
      <c r="B1480" t="s">
        <v>6412</v>
      </c>
      <c r="C1480">
        <v>30113006835040</v>
      </c>
      <c r="D1480" t="s">
        <v>6413</v>
      </c>
      <c r="E1480" t="s">
        <v>6304</v>
      </c>
      <c r="F1480">
        <v>2020</v>
      </c>
      <c r="G1480" t="s">
        <v>6414</v>
      </c>
      <c r="H1480" t="s">
        <v>6414</v>
      </c>
      <c r="I1480">
        <v>0</v>
      </c>
      <c r="J1480">
        <v>0</v>
      </c>
      <c r="N1480" s="29" t="str">
        <f t="shared" si="409"/>
        <v>2020</v>
      </c>
      <c r="O1480" s="30" t="str">
        <f t="shared" si="410"/>
        <v>03</v>
      </c>
      <c r="P1480" s="30">
        <f t="shared" si="401"/>
        <v>202003</v>
      </c>
      <c r="Q1480" s="30" t="str">
        <f t="shared" si="402"/>
        <v>2020</v>
      </c>
      <c r="R1480" s="30" t="str">
        <f t="shared" si="403"/>
        <v>03</v>
      </c>
      <c r="S1480" s="30">
        <f t="shared" si="404"/>
        <v>202003</v>
      </c>
      <c r="T1480" s="31">
        <f t="shared" si="405"/>
        <v>0.66666666666666663</v>
      </c>
      <c r="U1480" s="30">
        <f t="shared" si="406"/>
        <v>0</v>
      </c>
      <c r="V1480" s="30">
        <f t="shared" si="407"/>
        <v>0</v>
      </c>
      <c r="W1480" s="32">
        <f t="shared" si="408"/>
        <v>0</v>
      </c>
      <c r="X1480" s="33">
        <f t="shared" si="411"/>
        <v>790</v>
      </c>
      <c r="Y1480" s="22"/>
      <c r="Z1480" s="33">
        <f t="shared" si="412"/>
        <v>0</v>
      </c>
      <c r="AA1480" s="33">
        <f t="shared" si="413"/>
        <v>0</v>
      </c>
      <c r="AB1480" s="30">
        <f t="shared" si="414"/>
        <v>1</v>
      </c>
      <c r="AC1480" s="30">
        <f t="shared" si="415"/>
        <v>1</v>
      </c>
      <c r="AD1480" s="30">
        <f t="shared" si="416"/>
        <v>0</v>
      </c>
      <c r="AE1480" s="35">
        <f t="shared" si="417"/>
        <v>0</v>
      </c>
    </row>
    <row r="1481" spans="1:31" x14ac:dyDescent="0.25">
      <c r="A1481" t="s">
        <v>12</v>
      </c>
      <c r="B1481" t="s">
        <v>6415</v>
      </c>
      <c r="C1481">
        <v>30113003360281</v>
      </c>
      <c r="D1481" t="s">
        <v>6416</v>
      </c>
      <c r="E1481" t="s">
        <v>6417</v>
      </c>
      <c r="F1481">
        <v>2010</v>
      </c>
      <c r="G1481" t="s">
        <v>6418</v>
      </c>
      <c r="H1481" t="s">
        <v>6419</v>
      </c>
      <c r="I1481">
        <v>29</v>
      </c>
      <c r="J1481">
        <v>12</v>
      </c>
      <c r="K1481">
        <v>2</v>
      </c>
      <c r="L1481">
        <v>0</v>
      </c>
      <c r="N1481" s="29" t="str">
        <f t="shared" si="409"/>
        <v>2011</v>
      </c>
      <c r="O1481" s="30" t="str">
        <f t="shared" si="410"/>
        <v>03</v>
      </c>
      <c r="P1481" s="30">
        <f t="shared" si="401"/>
        <v>201103</v>
      </c>
      <c r="Q1481" s="30" t="str">
        <f t="shared" si="402"/>
        <v>2019</v>
      </c>
      <c r="R1481" s="30" t="str">
        <f t="shared" si="403"/>
        <v>10</v>
      </c>
      <c r="S1481" s="30">
        <f t="shared" si="404"/>
        <v>201910</v>
      </c>
      <c r="T1481" s="31">
        <f t="shared" si="405"/>
        <v>9.6666666666666661</v>
      </c>
      <c r="U1481" s="30">
        <f t="shared" si="406"/>
        <v>41</v>
      </c>
      <c r="V1481" s="30">
        <f t="shared" si="407"/>
        <v>2</v>
      </c>
      <c r="W1481" s="32">
        <f t="shared" si="408"/>
        <v>4.2413793103448274</v>
      </c>
      <c r="X1481" s="33">
        <f t="shared" si="411"/>
        <v>790</v>
      </c>
      <c r="Y1481" s="22"/>
      <c r="Z1481" s="33">
        <f t="shared" si="412"/>
        <v>1</v>
      </c>
      <c r="AA1481" s="33">
        <f t="shared" si="413"/>
        <v>0</v>
      </c>
      <c r="AB1481" s="30">
        <f t="shared" si="414"/>
        <v>0</v>
      </c>
      <c r="AC1481" s="30">
        <f t="shared" si="415"/>
        <v>1</v>
      </c>
      <c r="AD1481" s="30">
        <f t="shared" si="416"/>
        <v>0</v>
      </c>
      <c r="AE1481" s="35">
        <f t="shared" si="417"/>
        <v>1</v>
      </c>
    </row>
    <row r="1482" spans="1:31" x14ac:dyDescent="0.25">
      <c r="A1482" t="s">
        <v>12</v>
      </c>
      <c r="B1482" t="s">
        <v>6420</v>
      </c>
      <c r="C1482">
        <v>30113006733989</v>
      </c>
      <c r="D1482" t="s">
        <v>6421</v>
      </c>
      <c r="E1482" t="s">
        <v>6422</v>
      </c>
      <c r="F1482">
        <v>2019</v>
      </c>
      <c r="G1482" t="s">
        <v>6423</v>
      </c>
      <c r="H1482" t="s">
        <v>6424</v>
      </c>
      <c r="I1482">
        <v>0</v>
      </c>
      <c r="J1482">
        <v>1</v>
      </c>
      <c r="K1482">
        <v>0</v>
      </c>
      <c r="L1482">
        <v>1</v>
      </c>
      <c r="N1482" s="29" t="str">
        <f t="shared" si="409"/>
        <v>2019</v>
      </c>
      <c r="O1482" s="30" t="str">
        <f t="shared" si="410"/>
        <v>04</v>
      </c>
      <c r="P1482" s="30">
        <f t="shared" si="401"/>
        <v>201904</v>
      </c>
      <c r="Q1482" s="30" t="str">
        <f t="shared" si="402"/>
        <v>2019</v>
      </c>
      <c r="R1482" s="30" t="str">
        <f t="shared" si="403"/>
        <v>07</v>
      </c>
      <c r="S1482" s="30">
        <f t="shared" si="404"/>
        <v>201907</v>
      </c>
      <c r="T1482" s="31">
        <f t="shared" si="405"/>
        <v>1.5833333333333333</v>
      </c>
      <c r="U1482" s="30">
        <f t="shared" si="406"/>
        <v>1</v>
      </c>
      <c r="V1482" s="30">
        <f t="shared" si="407"/>
        <v>1</v>
      </c>
      <c r="W1482" s="32">
        <f t="shared" si="408"/>
        <v>0.63157894736842113</v>
      </c>
      <c r="X1482" s="33">
        <f t="shared" si="411"/>
        <v>790</v>
      </c>
      <c r="Y1482" s="22"/>
      <c r="Z1482" s="33">
        <f t="shared" si="412"/>
        <v>0</v>
      </c>
      <c r="AA1482" s="33">
        <f t="shared" si="413"/>
        <v>0</v>
      </c>
      <c r="AB1482" s="30">
        <f t="shared" si="414"/>
        <v>1</v>
      </c>
      <c r="AC1482" s="30">
        <f t="shared" si="415"/>
        <v>1</v>
      </c>
      <c r="AD1482" s="30">
        <f t="shared" si="416"/>
        <v>0</v>
      </c>
      <c r="AE1482" s="35">
        <f t="shared" si="417"/>
        <v>0</v>
      </c>
    </row>
    <row r="1483" spans="1:31" x14ac:dyDescent="0.25">
      <c r="A1483" t="s">
        <v>12</v>
      </c>
      <c r="B1483" t="s">
        <v>6425</v>
      </c>
      <c r="C1483">
        <v>30113003210460</v>
      </c>
      <c r="D1483" t="s">
        <v>6406</v>
      </c>
      <c r="E1483" t="s">
        <v>6005</v>
      </c>
      <c r="F1483">
        <v>2011</v>
      </c>
      <c r="G1483" t="s">
        <v>6426</v>
      </c>
      <c r="H1483" t="s">
        <v>6427</v>
      </c>
      <c r="I1483">
        <v>15</v>
      </c>
      <c r="J1483">
        <v>7</v>
      </c>
      <c r="K1483">
        <v>4</v>
      </c>
      <c r="L1483">
        <v>1</v>
      </c>
      <c r="N1483" s="29" t="str">
        <f t="shared" ref="N1483:N1546" si="418">IF(G1483="",F1483,IF(INT(MID(G1483,7,4))&lt;=2010, IF(F1483="",MID(G1483,7,4),F1483), MID(G1483,7,4)))</f>
        <v>2011</v>
      </c>
      <c r="O1483" s="30" t="str">
        <f t="shared" ref="O1483:O1546" si="419">IF(G1483="","00",MID(G1483,4,2))</f>
        <v>09</v>
      </c>
      <c r="P1483" s="30">
        <f t="shared" ref="P1483:P1546" si="420">INT(CONCATENATE(N1483,O1483))</f>
        <v>201109</v>
      </c>
      <c r="Q1483" s="30" t="str">
        <f t="shared" ref="Q1483:Q1546" si="421">IF(H1483="",0,MID(H1483,7,4))</f>
        <v>2019</v>
      </c>
      <c r="R1483" s="30" t="str">
        <f t="shared" ref="R1483:R1546" si="422">IF(H1483="",0,MID(H1483,4,2))</f>
        <v>10</v>
      </c>
      <c r="S1483" s="30">
        <f t="shared" ref="S1483:S1546" si="423">INT(CONCATENATE(Q1483,R1483))</f>
        <v>201910</v>
      </c>
      <c r="T1483" s="31">
        <f t="shared" ref="T1483:T1546" si="424">(12*($AH$2-N1483)+($AH$3-O1483))/12</f>
        <v>9.1666666666666661</v>
      </c>
      <c r="U1483" s="30">
        <f t="shared" ref="U1483:U1546" si="425">I1483+J1483</f>
        <v>22</v>
      </c>
      <c r="V1483" s="30">
        <f t="shared" ref="V1483:V1546" si="426">K1483+L1483</f>
        <v>5</v>
      </c>
      <c r="W1483" s="32">
        <f t="shared" ref="W1483:W1546" si="427">U1483/T1483</f>
        <v>2.4000000000000004</v>
      </c>
      <c r="X1483" s="33">
        <f t="shared" ref="X1483:X1546" si="428">INT(CONCATENATE(MID(B1483,3,2),0))</f>
        <v>790</v>
      </c>
      <c r="Y1483" s="22"/>
      <c r="Z1483" s="33">
        <f t="shared" si="412"/>
        <v>1</v>
      </c>
      <c r="AA1483" s="33">
        <f t="shared" si="413"/>
        <v>0</v>
      </c>
      <c r="AB1483" s="30">
        <f t="shared" si="414"/>
        <v>1</v>
      </c>
      <c r="AC1483" s="30">
        <f t="shared" si="415"/>
        <v>0</v>
      </c>
      <c r="AD1483" s="30">
        <f t="shared" si="416"/>
        <v>0</v>
      </c>
      <c r="AE1483" s="35">
        <f t="shared" ref="AE1483:AE1546" si="429">IF(Z1483*(SUM(AA1483:AD1483))&gt;=1,1,0)</f>
        <v>1</v>
      </c>
    </row>
    <row r="1484" spans="1:31" x14ac:dyDescent="0.25">
      <c r="A1484" t="s">
        <v>12</v>
      </c>
      <c r="B1484" t="s">
        <v>6428</v>
      </c>
      <c r="C1484">
        <v>30113006386911</v>
      </c>
      <c r="D1484" t="s">
        <v>6429</v>
      </c>
      <c r="E1484" t="s">
        <v>129</v>
      </c>
      <c r="F1484">
        <v>2016</v>
      </c>
      <c r="G1484" t="s">
        <v>6430</v>
      </c>
      <c r="H1484" t="s">
        <v>6431</v>
      </c>
      <c r="I1484">
        <v>1</v>
      </c>
      <c r="J1484">
        <v>1</v>
      </c>
      <c r="N1484" s="29" t="str">
        <f t="shared" si="418"/>
        <v>2016</v>
      </c>
      <c r="O1484" s="30" t="str">
        <f t="shared" si="419"/>
        <v>12</v>
      </c>
      <c r="P1484" s="30">
        <f t="shared" si="420"/>
        <v>201612</v>
      </c>
      <c r="Q1484" s="30" t="str">
        <f t="shared" si="421"/>
        <v>2017</v>
      </c>
      <c r="R1484" s="30" t="str">
        <f t="shared" si="422"/>
        <v>04</v>
      </c>
      <c r="S1484" s="30">
        <f t="shared" si="423"/>
        <v>201704</v>
      </c>
      <c r="T1484" s="31">
        <f t="shared" si="424"/>
        <v>3.9166666666666665</v>
      </c>
      <c r="U1484" s="30">
        <f t="shared" si="425"/>
        <v>2</v>
      </c>
      <c r="V1484" s="30">
        <f t="shared" si="426"/>
        <v>0</v>
      </c>
      <c r="W1484" s="32">
        <f t="shared" si="427"/>
        <v>0.5106382978723405</v>
      </c>
      <c r="X1484" s="33">
        <f t="shared" si="428"/>
        <v>790</v>
      </c>
      <c r="Y1484" s="22"/>
      <c r="Z1484" s="33">
        <f t="shared" si="412"/>
        <v>1</v>
      </c>
      <c r="AA1484" s="33">
        <f t="shared" si="413"/>
        <v>1</v>
      </c>
      <c r="AB1484" s="30">
        <f t="shared" si="414"/>
        <v>1</v>
      </c>
      <c r="AC1484" s="30">
        <f t="shared" si="415"/>
        <v>1</v>
      </c>
      <c r="AD1484" s="30">
        <f t="shared" si="416"/>
        <v>0</v>
      </c>
      <c r="AE1484" s="35">
        <f t="shared" si="429"/>
        <v>1</v>
      </c>
    </row>
    <row r="1485" spans="1:31" x14ac:dyDescent="0.25">
      <c r="A1485" t="s">
        <v>12</v>
      </c>
      <c r="B1485" t="s">
        <v>6432</v>
      </c>
      <c r="C1485">
        <v>30113006449511</v>
      </c>
      <c r="D1485" t="s">
        <v>6433</v>
      </c>
      <c r="E1485" t="s">
        <v>6434</v>
      </c>
      <c r="F1485">
        <v>2017</v>
      </c>
      <c r="G1485" t="s">
        <v>6435</v>
      </c>
      <c r="H1485" t="s">
        <v>6436</v>
      </c>
      <c r="I1485">
        <v>1</v>
      </c>
      <c r="J1485">
        <v>2</v>
      </c>
      <c r="K1485">
        <v>1</v>
      </c>
      <c r="L1485">
        <v>0</v>
      </c>
      <c r="N1485" s="29" t="str">
        <f t="shared" si="418"/>
        <v>2018</v>
      </c>
      <c r="O1485" s="30" t="str">
        <f t="shared" si="419"/>
        <v>03</v>
      </c>
      <c r="P1485" s="30">
        <f t="shared" si="420"/>
        <v>201803</v>
      </c>
      <c r="Q1485" s="30" t="str">
        <f t="shared" si="421"/>
        <v>2019</v>
      </c>
      <c r="R1485" s="30" t="str">
        <f t="shared" si="422"/>
        <v>03</v>
      </c>
      <c r="S1485" s="30">
        <f t="shared" si="423"/>
        <v>201903</v>
      </c>
      <c r="T1485" s="31">
        <f t="shared" si="424"/>
        <v>2.6666666666666665</v>
      </c>
      <c r="U1485" s="30">
        <f t="shared" si="425"/>
        <v>3</v>
      </c>
      <c r="V1485" s="30">
        <f t="shared" si="426"/>
        <v>1</v>
      </c>
      <c r="W1485" s="32">
        <f t="shared" si="427"/>
        <v>1.125</v>
      </c>
      <c r="X1485" s="33">
        <f t="shared" si="428"/>
        <v>790</v>
      </c>
      <c r="Y1485" s="22"/>
      <c r="Z1485" s="33">
        <f t="shared" si="412"/>
        <v>0</v>
      </c>
      <c r="AA1485" s="33">
        <f t="shared" si="413"/>
        <v>0</v>
      </c>
      <c r="AB1485" s="30">
        <f t="shared" si="414"/>
        <v>1</v>
      </c>
      <c r="AC1485" s="30">
        <f t="shared" si="415"/>
        <v>1</v>
      </c>
      <c r="AD1485" s="30">
        <f t="shared" si="416"/>
        <v>0</v>
      </c>
      <c r="AE1485" s="35">
        <f t="shared" si="429"/>
        <v>0</v>
      </c>
    </row>
    <row r="1486" spans="1:31" x14ac:dyDescent="0.25">
      <c r="A1486" t="s">
        <v>12</v>
      </c>
      <c r="B1486" t="s">
        <v>6437</v>
      </c>
      <c r="C1486">
        <v>30113005397364</v>
      </c>
      <c r="D1486" t="s">
        <v>6438</v>
      </c>
      <c r="E1486" t="s">
        <v>625</v>
      </c>
      <c r="F1486">
        <v>2012</v>
      </c>
      <c r="G1486" t="s">
        <v>6439</v>
      </c>
      <c r="H1486" t="s">
        <v>6440</v>
      </c>
      <c r="I1486">
        <v>9</v>
      </c>
      <c r="J1486">
        <v>12</v>
      </c>
      <c r="K1486">
        <v>2</v>
      </c>
      <c r="L1486">
        <v>0</v>
      </c>
      <c r="N1486" s="29" t="str">
        <f t="shared" si="418"/>
        <v>2012</v>
      </c>
      <c r="O1486" s="30" t="str">
        <f t="shared" si="419"/>
        <v>05</v>
      </c>
      <c r="P1486" s="30">
        <f t="shared" si="420"/>
        <v>201205</v>
      </c>
      <c r="Q1486" s="30" t="str">
        <f t="shared" si="421"/>
        <v>2019</v>
      </c>
      <c r="R1486" s="30" t="str">
        <f t="shared" si="422"/>
        <v>12</v>
      </c>
      <c r="S1486" s="30">
        <f t="shared" si="423"/>
        <v>201912</v>
      </c>
      <c r="T1486" s="31">
        <f t="shared" si="424"/>
        <v>8.5</v>
      </c>
      <c r="U1486" s="30">
        <f t="shared" si="425"/>
        <v>21</v>
      </c>
      <c r="V1486" s="30">
        <f t="shared" si="426"/>
        <v>2</v>
      </c>
      <c r="W1486" s="32">
        <f t="shared" si="427"/>
        <v>2.4705882352941178</v>
      </c>
      <c r="X1486" s="33">
        <f t="shared" si="428"/>
        <v>790</v>
      </c>
      <c r="Y1486" s="22"/>
      <c r="Z1486" s="33">
        <f t="shared" si="412"/>
        <v>1</v>
      </c>
      <c r="AA1486" s="33">
        <f t="shared" si="413"/>
        <v>0</v>
      </c>
      <c r="AB1486" s="30">
        <f t="shared" si="414"/>
        <v>1</v>
      </c>
      <c r="AC1486" s="30">
        <f t="shared" si="415"/>
        <v>1</v>
      </c>
      <c r="AD1486" s="30">
        <f t="shared" si="416"/>
        <v>0</v>
      </c>
      <c r="AE1486" s="35">
        <f t="shared" si="429"/>
        <v>1</v>
      </c>
    </row>
    <row r="1487" spans="1:31" x14ac:dyDescent="0.25">
      <c r="A1487" t="s">
        <v>12</v>
      </c>
      <c r="B1487" t="s">
        <v>6441</v>
      </c>
      <c r="C1487">
        <v>30113002607815</v>
      </c>
      <c r="D1487" t="s">
        <v>6442</v>
      </c>
      <c r="E1487" t="s">
        <v>6443</v>
      </c>
      <c r="F1487">
        <v>2006</v>
      </c>
      <c r="G1487" t="s">
        <v>6444</v>
      </c>
      <c r="H1487" t="s">
        <v>6445</v>
      </c>
      <c r="I1487">
        <v>37</v>
      </c>
      <c r="J1487">
        <v>5</v>
      </c>
      <c r="K1487">
        <v>1</v>
      </c>
      <c r="L1487">
        <v>0</v>
      </c>
      <c r="N1487" s="29">
        <f t="shared" si="418"/>
        <v>2006</v>
      </c>
      <c r="O1487" s="30" t="str">
        <f t="shared" si="419"/>
        <v>03</v>
      </c>
      <c r="P1487" s="30">
        <f t="shared" si="420"/>
        <v>200603</v>
      </c>
      <c r="Q1487" s="30" t="str">
        <f t="shared" si="421"/>
        <v>2019</v>
      </c>
      <c r="R1487" s="30" t="str">
        <f t="shared" si="422"/>
        <v>07</v>
      </c>
      <c r="S1487" s="30">
        <f t="shared" si="423"/>
        <v>201907</v>
      </c>
      <c r="T1487" s="31">
        <f t="shared" si="424"/>
        <v>14.666666666666666</v>
      </c>
      <c r="U1487" s="30">
        <f t="shared" si="425"/>
        <v>42</v>
      </c>
      <c r="V1487" s="30">
        <f t="shared" si="426"/>
        <v>1</v>
      </c>
      <c r="W1487" s="32">
        <f t="shared" si="427"/>
        <v>2.8636363636363638</v>
      </c>
      <c r="X1487" s="33">
        <f t="shared" si="428"/>
        <v>790</v>
      </c>
      <c r="Y1487" s="22"/>
      <c r="Z1487" s="33">
        <f t="shared" si="412"/>
        <v>1</v>
      </c>
      <c r="AA1487" s="33">
        <f t="shared" si="413"/>
        <v>0</v>
      </c>
      <c r="AB1487" s="30">
        <f t="shared" si="414"/>
        <v>1</v>
      </c>
      <c r="AC1487" s="30">
        <f t="shared" si="415"/>
        <v>1</v>
      </c>
      <c r="AD1487" s="30">
        <f t="shared" si="416"/>
        <v>0</v>
      </c>
      <c r="AE1487" s="35">
        <f t="shared" si="429"/>
        <v>1</v>
      </c>
    </row>
    <row r="1488" spans="1:31" x14ac:dyDescent="0.25">
      <c r="A1488" t="s">
        <v>12</v>
      </c>
      <c r="B1488" t="s">
        <v>6446</v>
      </c>
      <c r="C1488">
        <v>30113002143993</v>
      </c>
      <c r="D1488" t="s">
        <v>6447</v>
      </c>
      <c r="E1488" t="s">
        <v>6448</v>
      </c>
      <c r="F1488">
        <v>2003</v>
      </c>
      <c r="G1488" t="s">
        <v>6449</v>
      </c>
      <c r="H1488" t="s">
        <v>6450</v>
      </c>
      <c r="I1488">
        <v>9</v>
      </c>
      <c r="J1488">
        <v>3</v>
      </c>
      <c r="N1488" s="29">
        <f t="shared" si="418"/>
        <v>2003</v>
      </c>
      <c r="O1488" s="30" t="str">
        <f t="shared" si="419"/>
        <v>04</v>
      </c>
      <c r="P1488" s="30">
        <f t="shared" si="420"/>
        <v>200304</v>
      </c>
      <c r="Q1488" s="30" t="str">
        <f t="shared" si="421"/>
        <v>2015</v>
      </c>
      <c r="R1488" s="30" t="str">
        <f t="shared" si="422"/>
        <v>07</v>
      </c>
      <c r="S1488" s="30">
        <f t="shared" si="423"/>
        <v>201507</v>
      </c>
      <c r="T1488" s="31">
        <f t="shared" si="424"/>
        <v>17.583333333333332</v>
      </c>
      <c r="U1488" s="30">
        <f t="shared" si="425"/>
        <v>12</v>
      </c>
      <c r="V1488" s="30">
        <f t="shared" si="426"/>
        <v>0</v>
      </c>
      <c r="W1488" s="32">
        <f t="shared" si="427"/>
        <v>0.68246445497630337</v>
      </c>
      <c r="X1488" s="33">
        <f t="shared" si="428"/>
        <v>790</v>
      </c>
      <c r="Y1488" s="22"/>
      <c r="Z1488" s="33">
        <f t="shared" si="412"/>
        <v>1</v>
      </c>
      <c r="AA1488" s="33">
        <f t="shared" si="413"/>
        <v>1</v>
      </c>
      <c r="AB1488" s="30">
        <f t="shared" si="414"/>
        <v>1</v>
      </c>
      <c r="AC1488" s="30">
        <f t="shared" si="415"/>
        <v>1</v>
      </c>
      <c r="AD1488" s="30">
        <f t="shared" si="416"/>
        <v>0</v>
      </c>
      <c r="AE1488" s="35">
        <f t="shared" si="429"/>
        <v>1</v>
      </c>
    </row>
    <row r="1489" spans="1:31" x14ac:dyDescent="0.25">
      <c r="A1489" t="s">
        <v>12</v>
      </c>
      <c r="B1489" t="s">
        <v>6451</v>
      </c>
      <c r="C1489">
        <v>30113006616507</v>
      </c>
      <c r="D1489" t="s">
        <v>6452</v>
      </c>
      <c r="E1489" t="s">
        <v>6111</v>
      </c>
      <c r="F1489">
        <v>2018</v>
      </c>
      <c r="G1489" t="s">
        <v>6453</v>
      </c>
      <c r="H1489" t="s">
        <v>6454</v>
      </c>
      <c r="I1489">
        <v>4</v>
      </c>
      <c r="J1489">
        <v>4</v>
      </c>
      <c r="K1489">
        <v>0</v>
      </c>
      <c r="L1489">
        <v>2</v>
      </c>
      <c r="N1489" s="29" t="str">
        <f t="shared" si="418"/>
        <v>2018</v>
      </c>
      <c r="O1489" s="30" t="str">
        <f t="shared" si="419"/>
        <v>05</v>
      </c>
      <c r="P1489" s="30">
        <f t="shared" si="420"/>
        <v>201805</v>
      </c>
      <c r="Q1489" s="30" t="str">
        <f t="shared" si="421"/>
        <v>2019</v>
      </c>
      <c r="R1489" s="30" t="str">
        <f t="shared" si="422"/>
        <v>07</v>
      </c>
      <c r="S1489" s="30">
        <f t="shared" si="423"/>
        <v>201907</v>
      </c>
      <c r="T1489" s="31">
        <f t="shared" si="424"/>
        <v>2.5</v>
      </c>
      <c r="U1489" s="30">
        <f t="shared" si="425"/>
        <v>8</v>
      </c>
      <c r="V1489" s="30">
        <f t="shared" si="426"/>
        <v>2</v>
      </c>
      <c r="W1489" s="32">
        <f t="shared" si="427"/>
        <v>3.2</v>
      </c>
      <c r="X1489" s="33">
        <f t="shared" si="428"/>
        <v>790</v>
      </c>
      <c r="Y1489" s="22"/>
      <c r="Z1489" s="33">
        <f t="shared" si="412"/>
        <v>0</v>
      </c>
      <c r="AA1489" s="33">
        <f t="shared" si="413"/>
        <v>0</v>
      </c>
      <c r="AB1489" s="30">
        <f t="shared" si="414"/>
        <v>0</v>
      </c>
      <c r="AC1489" s="30">
        <f t="shared" si="415"/>
        <v>1</v>
      </c>
      <c r="AD1489" s="30">
        <f t="shared" si="416"/>
        <v>0</v>
      </c>
      <c r="AE1489" s="35">
        <f t="shared" si="429"/>
        <v>0</v>
      </c>
    </row>
    <row r="1490" spans="1:31" x14ac:dyDescent="0.25">
      <c r="A1490" t="s">
        <v>12</v>
      </c>
      <c r="B1490" t="s">
        <v>6455</v>
      </c>
      <c r="C1490">
        <v>30113006133776</v>
      </c>
      <c r="D1490" t="s">
        <v>6456</v>
      </c>
      <c r="E1490" t="s">
        <v>6457</v>
      </c>
      <c r="F1490">
        <v>2014</v>
      </c>
      <c r="G1490" t="s">
        <v>6458</v>
      </c>
      <c r="H1490" t="s">
        <v>6459</v>
      </c>
      <c r="I1490">
        <v>8</v>
      </c>
      <c r="J1490">
        <v>9</v>
      </c>
      <c r="K1490">
        <v>2</v>
      </c>
      <c r="L1490">
        <v>0</v>
      </c>
      <c r="N1490" s="29" t="str">
        <f t="shared" si="418"/>
        <v>2015</v>
      </c>
      <c r="O1490" s="30" t="str">
        <f t="shared" si="419"/>
        <v>07</v>
      </c>
      <c r="P1490" s="30">
        <f t="shared" si="420"/>
        <v>201507</v>
      </c>
      <c r="Q1490" s="30" t="str">
        <f t="shared" si="421"/>
        <v>2019</v>
      </c>
      <c r="R1490" s="30" t="str">
        <f t="shared" si="422"/>
        <v>08</v>
      </c>
      <c r="S1490" s="30">
        <f t="shared" si="423"/>
        <v>201908</v>
      </c>
      <c r="T1490" s="31">
        <f t="shared" si="424"/>
        <v>5.333333333333333</v>
      </c>
      <c r="U1490" s="30">
        <f t="shared" si="425"/>
        <v>17</v>
      </c>
      <c r="V1490" s="30">
        <f t="shared" si="426"/>
        <v>2</v>
      </c>
      <c r="W1490" s="32">
        <f t="shared" si="427"/>
        <v>3.1875</v>
      </c>
      <c r="X1490" s="33">
        <f t="shared" si="428"/>
        <v>790</v>
      </c>
      <c r="Y1490" s="22"/>
      <c r="Z1490" s="33">
        <f t="shared" si="412"/>
        <v>1</v>
      </c>
      <c r="AA1490" s="33">
        <f t="shared" si="413"/>
        <v>0</v>
      </c>
      <c r="AB1490" s="30">
        <f t="shared" si="414"/>
        <v>0</v>
      </c>
      <c r="AC1490" s="30">
        <f t="shared" si="415"/>
        <v>1</v>
      </c>
      <c r="AD1490" s="30">
        <f t="shared" si="416"/>
        <v>0</v>
      </c>
      <c r="AE1490" s="35">
        <f t="shared" si="429"/>
        <v>1</v>
      </c>
    </row>
    <row r="1491" spans="1:31" x14ac:dyDescent="0.25">
      <c r="A1491" t="s">
        <v>12</v>
      </c>
      <c r="B1491" t="s">
        <v>6460</v>
      </c>
      <c r="C1491">
        <v>30113002475494</v>
      </c>
      <c r="D1491" t="s">
        <v>6461</v>
      </c>
      <c r="E1491" t="s">
        <v>95</v>
      </c>
      <c r="F1491">
        <v>2006</v>
      </c>
      <c r="G1491" t="s">
        <v>6462</v>
      </c>
      <c r="H1491" t="s">
        <v>6463</v>
      </c>
      <c r="I1491">
        <v>44</v>
      </c>
      <c r="J1491">
        <v>19</v>
      </c>
      <c r="K1491">
        <v>1</v>
      </c>
      <c r="L1491">
        <v>2</v>
      </c>
      <c r="N1491" s="29">
        <f t="shared" si="418"/>
        <v>2006</v>
      </c>
      <c r="O1491" s="30" t="str">
        <f t="shared" si="419"/>
        <v>02</v>
      </c>
      <c r="P1491" s="30">
        <f t="shared" si="420"/>
        <v>200602</v>
      </c>
      <c r="Q1491" s="30" t="str">
        <f t="shared" si="421"/>
        <v>2019</v>
      </c>
      <c r="R1491" s="30" t="str">
        <f t="shared" si="422"/>
        <v>07</v>
      </c>
      <c r="S1491" s="30">
        <f t="shared" si="423"/>
        <v>201907</v>
      </c>
      <c r="T1491" s="31">
        <f t="shared" si="424"/>
        <v>14.75</v>
      </c>
      <c r="U1491" s="30">
        <f t="shared" si="425"/>
        <v>63</v>
      </c>
      <c r="V1491" s="30">
        <f t="shared" si="426"/>
        <v>3</v>
      </c>
      <c r="W1491" s="32">
        <f t="shared" si="427"/>
        <v>4.2711864406779663</v>
      </c>
      <c r="X1491" s="33">
        <f t="shared" si="428"/>
        <v>790</v>
      </c>
      <c r="Y1491" s="22"/>
      <c r="Z1491" s="33">
        <f t="shared" si="412"/>
        <v>1</v>
      </c>
      <c r="AA1491" s="33">
        <f t="shared" si="413"/>
        <v>0</v>
      </c>
      <c r="AB1491" s="30">
        <f t="shared" si="414"/>
        <v>0</v>
      </c>
      <c r="AC1491" s="30">
        <f t="shared" si="415"/>
        <v>0</v>
      </c>
      <c r="AD1491" s="30">
        <f t="shared" si="416"/>
        <v>0</v>
      </c>
      <c r="AE1491" s="35">
        <f t="shared" si="429"/>
        <v>0</v>
      </c>
    </row>
    <row r="1492" spans="1:31" x14ac:dyDescent="0.25">
      <c r="A1492" t="s">
        <v>12</v>
      </c>
      <c r="B1492" t="s">
        <v>6460</v>
      </c>
      <c r="C1492">
        <v>30113006229293</v>
      </c>
      <c r="D1492" t="s">
        <v>6464</v>
      </c>
      <c r="E1492" t="s">
        <v>5712</v>
      </c>
      <c r="F1492">
        <v>2014</v>
      </c>
      <c r="G1492" t="s">
        <v>6465</v>
      </c>
      <c r="H1492" t="s">
        <v>6466</v>
      </c>
      <c r="I1492">
        <v>17</v>
      </c>
      <c r="J1492">
        <v>5</v>
      </c>
      <c r="K1492">
        <v>3</v>
      </c>
      <c r="L1492">
        <v>1</v>
      </c>
      <c r="N1492" s="29" t="str">
        <f t="shared" si="418"/>
        <v>2015</v>
      </c>
      <c r="O1492" s="30" t="str">
        <f t="shared" si="419"/>
        <v>11</v>
      </c>
      <c r="P1492" s="30">
        <f t="shared" si="420"/>
        <v>201511</v>
      </c>
      <c r="Q1492" s="30" t="str">
        <f t="shared" si="421"/>
        <v>2019</v>
      </c>
      <c r="R1492" s="30" t="str">
        <f t="shared" si="422"/>
        <v>11</v>
      </c>
      <c r="S1492" s="30">
        <f t="shared" si="423"/>
        <v>201911</v>
      </c>
      <c r="T1492" s="31">
        <f t="shared" si="424"/>
        <v>5</v>
      </c>
      <c r="U1492" s="30">
        <f t="shared" si="425"/>
        <v>22</v>
      </c>
      <c r="V1492" s="30">
        <f t="shared" si="426"/>
        <v>4</v>
      </c>
      <c r="W1492" s="32">
        <f t="shared" si="427"/>
        <v>4.4000000000000004</v>
      </c>
      <c r="X1492" s="33">
        <f t="shared" si="428"/>
        <v>790</v>
      </c>
      <c r="Y1492" s="22"/>
      <c r="Z1492" s="33">
        <f t="shared" si="412"/>
        <v>1</v>
      </c>
      <c r="AA1492" s="33">
        <f t="shared" si="413"/>
        <v>0</v>
      </c>
      <c r="AB1492" s="30">
        <f t="shared" si="414"/>
        <v>0</v>
      </c>
      <c r="AC1492" s="30">
        <f t="shared" si="415"/>
        <v>0</v>
      </c>
      <c r="AD1492" s="30">
        <f t="shared" si="416"/>
        <v>0</v>
      </c>
      <c r="AE1492" s="35">
        <f t="shared" si="429"/>
        <v>0</v>
      </c>
    </row>
    <row r="1493" spans="1:31" x14ac:dyDescent="0.25">
      <c r="A1493" t="s">
        <v>12</v>
      </c>
      <c r="B1493" t="s">
        <v>6467</v>
      </c>
      <c r="C1493">
        <v>30113002477557</v>
      </c>
      <c r="D1493" t="s">
        <v>6468</v>
      </c>
      <c r="E1493" t="s">
        <v>6398</v>
      </c>
      <c r="F1493">
        <v>2003</v>
      </c>
      <c r="G1493" t="s">
        <v>6469</v>
      </c>
      <c r="H1493" t="s">
        <v>6470</v>
      </c>
      <c r="I1493">
        <v>39</v>
      </c>
      <c r="J1493">
        <v>10</v>
      </c>
      <c r="N1493" s="29">
        <f t="shared" si="418"/>
        <v>2003</v>
      </c>
      <c r="O1493" s="30" t="str">
        <f t="shared" si="419"/>
        <v>05</v>
      </c>
      <c r="P1493" s="30">
        <f t="shared" si="420"/>
        <v>200305</v>
      </c>
      <c r="Q1493" s="30" t="str">
        <f t="shared" si="421"/>
        <v>2018</v>
      </c>
      <c r="R1493" s="30" t="str">
        <f t="shared" si="422"/>
        <v>08</v>
      </c>
      <c r="S1493" s="30">
        <f t="shared" si="423"/>
        <v>201808</v>
      </c>
      <c r="T1493" s="31">
        <f t="shared" si="424"/>
        <v>17.5</v>
      </c>
      <c r="U1493" s="30">
        <f t="shared" si="425"/>
        <v>49</v>
      </c>
      <c r="V1493" s="30">
        <f t="shared" si="426"/>
        <v>0</v>
      </c>
      <c r="W1493" s="32">
        <f t="shared" si="427"/>
        <v>2.8</v>
      </c>
      <c r="X1493" s="33">
        <f t="shared" si="428"/>
        <v>790</v>
      </c>
      <c r="Y1493" s="22"/>
      <c r="Z1493" s="33">
        <f t="shared" si="412"/>
        <v>1</v>
      </c>
      <c r="AA1493" s="33">
        <f t="shared" si="413"/>
        <v>1</v>
      </c>
      <c r="AB1493" s="30">
        <f t="shared" si="414"/>
        <v>1</v>
      </c>
      <c r="AC1493" s="30">
        <f t="shared" si="415"/>
        <v>1</v>
      </c>
      <c r="AD1493" s="30">
        <f t="shared" si="416"/>
        <v>0</v>
      </c>
      <c r="AE1493" s="35">
        <f t="shared" si="429"/>
        <v>1</v>
      </c>
    </row>
    <row r="1494" spans="1:31" x14ac:dyDescent="0.25">
      <c r="A1494" t="s">
        <v>12</v>
      </c>
      <c r="B1494" t="s">
        <v>6471</v>
      </c>
      <c r="C1494">
        <v>30113005409078</v>
      </c>
      <c r="D1494" t="s">
        <v>6472</v>
      </c>
      <c r="E1494" t="s">
        <v>6473</v>
      </c>
      <c r="F1494">
        <v>2012</v>
      </c>
      <c r="G1494" t="s">
        <v>6359</v>
      </c>
      <c r="H1494" t="s">
        <v>6474</v>
      </c>
      <c r="I1494">
        <v>8</v>
      </c>
      <c r="J1494">
        <v>4</v>
      </c>
      <c r="K1494">
        <v>0</v>
      </c>
      <c r="L1494">
        <v>2</v>
      </c>
      <c r="N1494" s="29" t="str">
        <f t="shared" si="418"/>
        <v>2012</v>
      </c>
      <c r="O1494" s="30" t="str">
        <f t="shared" si="419"/>
        <v>05</v>
      </c>
      <c r="P1494" s="30">
        <f t="shared" si="420"/>
        <v>201205</v>
      </c>
      <c r="Q1494" s="30" t="str">
        <f t="shared" si="421"/>
        <v>2019</v>
      </c>
      <c r="R1494" s="30" t="str">
        <f t="shared" si="422"/>
        <v>07</v>
      </c>
      <c r="S1494" s="30">
        <f t="shared" si="423"/>
        <v>201907</v>
      </c>
      <c r="T1494" s="31">
        <f t="shared" si="424"/>
        <v>8.5</v>
      </c>
      <c r="U1494" s="30">
        <f t="shared" si="425"/>
        <v>12</v>
      </c>
      <c r="V1494" s="30">
        <f t="shared" si="426"/>
        <v>2</v>
      </c>
      <c r="W1494" s="32">
        <f t="shared" si="427"/>
        <v>1.411764705882353</v>
      </c>
      <c r="X1494" s="33">
        <f t="shared" si="428"/>
        <v>790</v>
      </c>
      <c r="Y1494" s="22"/>
      <c r="Z1494" s="33">
        <f t="shared" si="412"/>
        <v>1</v>
      </c>
      <c r="AA1494" s="33">
        <f t="shared" si="413"/>
        <v>0</v>
      </c>
      <c r="AB1494" s="30">
        <f t="shared" si="414"/>
        <v>1</v>
      </c>
      <c r="AC1494" s="30">
        <f t="shared" si="415"/>
        <v>1</v>
      </c>
      <c r="AD1494" s="30">
        <f t="shared" si="416"/>
        <v>0</v>
      </c>
      <c r="AE1494" s="35">
        <f t="shared" si="429"/>
        <v>1</v>
      </c>
    </row>
    <row r="1495" spans="1:31" x14ac:dyDescent="0.25">
      <c r="A1495" t="s">
        <v>12</v>
      </c>
      <c r="B1495" t="s">
        <v>6475</v>
      </c>
      <c r="C1495">
        <v>30113006081660</v>
      </c>
      <c r="D1495" t="s">
        <v>6476</v>
      </c>
      <c r="E1495" t="s">
        <v>6477</v>
      </c>
      <c r="F1495">
        <v>2003</v>
      </c>
      <c r="G1495" t="s">
        <v>6478</v>
      </c>
      <c r="H1495" t="s">
        <v>6479</v>
      </c>
      <c r="I1495">
        <v>5</v>
      </c>
      <c r="J1495">
        <v>5</v>
      </c>
      <c r="K1495">
        <v>0</v>
      </c>
      <c r="L1495">
        <v>1</v>
      </c>
      <c r="N1495" s="29" t="str">
        <f t="shared" si="418"/>
        <v>2015</v>
      </c>
      <c r="O1495" s="30" t="str">
        <f t="shared" si="419"/>
        <v>06</v>
      </c>
      <c r="P1495" s="30">
        <f t="shared" si="420"/>
        <v>201506</v>
      </c>
      <c r="Q1495" s="30" t="str">
        <f t="shared" si="421"/>
        <v>2020</v>
      </c>
      <c r="R1495" s="30" t="str">
        <f t="shared" si="422"/>
        <v>10</v>
      </c>
      <c r="S1495" s="30">
        <f t="shared" si="423"/>
        <v>202010</v>
      </c>
      <c r="T1495" s="31">
        <f t="shared" si="424"/>
        <v>5.416666666666667</v>
      </c>
      <c r="U1495" s="30">
        <f t="shared" si="425"/>
        <v>10</v>
      </c>
      <c r="V1495" s="30">
        <f t="shared" si="426"/>
        <v>1</v>
      </c>
      <c r="W1495" s="32">
        <f t="shared" si="427"/>
        <v>1.846153846153846</v>
      </c>
      <c r="X1495" s="33">
        <f t="shared" si="428"/>
        <v>790</v>
      </c>
      <c r="Y1495" s="22"/>
      <c r="Z1495" s="33">
        <f t="shared" si="412"/>
        <v>1</v>
      </c>
      <c r="AA1495" s="33">
        <f t="shared" si="413"/>
        <v>0</v>
      </c>
      <c r="AB1495" s="30">
        <f t="shared" si="414"/>
        <v>1</v>
      </c>
      <c r="AC1495" s="30">
        <f t="shared" si="415"/>
        <v>1</v>
      </c>
      <c r="AD1495" s="30">
        <f t="shared" si="416"/>
        <v>0</v>
      </c>
      <c r="AE1495" s="35">
        <f t="shared" si="429"/>
        <v>1</v>
      </c>
    </row>
    <row r="1496" spans="1:31" x14ac:dyDescent="0.25">
      <c r="A1496" t="s">
        <v>12</v>
      </c>
      <c r="B1496" t="s">
        <v>6480</v>
      </c>
      <c r="C1496">
        <v>30113003368003</v>
      </c>
      <c r="D1496" t="s">
        <v>6481</v>
      </c>
      <c r="E1496" t="s">
        <v>6482</v>
      </c>
      <c r="F1496">
        <v>2010</v>
      </c>
      <c r="G1496" t="s">
        <v>6483</v>
      </c>
      <c r="H1496" t="s">
        <v>6484</v>
      </c>
      <c r="I1496">
        <v>7</v>
      </c>
      <c r="J1496">
        <v>4</v>
      </c>
      <c r="K1496">
        <v>0</v>
      </c>
      <c r="L1496">
        <v>2</v>
      </c>
      <c r="N1496" s="29" t="str">
        <f t="shared" si="418"/>
        <v>2011</v>
      </c>
      <c r="O1496" s="30" t="str">
        <f t="shared" si="419"/>
        <v>03</v>
      </c>
      <c r="P1496" s="30">
        <f t="shared" si="420"/>
        <v>201103</v>
      </c>
      <c r="Q1496" s="30" t="str">
        <f t="shared" si="421"/>
        <v>2019</v>
      </c>
      <c r="R1496" s="30" t="str">
        <f t="shared" si="422"/>
        <v>07</v>
      </c>
      <c r="S1496" s="30">
        <f t="shared" si="423"/>
        <v>201907</v>
      </c>
      <c r="T1496" s="31">
        <f t="shared" si="424"/>
        <v>9.6666666666666661</v>
      </c>
      <c r="U1496" s="30">
        <f t="shared" si="425"/>
        <v>11</v>
      </c>
      <c r="V1496" s="30">
        <f t="shared" si="426"/>
        <v>2</v>
      </c>
      <c r="W1496" s="32">
        <f t="shared" si="427"/>
        <v>1.1379310344827587</v>
      </c>
      <c r="X1496" s="33">
        <f t="shared" si="428"/>
        <v>790</v>
      </c>
      <c r="Y1496" s="22"/>
      <c r="Z1496" s="33">
        <f t="shared" si="412"/>
        <v>1</v>
      </c>
      <c r="AA1496" s="33">
        <f t="shared" si="413"/>
        <v>0</v>
      </c>
      <c r="AB1496" s="30">
        <f t="shared" si="414"/>
        <v>1</v>
      </c>
      <c r="AC1496" s="30">
        <f t="shared" si="415"/>
        <v>1</v>
      </c>
      <c r="AD1496" s="30">
        <f t="shared" si="416"/>
        <v>0</v>
      </c>
      <c r="AE1496" s="35">
        <f t="shared" si="429"/>
        <v>1</v>
      </c>
    </row>
    <row r="1497" spans="1:31" x14ac:dyDescent="0.25">
      <c r="A1497" t="s">
        <v>12</v>
      </c>
      <c r="B1497" t="s">
        <v>6485</v>
      </c>
      <c r="C1497">
        <v>30113002558893</v>
      </c>
      <c r="D1497" t="s">
        <v>6486</v>
      </c>
      <c r="E1497" t="s">
        <v>38</v>
      </c>
      <c r="F1497">
        <v>2007</v>
      </c>
      <c r="G1497" t="s">
        <v>6487</v>
      </c>
      <c r="H1497" t="s">
        <v>6488</v>
      </c>
      <c r="I1497">
        <v>31</v>
      </c>
      <c r="J1497">
        <v>7</v>
      </c>
      <c r="K1497">
        <v>2</v>
      </c>
      <c r="L1497">
        <v>1</v>
      </c>
      <c r="N1497" s="29">
        <f t="shared" si="418"/>
        <v>2007</v>
      </c>
      <c r="O1497" s="30" t="str">
        <f t="shared" si="419"/>
        <v>03</v>
      </c>
      <c r="P1497" s="30">
        <f t="shared" si="420"/>
        <v>200703</v>
      </c>
      <c r="Q1497" s="30" t="str">
        <f t="shared" si="421"/>
        <v>2019</v>
      </c>
      <c r="R1497" s="30" t="str">
        <f t="shared" si="422"/>
        <v>08</v>
      </c>
      <c r="S1497" s="30">
        <f t="shared" si="423"/>
        <v>201908</v>
      </c>
      <c r="T1497" s="31">
        <f t="shared" si="424"/>
        <v>13.666666666666666</v>
      </c>
      <c r="U1497" s="30">
        <f t="shared" si="425"/>
        <v>38</v>
      </c>
      <c r="V1497" s="30">
        <f t="shared" si="426"/>
        <v>3</v>
      </c>
      <c r="W1497" s="32">
        <f t="shared" si="427"/>
        <v>2.780487804878049</v>
      </c>
      <c r="X1497" s="33">
        <f t="shared" si="428"/>
        <v>790</v>
      </c>
      <c r="Y1497" s="22"/>
      <c r="Z1497" s="33">
        <f t="shared" si="412"/>
        <v>1</v>
      </c>
      <c r="AA1497" s="33">
        <f t="shared" si="413"/>
        <v>0</v>
      </c>
      <c r="AB1497" s="30">
        <f t="shared" si="414"/>
        <v>1</v>
      </c>
      <c r="AC1497" s="30">
        <f t="shared" si="415"/>
        <v>0</v>
      </c>
      <c r="AD1497" s="30">
        <f t="shared" si="416"/>
        <v>0</v>
      </c>
      <c r="AE1497" s="35">
        <f t="shared" si="429"/>
        <v>1</v>
      </c>
    </row>
    <row r="1498" spans="1:31" x14ac:dyDescent="0.25">
      <c r="A1498" t="s">
        <v>12</v>
      </c>
      <c r="B1498" t="s">
        <v>6489</v>
      </c>
      <c r="C1498">
        <v>30113006357912</v>
      </c>
      <c r="D1498" t="s">
        <v>6490</v>
      </c>
      <c r="E1498" t="s">
        <v>6295</v>
      </c>
      <c r="F1498">
        <v>2016</v>
      </c>
      <c r="G1498" t="s">
        <v>6491</v>
      </c>
      <c r="H1498" t="s">
        <v>6492</v>
      </c>
      <c r="I1498">
        <v>4</v>
      </c>
      <c r="J1498">
        <v>3</v>
      </c>
      <c r="K1498">
        <v>1</v>
      </c>
      <c r="L1498">
        <v>1</v>
      </c>
      <c r="N1498" s="29" t="str">
        <f t="shared" si="418"/>
        <v>2016</v>
      </c>
      <c r="O1498" s="30" t="str">
        <f t="shared" si="419"/>
        <v>09</v>
      </c>
      <c r="P1498" s="30">
        <f t="shared" si="420"/>
        <v>201609</v>
      </c>
      <c r="Q1498" s="30" t="str">
        <f t="shared" si="421"/>
        <v>2019</v>
      </c>
      <c r="R1498" s="30" t="str">
        <f t="shared" si="422"/>
        <v>07</v>
      </c>
      <c r="S1498" s="30">
        <f t="shared" si="423"/>
        <v>201907</v>
      </c>
      <c r="T1498" s="31">
        <f t="shared" si="424"/>
        <v>4.166666666666667</v>
      </c>
      <c r="U1498" s="30">
        <f t="shared" si="425"/>
        <v>7</v>
      </c>
      <c r="V1498" s="30">
        <f t="shared" si="426"/>
        <v>2</v>
      </c>
      <c r="W1498" s="32">
        <f t="shared" si="427"/>
        <v>1.68</v>
      </c>
      <c r="X1498" s="33">
        <f t="shared" si="428"/>
        <v>790</v>
      </c>
      <c r="Y1498" s="22"/>
      <c r="Z1498" s="33">
        <f t="shared" si="412"/>
        <v>1</v>
      </c>
      <c r="AA1498" s="33">
        <f t="shared" si="413"/>
        <v>0</v>
      </c>
      <c r="AB1498" s="30">
        <f t="shared" si="414"/>
        <v>1</v>
      </c>
      <c r="AC1498" s="30">
        <f t="shared" si="415"/>
        <v>1</v>
      </c>
      <c r="AD1498" s="30">
        <f t="shared" si="416"/>
        <v>0</v>
      </c>
      <c r="AE1498" s="35">
        <f t="shared" si="429"/>
        <v>1</v>
      </c>
    </row>
    <row r="1499" spans="1:31" x14ac:dyDescent="0.25">
      <c r="A1499" t="s">
        <v>12</v>
      </c>
      <c r="B1499" t="s">
        <v>6493</v>
      </c>
      <c r="C1499">
        <v>30113006366632</v>
      </c>
      <c r="D1499" t="s">
        <v>6494</v>
      </c>
      <c r="E1499" t="s">
        <v>6495</v>
      </c>
      <c r="F1499">
        <v>2016</v>
      </c>
      <c r="G1499" t="s">
        <v>6496</v>
      </c>
      <c r="H1499" t="s">
        <v>6497</v>
      </c>
      <c r="I1499">
        <v>7</v>
      </c>
      <c r="J1499">
        <v>8</v>
      </c>
      <c r="K1499">
        <v>3</v>
      </c>
      <c r="L1499">
        <v>3</v>
      </c>
      <c r="N1499" s="29" t="str">
        <f t="shared" si="418"/>
        <v>2016</v>
      </c>
      <c r="O1499" s="30" t="str">
        <f t="shared" si="419"/>
        <v>10</v>
      </c>
      <c r="P1499" s="30">
        <f t="shared" si="420"/>
        <v>201610</v>
      </c>
      <c r="Q1499" s="30" t="str">
        <f t="shared" si="421"/>
        <v>2019</v>
      </c>
      <c r="R1499" s="30" t="str">
        <f t="shared" si="422"/>
        <v>11</v>
      </c>
      <c r="S1499" s="30">
        <f t="shared" si="423"/>
        <v>201911</v>
      </c>
      <c r="T1499" s="31">
        <f t="shared" si="424"/>
        <v>4.083333333333333</v>
      </c>
      <c r="U1499" s="30">
        <f t="shared" si="425"/>
        <v>15</v>
      </c>
      <c r="V1499" s="30">
        <f t="shared" si="426"/>
        <v>6</v>
      </c>
      <c r="W1499" s="32">
        <f t="shared" si="427"/>
        <v>3.6734693877551021</v>
      </c>
      <c r="X1499" s="33">
        <f t="shared" si="428"/>
        <v>790</v>
      </c>
      <c r="Y1499" s="22"/>
      <c r="Z1499" s="33">
        <f t="shared" si="412"/>
        <v>1</v>
      </c>
      <c r="AA1499" s="33">
        <f t="shared" si="413"/>
        <v>0</v>
      </c>
      <c r="AB1499" s="30">
        <f t="shared" si="414"/>
        <v>0</v>
      </c>
      <c r="AC1499" s="30">
        <f t="shared" si="415"/>
        <v>0</v>
      </c>
      <c r="AD1499" s="30">
        <f t="shared" si="416"/>
        <v>0</v>
      </c>
      <c r="AE1499" s="35">
        <f t="shared" si="429"/>
        <v>0</v>
      </c>
    </row>
    <row r="1500" spans="1:31" x14ac:dyDescent="0.25">
      <c r="A1500" t="s">
        <v>12</v>
      </c>
      <c r="B1500" t="s">
        <v>6498</v>
      </c>
      <c r="C1500">
        <v>30113005383448</v>
      </c>
      <c r="D1500" t="s">
        <v>6499</v>
      </c>
      <c r="E1500" t="s">
        <v>84</v>
      </c>
      <c r="F1500">
        <v>2012</v>
      </c>
      <c r="G1500" t="s">
        <v>6500</v>
      </c>
      <c r="H1500" t="s">
        <v>6501</v>
      </c>
      <c r="I1500">
        <v>30</v>
      </c>
      <c r="J1500">
        <v>14</v>
      </c>
      <c r="K1500">
        <v>0</v>
      </c>
      <c r="L1500">
        <v>3</v>
      </c>
      <c r="N1500" s="29" t="str">
        <f t="shared" si="418"/>
        <v>2012</v>
      </c>
      <c r="O1500" s="30" t="str">
        <f t="shared" si="419"/>
        <v>01</v>
      </c>
      <c r="P1500" s="30">
        <f t="shared" si="420"/>
        <v>201201</v>
      </c>
      <c r="Q1500" s="30" t="str">
        <f t="shared" si="421"/>
        <v>2019</v>
      </c>
      <c r="R1500" s="30" t="str">
        <f t="shared" si="422"/>
        <v>07</v>
      </c>
      <c r="S1500" s="30">
        <f t="shared" si="423"/>
        <v>201907</v>
      </c>
      <c r="T1500" s="31">
        <f t="shared" si="424"/>
        <v>8.8333333333333339</v>
      </c>
      <c r="U1500" s="30">
        <f t="shared" si="425"/>
        <v>44</v>
      </c>
      <c r="V1500" s="30">
        <f t="shared" si="426"/>
        <v>3</v>
      </c>
      <c r="W1500" s="32">
        <f t="shared" si="427"/>
        <v>4.9811320754716979</v>
      </c>
      <c r="X1500" s="33">
        <f t="shared" si="428"/>
        <v>790</v>
      </c>
      <c r="Y1500" s="22"/>
      <c r="Z1500" s="33">
        <f t="shared" si="412"/>
        <v>1</v>
      </c>
      <c r="AA1500" s="33">
        <f t="shared" si="413"/>
        <v>0</v>
      </c>
      <c r="AB1500" s="30">
        <f t="shared" si="414"/>
        <v>0</v>
      </c>
      <c r="AC1500" s="30">
        <f t="shared" si="415"/>
        <v>0</v>
      </c>
      <c r="AD1500" s="30">
        <f t="shared" si="416"/>
        <v>0</v>
      </c>
      <c r="AE1500" s="35">
        <f t="shared" si="429"/>
        <v>0</v>
      </c>
    </row>
    <row r="1501" spans="1:31" x14ac:dyDescent="0.25">
      <c r="A1501" t="s">
        <v>12</v>
      </c>
      <c r="B1501" t="s">
        <v>6498</v>
      </c>
      <c r="C1501">
        <v>30113005389452</v>
      </c>
      <c r="D1501" t="s">
        <v>6502</v>
      </c>
      <c r="E1501" t="s">
        <v>84</v>
      </c>
      <c r="F1501">
        <v>2012</v>
      </c>
      <c r="G1501" t="s">
        <v>6503</v>
      </c>
      <c r="H1501" t="s">
        <v>6504</v>
      </c>
      <c r="I1501">
        <v>25</v>
      </c>
      <c r="J1501">
        <v>12</v>
      </c>
      <c r="K1501">
        <v>1</v>
      </c>
      <c r="L1501">
        <v>1</v>
      </c>
      <c r="N1501" s="29" t="str">
        <f t="shared" si="418"/>
        <v>2011</v>
      </c>
      <c r="O1501" s="30" t="str">
        <f t="shared" si="419"/>
        <v>12</v>
      </c>
      <c r="P1501" s="30">
        <f t="shared" si="420"/>
        <v>201112</v>
      </c>
      <c r="Q1501" s="30" t="str">
        <f t="shared" si="421"/>
        <v>2019</v>
      </c>
      <c r="R1501" s="30" t="str">
        <f t="shared" si="422"/>
        <v>09</v>
      </c>
      <c r="S1501" s="30">
        <f t="shared" si="423"/>
        <v>201909</v>
      </c>
      <c r="T1501" s="31">
        <f t="shared" si="424"/>
        <v>8.9166666666666661</v>
      </c>
      <c r="U1501" s="30">
        <f t="shared" si="425"/>
        <v>37</v>
      </c>
      <c r="V1501" s="30">
        <f t="shared" si="426"/>
        <v>2</v>
      </c>
      <c r="W1501" s="32">
        <f t="shared" si="427"/>
        <v>4.1495327102803738</v>
      </c>
      <c r="X1501" s="33">
        <f t="shared" si="428"/>
        <v>790</v>
      </c>
      <c r="Y1501" s="22"/>
      <c r="Z1501" s="33">
        <f t="shared" si="412"/>
        <v>1</v>
      </c>
      <c r="AA1501" s="33">
        <f t="shared" si="413"/>
        <v>0</v>
      </c>
      <c r="AB1501" s="30">
        <f t="shared" si="414"/>
        <v>0</v>
      </c>
      <c r="AC1501" s="30">
        <f t="shared" si="415"/>
        <v>1</v>
      </c>
      <c r="AD1501" s="30">
        <f t="shared" si="416"/>
        <v>0</v>
      </c>
      <c r="AE1501" s="35">
        <f t="shared" si="429"/>
        <v>1</v>
      </c>
    </row>
    <row r="1502" spans="1:31" x14ac:dyDescent="0.25">
      <c r="A1502" t="s">
        <v>12</v>
      </c>
      <c r="B1502" t="s">
        <v>6498</v>
      </c>
      <c r="C1502">
        <v>30113005389478</v>
      </c>
      <c r="D1502" t="s">
        <v>6505</v>
      </c>
      <c r="E1502" t="s">
        <v>84</v>
      </c>
      <c r="F1502">
        <v>2012</v>
      </c>
      <c r="G1502" t="s">
        <v>6503</v>
      </c>
      <c r="H1502" t="s">
        <v>6506</v>
      </c>
      <c r="I1502">
        <v>18</v>
      </c>
      <c r="J1502">
        <v>9</v>
      </c>
      <c r="K1502">
        <v>0</v>
      </c>
      <c r="L1502">
        <v>1</v>
      </c>
      <c r="N1502" s="29" t="str">
        <f t="shared" si="418"/>
        <v>2011</v>
      </c>
      <c r="O1502" s="30" t="str">
        <f t="shared" si="419"/>
        <v>12</v>
      </c>
      <c r="P1502" s="30">
        <f t="shared" si="420"/>
        <v>201112</v>
      </c>
      <c r="Q1502" s="30" t="str">
        <f t="shared" si="421"/>
        <v>2019</v>
      </c>
      <c r="R1502" s="30" t="str">
        <f t="shared" si="422"/>
        <v>06</v>
      </c>
      <c r="S1502" s="30">
        <f t="shared" si="423"/>
        <v>201906</v>
      </c>
      <c r="T1502" s="31">
        <f t="shared" si="424"/>
        <v>8.9166666666666661</v>
      </c>
      <c r="U1502" s="30">
        <f t="shared" si="425"/>
        <v>27</v>
      </c>
      <c r="V1502" s="30">
        <f t="shared" si="426"/>
        <v>1</v>
      </c>
      <c r="W1502" s="32">
        <f t="shared" si="427"/>
        <v>3.0280373831775704</v>
      </c>
      <c r="X1502" s="33">
        <f t="shared" si="428"/>
        <v>790</v>
      </c>
      <c r="Y1502" s="22"/>
      <c r="Z1502" s="33">
        <f t="shared" si="412"/>
        <v>1</v>
      </c>
      <c r="AA1502" s="33">
        <f t="shared" si="413"/>
        <v>0</v>
      </c>
      <c r="AB1502" s="30">
        <f t="shared" si="414"/>
        <v>0</v>
      </c>
      <c r="AC1502" s="30">
        <f t="shared" si="415"/>
        <v>1</v>
      </c>
      <c r="AD1502" s="30">
        <f t="shared" si="416"/>
        <v>0</v>
      </c>
      <c r="AE1502" s="35">
        <f t="shared" si="429"/>
        <v>1</v>
      </c>
    </row>
    <row r="1503" spans="1:31" x14ac:dyDescent="0.25">
      <c r="A1503" t="s">
        <v>12</v>
      </c>
      <c r="B1503" t="s">
        <v>6498</v>
      </c>
      <c r="C1503">
        <v>30113005389460</v>
      </c>
      <c r="D1503" t="s">
        <v>6507</v>
      </c>
      <c r="E1503" t="s">
        <v>84</v>
      </c>
      <c r="F1503">
        <v>2012</v>
      </c>
      <c r="G1503" t="s">
        <v>6508</v>
      </c>
      <c r="H1503" t="s">
        <v>6509</v>
      </c>
      <c r="I1503">
        <v>39</v>
      </c>
      <c r="J1503">
        <v>10</v>
      </c>
      <c r="K1503">
        <v>1</v>
      </c>
      <c r="L1503">
        <v>2</v>
      </c>
      <c r="N1503" s="29" t="str">
        <f t="shared" si="418"/>
        <v>2012</v>
      </c>
      <c r="O1503" s="30" t="str">
        <f t="shared" si="419"/>
        <v>01</v>
      </c>
      <c r="P1503" s="30">
        <f t="shared" si="420"/>
        <v>201201</v>
      </c>
      <c r="Q1503" s="30" t="str">
        <f t="shared" si="421"/>
        <v>2019</v>
      </c>
      <c r="R1503" s="30" t="str">
        <f t="shared" si="422"/>
        <v>09</v>
      </c>
      <c r="S1503" s="30">
        <f t="shared" si="423"/>
        <v>201909</v>
      </c>
      <c r="T1503" s="31">
        <f t="shared" si="424"/>
        <v>8.8333333333333339</v>
      </c>
      <c r="U1503" s="30">
        <f t="shared" si="425"/>
        <v>49</v>
      </c>
      <c r="V1503" s="30">
        <f t="shared" si="426"/>
        <v>3</v>
      </c>
      <c r="W1503" s="32">
        <f t="shared" si="427"/>
        <v>5.5471698113207539</v>
      </c>
      <c r="X1503" s="33">
        <f t="shared" si="428"/>
        <v>790</v>
      </c>
      <c r="Y1503" s="22"/>
      <c r="Z1503" s="33">
        <f t="shared" si="412"/>
        <v>1</v>
      </c>
      <c r="AA1503" s="33">
        <f t="shared" si="413"/>
        <v>0</v>
      </c>
      <c r="AB1503" s="30">
        <f t="shared" si="414"/>
        <v>0</v>
      </c>
      <c r="AC1503" s="30">
        <f t="shared" si="415"/>
        <v>0</v>
      </c>
      <c r="AD1503" s="30">
        <f t="shared" si="416"/>
        <v>0</v>
      </c>
      <c r="AE1503" s="35">
        <f t="shared" si="429"/>
        <v>0</v>
      </c>
    </row>
    <row r="1504" spans="1:31" x14ac:dyDescent="0.25">
      <c r="A1504" t="s">
        <v>12</v>
      </c>
      <c r="B1504" t="s">
        <v>6510</v>
      </c>
      <c r="C1504">
        <v>30113003318669</v>
      </c>
      <c r="D1504" t="s">
        <v>6511</v>
      </c>
      <c r="F1504">
        <v>2010</v>
      </c>
      <c r="G1504" t="s">
        <v>6512</v>
      </c>
      <c r="H1504" t="s">
        <v>6513</v>
      </c>
      <c r="I1504">
        <v>17</v>
      </c>
      <c r="J1504">
        <v>17</v>
      </c>
      <c r="K1504">
        <v>1</v>
      </c>
      <c r="L1504">
        <v>1</v>
      </c>
      <c r="N1504" s="29" t="str">
        <f t="shared" si="418"/>
        <v>2011</v>
      </c>
      <c r="O1504" s="30" t="str">
        <f t="shared" si="419"/>
        <v>01</v>
      </c>
      <c r="P1504" s="30">
        <f t="shared" si="420"/>
        <v>201101</v>
      </c>
      <c r="Q1504" s="30" t="str">
        <f t="shared" si="421"/>
        <v>2020</v>
      </c>
      <c r="R1504" s="30" t="str">
        <f t="shared" si="422"/>
        <v>01</v>
      </c>
      <c r="S1504" s="30">
        <f t="shared" si="423"/>
        <v>202001</v>
      </c>
      <c r="T1504" s="31">
        <f t="shared" si="424"/>
        <v>9.8333333333333339</v>
      </c>
      <c r="U1504" s="30">
        <f t="shared" si="425"/>
        <v>34</v>
      </c>
      <c r="V1504" s="30">
        <f t="shared" si="426"/>
        <v>2</v>
      </c>
      <c r="W1504" s="32">
        <f t="shared" si="427"/>
        <v>3.4576271186440675</v>
      </c>
      <c r="X1504" s="33">
        <f t="shared" si="428"/>
        <v>790</v>
      </c>
      <c r="Y1504" s="22"/>
      <c r="Z1504" s="33">
        <f t="shared" si="412"/>
        <v>1</v>
      </c>
      <c r="AA1504" s="33">
        <f t="shared" si="413"/>
        <v>0</v>
      </c>
      <c r="AB1504" s="30">
        <f t="shared" si="414"/>
        <v>0</v>
      </c>
      <c r="AC1504" s="30">
        <f t="shared" si="415"/>
        <v>1</v>
      </c>
      <c r="AD1504" s="30">
        <f t="shared" si="416"/>
        <v>0</v>
      </c>
      <c r="AE1504" s="35">
        <f t="shared" si="429"/>
        <v>1</v>
      </c>
    </row>
    <row r="1505" spans="1:31" x14ac:dyDescent="0.25">
      <c r="A1505" t="s">
        <v>12</v>
      </c>
      <c r="B1505" t="s">
        <v>6514</v>
      </c>
      <c r="C1505">
        <v>30113002542657</v>
      </c>
      <c r="D1505" t="s">
        <v>6515</v>
      </c>
      <c r="E1505" t="s">
        <v>6417</v>
      </c>
      <c r="F1505">
        <v>2007</v>
      </c>
      <c r="G1505" t="s">
        <v>6516</v>
      </c>
      <c r="H1505" t="s">
        <v>6517</v>
      </c>
      <c r="I1505">
        <v>33</v>
      </c>
      <c r="J1505">
        <v>13</v>
      </c>
      <c r="K1505">
        <v>1</v>
      </c>
      <c r="L1505">
        <v>0</v>
      </c>
      <c r="N1505" s="29">
        <f t="shared" si="418"/>
        <v>2007</v>
      </c>
      <c r="O1505" s="30" t="str">
        <f t="shared" si="419"/>
        <v>09</v>
      </c>
      <c r="P1505" s="30">
        <f t="shared" si="420"/>
        <v>200709</v>
      </c>
      <c r="Q1505" s="30" t="str">
        <f t="shared" si="421"/>
        <v>2019</v>
      </c>
      <c r="R1505" s="30" t="str">
        <f t="shared" si="422"/>
        <v>07</v>
      </c>
      <c r="S1505" s="30">
        <f t="shared" si="423"/>
        <v>201907</v>
      </c>
      <c r="T1505" s="31">
        <f t="shared" si="424"/>
        <v>13.166666666666666</v>
      </c>
      <c r="U1505" s="30">
        <f t="shared" si="425"/>
        <v>46</v>
      </c>
      <c r="V1505" s="30">
        <f t="shared" si="426"/>
        <v>1</v>
      </c>
      <c r="W1505" s="32">
        <f t="shared" si="427"/>
        <v>3.4936708860759493</v>
      </c>
      <c r="X1505" s="33">
        <f t="shared" si="428"/>
        <v>790</v>
      </c>
      <c r="Y1505" s="22"/>
      <c r="Z1505" s="33">
        <f t="shared" si="412"/>
        <v>1</v>
      </c>
      <c r="AA1505" s="33">
        <f t="shared" si="413"/>
        <v>0</v>
      </c>
      <c r="AB1505" s="30">
        <f t="shared" si="414"/>
        <v>0</v>
      </c>
      <c r="AC1505" s="30">
        <f t="shared" si="415"/>
        <v>1</v>
      </c>
      <c r="AD1505" s="30">
        <f t="shared" si="416"/>
        <v>0</v>
      </c>
      <c r="AE1505" s="35">
        <f t="shared" si="429"/>
        <v>1</v>
      </c>
    </row>
    <row r="1506" spans="1:31" x14ac:dyDescent="0.25">
      <c r="A1506" t="s">
        <v>12</v>
      </c>
      <c r="B1506" t="s">
        <v>6518</v>
      </c>
      <c r="C1506">
        <v>30113001585541</v>
      </c>
      <c r="D1506" t="s">
        <v>6519</v>
      </c>
      <c r="E1506" t="s">
        <v>70</v>
      </c>
      <c r="F1506">
        <v>2000</v>
      </c>
      <c r="G1506" t="s">
        <v>6520</v>
      </c>
      <c r="H1506" t="s">
        <v>6521</v>
      </c>
      <c r="I1506">
        <v>38</v>
      </c>
      <c r="J1506">
        <v>6</v>
      </c>
      <c r="K1506">
        <v>2</v>
      </c>
      <c r="L1506">
        <v>0</v>
      </c>
      <c r="N1506" s="29">
        <f t="shared" si="418"/>
        <v>2000</v>
      </c>
      <c r="O1506" s="30" t="str">
        <f t="shared" si="419"/>
        <v>01</v>
      </c>
      <c r="P1506" s="30">
        <f t="shared" si="420"/>
        <v>200001</v>
      </c>
      <c r="Q1506" s="30" t="str">
        <f t="shared" si="421"/>
        <v>2019</v>
      </c>
      <c r="R1506" s="30" t="str">
        <f t="shared" si="422"/>
        <v>08</v>
      </c>
      <c r="S1506" s="30">
        <f t="shared" si="423"/>
        <v>201908</v>
      </c>
      <c r="T1506" s="31">
        <f t="shared" si="424"/>
        <v>20.833333333333332</v>
      </c>
      <c r="U1506" s="30">
        <f t="shared" si="425"/>
        <v>44</v>
      </c>
      <c r="V1506" s="30">
        <f t="shared" si="426"/>
        <v>2</v>
      </c>
      <c r="W1506" s="32">
        <f t="shared" si="427"/>
        <v>2.1120000000000001</v>
      </c>
      <c r="X1506" s="33">
        <f t="shared" si="428"/>
        <v>790</v>
      </c>
      <c r="Y1506" s="22"/>
      <c r="Z1506" s="33">
        <f t="shared" si="412"/>
        <v>1</v>
      </c>
      <c r="AA1506" s="33">
        <f t="shared" si="413"/>
        <v>0</v>
      </c>
      <c r="AB1506" s="30">
        <f t="shared" si="414"/>
        <v>1</v>
      </c>
      <c r="AC1506" s="30">
        <f t="shared" si="415"/>
        <v>1</v>
      </c>
      <c r="AD1506" s="30">
        <f t="shared" si="416"/>
        <v>0</v>
      </c>
      <c r="AE1506" s="35">
        <f t="shared" si="429"/>
        <v>1</v>
      </c>
    </row>
    <row r="1507" spans="1:31" x14ac:dyDescent="0.25">
      <c r="A1507" t="s">
        <v>12</v>
      </c>
      <c r="B1507" t="s">
        <v>6522</v>
      </c>
      <c r="C1507">
        <v>30113003210502</v>
      </c>
      <c r="D1507" t="s">
        <v>6472</v>
      </c>
      <c r="E1507" t="s">
        <v>6005</v>
      </c>
      <c r="F1507">
        <v>2011</v>
      </c>
      <c r="G1507" t="s">
        <v>4254</v>
      </c>
      <c r="H1507" t="s">
        <v>6523</v>
      </c>
      <c r="I1507">
        <v>11</v>
      </c>
      <c r="J1507">
        <v>7</v>
      </c>
      <c r="N1507" s="29">
        <f t="shared" si="418"/>
        <v>2011</v>
      </c>
      <c r="O1507" s="30" t="str">
        <f t="shared" si="419"/>
        <v>12</v>
      </c>
      <c r="P1507" s="30">
        <f t="shared" si="420"/>
        <v>201112</v>
      </c>
      <c r="Q1507" s="30" t="str">
        <f t="shared" si="421"/>
        <v>2018</v>
      </c>
      <c r="R1507" s="30" t="str">
        <f t="shared" si="422"/>
        <v>08</v>
      </c>
      <c r="S1507" s="30">
        <f t="shared" si="423"/>
        <v>201808</v>
      </c>
      <c r="T1507" s="31">
        <f t="shared" si="424"/>
        <v>8.9166666666666661</v>
      </c>
      <c r="U1507" s="30">
        <f t="shared" si="425"/>
        <v>18</v>
      </c>
      <c r="V1507" s="30">
        <f t="shared" si="426"/>
        <v>0</v>
      </c>
      <c r="W1507" s="32">
        <f t="shared" si="427"/>
        <v>2.018691588785047</v>
      </c>
      <c r="X1507" s="33">
        <f t="shared" si="428"/>
        <v>790</v>
      </c>
      <c r="Y1507" s="22"/>
      <c r="Z1507" s="33">
        <f t="shared" si="412"/>
        <v>1</v>
      </c>
      <c r="AA1507" s="33">
        <f t="shared" si="413"/>
        <v>1</v>
      </c>
      <c r="AB1507" s="30">
        <f t="shared" si="414"/>
        <v>1</v>
      </c>
      <c r="AC1507" s="30">
        <f t="shared" si="415"/>
        <v>1</v>
      </c>
      <c r="AD1507" s="30">
        <f t="shared" si="416"/>
        <v>0</v>
      </c>
      <c r="AE1507" s="35">
        <f t="shared" si="429"/>
        <v>1</v>
      </c>
    </row>
    <row r="1508" spans="1:31" x14ac:dyDescent="0.25">
      <c r="A1508" t="s">
        <v>12</v>
      </c>
      <c r="B1508" t="s">
        <v>6524</v>
      </c>
      <c r="C1508">
        <v>30113005536011</v>
      </c>
      <c r="D1508" t="s">
        <v>6525</v>
      </c>
      <c r="E1508" t="s">
        <v>6473</v>
      </c>
      <c r="F1508">
        <v>2013</v>
      </c>
      <c r="G1508" t="s">
        <v>6526</v>
      </c>
      <c r="H1508" t="s">
        <v>6527</v>
      </c>
      <c r="I1508">
        <v>14</v>
      </c>
      <c r="J1508">
        <v>6</v>
      </c>
      <c r="K1508">
        <v>1</v>
      </c>
      <c r="L1508">
        <v>0</v>
      </c>
      <c r="N1508" s="29" t="str">
        <f t="shared" si="418"/>
        <v>2012</v>
      </c>
      <c r="O1508" s="30" t="str">
        <f t="shared" si="419"/>
        <v>12</v>
      </c>
      <c r="P1508" s="30">
        <f t="shared" si="420"/>
        <v>201212</v>
      </c>
      <c r="Q1508" s="30" t="str">
        <f t="shared" si="421"/>
        <v>2019</v>
      </c>
      <c r="R1508" s="30" t="str">
        <f t="shared" si="422"/>
        <v>10</v>
      </c>
      <c r="S1508" s="30">
        <f t="shared" si="423"/>
        <v>201910</v>
      </c>
      <c r="T1508" s="31">
        <f t="shared" si="424"/>
        <v>7.916666666666667</v>
      </c>
      <c r="U1508" s="30">
        <f t="shared" si="425"/>
        <v>20</v>
      </c>
      <c r="V1508" s="30">
        <f t="shared" si="426"/>
        <v>1</v>
      </c>
      <c r="W1508" s="32">
        <f t="shared" si="427"/>
        <v>2.5263157894736841</v>
      </c>
      <c r="X1508" s="33">
        <f t="shared" si="428"/>
        <v>790</v>
      </c>
      <c r="Y1508" s="22"/>
      <c r="Z1508" s="33">
        <f t="shared" si="412"/>
        <v>1</v>
      </c>
      <c r="AA1508" s="33">
        <f t="shared" si="413"/>
        <v>0</v>
      </c>
      <c r="AB1508" s="30">
        <f t="shared" si="414"/>
        <v>1</v>
      </c>
      <c r="AC1508" s="30">
        <f t="shared" si="415"/>
        <v>1</v>
      </c>
      <c r="AD1508" s="30">
        <f t="shared" si="416"/>
        <v>0</v>
      </c>
      <c r="AE1508" s="35">
        <f t="shared" si="429"/>
        <v>1</v>
      </c>
    </row>
    <row r="1509" spans="1:31" x14ac:dyDescent="0.25">
      <c r="A1509" t="s">
        <v>12</v>
      </c>
      <c r="B1509" t="s">
        <v>6524</v>
      </c>
      <c r="C1509">
        <v>30113005537118</v>
      </c>
      <c r="D1509" t="s">
        <v>6528</v>
      </c>
      <c r="E1509" t="s">
        <v>6473</v>
      </c>
      <c r="F1509">
        <v>2013</v>
      </c>
      <c r="G1509" t="s">
        <v>6529</v>
      </c>
      <c r="H1509" t="s">
        <v>6530</v>
      </c>
      <c r="I1509">
        <v>17</v>
      </c>
      <c r="J1509">
        <v>5</v>
      </c>
      <c r="K1509">
        <v>3</v>
      </c>
      <c r="L1509">
        <v>0</v>
      </c>
      <c r="N1509" s="29" t="str">
        <f t="shared" si="418"/>
        <v>2012</v>
      </c>
      <c r="O1509" s="30" t="str">
        <f t="shared" si="419"/>
        <v>12</v>
      </c>
      <c r="P1509" s="30">
        <f t="shared" si="420"/>
        <v>201212</v>
      </c>
      <c r="Q1509" s="30" t="str">
        <f t="shared" si="421"/>
        <v>2019</v>
      </c>
      <c r="R1509" s="30" t="str">
        <f t="shared" si="422"/>
        <v>12</v>
      </c>
      <c r="S1509" s="30">
        <f t="shared" si="423"/>
        <v>201912</v>
      </c>
      <c r="T1509" s="31">
        <f t="shared" si="424"/>
        <v>7.916666666666667</v>
      </c>
      <c r="U1509" s="30">
        <f t="shared" si="425"/>
        <v>22</v>
      </c>
      <c r="V1509" s="30">
        <f t="shared" si="426"/>
        <v>3</v>
      </c>
      <c r="W1509" s="32">
        <f t="shared" si="427"/>
        <v>2.7789473684210524</v>
      </c>
      <c r="X1509" s="33">
        <f t="shared" si="428"/>
        <v>790</v>
      </c>
      <c r="Y1509" s="22"/>
      <c r="Z1509" s="33">
        <f t="shared" si="412"/>
        <v>1</v>
      </c>
      <c r="AA1509" s="33">
        <f t="shared" si="413"/>
        <v>0</v>
      </c>
      <c r="AB1509" s="30">
        <f t="shared" si="414"/>
        <v>1</v>
      </c>
      <c r="AC1509" s="30">
        <f t="shared" si="415"/>
        <v>0</v>
      </c>
      <c r="AD1509" s="30">
        <f t="shared" si="416"/>
        <v>0</v>
      </c>
      <c r="AE1509" s="35">
        <f t="shared" si="429"/>
        <v>1</v>
      </c>
    </row>
    <row r="1510" spans="1:31" x14ac:dyDescent="0.25">
      <c r="A1510" t="s">
        <v>12</v>
      </c>
      <c r="B1510" t="s">
        <v>6524</v>
      </c>
      <c r="C1510">
        <v>30113005537704</v>
      </c>
      <c r="D1510" t="s">
        <v>6531</v>
      </c>
      <c r="E1510" t="s">
        <v>6473</v>
      </c>
      <c r="F1510">
        <v>2013</v>
      </c>
      <c r="G1510" t="s">
        <v>6532</v>
      </c>
      <c r="H1510" t="s">
        <v>6533</v>
      </c>
      <c r="I1510">
        <v>13</v>
      </c>
      <c r="J1510">
        <v>5</v>
      </c>
      <c r="K1510">
        <v>2</v>
      </c>
      <c r="L1510">
        <v>0</v>
      </c>
      <c r="N1510" s="29" t="str">
        <f t="shared" si="418"/>
        <v>2012</v>
      </c>
      <c r="O1510" s="30" t="str">
        <f t="shared" si="419"/>
        <v>12</v>
      </c>
      <c r="P1510" s="30">
        <f t="shared" si="420"/>
        <v>201212</v>
      </c>
      <c r="Q1510" s="30" t="str">
        <f t="shared" si="421"/>
        <v>2019</v>
      </c>
      <c r="R1510" s="30" t="str">
        <f t="shared" si="422"/>
        <v>06</v>
      </c>
      <c r="S1510" s="30">
        <f t="shared" si="423"/>
        <v>201906</v>
      </c>
      <c r="T1510" s="31">
        <f t="shared" si="424"/>
        <v>7.916666666666667</v>
      </c>
      <c r="U1510" s="30">
        <f t="shared" si="425"/>
        <v>18</v>
      </c>
      <c r="V1510" s="30">
        <f t="shared" si="426"/>
        <v>2</v>
      </c>
      <c r="W1510" s="32">
        <f t="shared" si="427"/>
        <v>2.2736842105263158</v>
      </c>
      <c r="X1510" s="33">
        <f t="shared" si="428"/>
        <v>790</v>
      </c>
      <c r="Y1510" s="22"/>
      <c r="Z1510" s="33">
        <f t="shared" si="412"/>
        <v>1</v>
      </c>
      <c r="AA1510" s="33">
        <f t="shared" si="413"/>
        <v>0</v>
      </c>
      <c r="AB1510" s="30">
        <f t="shared" si="414"/>
        <v>1</v>
      </c>
      <c r="AC1510" s="30">
        <f t="shared" si="415"/>
        <v>1</v>
      </c>
      <c r="AD1510" s="30">
        <f t="shared" si="416"/>
        <v>0</v>
      </c>
      <c r="AE1510" s="35">
        <f t="shared" si="429"/>
        <v>1</v>
      </c>
    </row>
    <row r="1511" spans="1:31" x14ac:dyDescent="0.25">
      <c r="A1511" t="s">
        <v>12</v>
      </c>
      <c r="B1511" t="s">
        <v>6534</v>
      </c>
      <c r="C1511">
        <v>30113005536276</v>
      </c>
      <c r="D1511" t="s">
        <v>6535</v>
      </c>
      <c r="E1511" t="s">
        <v>6536</v>
      </c>
      <c r="F1511">
        <v>2013</v>
      </c>
      <c r="G1511" t="s">
        <v>6537</v>
      </c>
      <c r="H1511" t="s">
        <v>6538</v>
      </c>
      <c r="I1511">
        <v>10</v>
      </c>
      <c r="J1511">
        <v>6</v>
      </c>
      <c r="N1511" s="29" t="str">
        <f t="shared" si="418"/>
        <v>2012</v>
      </c>
      <c r="O1511" s="30" t="str">
        <f t="shared" si="419"/>
        <v>12</v>
      </c>
      <c r="P1511" s="30">
        <f t="shared" si="420"/>
        <v>201212</v>
      </c>
      <c r="Q1511" s="30" t="str">
        <f t="shared" si="421"/>
        <v>2017</v>
      </c>
      <c r="R1511" s="30" t="str">
        <f t="shared" si="422"/>
        <v>12</v>
      </c>
      <c r="S1511" s="30">
        <f t="shared" si="423"/>
        <v>201712</v>
      </c>
      <c r="T1511" s="31">
        <f t="shared" si="424"/>
        <v>7.916666666666667</v>
      </c>
      <c r="U1511" s="30">
        <f t="shared" si="425"/>
        <v>16</v>
      </c>
      <c r="V1511" s="30">
        <f t="shared" si="426"/>
        <v>0</v>
      </c>
      <c r="W1511" s="32">
        <f t="shared" si="427"/>
        <v>2.0210526315789474</v>
      </c>
      <c r="X1511" s="33">
        <f t="shared" si="428"/>
        <v>790</v>
      </c>
      <c r="Y1511" s="22"/>
      <c r="Z1511" s="33">
        <f t="shared" si="412"/>
        <v>1</v>
      </c>
      <c r="AA1511" s="33">
        <f t="shared" si="413"/>
        <v>1</v>
      </c>
      <c r="AB1511" s="30">
        <f t="shared" si="414"/>
        <v>1</v>
      </c>
      <c r="AC1511" s="30">
        <f t="shared" si="415"/>
        <v>1</v>
      </c>
      <c r="AD1511" s="30">
        <f t="shared" si="416"/>
        <v>0</v>
      </c>
      <c r="AE1511" s="35">
        <f t="shared" si="429"/>
        <v>1</v>
      </c>
    </row>
    <row r="1512" spans="1:31" x14ac:dyDescent="0.25">
      <c r="A1512" t="s">
        <v>12</v>
      </c>
      <c r="B1512" t="s">
        <v>6534</v>
      </c>
      <c r="C1512">
        <v>30113005537498</v>
      </c>
      <c r="D1512" t="s">
        <v>6539</v>
      </c>
      <c r="E1512" t="s">
        <v>6536</v>
      </c>
      <c r="F1512">
        <v>2013</v>
      </c>
      <c r="G1512" t="s">
        <v>6529</v>
      </c>
      <c r="H1512" t="s">
        <v>6540</v>
      </c>
      <c r="I1512">
        <v>6</v>
      </c>
      <c r="J1512">
        <v>3</v>
      </c>
      <c r="N1512" s="29" t="str">
        <f t="shared" si="418"/>
        <v>2012</v>
      </c>
      <c r="O1512" s="30" t="str">
        <f t="shared" si="419"/>
        <v>12</v>
      </c>
      <c r="P1512" s="30">
        <f t="shared" si="420"/>
        <v>201212</v>
      </c>
      <c r="Q1512" s="30" t="str">
        <f t="shared" si="421"/>
        <v>2017</v>
      </c>
      <c r="R1512" s="30" t="str">
        <f t="shared" si="422"/>
        <v>03</v>
      </c>
      <c r="S1512" s="30">
        <f t="shared" si="423"/>
        <v>201703</v>
      </c>
      <c r="T1512" s="31">
        <f t="shared" si="424"/>
        <v>7.916666666666667</v>
      </c>
      <c r="U1512" s="30">
        <f t="shared" si="425"/>
        <v>9</v>
      </c>
      <c r="V1512" s="30">
        <f t="shared" si="426"/>
        <v>0</v>
      </c>
      <c r="W1512" s="32">
        <f t="shared" si="427"/>
        <v>1.1368421052631579</v>
      </c>
      <c r="X1512" s="33">
        <f t="shared" si="428"/>
        <v>790</v>
      </c>
      <c r="Y1512" s="22"/>
      <c r="Z1512" s="33">
        <f t="shared" si="412"/>
        <v>1</v>
      </c>
      <c r="AA1512" s="33">
        <f t="shared" si="413"/>
        <v>1</v>
      </c>
      <c r="AB1512" s="30">
        <f t="shared" si="414"/>
        <v>1</v>
      </c>
      <c r="AC1512" s="30">
        <f t="shared" si="415"/>
        <v>1</v>
      </c>
      <c r="AD1512" s="30">
        <f t="shared" si="416"/>
        <v>0</v>
      </c>
      <c r="AE1512" s="35">
        <f t="shared" si="429"/>
        <v>1</v>
      </c>
    </row>
    <row r="1513" spans="1:31" x14ac:dyDescent="0.25">
      <c r="A1513" t="s">
        <v>12</v>
      </c>
      <c r="B1513" t="s">
        <v>6541</v>
      </c>
      <c r="C1513">
        <v>30113005537670</v>
      </c>
      <c r="D1513" t="s">
        <v>6542</v>
      </c>
      <c r="E1513" t="s">
        <v>6543</v>
      </c>
      <c r="F1513">
        <v>2013</v>
      </c>
      <c r="G1513" t="s">
        <v>6544</v>
      </c>
      <c r="H1513" t="s">
        <v>6545</v>
      </c>
      <c r="I1513">
        <v>5</v>
      </c>
      <c r="J1513">
        <v>4</v>
      </c>
      <c r="N1513" s="29" t="str">
        <f t="shared" si="418"/>
        <v>2012</v>
      </c>
      <c r="O1513" s="30" t="str">
        <f t="shared" si="419"/>
        <v>12</v>
      </c>
      <c r="P1513" s="30">
        <f t="shared" si="420"/>
        <v>201212</v>
      </c>
      <c r="Q1513" s="30" t="str">
        <f t="shared" si="421"/>
        <v>2018</v>
      </c>
      <c r="R1513" s="30" t="str">
        <f t="shared" si="422"/>
        <v>07</v>
      </c>
      <c r="S1513" s="30">
        <f t="shared" si="423"/>
        <v>201807</v>
      </c>
      <c r="T1513" s="31">
        <f t="shared" si="424"/>
        <v>7.916666666666667</v>
      </c>
      <c r="U1513" s="30">
        <f t="shared" si="425"/>
        <v>9</v>
      </c>
      <c r="V1513" s="30">
        <f t="shared" si="426"/>
        <v>0</v>
      </c>
      <c r="W1513" s="32">
        <f t="shared" si="427"/>
        <v>1.1368421052631579</v>
      </c>
      <c r="X1513" s="33">
        <f t="shared" si="428"/>
        <v>790</v>
      </c>
      <c r="Y1513" s="22"/>
      <c r="Z1513" s="33">
        <f t="shared" si="412"/>
        <v>1</v>
      </c>
      <c r="AA1513" s="33">
        <f t="shared" si="413"/>
        <v>1</v>
      </c>
      <c r="AB1513" s="30">
        <f t="shared" si="414"/>
        <v>1</v>
      </c>
      <c r="AC1513" s="30">
        <f t="shared" si="415"/>
        <v>1</v>
      </c>
      <c r="AD1513" s="30">
        <f t="shared" si="416"/>
        <v>0</v>
      </c>
      <c r="AE1513" s="35">
        <f t="shared" si="429"/>
        <v>1</v>
      </c>
    </row>
    <row r="1514" spans="1:31" x14ac:dyDescent="0.25">
      <c r="A1514" t="s">
        <v>12</v>
      </c>
      <c r="B1514" t="s">
        <v>6541</v>
      </c>
      <c r="C1514">
        <v>30113005536664</v>
      </c>
      <c r="D1514" t="s">
        <v>6546</v>
      </c>
      <c r="E1514" t="s">
        <v>6543</v>
      </c>
      <c r="F1514">
        <v>2013</v>
      </c>
      <c r="G1514" t="s">
        <v>6537</v>
      </c>
      <c r="H1514" t="s">
        <v>6547</v>
      </c>
      <c r="I1514">
        <v>3</v>
      </c>
      <c r="J1514">
        <v>3</v>
      </c>
      <c r="N1514" s="29" t="str">
        <f t="shared" si="418"/>
        <v>2012</v>
      </c>
      <c r="O1514" s="30" t="str">
        <f t="shared" si="419"/>
        <v>12</v>
      </c>
      <c r="P1514" s="30">
        <f t="shared" si="420"/>
        <v>201212</v>
      </c>
      <c r="Q1514" s="30" t="str">
        <f t="shared" si="421"/>
        <v>2017</v>
      </c>
      <c r="R1514" s="30" t="str">
        <f t="shared" si="422"/>
        <v>03</v>
      </c>
      <c r="S1514" s="30">
        <f t="shared" si="423"/>
        <v>201703</v>
      </c>
      <c r="T1514" s="31">
        <f t="shared" si="424"/>
        <v>7.916666666666667</v>
      </c>
      <c r="U1514" s="30">
        <f t="shared" si="425"/>
        <v>6</v>
      </c>
      <c r="V1514" s="30">
        <f t="shared" si="426"/>
        <v>0</v>
      </c>
      <c r="W1514" s="32">
        <f t="shared" si="427"/>
        <v>0.75789473684210529</v>
      </c>
      <c r="X1514" s="33">
        <f t="shared" si="428"/>
        <v>790</v>
      </c>
      <c r="Y1514" s="22"/>
      <c r="Z1514" s="33">
        <f t="shared" si="412"/>
        <v>1</v>
      </c>
      <c r="AA1514" s="33">
        <f t="shared" si="413"/>
        <v>1</v>
      </c>
      <c r="AB1514" s="30">
        <f t="shared" si="414"/>
        <v>1</v>
      </c>
      <c r="AC1514" s="30">
        <f t="shared" si="415"/>
        <v>1</v>
      </c>
      <c r="AD1514" s="30">
        <f t="shared" si="416"/>
        <v>0</v>
      </c>
      <c r="AE1514" s="35">
        <f t="shared" si="429"/>
        <v>1</v>
      </c>
    </row>
    <row r="1515" spans="1:31" x14ac:dyDescent="0.25">
      <c r="A1515" t="s">
        <v>12</v>
      </c>
      <c r="B1515" t="s">
        <v>6541</v>
      </c>
      <c r="C1515">
        <v>30113005537068</v>
      </c>
      <c r="D1515" t="s">
        <v>6548</v>
      </c>
      <c r="E1515" t="s">
        <v>6543</v>
      </c>
      <c r="F1515">
        <v>2013</v>
      </c>
      <c r="G1515" t="s">
        <v>6526</v>
      </c>
      <c r="H1515" t="s">
        <v>6540</v>
      </c>
      <c r="I1515">
        <v>2</v>
      </c>
      <c r="J1515">
        <v>3</v>
      </c>
      <c r="N1515" s="29" t="str">
        <f t="shared" si="418"/>
        <v>2012</v>
      </c>
      <c r="O1515" s="30" t="str">
        <f t="shared" si="419"/>
        <v>12</v>
      </c>
      <c r="P1515" s="30">
        <f t="shared" si="420"/>
        <v>201212</v>
      </c>
      <c r="Q1515" s="30" t="str">
        <f t="shared" si="421"/>
        <v>2017</v>
      </c>
      <c r="R1515" s="30" t="str">
        <f t="shared" si="422"/>
        <v>03</v>
      </c>
      <c r="S1515" s="30">
        <f t="shared" si="423"/>
        <v>201703</v>
      </c>
      <c r="T1515" s="31">
        <f t="shared" si="424"/>
        <v>7.916666666666667</v>
      </c>
      <c r="U1515" s="30">
        <f t="shared" si="425"/>
        <v>5</v>
      </c>
      <c r="V1515" s="30">
        <f t="shared" si="426"/>
        <v>0</v>
      </c>
      <c r="W1515" s="32">
        <f t="shared" si="427"/>
        <v>0.63157894736842102</v>
      </c>
      <c r="X1515" s="33">
        <f t="shared" si="428"/>
        <v>790</v>
      </c>
      <c r="Y1515" s="22"/>
      <c r="Z1515" s="33">
        <f t="shared" si="412"/>
        <v>1</v>
      </c>
      <c r="AA1515" s="33">
        <f t="shared" si="413"/>
        <v>1</v>
      </c>
      <c r="AB1515" s="30">
        <f t="shared" si="414"/>
        <v>1</v>
      </c>
      <c r="AC1515" s="30">
        <f t="shared" si="415"/>
        <v>1</v>
      </c>
      <c r="AD1515" s="30">
        <f t="shared" si="416"/>
        <v>0</v>
      </c>
      <c r="AE1515" s="35">
        <f t="shared" si="429"/>
        <v>1</v>
      </c>
    </row>
    <row r="1516" spans="1:31" x14ac:dyDescent="0.25">
      <c r="A1516" t="s">
        <v>12</v>
      </c>
      <c r="B1516" t="s">
        <v>6549</v>
      </c>
      <c r="C1516">
        <v>30113006721059</v>
      </c>
      <c r="D1516" t="s">
        <v>6550</v>
      </c>
      <c r="E1516" t="s">
        <v>6551</v>
      </c>
      <c r="F1516">
        <v>2018</v>
      </c>
      <c r="G1516" t="s">
        <v>6552</v>
      </c>
      <c r="H1516" t="s">
        <v>6553</v>
      </c>
      <c r="I1516">
        <v>0</v>
      </c>
      <c r="J1516">
        <v>1</v>
      </c>
      <c r="K1516">
        <v>0</v>
      </c>
      <c r="L1516">
        <v>1</v>
      </c>
      <c r="N1516" s="29" t="str">
        <f t="shared" si="418"/>
        <v>2019</v>
      </c>
      <c r="O1516" s="30" t="str">
        <f t="shared" si="419"/>
        <v>01</v>
      </c>
      <c r="P1516" s="30">
        <f t="shared" si="420"/>
        <v>201901</v>
      </c>
      <c r="Q1516" s="30" t="str">
        <f t="shared" si="421"/>
        <v>2019</v>
      </c>
      <c r="R1516" s="30" t="str">
        <f t="shared" si="422"/>
        <v>11</v>
      </c>
      <c r="S1516" s="30">
        <f t="shared" si="423"/>
        <v>201911</v>
      </c>
      <c r="T1516" s="31">
        <f t="shared" si="424"/>
        <v>1.8333333333333333</v>
      </c>
      <c r="U1516" s="30">
        <f t="shared" si="425"/>
        <v>1</v>
      </c>
      <c r="V1516" s="30">
        <f t="shared" si="426"/>
        <v>1</v>
      </c>
      <c r="W1516" s="32">
        <f t="shared" si="427"/>
        <v>0.54545454545454553</v>
      </c>
      <c r="X1516" s="33">
        <f t="shared" si="428"/>
        <v>790</v>
      </c>
      <c r="Y1516" s="22"/>
      <c r="Z1516" s="33">
        <f t="shared" si="412"/>
        <v>0</v>
      </c>
      <c r="AA1516" s="33">
        <f t="shared" si="413"/>
        <v>0</v>
      </c>
      <c r="AB1516" s="30">
        <f t="shared" si="414"/>
        <v>1</v>
      </c>
      <c r="AC1516" s="30">
        <f t="shared" si="415"/>
        <v>1</v>
      </c>
      <c r="AD1516" s="30">
        <f t="shared" si="416"/>
        <v>0</v>
      </c>
      <c r="AE1516" s="35">
        <f t="shared" si="429"/>
        <v>0</v>
      </c>
    </row>
    <row r="1517" spans="1:31" x14ac:dyDescent="0.25">
      <c r="A1517" t="s">
        <v>12</v>
      </c>
      <c r="B1517" t="s">
        <v>6554</v>
      </c>
      <c r="C1517">
        <v>30113002968647</v>
      </c>
      <c r="D1517" t="s">
        <v>6555</v>
      </c>
      <c r="E1517" t="s">
        <v>6283</v>
      </c>
      <c r="F1517">
        <v>2010</v>
      </c>
      <c r="G1517" t="s">
        <v>6556</v>
      </c>
      <c r="H1517" t="s">
        <v>6557</v>
      </c>
      <c r="I1517">
        <v>9</v>
      </c>
      <c r="J1517">
        <v>2</v>
      </c>
      <c r="K1517">
        <v>5</v>
      </c>
      <c r="L1517">
        <v>0</v>
      </c>
      <c r="N1517" s="29">
        <f t="shared" si="418"/>
        <v>2010</v>
      </c>
      <c r="O1517" s="30" t="str">
        <f t="shared" si="419"/>
        <v>01</v>
      </c>
      <c r="P1517" s="30">
        <f t="shared" si="420"/>
        <v>201001</v>
      </c>
      <c r="Q1517" s="30" t="str">
        <f t="shared" si="421"/>
        <v>2019</v>
      </c>
      <c r="R1517" s="30" t="str">
        <f t="shared" si="422"/>
        <v>12</v>
      </c>
      <c r="S1517" s="30">
        <f t="shared" si="423"/>
        <v>201912</v>
      </c>
      <c r="T1517" s="31">
        <f t="shared" si="424"/>
        <v>10.833333333333334</v>
      </c>
      <c r="U1517" s="30">
        <f t="shared" si="425"/>
        <v>11</v>
      </c>
      <c r="V1517" s="30">
        <f t="shared" si="426"/>
        <v>5</v>
      </c>
      <c r="W1517" s="32">
        <f t="shared" si="427"/>
        <v>1.0153846153846153</v>
      </c>
      <c r="X1517" s="33">
        <f t="shared" si="428"/>
        <v>790</v>
      </c>
      <c r="Y1517" s="22"/>
      <c r="Z1517" s="33">
        <f t="shared" si="412"/>
        <v>1</v>
      </c>
      <c r="AA1517" s="33">
        <f t="shared" si="413"/>
        <v>0</v>
      </c>
      <c r="AB1517" s="30">
        <f t="shared" si="414"/>
        <v>1</v>
      </c>
      <c r="AC1517" s="30">
        <f t="shared" si="415"/>
        <v>0</v>
      </c>
      <c r="AD1517" s="30">
        <f t="shared" si="416"/>
        <v>0</v>
      </c>
      <c r="AE1517" s="35">
        <f t="shared" si="429"/>
        <v>1</v>
      </c>
    </row>
    <row r="1518" spans="1:31" x14ac:dyDescent="0.25">
      <c r="A1518" t="s">
        <v>12</v>
      </c>
      <c r="B1518" t="s">
        <v>6558</v>
      </c>
      <c r="C1518">
        <v>30113003034464</v>
      </c>
      <c r="D1518" t="s">
        <v>6559</v>
      </c>
      <c r="E1518" t="s">
        <v>3542</v>
      </c>
      <c r="F1518">
        <v>2008</v>
      </c>
      <c r="G1518" t="s">
        <v>6560</v>
      </c>
      <c r="H1518" t="s">
        <v>6561</v>
      </c>
      <c r="I1518">
        <v>9</v>
      </c>
      <c r="J1518">
        <v>3</v>
      </c>
      <c r="N1518" s="29">
        <f t="shared" si="418"/>
        <v>2008</v>
      </c>
      <c r="O1518" s="30" t="str">
        <f t="shared" si="419"/>
        <v>08</v>
      </c>
      <c r="P1518" s="30">
        <f t="shared" si="420"/>
        <v>200808</v>
      </c>
      <c r="Q1518" s="30" t="str">
        <f t="shared" si="421"/>
        <v>2017</v>
      </c>
      <c r="R1518" s="30" t="str">
        <f t="shared" si="422"/>
        <v>12</v>
      </c>
      <c r="S1518" s="30">
        <f t="shared" si="423"/>
        <v>201712</v>
      </c>
      <c r="T1518" s="31">
        <f t="shared" si="424"/>
        <v>12.25</v>
      </c>
      <c r="U1518" s="30">
        <f t="shared" si="425"/>
        <v>12</v>
      </c>
      <c r="V1518" s="30">
        <f t="shared" si="426"/>
        <v>0</v>
      </c>
      <c r="W1518" s="32">
        <f t="shared" si="427"/>
        <v>0.97959183673469385</v>
      </c>
      <c r="X1518" s="33">
        <f t="shared" si="428"/>
        <v>790</v>
      </c>
      <c r="Y1518" s="22"/>
      <c r="Z1518" s="33">
        <f t="shared" si="412"/>
        <v>1</v>
      </c>
      <c r="AA1518" s="33">
        <f t="shared" si="413"/>
        <v>1</v>
      </c>
      <c r="AB1518" s="30">
        <f t="shared" si="414"/>
        <v>1</v>
      </c>
      <c r="AC1518" s="30">
        <f t="shared" si="415"/>
        <v>1</v>
      </c>
      <c r="AD1518" s="30">
        <f t="shared" si="416"/>
        <v>0</v>
      </c>
      <c r="AE1518" s="35">
        <f t="shared" si="429"/>
        <v>1</v>
      </c>
    </row>
    <row r="1519" spans="1:31" x14ac:dyDescent="0.25">
      <c r="A1519" t="s">
        <v>12</v>
      </c>
      <c r="B1519" t="s">
        <v>6562</v>
      </c>
      <c r="C1519">
        <v>30113005971739</v>
      </c>
      <c r="D1519" t="s">
        <v>6563</v>
      </c>
      <c r="E1519" t="s">
        <v>6564</v>
      </c>
      <c r="F1519">
        <v>2015</v>
      </c>
      <c r="G1519" t="s">
        <v>6565</v>
      </c>
      <c r="H1519" t="s">
        <v>6566</v>
      </c>
      <c r="I1519">
        <v>6</v>
      </c>
      <c r="J1519">
        <v>2</v>
      </c>
      <c r="K1519">
        <v>1</v>
      </c>
      <c r="L1519">
        <v>0</v>
      </c>
      <c r="N1519" s="29" t="str">
        <f t="shared" si="418"/>
        <v>2015</v>
      </c>
      <c r="O1519" s="30" t="str">
        <f t="shared" si="419"/>
        <v>11</v>
      </c>
      <c r="P1519" s="30">
        <f t="shared" si="420"/>
        <v>201511</v>
      </c>
      <c r="Q1519" s="30" t="str">
        <f t="shared" si="421"/>
        <v>2019</v>
      </c>
      <c r="R1519" s="30" t="str">
        <f t="shared" si="422"/>
        <v>12</v>
      </c>
      <c r="S1519" s="30">
        <f t="shared" si="423"/>
        <v>201912</v>
      </c>
      <c r="T1519" s="31">
        <f t="shared" si="424"/>
        <v>5</v>
      </c>
      <c r="U1519" s="30">
        <f t="shared" si="425"/>
        <v>8</v>
      </c>
      <c r="V1519" s="30">
        <f t="shared" si="426"/>
        <v>1</v>
      </c>
      <c r="W1519" s="32">
        <f t="shared" si="427"/>
        <v>1.6</v>
      </c>
      <c r="X1519" s="33">
        <f t="shared" si="428"/>
        <v>790</v>
      </c>
      <c r="Y1519" s="22"/>
      <c r="Z1519" s="33">
        <f t="shared" si="412"/>
        <v>1</v>
      </c>
      <c r="AA1519" s="33">
        <f t="shared" si="413"/>
        <v>0</v>
      </c>
      <c r="AB1519" s="30">
        <f t="shared" si="414"/>
        <v>1</v>
      </c>
      <c r="AC1519" s="30">
        <f t="shared" si="415"/>
        <v>1</v>
      </c>
      <c r="AD1519" s="30">
        <f t="shared" si="416"/>
        <v>0</v>
      </c>
      <c r="AE1519" s="35">
        <f t="shared" si="429"/>
        <v>1</v>
      </c>
    </row>
    <row r="1520" spans="1:31" x14ac:dyDescent="0.25">
      <c r="A1520" t="s">
        <v>12</v>
      </c>
      <c r="B1520" t="s">
        <v>6567</v>
      </c>
      <c r="C1520">
        <v>30113001632954</v>
      </c>
      <c r="D1520" t="s">
        <v>6568</v>
      </c>
      <c r="E1520" t="s">
        <v>6569</v>
      </c>
      <c r="F1520">
        <v>1999</v>
      </c>
      <c r="G1520" t="s">
        <v>6570</v>
      </c>
      <c r="H1520" t="s">
        <v>6571</v>
      </c>
      <c r="I1520">
        <v>23</v>
      </c>
      <c r="J1520">
        <v>3</v>
      </c>
      <c r="N1520" s="29">
        <f t="shared" si="418"/>
        <v>1999</v>
      </c>
      <c r="O1520" s="30" t="str">
        <f t="shared" si="419"/>
        <v>05</v>
      </c>
      <c r="P1520" s="30">
        <f t="shared" si="420"/>
        <v>199905</v>
      </c>
      <c r="Q1520" s="30" t="str">
        <f t="shared" si="421"/>
        <v>2018</v>
      </c>
      <c r="R1520" s="30" t="str">
        <f t="shared" si="422"/>
        <v>08</v>
      </c>
      <c r="S1520" s="30">
        <f t="shared" si="423"/>
        <v>201808</v>
      </c>
      <c r="T1520" s="31">
        <f t="shared" si="424"/>
        <v>21.5</v>
      </c>
      <c r="U1520" s="30">
        <f t="shared" si="425"/>
        <v>26</v>
      </c>
      <c r="V1520" s="30">
        <f t="shared" si="426"/>
        <v>0</v>
      </c>
      <c r="W1520" s="32">
        <f t="shared" si="427"/>
        <v>1.2093023255813953</v>
      </c>
      <c r="X1520" s="33">
        <f t="shared" si="428"/>
        <v>790</v>
      </c>
      <c r="Y1520" s="22"/>
      <c r="Z1520" s="33">
        <f t="shared" si="412"/>
        <v>1</v>
      </c>
      <c r="AA1520" s="33">
        <f t="shared" si="413"/>
        <v>1</v>
      </c>
      <c r="AB1520" s="30">
        <f t="shared" si="414"/>
        <v>1</v>
      </c>
      <c r="AC1520" s="30">
        <f t="shared" si="415"/>
        <v>1</v>
      </c>
      <c r="AD1520" s="30">
        <f t="shared" si="416"/>
        <v>1</v>
      </c>
      <c r="AE1520" s="35">
        <f t="shared" si="429"/>
        <v>1</v>
      </c>
    </row>
    <row r="1521" spans="1:31" x14ac:dyDescent="0.25">
      <c r="A1521" t="s">
        <v>12</v>
      </c>
      <c r="B1521" t="s">
        <v>6572</v>
      </c>
      <c r="C1521">
        <v>30113002463292</v>
      </c>
      <c r="D1521" t="s">
        <v>6573</v>
      </c>
      <c r="E1521" t="s">
        <v>6574</v>
      </c>
      <c r="F1521">
        <v>2006</v>
      </c>
      <c r="G1521" t="s">
        <v>6575</v>
      </c>
      <c r="H1521" t="s">
        <v>6576</v>
      </c>
      <c r="I1521">
        <v>23</v>
      </c>
      <c r="J1521">
        <v>3</v>
      </c>
      <c r="N1521" s="29">
        <f t="shared" si="418"/>
        <v>2006</v>
      </c>
      <c r="O1521" s="30" t="str">
        <f t="shared" si="419"/>
        <v>12</v>
      </c>
      <c r="P1521" s="30">
        <f t="shared" si="420"/>
        <v>200612</v>
      </c>
      <c r="Q1521" s="30" t="str">
        <f t="shared" si="421"/>
        <v>2018</v>
      </c>
      <c r="R1521" s="30" t="str">
        <f t="shared" si="422"/>
        <v>09</v>
      </c>
      <c r="S1521" s="30">
        <f t="shared" si="423"/>
        <v>201809</v>
      </c>
      <c r="T1521" s="31">
        <f t="shared" si="424"/>
        <v>13.916666666666666</v>
      </c>
      <c r="U1521" s="30">
        <f t="shared" si="425"/>
        <v>26</v>
      </c>
      <c r="V1521" s="30">
        <f t="shared" si="426"/>
        <v>0</v>
      </c>
      <c r="W1521" s="32">
        <f t="shared" si="427"/>
        <v>1.8682634730538923</v>
      </c>
      <c r="X1521" s="33">
        <f t="shared" si="428"/>
        <v>790</v>
      </c>
      <c r="Y1521" s="22"/>
      <c r="Z1521" s="33">
        <f t="shared" si="412"/>
        <v>1</v>
      </c>
      <c r="AA1521" s="33">
        <f t="shared" si="413"/>
        <v>1</v>
      </c>
      <c r="AB1521" s="30">
        <f t="shared" si="414"/>
        <v>1</v>
      </c>
      <c r="AC1521" s="30">
        <f t="shared" si="415"/>
        <v>1</v>
      </c>
      <c r="AD1521" s="30">
        <f t="shared" si="416"/>
        <v>0</v>
      </c>
      <c r="AE1521" s="35">
        <f t="shared" si="429"/>
        <v>1</v>
      </c>
    </row>
    <row r="1522" spans="1:31" x14ac:dyDescent="0.25">
      <c r="A1522" t="s">
        <v>12</v>
      </c>
      <c r="B1522" t="s">
        <v>6577</v>
      </c>
      <c r="C1522">
        <v>30113005405290</v>
      </c>
      <c r="D1522" t="s">
        <v>6578</v>
      </c>
      <c r="E1522" t="s">
        <v>6283</v>
      </c>
      <c r="F1522">
        <v>2012</v>
      </c>
      <c r="G1522" t="s">
        <v>6579</v>
      </c>
      <c r="H1522" t="s">
        <v>6580</v>
      </c>
      <c r="I1522">
        <v>3</v>
      </c>
      <c r="J1522">
        <v>3</v>
      </c>
      <c r="K1522">
        <v>0</v>
      </c>
      <c r="L1522">
        <v>1</v>
      </c>
      <c r="N1522" s="29" t="str">
        <f t="shared" si="418"/>
        <v>2012</v>
      </c>
      <c r="O1522" s="30" t="str">
        <f t="shared" si="419"/>
        <v>03</v>
      </c>
      <c r="P1522" s="30">
        <f t="shared" si="420"/>
        <v>201203</v>
      </c>
      <c r="Q1522" s="30" t="str">
        <f t="shared" si="421"/>
        <v>2019</v>
      </c>
      <c r="R1522" s="30" t="str">
        <f t="shared" si="422"/>
        <v>06</v>
      </c>
      <c r="S1522" s="30">
        <f t="shared" si="423"/>
        <v>201906</v>
      </c>
      <c r="T1522" s="31">
        <f t="shared" si="424"/>
        <v>8.6666666666666661</v>
      </c>
      <c r="U1522" s="30">
        <f t="shared" si="425"/>
        <v>6</v>
      </c>
      <c r="V1522" s="30">
        <f t="shared" si="426"/>
        <v>1</v>
      </c>
      <c r="W1522" s="32">
        <f t="shared" si="427"/>
        <v>0.6923076923076924</v>
      </c>
      <c r="X1522" s="33">
        <f t="shared" si="428"/>
        <v>790</v>
      </c>
      <c r="Y1522" s="22"/>
      <c r="Z1522" s="33">
        <f t="shared" si="412"/>
        <v>1</v>
      </c>
      <c r="AA1522" s="33">
        <f t="shared" si="413"/>
        <v>0</v>
      </c>
      <c r="AB1522" s="30">
        <f t="shared" si="414"/>
        <v>1</v>
      </c>
      <c r="AC1522" s="30">
        <f t="shared" si="415"/>
        <v>1</v>
      </c>
      <c r="AD1522" s="30">
        <f t="shared" si="416"/>
        <v>0</v>
      </c>
      <c r="AE1522" s="35">
        <f t="shared" si="429"/>
        <v>1</v>
      </c>
    </row>
    <row r="1523" spans="1:31" x14ac:dyDescent="0.25">
      <c r="A1523" t="s">
        <v>12</v>
      </c>
      <c r="B1523" t="s">
        <v>6581</v>
      </c>
      <c r="C1523">
        <v>30113002463144</v>
      </c>
      <c r="D1523" t="s">
        <v>6582</v>
      </c>
      <c r="E1523" t="s">
        <v>6574</v>
      </c>
      <c r="F1523">
        <v>2003</v>
      </c>
      <c r="G1523" t="s">
        <v>6583</v>
      </c>
      <c r="H1523" t="s">
        <v>6584</v>
      </c>
      <c r="I1523">
        <v>15</v>
      </c>
      <c r="J1523">
        <v>3</v>
      </c>
      <c r="N1523" s="29">
        <f t="shared" si="418"/>
        <v>2003</v>
      </c>
      <c r="O1523" s="30" t="str">
        <f t="shared" si="419"/>
        <v>08</v>
      </c>
      <c r="P1523" s="30">
        <f t="shared" si="420"/>
        <v>200308</v>
      </c>
      <c r="Q1523" s="30" t="str">
        <f t="shared" si="421"/>
        <v>2018</v>
      </c>
      <c r="R1523" s="30" t="str">
        <f t="shared" si="422"/>
        <v>08</v>
      </c>
      <c r="S1523" s="30">
        <f t="shared" si="423"/>
        <v>201808</v>
      </c>
      <c r="T1523" s="31">
        <f t="shared" si="424"/>
        <v>17.25</v>
      </c>
      <c r="U1523" s="30">
        <f t="shared" si="425"/>
        <v>18</v>
      </c>
      <c r="V1523" s="30">
        <f t="shared" si="426"/>
        <v>0</v>
      </c>
      <c r="W1523" s="32">
        <f t="shared" si="427"/>
        <v>1.0434782608695652</v>
      </c>
      <c r="X1523" s="33">
        <f t="shared" si="428"/>
        <v>790</v>
      </c>
      <c r="Y1523" s="22"/>
      <c r="Z1523" s="33">
        <f t="shared" si="412"/>
        <v>1</v>
      </c>
      <c r="AA1523" s="33">
        <f t="shared" si="413"/>
        <v>1</v>
      </c>
      <c r="AB1523" s="30">
        <f t="shared" si="414"/>
        <v>1</v>
      </c>
      <c r="AC1523" s="30">
        <f t="shared" si="415"/>
        <v>1</v>
      </c>
      <c r="AD1523" s="30">
        <f t="shared" si="416"/>
        <v>0</v>
      </c>
      <c r="AE1523" s="35">
        <f t="shared" si="429"/>
        <v>1</v>
      </c>
    </row>
    <row r="1524" spans="1:31" x14ac:dyDescent="0.25">
      <c r="A1524" t="s">
        <v>12</v>
      </c>
      <c r="B1524" t="s">
        <v>6585</v>
      </c>
      <c r="C1524">
        <v>30113006873405</v>
      </c>
      <c r="D1524" t="s">
        <v>6586</v>
      </c>
      <c r="E1524" t="s">
        <v>6587</v>
      </c>
      <c r="F1524">
        <v>2020</v>
      </c>
      <c r="G1524" t="s">
        <v>6588</v>
      </c>
      <c r="H1524" t="s">
        <v>6588</v>
      </c>
      <c r="I1524">
        <v>0</v>
      </c>
      <c r="J1524">
        <v>0</v>
      </c>
      <c r="N1524" s="29" t="str">
        <f t="shared" si="418"/>
        <v>2020</v>
      </c>
      <c r="O1524" s="30" t="str">
        <f t="shared" si="419"/>
        <v>02</v>
      </c>
      <c r="P1524" s="30">
        <f t="shared" si="420"/>
        <v>202002</v>
      </c>
      <c r="Q1524" s="30" t="str">
        <f t="shared" si="421"/>
        <v>2020</v>
      </c>
      <c r="R1524" s="30" t="str">
        <f t="shared" si="422"/>
        <v>02</v>
      </c>
      <c r="S1524" s="30">
        <f t="shared" si="423"/>
        <v>202002</v>
      </c>
      <c r="T1524" s="31">
        <f t="shared" si="424"/>
        <v>0.75</v>
      </c>
      <c r="U1524" s="30">
        <f t="shared" si="425"/>
        <v>0</v>
      </c>
      <c r="V1524" s="30">
        <f t="shared" si="426"/>
        <v>0</v>
      </c>
      <c r="W1524" s="32">
        <f t="shared" si="427"/>
        <v>0</v>
      </c>
      <c r="X1524" s="33">
        <f t="shared" si="428"/>
        <v>790</v>
      </c>
      <c r="Y1524" s="22"/>
      <c r="Z1524" s="33">
        <f t="shared" si="412"/>
        <v>0</v>
      </c>
      <c r="AA1524" s="33">
        <f t="shared" si="413"/>
        <v>0</v>
      </c>
      <c r="AB1524" s="30">
        <f t="shared" si="414"/>
        <v>1</v>
      </c>
      <c r="AC1524" s="30">
        <f t="shared" si="415"/>
        <v>1</v>
      </c>
      <c r="AD1524" s="30">
        <f t="shared" si="416"/>
        <v>0</v>
      </c>
      <c r="AE1524" s="35">
        <f t="shared" si="429"/>
        <v>0</v>
      </c>
    </row>
    <row r="1525" spans="1:31" x14ac:dyDescent="0.25">
      <c r="A1525" t="s">
        <v>12</v>
      </c>
      <c r="B1525" t="s">
        <v>6589</v>
      </c>
      <c r="C1525">
        <v>30113002456007</v>
      </c>
      <c r="D1525" t="s">
        <v>6590</v>
      </c>
      <c r="E1525" t="s">
        <v>6591</v>
      </c>
      <c r="F1525">
        <v>2007</v>
      </c>
      <c r="G1525" t="s">
        <v>6592</v>
      </c>
      <c r="H1525" t="s">
        <v>6593</v>
      </c>
      <c r="I1525">
        <v>9</v>
      </c>
      <c r="J1525">
        <v>2</v>
      </c>
      <c r="N1525" s="29" t="str">
        <f t="shared" si="418"/>
        <v>2013</v>
      </c>
      <c r="O1525" s="30" t="str">
        <f t="shared" si="419"/>
        <v>06</v>
      </c>
      <c r="P1525" s="30">
        <f t="shared" si="420"/>
        <v>201306</v>
      </c>
      <c r="Q1525" s="30" t="str">
        <f t="shared" si="421"/>
        <v>2016</v>
      </c>
      <c r="R1525" s="30" t="str">
        <f t="shared" si="422"/>
        <v>03</v>
      </c>
      <c r="S1525" s="30">
        <f t="shared" si="423"/>
        <v>201603</v>
      </c>
      <c r="T1525" s="31">
        <f t="shared" si="424"/>
        <v>7.416666666666667</v>
      </c>
      <c r="U1525" s="30">
        <f t="shared" si="425"/>
        <v>11</v>
      </c>
      <c r="V1525" s="30">
        <f t="shared" si="426"/>
        <v>0</v>
      </c>
      <c r="W1525" s="32">
        <f t="shared" si="427"/>
        <v>1.4831460674157302</v>
      </c>
      <c r="X1525" s="33">
        <f t="shared" si="428"/>
        <v>790</v>
      </c>
      <c r="Y1525" s="22"/>
      <c r="Z1525" s="33">
        <f t="shared" si="412"/>
        <v>1</v>
      </c>
      <c r="AA1525" s="33">
        <f t="shared" si="413"/>
        <v>1</v>
      </c>
      <c r="AB1525" s="30">
        <f t="shared" si="414"/>
        <v>1</v>
      </c>
      <c r="AC1525" s="30">
        <f t="shared" si="415"/>
        <v>1</v>
      </c>
      <c r="AD1525" s="30">
        <f t="shared" si="416"/>
        <v>0</v>
      </c>
      <c r="AE1525" s="35">
        <f t="shared" si="429"/>
        <v>1</v>
      </c>
    </row>
    <row r="1526" spans="1:31" x14ac:dyDescent="0.25">
      <c r="A1526" t="s">
        <v>12</v>
      </c>
      <c r="B1526" t="s">
        <v>6594</v>
      </c>
      <c r="C1526">
        <v>30113005971747</v>
      </c>
      <c r="D1526" t="s">
        <v>6595</v>
      </c>
      <c r="E1526" t="s">
        <v>6596</v>
      </c>
      <c r="F1526">
        <v>2015</v>
      </c>
      <c r="G1526" t="s">
        <v>6597</v>
      </c>
      <c r="H1526" t="s">
        <v>6598</v>
      </c>
      <c r="I1526">
        <v>2</v>
      </c>
      <c r="J1526">
        <v>4</v>
      </c>
      <c r="K1526">
        <v>0</v>
      </c>
      <c r="L1526">
        <v>1</v>
      </c>
      <c r="N1526" s="29" t="str">
        <f t="shared" si="418"/>
        <v>2015</v>
      </c>
      <c r="O1526" s="30" t="str">
        <f t="shared" si="419"/>
        <v>11</v>
      </c>
      <c r="P1526" s="30">
        <f t="shared" si="420"/>
        <v>201511</v>
      </c>
      <c r="Q1526" s="30" t="str">
        <f t="shared" si="421"/>
        <v>2019</v>
      </c>
      <c r="R1526" s="30" t="str">
        <f t="shared" si="422"/>
        <v>10</v>
      </c>
      <c r="S1526" s="30">
        <f t="shared" si="423"/>
        <v>201910</v>
      </c>
      <c r="T1526" s="31">
        <f t="shared" si="424"/>
        <v>5</v>
      </c>
      <c r="U1526" s="30">
        <f t="shared" si="425"/>
        <v>6</v>
      </c>
      <c r="V1526" s="30">
        <f t="shared" si="426"/>
        <v>1</v>
      </c>
      <c r="W1526" s="32">
        <f t="shared" si="427"/>
        <v>1.2</v>
      </c>
      <c r="X1526" s="33">
        <f t="shared" si="428"/>
        <v>790</v>
      </c>
      <c r="Y1526" s="22"/>
      <c r="Z1526" s="33">
        <f t="shared" si="412"/>
        <v>1</v>
      </c>
      <c r="AA1526" s="33">
        <f t="shared" si="413"/>
        <v>0</v>
      </c>
      <c r="AB1526" s="30">
        <f t="shared" si="414"/>
        <v>1</v>
      </c>
      <c r="AC1526" s="30">
        <f t="shared" si="415"/>
        <v>1</v>
      </c>
      <c r="AD1526" s="30">
        <f t="shared" si="416"/>
        <v>0</v>
      </c>
      <c r="AE1526" s="35">
        <f t="shared" si="429"/>
        <v>1</v>
      </c>
    </row>
    <row r="1527" spans="1:31" x14ac:dyDescent="0.25">
      <c r="A1527" t="s">
        <v>12</v>
      </c>
      <c r="B1527" t="s">
        <v>6599</v>
      </c>
      <c r="C1527">
        <v>30113006884691</v>
      </c>
      <c r="D1527" t="s">
        <v>6600</v>
      </c>
      <c r="E1527" t="s">
        <v>6601</v>
      </c>
      <c r="F1527">
        <v>2020</v>
      </c>
      <c r="G1527" t="s">
        <v>6602</v>
      </c>
      <c r="H1527" t="s">
        <v>6602</v>
      </c>
      <c r="I1527">
        <v>0</v>
      </c>
      <c r="J1527">
        <v>0</v>
      </c>
      <c r="N1527" s="29" t="str">
        <f t="shared" si="418"/>
        <v>2020</v>
      </c>
      <c r="O1527" s="30" t="str">
        <f t="shared" si="419"/>
        <v>05</v>
      </c>
      <c r="P1527" s="30">
        <f t="shared" si="420"/>
        <v>202005</v>
      </c>
      <c r="Q1527" s="30" t="str">
        <f t="shared" si="421"/>
        <v>2020</v>
      </c>
      <c r="R1527" s="30" t="str">
        <f t="shared" si="422"/>
        <v>05</v>
      </c>
      <c r="S1527" s="30">
        <f t="shared" si="423"/>
        <v>202005</v>
      </c>
      <c r="T1527" s="31">
        <f t="shared" si="424"/>
        <v>0.5</v>
      </c>
      <c r="U1527" s="30">
        <f t="shared" si="425"/>
        <v>0</v>
      </c>
      <c r="V1527" s="30">
        <f t="shared" si="426"/>
        <v>0</v>
      </c>
      <c r="W1527" s="32">
        <f t="shared" si="427"/>
        <v>0</v>
      </c>
      <c r="X1527" s="33">
        <f t="shared" si="428"/>
        <v>790</v>
      </c>
      <c r="Y1527" s="22"/>
      <c r="Z1527" s="33">
        <f t="shared" si="412"/>
        <v>0</v>
      </c>
      <c r="AA1527" s="33">
        <f t="shared" si="413"/>
        <v>0</v>
      </c>
      <c r="AB1527" s="30">
        <f t="shared" si="414"/>
        <v>1</v>
      </c>
      <c r="AC1527" s="30">
        <f t="shared" si="415"/>
        <v>1</v>
      </c>
      <c r="AD1527" s="30">
        <f t="shared" si="416"/>
        <v>0</v>
      </c>
      <c r="AE1527" s="35">
        <f t="shared" si="429"/>
        <v>0</v>
      </c>
    </row>
    <row r="1528" spans="1:31" x14ac:dyDescent="0.25">
      <c r="A1528" t="s">
        <v>12</v>
      </c>
      <c r="B1528" t="s">
        <v>6603</v>
      </c>
      <c r="C1528">
        <v>30113006353218</v>
      </c>
      <c r="D1528" t="s">
        <v>6604</v>
      </c>
      <c r="E1528" t="s">
        <v>6605</v>
      </c>
      <c r="F1528">
        <v>2016</v>
      </c>
      <c r="G1528" t="s">
        <v>6606</v>
      </c>
      <c r="H1528" t="s">
        <v>6607</v>
      </c>
      <c r="I1528">
        <v>12</v>
      </c>
      <c r="J1528">
        <v>6</v>
      </c>
      <c r="K1528">
        <v>1</v>
      </c>
      <c r="L1528">
        <v>1</v>
      </c>
      <c r="N1528" s="29" t="str">
        <f t="shared" si="418"/>
        <v>2016</v>
      </c>
      <c r="O1528" s="30" t="str">
        <f t="shared" si="419"/>
        <v>09</v>
      </c>
      <c r="P1528" s="30">
        <f t="shared" si="420"/>
        <v>201609</v>
      </c>
      <c r="Q1528" s="30" t="str">
        <f t="shared" si="421"/>
        <v>2020</v>
      </c>
      <c r="R1528" s="30" t="str">
        <f t="shared" si="422"/>
        <v>02</v>
      </c>
      <c r="S1528" s="30">
        <f t="shared" si="423"/>
        <v>202002</v>
      </c>
      <c r="T1528" s="31">
        <f t="shared" si="424"/>
        <v>4.166666666666667</v>
      </c>
      <c r="U1528" s="30">
        <f t="shared" si="425"/>
        <v>18</v>
      </c>
      <c r="V1528" s="30">
        <f t="shared" si="426"/>
        <v>2</v>
      </c>
      <c r="W1528" s="32">
        <f t="shared" si="427"/>
        <v>4.3199999999999994</v>
      </c>
      <c r="X1528" s="33">
        <f t="shared" si="428"/>
        <v>790</v>
      </c>
      <c r="Y1528" s="22"/>
      <c r="Z1528" s="33">
        <f t="shared" si="412"/>
        <v>1</v>
      </c>
      <c r="AA1528" s="33">
        <f t="shared" si="413"/>
        <v>0</v>
      </c>
      <c r="AB1528" s="30">
        <f t="shared" si="414"/>
        <v>0</v>
      </c>
      <c r="AC1528" s="30">
        <f t="shared" si="415"/>
        <v>1</v>
      </c>
      <c r="AD1528" s="30">
        <f t="shared" si="416"/>
        <v>0</v>
      </c>
      <c r="AE1528" s="35">
        <f t="shared" si="429"/>
        <v>1</v>
      </c>
    </row>
    <row r="1529" spans="1:31" x14ac:dyDescent="0.25">
      <c r="A1529" t="s">
        <v>12</v>
      </c>
      <c r="B1529" t="s">
        <v>6608</v>
      </c>
      <c r="C1529">
        <v>30113006654110</v>
      </c>
      <c r="D1529" t="s">
        <v>6609</v>
      </c>
      <c r="E1529" t="s">
        <v>6244</v>
      </c>
      <c r="F1529">
        <v>2018</v>
      </c>
      <c r="G1529" t="s">
        <v>6610</v>
      </c>
      <c r="H1529" t="s">
        <v>6611</v>
      </c>
      <c r="I1529">
        <v>6</v>
      </c>
      <c r="J1529">
        <v>0</v>
      </c>
      <c r="K1529">
        <v>4</v>
      </c>
      <c r="L1529">
        <v>0</v>
      </c>
      <c r="N1529" s="29" t="str">
        <f t="shared" si="418"/>
        <v>2018</v>
      </c>
      <c r="O1529" s="30" t="str">
        <f t="shared" si="419"/>
        <v>09</v>
      </c>
      <c r="P1529" s="30">
        <f t="shared" si="420"/>
        <v>201809</v>
      </c>
      <c r="Q1529" s="30" t="str">
        <f t="shared" si="421"/>
        <v>2019</v>
      </c>
      <c r="R1529" s="30" t="str">
        <f t="shared" si="422"/>
        <v>10</v>
      </c>
      <c r="S1529" s="30">
        <f t="shared" si="423"/>
        <v>201910</v>
      </c>
      <c r="T1529" s="31">
        <f t="shared" si="424"/>
        <v>2.1666666666666665</v>
      </c>
      <c r="U1529" s="30">
        <f t="shared" si="425"/>
        <v>6</v>
      </c>
      <c r="V1529" s="30">
        <f t="shared" si="426"/>
        <v>4</v>
      </c>
      <c r="W1529" s="32">
        <f t="shared" si="427"/>
        <v>2.7692307692307696</v>
      </c>
      <c r="X1529" s="33">
        <f t="shared" si="428"/>
        <v>790</v>
      </c>
      <c r="Y1529" s="22"/>
      <c r="Z1529" s="33">
        <f t="shared" si="412"/>
        <v>0</v>
      </c>
      <c r="AA1529" s="33">
        <f t="shared" si="413"/>
        <v>0</v>
      </c>
      <c r="AB1529" s="30">
        <f t="shared" si="414"/>
        <v>1</v>
      </c>
      <c r="AC1529" s="30">
        <f t="shared" si="415"/>
        <v>0</v>
      </c>
      <c r="AD1529" s="30">
        <f t="shared" si="416"/>
        <v>0</v>
      </c>
      <c r="AE1529" s="35">
        <f t="shared" si="429"/>
        <v>0</v>
      </c>
    </row>
    <row r="1530" spans="1:31" x14ac:dyDescent="0.25">
      <c r="A1530" t="s">
        <v>12</v>
      </c>
      <c r="B1530" t="s">
        <v>6612</v>
      </c>
      <c r="C1530">
        <v>30113006210046</v>
      </c>
      <c r="D1530" t="s">
        <v>6613</v>
      </c>
      <c r="E1530" t="s">
        <v>6378</v>
      </c>
      <c r="F1530">
        <v>2015</v>
      </c>
      <c r="G1530" t="s">
        <v>6614</v>
      </c>
      <c r="H1530" t="s">
        <v>6615</v>
      </c>
      <c r="I1530">
        <v>7</v>
      </c>
      <c r="J1530">
        <v>6</v>
      </c>
      <c r="K1530">
        <v>0</v>
      </c>
      <c r="L1530">
        <v>3</v>
      </c>
      <c r="N1530" s="29" t="str">
        <f t="shared" si="418"/>
        <v>2015</v>
      </c>
      <c r="O1530" s="30" t="str">
        <f t="shared" si="419"/>
        <v>09</v>
      </c>
      <c r="P1530" s="30">
        <f t="shared" si="420"/>
        <v>201509</v>
      </c>
      <c r="Q1530" s="30" t="str">
        <f t="shared" si="421"/>
        <v>2020</v>
      </c>
      <c r="R1530" s="30" t="str">
        <f t="shared" si="422"/>
        <v>08</v>
      </c>
      <c r="S1530" s="30">
        <f t="shared" si="423"/>
        <v>202008</v>
      </c>
      <c r="T1530" s="31">
        <f t="shared" si="424"/>
        <v>5.166666666666667</v>
      </c>
      <c r="U1530" s="30">
        <f t="shared" si="425"/>
        <v>13</v>
      </c>
      <c r="V1530" s="30">
        <f t="shared" si="426"/>
        <v>3</v>
      </c>
      <c r="W1530" s="32">
        <f t="shared" si="427"/>
        <v>2.5161290322580645</v>
      </c>
      <c r="X1530" s="33">
        <f t="shared" si="428"/>
        <v>790</v>
      </c>
      <c r="Y1530" s="22"/>
      <c r="Z1530" s="33">
        <f t="shared" si="412"/>
        <v>1</v>
      </c>
      <c r="AA1530" s="33">
        <f t="shared" si="413"/>
        <v>0</v>
      </c>
      <c r="AB1530" s="30">
        <f t="shared" si="414"/>
        <v>1</v>
      </c>
      <c r="AC1530" s="30">
        <f t="shared" si="415"/>
        <v>0</v>
      </c>
      <c r="AD1530" s="30">
        <f t="shared" si="416"/>
        <v>0</v>
      </c>
      <c r="AE1530" s="35">
        <f t="shared" si="429"/>
        <v>1</v>
      </c>
    </row>
    <row r="1531" spans="1:31" x14ac:dyDescent="0.25">
      <c r="A1531" t="s">
        <v>12</v>
      </c>
      <c r="B1531" t="s">
        <v>6616</v>
      </c>
      <c r="C1531">
        <v>30113001477863</v>
      </c>
      <c r="D1531" t="s">
        <v>6617</v>
      </c>
      <c r="F1531">
        <v>1997</v>
      </c>
      <c r="G1531" t="s">
        <v>6618</v>
      </c>
      <c r="H1531" t="s">
        <v>6619</v>
      </c>
      <c r="I1531">
        <v>29</v>
      </c>
      <c r="J1531">
        <v>6</v>
      </c>
      <c r="K1531">
        <v>1</v>
      </c>
      <c r="L1531">
        <v>3</v>
      </c>
      <c r="N1531" s="29">
        <f t="shared" si="418"/>
        <v>1997</v>
      </c>
      <c r="O1531" s="30" t="str">
        <f t="shared" si="419"/>
        <v>06</v>
      </c>
      <c r="P1531" s="30">
        <f t="shared" si="420"/>
        <v>199706</v>
      </c>
      <c r="Q1531" s="30" t="str">
        <f t="shared" si="421"/>
        <v>2020</v>
      </c>
      <c r="R1531" s="30" t="str">
        <f t="shared" si="422"/>
        <v>02</v>
      </c>
      <c r="S1531" s="30">
        <f t="shared" si="423"/>
        <v>202002</v>
      </c>
      <c r="T1531" s="31">
        <f t="shared" si="424"/>
        <v>23.416666666666668</v>
      </c>
      <c r="U1531" s="30">
        <f t="shared" si="425"/>
        <v>35</v>
      </c>
      <c r="V1531" s="30">
        <f t="shared" si="426"/>
        <v>4</v>
      </c>
      <c r="W1531" s="32">
        <f t="shared" si="427"/>
        <v>1.4946619217081849</v>
      </c>
      <c r="X1531" s="33">
        <f t="shared" si="428"/>
        <v>790</v>
      </c>
      <c r="Y1531" s="22"/>
      <c r="Z1531" s="33">
        <f t="shared" si="412"/>
        <v>1</v>
      </c>
      <c r="AA1531" s="33">
        <f t="shared" si="413"/>
        <v>0</v>
      </c>
      <c r="AB1531" s="30">
        <f t="shared" si="414"/>
        <v>1</v>
      </c>
      <c r="AC1531" s="30">
        <f t="shared" si="415"/>
        <v>0</v>
      </c>
      <c r="AD1531" s="30">
        <f t="shared" si="416"/>
        <v>1</v>
      </c>
      <c r="AE1531" s="35">
        <f t="shared" si="429"/>
        <v>1</v>
      </c>
    </row>
    <row r="1532" spans="1:31" x14ac:dyDescent="0.25">
      <c r="A1532" t="s">
        <v>12</v>
      </c>
      <c r="B1532" t="s">
        <v>6620</v>
      </c>
      <c r="C1532">
        <v>30113006202118</v>
      </c>
      <c r="D1532" t="s">
        <v>6621</v>
      </c>
      <c r="E1532" t="s">
        <v>6622</v>
      </c>
      <c r="F1532">
        <v>2015</v>
      </c>
      <c r="G1532" t="s">
        <v>6623</v>
      </c>
      <c r="H1532" t="s">
        <v>6624</v>
      </c>
      <c r="I1532">
        <v>3</v>
      </c>
      <c r="J1532">
        <v>3</v>
      </c>
      <c r="K1532">
        <v>1</v>
      </c>
      <c r="L1532">
        <v>0</v>
      </c>
      <c r="N1532" s="29" t="str">
        <f t="shared" si="418"/>
        <v>2015</v>
      </c>
      <c r="O1532" s="30" t="str">
        <f t="shared" si="419"/>
        <v>11</v>
      </c>
      <c r="P1532" s="30">
        <f t="shared" si="420"/>
        <v>201511</v>
      </c>
      <c r="Q1532" s="30" t="str">
        <f t="shared" si="421"/>
        <v>2019</v>
      </c>
      <c r="R1532" s="30" t="str">
        <f t="shared" si="422"/>
        <v>07</v>
      </c>
      <c r="S1532" s="30">
        <f t="shared" si="423"/>
        <v>201907</v>
      </c>
      <c r="T1532" s="31">
        <f t="shared" si="424"/>
        <v>5</v>
      </c>
      <c r="U1532" s="30">
        <f t="shared" si="425"/>
        <v>6</v>
      </c>
      <c r="V1532" s="30">
        <f t="shared" si="426"/>
        <v>1</v>
      </c>
      <c r="W1532" s="32">
        <f t="shared" si="427"/>
        <v>1.2</v>
      </c>
      <c r="X1532" s="33">
        <f t="shared" si="428"/>
        <v>790</v>
      </c>
      <c r="Y1532" s="22"/>
      <c r="Z1532" s="33">
        <f t="shared" si="412"/>
        <v>1</v>
      </c>
      <c r="AA1532" s="33">
        <f t="shared" si="413"/>
        <v>0</v>
      </c>
      <c r="AB1532" s="30">
        <f t="shared" si="414"/>
        <v>1</v>
      </c>
      <c r="AC1532" s="30">
        <f t="shared" si="415"/>
        <v>1</v>
      </c>
      <c r="AD1532" s="30">
        <f t="shared" si="416"/>
        <v>0</v>
      </c>
      <c r="AE1532" s="35">
        <f t="shared" si="429"/>
        <v>1</v>
      </c>
    </row>
    <row r="1533" spans="1:31" x14ac:dyDescent="0.25">
      <c r="A1533" t="s">
        <v>12</v>
      </c>
      <c r="B1533" t="s">
        <v>6625</v>
      </c>
      <c r="C1533">
        <v>30113006465236</v>
      </c>
      <c r="D1533" t="s">
        <v>6626</v>
      </c>
      <c r="E1533" t="s">
        <v>6111</v>
      </c>
      <c r="F1533">
        <v>2017</v>
      </c>
      <c r="G1533" t="s">
        <v>6627</v>
      </c>
      <c r="H1533" t="s">
        <v>6627</v>
      </c>
      <c r="I1533">
        <v>0</v>
      </c>
      <c r="J1533">
        <v>0</v>
      </c>
      <c r="N1533" s="29" t="str">
        <f t="shared" si="418"/>
        <v>2017</v>
      </c>
      <c r="O1533" s="30" t="str">
        <f t="shared" si="419"/>
        <v>04</v>
      </c>
      <c r="P1533" s="30">
        <f t="shared" si="420"/>
        <v>201704</v>
      </c>
      <c r="Q1533" s="30" t="str">
        <f t="shared" si="421"/>
        <v>2017</v>
      </c>
      <c r="R1533" s="30" t="str">
        <f t="shared" si="422"/>
        <v>04</v>
      </c>
      <c r="S1533" s="30">
        <f t="shared" si="423"/>
        <v>201704</v>
      </c>
      <c r="T1533" s="31">
        <f t="shared" si="424"/>
        <v>3.5833333333333335</v>
      </c>
      <c r="U1533" s="30">
        <f t="shared" si="425"/>
        <v>0</v>
      </c>
      <c r="V1533" s="30">
        <f t="shared" si="426"/>
        <v>0</v>
      </c>
      <c r="W1533" s="32">
        <f t="shared" si="427"/>
        <v>0</v>
      </c>
      <c r="X1533" s="33">
        <f t="shared" si="428"/>
        <v>790</v>
      </c>
      <c r="Y1533" s="22"/>
      <c r="Z1533" s="33">
        <f t="shared" si="412"/>
        <v>1</v>
      </c>
      <c r="AA1533" s="33">
        <f t="shared" si="413"/>
        <v>1</v>
      </c>
      <c r="AB1533" s="30">
        <f t="shared" si="414"/>
        <v>1</v>
      </c>
      <c r="AC1533" s="30">
        <f t="shared" si="415"/>
        <v>1</v>
      </c>
      <c r="AD1533" s="30">
        <f t="shared" si="416"/>
        <v>0</v>
      </c>
      <c r="AE1533" s="35">
        <f t="shared" si="429"/>
        <v>1</v>
      </c>
    </row>
    <row r="1534" spans="1:31" x14ac:dyDescent="0.25">
      <c r="A1534" t="s">
        <v>12</v>
      </c>
      <c r="B1534" t="s">
        <v>6628</v>
      </c>
      <c r="C1534">
        <v>30113006831890</v>
      </c>
      <c r="D1534" t="s">
        <v>6629</v>
      </c>
      <c r="E1534" t="s">
        <v>6278</v>
      </c>
      <c r="F1534">
        <v>2020</v>
      </c>
      <c r="G1534" t="s">
        <v>6630</v>
      </c>
      <c r="H1534" t="s">
        <v>6631</v>
      </c>
      <c r="I1534">
        <v>2</v>
      </c>
      <c r="J1534">
        <v>0</v>
      </c>
      <c r="N1534" s="29" t="str">
        <f t="shared" si="418"/>
        <v>2020</v>
      </c>
      <c r="O1534" s="30" t="str">
        <f t="shared" si="419"/>
        <v>02</v>
      </c>
      <c r="P1534" s="30">
        <f t="shared" si="420"/>
        <v>202002</v>
      </c>
      <c r="Q1534" s="30" t="str">
        <f t="shared" si="421"/>
        <v>2020</v>
      </c>
      <c r="R1534" s="30" t="str">
        <f t="shared" si="422"/>
        <v>08</v>
      </c>
      <c r="S1534" s="30">
        <f t="shared" si="423"/>
        <v>202008</v>
      </c>
      <c r="T1534" s="31">
        <f t="shared" si="424"/>
        <v>0.75</v>
      </c>
      <c r="U1534" s="30">
        <f t="shared" si="425"/>
        <v>2</v>
      </c>
      <c r="V1534" s="30">
        <f t="shared" si="426"/>
        <v>0</v>
      </c>
      <c r="W1534" s="32">
        <f t="shared" si="427"/>
        <v>2.6666666666666665</v>
      </c>
      <c r="X1534" s="33">
        <f t="shared" si="428"/>
        <v>790</v>
      </c>
      <c r="Y1534" s="22"/>
      <c r="Z1534" s="33">
        <f t="shared" si="412"/>
        <v>0</v>
      </c>
      <c r="AA1534" s="33">
        <f t="shared" si="413"/>
        <v>0</v>
      </c>
      <c r="AB1534" s="30">
        <f t="shared" si="414"/>
        <v>1</v>
      </c>
      <c r="AC1534" s="30">
        <f t="shared" si="415"/>
        <v>1</v>
      </c>
      <c r="AD1534" s="30">
        <f t="shared" si="416"/>
        <v>0</v>
      </c>
      <c r="AE1534" s="35">
        <f t="shared" si="429"/>
        <v>0</v>
      </c>
    </row>
    <row r="1535" spans="1:31" x14ac:dyDescent="0.25">
      <c r="A1535" t="s">
        <v>12</v>
      </c>
      <c r="B1535" t="s">
        <v>6632</v>
      </c>
      <c r="C1535">
        <v>30113005389809</v>
      </c>
      <c r="D1535" t="s">
        <v>6633</v>
      </c>
      <c r="E1535" t="s">
        <v>6473</v>
      </c>
      <c r="F1535">
        <v>2012</v>
      </c>
      <c r="G1535" t="s">
        <v>6634</v>
      </c>
      <c r="H1535" t="s">
        <v>6635</v>
      </c>
      <c r="I1535">
        <v>8</v>
      </c>
      <c r="J1535">
        <v>6</v>
      </c>
      <c r="K1535">
        <v>0</v>
      </c>
      <c r="L1535">
        <v>1</v>
      </c>
      <c r="N1535" s="29" t="str">
        <f t="shared" si="418"/>
        <v>2011</v>
      </c>
      <c r="O1535" s="30" t="str">
        <f t="shared" si="419"/>
        <v>11</v>
      </c>
      <c r="P1535" s="30">
        <f t="shared" si="420"/>
        <v>201111</v>
      </c>
      <c r="Q1535" s="30" t="str">
        <f t="shared" si="421"/>
        <v>2020</v>
      </c>
      <c r="R1535" s="30" t="str">
        <f t="shared" si="422"/>
        <v>08</v>
      </c>
      <c r="S1535" s="30">
        <f t="shared" si="423"/>
        <v>202008</v>
      </c>
      <c r="T1535" s="31">
        <f t="shared" si="424"/>
        <v>9</v>
      </c>
      <c r="U1535" s="30">
        <f t="shared" si="425"/>
        <v>14</v>
      </c>
      <c r="V1535" s="30">
        <f t="shared" si="426"/>
        <v>1</v>
      </c>
      <c r="W1535" s="32">
        <f t="shared" si="427"/>
        <v>1.5555555555555556</v>
      </c>
      <c r="X1535" s="33">
        <f t="shared" si="428"/>
        <v>790</v>
      </c>
      <c r="Y1535" s="22"/>
      <c r="Z1535" s="33">
        <f t="shared" si="412"/>
        <v>1</v>
      </c>
      <c r="AA1535" s="33">
        <f t="shared" si="413"/>
        <v>0</v>
      </c>
      <c r="AB1535" s="30">
        <f t="shared" si="414"/>
        <v>1</v>
      </c>
      <c r="AC1535" s="30">
        <f t="shared" si="415"/>
        <v>1</v>
      </c>
      <c r="AD1535" s="30">
        <f t="shared" si="416"/>
        <v>0</v>
      </c>
      <c r="AE1535" s="35">
        <f t="shared" si="429"/>
        <v>1</v>
      </c>
    </row>
    <row r="1536" spans="1:31" x14ac:dyDescent="0.25">
      <c r="A1536" t="s">
        <v>12</v>
      </c>
      <c r="B1536" t="s">
        <v>6636</v>
      </c>
      <c r="C1536">
        <v>30113006245570</v>
      </c>
      <c r="D1536" t="s">
        <v>6637</v>
      </c>
      <c r="E1536" t="s">
        <v>6638</v>
      </c>
      <c r="F1536">
        <v>2015</v>
      </c>
      <c r="G1536" t="s">
        <v>6639</v>
      </c>
      <c r="H1536" t="s">
        <v>6640</v>
      </c>
      <c r="I1536">
        <v>10</v>
      </c>
      <c r="J1536">
        <v>2</v>
      </c>
      <c r="K1536">
        <v>3</v>
      </c>
      <c r="L1536">
        <v>0</v>
      </c>
      <c r="N1536" s="29" t="str">
        <f t="shared" si="418"/>
        <v>2016</v>
      </c>
      <c r="O1536" s="30" t="str">
        <f t="shared" si="419"/>
        <v>03</v>
      </c>
      <c r="P1536" s="30">
        <f t="shared" si="420"/>
        <v>201603</v>
      </c>
      <c r="Q1536" s="30" t="str">
        <f t="shared" si="421"/>
        <v>2020</v>
      </c>
      <c r="R1536" s="30" t="str">
        <f t="shared" si="422"/>
        <v>06</v>
      </c>
      <c r="S1536" s="30">
        <f t="shared" si="423"/>
        <v>202006</v>
      </c>
      <c r="T1536" s="31">
        <f t="shared" si="424"/>
        <v>4.666666666666667</v>
      </c>
      <c r="U1536" s="30">
        <f t="shared" si="425"/>
        <v>12</v>
      </c>
      <c r="V1536" s="30">
        <f t="shared" si="426"/>
        <v>3</v>
      </c>
      <c r="W1536" s="32">
        <f t="shared" si="427"/>
        <v>2.5714285714285712</v>
      </c>
      <c r="X1536" s="33">
        <f t="shared" si="428"/>
        <v>790</v>
      </c>
      <c r="Y1536" s="22"/>
      <c r="Z1536" s="33">
        <f t="shared" si="412"/>
        <v>1</v>
      </c>
      <c r="AA1536" s="33">
        <f t="shared" si="413"/>
        <v>0</v>
      </c>
      <c r="AB1536" s="30">
        <f t="shared" si="414"/>
        <v>1</v>
      </c>
      <c r="AC1536" s="30">
        <f t="shared" si="415"/>
        <v>0</v>
      </c>
      <c r="AD1536" s="30">
        <f t="shared" si="416"/>
        <v>0</v>
      </c>
      <c r="AE1536" s="35">
        <f t="shared" si="429"/>
        <v>1</v>
      </c>
    </row>
    <row r="1537" spans="1:31" x14ac:dyDescent="0.25">
      <c r="A1537" t="s">
        <v>12</v>
      </c>
      <c r="B1537" t="s">
        <v>6641</v>
      </c>
      <c r="C1537">
        <v>30113001393979</v>
      </c>
      <c r="D1537" t="s">
        <v>6642</v>
      </c>
      <c r="E1537" t="s">
        <v>6643</v>
      </c>
      <c r="G1537" t="s">
        <v>6644</v>
      </c>
      <c r="H1537" t="s">
        <v>6645</v>
      </c>
      <c r="I1537">
        <v>4</v>
      </c>
      <c r="J1537">
        <v>5</v>
      </c>
      <c r="K1537">
        <v>0</v>
      </c>
      <c r="L1537">
        <v>1</v>
      </c>
      <c r="N1537" s="29" t="str">
        <f t="shared" si="418"/>
        <v>2013</v>
      </c>
      <c r="O1537" s="30" t="str">
        <f t="shared" si="419"/>
        <v>01</v>
      </c>
      <c r="P1537" s="30">
        <f t="shared" si="420"/>
        <v>201301</v>
      </c>
      <c r="Q1537" s="30" t="str">
        <f t="shared" si="421"/>
        <v>2019</v>
      </c>
      <c r="R1537" s="30" t="str">
        <f t="shared" si="422"/>
        <v>07</v>
      </c>
      <c r="S1537" s="30">
        <f t="shared" si="423"/>
        <v>201907</v>
      </c>
      <c r="T1537" s="31">
        <f t="shared" si="424"/>
        <v>7.833333333333333</v>
      </c>
      <c r="U1537" s="30">
        <f t="shared" si="425"/>
        <v>9</v>
      </c>
      <c r="V1537" s="30">
        <f t="shared" si="426"/>
        <v>1</v>
      </c>
      <c r="W1537" s="32">
        <f t="shared" si="427"/>
        <v>1.1489361702127661</v>
      </c>
      <c r="X1537" s="33">
        <f t="shared" si="428"/>
        <v>790</v>
      </c>
      <c r="Y1537" s="22"/>
      <c r="Z1537" s="33">
        <f t="shared" si="412"/>
        <v>1</v>
      </c>
      <c r="AA1537" s="33">
        <f t="shared" si="413"/>
        <v>0</v>
      </c>
      <c r="AB1537" s="30">
        <f t="shared" si="414"/>
        <v>1</v>
      </c>
      <c r="AC1537" s="30">
        <f t="shared" si="415"/>
        <v>1</v>
      </c>
      <c r="AD1537" s="30">
        <f t="shared" si="416"/>
        <v>1</v>
      </c>
      <c r="AE1537" s="35">
        <f t="shared" si="429"/>
        <v>1</v>
      </c>
    </row>
    <row r="1538" spans="1:31" x14ac:dyDescent="0.25">
      <c r="A1538" t="s">
        <v>12</v>
      </c>
      <c r="B1538" t="s">
        <v>6646</v>
      </c>
      <c r="C1538">
        <v>30113006357904</v>
      </c>
      <c r="D1538" t="s">
        <v>6647</v>
      </c>
      <c r="E1538" t="s">
        <v>6295</v>
      </c>
      <c r="F1538">
        <v>2016</v>
      </c>
      <c r="G1538" t="s">
        <v>6648</v>
      </c>
      <c r="H1538" t="s">
        <v>6649</v>
      </c>
      <c r="I1538">
        <v>2</v>
      </c>
      <c r="J1538">
        <v>3</v>
      </c>
      <c r="K1538">
        <v>1</v>
      </c>
      <c r="L1538">
        <v>1</v>
      </c>
      <c r="N1538" s="29" t="str">
        <f t="shared" si="418"/>
        <v>2016</v>
      </c>
      <c r="O1538" s="30" t="str">
        <f t="shared" si="419"/>
        <v>09</v>
      </c>
      <c r="P1538" s="30">
        <f t="shared" si="420"/>
        <v>201609</v>
      </c>
      <c r="Q1538" s="30" t="str">
        <f t="shared" si="421"/>
        <v>2019</v>
      </c>
      <c r="R1538" s="30" t="str">
        <f t="shared" si="422"/>
        <v>07</v>
      </c>
      <c r="S1538" s="30">
        <f t="shared" si="423"/>
        <v>201907</v>
      </c>
      <c r="T1538" s="31">
        <f t="shared" si="424"/>
        <v>4.166666666666667</v>
      </c>
      <c r="U1538" s="30">
        <f t="shared" si="425"/>
        <v>5</v>
      </c>
      <c r="V1538" s="30">
        <f t="shared" si="426"/>
        <v>2</v>
      </c>
      <c r="W1538" s="32">
        <f t="shared" si="427"/>
        <v>1.2</v>
      </c>
      <c r="X1538" s="33">
        <f t="shared" si="428"/>
        <v>790</v>
      </c>
      <c r="Y1538" s="22"/>
      <c r="Z1538" s="33">
        <f t="shared" si="412"/>
        <v>1</v>
      </c>
      <c r="AA1538" s="33">
        <f t="shared" si="413"/>
        <v>0</v>
      </c>
      <c r="AB1538" s="30">
        <f t="shared" si="414"/>
        <v>1</v>
      </c>
      <c r="AC1538" s="30">
        <f t="shared" si="415"/>
        <v>1</v>
      </c>
      <c r="AD1538" s="30">
        <f t="shared" si="416"/>
        <v>0</v>
      </c>
      <c r="AE1538" s="35">
        <f t="shared" si="429"/>
        <v>1</v>
      </c>
    </row>
    <row r="1539" spans="1:31" x14ac:dyDescent="0.25">
      <c r="A1539" t="s">
        <v>12</v>
      </c>
      <c r="B1539" t="s">
        <v>6650</v>
      </c>
      <c r="C1539">
        <v>30113002463284</v>
      </c>
      <c r="D1539" t="s">
        <v>6651</v>
      </c>
      <c r="E1539" t="s">
        <v>6366</v>
      </c>
      <c r="F1539">
        <v>2006</v>
      </c>
      <c r="G1539" t="s">
        <v>6652</v>
      </c>
      <c r="H1539" t="s">
        <v>6653</v>
      </c>
      <c r="I1539">
        <v>25</v>
      </c>
      <c r="J1539">
        <v>5</v>
      </c>
      <c r="N1539" s="29">
        <f t="shared" si="418"/>
        <v>2006</v>
      </c>
      <c r="O1539" s="30" t="str">
        <f t="shared" si="419"/>
        <v>12</v>
      </c>
      <c r="P1539" s="30">
        <f t="shared" si="420"/>
        <v>200612</v>
      </c>
      <c r="Q1539" s="30" t="str">
        <f t="shared" si="421"/>
        <v>2018</v>
      </c>
      <c r="R1539" s="30" t="str">
        <f t="shared" si="422"/>
        <v>12</v>
      </c>
      <c r="S1539" s="30">
        <f t="shared" si="423"/>
        <v>201812</v>
      </c>
      <c r="T1539" s="31">
        <f t="shared" si="424"/>
        <v>13.916666666666666</v>
      </c>
      <c r="U1539" s="30">
        <f t="shared" si="425"/>
        <v>30</v>
      </c>
      <c r="V1539" s="30">
        <f t="shared" si="426"/>
        <v>0</v>
      </c>
      <c r="W1539" s="32">
        <f t="shared" si="427"/>
        <v>2.1556886227544911</v>
      </c>
      <c r="X1539" s="33">
        <f t="shared" si="428"/>
        <v>790</v>
      </c>
      <c r="Y1539" s="22"/>
      <c r="Z1539" s="33">
        <f t="shared" si="412"/>
        <v>1</v>
      </c>
      <c r="AA1539" s="33">
        <f t="shared" si="413"/>
        <v>0</v>
      </c>
      <c r="AB1539" s="30">
        <f t="shared" si="414"/>
        <v>1</v>
      </c>
      <c r="AC1539" s="30">
        <f t="shared" si="415"/>
        <v>1</v>
      </c>
      <c r="AD1539" s="30">
        <f t="shared" si="416"/>
        <v>0</v>
      </c>
      <c r="AE1539" s="35">
        <f t="shared" si="429"/>
        <v>1</v>
      </c>
    </row>
    <row r="1540" spans="1:31" x14ac:dyDescent="0.25">
      <c r="A1540" t="s">
        <v>12</v>
      </c>
      <c r="B1540" t="s">
        <v>6654</v>
      </c>
      <c r="C1540">
        <v>30113006634336</v>
      </c>
      <c r="D1540" t="s">
        <v>6655</v>
      </c>
      <c r="E1540" t="s">
        <v>6656</v>
      </c>
      <c r="F1540">
        <v>2018</v>
      </c>
      <c r="G1540" t="s">
        <v>6657</v>
      </c>
      <c r="H1540" t="s">
        <v>6658</v>
      </c>
      <c r="I1540">
        <v>7</v>
      </c>
      <c r="J1540">
        <v>3</v>
      </c>
      <c r="K1540">
        <v>2</v>
      </c>
      <c r="L1540">
        <v>1</v>
      </c>
      <c r="N1540" s="29" t="str">
        <f t="shared" si="418"/>
        <v>2018</v>
      </c>
      <c r="O1540" s="30" t="str">
        <f t="shared" si="419"/>
        <v>08</v>
      </c>
      <c r="P1540" s="30">
        <f t="shared" si="420"/>
        <v>201808</v>
      </c>
      <c r="Q1540" s="30" t="str">
        <f t="shared" si="421"/>
        <v>2020</v>
      </c>
      <c r="R1540" s="30" t="str">
        <f t="shared" si="422"/>
        <v>02</v>
      </c>
      <c r="S1540" s="30">
        <f t="shared" si="423"/>
        <v>202002</v>
      </c>
      <c r="T1540" s="31">
        <f t="shared" si="424"/>
        <v>2.25</v>
      </c>
      <c r="U1540" s="30">
        <f t="shared" si="425"/>
        <v>10</v>
      </c>
      <c r="V1540" s="30">
        <f t="shared" si="426"/>
        <v>3</v>
      </c>
      <c r="W1540" s="32">
        <f t="shared" si="427"/>
        <v>4.4444444444444446</v>
      </c>
      <c r="X1540" s="33">
        <f t="shared" si="428"/>
        <v>790</v>
      </c>
      <c r="Y1540" s="22"/>
      <c r="Z1540" s="33">
        <f t="shared" ref="Z1540:Z1603" si="430">IF(C1540="",0, IF(P1540&lt;$AH$10,1,0))</f>
        <v>0</v>
      </c>
      <c r="AA1540" s="33">
        <f t="shared" ref="AA1540:AA1603" si="431">IF(C1540="",0,IF(S1540&lt;$AH$11,1,0))</f>
        <v>0</v>
      </c>
      <c r="AB1540" s="30">
        <f t="shared" ref="AB1540:AB1603" si="432">IF(C1540="",0,IF(W1540&lt;LOOKUP(X1540,$AI$15:$AR$15,$AI$16:$AR$16),1,0))</f>
        <v>0</v>
      </c>
      <c r="AC1540" s="30">
        <f t="shared" ref="AC1540:AC1603" si="433">IF(C1540="",0,IF(V1540&lt;LOOKUP(X1540,$AI$15:$AR$15,$AI$18:$AR$18),1,0))</f>
        <v>0</v>
      </c>
      <c r="AD1540" s="30">
        <f t="shared" ref="AD1540:AD1603" si="434">IF(C1540="",0,IF(F1540&lt;LOOKUP(X1540,$AI$15:$AR$15,$AI$20:$AR$20),1,0))</f>
        <v>0</v>
      </c>
      <c r="AE1540" s="35">
        <f t="shared" si="429"/>
        <v>0</v>
      </c>
    </row>
    <row r="1541" spans="1:31" x14ac:dyDescent="0.25">
      <c r="A1541" t="s">
        <v>12</v>
      </c>
      <c r="B1541" t="s">
        <v>6659</v>
      </c>
      <c r="C1541">
        <v>30113003167850</v>
      </c>
      <c r="D1541" t="s">
        <v>6660</v>
      </c>
      <c r="E1541" t="s">
        <v>6661</v>
      </c>
      <c r="F1541">
        <v>2009</v>
      </c>
      <c r="G1541" t="s">
        <v>6662</v>
      </c>
      <c r="H1541" t="s">
        <v>6663</v>
      </c>
      <c r="I1541">
        <v>9</v>
      </c>
      <c r="J1541">
        <v>4</v>
      </c>
      <c r="K1541">
        <v>0</v>
      </c>
      <c r="L1541">
        <v>1</v>
      </c>
      <c r="N1541" s="29">
        <f t="shared" si="418"/>
        <v>2009</v>
      </c>
      <c r="O1541" s="30" t="str">
        <f t="shared" si="419"/>
        <v>06</v>
      </c>
      <c r="P1541" s="30">
        <f t="shared" si="420"/>
        <v>200906</v>
      </c>
      <c r="Q1541" s="30" t="str">
        <f t="shared" si="421"/>
        <v>2019</v>
      </c>
      <c r="R1541" s="30" t="str">
        <f t="shared" si="422"/>
        <v>07</v>
      </c>
      <c r="S1541" s="30">
        <f t="shared" si="423"/>
        <v>201907</v>
      </c>
      <c r="T1541" s="31">
        <f t="shared" si="424"/>
        <v>11.416666666666666</v>
      </c>
      <c r="U1541" s="30">
        <f t="shared" si="425"/>
        <v>13</v>
      </c>
      <c r="V1541" s="30">
        <f t="shared" si="426"/>
        <v>1</v>
      </c>
      <c r="W1541" s="32">
        <f t="shared" si="427"/>
        <v>1.1386861313868615</v>
      </c>
      <c r="X1541" s="33">
        <f t="shared" si="428"/>
        <v>790</v>
      </c>
      <c r="Y1541" s="22"/>
      <c r="Z1541" s="33">
        <f t="shared" si="430"/>
        <v>1</v>
      </c>
      <c r="AA1541" s="33">
        <f t="shared" si="431"/>
        <v>0</v>
      </c>
      <c r="AB1541" s="30">
        <f t="shared" si="432"/>
        <v>1</v>
      </c>
      <c r="AC1541" s="30">
        <f t="shared" si="433"/>
        <v>1</v>
      </c>
      <c r="AD1541" s="30">
        <f t="shared" si="434"/>
        <v>0</v>
      </c>
      <c r="AE1541" s="35">
        <f t="shared" si="429"/>
        <v>1</v>
      </c>
    </row>
    <row r="1542" spans="1:31" x14ac:dyDescent="0.25">
      <c r="A1542" t="s">
        <v>12</v>
      </c>
      <c r="B1542" t="s">
        <v>6664</v>
      </c>
      <c r="C1542">
        <v>30113002921885</v>
      </c>
      <c r="D1542" t="s">
        <v>6665</v>
      </c>
      <c r="E1542" t="s">
        <v>6666</v>
      </c>
      <c r="F1542">
        <v>2008</v>
      </c>
      <c r="G1542" t="s">
        <v>6667</v>
      </c>
      <c r="H1542" t="s">
        <v>6668</v>
      </c>
      <c r="I1542">
        <v>9</v>
      </c>
      <c r="J1542">
        <v>6</v>
      </c>
      <c r="K1542">
        <v>2</v>
      </c>
      <c r="L1542">
        <v>0</v>
      </c>
      <c r="N1542" s="29">
        <f t="shared" si="418"/>
        <v>2008</v>
      </c>
      <c r="O1542" s="30" t="str">
        <f t="shared" si="419"/>
        <v>12</v>
      </c>
      <c r="P1542" s="30">
        <f t="shared" si="420"/>
        <v>200812</v>
      </c>
      <c r="Q1542" s="30" t="str">
        <f t="shared" si="421"/>
        <v>2019</v>
      </c>
      <c r="R1542" s="30" t="str">
        <f t="shared" si="422"/>
        <v>09</v>
      </c>
      <c r="S1542" s="30">
        <f t="shared" si="423"/>
        <v>201909</v>
      </c>
      <c r="T1542" s="31">
        <f t="shared" si="424"/>
        <v>11.916666666666666</v>
      </c>
      <c r="U1542" s="30">
        <f t="shared" si="425"/>
        <v>15</v>
      </c>
      <c r="V1542" s="30">
        <f t="shared" si="426"/>
        <v>2</v>
      </c>
      <c r="W1542" s="32">
        <f t="shared" si="427"/>
        <v>1.2587412587412588</v>
      </c>
      <c r="X1542" s="33">
        <f t="shared" si="428"/>
        <v>790</v>
      </c>
      <c r="Y1542" s="22"/>
      <c r="Z1542" s="33">
        <f t="shared" si="430"/>
        <v>1</v>
      </c>
      <c r="AA1542" s="33">
        <f t="shared" si="431"/>
        <v>0</v>
      </c>
      <c r="AB1542" s="30">
        <f t="shared" si="432"/>
        <v>1</v>
      </c>
      <c r="AC1542" s="30">
        <f t="shared" si="433"/>
        <v>1</v>
      </c>
      <c r="AD1542" s="30">
        <f t="shared" si="434"/>
        <v>0</v>
      </c>
      <c r="AE1542" s="35">
        <f t="shared" si="429"/>
        <v>1</v>
      </c>
    </row>
    <row r="1543" spans="1:31" x14ac:dyDescent="0.25">
      <c r="A1543" t="s">
        <v>12</v>
      </c>
      <c r="B1543" t="s">
        <v>6669</v>
      </c>
      <c r="C1543">
        <v>30113006386945</v>
      </c>
      <c r="D1543" t="s">
        <v>6670</v>
      </c>
      <c r="E1543" t="s">
        <v>5552</v>
      </c>
      <c r="F1543">
        <v>2016</v>
      </c>
      <c r="G1543" t="s">
        <v>6671</v>
      </c>
      <c r="H1543" t="s">
        <v>6672</v>
      </c>
      <c r="I1543">
        <v>5</v>
      </c>
      <c r="J1543">
        <v>0</v>
      </c>
      <c r="K1543">
        <v>1</v>
      </c>
      <c r="L1543">
        <v>0</v>
      </c>
      <c r="N1543" s="29" t="str">
        <f t="shared" si="418"/>
        <v>2016</v>
      </c>
      <c r="O1543" s="30" t="str">
        <f t="shared" si="419"/>
        <v>12</v>
      </c>
      <c r="P1543" s="30">
        <f t="shared" si="420"/>
        <v>201612</v>
      </c>
      <c r="Q1543" s="30" t="str">
        <f t="shared" si="421"/>
        <v>2019</v>
      </c>
      <c r="R1543" s="30" t="str">
        <f t="shared" si="422"/>
        <v>07</v>
      </c>
      <c r="S1543" s="30">
        <f t="shared" si="423"/>
        <v>201907</v>
      </c>
      <c r="T1543" s="31">
        <f t="shared" si="424"/>
        <v>3.9166666666666665</v>
      </c>
      <c r="U1543" s="30">
        <f t="shared" si="425"/>
        <v>5</v>
      </c>
      <c r="V1543" s="30">
        <f t="shared" si="426"/>
        <v>1</v>
      </c>
      <c r="W1543" s="32">
        <f t="shared" si="427"/>
        <v>1.2765957446808511</v>
      </c>
      <c r="X1543" s="33">
        <f t="shared" si="428"/>
        <v>790</v>
      </c>
      <c r="Y1543" s="22"/>
      <c r="Z1543" s="33">
        <f t="shared" si="430"/>
        <v>1</v>
      </c>
      <c r="AA1543" s="33">
        <f t="shared" si="431"/>
        <v>0</v>
      </c>
      <c r="AB1543" s="30">
        <f t="shared" si="432"/>
        <v>1</v>
      </c>
      <c r="AC1543" s="30">
        <f t="shared" si="433"/>
        <v>1</v>
      </c>
      <c r="AD1543" s="30">
        <f t="shared" si="434"/>
        <v>0</v>
      </c>
      <c r="AE1543" s="35">
        <f t="shared" si="429"/>
        <v>1</v>
      </c>
    </row>
    <row r="1544" spans="1:31" x14ac:dyDescent="0.25">
      <c r="A1544" t="s">
        <v>12</v>
      </c>
      <c r="B1544" t="s">
        <v>6673</v>
      </c>
      <c r="C1544">
        <v>30113005856930</v>
      </c>
      <c r="D1544" t="s">
        <v>6674</v>
      </c>
      <c r="E1544" t="s">
        <v>6675</v>
      </c>
      <c r="F1544">
        <v>1997</v>
      </c>
      <c r="G1544" t="s">
        <v>6676</v>
      </c>
      <c r="H1544" t="s">
        <v>6677</v>
      </c>
      <c r="I1544">
        <v>5</v>
      </c>
      <c r="J1544">
        <v>8</v>
      </c>
      <c r="K1544">
        <v>2</v>
      </c>
      <c r="L1544">
        <v>1</v>
      </c>
      <c r="N1544" s="29" t="str">
        <f t="shared" si="418"/>
        <v>2013</v>
      </c>
      <c r="O1544" s="30" t="str">
        <f t="shared" si="419"/>
        <v>10</v>
      </c>
      <c r="P1544" s="30">
        <f t="shared" si="420"/>
        <v>201310</v>
      </c>
      <c r="Q1544" s="30" t="str">
        <f t="shared" si="421"/>
        <v>2019</v>
      </c>
      <c r="R1544" s="30" t="str">
        <f t="shared" si="422"/>
        <v>08</v>
      </c>
      <c r="S1544" s="30">
        <f t="shared" si="423"/>
        <v>201908</v>
      </c>
      <c r="T1544" s="31">
        <f t="shared" si="424"/>
        <v>7.083333333333333</v>
      </c>
      <c r="U1544" s="30">
        <f t="shared" si="425"/>
        <v>13</v>
      </c>
      <c r="V1544" s="30">
        <f t="shared" si="426"/>
        <v>3</v>
      </c>
      <c r="W1544" s="32">
        <f t="shared" si="427"/>
        <v>1.835294117647059</v>
      </c>
      <c r="X1544" s="33">
        <f t="shared" si="428"/>
        <v>790</v>
      </c>
      <c r="Y1544" s="22"/>
      <c r="Z1544" s="33">
        <f t="shared" si="430"/>
        <v>1</v>
      </c>
      <c r="AA1544" s="33">
        <f t="shared" si="431"/>
        <v>0</v>
      </c>
      <c r="AB1544" s="30">
        <f t="shared" si="432"/>
        <v>1</v>
      </c>
      <c r="AC1544" s="30">
        <f t="shared" si="433"/>
        <v>0</v>
      </c>
      <c r="AD1544" s="30">
        <f t="shared" si="434"/>
        <v>1</v>
      </c>
      <c r="AE1544" s="35">
        <f t="shared" si="429"/>
        <v>1</v>
      </c>
    </row>
    <row r="1545" spans="1:31" x14ac:dyDescent="0.25">
      <c r="A1545" t="s">
        <v>12</v>
      </c>
      <c r="B1545" t="s">
        <v>6678</v>
      </c>
      <c r="C1545">
        <v>30113006234178</v>
      </c>
      <c r="D1545" t="s">
        <v>6679</v>
      </c>
      <c r="E1545" t="s">
        <v>6680</v>
      </c>
      <c r="F1545">
        <v>2015</v>
      </c>
      <c r="G1545" t="s">
        <v>6681</v>
      </c>
      <c r="H1545" t="s">
        <v>6682</v>
      </c>
      <c r="I1545">
        <v>6</v>
      </c>
      <c r="J1545">
        <v>1</v>
      </c>
      <c r="K1545">
        <v>2</v>
      </c>
      <c r="L1545">
        <v>0</v>
      </c>
      <c r="N1545" s="29" t="str">
        <f t="shared" si="418"/>
        <v>2015</v>
      </c>
      <c r="O1545" s="30" t="str">
        <f t="shared" si="419"/>
        <v>12</v>
      </c>
      <c r="P1545" s="30">
        <f t="shared" si="420"/>
        <v>201512</v>
      </c>
      <c r="Q1545" s="30" t="str">
        <f t="shared" si="421"/>
        <v>2019</v>
      </c>
      <c r="R1545" s="30" t="str">
        <f t="shared" si="422"/>
        <v>07</v>
      </c>
      <c r="S1545" s="30">
        <f t="shared" si="423"/>
        <v>201907</v>
      </c>
      <c r="T1545" s="31">
        <f t="shared" si="424"/>
        <v>4.916666666666667</v>
      </c>
      <c r="U1545" s="30">
        <f t="shared" si="425"/>
        <v>7</v>
      </c>
      <c r="V1545" s="30">
        <f t="shared" si="426"/>
        <v>2</v>
      </c>
      <c r="W1545" s="32">
        <f t="shared" si="427"/>
        <v>1.423728813559322</v>
      </c>
      <c r="X1545" s="33">
        <f t="shared" si="428"/>
        <v>790</v>
      </c>
      <c r="Y1545" s="22"/>
      <c r="Z1545" s="33">
        <f t="shared" si="430"/>
        <v>1</v>
      </c>
      <c r="AA1545" s="33">
        <f t="shared" si="431"/>
        <v>0</v>
      </c>
      <c r="AB1545" s="30">
        <f t="shared" si="432"/>
        <v>1</v>
      </c>
      <c r="AC1545" s="30">
        <f t="shared" si="433"/>
        <v>1</v>
      </c>
      <c r="AD1545" s="30">
        <f t="shared" si="434"/>
        <v>0</v>
      </c>
      <c r="AE1545" s="35">
        <f t="shared" si="429"/>
        <v>1</v>
      </c>
    </row>
    <row r="1546" spans="1:31" x14ac:dyDescent="0.25">
      <c r="A1546" t="s">
        <v>12</v>
      </c>
      <c r="B1546" t="s">
        <v>6683</v>
      </c>
      <c r="C1546">
        <v>30113002762636</v>
      </c>
      <c r="D1546" t="s">
        <v>6684</v>
      </c>
      <c r="E1546" t="s">
        <v>6151</v>
      </c>
      <c r="F1546">
        <v>2007</v>
      </c>
      <c r="G1546" t="s">
        <v>6685</v>
      </c>
      <c r="H1546" t="s">
        <v>6686</v>
      </c>
      <c r="I1546">
        <v>39</v>
      </c>
      <c r="J1546">
        <v>4</v>
      </c>
      <c r="N1546" s="29">
        <f t="shared" si="418"/>
        <v>2007</v>
      </c>
      <c r="O1546" s="30" t="str">
        <f t="shared" si="419"/>
        <v>02</v>
      </c>
      <c r="P1546" s="30">
        <f t="shared" si="420"/>
        <v>200702</v>
      </c>
      <c r="Q1546" s="30" t="str">
        <f t="shared" si="421"/>
        <v>2017</v>
      </c>
      <c r="R1546" s="30" t="str">
        <f t="shared" si="422"/>
        <v>04</v>
      </c>
      <c r="S1546" s="30">
        <f t="shared" si="423"/>
        <v>201704</v>
      </c>
      <c r="T1546" s="31">
        <f t="shared" si="424"/>
        <v>13.75</v>
      </c>
      <c r="U1546" s="30">
        <f t="shared" si="425"/>
        <v>43</v>
      </c>
      <c r="V1546" s="30">
        <f t="shared" si="426"/>
        <v>0</v>
      </c>
      <c r="W1546" s="32">
        <f t="shared" si="427"/>
        <v>3.1272727272727274</v>
      </c>
      <c r="X1546" s="33">
        <f t="shared" si="428"/>
        <v>790</v>
      </c>
      <c r="Y1546" s="22"/>
      <c r="Z1546" s="33">
        <f t="shared" si="430"/>
        <v>1</v>
      </c>
      <c r="AA1546" s="33">
        <f t="shared" si="431"/>
        <v>1</v>
      </c>
      <c r="AB1546" s="30">
        <f t="shared" si="432"/>
        <v>0</v>
      </c>
      <c r="AC1546" s="30">
        <f t="shared" si="433"/>
        <v>1</v>
      </c>
      <c r="AD1546" s="30">
        <f t="shared" si="434"/>
        <v>0</v>
      </c>
      <c r="AE1546" s="35">
        <f t="shared" si="429"/>
        <v>1</v>
      </c>
    </row>
    <row r="1547" spans="1:31" x14ac:dyDescent="0.25">
      <c r="A1547" t="s">
        <v>12</v>
      </c>
      <c r="B1547" t="s">
        <v>6687</v>
      </c>
      <c r="C1547">
        <v>30113002463250</v>
      </c>
      <c r="D1547" t="s">
        <v>6688</v>
      </c>
      <c r="E1547" t="s">
        <v>6574</v>
      </c>
      <c r="F1547">
        <v>2003</v>
      </c>
      <c r="G1547" t="s">
        <v>6689</v>
      </c>
      <c r="H1547" t="s">
        <v>6690</v>
      </c>
      <c r="I1547">
        <v>32</v>
      </c>
      <c r="J1547">
        <v>7</v>
      </c>
      <c r="K1547">
        <v>0</v>
      </c>
      <c r="L1547">
        <v>1</v>
      </c>
      <c r="N1547" s="29">
        <f t="shared" ref="N1547:N1610" si="435">IF(G1547="",F1547,IF(INT(MID(G1547,7,4))&lt;=2010, IF(F1547="",MID(G1547,7,4),F1547), MID(G1547,7,4)))</f>
        <v>2003</v>
      </c>
      <c r="O1547" s="30" t="str">
        <f t="shared" ref="O1547:O1610" si="436">IF(G1547="","00",MID(G1547,4,2))</f>
        <v>03</v>
      </c>
      <c r="P1547" s="30">
        <f t="shared" ref="P1547:P1610" si="437">INT(CONCATENATE(N1547,O1547))</f>
        <v>200303</v>
      </c>
      <c r="Q1547" s="30" t="str">
        <f t="shared" ref="Q1547:Q1610" si="438">IF(H1547="",0,MID(H1547,7,4))</f>
        <v>2019</v>
      </c>
      <c r="R1547" s="30" t="str">
        <f t="shared" ref="R1547:R1610" si="439">IF(H1547="",0,MID(H1547,4,2))</f>
        <v>07</v>
      </c>
      <c r="S1547" s="30">
        <f t="shared" ref="S1547:S1610" si="440">INT(CONCATENATE(Q1547,R1547))</f>
        <v>201907</v>
      </c>
      <c r="T1547" s="31">
        <f t="shared" ref="T1547:T1610" si="441">(12*($AH$2-N1547)+($AH$3-O1547))/12</f>
        <v>17.666666666666668</v>
      </c>
      <c r="U1547" s="30">
        <f t="shared" ref="U1547:U1610" si="442">I1547+J1547</f>
        <v>39</v>
      </c>
      <c r="V1547" s="30">
        <f t="shared" ref="V1547:V1610" si="443">K1547+L1547</f>
        <v>1</v>
      </c>
      <c r="W1547" s="32">
        <f t="shared" ref="W1547:W1610" si="444">U1547/T1547</f>
        <v>2.2075471698113205</v>
      </c>
      <c r="X1547" s="33">
        <f t="shared" ref="X1547:X1610" si="445">INT(CONCATENATE(MID(B1547,3,2),0))</f>
        <v>790</v>
      </c>
      <c r="Y1547" s="22"/>
      <c r="Z1547" s="33">
        <f t="shared" si="430"/>
        <v>1</v>
      </c>
      <c r="AA1547" s="33">
        <f t="shared" si="431"/>
        <v>0</v>
      </c>
      <c r="AB1547" s="30">
        <f t="shared" si="432"/>
        <v>1</v>
      </c>
      <c r="AC1547" s="30">
        <f t="shared" si="433"/>
        <v>1</v>
      </c>
      <c r="AD1547" s="30">
        <f t="shared" si="434"/>
        <v>0</v>
      </c>
      <c r="AE1547" s="35">
        <f t="shared" ref="AE1547:AE1610" si="446">IF(Z1547*(SUM(AA1547:AD1547))&gt;=1,1,0)</f>
        <v>1</v>
      </c>
    </row>
    <row r="1548" spans="1:31" x14ac:dyDescent="0.25">
      <c r="A1548" t="s">
        <v>12</v>
      </c>
      <c r="B1548" t="s">
        <v>6691</v>
      </c>
      <c r="C1548">
        <v>30113006322908</v>
      </c>
      <c r="D1548" t="s">
        <v>6692</v>
      </c>
      <c r="E1548" t="s">
        <v>6693</v>
      </c>
      <c r="F1548">
        <v>2016</v>
      </c>
      <c r="G1548" t="s">
        <v>6694</v>
      </c>
      <c r="H1548" t="s">
        <v>6695</v>
      </c>
      <c r="I1548">
        <v>2</v>
      </c>
      <c r="J1548">
        <v>0</v>
      </c>
      <c r="N1548" s="29" t="str">
        <f t="shared" si="435"/>
        <v>2016</v>
      </c>
      <c r="O1548" s="30" t="str">
        <f t="shared" si="436"/>
        <v>07</v>
      </c>
      <c r="P1548" s="30">
        <f t="shared" si="437"/>
        <v>201607</v>
      </c>
      <c r="Q1548" s="30" t="str">
        <f t="shared" si="438"/>
        <v>2016</v>
      </c>
      <c r="R1548" s="30" t="str">
        <f t="shared" si="439"/>
        <v>08</v>
      </c>
      <c r="S1548" s="30">
        <f t="shared" si="440"/>
        <v>201608</v>
      </c>
      <c r="T1548" s="31">
        <f t="shared" si="441"/>
        <v>4.333333333333333</v>
      </c>
      <c r="U1548" s="30">
        <f t="shared" si="442"/>
        <v>2</v>
      </c>
      <c r="V1548" s="30">
        <f t="shared" si="443"/>
        <v>0</v>
      </c>
      <c r="W1548" s="32">
        <f t="shared" si="444"/>
        <v>0.46153846153846156</v>
      </c>
      <c r="X1548" s="33">
        <f t="shared" si="445"/>
        <v>790</v>
      </c>
      <c r="Y1548" s="22"/>
      <c r="Z1548" s="33">
        <f t="shared" si="430"/>
        <v>1</v>
      </c>
      <c r="AA1548" s="33">
        <f t="shared" si="431"/>
        <v>1</v>
      </c>
      <c r="AB1548" s="30">
        <f t="shared" si="432"/>
        <v>1</v>
      </c>
      <c r="AC1548" s="30">
        <f t="shared" si="433"/>
        <v>1</v>
      </c>
      <c r="AD1548" s="30">
        <f t="shared" si="434"/>
        <v>0</v>
      </c>
      <c r="AE1548" s="35">
        <f t="shared" si="446"/>
        <v>1</v>
      </c>
    </row>
    <row r="1549" spans="1:31" x14ac:dyDescent="0.25">
      <c r="A1549" t="s">
        <v>12</v>
      </c>
      <c r="B1549" t="s">
        <v>6696</v>
      </c>
      <c r="C1549">
        <v>30113003210452</v>
      </c>
      <c r="D1549" t="s">
        <v>6633</v>
      </c>
      <c r="E1549" t="s">
        <v>6005</v>
      </c>
      <c r="F1549">
        <v>2011</v>
      </c>
      <c r="G1549" t="s">
        <v>6697</v>
      </c>
      <c r="H1549" t="s">
        <v>6698</v>
      </c>
      <c r="I1549">
        <v>9</v>
      </c>
      <c r="J1549">
        <v>6</v>
      </c>
      <c r="N1549" s="29">
        <f t="shared" si="435"/>
        <v>2011</v>
      </c>
      <c r="O1549" s="30" t="str">
        <f t="shared" si="436"/>
        <v>12</v>
      </c>
      <c r="P1549" s="30">
        <f t="shared" si="437"/>
        <v>201112</v>
      </c>
      <c r="Q1549" s="30" t="str">
        <f t="shared" si="438"/>
        <v>2017</v>
      </c>
      <c r="R1549" s="30" t="str">
        <f t="shared" si="439"/>
        <v>10</v>
      </c>
      <c r="S1549" s="30">
        <f t="shared" si="440"/>
        <v>201710</v>
      </c>
      <c r="T1549" s="31">
        <f t="shared" si="441"/>
        <v>8.9166666666666661</v>
      </c>
      <c r="U1549" s="30">
        <f t="shared" si="442"/>
        <v>15</v>
      </c>
      <c r="V1549" s="30">
        <f t="shared" si="443"/>
        <v>0</v>
      </c>
      <c r="W1549" s="32">
        <f t="shared" si="444"/>
        <v>1.6822429906542058</v>
      </c>
      <c r="X1549" s="33">
        <f t="shared" si="445"/>
        <v>790</v>
      </c>
      <c r="Y1549" s="22"/>
      <c r="Z1549" s="33">
        <f t="shared" si="430"/>
        <v>1</v>
      </c>
      <c r="AA1549" s="33">
        <f t="shared" si="431"/>
        <v>1</v>
      </c>
      <c r="AB1549" s="30">
        <f t="shared" si="432"/>
        <v>1</v>
      </c>
      <c r="AC1549" s="30">
        <f t="shared" si="433"/>
        <v>1</v>
      </c>
      <c r="AD1549" s="30">
        <f t="shared" si="434"/>
        <v>0</v>
      </c>
      <c r="AE1549" s="35">
        <f t="shared" si="446"/>
        <v>1</v>
      </c>
    </row>
    <row r="1550" spans="1:31" x14ac:dyDescent="0.25">
      <c r="A1550" t="s">
        <v>12</v>
      </c>
      <c r="B1550" t="s">
        <v>6699</v>
      </c>
      <c r="C1550">
        <v>30113000596010</v>
      </c>
      <c r="D1550" t="s">
        <v>6700</v>
      </c>
      <c r="E1550" t="s">
        <v>6701</v>
      </c>
      <c r="F1550">
        <v>1985</v>
      </c>
      <c r="G1550" t="s">
        <v>6702</v>
      </c>
      <c r="H1550" t="s">
        <v>6703</v>
      </c>
      <c r="I1550">
        <v>21</v>
      </c>
      <c r="J1550">
        <v>2</v>
      </c>
      <c r="N1550" s="29" t="str">
        <f t="shared" si="435"/>
        <v>2012</v>
      </c>
      <c r="O1550" s="30" t="str">
        <f t="shared" si="436"/>
        <v>07</v>
      </c>
      <c r="P1550" s="30">
        <f t="shared" si="437"/>
        <v>201207</v>
      </c>
      <c r="Q1550" s="30" t="str">
        <f t="shared" si="438"/>
        <v>2018</v>
      </c>
      <c r="R1550" s="30" t="str">
        <f t="shared" si="439"/>
        <v>04</v>
      </c>
      <c r="S1550" s="30">
        <f t="shared" si="440"/>
        <v>201804</v>
      </c>
      <c r="T1550" s="31">
        <f t="shared" si="441"/>
        <v>8.3333333333333339</v>
      </c>
      <c r="U1550" s="30">
        <f t="shared" si="442"/>
        <v>23</v>
      </c>
      <c r="V1550" s="30">
        <f t="shared" si="443"/>
        <v>0</v>
      </c>
      <c r="W1550" s="32">
        <f t="shared" si="444"/>
        <v>2.76</v>
      </c>
      <c r="X1550" s="33">
        <f t="shared" si="445"/>
        <v>790</v>
      </c>
      <c r="Y1550" s="22"/>
      <c r="Z1550" s="33">
        <f t="shared" si="430"/>
        <v>1</v>
      </c>
      <c r="AA1550" s="33">
        <f t="shared" si="431"/>
        <v>1</v>
      </c>
      <c r="AB1550" s="30">
        <f t="shared" si="432"/>
        <v>1</v>
      </c>
      <c r="AC1550" s="30">
        <f t="shared" si="433"/>
        <v>1</v>
      </c>
      <c r="AD1550" s="30">
        <f t="shared" si="434"/>
        <v>1</v>
      </c>
      <c r="AE1550" s="35">
        <f t="shared" si="446"/>
        <v>1</v>
      </c>
    </row>
    <row r="1551" spans="1:31" x14ac:dyDescent="0.25">
      <c r="A1551" t="s">
        <v>12</v>
      </c>
      <c r="B1551" t="s">
        <v>6704</v>
      </c>
      <c r="C1551">
        <v>30113006747112</v>
      </c>
      <c r="D1551" t="s">
        <v>6705</v>
      </c>
      <c r="E1551" t="s">
        <v>6706</v>
      </c>
      <c r="F1551">
        <v>2019</v>
      </c>
      <c r="G1551" t="s">
        <v>6707</v>
      </c>
      <c r="H1551" t="s">
        <v>6708</v>
      </c>
      <c r="I1551">
        <v>5</v>
      </c>
      <c r="J1551">
        <v>0</v>
      </c>
      <c r="K1551">
        <v>3</v>
      </c>
      <c r="L1551">
        <v>0</v>
      </c>
      <c r="N1551" s="29" t="str">
        <f t="shared" si="435"/>
        <v>2019</v>
      </c>
      <c r="O1551" s="30" t="str">
        <f t="shared" si="436"/>
        <v>04</v>
      </c>
      <c r="P1551" s="30">
        <f t="shared" si="437"/>
        <v>201904</v>
      </c>
      <c r="Q1551" s="30" t="str">
        <f t="shared" si="438"/>
        <v>2020</v>
      </c>
      <c r="R1551" s="30" t="str">
        <f t="shared" si="439"/>
        <v>07</v>
      </c>
      <c r="S1551" s="30">
        <f t="shared" si="440"/>
        <v>202007</v>
      </c>
      <c r="T1551" s="31">
        <f t="shared" si="441"/>
        <v>1.5833333333333333</v>
      </c>
      <c r="U1551" s="30">
        <f t="shared" si="442"/>
        <v>5</v>
      </c>
      <c r="V1551" s="30">
        <f t="shared" si="443"/>
        <v>3</v>
      </c>
      <c r="W1551" s="32">
        <f t="shared" si="444"/>
        <v>3.1578947368421053</v>
      </c>
      <c r="X1551" s="33">
        <f t="shared" si="445"/>
        <v>790</v>
      </c>
      <c r="Y1551" s="22"/>
      <c r="Z1551" s="33">
        <f t="shared" si="430"/>
        <v>0</v>
      </c>
      <c r="AA1551" s="33">
        <f t="shared" si="431"/>
        <v>0</v>
      </c>
      <c r="AB1551" s="30">
        <f t="shared" si="432"/>
        <v>0</v>
      </c>
      <c r="AC1551" s="30">
        <f t="shared" si="433"/>
        <v>0</v>
      </c>
      <c r="AD1551" s="30">
        <f t="shared" si="434"/>
        <v>0</v>
      </c>
      <c r="AE1551" s="35">
        <f t="shared" si="446"/>
        <v>0</v>
      </c>
    </row>
    <row r="1552" spans="1:31" x14ac:dyDescent="0.25">
      <c r="A1552" t="s">
        <v>12</v>
      </c>
      <c r="B1552" t="s">
        <v>6709</v>
      </c>
      <c r="C1552">
        <v>30113005405241</v>
      </c>
      <c r="D1552" t="s">
        <v>6710</v>
      </c>
      <c r="E1552" t="s">
        <v>6283</v>
      </c>
      <c r="F1552">
        <v>2012</v>
      </c>
      <c r="G1552" t="s">
        <v>6711</v>
      </c>
      <c r="H1552" t="s">
        <v>6712</v>
      </c>
      <c r="I1552">
        <v>5</v>
      </c>
      <c r="J1552">
        <v>9</v>
      </c>
      <c r="K1552">
        <v>1</v>
      </c>
      <c r="L1552">
        <v>1</v>
      </c>
      <c r="N1552" s="29" t="str">
        <f t="shared" si="435"/>
        <v>2012</v>
      </c>
      <c r="O1552" s="30" t="str">
        <f t="shared" si="436"/>
        <v>03</v>
      </c>
      <c r="P1552" s="30">
        <f t="shared" si="437"/>
        <v>201203</v>
      </c>
      <c r="Q1552" s="30" t="str">
        <f t="shared" si="438"/>
        <v>2019</v>
      </c>
      <c r="R1552" s="30" t="str">
        <f t="shared" si="439"/>
        <v>07</v>
      </c>
      <c r="S1552" s="30">
        <f t="shared" si="440"/>
        <v>201907</v>
      </c>
      <c r="T1552" s="31">
        <f t="shared" si="441"/>
        <v>8.6666666666666661</v>
      </c>
      <c r="U1552" s="30">
        <f t="shared" si="442"/>
        <v>14</v>
      </c>
      <c r="V1552" s="30">
        <f t="shared" si="443"/>
        <v>2</v>
      </c>
      <c r="W1552" s="32">
        <f t="shared" si="444"/>
        <v>1.6153846153846154</v>
      </c>
      <c r="X1552" s="33">
        <f t="shared" si="445"/>
        <v>790</v>
      </c>
      <c r="Y1552" s="22"/>
      <c r="Z1552" s="33">
        <f t="shared" si="430"/>
        <v>1</v>
      </c>
      <c r="AA1552" s="33">
        <f t="shared" si="431"/>
        <v>0</v>
      </c>
      <c r="AB1552" s="30">
        <f t="shared" si="432"/>
        <v>1</v>
      </c>
      <c r="AC1552" s="30">
        <f t="shared" si="433"/>
        <v>1</v>
      </c>
      <c r="AD1552" s="30">
        <f t="shared" si="434"/>
        <v>0</v>
      </c>
      <c r="AE1552" s="35">
        <f t="shared" si="446"/>
        <v>1</v>
      </c>
    </row>
    <row r="1553" spans="1:31" x14ac:dyDescent="0.25">
      <c r="A1553" t="s">
        <v>12</v>
      </c>
      <c r="B1553" t="s">
        <v>6713</v>
      </c>
      <c r="C1553">
        <v>30113001300842</v>
      </c>
      <c r="D1553" t="s">
        <v>6714</v>
      </c>
      <c r="E1553" t="s">
        <v>6715</v>
      </c>
      <c r="F1553">
        <v>1996</v>
      </c>
      <c r="G1553" t="s">
        <v>6716</v>
      </c>
      <c r="H1553" t="s">
        <v>6717</v>
      </c>
      <c r="I1553">
        <v>30</v>
      </c>
      <c r="J1553">
        <v>3</v>
      </c>
      <c r="N1553" s="29" t="str">
        <f t="shared" si="435"/>
        <v>2013</v>
      </c>
      <c r="O1553" s="30" t="str">
        <f t="shared" si="436"/>
        <v>10</v>
      </c>
      <c r="P1553" s="30">
        <f t="shared" si="437"/>
        <v>201310</v>
      </c>
      <c r="Q1553" s="30" t="str">
        <f t="shared" si="438"/>
        <v>2017</v>
      </c>
      <c r="R1553" s="30" t="str">
        <f t="shared" si="439"/>
        <v>04</v>
      </c>
      <c r="S1553" s="30">
        <f t="shared" si="440"/>
        <v>201704</v>
      </c>
      <c r="T1553" s="31">
        <f t="shared" si="441"/>
        <v>7.083333333333333</v>
      </c>
      <c r="U1553" s="30">
        <f t="shared" si="442"/>
        <v>33</v>
      </c>
      <c r="V1553" s="30">
        <f t="shared" si="443"/>
        <v>0</v>
      </c>
      <c r="W1553" s="32">
        <f t="shared" si="444"/>
        <v>4.658823529411765</v>
      </c>
      <c r="X1553" s="33">
        <f t="shared" si="445"/>
        <v>790</v>
      </c>
      <c r="Y1553" s="22"/>
      <c r="Z1553" s="33">
        <f t="shared" si="430"/>
        <v>1</v>
      </c>
      <c r="AA1553" s="33">
        <f t="shared" si="431"/>
        <v>1</v>
      </c>
      <c r="AB1553" s="30">
        <f t="shared" si="432"/>
        <v>0</v>
      </c>
      <c r="AC1553" s="30">
        <f t="shared" si="433"/>
        <v>1</v>
      </c>
      <c r="AD1553" s="30">
        <f t="shared" si="434"/>
        <v>1</v>
      </c>
      <c r="AE1553" s="35">
        <f t="shared" si="446"/>
        <v>1</v>
      </c>
    </row>
    <row r="1554" spans="1:31" x14ac:dyDescent="0.25">
      <c r="A1554" t="s">
        <v>12</v>
      </c>
      <c r="B1554" t="s">
        <v>6718</v>
      </c>
      <c r="C1554">
        <v>30113005830562</v>
      </c>
      <c r="D1554" t="s">
        <v>6719</v>
      </c>
      <c r="E1554" t="s">
        <v>4177</v>
      </c>
      <c r="F1554">
        <v>2013</v>
      </c>
      <c r="G1554" t="s">
        <v>6720</v>
      </c>
      <c r="H1554" t="s">
        <v>6721</v>
      </c>
      <c r="I1554">
        <v>0</v>
      </c>
      <c r="J1554">
        <v>9</v>
      </c>
      <c r="K1554">
        <v>0</v>
      </c>
      <c r="L1554">
        <v>1</v>
      </c>
      <c r="N1554" s="29" t="str">
        <f t="shared" si="435"/>
        <v>2013</v>
      </c>
      <c r="O1554" s="30" t="str">
        <f t="shared" si="436"/>
        <v>10</v>
      </c>
      <c r="P1554" s="30">
        <f t="shared" si="437"/>
        <v>201310</v>
      </c>
      <c r="Q1554" s="30" t="str">
        <f t="shared" si="438"/>
        <v>2019</v>
      </c>
      <c r="R1554" s="30" t="str">
        <f t="shared" si="439"/>
        <v>07</v>
      </c>
      <c r="S1554" s="30">
        <f t="shared" si="440"/>
        <v>201907</v>
      </c>
      <c r="T1554" s="31">
        <f t="shared" si="441"/>
        <v>7.083333333333333</v>
      </c>
      <c r="U1554" s="30">
        <f t="shared" si="442"/>
        <v>9</v>
      </c>
      <c r="V1554" s="30">
        <f t="shared" si="443"/>
        <v>1</v>
      </c>
      <c r="W1554" s="32">
        <f t="shared" si="444"/>
        <v>1.2705882352941178</v>
      </c>
      <c r="X1554" s="33">
        <f t="shared" si="445"/>
        <v>790</v>
      </c>
      <c r="Y1554" s="22"/>
      <c r="Z1554" s="33">
        <f t="shared" si="430"/>
        <v>1</v>
      </c>
      <c r="AA1554" s="33">
        <f t="shared" si="431"/>
        <v>0</v>
      </c>
      <c r="AB1554" s="30">
        <f t="shared" si="432"/>
        <v>1</v>
      </c>
      <c r="AC1554" s="30">
        <f t="shared" si="433"/>
        <v>1</v>
      </c>
      <c r="AD1554" s="30">
        <f t="shared" si="434"/>
        <v>0</v>
      </c>
      <c r="AE1554" s="35">
        <f t="shared" si="446"/>
        <v>1</v>
      </c>
    </row>
    <row r="1555" spans="1:31" x14ac:dyDescent="0.25">
      <c r="A1555" t="s">
        <v>12</v>
      </c>
      <c r="B1555" t="s">
        <v>6722</v>
      </c>
      <c r="C1555">
        <v>30113001334528</v>
      </c>
      <c r="D1555" t="s">
        <v>6723</v>
      </c>
      <c r="E1555" t="s">
        <v>3413</v>
      </c>
      <c r="F1555">
        <v>2000</v>
      </c>
      <c r="G1555" t="s">
        <v>6724</v>
      </c>
      <c r="H1555" t="s">
        <v>6725</v>
      </c>
      <c r="I1555">
        <v>19</v>
      </c>
      <c r="J1555">
        <v>5</v>
      </c>
      <c r="K1555">
        <v>1</v>
      </c>
      <c r="L1555">
        <v>1</v>
      </c>
      <c r="N1555" s="29" t="str">
        <f t="shared" si="435"/>
        <v>2012</v>
      </c>
      <c r="O1555" s="30" t="str">
        <f t="shared" si="436"/>
        <v>04</v>
      </c>
      <c r="P1555" s="30">
        <f t="shared" si="437"/>
        <v>201204</v>
      </c>
      <c r="Q1555" s="30" t="str">
        <f t="shared" si="438"/>
        <v>2019</v>
      </c>
      <c r="R1555" s="30" t="str">
        <f t="shared" si="439"/>
        <v>07</v>
      </c>
      <c r="S1555" s="30">
        <f t="shared" si="440"/>
        <v>201907</v>
      </c>
      <c r="T1555" s="31">
        <f t="shared" si="441"/>
        <v>8.5833333333333339</v>
      </c>
      <c r="U1555" s="30">
        <f t="shared" si="442"/>
        <v>24</v>
      </c>
      <c r="V1555" s="30">
        <f t="shared" si="443"/>
        <v>2</v>
      </c>
      <c r="W1555" s="32">
        <f t="shared" si="444"/>
        <v>2.7961165048543686</v>
      </c>
      <c r="X1555" s="33">
        <f t="shared" si="445"/>
        <v>790</v>
      </c>
      <c r="Y1555" s="22"/>
      <c r="Z1555" s="33">
        <f t="shared" si="430"/>
        <v>1</v>
      </c>
      <c r="AA1555" s="33">
        <f t="shared" si="431"/>
        <v>0</v>
      </c>
      <c r="AB1555" s="30">
        <f t="shared" si="432"/>
        <v>1</v>
      </c>
      <c r="AC1555" s="30">
        <f t="shared" si="433"/>
        <v>1</v>
      </c>
      <c r="AD1555" s="30">
        <f t="shared" si="434"/>
        <v>0</v>
      </c>
      <c r="AE1555" s="35">
        <f t="shared" si="446"/>
        <v>1</v>
      </c>
    </row>
    <row r="1556" spans="1:31" x14ac:dyDescent="0.25">
      <c r="A1556" t="s">
        <v>12</v>
      </c>
      <c r="B1556" t="s">
        <v>6726</v>
      </c>
      <c r="C1556">
        <v>30113006599935</v>
      </c>
      <c r="D1556" t="s">
        <v>6727</v>
      </c>
      <c r="E1556" t="s">
        <v>6728</v>
      </c>
      <c r="F1556">
        <v>2017</v>
      </c>
      <c r="G1556" t="s">
        <v>6729</v>
      </c>
      <c r="H1556" t="s">
        <v>6730</v>
      </c>
      <c r="I1556">
        <v>2</v>
      </c>
      <c r="J1556">
        <v>0</v>
      </c>
      <c r="N1556" s="29" t="str">
        <f t="shared" si="435"/>
        <v>2017</v>
      </c>
      <c r="O1556" s="30" t="str">
        <f t="shared" si="436"/>
        <v>12</v>
      </c>
      <c r="P1556" s="30">
        <f t="shared" si="437"/>
        <v>201712</v>
      </c>
      <c r="Q1556" s="30" t="str">
        <f t="shared" si="438"/>
        <v>2018</v>
      </c>
      <c r="R1556" s="30" t="str">
        <f t="shared" si="439"/>
        <v>01</v>
      </c>
      <c r="S1556" s="30">
        <f t="shared" si="440"/>
        <v>201801</v>
      </c>
      <c r="T1556" s="31">
        <f t="shared" si="441"/>
        <v>2.9166666666666665</v>
      </c>
      <c r="U1556" s="30">
        <f t="shared" si="442"/>
        <v>2</v>
      </c>
      <c r="V1556" s="30">
        <f t="shared" si="443"/>
        <v>0</v>
      </c>
      <c r="W1556" s="32">
        <f t="shared" si="444"/>
        <v>0.68571428571428572</v>
      </c>
      <c r="X1556" s="33">
        <f t="shared" si="445"/>
        <v>790</v>
      </c>
      <c r="Y1556" s="22"/>
      <c r="Z1556" s="33">
        <f t="shared" si="430"/>
        <v>0</v>
      </c>
      <c r="AA1556" s="33">
        <f t="shared" si="431"/>
        <v>1</v>
      </c>
      <c r="AB1556" s="30">
        <f t="shared" si="432"/>
        <v>1</v>
      </c>
      <c r="AC1556" s="30">
        <f t="shared" si="433"/>
        <v>1</v>
      </c>
      <c r="AD1556" s="30">
        <f t="shared" si="434"/>
        <v>0</v>
      </c>
      <c r="AE1556" s="35">
        <f t="shared" si="446"/>
        <v>0</v>
      </c>
    </row>
    <row r="1557" spans="1:31" x14ac:dyDescent="0.25">
      <c r="A1557" t="s">
        <v>12</v>
      </c>
      <c r="B1557" t="s">
        <v>6731</v>
      </c>
      <c r="C1557">
        <v>30113006598903</v>
      </c>
      <c r="D1557" t="s">
        <v>6732</v>
      </c>
      <c r="E1557" t="s">
        <v>6733</v>
      </c>
      <c r="F1557">
        <v>2017</v>
      </c>
      <c r="G1557" t="s">
        <v>6734</v>
      </c>
      <c r="H1557" t="s">
        <v>6735</v>
      </c>
      <c r="I1557">
        <v>8</v>
      </c>
      <c r="J1557">
        <v>0</v>
      </c>
      <c r="K1557">
        <v>1</v>
      </c>
      <c r="L1557">
        <v>0</v>
      </c>
      <c r="N1557" s="29" t="str">
        <f t="shared" si="435"/>
        <v>2017</v>
      </c>
      <c r="O1557" s="30" t="str">
        <f t="shared" si="436"/>
        <v>11</v>
      </c>
      <c r="P1557" s="30">
        <f t="shared" si="437"/>
        <v>201711</v>
      </c>
      <c r="Q1557" s="30" t="str">
        <f t="shared" si="438"/>
        <v>2019</v>
      </c>
      <c r="R1557" s="30" t="str">
        <f t="shared" si="439"/>
        <v>12</v>
      </c>
      <c r="S1557" s="30">
        <f t="shared" si="440"/>
        <v>201912</v>
      </c>
      <c r="T1557" s="31">
        <f t="shared" si="441"/>
        <v>3</v>
      </c>
      <c r="U1557" s="30">
        <f t="shared" si="442"/>
        <v>8</v>
      </c>
      <c r="V1557" s="30">
        <f t="shared" si="443"/>
        <v>1</v>
      </c>
      <c r="W1557" s="32">
        <f t="shared" si="444"/>
        <v>2.6666666666666665</v>
      </c>
      <c r="X1557" s="33">
        <f t="shared" si="445"/>
        <v>790</v>
      </c>
      <c r="Y1557" s="22"/>
      <c r="Z1557" s="33">
        <f t="shared" si="430"/>
        <v>0</v>
      </c>
      <c r="AA1557" s="33">
        <f t="shared" si="431"/>
        <v>0</v>
      </c>
      <c r="AB1557" s="30">
        <f t="shared" si="432"/>
        <v>1</v>
      </c>
      <c r="AC1557" s="30">
        <f t="shared" si="433"/>
        <v>1</v>
      </c>
      <c r="AD1557" s="30">
        <f t="shared" si="434"/>
        <v>0</v>
      </c>
      <c r="AE1557" s="35">
        <f t="shared" si="446"/>
        <v>0</v>
      </c>
    </row>
    <row r="1558" spans="1:31" x14ac:dyDescent="0.25">
      <c r="A1558" t="s">
        <v>12</v>
      </c>
      <c r="B1558" t="s">
        <v>6736</v>
      </c>
      <c r="C1558">
        <v>30113005537092</v>
      </c>
      <c r="D1558" t="s">
        <v>6737</v>
      </c>
      <c r="E1558" t="s">
        <v>6738</v>
      </c>
      <c r="F1558">
        <v>2013</v>
      </c>
      <c r="G1558" t="s">
        <v>6739</v>
      </c>
      <c r="H1558" t="s">
        <v>6740</v>
      </c>
      <c r="I1558">
        <v>5</v>
      </c>
      <c r="J1558">
        <v>6</v>
      </c>
      <c r="K1558">
        <v>3</v>
      </c>
      <c r="L1558">
        <v>0</v>
      </c>
      <c r="N1558" s="29" t="str">
        <f t="shared" si="435"/>
        <v>2013</v>
      </c>
      <c r="O1558" s="30" t="str">
        <f t="shared" si="436"/>
        <v>01</v>
      </c>
      <c r="P1558" s="30">
        <f t="shared" si="437"/>
        <v>201301</v>
      </c>
      <c r="Q1558" s="30" t="str">
        <f t="shared" si="438"/>
        <v>2019</v>
      </c>
      <c r="R1558" s="30" t="str">
        <f t="shared" si="439"/>
        <v>09</v>
      </c>
      <c r="S1558" s="30">
        <f t="shared" si="440"/>
        <v>201909</v>
      </c>
      <c r="T1558" s="31">
        <f t="shared" si="441"/>
        <v>7.833333333333333</v>
      </c>
      <c r="U1558" s="30">
        <f t="shared" si="442"/>
        <v>11</v>
      </c>
      <c r="V1558" s="30">
        <f t="shared" si="443"/>
        <v>3</v>
      </c>
      <c r="W1558" s="32">
        <f t="shared" si="444"/>
        <v>1.4042553191489362</v>
      </c>
      <c r="X1558" s="33">
        <f t="shared" si="445"/>
        <v>790</v>
      </c>
      <c r="Y1558" s="22"/>
      <c r="Z1558" s="33">
        <f t="shared" si="430"/>
        <v>1</v>
      </c>
      <c r="AA1558" s="33">
        <f t="shared" si="431"/>
        <v>0</v>
      </c>
      <c r="AB1558" s="30">
        <f t="shared" si="432"/>
        <v>1</v>
      </c>
      <c r="AC1558" s="30">
        <f t="shared" si="433"/>
        <v>0</v>
      </c>
      <c r="AD1558" s="30">
        <f t="shared" si="434"/>
        <v>0</v>
      </c>
      <c r="AE1558" s="35">
        <f t="shared" si="446"/>
        <v>1</v>
      </c>
    </row>
    <row r="1559" spans="1:31" x14ac:dyDescent="0.25">
      <c r="A1559" t="s">
        <v>12</v>
      </c>
      <c r="B1559" t="s">
        <v>6741</v>
      </c>
      <c r="C1559">
        <v>30113006386903</v>
      </c>
      <c r="D1559" t="s">
        <v>6742</v>
      </c>
      <c r="E1559" t="s">
        <v>6743</v>
      </c>
      <c r="F1559">
        <v>2016</v>
      </c>
      <c r="G1559" t="s">
        <v>6744</v>
      </c>
      <c r="H1559" t="s">
        <v>6745</v>
      </c>
      <c r="I1559">
        <v>3</v>
      </c>
      <c r="J1559">
        <v>0</v>
      </c>
      <c r="N1559" s="29" t="str">
        <f t="shared" si="435"/>
        <v>2016</v>
      </c>
      <c r="O1559" s="30" t="str">
        <f t="shared" si="436"/>
        <v>12</v>
      </c>
      <c r="P1559" s="30">
        <f t="shared" si="437"/>
        <v>201612</v>
      </c>
      <c r="Q1559" s="30" t="str">
        <f t="shared" si="438"/>
        <v>2018</v>
      </c>
      <c r="R1559" s="30" t="str">
        <f t="shared" si="439"/>
        <v>10</v>
      </c>
      <c r="S1559" s="30">
        <f t="shared" si="440"/>
        <v>201810</v>
      </c>
      <c r="T1559" s="31">
        <f t="shared" si="441"/>
        <v>3.9166666666666665</v>
      </c>
      <c r="U1559" s="30">
        <f t="shared" si="442"/>
        <v>3</v>
      </c>
      <c r="V1559" s="30">
        <f t="shared" si="443"/>
        <v>0</v>
      </c>
      <c r="W1559" s="32">
        <f t="shared" si="444"/>
        <v>0.76595744680851063</v>
      </c>
      <c r="X1559" s="33">
        <f t="shared" si="445"/>
        <v>790</v>
      </c>
      <c r="Y1559" s="22"/>
      <c r="Z1559" s="33">
        <f t="shared" si="430"/>
        <v>1</v>
      </c>
      <c r="AA1559" s="33">
        <f t="shared" si="431"/>
        <v>0</v>
      </c>
      <c r="AB1559" s="30">
        <f t="shared" si="432"/>
        <v>1</v>
      </c>
      <c r="AC1559" s="30">
        <f t="shared" si="433"/>
        <v>1</v>
      </c>
      <c r="AD1559" s="30">
        <f t="shared" si="434"/>
        <v>0</v>
      </c>
      <c r="AE1559" s="35">
        <f t="shared" si="446"/>
        <v>1</v>
      </c>
    </row>
    <row r="1560" spans="1:31" x14ac:dyDescent="0.25">
      <c r="A1560" t="s">
        <v>12</v>
      </c>
      <c r="B1560" t="s">
        <v>6746</v>
      </c>
      <c r="C1560">
        <v>30113002377807</v>
      </c>
      <c r="D1560" t="s">
        <v>6747</v>
      </c>
      <c r="E1560" t="s">
        <v>6748</v>
      </c>
      <c r="F1560">
        <v>2002</v>
      </c>
      <c r="G1560" t="s">
        <v>6749</v>
      </c>
      <c r="H1560" t="s">
        <v>6750</v>
      </c>
      <c r="I1560">
        <v>5</v>
      </c>
      <c r="J1560">
        <v>4</v>
      </c>
      <c r="N1560" s="29" t="str">
        <f t="shared" si="435"/>
        <v>2012</v>
      </c>
      <c r="O1560" s="30" t="str">
        <f t="shared" si="436"/>
        <v>02</v>
      </c>
      <c r="P1560" s="30">
        <f t="shared" si="437"/>
        <v>201202</v>
      </c>
      <c r="Q1560" s="30" t="str">
        <f t="shared" si="438"/>
        <v>2018</v>
      </c>
      <c r="R1560" s="30" t="str">
        <f t="shared" si="439"/>
        <v>08</v>
      </c>
      <c r="S1560" s="30">
        <f t="shared" si="440"/>
        <v>201808</v>
      </c>
      <c r="T1560" s="31">
        <f t="shared" si="441"/>
        <v>8.75</v>
      </c>
      <c r="U1560" s="30">
        <f t="shared" si="442"/>
        <v>9</v>
      </c>
      <c r="V1560" s="30">
        <f t="shared" si="443"/>
        <v>0</v>
      </c>
      <c r="W1560" s="32">
        <f t="shared" si="444"/>
        <v>1.0285714285714285</v>
      </c>
      <c r="X1560" s="33">
        <f t="shared" si="445"/>
        <v>790</v>
      </c>
      <c r="Y1560" s="22"/>
      <c r="Z1560" s="33">
        <f t="shared" si="430"/>
        <v>1</v>
      </c>
      <c r="AA1560" s="33">
        <f t="shared" si="431"/>
        <v>1</v>
      </c>
      <c r="AB1560" s="30">
        <f t="shared" si="432"/>
        <v>1</v>
      </c>
      <c r="AC1560" s="30">
        <f t="shared" si="433"/>
        <v>1</v>
      </c>
      <c r="AD1560" s="30">
        <f t="shared" si="434"/>
        <v>0</v>
      </c>
      <c r="AE1560" s="35">
        <f t="shared" si="446"/>
        <v>1</v>
      </c>
    </row>
    <row r="1561" spans="1:31" x14ac:dyDescent="0.25">
      <c r="A1561" t="s">
        <v>12</v>
      </c>
      <c r="B1561" t="s">
        <v>6751</v>
      </c>
      <c r="C1561">
        <v>30113006868892</v>
      </c>
      <c r="D1561" t="s">
        <v>6752</v>
      </c>
      <c r="E1561" t="s">
        <v>14</v>
      </c>
      <c r="F1561">
        <v>2019</v>
      </c>
      <c r="G1561" t="s">
        <v>6753</v>
      </c>
      <c r="H1561" t="s">
        <v>6753</v>
      </c>
      <c r="I1561">
        <v>0</v>
      </c>
      <c r="J1561">
        <v>0</v>
      </c>
      <c r="N1561" s="29" t="str">
        <f t="shared" si="435"/>
        <v>2020</v>
      </c>
      <c r="O1561" s="30" t="str">
        <f t="shared" si="436"/>
        <v>01</v>
      </c>
      <c r="P1561" s="30">
        <f t="shared" si="437"/>
        <v>202001</v>
      </c>
      <c r="Q1561" s="30" t="str">
        <f t="shared" si="438"/>
        <v>2020</v>
      </c>
      <c r="R1561" s="30" t="str">
        <f t="shared" si="439"/>
        <v>01</v>
      </c>
      <c r="S1561" s="30">
        <f t="shared" si="440"/>
        <v>202001</v>
      </c>
      <c r="T1561" s="31">
        <f t="shared" si="441"/>
        <v>0.83333333333333337</v>
      </c>
      <c r="U1561" s="30">
        <f t="shared" si="442"/>
        <v>0</v>
      </c>
      <c r="V1561" s="30">
        <f t="shared" si="443"/>
        <v>0</v>
      </c>
      <c r="W1561" s="32">
        <f t="shared" si="444"/>
        <v>0</v>
      </c>
      <c r="X1561" s="33">
        <f t="shared" si="445"/>
        <v>790</v>
      </c>
      <c r="Y1561" s="22"/>
      <c r="Z1561" s="33">
        <f t="shared" si="430"/>
        <v>0</v>
      </c>
      <c r="AA1561" s="33">
        <f t="shared" si="431"/>
        <v>0</v>
      </c>
      <c r="AB1561" s="30">
        <f t="shared" si="432"/>
        <v>1</v>
      </c>
      <c r="AC1561" s="30">
        <f t="shared" si="433"/>
        <v>1</v>
      </c>
      <c r="AD1561" s="30">
        <f t="shared" si="434"/>
        <v>0</v>
      </c>
      <c r="AE1561" s="35">
        <f t="shared" si="446"/>
        <v>0</v>
      </c>
    </row>
    <row r="1562" spans="1:31" x14ac:dyDescent="0.25">
      <c r="A1562" t="s">
        <v>12</v>
      </c>
      <c r="B1562" t="s">
        <v>6754</v>
      </c>
      <c r="C1562">
        <v>30113002305477</v>
      </c>
      <c r="D1562" t="s">
        <v>6755</v>
      </c>
      <c r="E1562" t="s">
        <v>79</v>
      </c>
      <c r="F1562">
        <v>2005</v>
      </c>
      <c r="G1562" t="s">
        <v>6756</v>
      </c>
      <c r="H1562" t="s">
        <v>6757</v>
      </c>
      <c r="I1562">
        <v>16</v>
      </c>
      <c r="J1562">
        <v>6</v>
      </c>
      <c r="K1562">
        <v>1</v>
      </c>
      <c r="L1562">
        <v>1</v>
      </c>
      <c r="N1562" s="29" t="str">
        <f t="shared" si="435"/>
        <v>2013</v>
      </c>
      <c r="O1562" s="30" t="str">
        <f t="shared" si="436"/>
        <v>07</v>
      </c>
      <c r="P1562" s="30">
        <f t="shared" si="437"/>
        <v>201307</v>
      </c>
      <c r="Q1562" s="30" t="str">
        <f t="shared" si="438"/>
        <v>2019</v>
      </c>
      <c r="R1562" s="30" t="str">
        <f t="shared" si="439"/>
        <v>08</v>
      </c>
      <c r="S1562" s="30">
        <f t="shared" si="440"/>
        <v>201908</v>
      </c>
      <c r="T1562" s="31">
        <f t="shared" si="441"/>
        <v>7.333333333333333</v>
      </c>
      <c r="U1562" s="30">
        <f t="shared" si="442"/>
        <v>22</v>
      </c>
      <c r="V1562" s="30">
        <f t="shared" si="443"/>
        <v>2</v>
      </c>
      <c r="W1562" s="32">
        <f t="shared" si="444"/>
        <v>3</v>
      </c>
      <c r="X1562" s="33">
        <f t="shared" si="445"/>
        <v>790</v>
      </c>
      <c r="Y1562" s="22"/>
      <c r="Z1562" s="33">
        <f t="shared" si="430"/>
        <v>1</v>
      </c>
      <c r="AA1562" s="33">
        <f t="shared" si="431"/>
        <v>0</v>
      </c>
      <c r="AB1562" s="30">
        <f t="shared" si="432"/>
        <v>1</v>
      </c>
      <c r="AC1562" s="30">
        <f t="shared" si="433"/>
        <v>1</v>
      </c>
      <c r="AD1562" s="30">
        <f t="shared" si="434"/>
        <v>0</v>
      </c>
      <c r="AE1562" s="35">
        <f t="shared" si="446"/>
        <v>1</v>
      </c>
    </row>
    <row r="1563" spans="1:31" x14ac:dyDescent="0.25">
      <c r="A1563" t="s">
        <v>12</v>
      </c>
      <c r="B1563" t="s">
        <v>6758</v>
      </c>
      <c r="C1563">
        <v>30113006504497</v>
      </c>
      <c r="D1563" t="s">
        <v>6759</v>
      </c>
      <c r="E1563" t="s">
        <v>6760</v>
      </c>
      <c r="F1563">
        <v>2017</v>
      </c>
      <c r="G1563" t="s">
        <v>6761</v>
      </c>
      <c r="H1563" t="s">
        <v>6762</v>
      </c>
      <c r="I1563">
        <v>7</v>
      </c>
      <c r="J1563">
        <v>2</v>
      </c>
      <c r="K1563">
        <v>3</v>
      </c>
      <c r="L1563">
        <v>1</v>
      </c>
      <c r="N1563" s="29" t="str">
        <f t="shared" si="435"/>
        <v>2017</v>
      </c>
      <c r="O1563" s="30" t="str">
        <f t="shared" si="436"/>
        <v>11</v>
      </c>
      <c r="P1563" s="30">
        <f t="shared" si="437"/>
        <v>201711</v>
      </c>
      <c r="Q1563" s="30" t="str">
        <f t="shared" si="438"/>
        <v>2020</v>
      </c>
      <c r="R1563" s="30" t="str">
        <f t="shared" si="439"/>
        <v>02</v>
      </c>
      <c r="S1563" s="30">
        <f t="shared" si="440"/>
        <v>202002</v>
      </c>
      <c r="T1563" s="31">
        <f t="shared" si="441"/>
        <v>3</v>
      </c>
      <c r="U1563" s="30">
        <f t="shared" si="442"/>
        <v>9</v>
      </c>
      <c r="V1563" s="30">
        <f t="shared" si="443"/>
        <v>4</v>
      </c>
      <c r="W1563" s="32">
        <f t="shared" si="444"/>
        <v>3</v>
      </c>
      <c r="X1563" s="33">
        <f t="shared" si="445"/>
        <v>790</v>
      </c>
      <c r="Y1563" s="22"/>
      <c r="Z1563" s="33">
        <f t="shared" si="430"/>
        <v>0</v>
      </c>
      <c r="AA1563" s="33">
        <f t="shared" si="431"/>
        <v>0</v>
      </c>
      <c r="AB1563" s="30">
        <f t="shared" si="432"/>
        <v>1</v>
      </c>
      <c r="AC1563" s="30">
        <f t="shared" si="433"/>
        <v>0</v>
      </c>
      <c r="AD1563" s="30">
        <f t="shared" si="434"/>
        <v>0</v>
      </c>
      <c r="AE1563" s="35">
        <f t="shared" si="446"/>
        <v>0</v>
      </c>
    </row>
    <row r="1564" spans="1:31" x14ac:dyDescent="0.25">
      <c r="A1564" t="s">
        <v>12</v>
      </c>
      <c r="B1564" t="s">
        <v>6763</v>
      </c>
      <c r="C1564">
        <v>30113002138969</v>
      </c>
      <c r="D1564" t="s">
        <v>6764</v>
      </c>
      <c r="E1564" t="s">
        <v>106</v>
      </c>
      <c r="F1564">
        <v>2003</v>
      </c>
      <c r="G1564" t="s">
        <v>6765</v>
      </c>
      <c r="H1564" t="s">
        <v>6766</v>
      </c>
      <c r="I1564">
        <v>49</v>
      </c>
      <c r="J1564">
        <v>18</v>
      </c>
      <c r="K1564">
        <v>7</v>
      </c>
      <c r="L1564">
        <v>0</v>
      </c>
      <c r="N1564" s="29">
        <f t="shared" si="435"/>
        <v>2003</v>
      </c>
      <c r="O1564" s="30" t="str">
        <f t="shared" si="436"/>
        <v>01</v>
      </c>
      <c r="P1564" s="30">
        <f t="shared" si="437"/>
        <v>200301</v>
      </c>
      <c r="Q1564" s="30" t="str">
        <f t="shared" si="438"/>
        <v>2020</v>
      </c>
      <c r="R1564" s="30" t="str">
        <f t="shared" si="439"/>
        <v>01</v>
      </c>
      <c r="S1564" s="30">
        <f t="shared" si="440"/>
        <v>202001</v>
      </c>
      <c r="T1564" s="31">
        <f t="shared" si="441"/>
        <v>17.833333333333332</v>
      </c>
      <c r="U1564" s="30">
        <f t="shared" si="442"/>
        <v>67</v>
      </c>
      <c r="V1564" s="30">
        <f t="shared" si="443"/>
        <v>7</v>
      </c>
      <c r="W1564" s="32">
        <f t="shared" si="444"/>
        <v>3.7570093457943927</v>
      </c>
      <c r="X1564" s="33">
        <f t="shared" si="445"/>
        <v>790</v>
      </c>
      <c r="Y1564" s="22"/>
      <c r="Z1564" s="33">
        <f t="shared" si="430"/>
        <v>1</v>
      </c>
      <c r="AA1564" s="33">
        <f t="shared" si="431"/>
        <v>0</v>
      </c>
      <c r="AB1564" s="30">
        <f t="shared" si="432"/>
        <v>0</v>
      </c>
      <c r="AC1564" s="30">
        <f t="shared" si="433"/>
        <v>0</v>
      </c>
      <c r="AD1564" s="30">
        <f t="shared" si="434"/>
        <v>0</v>
      </c>
      <c r="AE1564" s="35">
        <f t="shared" si="446"/>
        <v>0</v>
      </c>
    </row>
    <row r="1565" spans="1:31" x14ac:dyDescent="0.25">
      <c r="A1565" t="s">
        <v>12</v>
      </c>
      <c r="B1565" t="s">
        <v>6767</v>
      </c>
      <c r="C1565">
        <v>30113002456015</v>
      </c>
      <c r="D1565" t="s">
        <v>6768</v>
      </c>
      <c r="E1565" t="s">
        <v>6769</v>
      </c>
      <c r="F1565">
        <v>2006</v>
      </c>
      <c r="G1565" t="s">
        <v>6770</v>
      </c>
      <c r="H1565" t="s">
        <v>6771</v>
      </c>
      <c r="I1565">
        <v>36</v>
      </c>
      <c r="J1565">
        <v>12</v>
      </c>
      <c r="K1565">
        <v>4</v>
      </c>
      <c r="L1565">
        <v>2</v>
      </c>
      <c r="N1565" s="29">
        <f t="shared" si="435"/>
        <v>2006</v>
      </c>
      <c r="O1565" s="30" t="str">
        <f t="shared" si="436"/>
        <v>07</v>
      </c>
      <c r="P1565" s="30">
        <f t="shared" si="437"/>
        <v>200607</v>
      </c>
      <c r="Q1565" s="30" t="str">
        <f t="shared" si="438"/>
        <v>2020</v>
      </c>
      <c r="R1565" s="30" t="str">
        <f t="shared" si="439"/>
        <v>02</v>
      </c>
      <c r="S1565" s="30">
        <f t="shared" si="440"/>
        <v>202002</v>
      </c>
      <c r="T1565" s="31">
        <f t="shared" si="441"/>
        <v>14.333333333333334</v>
      </c>
      <c r="U1565" s="30">
        <f t="shared" si="442"/>
        <v>48</v>
      </c>
      <c r="V1565" s="30">
        <f t="shared" si="443"/>
        <v>6</v>
      </c>
      <c r="W1565" s="32">
        <f t="shared" si="444"/>
        <v>3.3488372093023253</v>
      </c>
      <c r="X1565" s="33">
        <f t="shared" si="445"/>
        <v>790</v>
      </c>
      <c r="Y1565" s="22"/>
      <c r="Z1565" s="33">
        <f t="shared" si="430"/>
        <v>1</v>
      </c>
      <c r="AA1565" s="33">
        <f t="shared" si="431"/>
        <v>0</v>
      </c>
      <c r="AB1565" s="30">
        <f t="shared" si="432"/>
        <v>0</v>
      </c>
      <c r="AC1565" s="30">
        <f t="shared" si="433"/>
        <v>0</v>
      </c>
      <c r="AD1565" s="30">
        <f t="shared" si="434"/>
        <v>0</v>
      </c>
      <c r="AE1565" s="35">
        <f t="shared" si="446"/>
        <v>0</v>
      </c>
    </row>
    <row r="1566" spans="1:31" x14ac:dyDescent="0.25">
      <c r="A1566" t="s">
        <v>12</v>
      </c>
      <c r="B1566" t="s">
        <v>6772</v>
      </c>
      <c r="C1566">
        <v>30113002968506</v>
      </c>
      <c r="D1566" t="s">
        <v>6773</v>
      </c>
      <c r="E1566" t="s">
        <v>6774</v>
      </c>
      <c r="F1566">
        <v>2010</v>
      </c>
      <c r="G1566" t="s">
        <v>6775</v>
      </c>
      <c r="H1566" t="s">
        <v>6776</v>
      </c>
      <c r="I1566">
        <v>15</v>
      </c>
      <c r="J1566">
        <v>10</v>
      </c>
      <c r="K1566">
        <v>3</v>
      </c>
      <c r="L1566">
        <v>0</v>
      </c>
      <c r="N1566" s="29">
        <f t="shared" si="435"/>
        <v>2010</v>
      </c>
      <c r="O1566" s="30" t="str">
        <f t="shared" si="436"/>
        <v>01</v>
      </c>
      <c r="P1566" s="30">
        <f t="shared" si="437"/>
        <v>201001</v>
      </c>
      <c r="Q1566" s="30" t="str">
        <f t="shared" si="438"/>
        <v>2020</v>
      </c>
      <c r="R1566" s="30" t="str">
        <f t="shared" si="439"/>
        <v>02</v>
      </c>
      <c r="S1566" s="30">
        <f t="shared" si="440"/>
        <v>202002</v>
      </c>
      <c r="T1566" s="31">
        <f t="shared" si="441"/>
        <v>10.833333333333334</v>
      </c>
      <c r="U1566" s="30">
        <f t="shared" si="442"/>
        <v>25</v>
      </c>
      <c r="V1566" s="30">
        <f t="shared" si="443"/>
        <v>3</v>
      </c>
      <c r="W1566" s="32">
        <f t="shared" si="444"/>
        <v>2.3076923076923075</v>
      </c>
      <c r="X1566" s="33">
        <f t="shared" si="445"/>
        <v>790</v>
      </c>
      <c r="Y1566" s="22"/>
      <c r="Z1566" s="33">
        <f t="shared" si="430"/>
        <v>1</v>
      </c>
      <c r="AA1566" s="33">
        <f t="shared" si="431"/>
        <v>0</v>
      </c>
      <c r="AB1566" s="30">
        <f t="shared" si="432"/>
        <v>1</v>
      </c>
      <c r="AC1566" s="30">
        <f t="shared" si="433"/>
        <v>0</v>
      </c>
      <c r="AD1566" s="30">
        <f t="shared" si="434"/>
        <v>0</v>
      </c>
      <c r="AE1566" s="35">
        <f t="shared" si="446"/>
        <v>1</v>
      </c>
    </row>
    <row r="1567" spans="1:31" x14ac:dyDescent="0.25">
      <c r="A1567" t="s">
        <v>12</v>
      </c>
      <c r="B1567" t="s">
        <v>6777</v>
      </c>
      <c r="C1567">
        <v>30113006248848</v>
      </c>
      <c r="D1567" t="s">
        <v>6778</v>
      </c>
      <c r="E1567" t="s">
        <v>6779</v>
      </c>
      <c r="F1567">
        <v>2015</v>
      </c>
      <c r="G1567" t="s">
        <v>6780</v>
      </c>
      <c r="H1567" t="s">
        <v>6781</v>
      </c>
      <c r="I1567">
        <v>0</v>
      </c>
      <c r="J1567">
        <v>1</v>
      </c>
      <c r="N1567" s="29" t="str">
        <f t="shared" si="435"/>
        <v>2015</v>
      </c>
      <c r="O1567" s="30" t="str">
        <f t="shared" si="436"/>
        <v>12</v>
      </c>
      <c r="P1567" s="30">
        <f t="shared" si="437"/>
        <v>201512</v>
      </c>
      <c r="Q1567" s="30" t="str">
        <f t="shared" si="438"/>
        <v>2020</v>
      </c>
      <c r="R1567" s="30" t="str">
        <f t="shared" si="439"/>
        <v>01</v>
      </c>
      <c r="S1567" s="30">
        <f t="shared" si="440"/>
        <v>202001</v>
      </c>
      <c r="T1567" s="31">
        <f t="shared" si="441"/>
        <v>4.916666666666667</v>
      </c>
      <c r="U1567" s="30">
        <f t="shared" si="442"/>
        <v>1</v>
      </c>
      <c r="V1567" s="30">
        <f t="shared" si="443"/>
        <v>0</v>
      </c>
      <c r="W1567" s="32">
        <f t="shared" si="444"/>
        <v>0.20338983050847456</v>
      </c>
      <c r="X1567" s="33">
        <f t="shared" si="445"/>
        <v>790</v>
      </c>
      <c r="Y1567" s="22"/>
      <c r="Z1567" s="33">
        <f t="shared" si="430"/>
        <v>1</v>
      </c>
      <c r="AA1567" s="33">
        <f t="shared" si="431"/>
        <v>0</v>
      </c>
      <c r="AB1567" s="30">
        <f t="shared" si="432"/>
        <v>1</v>
      </c>
      <c r="AC1567" s="30">
        <f t="shared" si="433"/>
        <v>1</v>
      </c>
      <c r="AD1567" s="30">
        <f t="shared" si="434"/>
        <v>0</v>
      </c>
      <c r="AE1567" s="35">
        <f t="shared" si="446"/>
        <v>1</v>
      </c>
    </row>
    <row r="1568" spans="1:31" x14ac:dyDescent="0.25">
      <c r="A1568" t="s">
        <v>12</v>
      </c>
      <c r="B1568" t="s">
        <v>6782</v>
      </c>
      <c r="C1568">
        <v>30113005404384</v>
      </c>
      <c r="D1568" t="s">
        <v>6783</v>
      </c>
      <c r="E1568" t="s">
        <v>23</v>
      </c>
      <c r="F1568">
        <v>2012</v>
      </c>
      <c r="G1568" t="s">
        <v>6784</v>
      </c>
      <c r="H1568" t="s">
        <v>6785</v>
      </c>
      <c r="I1568">
        <v>8</v>
      </c>
      <c r="J1568">
        <v>6</v>
      </c>
      <c r="N1568" s="29" t="str">
        <f t="shared" si="435"/>
        <v>2012</v>
      </c>
      <c r="O1568" s="30" t="str">
        <f t="shared" si="436"/>
        <v>03</v>
      </c>
      <c r="P1568" s="30">
        <f t="shared" si="437"/>
        <v>201203</v>
      </c>
      <c r="Q1568" s="30" t="str">
        <f t="shared" si="438"/>
        <v>2018</v>
      </c>
      <c r="R1568" s="30" t="str">
        <f t="shared" si="439"/>
        <v>10</v>
      </c>
      <c r="S1568" s="30">
        <f t="shared" si="440"/>
        <v>201810</v>
      </c>
      <c r="T1568" s="31">
        <f t="shared" si="441"/>
        <v>8.6666666666666661</v>
      </c>
      <c r="U1568" s="30">
        <f t="shared" si="442"/>
        <v>14</v>
      </c>
      <c r="V1568" s="30">
        <f t="shared" si="443"/>
        <v>0</v>
      </c>
      <c r="W1568" s="32">
        <f t="shared" si="444"/>
        <v>1.6153846153846154</v>
      </c>
      <c r="X1568" s="33">
        <f t="shared" si="445"/>
        <v>790</v>
      </c>
      <c r="Y1568" s="22"/>
      <c r="Z1568" s="33">
        <f t="shared" si="430"/>
        <v>1</v>
      </c>
      <c r="AA1568" s="33">
        <f t="shared" si="431"/>
        <v>0</v>
      </c>
      <c r="AB1568" s="30">
        <f t="shared" si="432"/>
        <v>1</v>
      </c>
      <c r="AC1568" s="30">
        <f t="shared" si="433"/>
        <v>1</v>
      </c>
      <c r="AD1568" s="30">
        <f t="shared" si="434"/>
        <v>0</v>
      </c>
      <c r="AE1568" s="35">
        <f t="shared" si="446"/>
        <v>1</v>
      </c>
    </row>
    <row r="1569" spans="1:31" x14ac:dyDescent="0.25">
      <c r="A1569" t="s">
        <v>12</v>
      </c>
      <c r="B1569" t="s">
        <v>6782</v>
      </c>
      <c r="C1569">
        <v>30113005404251</v>
      </c>
      <c r="D1569" t="s">
        <v>6786</v>
      </c>
      <c r="E1569" t="s">
        <v>23</v>
      </c>
      <c r="F1569">
        <v>2012</v>
      </c>
      <c r="G1569" t="s">
        <v>6787</v>
      </c>
      <c r="H1569" t="s">
        <v>6788</v>
      </c>
      <c r="I1569">
        <v>8</v>
      </c>
      <c r="J1569">
        <v>5</v>
      </c>
      <c r="N1569" s="29" t="str">
        <f t="shared" si="435"/>
        <v>2012</v>
      </c>
      <c r="O1569" s="30" t="str">
        <f t="shared" si="436"/>
        <v>03</v>
      </c>
      <c r="P1569" s="30">
        <f t="shared" si="437"/>
        <v>201203</v>
      </c>
      <c r="Q1569" s="30" t="str">
        <f t="shared" si="438"/>
        <v>2020</v>
      </c>
      <c r="R1569" s="30" t="str">
        <f t="shared" si="439"/>
        <v>01</v>
      </c>
      <c r="S1569" s="30">
        <f t="shared" si="440"/>
        <v>202001</v>
      </c>
      <c r="T1569" s="31">
        <f t="shared" si="441"/>
        <v>8.6666666666666661</v>
      </c>
      <c r="U1569" s="30">
        <f t="shared" si="442"/>
        <v>13</v>
      </c>
      <c r="V1569" s="30">
        <f t="shared" si="443"/>
        <v>0</v>
      </c>
      <c r="W1569" s="32">
        <f t="shared" si="444"/>
        <v>1.5</v>
      </c>
      <c r="X1569" s="33">
        <f t="shared" si="445"/>
        <v>790</v>
      </c>
      <c r="Y1569" s="22"/>
      <c r="Z1569" s="33">
        <f t="shared" si="430"/>
        <v>1</v>
      </c>
      <c r="AA1569" s="33">
        <f t="shared" si="431"/>
        <v>0</v>
      </c>
      <c r="AB1569" s="30">
        <f t="shared" si="432"/>
        <v>1</v>
      </c>
      <c r="AC1569" s="30">
        <f t="shared" si="433"/>
        <v>1</v>
      </c>
      <c r="AD1569" s="30">
        <f t="shared" si="434"/>
        <v>0</v>
      </c>
      <c r="AE1569" s="35">
        <f t="shared" si="446"/>
        <v>1</v>
      </c>
    </row>
    <row r="1570" spans="1:31" x14ac:dyDescent="0.25">
      <c r="A1570" t="s">
        <v>12</v>
      </c>
      <c r="B1570" t="s">
        <v>6782</v>
      </c>
      <c r="C1570">
        <v>30113005404269</v>
      </c>
      <c r="D1570" t="s">
        <v>6789</v>
      </c>
      <c r="E1570" t="s">
        <v>23</v>
      </c>
      <c r="F1570">
        <v>2012</v>
      </c>
      <c r="G1570" t="s">
        <v>6790</v>
      </c>
      <c r="H1570" t="s">
        <v>6791</v>
      </c>
      <c r="I1570">
        <v>5</v>
      </c>
      <c r="J1570">
        <v>5</v>
      </c>
      <c r="N1570" s="29" t="str">
        <f t="shared" si="435"/>
        <v>2012</v>
      </c>
      <c r="O1570" s="30" t="str">
        <f t="shared" si="436"/>
        <v>03</v>
      </c>
      <c r="P1570" s="30">
        <f t="shared" si="437"/>
        <v>201203</v>
      </c>
      <c r="Q1570" s="30" t="str">
        <f t="shared" si="438"/>
        <v>2018</v>
      </c>
      <c r="R1570" s="30" t="str">
        <f t="shared" si="439"/>
        <v>03</v>
      </c>
      <c r="S1570" s="30">
        <f t="shared" si="440"/>
        <v>201803</v>
      </c>
      <c r="T1570" s="31">
        <f t="shared" si="441"/>
        <v>8.6666666666666661</v>
      </c>
      <c r="U1570" s="30">
        <f t="shared" si="442"/>
        <v>10</v>
      </c>
      <c r="V1570" s="30">
        <f t="shared" si="443"/>
        <v>0</v>
      </c>
      <c r="W1570" s="32">
        <f t="shared" si="444"/>
        <v>1.153846153846154</v>
      </c>
      <c r="X1570" s="33">
        <f t="shared" si="445"/>
        <v>790</v>
      </c>
      <c r="Y1570" s="22"/>
      <c r="Z1570" s="33">
        <f t="shared" si="430"/>
        <v>1</v>
      </c>
      <c r="AA1570" s="33">
        <f t="shared" si="431"/>
        <v>1</v>
      </c>
      <c r="AB1570" s="30">
        <f t="shared" si="432"/>
        <v>1</v>
      </c>
      <c r="AC1570" s="30">
        <f t="shared" si="433"/>
        <v>1</v>
      </c>
      <c r="AD1570" s="30">
        <f t="shared" si="434"/>
        <v>0</v>
      </c>
      <c r="AE1570" s="35">
        <f t="shared" si="446"/>
        <v>1</v>
      </c>
    </row>
    <row r="1571" spans="1:31" x14ac:dyDescent="0.25">
      <c r="A1571" t="s">
        <v>12</v>
      </c>
      <c r="B1571" t="s">
        <v>6782</v>
      </c>
      <c r="C1571">
        <v>30113005404376</v>
      </c>
      <c r="D1571" t="s">
        <v>6792</v>
      </c>
      <c r="E1571" t="s">
        <v>23</v>
      </c>
      <c r="F1571">
        <v>2012</v>
      </c>
      <c r="G1571" t="s">
        <v>6793</v>
      </c>
      <c r="H1571" t="s">
        <v>6794</v>
      </c>
      <c r="I1571">
        <v>5</v>
      </c>
      <c r="J1571">
        <v>3</v>
      </c>
      <c r="K1571">
        <v>1</v>
      </c>
      <c r="L1571">
        <v>0</v>
      </c>
      <c r="N1571" s="29" t="str">
        <f t="shared" si="435"/>
        <v>2012</v>
      </c>
      <c r="O1571" s="30" t="str">
        <f t="shared" si="436"/>
        <v>03</v>
      </c>
      <c r="P1571" s="30">
        <f t="shared" si="437"/>
        <v>201203</v>
      </c>
      <c r="Q1571" s="30" t="str">
        <f t="shared" si="438"/>
        <v>2019</v>
      </c>
      <c r="R1571" s="30" t="str">
        <f t="shared" si="439"/>
        <v>05</v>
      </c>
      <c r="S1571" s="30">
        <f t="shared" si="440"/>
        <v>201905</v>
      </c>
      <c r="T1571" s="31">
        <f t="shared" si="441"/>
        <v>8.6666666666666661</v>
      </c>
      <c r="U1571" s="30">
        <f t="shared" si="442"/>
        <v>8</v>
      </c>
      <c r="V1571" s="30">
        <f t="shared" si="443"/>
        <v>1</v>
      </c>
      <c r="W1571" s="32">
        <f t="shared" si="444"/>
        <v>0.92307692307692313</v>
      </c>
      <c r="X1571" s="33">
        <f t="shared" si="445"/>
        <v>790</v>
      </c>
      <c r="Y1571" s="22"/>
      <c r="Z1571" s="33">
        <f t="shared" si="430"/>
        <v>1</v>
      </c>
      <c r="AA1571" s="33">
        <f t="shared" si="431"/>
        <v>0</v>
      </c>
      <c r="AB1571" s="30">
        <f t="shared" si="432"/>
        <v>1</v>
      </c>
      <c r="AC1571" s="30">
        <f t="shared" si="433"/>
        <v>1</v>
      </c>
      <c r="AD1571" s="30">
        <f t="shared" si="434"/>
        <v>0</v>
      </c>
      <c r="AE1571" s="35">
        <f t="shared" si="446"/>
        <v>1</v>
      </c>
    </row>
    <row r="1572" spans="1:31" x14ac:dyDescent="0.25">
      <c r="A1572" t="s">
        <v>12</v>
      </c>
      <c r="B1572" t="s">
        <v>6795</v>
      </c>
      <c r="C1572">
        <v>30113002138837</v>
      </c>
      <c r="D1572" t="s">
        <v>6796</v>
      </c>
      <c r="E1572" t="s">
        <v>6797</v>
      </c>
      <c r="F1572">
        <v>2004</v>
      </c>
      <c r="G1572" t="s">
        <v>6798</v>
      </c>
      <c r="H1572" t="s">
        <v>6799</v>
      </c>
      <c r="I1572">
        <v>40</v>
      </c>
      <c r="J1572">
        <v>10</v>
      </c>
      <c r="N1572" s="29">
        <f t="shared" si="435"/>
        <v>2004</v>
      </c>
      <c r="O1572" s="30" t="str">
        <f t="shared" si="436"/>
        <v>03</v>
      </c>
      <c r="P1572" s="30">
        <f t="shared" si="437"/>
        <v>200403</v>
      </c>
      <c r="Q1572" s="30" t="str">
        <f t="shared" si="438"/>
        <v>2020</v>
      </c>
      <c r="R1572" s="30" t="str">
        <f t="shared" si="439"/>
        <v>02</v>
      </c>
      <c r="S1572" s="30">
        <f t="shared" si="440"/>
        <v>202002</v>
      </c>
      <c r="T1572" s="31">
        <f t="shared" si="441"/>
        <v>16.666666666666668</v>
      </c>
      <c r="U1572" s="30">
        <f t="shared" si="442"/>
        <v>50</v>
      </c>
      <c r="V1572" s="30">
        <f t="shared" si="443"/>
        <v>0</v>
      </c>
      <c r="W1572" s="32">
        <f t="shared" si="444"/>
        <v>3</v>
      </c>
      <c r="X1572" s="33">
        <f t="shared" si="445"/>
        <v>790</v>
      </c>
      <c r="Y1572" s="22"/>
      <c r="Z1572" s="33">
        <f t="shared" si="430"/>
        <v>1</v>
      </c>
      <c r="AA1572" s="33">
        <f t="shared" si="431"/>
        <v>0</v>
      </c>
      <c r="AB1572" s="30">
        <f t="shared" si="432"/>
        <v>1</v>
      </c>
      <c r="AC1572" s="30">
        <f t="shared" si="433"/>
        <v>1</v>
      </c>
      <c r="AD1572" s="30">
        <f t="shared" si="434"/>
        <v>0</v>
      </c>
      <c r="AE1572" s="35">
        <f t="shared" si="446"/>
        <v>1</v>
      </c>
    </row>
    <row r="1573" spans="1:31" x14ac:dyDescent="0.25">
      <c r="A1573" t="s">
        <v>12</v>
      </c>
      <c r="B1573" t="s">
        <v>6800</v>
      </c>
      <c r="C1573">
        <v>30113005314112</v>
      </c>
      <c r="D1573" t="s">
        <v>6801</v>
      </c>
      <c r="E1573" t="s">
        <v>6802</v>
      </c>
      <c r="F1573">
        <v>2011</v>
      </c>
      <c r="G1573" t="s">
        <v>6803</v>
      </c>
      <c r="H1573" t="s">
        <v>6804</v>
      </c>
      <c r="I1573">
        <v>15</v>
      </c>
      <c r="J1573">
        <v>4</v>
      </c>
      <c r="K1573">
        <v>0</v>
      </c>
      <c r="L1573">
        <v>1</v>
      </c>
      <c r="N1573" s="29" t="str">
        <f t="shared" si="435"/>
        <v>2012</v>
      </c>
      <c r="O1573" s="30" t="str">
        <f t="shared" si="436"/>
        <v>03</v>
      </c>
      <c r="P1573" s="30">
        <f t="shared" si="437"/>
        <v>201203</v>
      </c>
      <c r="Q1573" s="30" t="str">
        <f t="shared" si="438"/>
        <v>2019</v>
      </c>
      <c r="R1573" s="30" t="str">
        <f t="shared" si="439"/>
        <v>07</v>
      </c>
      <c r="S1573" s="30">
        <f t="shared" si="440"/>
        <v>201907</v>
      </c>
      <c r="T1573" s="31">
        <f t="shared" si="441"/>
        <v>8.6666666666666661</v>
      </c>
      <c r="U1573" s="30">
        <f t="shared" si="442"/>
        <v>19</v>
      </c>
      <c r="V1573" s="30">
        <f t="shared" si="443"/>
        <v>1</v>
      </c>
      <c r="W1573" s="32">
        <f t="shared" si="444"/>
        <v>2.1923076923076925</v>
      </c>
      <c r="X1573" s="33">
        <f t="shared" si="445"/>
        <v>790</v>
      </c>
      <c r="Y1573" s="22"/>
      <c r="Z1573" s="33">
        <f t="shared" si="430"/>
        <v>1</v>
      </c>
      <c r="AA1573" s="33">
        <f t="shared" si="431"/>
        <v>0</v>
      </c>
      <c r="AB1573" s="30">
        <f t="shared" si="432"/>
        <v>1</v>
      </c>
      <c r="AC1573" s="30">
        <f t="shared" si="433"/>
        <v>1</v>
      </c>
      <c r="AD1573" s="30">
        <f t="shared" si="434"/>
        <v>0</v>
      </c>
      <c r="AE1573" s="35">
        <f t="shared" si="446"/>
        <v>1</v>
      </c>
    </row>
    <row r="1574" spans="1:31" x14ac:dyDescent="0.25">
      <c r="A1574" t="s">
        <v>12</v>
      </c>
      <c r="B1574" t="s">
        <v>6805</v>
      </c>
      <c r="C1574">
        <v>30113005315010</v>
      </c>
      <c r="D1574" t="s">
        <v>6806</v>
      </c>
      <c r="E1574" t="s">
        <v>6807</v>
      </c>
      <c r="F1574">
        <v>2012</v>
      </c>
      <c r="G1574" t="s">
        <v>6808</v>
      </c>
      <c r="H1574" t="s">
        <v>6809</v>
      </c>
      <c r="I1574">
        <v>8</v>
      </c>
      <c r="J1574">
        <v>6</v>
      </c>
      <c r="K1574">
        <v>0</v>
      </c>
      <c r="L1574">
        <v>1</v>
      </c>
      <c r="N1574" s="29" t="str">
        <f t="shared" si="435"/>
        <v>2012</v>
      </c>
      <c r="O1574" s="30" t="str">
        <f t="shared" si="436"/>
        <v>02</v>
      </c>
      <c r="P1574" s="30">
        <f t="shared" si="437"/>
        <v>201202</v>
      </c>
      <c r="Q1574" s="30" t="str">
        <f t="shared" si="438"/>
        <v>2019</v>
      </c>
      <c r="R1574" s="30" t="str">
        <f t="shared" si="439"/>
        <v>07</v>
      </c>
      <c r="S1574" s="30">
        <f t="shared" si="440"/>
        <v>201907</v>
      </c>
      <c r="T1574" s="31">
        <f t="shared" si="441"/>
        <v>8.75</v>
      </c>
      <c r="U1574" s="30">
        <f t="shared" si="442"/>
        <v>14</v>
      </c>
      <c r="V1574" s="30">
        <f t="shared" si="443"/>
        <v>1</v>
      </c>
      <c r="W1574" s="32">
        <f t="shared" si="444"/>
        <v>1.6</v>
      </c>
      <c r="X1574" s="33">
        <f t="shared" si="445"/>
        <v>790</v>
      </c>
      <c r="Y1574" s="22"/>
      <c r="Z1574" s="33">
        <f t="shared" si="430"/>
        <v>1</v>
      </c>
      <c r="AA1574" s="33">
        <f t="shared" si="431"/>
        <v>0</v>
      </c>
      <c r="AB1574" s="30">
        <f t="shared" si="432"/>
        <v>1</v>
      </c>
      <c r="AC1574" s="30">
        <f t="shared" si="433"/>
        <v>1</v>
      </c>
      <c r="AD1574" s="30">
        <f t="shared" si="434"/>
        <v>0</v>
      </c>
      <c r="AE1574" s="35">
        <f t="shared" si="446"/>
        <v>1</v>
      </c>
    </row>
    <row r="1575" spans="1:31" x14ac:dyDescent="0.25">
      <c r="A1575" t="s">
        <v>12</v>
      </c>
      <c r="B1575" t="s">
        <v>6810</v>
      </c>
      <c r="C1575">
        <v>30113006358894</v>
      </c>
      <c r="D1575" t="s">
        <v>6806</v>
      </c>
      <c r="E1575" t="s">
        <v>6295</v>
      </c>
      <c r="F1575">
        <v>2016</v>
      </c>
      <c r="G1575" t="s">
        <v>6811</v>
      </c>
      <c r="H1575" t="s">
        <v>6812</v>
      </c>
      <c r="I1575">
        <v>2</v>
      </c>
      <c r="J1575">
        <v>1</v>
      </c>
      <c r="N1575" s="29" t="str">
        <f t="shared" si="435"/>
        <v>2016</v>
      </c>
      <c r="O1575" s="30" t="str">
        <f t="shared" si="436"/>
        <v>09</v>
      </c>
      <c r="P1575" s="30">
        <f t="shared" si="437"/>
        <v>201609</v>
      </c>
      <c r="Q1575" s="30" t="str">
        <f t="shared" si="438"/>
        <v>2018</v>
      </c>
      <c r="R1575" s="30" t="str">
        <f t="shared" si="439"/>
        <v>07</v>
      </c>
      <c r="S1575" s="30">
        <f t="shared" si="440"/>
        <v>201807</v>
      </c>
      <c r="T1575" s="31">
        <f t="shared" si="441"/>
        <v>4.166666666666667</v>
      </c>
      <c r="U1575" s="30">
        <f t="shared" si="442"/>
        <v>3</v>
      </c>
      <c r="V1575" s="30">
        <f t="shared" si="443"/>
        <v>0</v>
      </c>
      <c r="W1575" s="32">
        <f t="shared" si="444"/>
        <v>0.72</v>
      </c>
      <c r="X1575" s="33">
        <f t="shared" si="445"/>
        <v>790</v>
      </c>
      <c r="Y1575" s="22"/>
      <c r="Z1575" s="33">
        <f t="shared" si="430"/>
        <v>1</v>
      </c>
      <c r="AA1575" s="33">
        <f t="shared" si="431"/>
        <v>1</v>
      </c>
      <c r="AB1575" s="30">
        <f t="shared" si="432"/>
        <v>1</v>
      </c>
      <c r="AC1575" s="30">
        <f t="shared" si="433"/>
        <v>1</v>
      </c>
      <c r="AD1575" s="30">
        <f t="shared" si="434"/>
        <v>0</v>
      </c>
      <c r="AE1575" s="35">
        <f t="shared" si="446"/>
        <v>1</v>
      </c>
    </row>
    <row r="1576" spans="1:31" x14ac:dyDescent="0.25">
      <c r="A1576" t="s">
        <v>12</v>
      </c>
      <c r="B1576" t="s">
        <v>6813</v>
      </c>
      <c r="C1576">
        <v>30113001694863</v>
      </c>
      <c r="D1576" t="s">
        <v>6814</v>
      </c>
      <c r="E1576" t="s">
        <v>6815</v>
      </c>
      <c r="F1576">
        <v>2000</v>
      </c>
      <c r="G1576" t="s">
        <v>6816</v>
      </c>
      <c r="H1576" t="s">
        <v>6817</v>
      </c>
      <c r="I1576">
        <v>25</v>
      </c>
      <c r="J1576">
        <v>1</v>
      </c>
      <c r="N1576" s="29">
        <f t="shared" si="435"/>
        <v>2000</v>
      </c>
      <c r="O1576" s="30" t="str">
        <f t="shared" si="436"/>
        <v>01</v>
      </c>
      <c r="P1576" s="30">
        <f t="shared" si="437"/>
        <v>200001</v>
      </c>
      <c r="Q1576" s="30" t="str">
        <f t="shared" si="438"/>
        <v>2018</v>
      </c>
      <c r="R1576" s="30" t="str">
        <f t="shared" si="439"/>
        <v>07</v>
      </c>
      <c r="S1576" s="30">
        <f t="shared" si="440"/>
        <v>201807</v>
      </c>
      <c r="T1576" s="31">
        <f t="shared" si="441"/>
        <v>20.833333333333332</v>
      </c>
      <c r="U1576" s="30">
        <f t="shared" si="442"/>
        <v>26</v>
      </c>
      <c r="V1576" s="30">
        <f t="shared" si="443"/>
        <v>0</v>
      </c>
      <c r="W1576" s="32">
        <f t="shared" si="444"/>
        <v>1.248</v>
      </c>
      <c r="X1576" s="33">
        <f t="shared" si="445"/>
        <v>790</v>
      </c>
      <c r="Y1576" s="22"/>
      <c r="Z1576" s="33">
        <f t="shared" si="430"/>
        <v>1</v>
      </c>
      <c r="AA1576" s="33">
        <f t="shared" si="431"/>
        <v>1</v>
      </c>
      <c r="AB1576" s="30">
        <f t="shared" si="432"/>
        <v>1</v>
      </c>
      <c r="AC1576" s="30">
        <f t="shared" si="433"/>
        <v>1</v>
      </c>
      <c r="AD1576" s="30">
        <f t="shared" si="434"/>
        <v>0</v>
      </c>
      <c r="AE1576" s="35">
        <f t="shared" si="446"/>
        <v>1</v>
      </c>
    </row>
    <row r="1577" spans="1:31" x14ac:dyDescent="0.25">
      <c r="A1577" t="s">
        <v>12</v>
      </c>
      <c r="B1577" t="s">
        <v>6818</v>
      </c>
      <c r="C1577">
        <v>30113005676213</v>
      </c>
      <c r="D1577" t="s">
        <v>6819</v>
      </c>
      <c r="E1577" t="s">
        <v>84</v>
      </c>
      <c r="F1577">
        <v>2012</v>
      </c>
      <c r="G1577" t="s">
        <v>6820</v>
      </c>
      <c r="H1577" t="s">
        <v>6821</v>
      </c>
      <c r="I1577">
        <v>7</v>
      </c>
      <c r="J1577">
        <v>8</v>
      </c>
      <c r="N1577" s="29" t="str">
        <f t="shared" si="435"/>
        <v>2013</v>
      </c>
      <c r="O1577" s="30" t="str">
        <f t="shared" si="436"/>
        <v>05</v>
      </c>
      <c r="P1577" s="30">
        <f t="shared" si="437"/>
        <v>201305</v>
      </c>
      <c r="Q1577" s="30" t="str">
        <f t="shared" si="438"/>
        <v>2018</v>
      </c>
      <c r="R1577" s="30" t="str">
        <f t="shared" si="439"/>
        <v>07</v>
      </c>
      <c r="S1577" s="30">
        <f t="shared" si="440"/>
        <v>201807</v>
      </c>
      <c r="T1577" s="31">
        <f t="shared" si="441"/>
        <v>7.5</v>
      </c>
      <c r="U1577" s="30">
        <f t="shared" si="442"/>
        <v>15</v>
      </c>
      <c r="V1577" s="30">
        <f t="shared" si="443"/>
        <v>0</v>
      </c>
      <c r="W1577" s="32">
        <f t="shared" si="444"/>
        <v>2</v>
      </c>
      <c r="X1577" s="33">
        <f t="shared" si="445"/>
        <v>790</v>
      </c>
      <c r="Y1577" s="22"/>
      <c r="Z1577" s="33">
        <f t="shared" si="430"/>
        <v>1</v>
      </c>
      <c r="AA1577" s="33">
        <f t="shared" si="431"/>
        <v>1</v>
      </c>
      <c r="AB1577" s="30">
        <f t="shared" si="432"/>
        <v>1</v>
      </c>
      <c r="AC1577" s="30">
        <f t="shared" si="433"/>
        <v>1</v>
      </c>
      <c r="AD1577" s="30">
        <f t="shared" si="434"/>
        <v>0</v>
      </c>
      <c r="AE1577" s="35">
        <f t="shared" si="446"/>
        <v>1</v>
      </c>
    </row>
    <row r="1578" spans="1:31" x14ac:dyDescent="0.25">
      <c r="A1578" t="s">
        <v>12</v>
      </c>
      <c r="B1578" t="s">
        <v>6822</v>
      </c>
      <c r="C1578">
        <v>30113005623256</v>
      </c>
      <c r="D1578" t="s">
        <v>6823</v>
      </c>
      <c r="E1578" t="s">
        <v>6824</v>
      </c>
      <c r="F1578">
        <v>2012</v>
      </c>
      <c r="G1578" t="s">
        <v>6825</v>
      </c>
      <c r="H1578" t="s">
        <v>6826</v>
      </c>
      <c r="I1578">
        <v>19</v>
      </c>
      <c r="J1578">
        <v>13</v>
      </c>
      <c r="K1578">
        <v>1</v>
      </c>
      <c r="L1578">
        <v>1</v>
      </c>
      <c r="N1578" s="29" t="str">
        <f t="shared" si="435"/>
        <v>2013</v>
      </c>
      <c r="O1578" s="30" t="str">
        <f t="shared" si="436"/>
        <v>12</v>
      </c>
      <c r="P1578" s="30">
        <f t="shared" si="437"/>
        <v>201312</v>
      </c>
      <c r="Q1578" s="30" t="str">
        <f t="shared" si="438"/>
        <v>2019</v>
      </c>
      <c r="R1578" s="30" t="str">
        <f t="shared" si="439"/>
        <v>08</v>
      </c>
      <c r="S1578" s="30">
        <f t="shared" si="440"/>
        <v>201908</v>
      </c>
      <c r="T1578" s="31">
        <f t="shared" si="441"/>
        <v>6.916666666666667</v>
      </c>
      <c r="U1578" s="30">
        <f t="shared" si="442"/>
        <v>32</v>
      </c>
      <c r="V1578" s="30">
        <f t="shared" si="443"/>
        <v>2</v>
      </c>
      <c r="W1578" s="32">
        <f t="shared" si="444"/>
        <v>4.6265060240963853</v>
      </c>
      <c r="X1578" s="33">
        <f t="shared" si="445"/>
        <v>790</v>
      </c>
      <c r="Y1578" s="22"/>
      <c r="Z1578" s="33">
        <f t="shared" si="430"/>
        <v>1</v>
      </c>
      <c r="AA1578" s="33">
        <f t="shared" si="431"/>
        <v>0</v>
      </c>
      <c r="AB1578" s="30">
        <f t="shared" si="432"/>
        <v>0</v>
      </c>
      <c r="AC1578" s="30">
        <f t="shared" si="433"/>
        <v>1</v>
      </c>
      <c r="AD1578" s="30">
        <f t="shared" si="434"/>
        <v>0</v>
      </c>
      <c r="AE1578" s="35">
        <f t="shared" si="446"/>
        <v>1</v>
      </c>
    </row>
    <row r="1579" spans="1:31" x14ac:dyDescent="0.25">
      <c r="A1579" t="s">
        <v>12</v>
      </c>
      <c r="B1579" t="s">
        <v>6827</v>
      </c>
      <c r="C1579">
        <v>30113002652159</v>
      </c>
      <c r="D1579" t="s">
        <v>6828</v>
      </c>
      <c r="E1579" t="s">
        <v>5952</v>
      </c>
      <c r="F1579">
        <v>2007</v>
      </c>
      <c r="G1579" t="s">
        <v>6829</v>
      </c>
      <c r="H1579" t="s">
        <v>6830</v>
      </c>
      <c r="I1579">
        <v>12</v>
      </c>
      <c r="J1579">
        <v>10</v>
      </c>
      <c r="N1579" s="29">
        <f t="shared" si="435"/>
        <v>2007</v>
      </c>
      <c r="O1579" s="30" t="str">
        <f t="shared" si="436"/>
        <v>04</v>
      </c>
      <c r="P1579" s="30">
        <f t="shared" si="437"/>
        <v>200704</v>
      </c>
      <c r="Q1579" s="30" t="str">
        <f t="shared" si="438"/>
        <v>2018</v>
      </c>
      <c r="R1579" s="30" t="str">
        <f t="shared" si="439"/>
        <v>01</v>
      </c>
      <c r="S1579" s="30">
        <f t="shared" si="440"/>
        <v>201801</v>
      </c>
      <c r="T1579" s="31">
        <f t="shared" si="441"/>
        <v>13.583333333333334</v>
      </c>
      <c r="U1579" s="30">
        <f t="shared" si="442"/>
        <v>22</v>
      </c>
      <c r="V1579" s="30">
        <f t="shared" si="443"/>
        <v>0</v>
      </c>
      <c r="W1579" s="32">
        <f t="shared" si="444"/>
        <v>1.6196319018404908</v>
      </c>
      <c r="X1579" s="33">
        <f t="shared" si="445"/>
        <v>790</v>
      </c>
      <c r="Y1579" s="22"/>
      <c r="Z1579" s="33">
        <f t="shared" si="430"/>
        <v>1</v>
      </c>
      <c r="AA1579" s="33">
        <f t="shared" si="431"/>
        <v>1</v>
      </c>
      <c r="AB1579" s="30">
        <f t="shared" si="432"/>
        <v>1</v>
      </c>
      <c r="AC1579" s="30">
        <f t="shared" si="433"/>
        <v>1</v>
      </c>
      <c r="AD1579" s="30">
        <f t="shared" si="434"/>
        <v>0</v>
      </c>
      <c r="AE1579" s="35">
        <f t="shared" si="446"/>
        <v>1</v>
      </c>
    </row>
    <row r="1580" spans="1:31" x14ac:dyDescent="0.25">
      <c r="A1580" t="s">
        <v>12</v>
      </c>
      <c r="B1580" t="s">
        <v>6831</v>
      </c>
      <c r="C1580">
        <v>30113006392372</v>
      </c>
      <c r="D1580" t="s">
        <v>6832</v>
      </c>
      <c r="E1580" t="s">
        <v>45</v>
      </c>
      <c r="F1580">
        <v>2016</v>
      </c>
      <c r="G1580" t="s">
        <v>6833</v>
      </c>
      <c r="H1580" t="s">
        <v>6834</v>
      </c>
      <c r="I1580">
        <v>1</v>
      </c>
      <c r="J1580">
        <v>0</v>
      </c>
      <c r="N1580" s="29" t="str">
        <f t="shared" si="435"/>
        <v>2016</v>
      </c>
      <c r="O1580" s="30" t="str">
        <f t="shared" si="436"/>
        <v>12</v>
      </c>
      <c r="P1580" s="30">
        <f t="shared" si="437"/>
        <v>201612</v>
      </c>
      <c r="Q1580" s="30" t="str">
        <f t="shared" si="438"/>
        <v>2017</v>
      </c>
      <c r="R1580" s="30" t="str">
        <f t="shared" si="439"/>
        <v>08</v>
      </c>
      <c r="S1580" s="30">
        <f t="shared" si="440"/>
        <v>201708</v>
      </c>
      <c r="T1580" s="31">
        <f t="shared" si="441"/>
        <v>3.9166666666666665</v>
      </c>
      <c r="U1580" s="30">
        <f t="shared" si="442"/>
        <v>1</v>
      </c>
      <c r="V1580" s="30">
        <f t="shared" si="443"/>
        <v>0</v>
      </c>
      <c r="W1580" s="32">
        <f t="shared" si="444"/>
        <v>0.25531914893617025</v>
      </c>
      <c r="X1580" s="33">
        <f t="shared" si="445"/>
        <v>790</v>
      </c>
      <c r="Y1580" s="22"/>
      <c r="Z1580" s="33">
        <f t="shared" si="430"/>
        <v>1</v>
      </c>
      <c r="AA1580" s="33">
        <f t="shared" si="431"/>
        <v>1</v>
      </c>
      <c r="AB1580" s="30">
        <f t="shared" si="432"/>
        <v>1</v>
      </c>
      <c r="AC1580" s="30">
        <f t="shared" si="433"/>
        <v>1</v>
      </c>
      <c r="AD1580" s="30">
        <f t="shared" si="434"/>
        <v>0</v>
      </c>
      <c r="AE1580" s="35">
        <f t="shared" si="446"/>
        <v>1</v>
      </c>
    </row>
    <row r="1581" spans="1:31" x14ac:dyDescent="0.25">
      <c r="A1581" t="s">
        <v>12</v>
      </c>
      <c r="B1581" t="s">
        <v>6831</v>
      </c>
      <c r="C1581">
        <v>30113006392406</v>
      </c>
      <c r="D1581" t="s">
        <v>6835</v>
      </c>
      <c r="E1581" t="s">
        <v>45</v>
      </c>
      <c r="F1581">
        <v>2016</v>
      </c>
      <c r="G1581" t="s">
        <v>6836</v>
      </c>
      <c r="H1581" t="s">
        <v>6837</v>
      </c>
      <c r="I1581">
        <v>1</v>
      </c>
      <c r="J1581">
        <v>1</v>
      </c>
      <c r="N1581" s="29" t="str">
        <f t="shared" si="435"/>
        <v>2016</v>
      </c>
      <c r="O1581" s="30" t="str">
        <f t="shared" si="436"/>
        <v>12</v>
      </c>
      <c r="P1581" s="30">
        <f t="shared" si="437"/>
        <v>201612</v>
      </c>
      <c r="Q1581" s="30" t="str">
        <f t="shared" si="438"/>
        <v>2017</v>
      </c>
      <c r="R1581" s="30" t="str">
        <f t="shared" si="439"/>
        <v>05</v>
      </c>
      <c r="S1581" s="30">
        <f t="shared" si="440"/>
        <v>201705</v>
      </c>
      <c r="T1581" s="31">
        <f t="shared" si="441"/>
        <v>3.9166666666666665</v>
      </c>
      <c r="U1581" s="30">
        <f t="shared" si="442"/>
        <v>2</v>
      </c>
      <c r="V1581" s="30">
        <f t="shared" si="443"/>
        <v>0</v>
      </c>
      <c r="W1581" s="32">
        <f t="shared" si="444"/>
        <v>0.5106382978723405</v>
      </c>
      <c r="X1581" s="33">
        <f t="shared" si="445"/>
        <v>790</v>
      </c>
      <c r="Y1581" s="22"/>
      <c r="Z1581" s="33">
        <f t="shared" si="430"/>
        <v>1</v>
      </c>
      <c r="AA1581" s="33">
        <f t="shared" si="431"/>
        <v>1</v>
      </c>
      <c r="AB1581" s="30">
        <f t="shared" si="432"/>
        <v>1</v>
      </c>
      <c r="AC1581" s="30">
        <f t="shared" si="433"/>
        <v>1</v>
      </c>
      <c r="AD1581" s="30">
        <f t="shared" si="434"/>
        <v>0</v>
      </c>
      <c r="AE1581" s="35">
        <f t="shared" si="446"/>
        <v>1</v>
      </c>
    </row>
    <row r="1582" spans="1:31" x14ac:dyDescent="0.25">
      <c r="A1582" t="s">
        <v>12</v>
      </c>
      <c r="B1582" t="s">
        <v>6838</v>
      </c>
      <c r="C1582">
        <v>30113006154376</v>
      </c>
      <c r="D1582" t="s">
        <v>6839</v>
      </c>
      <c r="E1582" t="s">
        <v>6840</v>
      </c>
      <c r="F1582">
        <v>2015</v>
      </c>
      <c r="G1582" t="s">
        <v>6841</v>
      </c>
      <c r="H1582" t="s">
        <v>6842</v>
      </c>
      <c r="I1582">
        <v>3</v>
      </c>
      <c r="J1582">
        <v>2</v>
      </c>
      <c r="N1582" s="29" t="str">
        <f t="shared" si="435"/>
        <v>2015</v>
      </c>
      <c r="O1582" s="30" t="str">
        <f t="shared" si="436"/>
        <v>12</v>
      </c>
      <c r="P1582" s="30">
        <f t="shared" si="437"/>
        <v>201512</v>
      </c>
      <c r="Q1582" s="30" t="str">
        <f t="shared" si="438"/>
        <v>2017</v>
      </c>
      <c r="R1582" s="30" t="str">
        <f t="shared" si="439"/>
        <v>07</v>
      </c>
      <c r="S1582" s="30">
        <f t="shared" si="440"/>
        <v>201707</v>
      </c>
      <c r="T1582" s="31">
        <f t="shared" si="441"/>
        <v>4.916666666666667</v>
      </c>
      <c r="U1582" s="30">
        <f t="shared" si="442"/>
        <v>5</v>
      </c>
      <c r="V1582" s="30">
        <f t="shared" si="443"/>
        <v>0</v>
      </c>
      <c r="W1582" s="32">
        <f t="shared" si="444"/>
        <v>1.0169491525423728</v>
      </c>
      <c r="X1582" s="33">
        <f t="shared" si="445"/>
        <v>790</v>
      </c>
      <c r="Y1582" s="22"/>
      <c r="Z1582" s="33">
        <f t="shared" si="430"/>
        <v>1</v>
      </c>
      <c r="AA1582" s="33">
        <f t="shared" si="431"/>
        <v>1</v>
      </c>
      <c r="AB1582" s="30">
        <f t="shared" si="432"/>
        <v>1</v>
      </c>
      <c r="AC1582" s="30">
        <f t="shared" si="433"/>
        <v>1</v>
      </c>
      <c r="AD1582" s="30">
        <f t="shared" si="434"/>
        <v>0</v>
      </c>
      <c r="AE1582" s="35">
        <f t="shared" si="446"/>
        <v>1</v>
      </c>
    </row>
    <row r="1583" spans="1:31" x14ac:dyDescent="0.25">
      <c r="A1583" t="s">
        <v>12</v>
      </c>
      <c r="B1583" t="s">
        <v>6843</v>
      </c>
      <c r="C1583">
        <v>30113006873215</v>
      </c>
      <c r="D1583" t="s">
        <v>6844</v>
      </c>
      <c r="E1583" t="s">
        <v>6021</v>
      </c>
      <c r="F1583">
        <v>2020</v>
      </c>
      <c r="G1583" t="s">
        <v>6845</v>
      </c>
      <c r="H1583" t="s">
        <v>6845</v>
      </c>
      <c r="I1583">
        <v>0</v>
      </c>
      <c r="J1583">
        <v>0</v>
      </c>
      <c r="N1583" s="29" t="str">
        <f t="shared" si="435"/>
        <v>2020</v>
      </c>
      <c r="O1583" s="30" t="str">
        <f t="shared" si="436"/>
        <v>02</v>
      </c>
      <c r="P1583" s="30">
        <f t="shared" si="437"/>
        <v>202002</v>
      </c>
      <c r="Q1583" s="30" t="str">
        <f t="shared" si="438"/>
        <v>2020</v>
      </c>
      <c r="R1583" s="30" t="str">
        <f t="shared" si="439"/>
        <v>02</v>
      </c>
      <c r="S1583" s="30">
        <f t="shared" si="440"/>
        <v>202002</v>
      </c>
      <c r="T1583" s="31">
        <f t="shared" si="441"/>
        <v>0.75</v>
      </c>
      <c r="U1583" s="30">
        <f t="shared" si="442"/>
        <v>0</v>
      </c>
      <c r="V1583" s="30">
        <f t="shared" si="443"/>
        <v>0</v>
      </c>
      <c r="W1583" s="32">
        <f t="shared" si="444"/>
        <v>0</v>
      </c>
      <c r="X1583" s="33">
        <f t="shared" si="445"/>
        <v>790</v>
      </c>
      <c r="Y1583" s="22"/>
      <c r="Z1583" s="33">
        <f t="shared" si="430"/>
        <v>0</v>
      </c>
      <c r="AA1583" s="33">
        <f t="shared" si="431"/>
        <v>0</v>
      </c>
      <c r="AB1583" s="30">
        <f t="shared" si="432"/>
        <v>1</v>
      </c>
      <c r="AC1583" s="30">
        <f t="shared" si="433"/>
        <v>1</v>
      </c>
      <c r="AD1583" s="30">
        <f t="shared" si="434"/>
        <v>0</v>
      </c>
      <c r="AE1583" s="35">
        <f t="shared" si="446"/>
        <v>0</v>
      </c>
    </row>
    <row r="1584" spans="1:31" x14ac:dyDescent="0.25">
      <c r="A1584" t="s">
        <v>12</v>
      </c>
      <c r="B1584" t="s">
        <v>6846</v>
      </c>
      <c r="C1584">
        <v>30113005848093</v>
      </c>
      <c r="D1584" t="s">
        <v>6847</v>
      </c>
      <c r="E1584" t="s">
        <v>6848</v>
      </c>
      <c r="F1584">
        <v>2013</v>
      </c>
      <c r="G1584" t="s">
        <v>6849</v>
      </c>
      <c r="H1584" t="s">
        <v>6850</v>
      </c>
      <c r="I1584">
        <v>7</v>
      </c>
      <c r="J1584">
        <v>2</v>
      </c>
      <c r="N1584" s="29" t="str">
        <f t="shared" si="435"/>
        <v>2013</v>
      </c>
      <c r="O1584" s="30" t="str">
        <f t="shared" si="436"/>
        <v>11</v>
      </c>
      <c r="P1584" s="30">
        <f t="shared" si="437"/>
        <v>201311</v>
      </c>
      <c r="Q1584" s="30" t="str">
        <f t="shared" si="438"/>
        <v>2020</v>
      </c>
      <c r="R1584" s="30" t="str">
        <f t="shared" si="439"/>
        <v>05</v>
      </c>
      <c r="S1584" s="30">
        <f t="shared" si="440"/>
        <v>202005</v>
      </c>
      <c r="T1584" s="31">
        <f t="shared" si="441"/>
        <v>7</v>
      </c>
      <c r="U1584" s="30">
        <f t="shared" si="442"/>
        <v>9</v>
      </c>
      <c r="V1584" s="30">
        <f t="shared" si="443"/>
        <v>0</v>
      </c>
      <c r="W1584" s="32">
        <f t="shared" si="444"/>
        <v>1.2857142857142858</v>
      </c>
      <c r="X1584" s="33">
        <f t="shared" si="445"/>
        <v>790</v>
      </c>
      <c r="Y1584" s="22"/>
      <c r="Z1584" s="33">
        <f t="shared" si="430"/>
        <v>1</v>
      </c>
      <c r="AA1584" s="33">
        <f t="shared" si="431"/>
        <v>0</v>
      </c>
      <c r="AB1584" s="30">
        <f t="shared" si="432"/>
        <v>1</v>
      </c>
      <c r="AC1584" s="30">
        <f t="shared" si="433"/>
        <v>1</v>
      </c>
      <c r="AD1584" s="30">
        <f t="shared" si="434"/>
        <v>0</v>
      </c>
      <c r="AE1584" s="35">
        <f t="shared" si="446"/>
        <v>1</v>
      </c>
    </row>
    <row r="1585" spans="1:31" x14ac:dyDescent="0.25">
      <c r="A1585" t="s">
        <v>12</v>
      </c>
      <c r="B1585" t="s">
        <v>6851</v>
      </c>
      <c r="C1585">
        <v>30113000818059</v>
      </c>
      <c r="D1585" t="s">
        <v>6852</v>
      </c>
      <c r="E1585" t="s">
        <v>6853</v>
      </c>
      <c r="F1585">
        <v>1990</v>
      </c>
      <c r="G1585" t="s">
        <v>6854</v>
      </c>
      <c r="H1585" t="s">
        <v>6855</v>
      </c>
      <c r="I1585">
        <v>33</v>
      </c>
      <c r="J1585">
        <v>1</v>
      </c>
      <c r="N1585" s="29">
        <f t="shared" si="435"/>
        <v>1990</v>
      </c>
      <c r="O1585" s="30" t="str">
        <f t="shared" si="436"/>
        <v>09</v>
      </c>
      <c r="P1585" s="30">
        <f t="shared" si="437"/>
        <v>199009</v>
      </c>
      <c r="Q1585" s="30" t="str">
        <f t="shared" si="438"/>
        <v>2017</v>
      </c>
      <c r="R1585" s="30" t="str">
        <f t="shared" si="439"/>
        <v>06</v>
      </c>
      <c r="S1585" s="30">
        <f t="shared" si="440"/>
        <v>201706</v>
      </c>
      <c r="T1585" s="31">
        <f t="shared" si="441"/>
        <v>30.166666666666668</v>
      </c>
      <c r="U1585" s="30">
        <f t="shared" si="442"/>
        <v>34</v>
      </c>
      <c r="V1585" s="30">
        <f t="shared" si="443"/>
        <v>0</v>
      </c>
      <c r="W1585" s="32">
        <f t="shared" si="444"/>
        <v>1.1270718232044199</v>
      </c>
      <c r="X1585" s="33">
        <f t="shared" si="445"/>
        <v>790</v>
      </c>
      <c r="Y1585" s="22"/>
      <c r="Z1585" s="33">
        <f t="shared" si="430"/>
        <v>1</v>
      </c>
      <c r="AA1585" s="33">
        <f t="shared" si="431"/>
        <v>1</v>
      </c>
      <c r="AB1585" s="30">
        <f t="shared" si="432"/>
        <v>1</v>
      </c>
      <c r="AC1585" s="30">
        <f t="shared" si="433"/>
        <v>1</v>
      </c>
      <c r="AD1585" s="30">
        <f t="shared" si="434"/>
        <v>1</v>
      </c>
      <c r="AE1585" s="35">
        <f t="shared" si="446"/>
        <v>1</v>
      </c>
    </row>
    <row r="1586" spans="1:31" x14ac:dyDescent="0.25">
      <c r="A1586" t="s">
        <v>12</v>
      </c>
      <c r="B1586" t="s">
        <v>6856</v>
      </c>
      <c r="C1586">
        <v>30113005687103</v>
      </c>
      <c r="D1586" t="s">
        <v>6857</v>
      </c>
      <c r="E1586" t="s">
        <v>61</v>
      </c>
      <c r="F1586">
        <v>2013</v>
      </c>
      <c r="G1586" t="s">
        <v>6858</v>
      </c>
      <c r="H1586" t="s">
        <v>6859</v>
      </c>
      <c r="I1586">
        <v>3</v>
      </c>
      <c r="J1586">
        <v>1</v>
      </c>
      <c r="N1586" s="29" t="str">
        <f t="shared" si="435"/>
        <v>2013</v>
      </c>
      <c r="O1586" s="30" t="str">
        <f t="shared" si="436"/>
        <v>05</v>
      </c>
      <c r="P1586" s="30">
        <f t="shared" si="437"/>
        <v>201305</v>
      </c>
      <c r="Q1586" s="30" t="str">
        <f t="shared" si="438"/>
        <v>2016</v>
      </c>
      <c r="R1586" s="30" t="str">
        <f t="shared" si="439"/>
        <v>06</v>
      </c>
      <c r="S1586" s="30">
        <f t="shared" si="440"/>
        <v>201606</v>
      </c>
      <c r="T1586" s="31">
        <f t="shared" si="441"/>
        <v>7.5</v>
      </c>
      <c r="U1586" s="30">
        <f t="shared" si="442"/>
        <v>4</v>
      </c>
      <c r="V1586" s="30">
        <f t="shared" si="443"/>
        <v>0</v>
      </c>
      <c r="W1586" s="32">
        <f t="shared" si="444"/>
        <v>0.53333333333333333</v>
      </c>
      <c r="X1586" s="33">
        <f t="shared" si="445"/>
        <v>790</v>
      </c>
      <c r="Y1586" s="22"/>
      <c r="Z1586" s="33">
        <f t="shared" si="430"/>
        <v>1</v>
      </c>
      <c r="AA1586" s="33">
        <f t="shared" si="431"/>
        <v>1</v>
      </c>
      <c r="AB1586" s="30">
        <f t="shared" si="432"/>
        <v>1</v>
      </c>
      <c r="AC1586" s="30">
        <f t="shared" si="433"/>
        <v>1</v>
      </c>
      <c r="AD1586" s="30">
        <f t="shared" si="434"/>
        <v>0</v>
      </c>
      <c r="AE1586" s="35">
        <f t="shared" si="446"/>
        <v>1</v>
      </c>
    </row>
    <row r="1587" spans="1:31" x14ac:dyDescent="0.25">
      <c r="A1587" t="s">
        <v>12</v>
      </c>
      <c r="B1587" t="s">
        <v>6860</v>
      </c>
      <c r="C1587">
        <v>30113006442623</v>
      </c>
      <c r="D1587" t="s">
        <v>6861</v>
      </c>
      <c r="E1587" t="s">
        <v>90</v>
      </c>
      <c r="F1587">
        <v>2017</v>
      </c>
      <c r="G1587" t="s">
        <v>6862</v>
      </c>
      <c r="H1587" t="s">
        <v>6863</v>
      </c>
      <c r="I1587">
        <v>0</v>
      </c>
      <c r="J1587">
        <v>2</v>
      </c>
      <c r="N1587" s="29" t="str">
        <f t="shared" si="435"/>
        <v>2017</v>
      </c>
      <c r="O1587" s="30" t="str">
        <f t="shared" si="436"/>
        <v>02</v>
      </c>
      <c r="P1587" s="30">
        <f t="shared" si="437"/>
        <v>201702</v>
      </c>
      <c r="Q1587" s="30" t="str">
        <f t="shared" si="438"/>
        <v>2018</v>
      </c>
      <c r="R1587" s="30" t="str">
        <f t="shared" si="439"/>
        <v>05</v>
      </c>
      <c r="S1587" s="30">
        <f t="shared" si="440"/>
        <v>201805</v>
      </c>
      <c r="T1587" s="31">
        <f t="shared" si="441"/>
        <v>3.75</v>
      </c>
      <c r="U1587" s="30">
        <f t="shared" si="442"/>
        <v>2</v>
      </c>
      <c r="V1587" s="30">
        <f t="shared" si="443"/>
        <v>0</v>
      </c>
      <c r="W1587" s="32">
        <f t="shared" si="444"/>
        <v>0.53333333333333333</v>
      </c>
      <c r="X1587" s="33">
        <f t="shared" si="445"/>
        <v>790</v>
      </c>
      <c r="Y1587" s="22"/>
      <c r="Z1587" s="33">
        <f t="shared" si="430"/>
        <v>1</v>
      </c>
      <c r="AA1587" s="33">
        <f t="shared" si="431"/>
        <v>1</v>
      </c>
      <c r="AB1587" s="30">
        <f t="shared" si="432"/>
        <v>1</v>
      </c>
      <c r="AC1587" s="30">
        <f t="shared" si="433"/>
        <v>1</v>
      </c>
      <c r="AD1587" s="30">
        <f t="shared" si="434"/>
        <v>0</v>
      </c>
      <c r="AE1587" s="35">
        <f t="shared" si="446"/>
        <v>1</v>
      </c>
    </row>
    <row r="1588" spans="1:31" x14ac:dyDescent="0.25">
      <c r="A1588" t="s">
        <v>12</v>
      </c>
      <c r="B1588" t="s">
        <v>6864</v>
      </c>
      <c r="C1588">
        <v>30113006734748</v>
      </c>
      <c r="D1588" t="s">
        <v>6865</v>
      </c>
      <c r="E1588" t="s">
        <v>6866</v>
      </c>
      <c r="F1588">
        <v>2018</v>
      </c>
      <c r="G1588" t="s">
        <v>6867</v>
      </c>
      <c r="H1588" t="s">
        <v>6868</v>
      </c>
      <c r="I1588">
        <v>4</v>
      </c>
      <c r="J1588">
        <v>3</v>
      </c>
      <c r="K1588">
        <v>4</v>
      </c>
      <c r="L1588">
        <v>3</v>
      </c>
      <c r="N1588" s="29" t="str">
        <f t="shared" si="435"/>
        <v>2019</v>
      </c>
      <c r="O1588" s="30" t="str">
        <f t="shared" si="436"/>
        <v>04</v>
      </c>
      <c r="P1588" s="30">
        <f t="shared" si="437"/>
        <v>201904</v>
      </c>
      <c r="Q1588" s="30" t="str">
        <f t="shared" si="438"/>
        <v>2019</v>
      </c>
      <c r="R1588" s="30" t="str">
        <f t="shared" si="439"/>
        <v>08</v>
      </c>
      <c r="S1588" s="30">
        <f t="shared" si="440"/>
        <v>201908</v>
      </c>
      <c r="T1588" s="31">
        <f t="shared" si="441"/>
        <v>1.5833333333333333</v>
      </c>
      <c r="U1588" s="30">
        <f t="shared" si="442"/>
        <v>7</v>
      </c>
      <c r="V1588" s="30">
        <f t="shared" si="443"/>
        <v>7</v>
      </c>
      <c r="W1588" s="32">
        <f t="shared" si="444"/>
        <v>4.4210526315789478</v>
      </c>
      <c r="X1588" s="33">
        <f t="shared" si="445"/>
        <v>790</v>
      </c>
      <c r="Y1588" s="22"/>
      <c r="Z1588" s="33">
        <f t="shared" si="430"/>
        <v>0</v>
      </c>
      <c r="AA1588" s="33">
        <f t="shared" si="431"/>
        <v>0</v>
      </c>
      <c r="AB1588" s="30">
        <f t="shared" si="432"/>
        <v>0</v>
      </c>
      <c r="AC1588" s="30">
        <f t="shared" si="433"/>
        <v>0</v>
      </c>
      <c r="AD1588" s="30">
        <f t="shared" si="434"/>
        <v>0</v>
      </c>
      <c r="AE1588" s="35">
        <f t="shared" si="446"/>
        <v>0</v>
      </c>
    </row>
    <row r="1589" spans="1:31" x14ac:dyDescent="0.25">
      <c r="A1589" t="s">
        <v>12</v>
      </c>
      <c r="B1589" t="s">
        <v>6869</v>
      </c>
      <c r="C1589">
        <v>30113003335705</v>
      </c>
      <c r="D1589" t="s">
        <v>6870</v>
      </c>
      <c r="E1589" t="s">
        <v>6871</v>
      </c>
      <c r="F1589">
        <v>2010</v>
      </c>
      <c r="G1589" t="s">
        <v>6872</v>
      </c>
      <c r="H1589" t="s">
        <v>6873</v>
      </c>
      <c r="I1589">
        <v>5</v>
      </c>
      <c r="J1589">
        <v>5</v>
      </c>
      <c r="N1589" s="29" t="str">
        <f t="shared" si="435"/>
        <v>2011</v>
      </c>
      <c r="O1589" s="30" t="str">
        <f t="shared" si="436"/>
        <v>02</v>
      </c>
      <c r="P1589" s="30">
        <f t="shared" si="437"/>
        <v>201102</v>
      </c>
      <c r="Q1589" s="30" t="str">
        <f t="shared" si="438"/>
        <v>2016</v>
      </c>
      <c r="R1589" s="30" t="str">
        <f t="shared" si="439"/>
        <v>10</v>
      </c>
      <c r="S1589" s="30">
        <f t="shared" si="440"/>
        <v>201610</v>
      </c>
      <c r="T1589" s="31">
        <f t="shared" si="441"/>
        <v>9.75</v>
      </c>
      <c r="U1589" s="30">
        <f t="shared" si="442"/>
        <v>10</v>
      </c>
      <c r="V1589" s="30">
        <f t="shared" si="443"/>
        <v>0</v>
      </c>
      <c r="W1589" s="32">
        <f t="shared" si="444"/>
        <v>1.0256410256410255</v>
      </c>
      <c r="X1589" s="33">
        <f t="shared" si="445"/>
        <v>790</v>
      </c>
      <c r="Y1589" s="22"/>
      <c r="Z1589" s="33">
        <f t="shared" si="430"/>
        <v>1</v>
      </c>
      <c r="AA1589" s="33">
        <f t="shared" si="431"/>
        <v>1</v>
      </c>
      <c r="AB1589" s="30">
        <f t="shared" si="432"/>
        <v>1</v>
      </c>
      <c r="AC1589" s="30">
        <f t="shared" si="433"/>
        <v>1</v>
      </c>
      <c r="AD1589" s="30">
        <f t="shared" si="434"/>
        <v>0</v>
      </c>
      <c r="AE1589" s="35">
        <f t="shared" si="446"/>
        <v>1</v>
      </c>
    </row>
    <row r="1590" spans="1:31" x14ac:dyDescent="0.25">
      <c r="A1590" t="s">
        <v>12</v>
      </c>
      <c r="B1590" t="s">
        <v>6874</v>
      </c>
      <c r="C1590">
        <v>30113005224188</v>
      </c>
      <c r="D1590" t="s">
        <v>6875</v>
      </c>
      <c r="E1590" t="s">
        <v>113</v>
      </c>
      <c r="F1590">
        <v>2000</v>
      </c>
      <c r="G1590" t="s">
        <v>6876</v>
      </c>
      <c r="H1590" t="s">
        <v>6877</v>
      </c>
      <c r="I1590">
        <v>6</v>
      </c>
      <c r="J1590">
        <v>4</v>
      </c>
      <c r="N1590" s="29" t="str">
        <f t="shared" si="435"/>
        <v>2011</v>
      </c>
      <c r="O1590" s="30" t="str">
        <f t="shared" si="436"/>
        <v>11</v>
      </c>
      <c r="P1590" s="30">
        <f t="shared" si="437"/>
        <v>201111</v>
      </c>
      <c r="Q1590" s="30" t="str">
        <f t="shared" si="438"/>
        <v>2016</v>
      </c>
      <c r="R1590" s="30" t="str">
        <f t="shared" si="439"/>
        <v>10</v>
      </c>
      <c r="S1590" s="30">
        <f t="shared" si="440"/>
        <v>201610</v>
      </c>
      <c r="T1590" s="31">
        <f t="shared" si="441"/>
        <v>9</v>
      </c>
      <c r="U1590" s="30">
        <f t="shared" si="442"/>
        <v>10</v>
      </c>
      <c r="V1590" s="30">
        <f t="shared" si="443"/>
        <v>0</v>
      </c>
      <c r="W1590" s="32">
        <f t="shared" si="444"/>
        <v>1.1111111111111112</v>
      </c>
      <c r="X1590" s="33">
        <f t="shared" si="445"/>
        <v>790</v>
      </c>
      <c r="Y1590" s="22"/>
      <c r="Z1590" s="33">
        <f t="shared" si="430"/>
        <v>1</v>
      </c>
      <c r="AA1590" s="33">
        <f t="shared" si="431"/>
        <v>1</v>
      </c>
      <c r="AB1590" s="30">
        <f t="shared" si="432"/>
        <v>1</v>
      </c>
      <c r="AC1590" s="30">
        <f t="shared" si="433"/>
        <v>1</v>
      </c>
      <c r="AD1590" s="30">
        <f t="shared" si="434"/>
        <v>0</v>
      </c>
      <c r="AE1590" s="35">
        <f t="shared" si="446"/>
        <v>1</v>
      </c>
    </row>
    <row r="1591" spans="1:31" x14ac:dyDescent="0.25">
      <c r="A1591" t="s">
        <v>12</v>
      </c>
      <c r="B1591" t="s">
        <v>6878</v>
      </c>
      <c r="C1591">
        <v>30113002465537</v>
      </c>
      <c r="D1591" t="s">
        <v>6879</v>
      </c>
      <c r="E1591" t="s">
        <v>6880</v>
      </c>
      <c r="F1591">
        <v>2006</v>
      </c>
      <c r="G1591" t="s">
        <v>6881</v>
      </c>
      <c r="H1591" t="s">
        <v>6882</v>
      </c>
      <c r="I1591">
        <v>8</v>
      </c>
      <c r="J1591">
        <v>4</v>
      </c>
      <c r="K1591">
        <v>1</v>
      </c>
      <c r="L1591">
        <v>0</v>
      </c>
      <c r="N1591" s="29" t="str">
        <f t="shared" si="435"/>
        <v>2015</v>
      </c>
      <c r="O1591" s="30" t="str">
        <f t="shared" si="436"/>
        <v>03</v>
      </c>
      <c r="P1591" s="30">
        <f t="shared" si="437"/>
        <v>201503</v>
      </c>
      <c r="Q1591" s="30" t="str">
        <f t="shared" si="438"/>
        <v>2019</v>
      </c>
      <c r="R1591" s="30" t="str">
        <f t="shared" si="439"/>
        <v>12</v>
      </c>
      <c r="S1591" s="30">
        <f t="shared" si="440"/>
        <v>201912</v>
      </c>
      <c r="T1591" s="31">
        <f t="shared" si="441"/>
        <v>5.666666666666667</v>
      </c>
      <c r="U1591" s="30">
        <f t="shared" si="442"/>
        <v>12</v>
      </c>
      <c r="V1591" s="30">
        <f t="shared" si="443"/>
        <v>1</v>
      </c>
      <c r="W1591" s="32">
        <f t="shared" si="444"/>
        <v>2.1176470588235294</v>
      </c>
      <c r="X1591" s="33">
        <f t="shared" si="445"/>
        <v>790</v>
      </c>
      <c r="Y1591" s="22"/>
      <c r="Z1591" s="33">
        <f t="shared" si="430"/>
        <v>1</v>
      </c>
      <c r="AA1591" s="33">
        <f t="shared" si="431"/>
        <v>0</v>
      </c>
      <c r="AB1591" s="30">
        <f t="shared" si="432"/>
        <v>1</v>
      </c>
      <c r="AC1591" s="30">
        <f t="shared" si="433"/>
        <v>1</v>
      </c>
      <c r="AD1591" s="30">
        <f t="shared" si="434"/>
        <v>0</v>
      </c>
      <c r="AE1591" s="35">
        <f t="shared" si="446"/>
        <v>1</v>
      </c>
    </row>
    <row r="1592" spans="1:31" x14ac:dyDescent="0.25">
      <c r="A1592" t="s">
        <v>12</v>
      </c>
      <c r="B1592" t="s">
        <v>6883</v>
      </c>
      <c r="C1592">
        <v>30113002557119</v>
      </c>
      <c r="D1592" t="s">
        <v>6884</v>
      </c>
      <c r="E1592" t="s">
        <v>6885</v>
      </c>
      <c r="F1592">
        <v>2007</v>
      </c>
      <c r="G1592" t="s">
        <v>6886</v>
      </c>
      <c r="H1592" t="s">
        <v>6887</v>
      </c>
      <c r="I1592">
        <v>8</v>
      </c>
      <c r="J1592">
        <v>0</v>
      </c>
      <c r="N1592" s="29" t="str">
        <f t="shared" si="435"/>
        <v>2016</v>
      </c>
      <c r="O1592" s="30" t="str">
        <f t="shared" si="436"/>
        <v>03</v>
      </c>
      <c r="P1592" s="30">
        <f t="shared" si="437"/>
        <v>201603</v>
      </c>
      <c r="Q1592" s="30" t="str">
        <f t="shared" si="438"/>
        <v>2018</v>
      </c>
      <c r="R1592" s="30" t="str">
        <f t="shared" si="439"/>
        <v>07</v>
      </c>
      <c r="S1592" s="30">
        <f t="shared" si="440"/>
        <v>201807</v>
      </c>
      <c r="T1592" s="31">
        <f t="shared" si="441"/>
        <v>4.666666666666667</v>
      </c>
      <c r="U1592" s="30">
        <f t="shared" si="442"/>
        <v>8</v>
      </c>
      <c r="V1592" s="30">
        <f t="shared" si="443"/>
        <v>0</v>
      </c>
      <c r="W1592" s="32">
        <f t="shared" si="444"/>
        <v>1.7142857142857142</v>
      </c>
      <c r="X1592" s="33">
        <f t="shared" si="445"/>
        <v>790</v>
      </c>
      <c r="Y1592" s="22"/>
      <c r="Z1592" s="33">
        <f t="shared" si="430"/>
        <v>1</v>
      </c>
      <c r="AA1592" s="33">
        <f t="shared" si="431"/>
        <v>1</v>
      </c>
      <c r="AB1592" s="30">
        <f t="shared" si="432"/>
        <v>1</v>
      </c>
      <c r="AC1592" s="30">
        <f t="shared" si="433"/>
        <v>1</v>
      </c>
      <c r="AD1592" s="30">
        <f t="shared" si="434"/>
        <v>0</v>
      </c>
      <c r="AE1592" s="35">
        <f t="shared" si="446"/>
        <v>1</v>
      </c>
    </row>
    <row r="1593" spans="1:31" x14ac:dyDescent="0.25">
      <c r="A1593" t="s">
        <v>12</v>
      </c>
      <c r="B1593" t="s">
        <v>6888</v>
      </c>
      <c r="C1593">
        <v>30113005889923</v>
      </c>
      <c r="D1593" t="s">
        <v>6889</v>
      </c>
      <c r="E1593" t="s">
        <v>6890</v>
      </c>
      <c r="F1593">
        <v>2014</v>
      </c>
      <c r="G1593" t="s">
        <v>6891</v>
      </c>
      <c r="H1593" t="s">
        <v>6892</v>
      </c>
      <c r="I1593">
        <v>6</v>
      </c>
      <c r="J1593">
        <v>2</v>
      </c>
      <c r="N1593" s="29" t="str">
        <f t="shared" si="435"/>
        <v>2014</v>
      </c>
      <c r="O1593" s="30" t="str">
        <f t="shared" si="436"/>
        <v>06</v>
      </c>
      <c r="P1593" s="30">
        <f t="shared" si="437"/>
        <v>201406</v>
      </c>
      <c r="Q1593" s="30" t="str">
        <f t="shared" si="438"/>
        <v>2018</v>
      </c>
      <c r="R1593" s="30" t="str">
        <f t="shared" si="439"/>
        <v>11</v>
      </c>
      <c r="S1593" s="30">
        <f t="shared" si="440"/>
        <v>201811</v>
      </c>
      <c r="T1593" s="31">
        <f t="shared" si="441"/>
        <v>6.416666666666667</v>
      </c>
      <c r="U1593" s="30">
        <f t="shared" si="442"/>
        <v>8</v>
      </c>
      <c r="V1593" s="30">
        <f t="shared" si="443"/>
        <v>0</v>
      </c>
      <c r="W1593" s="32">
        <f t="shared" si="444"/>
        <v>1.2467532467532467</v>
      </c>
      <c r="X1593" s="33">
        <f t="shared" si="445"/>
        <v>790</v>
      </c>
      <c r="Y1593" s="22"/>
      <c r="Z1593" s="33">
        <f t="shared" si="430"/>
        <v>1</v>
      </c>
      <c r="AA1593" s="33">
        <f t="shared" si="431"/>
        <v>0</v>
      </c>
      <c r="AB1593" s="30">
        <f t="shared" si="432"/>
        <v>1</v>
      </c>
      <c r="AC1593" s="30">
        <f t="shared" si="433"/>
        <v>1</v>
      </c>
      <c r="AD1593" s="30">
        <f t="shared" si="434"/>
        <v>0</v>
      </c>
      <c r="AE1593" s="35">
        <f t="shared" si="446"/>
        <v>1</v>
      </c>
    </row>
    <row r="1594" spans="1:31" x14ac:dyDescent="0.25">
      <c r="A1594" t="s">
        <v>12</v>
      </c>
      <c r="B1594" t="s">
        <v>6893</v>
      </c>
      <c r="C1594">
        <v>30113005531103</v>
      </c>
      <c r="D1594" t="s">
        <v>6894</v>
      </c>
      <c r="E1594" t="s">
        <v>91</v>
      </c>
      <c r="F1594">
        <v>2012</v>
      </c>
      <c r="G1594" t="s">
        <v>6895</v>
      </c>
      <c r="H1594" t="s">
        <v>6896</v>
      </c>
      <c r="I1594">
        <v>4</v>
      </c>
      <c r="J1594">
        <v>3</v>
      </c>
      <c r="K1594">
        <v>2</v>
      </c>
      <c r="L1594">
        <v>0</v>
      </c>
      <c r="N1594" s="29" t="str">
        <f t="shared" si="435"/>
        <v>2012</v>
      </c>
      <c r="O1594" s="30" t="str">
        <f t="shared" si="436"/>
        <v>09</v>
      </c>
      <c r="P1594" s="30">
        <f t="shared" si="437"/>
        <v>201209</v>
      </c>
      <c r="Q1594" s="30" t="str">
        <f t="shared" si="438"/>
        <v>2019</v>
      </c>
      <c r="R1594" s="30" t="str">
        <f t="shared" si="439"/>
        <v>10</v>
      </c>
      <c r="S1594" s="30">
        <f t="shared" si="440"/>
        <v>201910</v>
      </c>
      <c r="T1594" s="31">
        <f t="shared" si="441"/>
        <v>8.1666666666666661</v>
      </c>
      <c r="U1594" s="30">
        <f t="shared" si="442"/>
        <v>7</v>
      </c>
      <c r="V1594" s="30">
        <f t="shared" si="443"/>
        <v>2</v>
      </c>
      <c r="W1594" s="32">
        <f t="shared" si="444"/>
        <v>0.85714285714285721</v>
      </c>
      <c r="X1594" s="33">
        <f t="shared" si="445"/>
        <v>790</v>
      </c>
      <c r="Y1594" s="22"/>
      <c r="Z1594" s="33">
        <f t="shared" si="430"/>
        <v>1</v>
      </c>
      <c r="AA1594" s="33">
        <f t="shared" si="431"/>
        <v>0</v>
      </c>
      <c r="AB1594" s="30">
        <f t="shared" si="432"/>
        <v>1</v>
      </c>
      <c r="AC1594" s="30">
        <f t="shared" si="433"/>
        <v>1</v>
      </c>
      <c r="AD1594" s="30">
        <f t="shared" si="434"/>
        <v>0</v>
      </c>
      <c r="AE1594" s="35">
        <f t="shared" si="446"/>
        <v>1</v>
      </c>
    </row>
    <row r="1595" spans="1:31" x14ac:dyDescent="0.25">
      <c r="A1595" t="s">
        <v>12</v>
      </c>
      <c r="B1595" t="s">
        <v>6897</v>
      </c>
      <c r="C1595">
        <v>30113002434632</v>
      </c>
      <c r="D1595" t="s">
        <v>6898</v>
      </c>
      <c r="E1595" t="s">
        <v>6899</v>
      </c>
      <c r="F1595">
        <v>2006</v>
      </c>
      <c r="G1595" t="s">
        <v>6900</v>
      </c>
      <c r="H1595" t="s">
        <v>6901</v>
      </c>
      <c r="I1595">
        <v>12</v>
      </c>
      <c r="J1595">
        <v>6</v>
      </c>
      <c r="K1595">
        <v>0</v>
      </c>
      <c r="L1595">
        <v>1</v>
      </c>
      <c r="N1595" s="29">
        <f t="shared" si="435"/>
        <v>2006</v>
      </c>
      <c r="O1595" s="30" t="str">
        <f t="shared" si="436"/>
        <v>12</v>
      </c>
      <c r="P1595" s="30">
        <f t="shared" si="437"/>
        <v>200612</v>
      </c>
      <c r="Q1595" s="30" t="str">
        <f t="shared" si="438"/>
        <v>2019</v>
      </c>
      <c r="R1595" s="30" t="str">
        <f t="shared" si="439"/>
        <v>07</v>
      </c>
      <c r="S1595" s="30">
        <f t="shared" si="440"/>
        <v>201907</v>
      </c>
      <c r="T1595" s="31">
        <f t="shared" si="441"/>
        <v>13.916666666666666</v>
      </c>
      <c r="U1595" s="30">
        <f t="shared" si="442"/>
        <v>18</v>
      </c>
      <c r="V1595" s="30">
        <f t="shared" si="443"/>
        <v>1</v>
      </c>
      <c r="W1595" s="32">
        <f t="shared" si="444"/>
        <v>1.2934131736526946</v>
      </c>
      <c r="X1595" s="33">
        <f t="shared" si="445"/>
        <v>790</v>
      </c>
      <c r="Y1595" s="22"/>
      <c r="Z1595" s="33">
        <f t="shared" si="430"/>
        <v>1</v>
      </c>
      <c r="AA1595" s="33">
        <f t="shared" si="431"/>
        <v>0</v>
      </c>
      <c r="AB1595" s="30">
        <f t="shared" si="432"/>
        <v>1</v>
      </c>
      <c r="AC1595" s="30">
        <f t="shared" si="433"/>
        <v>1</v>
      </c>
      <c r="AD1595" s="30">
        <f t="shared" si="434"/>
        <v>0</v>
      </c>
      <c r="AE1595" s="35">
        <f t="shared" si="446"/>
        <v>1</v>
      </c>
    </row>
    <row r="1596" spans="1:31" x14ac:dyDescent="0.25">
      <c r="A1596" t="s">
        <v>12</v>
      </c>
      <c r="B1596" t="s">
        <v>6902</v>
      </c>
      <c r="C1596">
        <v>30113001869523</v>
      </c>
      <c r="D1596" t="s">
        <v>6903</v>
      </c>
      <c r="E1596" t="s">
        <v>6904</v>
      </c>
      <c r="F1596">
        <v>2002</v>
      </c>
      <c r="G1596" t="s">
        <v>6905</v>
      </c>
      <c r="H1596" t="s">
        <v>6906</v>
      </c>
      <c r="I1596">
        <v>12</v>
      </c>
      <c r="J1596">
        <v>2</v>
      </c>
      <c r="N1596" s="29">
        <f t="shared" si="435"/>
        <v>2002</v>
      </c>
      <c r="O1596" s="30" t="str">
        <f t="shared" si="436"/>
        <v>04</v>
      </c>
      <c r="P1596" s="30">
        <f t="shared" si="437"/>
        <v>200204</v>
      </c>
      <c r="Q1596" s="30" t="str">
        <f t="shared" si="438"/>
        <v>2018</v>
      </c>
      <c r="R1596" s="30" t="str">
        <f t="shared" si="439"/>
        <v>07</v>
      </c>
      <c r="S1596" s="30">
        <f t="shared" si="440"/>
        <v>201807</v>
      </c>
      <c r="T1596" s="31">
        <f t="shared" si="441"/>
        <v>18.583333333333332</v>
      </c>
      <c r="U1596" s="30">
        <f t="shared" si="442"/>
        <v>14</v>
      </c>
      <c r="V1596" s="30">
        <f t="shared" si="443"/>
        <v>0</v>
      </c>
      <c r="W1596" s="32">
        <f t="shared" si="444"/>
        <v>0.75336322869955163</v>
      </c>
      <c r="X1596" s="33">
        <f t="shared" si="445"/>
        <v>790</v>
      </c>
      <c r="Y1596" s="22"/>
      <c r="Z1596" s="33">
        <f t="shared" si="430"/>
        <v>1</v>
      </c>
      <c r="AA1596" s="33">
        <f t="shared" si="431"/>
        <v>1</v>
      </c>
      <c r="AB1596" s="30">
        <f t="shared" si="432"/>
        <v>1</v>
      </c>
      <c r="AC1596" s="30">
        <f t="shared" si="433"/>
        <v>1</v>
      </c>
      <c r="AD1596" s="30">
        <f t="shared" si="434"/>
        <v>0</v>
      </c>
      <c r="AE1596" s="35">
        <f t="shared" si="446"/>
        <v>1</v>
      </c>
    </row>
    <row r="1597" spans="1:31" x14ac:dyDescent="0.25">
      <c r="A1597" t="s">
        <v>12</v>
      </c>
      <c r="B1597" t="s">
        <v>6902</v>
      </c>
      <c r="C1597">
        <v>30113005687129</v>
      </c>
      <c r="D1597" t="s">
        <v>6907</v>
      </c>
      <c r="E1597" t="s">
        <v>61</v>
      </c>
      <c r="F1597">
        <v>2013</v>
      </c>
      <c r="G1597" t="s">
        <v>6908</v>
      </c>
      <c r="H1597" t="s">
        <v>6909</v>
      </c>
      <c r="I1597">
        <v>1</v>
      </c>
      <c r="J1597">
        <v>2</v>
      </c>
      <c r="N1597" s="29" t="str">
        <f t="shared" si="435"/>
        <v>2013</v>
      </c>
      <c r="O1597" s="30" t="str">
        <f t="shared" si="436"/>
        <v>05</v>
      </c>
      <c r="P1597" s="30">
        <f t="shared" si="437"/>
        <v>201305</v>
      </c>
      <c r="Q1597" s="30" t="str">
        <f t="shared" si="438"/>
        <v>2016</v>
      </c>
      <c r="R1597" s="30" t="str">
        <f t="shared" si="439"/>
        <v>04</v>
      </c>
      <c r="S1597" s="30">
        <f t="shared" si="440"/>
        <v>201604</v>
      </c>
      <c r="T1597" s="31">
        <f t="shared" si="441"/>
        <v>7.5</v>
      </c>
      <c r="U1597" s="30">
        <f t="shared" si="442"/>
        <v>3</v>
      </c>
      <c r="V1597" s="30">
        <f t="shared" si="443"/>
        <v>0</v>
      </c>
      <c r="W1597" s="32">
        <f t="shared" si="444"/>
        <v>0.4</v>
      </c>
      <c r="X1597" s="33">
        <f t="shared" si="445"/>
        <v>790</v>
      </c>
      <c r="Y1597" s="22"/>
      <c r="Z1597" s="33">
        <f t="shared" si="430"/>
        <v>1</v>
      </c>
      <c r="AA1597" s="33">
        <f t="shared" si="431"/>
        <v>1</v>
      </c>
      <c r="AB1597" s="30">
        <f t="shared" si="432"/>
        <v>1</v>
      </c>
      <c r="AC1597" s="30">
        <f t="shared" si="433"/>
        <v>1</v>
      </c>
      <c r="AD1597" s="30">
        <f t="shared" si="434"/>
        <v>0</v>
      </c>
      <c r="AE1597" s="35">
        <f t="shared" si="446"/>
        <v>1</v>
      </c>
    </row>
    <row r="1598" spans="1:31" x14ac:dyDescent="0.25">
      <c r="A1598" t="s">
        <v>12</v>
      </c>
      <c r="B1598" t="s">
        <v>6910</v>
      </c>
      <c r="C1598">
        <v>30113005231944</v>
      </c>
      <c r="D1598" t="s">
        <v>6911</v>
      </c>
      <c r="E1598" t="s">
        <v>6912</v>
      </c>
      <c r="F1598">
        <v>2010</v>
      </c>
      <c r="G1598" t="s">
        <v>6913</v>
      </c>
      <c r="H1598" t="s">
        <v>6914</v>
      </c>
      <c r="I1598">
        <v>3</v>
      </c>
      <c r="J1598">
        <v>3</v>
      </c>
      <c r="N1598" s="29" t="str">
        <f t="shared" si="435"/>
        <v>2011</v>
      </c>
      <c r="O1598" s="30" t="str">
        <f t="shared" si="436"/>
        <v>12</v>
      </c>
      <c r="P1598" s="30">
        <f t="shared" si="437"/>
        <v>201112</v>
      </c>
      <c r="Q1598" s="30" t="str">
        <f t="shared" si="438"/>
        <v>2018</v>
      </c>
      <c r="R1598" s="30" t="str">
        <f t="shared" si="439"/>
        <v>04</v>
      </c>
      <c r="S1598" s="30">
        <f t="shared" si="440"/>
        <v>201804</v>
      </c>
      <c r="T1598" s="31">
        <f t="shared" si="441"/>
        <v>8.9166666666666661</v>
      </c>
      <c r="U1598" s="30">
        <f t="shared" si="442"/>
        <v>6</v>
      </c>
      <c r="V1598" s="30">
        <f t="shared" si="443"/>
        <v>0</v>
      </c>
      <c r="W1598" s="32">
        <f t="shared" si="444"/>
        <v>0.67289719626168232</v>
      </c>
      <c r="X1598" s="33">
        <f t="shared" si="445"/>
        <v>790</v>
      </c>
      <c r="Y1598" s="22"/>
      <c r="Z1598" s="33">
        <f t="shared" si="430"/>
        <v>1</v>
      </c>
      <c r="AA1598" s="33">
        <f t="shared" si="431"/>
        <v>1</v>
      </c>
      <c r="AB1598" s="30">
        <f t="shared" si="432"/>
        <v>1</v>
      </c>
      <c r="AC1598" s="30">
        <f t="shared" si="433"/>
        <v>1</v>
      </c>
      <c r="AD1598" s="30">
        <f t="shared" si="434"/>
        <v>0</v>
      </c>
      <c r="AE1598" s="35">
        <f t="shared" si="446"/>
        <v>1</v>
      </c>
    </row>
    <row r="1599" spans="1:31" x14ac:dyDescent="0.25">
      <c r="A1599" t="s">
        <v>12</v>
      </c>
      <c r="B1599" t="s">
        <v>6915</v>
      </c>
      <c r="C1599">
        <v>30113005940734</v>
      </c>
      <c r="D1599" t="s">
        <v>6916</v>
      </c>
      <c r="E1599" t="s">
        <v>6917</v>
      </c>
      <c r="F1599">
        <v>2015</v>
      </c>
      <c r="G1599" t="s">
        <v>6918</v>
      </c>
      <c r="H1599" t="s">
        <v>6919</v>
      </c>
      <c r="I1599">
        <v>8</v>
      </c>
      <c r="J1599">
        <v>3</v>
      </c>
      <c r="N1599" s="29" t="str">
        <f t="shared" si="435"/>
        <v>2015</v>
      </c>
      <c r="O1599" s="30" t="str">
        <f t="shared" si="436"/>
        <v>04</v>
      </c>
      <c r="P1599" s="30">
        <f t="shared" si="437"/>
        <v>201504</v>
      </c>
      <c r="Q1599" s="30" t="str">
        <f t="shared" si="438"/>
        <v>2018</v>
      </c>
      <c r="R1599" s="30" t="str">
        <f t="shared" si="439"/>
        <v>09</v>
      </c>
      <c r="S1599" s="30">
        <f t="shared" si="440"/>
        <v>201809</v>
      </c>
      <c r="T1599" s="31">
        <f t="shared" si="441"/>
        <v>5.583333333333333</v>
      </c>
      <c r="U1599" s="30">
        <f t="shared" si="442"/>
        <v>11</v>
      </c>
      <c r="V1599" s="30">
        <f t="shared" si="443"/>
        <v>0</v>
      </c>
      <c r="W1599" s="32">
        <f t="shared" si="444"/>
        <v>1.9701492537313434</v>
      </c>
      <c r="X1599" s="33">
        <f t="shared" si="445"/>
        <v>790</v>
      </c>
      <c r="Y1599" s="22"/>
      <c r="Z1599" s="33">
        <f t="shared" si="430"/>
        <v>1</v>
      </c>
      <c r="AA1599" s="33">
        <f t="shared" si="431"/>
        <v>1</v>
      </c>
      <c r="AB1599" s="30">
        <f t="shared" si="432"/>
        <v>1</v>
      </c>
      <c r="AC1599" s="30">
        <f t="shared" si="433"/>
        <v>1</v>
      </c>
      <c r="AD1599" s="30">
        <f t="shared" si="434"/>
        <v>0</v>
      </c>
      <c r="AE1599" s="35">
        <f t="shared" si="446"/>
        <v>1</v>
      </c>
    </row>
    <row r="1600" spans="1:31" x14ac:dyDescent="0.25">
      <c r="A1600" t="s">
        <v>12</v>
      </c>
      <c r="B1600" t="s">
        <v>6920</v>
      </c>
      <c r="C1600">
        <v>30113006221605</v>
      </c>
      <c r="D1600" t="s">
        <v>6921</v>
      </c>
      <c r="E1600" t="s">
        <v>6638</v>
      </c>
      <c r="F1600">
        <v>2015</v>
      </c>
      <c r="G1600" t="s">
        <v>6922</v>
      </c>
      <c r="H1600" t="s">
        <v>6923</v>
      </c>
      <c r="I1600">
        <v>5</v>
      </c>
      <c r="J1600">
        <v>0</v>
      </c>
      <c r="K1600">
        <v>2</v>
      </c>
      <c r="L1600">
        <v>0</v>
      </c>
      <c r="N1600" s="29" t="str">
        <f t="shared" si="435"/>
        <v>2016</v>
      </c>
      <c r="O1600" s="30" t="str">
        <f t="shared" si="436"/>
        <v>03</v>
      </c>
      <c r="P1600" s="30">
        <f t="shared" si="437"/>
        <v>201603</v>
      </c>
      <c r="Q1600" s="30" t="str">
        <f t="shared" si="438"/>
        <v>2020</v>
      </c>
      <c r="R1600" s="30" t="str">
        <f t="shared" si="439"/>
        <v>08</v>
      </c>
      <c r="S1600" s="30">
        <f t="shared" si="440"/>
        <v>202008</v>
      </c>
      <c r="T1600" s="31">
        <f t="shared" si="441"/>
        <v>4.666666666666667</v>
      </c>
      <c r="U1600" s="30">
        <f t="shared" si="442"/>
        <v>5</v>
      </c>
      <c r="V1600" s="30">
        <f t="shared" si="443"/>
        <v>2</v>
      </c>
      <c r="W1600" s="32">
        <f t="shared" si="444"/>
        <v>1.0714285714285714</v>
      </c>
      <c r="X1600" s="33">
        <f t="shared" si="445"/>
        <v>790</v>
      </c>
      <c r="Y1600" s="22"/>
      <c r="Z1600" s="33">
        <f t="shared" si="430"/>
        <v>1</v>
      </c>
      <c r="AA1600" s="33">
        <f t="shared" si="431"/>
        <v>0</v>
      </c>
      <c r="AB1600" s="30">
        <f t="shared" si="432"/>
        <v>1</v>
      </c>
      <c r="AC1600" s="30">
        <f t="shared" si="433"/>
        <v>1</v>
      </c>
      <c r="AD1600" s="30">
        <f t="shared" si="434"/>
        <v>0</v>
      </c>
      <c r="AE1600" s="35">
        <f t="shared" si="446"/>
        <v>1</v>
      </c>
    </row>
    <row r="1601" spans="1:31" x14ac:dyDescent="0.25">
      <c r="A1601" t="s">
        <v>12</v>
      </c>
      <c r="B1601" t="s">
        <v>6924</v>
      </c>
      <c r="C1601">
        <v>30113006057272</v>
      </c>
      <c r="D1601" t="s">
        <v>6925</v>
      </c>
      <c r="E1601" t="s">
        <v>6926</v>
      </c>
      <c r="F1601">
        <v>2014</v>
      </c>
      <c r="G1601" t="s">
        <v>6927</v>
      </c>
      <c r="H1601" t="s">
        <v>6928</v>
      </c>
      <c r="I1601">
        <v>0</v>
      </c>
      <c r="J1601">
        <v>2</v>
      </c>
      <c r="N1601" s="29" t="str">
        <f t="shared" si="435"/>
        <v>2015</v>
      </c>
      <c r="O1601" s="30" t="str">
        <f t="shared" si="436"/>
        <v>03</v>
      </c>
      <c r="P1601" s="30">
        <f t="shared" si="437"/>
        <v>201503</v>
      </c>
      <c r="Q1601" s="30" t="str">
        <f t="shared" si="438"/>
        <v>2017</v>
      </c>
      <c r="R1601" s="30" t="str">
        <f t="shared" si="439"/>
        <v>07</v>
      </c>
      <c r="S1601" s="30">
        <f t="shared" si="440"/>
        <v>201707</v>
      </c>
      <c r="T1601" s="31">
        <f t="shared" si="441"/>
        <v>5.666666666666667</v>
      </c>
      <c r="U1601" s="30">
        <f t="shared" si="442"/>
        <v>2</v>
      </c>
      <c r="V1601" s="30">
        <f t="shared" si="443"/>
        <v>0</v>
      </c>
      <c r="W1601" s="32">
        <f t="shared" si="444"/>
        <v>0.3529411764705882</v>
      </c>
      <c r="X1601" s="33">
        <f t="shared" si="445"/>
        <v>790</v>
      </c>
      <c r="Y1601" s="22"/>
      <c r="Z1601" s="33">
        <f t="shared" si="430"/>
        <v>1</v>
      </c>
      <c r="AA1601" s="33">
        <f t="shared" si="431"/>
        <v>1</v>
      </c>
      <c r="AB1601" s="30">
        <f t="shared" si="432"/>
        <v>1</v>
      </c>
      <c r="AC1601" s="30">
        <f t="shared" si="433"/>
        <v>1</v>
      </c>
      <c r="AD1601" s="30">
        <f t="shared" si="434"/>
        <v>0</v>
      </c>
      <c r="AE1601" s="35">
        <f t="shared" si="446"/>
        <v>1</v>
      </c>
    </row>
    <row r="1602" spans="1:31" x14ac:dyDescent="0.25">
      <c r="A1602" t="s">
        <v>12</v>
      </c>
      <c r="B1602" t="s">
        <v>6929</v>
      </c>
      <c r="C1602">
        <v>30113001819387</v>
      </c>
      <c r="D1602" t="s">
        <v>6930</v>
      </c>
      <c r="E1602" t="s">
        <v>4211</v>
      </c>
      <c r="F1602">
        <v>2000</v>
      </c>
      <c r="G1602" t="s">
        <v>6931</v>
      </c>
      <c r="H1602" t="s">
        <v>6932</v>
      </c>
      <c r="I1602">
        <v>36</v>
      </c>
      <c r="J1602">
        <v>1</v>
      </c>
      <c r="K1602">
        <v>3</v>
      </c>
      <c r="L1602">
        <v>0</v>
      </c>
      <c r="N1602" s="29" t="str">
        <f t="shared" si="435"/>
        <v>2013</v>
      </c>
      <c r="O1602" s="30" t="str">
        <f t="shared" si="436"/>
        <v>02</v>
      </c>
      <c r="P1602" s="30">
        <f t="shared" si="437"/>
        <v>201302</v>
      </c>
      <c r="Q1602" s="30" t="str">
        <f t="shared" si="438"/>
        <v>2019</v>
      </c>
      <c r="R1602" s="30" t="str">
        <f t="shared" si="439"/>
        <v>06</v>
      </c>
      <c r="S1602" s="30">
        <f t="shared" si="440"/>
        <v>201906</v>
      </c>
      <c r="T1602" s="31">
        <f t="shared" si="441"/>
        <v>7.75</v>
      </c>
      <c r="U1602" s="30">
        <f t="shared" si="442"/>
        <v>37</v>
      </c>
      <c r="V1602" s="30">
        <f t="shared" si="443"/>
        <v>3</v>
      </c>
      <c r="W1602" s="32">
        <f t="shared" si="444"/>
        <v>4.774193548387097</v>
      </c>
      <c r="X1602" s="33">
        <f t="shared" si="445"/>
        <v>790</v>
      </c>
      <c r="Y1602" s="22"/>
      <c r="Z1602" s="33">
        <f t="shared" si="430"/>
        <v>1</v>
      </c>
      <c r="AA1602" s="33">
        <f t="shared" si="431"/>
        <v>0</v>
      </c>
      <c r="AB1602" s="30">
        <f t="shared" si="432"/>
        <v>0</v>
      </c>
      <c r="AC1602" s="30">
        <f t="shared" si="433"/>
        <v>0</v>
      </c>
      <c r="AD1602" s="30">
        <f t="shared" si="434"/>
        <v>0</v>
      </c>
      <c r="AE1602" s="35">
        <f t="shared" si="446"/>
        <v>0</v>
      </c>
    </row>
    <row r="1603" spans="1:31" x14ac:dyDescent="0.25">
      <c r="A1603" t="s">
        <v>12</v>
      </c>
      <c r="B1603" t="s">
        <v>6933</v>
      </c>
      <c r="C1603">
        <v>30113001804140</v>
      </c>
      <c r="D1603" t="s">
        <v>6934</v>
      </c>
      <c r="E1603" t="s">
        <v>6935</v>
      </c>
      <c r="F1603">
        <v>2000</v>
      </c>
      <c r="G1603" t="s">
        <v>6936</v>
      </c>
      <c r="H1603" t="s">
        <v>6937</v>
      </c>
      <c r="I1603">
        <v>23</v>
      </c>
      <c r="J1603">
        <v>0</v>
      </c>
      <c r="N1603" s="29">
        <f t="shared" si="435"/>
        <v>2000</v>
      </c>
      <c r="O1603" s="30" t="str">
        <f t="shared" si="436"/>
        <v>04</v>
      </c>
      <c r="P1603" s="30">
        <f t="shared" si="437"/>
        <v>200004</v>
      </c>
      <c r="Q1603" s="30" t="str">
        <f t="shared" si="438"/>
        <v>2015</v>
      </c>
      <c r="R1603" s="30" t="str">
        <f t="shared" si="439"/>
        <v>04</v>
      </c>
      <c r="S1603" s="30">
        <f t="shared" si="440"/>
        <v>201504</v>
      </c>
      <c r="T1603" s="31">
        <f t="shared" si="441"/>
        <v>20.583333333333332</v>
      </c>
      <c r="U1603" s="30">
        <f t="shared" si="442"/>
        <v>23</v>
      </c>
      <c r="V1603" s="30">
        <f t="shared" si="443"/>
        <v>0</v>
      </c>
      <c r="W1603" s="32">
        <f t="shared" si="444"/>
        <v>1.1174089068825912</v>
      </c>
      <c r="X1603" s="33">
        <f t="shared" si="445"/>
        <v>790</v>
      </c>
      <c r="Y1603" s="22"/>
      <c r="Z1603" s="33">
        <f t="shared" si="430"/>
        <v>1</v>
      </c>
      <c r="AA1603" s="33">
        <f t="shared" si="431"/>
        <v>1</v>
      </c>
      <c r="AB1603" s="30">
        <f t="shared" si="432"/>
        <v>1</v>
      </c>
      <c r="AC1603" s="30">
        <f t="shared" si="433"/>
        <v>1</v>
      </c>
      <c r="AD1603" s="30">
        <f t="shared" si="434"/>
        <v>0</v>
      </c>
      <c r="AE1603" s="35">
        <f t="shared" si="446"/>
        <v>1</v>
      </c>
    </row>
    <row r="1604" spans="1:31" x14ac:dyDescent="0.25">
      <c r="A1604" t="s">
        <v>12</v>
      </c>
      <c r="B1604" t="s">
        <v>6938</v>
      </c>
      <c r="C1604">
        <v>30113001839021</v>
      </c>
      <c r="D1604" t="s">
        <v>6939</v>
      </c>
      <c r="E1604" t="s">
        <v>6940</v>
      </c>
      <c r="F1604">
        <v>2001</v>
      </c>
      <c r="G1604" t="s">
        <v>6941</v>
      </c>
      <c r="H1604" t="s">
        <v>6942</v>
      </c>
      <c r="I1604">
        <v>28</v>
      </c>
      <c r="J1604">
        <v>0</v>
      </c>
      <c r="K1604">
        <v>1</v>
      </c>
      <c r="L1604">
        <v>0</v>
      </c>
      <c r="N1604" s="29" t="str">
        <f t="shared" si="435"/>
        <v>2014</v>
      </c>
      <c r="O1604" s="30" t="str">
        <f t="shared" si="436"/>
        <v>08</v>
      </c>
      <c r="P1604" s="30">
        <f t="shared" si="437"/>
        <v>201408</v>
      </c>
      <c r="Q1604" s="30" t="str">
        <f t="shared" si="438"/>
        <v>2019</v>
      </c>
      <c r="R1604" s="30" t="str">
        <f t="shared" si="439"/>
        <v>04</v>
      </c>
      <c r="S1604" s="30">
        <f t="shared" si="440"/>
        <v>201904</v>
      </c>
      <c r="T1604" s="31">
        <f t="shared" si="441"/>
        <v>6.25</v>
      </c>
      <c r="U1604" s="30">
        <f t="shared" si="442"/>
        <v>28</v>
      </c>
      <c r="V1604" s="30">
        <f t="shared" si="443"/>
        <v>1</v>
      </c>
      <c r="W1604" s="32">
        <f t="shared" si="444"/>
        <v>4.4800000000000004</v>
      </c>
      <c r="X1604" s="33">
        <f t="shared" si="445"/>
        <v>790</v>
      </c>
      <c r="Y1604" s="22"/>
      <c r="Z1604" s="33">
        <f t="shared" ref="Z1604:Z1667" si="447">IF(C1604="",0, IF(P1604&lt;$AH$10,1,0))</f>
        <v>1</v>
      </c>
      <c r="AA1604" s="33">
        <f t="shared" ref="AA1604:AA1667" si="448">IF(C1604="",0,IF(S1604&lt;$AH$11,1,0))</f>
        <v>0</v>
      </c>
      <c r="AB1604" s="30">
        <f t="shared" ref="AB1604:AB1667" si="449">IF(C1604="",0,IF(W1604&lt;LOOKUP(X1604,$AI$15:$AR$15,$AI$16:$AR$16),1,0))</f>
        <v>0</v>
      </c>
      <c r="AC1604" s="30">
        <f t="shared" ref="AC1604:AC1667" si="450">IF(C1604="",0,IF(V1604&lt;LOOKUP(X1604,$AI$15:$AR$15,$AI$18:$AR$18),1,0))</f>
        <v>1</v>
      </c>
      <c r="AD1604" s="30">
        <f t="shared" ref="AD1604:AD1667" si="451">IF(C1604="",0,IF(F1604&lt;LOOKUP(X1604,$AI$15:$AR$15,$AI$20:$AR$20),1,0))</f>
        <v>0</v>
      </c>
      <c r="AE1604" s="35">
        <f t="shared" si="446"/>
        <v>1</v>
      </c>
    </row>
    <row r="1605" spans="1:31" x14ac:dyDescent="0.25">
      <c r="A1605" t="s">
        <v>12</v>
      </c>
      <c r="B1605" t="s">
        <v>6943</v>
      </c>
      <c r="C1605">
        <v>30113002006737</v>
      </c>
      <c r="D1605" t="s">
        <v>6944</v>
      </c>
      <c r="E1605" t="s">
        <v>6945</v>
      </c>
      <c r="F1605">
        <v>2002</v>
      </c>
      <c r="G1605" t="s">
        <v>6946</v>
      </c>
      <c r="H1605" t="s">
        <v>6947</v>
      </c>
      <c r="I1605">
        <v>16</v>
      </c>
      <c r="J1605">
        <v>1</v>
      </c>
      <c r="N1605" s="29" t="str">
        <f t="shared" si="435"/>
        <v>2015</v>
      </c>
      <c r="O1605" s="30" t="str">
        <f t="shared" si="436"/>
        <v>06</v>
      </c>
      <c r="P1605" s="30">
        <f t="shared" si="437"/>
        <v>201506</v>
      </c>
      <c r="Q1605" s="30" t="str">
        <f t="shared" si="438"/>
        <v>2020</v>
      </c>
      <c r="R1605" s="30" t="str">
        <f t="shared" si="439"/>
        <v>10</v>
      </c>
      <c r="S1605" s="30">
        <f t="shared" si="440"/>
        <v>202010</v>
      </c>
      <c r="T1605" s="31">
        <f t="shared" si="441"/>
        <v>5.416666666666667</v>
      </c>
      <c r="U1605" s="30">
        <f t="shared" si="442"/>
        <v>17</v>
      </c>
      <c r="V1605" s="30">
        <f t="shared" si="443"/>
        <v>0</v>
      </c>
      <c r="W1605" s="32">
        <f t="shared" si="444"/>
        <v>3.1384615384615384</v>
      </c>
      <c r="X1605" s="33">
        <f t="shared" si="445"/>
        <v>790</v>
      </c>
      <c r="Y1605" s="22"/>
      <c r="Z1605" s="33">
        <f t="shared" si="447"/>
        <v>1</v>
      </c>
      <c r="AA1605" s="33">
        <f t="shared" si="448"/>
        <v>0</v>
      </c>
      <c r="AB1605" s="30">
        <f t="shared" si="449"/>
        <v>0</v>
      </c>
      <c r="AC1605" s="30">
        <f t="shared" si="450"/>
        <v>1</v>
      </c>
      <c r="AD1605" s="30">
        <f t="shared" si="451"/>
        <v>0</v>
      </c>
      <c r="AE1605" s="35">
        <f t="shared" si="446"/>
        <v>1</v>
      </c>
    </row>
    <row r="1606" spans="1:31" x14ac:dyDescent="0.25">
      <c r="A1606" t="s">
        <v>12</v>
      </c>
      <c r="B1606" t="s">
        <v>6948</v>
      </c>
      <c r="C1606">
        <v>30113002128002</v>
      </c>
      <c r="D1606" t="s">
        <v>6949</v>
      </c>
      <c r="E1606" t="s">
        <v>6950</v>
      </c>
      <c r="F1606">
        <v>2003</v>
      </c>
      <c r="G1606" t="s">
        <v>6951</v>
      </c>
      <c r="H1606" t="s">
        <v>6952</v>
      </c>
      <c r="I1606">
        <v>14</v>
      </c>
      <c r="J1606">
        <v>0</v>
      </c>
      <c r="N1606" s="29">
        <f t="shared" si="435"/>
        <v>2003</v>
      </c>
      <c r="O1606" s="30" t="str">
        <f t="shared" si="436"/>
        <v>09</v>
      </c>
      <c r="P1606" s="30">
        <f t="shared" si="437"/>
        <v>200309</v>
      </c>
      <c r="Q1606" s="30" t="str">
        <f t="shared" si="438"/>
        <v>2018</v>
      </c>
      <c r="R1606" s="30" t="str">
        <f t="shared" si="439"/>
        <v>09</v>
      </c>
      <c r="S1606" s="30">
        <f t="shared" si="440"/>
        <v>201809</v>
      </c>
      <c r="T1606" s="31">
        <f t="shared" si="441"/>
        <v>17.166666666666668</v>
      </c>
      <c r="U1606" s="30">
        <f t="shared" si="442"/>
        <v>14</v>
      </c>
      <c r="V1606" s="30">
        <f t="shared" si="443"/>
        <v>0</v>
      </c>
      <c r="W1606" s="32">
        <f t="shared" si="444"/>
        <v>0.81553398058252424</v>
      </c>
      <c r="X1606" s="33">
        <f t="shared" si="445"/>
        <v>790</v>
      </c>
      <c r="Y1606" s="22"/>
      <c r="Z1606" s="33">
        <f t="shared" si="447"/>
        <v>1</v>
      </c>
      <c r="AA1606" s="33">
        <f t="shared" si="448"/>
        <v>1</v>
      </c>
      <c r="AB1606" s="30">
        <f t="shared" si="449"/>
        <v>1</v>
      </c>
      <c r="AC1606" s="30">
        <f t="shared" si="450"/>
        <v>1</v>
      </c>
      <c r="AD1606" s="30">
        <f t="shared" si="451"/>
        <v>0</v>
      </c>
      <c r="AE1606" s="35">
        <f t="shared" si="446"/>
        <v>1</v>
      </c>
    </row>
    <row r="1607" spans="1:31" x14ac:dyDescent="0.25">
      <c r="A1607" t="s">
        <v>12</v>
      </c>
      <c r="B1607" t="s">
        <v>6953</v>
      </c>
      <c r="C1607">
        <v>30113005687095</v>
      </c>
      <c r="D1607" t="s">
        <v>6954</v>
      </c>
      <c r="E1607" t="s">
        <v>61</v>
      </c>
      <c r="F1607">
        <v>2013</v>
      </c>
      <c r="G1607" t="s">
        <v>6955</v>
      </c>
      <c r="H1607" t="s">
        <v>6956</v>
      </c>
      <c r="I1607">
        <v>5</v>
      </c>
      <c r="J1607">
        <v>4</v>
      </c>
      <c r="K1607">
        <v>1</v>
      </c>
      <c r="L1607">
        <v>1</v>
      </c>
      <c r="N1607" s="29" t="str">
        <f t="shared" si="435"/>
        <v>2013</v>
      </c>
      <c r="O1607" s="30" t="str">
        <f t="shared" si="436"/>
        <v>05</v>
      </c>
      <c r="P1607" s="30">
        <f t="shared" si="437"/>
        <v>201305</v>
      </c>
      <c r="Q1607" s="30" t="str">
        <f t="shared" si="438"/>
        <v>2019</v>
      </c>
      <c r="R1607" s="30" t="str">
        <f t="shared" si="439"/>
        <v>09</v>
      </c>
      <c r="S1607" s="30">
        <f t="shared" si="440"/>
        <v>201909</v>
      </c>
      <c r="T1607" s="31">
        <f t="shared" si="441"/>
        <v>7.5</v>
      </c>
      <c r="U1607" s="30">
        <f t="shared" si="442"/>
        <v>9</v>
      </c>
      <c r="V1607" s="30">
        <f t="shared" si="443"/>
        <v>2</v>
      </c>
      <c r="W1607" s="32">
        <f t="shared" si="444"/>
        <v>1.2</v>
      </c>
      <c r="X1607" s="33">
        <f t="shared" si="445"/>
        <v>790</v>
      </c>
      <c r="Y1607" s="22"/>
      <c r="Z1607" s="33">
        <f t="shared" si="447"/>
        <v>1</v>
      </c>
      <c r="AA1607" s="33">
        <f t="shared" si="448"/>
        <v>0</v>
      </c>
      <c r="AB1607" s="30">
        <f t="shared" si="449"/>
        <v>1</v>
      </c>
      <c r="AC1607" s="30">
        <f t="shared" si="450"/>
        <v>1</v>
      </c>
      <c r="AD1607" s="30">
        <f t="shared" si="451"/>
        <v>0</v>
      </c>
      <c r="AE1607" s="35">
        <f t="shared" si="446"/>
        <v>1</v>
      </c>
    </row>
    <row r="1608" spans="1:31" x14ac:dyDescent="0.25">
      <c r="A1608" t="s">
        <v>12</v>
      </c>
      <c r="B1608" t="s">
        <v>6957</v>
      </c>
      <c r="C1608">
        <v>30113005876268</v>
      </c>
      <c r="D1608" t="s">
        <v>6958</v>
      </c>
      <c r="E1608" t="s">
        <v>18</v>
      </c>
      <c r="F1608">
        <v>2014</v>
      </c>
      <c r="G1608" t="s">
        <v>6959</v>
      </c>
      <c r="H1608" t="s">
        <v>6960</v>
      </c>
      <c r="I1608">
        <v>8</v>
      </c>
      <c r="J1608">
        <v>4</v>
      </c>
      <c r="K1608">
        <v>0</v>
      </c>
      <c r="L1608">
        <v>1</v>
      </c>
      <c r="N1608" s="29" t="str">
        <f t="shared" si="435"/>
        <v>2014</v>
      </c>
      <c r="O1608" s="30" t="str">
        <f t="shared" si="436"/>
        <v>06</v>
      </c>
      <c r="P1608" s="30">
        <f t="shared" si="437"/>
        <v>201406</v>
      </c>
      <c r="Q1608" s="30" t="str">
        <f t="shared" si="438"/>
        <v>2019</v>
      </c>
      <c r="R1608" s="30" t="str">
        <f t="shared" si="439"/>
        <v>07</v>
      </c>
      <c r="S1608" s="30">
        <f t="shared" si="440"/>
        <v>201907</v>
      </c>
      <c r="T1608" s="31">
        <f t="shared" si="441"/>
        <v>6.416666666666667</v>
      </c>
      <c r="U1608" s="30">
        <f t="shared" si="442"/>
        <v>12</v>
      </c>
      <c r="V1608" s="30">
        <f t="shared" si="443"/>
        <v>1</v>
      </c>
      <c r="W1608" s="32">
        <f t="shared" si="444"/>
        <v>1.8701298701298701</v>
      </c>
      <c r="X1608" s="33">
        <f t="shared" si="445"/>
        <v>790</v>
      </c>
      <c r="Y1608" s="22"/>
      <c r="Z1608" s="33">
        <f t="shared" si="447"/>
        <v>1</v>
      </c>
      <c r="AA1608" s="33">
        <f t="shared" si="448"/>
        <v>0</v>
      </c>
      <c r="AB1608" s="30">
        <f t="shared" si="449"/>
        <v>1</v>
      </c>
      <c r="AC1608" s="30">
        <f t="shared" si="450"/>
        <v>1</v>
      </c>
      <c r="AD1608" s="30">
        <f t="shared" si="451"/>
        <v>0</v>
      </c>
      <c r="AE1608" s="35">
        <f t="shared" si="446"/>
        <v>1</v>
      </c>
    </row>
    <row r="1609" spans="1:31" x14ac:dyDescent="0.25">
      <c r="A1609" t="s">
        <v>12</v>
      </c>
      <c r="B1609" t="s">
        <v>6961</v>
      </c>
      <c r="C1609">
        <v>30113002447287</v>
      </c>
      <c r="D1609" t="s">
        <v>6962</v>
      </c>
      <c r="E1609" t="s">
        <v>6963</v>
      </c>
      <c r="F1609">
        <v>2002</v>
      </c>
      <c r="G1609" t="s">
        <v>6964</v>
      </c>
      <c r="H1609" t="s">
        <v>6965</v>
      </c>
      <c r="I1609">
        <v>21</v>
      </c>
      <c r="J1609">
        <v>9</v>
      </c>
      <c r="K1609">
        <v>3</v>
      </c>
      <c r="L1609">
        <v>0</v>
      </c>
      <c r="N1609" s="29">
        <f t="shared" si="435"/>
        <v>2002</v>
      </c>
      <c r="O1609" s="30" t="str">
        <f t="shared" si="436"/>
        <v>05</v>
      </c>
      <c r="P1609" s="30">
        <f t="shared" si="437"/>
        <v>200205</v>
      </c>
      <c r="Q1609" s="30" t="str">
        <f t="shared" si="438"/>
        <v>2019</v>
      </c>
      <c r="R1609" s="30" t="str">
        <f t="shared" si="439"/>
        <v>09</v>
      </c>
      <c r="S1609" s="30">
        <f t="shared" si="440"/>
        <v>201909</v>
      </c>
      <c r="T1609" s="31">
        <f t="shared" si="441"/>
        <v>18.5</v>
      </c>
      <c r="U1609" s="30">
        <f t="shared" si="442"/>
        <v>30</v>
      </c>
      <c r="V1609" s="30">
        <f t="shared" si="443"/>
        <v>3</v>
      </c>
      <c r="W1609" s="32">
        <f t="shared" si="444"/>
        <v>1.6216216216216217</v>
      </c>
      <c r="X1609" s="33">
        <f t="shared" si="445"/>
        <v>790</v>
      </c>
      <c r="Y1609" s="22"/>
      <c r="Z1609" s="33">
        <f t="shared" si="447"/>
        <v>1</v>
      </c>
      <c r="AA1609" s="33">
        <f t="shared" si="448"/>
        <v>0</v>
      </c>
      <c r="AB1609" s="30">
        <f t="shared" si="449"/>
        <v>1</v>
      </c>
      <c r="AC1609" s="30">
        <f t="shared" si="450"/>
        <v>0</v>
      </c>
      <c r="AD1609" s="30">
        <f t="shared" si="451"/>
        <v>0</v>
      </c>
      <c r="AE1609" s="35">
        <f t="shared" si="446"/>
        <v>1</v>
      </c>
    </row>
    <row r="1610" spans="1:31" x14ac:dyDescent="0.25">
      <c r="A1610" t="s">
        <v>12</v>
      </c>
      <c r="B1610" t="s">
        <v>6966</v>
      </c>
      <c r="C1610">
        <v>30113003236309</v>
      </c>
      <c r="D1610" t="s">
        <v>6967</v>
      </c>
      <c r="E1610" t="s">
        <v>60</v>
      </c>
      <c r="F1610">
        <v>2011</v>
      </c>
      <c r="G1610" t="s">
        <v>6968</v>
      </c>
      <c r="H1610" t="s">
        <v>6969</v>
      </c>
      <c r="I1610">
        <v>17</v>
      </c>
      <c r="J1610">
        <v>4</v>
      </c>
      <c r="N1610" s="29">
        <f t="shared" si="435"/>
        <v>2011</v>
      </c>
      <c r="O1610" s="30" t="str">
        <f t="shared" si="436"/>
        <v>12</v>
      </c>
      <c r="P1610" s="30">
        <f t="shared" si="437"/>
        <v>201112</v>
      </c>
      <c r="Q1610" s="30" t="str">
        <f t="shared" si="438"/>
        <v>2018</v>
      </c>
      <c r="R1610" s="30" t="str">
        <f t="shared" si="439"/>
        <v>10</v>
      </c>
      <c r="S1610" s="30">
        <f t="shared" si="440"/>
        <v>201810</v>
      </c>
      <c r="T1610" s="31">
        <f t="shared" si="441"/>
        <v>8.9166666666666661</v>
      </c>
      <c r="U1610" s="30">
        <f t="shared" si="442"/>
        <v>21</v>
      </c>
      <c r="V1610" s="30">
        <f t="shared" si="443"/>
        <v>0</v>
      </c>
      <c r="W1610" s="32">
        <f t="shared" si="444"/>
        <v>2.3551401869158881</v>
      </c>
      <c r="X1610" s="33">
        <f t="shared" si="445"/>
        <v>790</v>
      </c>
      <c r="Y1610" s="22"/>
      <c r="Z1610" s="33">
        <f t="shared" si="447"/>
        <v>1</v>
      </c>
      <c r="AA1610" s="33">
        <f t="shared" si="448"/>
        <v>0</v>
      </c>
      <c r="AB1610" s="30">
        <f t="shared" si="449"/>
        <v>1</v>
      </c>
      <c r="AC1610" s="30">
        <f t="shared" si="450"/>
        <v>1</v>
      </c>
      <c r="AD1610" s="30">
        <f t="shared" si="451"/>
        <v>0</v>
      </c>
      <c r="AE1610" s="35">
        <f t="shared" si="446"/>
        <v>1</v>
      </c>
    </row>
    <row r="1611" spans="1:31" x14ac:dyDescent="0.25">
      <c r="A1611" t="s">
        <v>12</v>
      </c>
      <c r="B1611" t="s">
        <v>6970</v>
      </c>
      <c r="C1611">
        <v>30113006717057</v>
      </c>
      <c r="D1611" t="s">
        <v>6971</v>
      </c>
      <c r="E1611" t="s">
        <v>3924</v>
      </c>
      <c r="F1611">
        <v>1996</v>
      </c>
      <c r="G1611" t="s">
        <v>6972</v>
      </c>
      <c r="H1611" t="s">
        <v>6973</v>
      </c>
      <c r="I1611">
        <v>62</v>
      </c>
      <c r="J1611">
        <v>6</v>
      </c>
      <c r="K1611">
        <v>2</v>
      </c>
      <c r="L1611">
        <v>1</v>
      </c>
      <c r="N1611" s="29">
        <f t="shared" ref="N1611:N1674" si="452">IF(G1611="",F1611,IF(INT(MID(G1611,7,4))&lt;=2010, IF(F1611="",MID(G1611,7,4),F1611), MID(G1611,7,4)))</f>
        <v>1996</v>
      </c>
      <c r="O1611" s="30" t="str">
        <f t="shared" ref="O1611:O1674" si="453">IF(G1611="","00",MID(G1611,4,2))</f>
        <v>07</v>
      </c>
      <c r="P1611" s="30">
        <f t="shared" ref="P1611:P1674" si="454">INT(CONCATENATE(N1611,O1611))</f>
        <v>199607</v>
      </c>
      <c r="Q1611" s="30" t="str">
        <f t="shared" ref="Q1611:Q1674" si="455">IF(H1611="",0,MID(H1611,7,4))</f>
        <v>2019</v>
      </c>
      <c r="R1611" s="30" t="str">
        <f t="shared" ref="R1611:R1674" si="456">IF(H1611="",0,MID(H1611,4,2))</f>
        <v>08</v>
      </c>
      <c r="S1611" s="30">
        <f t="shared" ref="S1611:S1674" si="457">INT(CONCATENATE(Q1611,R1611))</f>
        <v>201908</v>
      </c>
      <c r="T1611" s="31">
        <f t="shared" ref="T1611:T1674" si="458">(12*($AH$2-N1611)+($AH$3-O1611))/12</f>
        <v>24.333333333333332</v>
      </c>
      <c r="U1611" s="30">
        <f t="shared" ref="U1611:U1674" si="459">I1611+J1611</f>
        <v>68</v>
      </c>
      <c r="V1611" s="30">
        <f t="shared" ref="V1611:V1674" si="460">K1611+L1611</f>
        <v>3</v>
      </c>
      <c r="W1611" s="32">
        <f t="shared" ref="W1611:W1674" si="461">U1611/T1611</f>
        <v>2.7945205479452055</v>
      </c>
      <c r="X1611" s="33">
        <f t="shared" ref="X1611:X1674" si="462">INT(CONCATENATE(MID(B1611,3,2),0))</f>
        <v>790</v>
      </c>
      <c r="Y1611" s="22"/>
      <c r="Z1611" s="33">
        <f t="shared" si="447"/>
        <v>1</v>
      </c>
      <c r="AA1611" s="33">
        <f t="shared" si="448"/>
        <v>0</v>
      </c>
      <c r="AB1611" s="30">
        <f t="shared" si="449"/>
        <v>1</v>
      </c>
      <c r="AC1611" s="30">
        <f t="shared" si="450"/>
        <v>0</v>
      </c>
      <c r="AD1611" s="30">
        <f t="shared" si="451"/>
        <v>1</v>
      </c>
      <c r="AE1611" s="35">
        <f t="shared" ref="AE1611:AE1674" si="463">IF(Z1611*(SUM(AA1611:AD1611))&gt;=1,1,0)</f>
        <v>1</v>
      </c>
    </row>
    <row r="1612" spans="1:31" x14ac:dyDescent="0.25">
      <c r="A1612" t="s">
        <v>12</v>
      </c>
      <c r="B1612" t="s">
        <v>6974</v>
      </c>
      <c r="C1612">
        <v>30113005882621</v>
      </c>
      <c r="D1612" t="s">
        <v>6962</v>
      </c>
      <c r="E1612" t="s">
        <v>63</v>
      </c>
      <c r="F1612">
        <v>2014</v>
      </c>
      <c r="G1612" t="s">
        <v>6975</v>
      </c>
      <c r="H1612" t="s">
        <v>6976</v>
      </c>
      <c r="I1612">
        <v>6</v>
      </c>
      <c r="J1612">
        <v>4</v>
      </c>
      <c r="K1612">
        <v>1</v>
      </c>
      <c r="L1612">
        <v>0</v>
      </c>
      <c r="N1612" s="29" t="str">
        <f t="shared" si="452"/>
        <v>2014</v>
      </c>
      <c r="O1612" s="30" t="str">
        <f t="shared" si="453"/>
        <v>06</v>
      </c>
      <c r="P1612" s="30">
        <f t="shared" si="454"/>
        <v>201406</v>
      </c>
      <c r="Q1612" s="30" t="str">
        <f t="shared" si="455"/>
        <v>2019</v>
      </c>
      <c r="R1612" s="30" t="str">
        <f t="shared" si="456"/>
        <v>08</v>
      </c>
      <c r="S1612" s="30">
        <f t="shared" si="457"/>
        <v>201908</v>
      </c>
      <c r="T1612" s="31">
        <f t="shared" si="458"/>
        <v>6.416666666666667</v>
      </c>
      <c r="U1612" s="30">
        <f t="shared" si="459"/>
        <v>10</v>
      </c>
      <c r="V1612" s="30">
        <f t="shared" si="460"/>
        <v>1</v>
      </c>
      <c r="W1612" s="32">
        <f t="shared" si="461"/>
        <v>1.5584415584415583</v>
      </c>
      <c r="X1612" s="33">
        <f t="shared" si="462"/>
        <v>790</v>
      </c>
      <c r="Y1612" s="22"/>
      <c r="Z1612" s="33">
        <f t="shared" si="447"/>
        <v>1</v>
      </c>
      <c r="AA1612" s="33">
        <f t="shared" si="448"/>
        <v>0</v>
      </c>
      <c r="AB1612" s="30">
        <f t="shared" si="449"/>
        <v>1</v>
      </c>
      <c r="AC1612" s="30">
        <f t="shared" si="450"/>
        <v>1</v>
      </c>
      <c r="AD1612" s="30">
        <f t="shared" si="451"/>
        <v>0</v>
      </c>
      <c r="AE1612" s="35">
        <f t="shared" si="463"/>
        <v>1</v>
      </c>
    </row>
    <row r="1613" spans="1:31" x14ac:dyDescent="0.25">
      <c r="A1613" t="s">
        <v>12</v>
      </c>
      <c r="B1613" t="s">
        <v>6977</v>
      </c>
      <c r="C1613">
        <v>30113006392380</v>
      </c>
      <c r="D1613" t="s">
        <v>6978</v>
      </c>
      <c r="E1613" t="s">
        <v>98</v>
      </c>
      <c r="F1613">
        <v>2016</v>
      </c>
      <c r="G1613" t="s">
        <v>6979</v>
      </c>
      <c r="H1613" t="s">
        <v>6980</v>
      </c>
      <c r="I1613">
        <v>2</v>
      </c>
      <c r="J1613">
        <v>0</v>
      </c>
      <c r="N1613" s="29" t="str">
        <f t="shared" si="452"/>
        <v>2016</v>
      </c>
      <c r="O1613" s="30" t="str">
        <f t="shared" si="453"/>
        <v>12</v>
      </c>
      <c r="P1613" s="30">
        <f t="shared" si="454"/>
        <v>201612</v>
      </c>
      <c r="Q1613" s="30" t="str">
        <f t="shared" si="455"/>
        <v>2018</v>
      </c>
      <c r="R1613" s="30" t="str">
        <f t="shared" si="456"/>
        <v>07</v>
      </c>
      <c r="S1613" s="30">
        <f t="shared" si="457"/>
        <v>201807</v>
      </c>
      <c r="T1613" s="31">
        <f t="shared" si="458"/>
        <v>3.9166666666666665</v>
      </c>
      <c r="U1613" s="30">
        <f t="shared" si="459"/>
        <v>2</v>
      </c>
      <c r="V1613" s="30">
        <f t="shared" si="460"/>
        <v>0</v>
      </c>
      <c r="W1613" s="32">
        <f t="shared" si="461"/>
        <v>0.5106382978723405</v>
      </c>
      <c r="X1613" s="33">
        <f t="shared" si="462"/>
        <v>790</v>
      </c>
      <c r="Y1613" s="22"/>
      <c r="Z1613" s="33">
        <f t="shared" si="447"/>
        <v>1</v>
      </c>
      <c r="AA1613" s="33">
        <f t="shared" si="448"/>
        <v>1</v>
      </c>
      <c r="AB1613" s="30">
        <f t="shared" si="449"/>
        <v>1</v>
      </c>
      <c r="AC1613" s="30">
        <f t="shared" si="450"/>
        <v>1</v>
      </c>
      <c r="AD1613" s="30">
        <f t="shared" si="451"/>
        <v>0</v>
      </c>
      <c r="AE1613" s="35">
        <f t="shared" si="463"/>
        <v>1</v>
      </c>
    </row>
    <row r="1614" spans="1:31" x14ac:dyDescent="0.25">
      <c r="A1614" t="s">
        <v>12</v>
      </c>
      <c r="B1614" t="s">
        <v>6977</v>
      </c>
      <c r="C1614">
        <v>30113006392422</v>
      </c>
      <c r="D1614" t="s">
        <v>6981</v>
      </c>
      <c r="E1614" t="s">
        <v>98</v>
      </c>
      <c r="F1614">
        <v>2016</v>
      </c>
      <c r="G1614" t="s">
        <v>6982</v>
      </c>
      <c r="H1614" t="s">
        <v>6983</v>
      </c>
      <c r="I1614">
        <v>5</v>
      </c>
      <c r="J1614">
        <v>3</v>
      </c>
      <c r="K1614">
        <v>1</v>
      </c>
      <c r="L1614">
        <v>0</v>
      </c>
      <c r="N1614" s="29" t="str">
        <f t="shared" si="452"/>
        <v>2016</v>
      </c>
      <c r="O1614" s="30" t="str">
        <f t="shared" si="453"/>
        <v>12</v>
      </c>
      <c r="P1614" s="30">
        <f t="shared" si="454"/>
        <v>201612</v>
      </c>
      <c r="Q1614" s="30" t="str">
        <f t="shared" si="455"/>
        <v>2019</v>
      </c>
      <c r="R1614" s="30" t="str">
        <f t="shared" si="456"/>
        <v>08</v>
      </c>
      <c r="S1614" s="30">
        <f t="shared" si="457"/>
        <v>201908</v>
      </c>
      <c r="T1614" s="31">
        <f t="shared" si="458"/>
        <v>3.9166666666666665</v>
      </c>
      <c r="U1614" s="30">
        <f t="shared" si="459"/>
        <v>8</v>
      </c>
      <c r="V1614" s="30">
        <f t="shared" si="460"/>
        <v>1</v>
      </c>
      <c r="W1614" s="32">
        <f t="shared" si="461"/>
        <v>2.042553191489362</v>
      </c>
      <c r="X1614" s="33">
        <f t="shared" si="462"/>
        <v>790</v>
      </c>
      <c r="Y1614" s="22"/>
      <c r="Z1614" s="33">
        <f t="shared" si="447"/>
        <v>1</v>
      </c>
      <c r="AA1614" s="33">
        <f t="shared" si="448"/>
        <v>0</v>
      </c>
      <c r="AB1614" s="30">
        <f t="shared" si="449"/>
        <v>1</v>
      </c>
      <c r="AC1614" s="30">
        <f t="shared" si="450"/>
        <v>1</v>
      </c>
      <c r="AD1614" s="30">
        <f t="shared" si="451"/>
        <v>0</v>
      </c>
      <c r="AE1614" s="35">
        <f t="shared" si="463"/>
        <v>1</v>
      </c>
    </row>
    <row r="1615" spans="1:31" x14ac:dyDescent="0.25">
      <c r="A1615" t="s">
        <v>12</v>
      </c>
      <c r="B1615" t="s">
        <v>6984</v>
      </c>
      <c r="C1615">
        <v>30113001284236</v>
      </c>
      <c r="D1615" t="s">
        <v>6985</v>
      </c>
      <c r="E1615" t="s">
        <v>6986</v>
      </c>
      <c r="F1615">
        <v>1993</v>
      </c>
      <c r="G1615" t="s">
        <v>6987</v>
      </c>
      <c r="H1615" t="s">
        <v>6988</v>
      </c>
      <c r="I1615">
        <v>34</v>
      </c>
      <c r="J1615">
        <v>5</v>
      </c>
      <c r="N1615" s="29" t="str">
        <f t="shared" si="452"/>
        <v>2011</v>
      </c>
      <c r="O1615" s="30" t="str">
        <f t="shared" si="453"/>
        <v>06</v>
      </c>
      <c r="P1615" s="30">
        <f t="shared" si="454"/>
        <v>201106</v>
      </c>
      <c r="Q1615" s="30" t="str">
        <f t="shared" si="455"/>
        <v>2019</v>
      </c>
      <c r="R1615" s="30" t="str">
        <f t="shared" si="456"/>
        <v>08</v>
      </c>
      <c r="S1615" s="30">
        <f t="shared" si="457"/>
        <v>201908</v>
      </c>
      <c r="T1615" s="31">
        <f t="shared" si="458"/>
        <v>9.4166666666666661</v>
      </c>
      <c r="U1615" s="30">
        <f t="shared" si="459"/>
        <v>39</v>
      </c>
      <c r="V1615" s="30">
        <f t="shared" si="460"/>
        <v>0</v>
      </c>
      <c r="W1615" s="32">
        <f t="shared" si="461"/>
        <v>4.1415929203539825</v>
      </c>
      <c r="X1615" s="33">
        <f t="shared" si="462"/>
        <v>790</v>
      </c>
      <c r="Y1615" s="22"/>
      <c r="Z1615" s="33">
        <f t="shared" si="447"/>
        <v>1</v>
      </c>
      <c r="AA1615" s="33">
        <f t="shared" si="448"/>
        <v>0</v>
      </c>
      <c r="AB1615" s="30">
        <f t="shared" si="449"/>
        <v>0</v>
      </c>
      <c r="AC1615" s="30">
        <f t="shared" si="450"/>
        <v>1</v>
      </c>
      <c r="AD1615" s="30">
        <f t="shared" si="451"/>
        <v>1</v>
      </c>
      <c r="AE1615" s="35">
        <f t="shared" si="463"/>
        <v>1</v>
      </c>
    </row>
    <row r="1616" spans="1:31" x14ac:dyDescent="0.25">
      <c r="A1616" t="s">
        <v>12</v>
      </c>
      <c r="B1616" t="s">
        <v>6989</v>
      </c>
      <c r="C1616">
        <v>30113002773575</v>
      </c>
      <c r="D1616" t="s">
        <v>6962</v>
      </c>
      <c r="E1616" t="s">
        <v>6990</v>
      </c>
      <c r="F1616">
        <v>2008</v>
      </c>
      <c r="G1616" t="s">
        <v>6991</v>
      </c>
      <c r="H1616" t="s">
        <v>6992</v>
      </c>
      <c r="I1616">
        <v>17</v>
      </c>
      <c r="J1616">
        <v>7</v>
      </c>
      <c r="N1616" s="29">
        <f t="shared" si="452"/>
        <v>2008</v>
      </c>
      <c r="O1616" s="30" t="str">
        <f t="shared" si="453"/>
        <v>01</v>
      </c>
      <c r="P1616" s="30">
        <f t="shared" si="454"/>
        <v>200801</v>
      </c>
      <c r="Q1616" s="30" t="str">
        <f t="shared" si="455"/>
        <v>2018</v>
      </c>
      <c r="R1616" s="30" t="str">
        <f t="shared" si="456"/>
        <v>05</v>
      </c>
      <c r="S1616" s="30">
        <f t="shared" si="457"/>
        <v>201805</v>
      </c>
      <c r="T1616" s="31">
        <f t="shared" si="458"/>
        <v>12.833333333333334</v>
      </c>
      <c r="U1616" s="30">
        <f t="shared" si="459"/>
        <v>24</v>
      </c>
      <c r="V1616" s="30">
        <f t="shared" si="460"/>
        <v>0</v>
      </c>
      <c r="W1616" s="32">
        <f t="shared" si="461"/>
        <v>1.8701298701298701</v>
      </c>
      <c r="X1616" s="33">
        <f t="shared" si="462"/>
        <v>790</v>
      </c>
      <c r="Y1616" s="22"/>
      <c r="Z1616" s="33">
        <f t="shared" si="447"/>
        <v>1</v>
      </c>
      <c r="AA1616" s="33">
        <f t="shared" si="448"/>
        <v>1</v>
      </c>
      <c r="AB1616" s="30">
        <f t="shared" si="449"/>
        <v>1</v>
      </c>
      <c r="AC1616" s="30">
        <f t="shared" si="450"/>
        <v>1</v>
      </c>
      <c r="AD1616" s="30">
        <f t="shared" si="451"/>
        <v>0</v>
      </c>
      <c r="AE1616" s="35">
        <f t="shared" si="463"/>
        <v>1</v>
      </c>
    </row>
    <row r="1617" spans="1:31" x14ac:dyDescent="0.25">
      <c r="A1617" t="s">
        <v>12</v>
      </c>
      <c r="B1617" t="s">
        <v>6993</v>
      </c>
      <c r="C1617">
        <v>30113005905596</v>
      </c>
      <c r="D1617" t="s">
        <v>6994</v>
      </c>
      <c r="E1617" t="s">
        <v>113</v>
      </c>
      <c r="F1617">
        <v>2011</v>
      </c>
      <c r="G1617" t="s">
        <v>6995</v>
      </c>
      <c r="H1617" t="s">
        <v>6996</v>
      </c>
      <c r="I1617">
        <v>4</v>
      </c>
      <c r="J1617">
        <v>9</v>
      </c>
      <c r="K1617">
        <v>1</v>
      </c>
      <c r="L1617">
        <v>1</v>
      </c>
      <c r="N1617" s="29" t="str">
        <f t="shared" si="452"/>
        <v>2014</v>
      </c>
      <c r="O1617" s="30" t="str">
        <f t="shared" si="453"/>
        <v>07</v>
      </c>
      <c r="P1617" s="30">
        <f t="shared" si="454"/>
        <v>201407</v>
      </c>
      <c r="Q1617" s="30" t="str">
        <f t="shared" si="455"/>
        <v>2019</v>
      </c>
      <c r="R1617" s="30" t="str">
        <f t="shared" si="456"/>
        <v>11</v>
      </c>
      <c r="S1617" s="30">
        <f t="shared" si="457"/>
        <v>201911</v>
      </c>
      <c r="T1617" s="31">
        <f t="shared" si="458"/>
        <v>6.333333333333333</v>
      </c>
      <c r="U1617" s="30">
        <f t="shared" si="459"/>
        <v>13</v>
      </c>
      <c r="V1617" s="30">
        <f t="shared" si="460"/>
        <v>2</v>
      </c>
      <c r="W1617" s="32">
        <f t="shared" si="461"/>
        <v>2.0526315789473686</v>
      </c>
      <c r="X1617" s="33">
        <f t="shared" si="462"/>
        <v>790</v>
      </c>
      <c r="Y1617" s="22"/>
      <c r="Z1617" s="33">
        <f t="shared" si="447"/>
        <v>1</v>
      </c>
      <c r="AA1617" s="33">
        <f t="shared" si="448"/>
        <v>0</v>
      </c>
      <c r="AB1617" s="30">
        <f t="shared" si="449"/>
        <v>1</v>
      </c>
      <c r="AC1617" s="30">
        <f t="shared" si="450"/>
        <v>1</v>
      </c>
      <c r="AD1617" s="30">
        <f t="shared" si="451"/>
        <v>0</v>
      </c>
      <c r="AE1617" s="35">
        <f t="shared" si="463"/>
        <v>1</v>
      </c>
    </row>
    <row r="1618" spans="1:31" x14ac:dyDescent="0.25">
      <c r="A1618" t="s">
        <v>12</v>
      </c>
      <c r="B1618" t="s">
        <v>6997</v>
      </c>
      <c r="C1618">
        <v>30113005224154</v>
      </c>
      <c r="D1618" t="s">
        <v>6998</v>
      </c>
      <c r="E1618" t="s">
        <v>113</v>
      </c>
      <c r="F1618">
        <v>1998</v>
      </c>
      <c r="G1618" t="s">
        <v>6999</v>
      </c>
      <c r="H1618" t="s">
        <v>7000</v>
      </c>
      <c r="I1618">
        <v>7</v>
      </c>
      <c r="J1618">
        <v>5</v>
      </c>
      <c r="K1618">
        <v>0</v>
      </c>
      <c r="L1618">
        <v>1</v>
      </c>
      <c r="N1618" s="29" t="str">
        <f t="shared" si="452"/>
        <v>2011</v>
      </c>
      <c r="O1618" s="30" t="str">
        <f t="shared" si="453"/>
        <v>11</v>
      </c>
      <c r="P1618" s="30">
        <f t="shared" si="454"/>
        <v>201111</v>
      </c>
      <c r="Q1618" s="30" t="str">
        <f t="shared" si="455"/>
        <v>2019</v>
      </c>
      <c r="R1618" s="30" t="str">
        <f t="shared" si="456"/>
        <v>07</v>
      </c>
      <c r="S1618" s="30">
        <f t="shared" si="457"/>
        <v>201907</v>
      </c>
      <c r="T1618" s="31">
        <f t="shared" si="458"/>
        <v>9</v>
      </c>
      <c r="U1618" s="30">
        <f t="shared" si="459"/>
        <v>12</v>
      </c>
      <c r="V1618" s="30">
        <f t="shared" si="460"/>
        <v>1</v>
      </c>
      <c r="W1618" s="32">
        <f t="shared" si="461"/>
        <v>1.3333333333333333</v>
      </c>
      <c r="X1618" s="33">
        <f t="shared" si="462"/>
        <v>790</v>
      </c>
      <c r="Y1618" s="22"/>
      <c r="Z1618" s="33">
        <f t="shared" si="447"/>
        <v>1</v>
      </c>
      <c r="AA1618" s="33">
        <f t="shared" si="448"/>
        <v>0</v>
      </c>
      <c r="AB1618" s="30">
        <f t="shared" si="449"/>
        <v>1</v>
      </c>
      <c r="AC1618" s="30">
        <f t="shared" si="450"/>
        <v>1</v>
      </c>
      <c r="AD1618" s="30">
        <f t="shared" si="451"/>
        <v>1</v>
      </c>
      <c r="AE1618" s="35">
        <f t="shared" si="463"/>
        <v>1</v>
      </c>
    </row>
    <row r="1619" spans="1:31" x14ac:dyDescent="0.25">
      <c r="A1619" t="s">
        <v>12</v>
      </c>
      <c r="B1619" t="s">
        <v>7001</v>
      </c>
      <c r="C1619">
        <v>30113002142516</v>
      </c>
      <c r="D1619" t="s">
        <v>7002</v>
      </c>
      <c r="E1619" t="s">
        <v>7003</v>
      </c>
      <c r="F1619">
        <v>2004</v>
      </c>
      <c r="G1619" t="s">
        <v>7004</v>
      </c>
      <c r="H1619" t="s">
        <v>7005</v>
      </c>
      <c r="I1619">
        <v>59</v>
      </c>
      <c r="J1619">
        <v>9</v>
      </c>
      <c r="K1619">
        <v>2</v>
      </c>
      <c r="L1619">
        <v>0</v>
      </c>
      <c r="N1619" s="29">
        <f t="shared" si="452"/>
        <v>2004</v>
      </c>
      <c r="O1619" s="30" t="str">
        <f t="shared" si="453"/>
        <v>10</v>
      </c>
      <c r="P1619" s="30">
        <f t="shared" si="454"/>
        <v>200410</v>
      </c>
      <c r="Q1619" s="30" t="str">
        <f t="shared" si="455"/>
        <v>2019</v>
      </c>
      <c r="R1619" s="30" t="str">
        <f t="shared" si="456"/>
        <v>07</v>
      </c>
      <c r="S1619" s="30">
        <f t="shared" si="457"/>
        <v>201907</v>
      </c>
      <c r="T1619" s="31">
        <f t="shared" si="458"/>
        <v>16.083333333333332</v>
      </c>
      <c r="U1619" s="30">
        <f t="shared" si="459"/>
        <v>68</v>
      </c>
      <c r="V1619" s="30">
        <f t="shared" si="460"/>
        <v>2</v>
      </c>
      <c r="W1619" s="32">
        <f t="shared" si="461"/>
        <v>4.2279792746113989</v>
      </c>
      <c r="X1619" s="33">
        <f t="shared" si="462"/>
        <v>790</v>
      </c>
      <c r="Y1619" s="22"/>
      <c r="Z1619" s="33">
        <f t="shared" si="447"/>
        <v>1</v>
      </c>
      <c r="AA1619" s="33">
        <f t="shared" si="448"/>
        <v>0</v>
      </c>
      <c r="AB1619" s="30">
        <f t="shared" si="449"/>
        <v>0</v>
      </c>
      <c r="AC1619" s="30">
        <f t="shared" si="450"/>
        <v>1</v>
      </c>
      <c r="AD1619" s="30">
        <f t="shared" si="451"/>
        <v>0</v>
      </c>
      <c r="AE1619" s="35">
        <f t="shared" si="463"/>
        <v>1</v>
      </c>
    </row>
    <row r="1620" spans="1:31" x14ac:dyDescent="0.25">
      <c r="A1620" t="s">
        <v>12</v>
      </c>
      <c r="B1620" t="s">
        <v>7006</v>
      </c>
      <c r="C1620">
        <v>30113001482004</v>
      </c>
      <c r="D1620" t="s">
        <v>7007</v>
      </c>
      <c r="E1620" t="s">
        <v>7008</v>
      </c>
      <c r="F1620">
        <v>1997</v>
      </c>
      <c r="G1620" t="s">
        <v>7009</v>
      </c>
      <c r="H1620" t="s">
        <v>7010</v>
      </c>
      <c r="I1620">
        <v>24</v>
      </c>
      <c r="J1620">
        <v>13</v>
      </c>
      <c r="N1620" s="29">
        <f t="shared" si="452"/>
        <v>1997</v>
      </c>
      <c r="O1620" s="30" t="str">
        <f t="shared" si="453"/>
        <v>09</v>
      </c>
      <c r="P1620" s="30">
        <f t="shared" si="454"/>
        <v>199709</v>
      </c>
      <c r="Q1620" s="30" t="str">
        <f t="shared" si="455"/>
        <v>2020</v>
      </c>
      <c r="R1620" s="30" t="str">
        <f t="shared" si="456"/>
        <v>10</v>
      </c>
      <c r="S1620" s="30">
        <f t="shared" si="457"/>
        <v>202010</v>
      </c>
      <c r="T1620" s="31">
        <f t="shared" si="458"/>
        <v>23.166666666666668</v>
      </c>
      <c r="U1620" s="30">
        <f t="shared" si="459"/>
        <v>37</v>
      </c>
      <c r="V1620" s="30">
        <f t="shared" si="460"/>
        <v>0</v>
      </c>
      <c r="W1620" s="32">
        <f t="shared" si="461"/>
        <v>1.5971223021582732</v>
      </c>
      <c r="X1620" s="33">
        <f t="shared" si="462"/>
        <v>790</v>
      </c>
      <c r="Y1620" s="22"/>
      <c r="Z1620" s="33">
        <f t="shared" si="447"/>
        <v>1</v>
      </c>
      <c r="AA1620" s="33">
        <f t="shared" si="448"/>
        <v>0</v>
      </c>
      <c r="AB1620" s="30">
        <f t="shared" si="449"/>
        <v>1</v>
      </c>
      <c r="AC1620" s="30">
        <f t="shared" si="450"/>
        <v>1</v>
      </c>
      <c r="AD1620" s="30">
        <f t="shared" si="451"/>
        <v>1</v>
      </c>
      <c r="AE1620" s="35">
        <f t="shared" si="463"/>
        <v>1</v>
      </c>
    </row>
    <row r="1621" spans="1:31" x14ac:dyDescent="0.25">
      <c r="A1621" t="s">
        <v>12</v>
      </c>
      <c r="B1621" t="s">
        <v>7011</v>
      </c>
      <c r="C1621">
        <v>30113002646920</v>
      </c>
      <c r="D1621" t="s">
        <v>7012</v>
      </c>
      <c r="E1621" t="s">
        <v>7013</v>
      </c>
      <c r="F1621">
        <v>1991</v>
      </c>
      <c r="G1621" t="s">
        <v>7014</v>
      </c>
      <c r="H1621" t="s">
        <v>7015</v>
      </c>
      <c r="I1621">
        <v>35</v>
      </c>
      <c r="J1621">
        <v>10</v>
      </c>
      <c r="K1621">
        <v>0</v>
      </c>
      <c r="L1621">
        <v>1</v>
      </c>
      <c r="N1621" s="29">
        <f t="shared" si="452"/>
        <v>1991</v>
      </c>
      <c r="O1621" s="30" t="str">
        <f t="shared" si="453"/>
        <v>09</v>
      </c>
      <c r="P1621" s="30">
        <f t="shared" si="454"/>
        <v>199109</v>
      </c>
      <c r="Q1621" s="30" t="str">
        <f t="shared" si="455"/>
        <v>2019</v>
      </c>
      <c r="R1621" s="30" t="str">
        <f t="shared" si="456"/>
        <v>08</v>
      </c>
      <c r="S1621" s="30">
        <f t="shared" si="457"/>
        <v>201908</v>
      </c>
      <c r="T1621" s="31">
        <f t="shared" si="458"/>
        <v>29.166666666666668</v>
      </c>
      <c r="U1621" s="30">
        <f t="shared" si="459"/>
        <v>45</v>
      </c>
      <c r="V1621" s="30">
        <f t="shared" si="460"/>
        <v>1</v>
      </c>
      <c r="W1621" s="32">
        <f t="shared" si="461"/>
        <v>1.5428571428571427</v>
      </c>
      <c r="X1621" s="33">
        <f t="shared" si="462"/>
        <v>790</v>
      </c>
      <c r="Y1621" s="22"/>
      <c r="Z1621" s="33">
        <f t="shared" si="447"/>
        <v>1</v>
      </c>
      <c r="AA1621" s="33">
        <f t="shared" si="448"/>
        <v>0</v>
      </c>
      <c r="AB1621" s="30">
        <f t="shared" si="449"/>
        <v>1</v>
      </c>
      <c r="AC1621" s="30">
        <f t="shared" si="450"/>
        <v>1</v>
      </c>
      <c r="AD1621" s="30">
        <f t="shared" si="451"/>
        <v>1</v>
      </c>
      <c r="AE1621" s="35">
        <f t="shared" si="463"/>
        <v>1</v>
      </c>
    </row>
    <row r="1622" spans="1:31" x14ac:dyDescent="0.25">
      <c r="A1622" t="s">
        <v>12</v>
      </c>
      <c r="B1622" t="s">
        <v>7016</v>
      </c>
      <c r="C1622">
        <v>30113005405274</v>
      </c>
      <c r="D1622" t="s">
        <v>7017</v>
      </c>
      <c r="E1622" t="s">
        <v>6283</v>
      </c>
      <c r="F1622">
        <v>2012</v>
      </c>
      <c r="G1622" t="s">
        <v>7018</v>
      </c>
      <c r="H1622" t="s">
        <v>7019</v>
      </c>
      <c r="I1622">
        <v>0</v>
      </c>
      <c r="J1622">
        <v>3</v>
      </c>
      <c r="N1622" s="29" t="str">
        <f t="shared" si="452"/>
        <v>2012</v>
      </c>
      <c r="O1622" s="30" t="str">
        <f t="shared" si="453"/>
        <v>03</v>
      </c>
      <c r="P1622" s="30">
        <f t="shared" si="454"/>
        <v>201203</v>
      </c>
      <c r="Q1622" s="30" t="str">
        <f t="shared" si="455"/>
        <v>2016</v>
      </c>
      <c r="R1622" s="30" t="str">
        <f t="shared" si="456"/>
        <v>11</v>
      </c>
      <c r="S1622" s="30">
        <f t="shared" si="457"/>
        <v>201611</v>
      </c>
      <c r="T1622" s="31">
        <f t="shared" si="458"/>
        <v>8.6666666666666661</v>
      </c>
      <c r="U1622" s="30">
        <f t="shared" si="459"/>
        <v>3</v>
      </c>
      <c r="V1622" s="30">
        <f t="shared" si="460"/>
        <v>0</v>
      </c>
      <c r="W1622" s="32">
        <f t="shared" si="461"/>
        <v>0.3461538461538462</v>
      </c>
      <c r="X1622" s="33">
        <f t="shared" si="462"/>
        <v>790</v>
      </c>
      <c r="Y1622" s="22"/>
      <c r="Z1622" s="33">
        <f t="shared" si="447"/>
        <v>1</v>
      </c>
      <c r="AA1622" s="33">
        <f t="shared" si="448"/>
        <v>1</v>
      </c>
      <c r="AB1622" s="30">
        <f t="shared" si="449"/>
        <v>1</v>
      </c>
      <c r="AC1622" s="30">
        <f t="shared" si="450"/>
        <v>1</v>
      </c>
      <c r="AD1622" s="30">
        <f t="shared" si="451"/>
        <v>0</v>
      </c>
      <c r="AE1622" s="35">
        <f t="shared" si="463"/>
        <v>1</v>
      </c>
    </row>
    <row r="1623" spans="1:31" x14ac:dyDescent="0.25">
      <c r="A1623" t="s">
        <v>12</v>
      </c>
      <c r="B1623" t="s">
        <v>7020</v>
      </c>
      <c r="C1623">
        <v>30113005351569</v>
      </c>
      <c r="D1623" t="s">
        <v>7021</v>
      </c>
      <c r="E1623" t="s">
        <v>92</v>
      </c>
      <c r="F1623">
        <v>2011</v>
      </c>
      <c r="G1623" t="s">
        <v>7022</v>
      </c>
      <c r="H1623" t="s">
        <v>7023</v>
      </c>
      <c r="I1623">
        <v>4</v>
      </c>
      <c r="J1623">
        <v>6</v>
      </c>
      <c r="K1623">
        <v>1</v>
      </c>
      <c r="L1623">
        <v>0</v>
      </c>
      <c r="N1623" s="29" t="str">
        <f t="shared" si="452"/>
        <v>2011</v>
      </c>
      <c r="O1623" s="30" t="str">
        <f t="shared" si="453"/>
        <v>04</v>
      </c>
      <c r="P1623" s="30">
        <f t="shared" si="454"/>
        <v>201104</v>
      </c>
      <c r="Q1623" s="30" t="str">
        <f t="shared" si="455"/>
        <v>2019</v>
      </c>
      <c r="R1623" s="30" t="str">
        <f t="shared" si="456"/>
        <v>12</v>
      </c>
      <c r="S1623" s="30">
        <f t="shared" si="457"/>
        <v>201912</v>
      </c>
      <c r="T1623" s="31">
        <f t="shared" si="458"/>
        <v>9.5833333333333339</v>
      </c>
      <c r="U1623" s="30">
        <f t="shared" si="459"/>
        <v>10</v>
      </c>
      <c r="V1623" s="30">
        <f t="shared" si="460"/>
        <v>1</v>
      </c>
      <c r="W1623" s="32">
        <f t="shared" si="461"/>
        <v>1.0434782608695652</v>
      </c>
      <c r="X1623" s="33">
        <f t="shared" si="462"/>
        <v>790</v>
      </c>
      <c r="Y1623" s="22"/>
      <c r="Z1623" s="33">
        <f t="shared" si="447"/>
        <v>1</v>
      </c>
      <c r="AA1623" s="33">
        <f t="shared" si="448"/>
        <v>0</v>
      </c>
      <c r="AB1623" s="30">
        <f t="shared" si="449"/>
        <v>1</v>
      </c>
      <c r="AC1623" s="30">
        <f t="shared" si="450"/>
        <v>1</v>
      </c>
      <c r="AD1623" s="30">
        <f t="shared" si="451"/>
        <v>0</v>
      </c>
      <c r="AE1623" s="35">
        <f t="shared" si="463"/>
        <v>1</v>
      </c>
    </row>
    <row r="1624" spans="1:31" x14ac:dyDescent="0.25">
      <c r="A1624" t="s">
        <v>12</v>
      </c>
      <c r="B1624" t="s">
        <v>7024</v>
      </c>
      <c r="C1624">
        <v>30113002350762</v>
      </c>
      <c r="D1624" t="s">
        <v>7025</v>
      </c>
      <c r="E1624" t="s">
        <v>39</v>
      </c>
      <c r="F1624">
        <v>2006</v>
      </c>
      <c r="G1624" t="s">
        <v>7026</v>
      </c>
      <c r="H1624" t="s">
        <v>7027</v>
      </c>
      <c r="I1624">
        <v>41</v>
      </c>
      <c r="J1624">
        <v>4</v>
      </c>
      <c r="K1624">
        <v>0</v>
      </c>
      <c r="L1624">
        <v>1</v>
      </c>
      <c r="N1624" s="29">
        <f t="shared" si="452"/>
        <v>2006</v>
      </c>
      <c r="O1624" s="30" t="str">
        <f t="shared" si="453"/>
        <v>04</v>
      </c>
      <c r="P1624" s="30">
        <f t="shared" si="454"/>
        <v>200604</v>
      </c>
      <c r="Q1624" s="30" t="str">
        <f t="shared" si="455"/>
        <v>2019</v>
      </c>
      <c r="R1624" s="30" t="str">
        <f t="shared" si="456"/>
        <v>07</v>
      </c>
      <c r="S1624" s="30">
        <f t="shared" si="457"/>
        <v>201907</v>
      </c>
      <c r="T1624" s="31">
        <f t="shared" si="458"/>
        <v>14.583333333333334</v>
      </c>
      <c r="U1624" s="30">
        <f t="shared" si="459"/>
        <v>45</v>
      </c>
      <c r="V1624" s="30">
        <f t="shared" si="460"/>
        <v>1</v>
      </c>
      <c r="W1624" s="32">
        <f t="shared" si="461"/>
        <v>3.0857142857142854</v>
      </c>
      <c r="X1624" s="33">
        <f t="shared" si="462"/>
        <v>790</v>
      </c>
      <c r="Y1624" s="22"/>
      <c r="Z1624" s="33">
        <f t="shared" si="447"/>
        <v>1</v>
      </c>
      <c r="AA1624" s="33">
        <f t="shared" si="448"/>
        <v>0</v>
      </c>
      <c r="AB1624" s="30">
        <f t="shared" si="449"/>
        <v>0</v>
      </c>
      <c r="AC1624" s="30">
        <f t="shared" si="450"/>
        <v>1</v>
      </c>
      <c r="AD1624" s="30">
        <f t="shared" si="451"/>
        <v>0</v>
      </c>
      <c r="AE1624" s="35">
        <f t="shared" si="463"/>
        <v>1</v>
      </c>
    </row>
    <row r="1625" spans="1:31" x14ac:dyDescent="0.25">
      <c r="A1625" t="s">
        <v>12</v>
      </c>
      <c r="B1625" t="s">
        <v>7028</v>
      </c>
      <c r="C1625">
        <v>30113003260614</v>
      </c>
      <c r="D1625" t="s">
        <v>7029</v>
      </c>
      <c r="E1625" t="s">
        <v>7030</v>
      </c>
      <c r="F1625">
        <v>2010</v>
      </c>
      <c r="G1625" t="s">
        <v>7031</v>
      </c>
      <c r="H1625" t="s">
        <v>7032</v>
      </c>
      <c r="I1625">
        <v>5</v>
      </c>
      <c r="J1625">
        <v>6</v>
      </c>
      <c r="N1625" s="29">
        <f t="shared" si="452"/>
        <v>2010</v>
      </c>
      <c r="O1625" s="30" t="str">
        <f t="shared" si="453"/>
        <v>06</v>
      </c>
      <c r="P1625" s="30">
        <f t="shared" si="454"/>
        <v>201006</v>
      </c>
      <c r="Q1625" s="30" t="str">
        <f t="shared" si="455"/>
        <v>2016</v>
      </c>
      <c r="R1625" s="30" t="str">
        <f t="shared" si="456"/>
        <v>11</v>
      </c>
      <c r="S1625" s="30">
        <f t="shared" si="457"/>
        <v>201611</v>
      </c>
      <c r="T1625" s="31">
        <f t="shared" si="458"/>
        <v>10.416666666666666</v>
      </c>
      <c r="U1625" s="30">
        <f t="shared" si="459"/>
        <v>11</v>
      </c>
      <c r="V1625" s="30">
        <f t="shared" si="460"/>
        <v>0</v>
      </c>
      <c r="W1625" s="32">
        <f t="shared" si="461"/>
        <v>1.056</v>
      </c>
      <c r="X1625" s="33">
        <f t="shared" si="462"/>
        <v>790</v>
      </c>
      <c r="Y1625" s="22"/>
      <c r="Z1625" s="33">
        <f t="shared" si="447"/>
        <v>1</v>
      </c>
      <c r="AA1625" s="33">
        <f t="shared" si="448"/>
        <v>1</v>
      </c>
      <c r="AB1625" s="30">
        <f t="shared" si="449"/>
        <v>1</v>
      </c>
      <c r="AC1625" s="30">
        <f t="shared" si="450"/>
        <v>1</v>
      </c>
      <c r="AD1625" s="30">
        <f t="shared" si="451"/>
        <v>0</v>
      </c>
      <c r="AE1625" s="35">
        <f t="shared" si="463"/>
        <v>1</v>
      </c>
    </row>
    <row r="1626" spans="1:31" x14ac:dyDescent="0.25">
      <c r="A1626" t="s">
        <v>12</v>
      </c>
      <c r="B1626" t="s">
        <v>7033</v>
      </c>
      <c r="C1626">
        <v>30113006832773</v>
      </c>
      <c r="D1626" t="s">
        <v>7034</v>
      </c>
      <c r="E1626" t="s">
        <v>6021</v>
      </c>
      <c r="F1626">
        <v>2020</v>
      </c>
      <c r="G1626" t="s">
        <v>7035</v>
      </c>
      <c r="H1626" t="s">
        <v>7035</v>
      </c>
      <c r="I1626">
        <v>0</v>
      </c>
      <c r="J1626">
        <v>0</v>
      </c>
      <c r="N1626" s="29" t="str">
        <f t="shared" si="452"/>
        <v>2020</v>
      </c>
      <c r="O1626" s="30" t="str">
        <f t="shared" si="453"/>
        <v>03</v>
      </c>
      <c r="P1626" s="30">
        <f t="shared" si="454"/>
        <v>202003</v>
      </c>
      <c r="Q1626" s="30" t="str">
        <f t="shared" si="455"/>
        <v>2020</v>
      </c>
      <c r="R1626" s="30" t="str">
        <f t="shared" si="456"/>
        <v>03</v>
      </c>
      <c r="S1626" s="30">
        <f t="shared" si="457"/>
        <v>202003</v>
      </c>
      <c r="T1626" s="31">
        <f t="shared" si="458"/>
        <v>0.66666666666666663</v>
      </c>
      <c r="U1626" s="30">
        <f t="shared" si="459"/>
        <v>0</v>
      </c>
      <c r="V1626" s="30">
        <f t="shared" si="460"/>
        <v>0</v>
      </c>
      <c r="W1626" s="32">
        <f t="shared" si="461"/>
        <v>0</v>
      </c>
      <c r="X1626" s="33">
        <f t="shared" si="462"/>
        <v>790</v>
      </c>
      <c r="Y1626" s="22"/>
      <c r="Z1626" s="33">
        <f t="shared" si="447"/>
        <v>0</v>
      </c>
      <c r="AA1626" s="33">
        <f t="shared" si="448"/>
        <v>0</v>
      </c>
      <c r="AB1626" s="30">
        <f t="shared" si="449"/>
        <v>1</v>
      </c>
      <c r="AC1626" s="30">
        <f t="shared" si="450"/>
        <v>1</v>
      </c>
      <c r="AD1626" s="30">
        <f t="shared" si="451"/>
        <v>0</v>
      </c>
      <c r="AE1626" s="35">
        <f t="shared" si="463"/>
        <v>0</v>
      </c>
    </row>
    <row r="1627" spans="1:31" x14ac:dyDescent="0.25">
      <c r="A1627" t="s">
        <v>12</v>
      </c>
      <c r="B1627" t="s">
        <v>7036</v>
      </c>
      <c r="C1627">
        <v>30113005536474</v>
      </c>
      <c r="D1627" t="s">
        <v>7037</v>
      </c>
      <c r="E1627" t="s">
        <v>7038</v>
      </c>
      <c r="F1627">
        <v>2013</v>
      </c>
      <c r="G1627" t="s">
        <v>7039</v>
      </c>
      <c r="H1627" t="s">
        <v>7040</v>
      </c>
      <c r="I1627">
        <v>28</v>
      </c>
      <c r="J1627">
        <v>11</v>
      </c>
      <c r="K1627">
        <v>2</v>
      </c>
      <c r="L1627">
        <v>1</v>
      </c>
      <c r="N1627" s="29" t="str">
        <f t="shared" si="452"/>
        <v>2013</v>
      </c>
      <c r="O1627" s="30" t="str">
        <f t="shared" si="453"/>
        <v>01</v>
      </c>
      <c r="P1627" s="30">
        <f t="shared" si="454"/>
        <v>201301</v>
      </c>
      <c r="Q1627" s="30" t="str">
        <f t="shared" si="455"/>
        <v>2020</v>
      </c>
      <c r="R1627" s="30" t="str">
        <f t="shared" si="456"/>
        <v>10</v>
      </c>
      <c r="S1627" s="30">
        <f t="shared" si="457"/>
        <v>202010</v>
      </c>
      <c r="T1627" s="31">
        <f t="shared" si="458"/>
        <v>7.833333333333333</v>
      </c>
      <c r="U1627" s="30">
        <f t="shared" si="459"/>
        <v>39</v>
      </c>
      <c r="V1627" s="30">
        <f t="shared" si="460"/>
        <v>3</v>
      </c>
      <c r="W1627" s="32">
        <f t="shared" si="461"/>
        <v>4.9787234042553195</v>
      </c>
      <c r="X1627" s="33">
        <f t="shared" si="462"/>
        <v>790</v>
      </c>
      <c r="Y1627" s="22"/>
      <c r="Z1627" s="33">
        <f t="shared" si="447"/>
        <v>1</v>
      </c>
      <c r="AA1627" s="33">
        <f t="shared" si="448"/>
        <v>0</v>
      </c>
      <c r="AB1627" s="30">
        <f t="shared" si="449"/>
        <v>0</v>
      </c>
      <c r="AC1627" s="30">
        <f t="shared" si="450"/>
        <v>0</v>
      </c>
      <c r="AD1627" s="30">
        <f t="shared" si="451"/>
        <v>0</v>
      </c>
      <c r="AE1627" s="35">
        <f t="shared" si="463"/>
        <v>0</v>
      </c>
    </row>
    <row r="1628" spans="1:31" x14ac:dyDescent="0.25">
      <c r="A1628" t="s">
        <v>12</v>
      </c>
      <c r="B1628" t="s">
        <v>7041</v>
      </c>
      <c r="C1628">
        <v>30113006350941</v>
      </c>
      <c r="D1628" t="s">
        <v>7042</v>
      </c>
      <c r="F1628">
        <v>2009</v>
      </c>
      <c r="G1628" t="s">
        <v>7043</v>
      </c>
      <c r="H1628" t="s">
        <v>7044</v>
      </c>
      <c r="I1628">
        <v>9</v>
      </c>
      <c r="J1628">
        <v>6</v>
      </c>
      <c r="K1628">
        <v>0</v>
      </c>
      <c r="L1628">
        <v>1</v>
      </c>
      <c r="N1628" s="29" t="str">
        <f t="shared" si="452"/>
        <v>2016</v>
      </c>
      <c r="O1628" s="30" t="str">
        <f t="shared" si="453"/>
        <v>08</v>
      </c>
      <c r="P1628" s="30">
        <f t="shared" si="454"/>
        <v>201608</v>
      </c>
      <c r="Q1628" s="30" t="str">
        <f t="shared" si="455"/>
        <v>2019</v>
      </c>
      <c r="R1628" s="30" t="str">
        <f t="shared" si="456"/>
        <v>07</v>
      </c>
      <c r="S1628" s="30">
        <f t="shared" si="457"/>
        <v>201907</v>
      </c>
      <c r="T1628" s="31">
        <f t="shared" si="458"/>
        <v>4.25</v>
      </c>
      <c r="U1628" s="30">
        <f t="shared" si="459"/>
        <v>15</v>
      </c>
      <c r="V1628" s="30">
        <f t="shared" si="460"/>
        <v>1</v>
      </c>
      <c r="W1628" s="32">
        <f t="shared" si="461"/>
        <v>3.5294117647058822</v>
      </c>
      <c r="X1628" s="33">
        <f t="shared" si="462"/>
        <v>790</v>
      </c>
      <c r="Y1628" s="22"/>
      <c r="Z1628" s="33">
        <f t="shared" si="447"/>
        <v>1</v>
      </c>
      <c r="AA1628" s="33">
        <f t="shared" si="448"/>
        <v>0</v>
      </c>
      <c r="AB1628" s="30">
        <f t="shared" si="449"/>
        <v>0</v>
      </c>
      <c r="AC1628" s="30">
        <f t="shared" si="450"/>
        <v>1</v>
      </c>
      <c r="AD1628" s="30">
        <f t="shared" si="451"/>
        <v>0</v>
      </c>
      <c r="AE1628" s="35">
        <f t="shared" si="463"/>
        <v>1</v>
      </c>
    </row>
    <row r="1629" spans="1:31" x14ac:dyDescent="0.25">
      <c r="A1629" t="s">
        <v>12</v>
      </c>
      <c r="B1629" t="s">
        <v>7045</v>
      </c>
      <c r="C1629">
        <v>30113005803643</v>
      </c>
      <c r="D1629" t="s">
        <v>7046</v>
      </c>
      <c r="E1629" t="s">
        <v>1253</v>
      </c>
      <c r="F1629">
        <v>2013</v>
      </c>
      <c r="G1629" t="s">
        <v>7047</v>
      </c>
      <c r="H1629" t="s">
        <v>7048</v>
      </c>
      <c r="I1629">
        <v>6</v>
      </c>
      <c r="J1629">
        <v>3</v>
      </c>
      <c r="N1629" s="29" t="str">
        <f t="shared" si="452"/>
        <v>2013</v>
      </c>
      <c r="O1629" s="30" t="str">
        <f t="shared" si="453"/>
        <v>10</v>
      </c>
      <c r="P1629" s="30">
        <f t="shared" si="454"/>
        <v>201310</v>
      </c>
      <c r="Q1629" s="30" t="str">
        <f t="shared" si="455"/>
        <v>2016</v>
      </c>
      <c r="R1629" s="30" t="str">
        <f t="shared" si="456"/>
        <v>11</v>
      </c>
      <c r="S1629" s="30">
        <f t="shared" si="457"/>
        <v>201611</v>
      </c>
      <c r="T1629" s="31">
        <f t="shared" si="458"/>
        <v>7.083333333333333</v>
      </c>
      <c r="U1629" s="30">
        <f t="shared" si="459"/>
        <v>9</v>
      </c>
      <c r="V1629" s="30">
        <f t="shared" si="460"/>
        <v>0</v>
      </c>
      <c r="W1629" s="32">
        <f t="shared" si="461"/>
        <v>1.2705882352941178</v>
      </c>
      <c r="X1629" s="33">
        <f t="shared" si="462"/>
        <v>790</v>
      </c>
      <c r="Y1629" s="22"/>
      <c r="Z1629" s="33">
        <f t="shared" si="447"/>
        <v>1</v>
      </c>
      <c r="AA1629" s="33">
        <f t="shared" si="448"/>
        <v>1</v>
      </c>
      <c r="AB1629" s="30">
        <f t="shared" si="449"/>
        <v>1</v>
      </c>
      <c r="AC1629" s="30">
        <f t="shared" si="450"/>
        <v>1</v>
      </c>
      <c r="AD1629" s="30">
        <f t="shared" si="451"/>
        <v>0</v>
      </c>
      <c r="AE1629" s="35">
        <f t="shared" si="463"/>
        <v>1</v>
      </c>
    </row>
    <row r="1630" spans="1:31" x14ac:dyDescent="0.25">
      <c r="A1630" t="s">
        <v>12</v>
      </c>
      <c r="B1630" t="s">
        <v>7049</v>
      </c>
      <c r="C1630">
        <v>30113005687137</v>
      </c>
      <c r="D1630" t="s">
        <v>7050</v>
      </c>
      <c r="E1630" t="s">
        <v>61</v>
      </c>
      <c r="F1630">
        <v>2013</v>
      </c>
      <c r="G1630" t="s">
        <v>7051</v>
      </c>
      <c r="H1630" t="s">
        <v>7052</v>
      </c>
      <c r="I1630">
        <v>6</v>
      </c>
      <c r="J1630">
        <v>13</v>
      </c>
      <c r="K1630">
        <v>1</v>
      </c>
      <c r="L1630">
        <v>1</v>
      </c>
      <c r="N1630" s="29" t="str">
        <f t="shared" si="452"/>
        <v>2013</v>
      </c>
      <c r="O1630" s="30" t="str">
        <f t="shared" si="453"/>
        <v>05</v>
      </c>
      <c r="P1630" s="30">
        <f t="shared" si="454"/>
        <v>201305</v>
      </c>
      <c r="Q1630" s="30" t="str">
        <f t="shared" si="455"/>
        <v>2019</v>
      </c>
      <c r="R1630" s="30" t="str">
        <f t="shared" si="456"/>
        <v>07</v>
      </c>
      <c r="S1630" s="30">
        <f t="shared" si="457"/>
        <v>201907</v>
      </c>
      <c r="T1630" s="31">
        <f t="shared" si="458"/>
        <v>7.5</v>
      </c>
      <c r="U1630" s="30">
        <f t="shared" si="459"/>
        <v>19</v>
      </c>
      <c r="V1630" s="30">
        <f t="shared" si="460"/>
        <v>2</v>
      </c>
      <c r="W1630" s="32">
        <f t="shared" si="461"/>
        <v>2.5333333333333332</v>
      </c>
      <c r="X1630" s="33">
        <f t="shared" si="462"/>
        <v>790</v>
      </c>
      <c r="Y1630" s="22"/>
      <c r="Z1630" s="33">
        <f t="shared" si="447"/>
        <v>1</v>
      </c>
      <c r="AA1630" s="33">
        <f t="shared" si="448"/>
        <v>0</v>
      </c>
      <c r="AB1630" s="30">
        <f t="shared" si="449"/>
        <v>1</v>
      </c>
      <c r="AC1630" s="30">
        <f t="shared" si="450"/>
        <v>1</v>
      </c>
      <c r="AD1630" s="30">
        <f t="shared" si="451"/>
        <v>0</v>
      </c>
      <c r="AE1630" s="35">
        <f t="shared" si="463"/>
        <v>1</v>
      </c>
    </row>
    <row r="1631" spans="1:31" x14ac:dyDescent="0.25">
      <c r="A1631" t="s">
        <v>12</v>
      </c>
      <c r="B1631" t="s">
        <v>7053</v>
      </c>
      <c r="C1631">
        <v>30113005536649</v>
      </c>
      <c r="D1631" t="s">
        <v>7054</v>
      </c>
      <c r="E1631" t="s">
        <v>7055</v>
      </c>
      <c r="F1631">
        <v>2013</v>
      </c>
      <c r="G1631" t="s">
        <v>7056</v>
      </c>
      <c r="H1631" t="s">
        <v>7057</v>
      </c>
      <c r="I1631">
        <v>7</v>
      </c>
      <c r="J1631">
        <v>14</v>
      </c>
      <c r="K1631">
        <v>1</v>
      </c>
      <c r="L1631">
        <v>1</v>
      </c>
      <c r="N1631" s="29" t="str">
        <f t="shared" si="452"/>
        <v>2013</v>
      </c>
      <c r="O1631" s="30" t="str">
        <f t="shared" si="453"/>
        <v>01</v>
      </c>
      <c r="P1631" s="30">
        <f t="shared" si="454"/>
        <v>201301</v>
      </c>
      <c r="Q1631" s="30" t="str">
        <f t="shared" si="455"/>
        <v>2019</v>
      </c>
      <c r="R1631" s="30" t="str">
        <f t="shared" si="456"/>
        <v>12</v>
      </c>
      <c r="S1631" s="30">
        <f t="shared" si="457"/>
        <v>201912</v>
      </c>
      <c r="T1631" s="31">
        <f t="shared" si="458"/>
        <v>7.833333333333333</v>
      </c>
      <c r="U1631" s="30">
        <f t="shared" si="459"/>
        <v>21</v>
      </c>
      <c r="V1631" s="30">
        <f t="shared" si="460"/>
        <v>2</v>
      </c>
      <c r="W1631" s="32">
        <f t="shared" si="461"/>
        <v>2.6808510638297873</v>
      </c>
      <c r="X1631" s="33">
        <f t="shared" si="462"/>
        <v>790</v>
      </c>
      <c r="Y1631" s="22"/>
      <c r="Z1631" s="33">
        <f t="shared" si="447"/>
        <v>1</v>
      </c>
      <c r="AA1631" s="33">
        <f t="shared" si="448"/>
        <v>0</v>
      </c>
      <c r="AB1631" s="30">
        <f t="shared" si="449"/>
        <v>1</v>
      </c>
      <c r="AC1631" s="30">
        <f t="shared" si="450"/>
        <v>1</v>
      </c>
      <c r="AD1631" s="30">
        <f t="shared" si="451"/>
        <v>0</v>
      </c>
      <c r="AE1631" s="35">
        <f t="shared" si="463"/>
        <v>1</v>
      </c>
    </row>
    <row r="1632" spans="1:31" x14ac:dyDescent="0.25">
      <c r="A1632" t="s">
        <v>12</v>
      </c>
      <c r="B1632" t="s">
        <v>7058</v>
      </c>
      <c r="C1632">
        <v>30113002456130</v>
      </c>
      <c r="D1632" t="s">
        <v>7054</v>
      </c>
      <c r="E1632" t="s">
        <v>6209</v>
      </c>
      <c r="F1632">
        <v>2006</v>
      </c>
      <c r="G1632" t="s">
        <v>7059</v>
      </c>
      <c r="H1632" t="s">
        <v>7060</v>
      </c>
      <c r="I1632">
        <v>28</v>
      </c>
      <c r="J1632">
        <v>14</v>
      </c>
      <c r="K1632">
        <v>1</v>
      </c>
      <c r="L1632">
        <v>1</v>
      </c>
      <c r="N1632" s="29">
        <f t="shared" si="452"/>
        <v>2006</v>
      </c>
      <c r="O1632" s="30" t="str">
        <f t="shared" si="453"/>
        <v>06</v>
      </c>
      <c r="P1632" s="30">
        <f t="shared" si="454"/>
        <v>200606</v>
      </c>
      <c r="Q1632" s="30" t="str">
        <f t="shared" si="455"/>
        <v>2020</v>
      </c>
      <c r="R1632" s="30" t="str">
        <f t="shared" si="456"/>
        <v>10</v>
      </c>
      <c r="S1632" s="30">
        <f t="shared" si="457"/>
        <v>202010</v>
      </c>
      <c r="T1632" s="31">
        <f t="shared" si="458"/>
        <v>14.416666666666666</v>
      </c>
      <c r="U1632" s="30">
        <f t="shared" si="459"/>
        <v>42</v>
      </c>
      <c r="V1632" s="30">
        <f t="shared" si="460"/>
        <v>2</v>
      </c>
      <c r="W1632" s="32">
        <f t="shared" si="461"/>
        <v>2.9132947976878616</v>
      </c>
      <c r="X1632" s="33">
        <f t="shared" si="462"/>
        <v>790</v>
      </c>
      <c r="Y1632" s="22"/>
      <c r="Z1632" s="33">
        <f t="shared" si="447"/>
        <v>1</v>
      </c>
      <c r="AA1632" s="33">
        <f t="shared" si="448"/>
        <v>0</v>
      </c>
      <c r="AB1632" s="30">
        <f t="shared" si="449"/>
        <v>1</v>
      </c>
      <c r="AC1632" s="30">
        <f t="shared" si="450"/>
        <v>1</v>
      </c>
      <c r="AD1632" s="30">
        <f t="shared" si="451"/>
        <v>0</v>
      </c>
      <c r="AE1632" s="35">
        <f t="shared" si="463"/>
        <v>1</v>
      </c>
    </row>
    <row r="1633" spans="1:31" x14ac:dyDescent="0.25">
      <c r="A1633" t="s">
        <v>12</v>
      </c>
      <c r="B1633" t="s">
        <v>7061</v>
      </c>
      <c r="C1633">
        <v>30113005914077</v>
      </c>
      <c r="D1633" t="s">
        <v>7062</v>
      </c>
      <c r="E1633" t="s">
        <v>7063</v>
      </c>
      <c r="F1633">
        <v>2014</v>
      </c>
      <c r="G1633" t="s">
        <v>7064</v>
      </c>
      <c r="H1633" t="s">
        <v>7065</v>
      </c>
      <c r="I1633">
        <v>10</v>
      </c>
      <c r="J1633">
        <v>4</v>
      </c>
      <c r="N1633" s="29" t="str">
        <f t="shared" si="452"/>
        <v>2014</v>
      </c>
      <c r="O1633" s="30" t="str">
        <f t="shared" si="453"/>
        <v>07</v>
      </c>
      <c r="P1633" s="30">
        <f t="shared" si="454"/>
        <v>201407</v>
      </c>
      <c r="Q1633" s="30" t="str">
        <f t="shared" si="455"/>
        <v>2018</v>
      </c>
      <c r="R1633" s="30" t="str">
        <f t="shared" si="456"/>
        <v>10</v>
      </c>
      <c r="S1633" s="30">
        <f t="shared" si="457"/>
        <v>201810</v>
      </c>
      <c r="T1633" s="31">
        <f t="shared" si="458"/>
        <v>6.333333333333333</v>
      </c>
      <c r="U1633" s="30">
        <f t="shared" si="459"/>
        <v>14</v>
      </c>
      <c r="V1633" s="30">
        <f t="shared" si="460"/>
        <v>0</v>
      </c>
      <c r="W1633" s="32">
        <f t="shared" si="461"/>
        <v>2.2105263157894739</v>
      </c>
      <c r="X1633" s="33">
        <f t="shared" si="462"/>
        <v>790</v>
      </c>
      <c r="Y1633" s="22"/>
      <c r="Z1633" s="33">
        <f t="shared" si="447"/>
        <v>1</v>
      </c>
      <c r="AA1633" s="33">
        <f t="shared" si="448"/>
        <v>0</v>
      </c>
      <c r="AB1633" s="30">
        <f t="shared" si="449"/>
        <v>1</v>
      </c>
      <c r="AC1633" s="30">
        <f t="shared" si="450"/>
        <v>1</v>
      </c>
      <c r="AD1633" s="30">
        <f t="shared" si="451"/>
        <v>0</v>
      </c>
      <c r="AE1633" s="35">
        <f t="shared" si="463"/>
        <v>1</v>
      </c>
    </row>
    <row r="1634" spans="1:31" x14ac:dyDescent="0.25">
      <c r="A1634" t="s">
        <v>12</v>
      </c>
      <c r="B1634" t="s">
        <v>7061</v>
      </c>
      <c r="C1634">
        <v>30113005914234</v>
      </c>
      <c r="D1634" t="s">
        <v>7066</v>
      </c>
      <c r="E1634" t="s">
        <v>7063</v>
      </c>
      <c r="F1634">
        <v>2014</v>
      </c>
      <c r="G1634" t="s">
        <v>7067</v>
      </c>
      <c r="H1634" t="s">
        <v>7068</v>
      </c>
      <c r="I1634">
        <v>20</v>
      </c>
      <c r="J1634">
        <v>7</v>
      </c>
      <c r="K1634">
        <v>1</v>
      </c>
      <c r="L1634">
        <v>0</v>
      </c>
      <c r="N1634" s="29" t="str">
        <f t="shared" si="452"/>
        <v>2014</v>
      </c>
      <c r="O1634" s="30" t="str">
        <f t="shared" si="453"/>
        <v>07</v>
      </c>
      <c r="P1634" s="30">
        <f t="shared" si="454"/>
        <v>201407</v>
      </c>
      <c r="Q1634" s="30" t="str">
        <f t="shared" si="455"/>
        <v>2020</v>
      </c>
      <c r="R1634" s="30" t="str">
        <f t="shared" si="456"/>
        <v>10</v>
      </c>
      <c r="S1634" s="30">
        <f t="shared" si="457"/>
        <v>202010</v>
      </c>
      <c r="T1634" s="31">
        <f t="shared" si="458"/>
        <v>6.333333333333333</v>
      </c>
      <c r="U1634" s="30">
        <f t="shared" si="459"/>
        <v>27</v>
      </c>
      <c r="V1634" s="30">
        <f t="shared" si="460"/>
        <v>1</v>
      </c>
      <c r="W1634" s="32">
        <f t="shared" si="461"/>
        <v>4.2631578947368425</v>
      </c>
      <c r="X1634" s="33">
        <f t="shared" si="462"/>
        <v>790</v>
      </c>
      <c r="Y1634" s="22"/>
      <c r="Z1634" s="33">
        <f t="shared" si="447"/>
        <v>1</v>
      </c>
      <c r="AA1634" s="33">
        <f t="shared" si="448"/>
        <v>0</v>
      </c>
      <c r="AB1634" s="30">
        <f t="shared" si="449"/>
        <v>0</v>
      </c>
      <c r="AC1634" s="30">
        <f t="shared" si="450"/>
        <v>1</v>
      </c>
      <c r="AD1634" s="30">
        <f t="shared" si="451"/>
        <v>0</v>
      </c>
      <c r="AE1634" s="35">
        <f t="shared" si="463"/>
        <v>1</v>
      </c>
    </row>
    <row r="1635" spans="1:31" x14ac:dyDescent="0.25">
      <c r="A1635" t="s">
        <v>12</v>
      </c>
      <c r="B1635" t="s">
        <v>7069</v>
      </c>
      <c r="C1635">
        <v>30113005975979</v>
      </c>
      <c r="D1635" t="s">
        <v>7070</v>
      </c>
      <c r="E1635" t="s">
        <v>7071</v>
      </c>
      <c r="F1635">
        <v>2014</v>
      </c>
      <c r="G1635" t="s">
        <v>7072</v>
      </c>
      <c r="H1635" t="s">
        <v>7073</v>
      </c>
      <c r="I1635">
        <v>28</v>
      </c>
      <c r="J1635">
        <v>6</v>
      </c>
      <c r="K1635">
        <v>2</v>
      </c>
      <c r="L1635">
        <v>0</v>
      </c>
      <c r="N1635" s="29" t="str">
        <f t="shared" si="452"/>
        <v>2014</v>
      </c>
      <c r="O1635" s="30" t="str">
        <f t="shared" si="453"/>
        <v>07</v>
      </c>
      <c r="P1635" s="30">
        <f t="shared" si="454"/>
        <v>201407</v>
      </c>
      <c r="Q1635" s="30" t="str">
        <f t="shared" si="455"/>
        <v>2020</v>
      </c>
      <c r="R1635" s="30" t="str">
        <f t="shared" si="456"/>
        <v>10</v>
      </c>
      <c r="S1635" s="30">
        <f t="shared" si="457"/>
        <v>202010</v>
      </c>
      <c r="T1635" s="31">
        <f t="shared" si="458"/>
        <v>6.333333333333333</v>
      </c>
      <c r="U1635" s="30">
        <f t="shared" si="459"/>
        <v>34</v>
      </c>
      <c r="V1635" s="30">
        <f t="shared" si="460"/>
        <v>2</v>
      </c>
      <c r="W1635" s="32">
        <f t="shared" si="461"/>
        <v>5.3684210526315788</v>
      </c>
      <c r="X1635" s="33">
        <f t="shared" si="462"/>
        <v>790</v>
      </c>
      <c r="Y1635" s="22"/>
      <c r="Z1635" s="33">
        <f t="shared" si="447"/>
        <v>1</v>
      </c>
      <c r="AA1635" s="33">
        <f t="shared" si="448"/>
        <v>0</v>
      </c>
      <c r="AB1635" s="30">
        <f t="shared" si="449"/>
        <v>0</v>
      </c>
      <c r="AC1635" s="30">
        <f t="shared" si="450"/>
        <v>1</v>
      </c>
      <c r="AD1635" s="30">
        <f t="shared" si="451"/>
        <v>0</v>
      </c>
      <c r="AE1635" s="35">
        <f t="shared" si="463"/>
        <v>1</v>
      </c>
    </row>
    <row r="1636" spans="1:31" x14ac:dyDescent="0.25">
      <c r="A1636" t="s">
        <v>12</v>
      </c>
      <c r="B1636" t="s">
        <v>7069</v>
      </c>
      <c r="C1636">
        <v>30113005972349</v>
      </c>
      <c r="D1636" t="s">
        <v>7074</v>
      </c>
      <c r="E1636" t="s">
        <v>7075</v>
      </c>
      <c r="F1636">
        <v>2014</v>
      </c>
      <c r="G1636" t="s">
        <v>7076</v>
      </c>
      <c r="H1636" t="s">
        <v>7077</v>
      </c>
      <c r="I1636">
        <v>24</v>
      </c>
      <c r="J1636">
        <v>6</v>
      </c>
      <c r="K1636">
        <v>0</v>
      </c>
      <c r="L1636">
        <v>1</v>
      </c>
      <c r="N1636" s="29" t="str">
        <f t="shared" si="452"/>
        <v>2014</v>
      </c>
      <c r="O1636" s="30" t="str">
        <f t="shared" si="453"/>
        <v>07</v>
      </c>
      <c r="P1636" s="30">
        <f t="shared" si="454"/>
        <v>201407</v>
      </c>
      <c r="Q1636" s="30" t="str">
        <f t="shared" si="455"/>
        <v>2020</v>
      </c>
      <c r="R1636" s="30" t="str">
        <f t="shared" si="456"/>
        <v>10</v>
      </c>
      <c r="S1636" s="30">
        <f t="shared" si="457"/>
        <v>202010</v>
      </c>
      <c r="T1636" s="31">
        <f t="shared" si="458"/>
        <v>6.333333333333333</v>
      </c>
      <c r="U1636" s="30">
        <f t="shared" si="459"/>
        <v>30</v>
      </c>
      <c r="V1636" s="30">
        <f t="shared" si="460"/>
        <v>1</v>
      </c>
      <c r="W1636" s="32">
        <f t="shared" si="461"/>
        <v>4.7368421052631584</v>
      </c>
      <c r="X1636" s="33">
        <f t="shared" si="462"/>
        <v>790</v>
      </c>
      <c r="Y1636" s="22"/>
      <c r="Z1636" s="33">
        <f t="shared" si="447"/>
        <v>1</v>
      </c>
      <c r="AA1636" s="33">
        <f t="shared" si="448"/>
        <v>0</v>
      </c>
      <c r="AB1636" s="30">
        <f t="shared" si="449"/>
        <v>0</v>
      </c>
      <c r="AC1636" s="30">
        <f t="shared" si="450"/>
        <v>1</v>
      </c>
      <c r="AD1636" s="30">
        <f t="shared" si="451"/>
        <v>0</v>
      </c>
      <c r="AE1636" s="35">
        <f t="shared" si="463"/>
        <v>1</v>
      </c>
    </row>
    <row r="1637" spans="1:31" x14ac:dyDescent="0.25">
      <c r="A1637" t="s">
        <v>12</v>
      </c>
      <c r="B1637" t="s">
        <v>7078</v>
      </c>
      <c r="C1637">
        <v>30113002307994</v>
      </c>
      <c r="D1637" t="s">
        <v>85</v>
      </c>
      <c r="E1637" t="s">
        <v>115</v>
      </c>
      <c r="F1637">
        <v>2004</v>
      </c>
      <c r="G1637" t="s">
        <v>7079</v>
      </c>
      <c r="H1637" t="s">
        <v>7080</v>
      </c>
      <c r="I1637">
        <v>84</v>
      </c>
      <c r="J1637">
        <v>8</v>
      </c>
      <c r="K1637">
        <v>3</v>
      </c>
      <c r="L1637">
        <v>0</v>
      </c>
      <c r="N1637" s="29">
        <f t="shared" si="452"/>
        <v>2004</v>
      </c>
      <c r="O1637" s="30" t="str">
        <f t="shared" si="453"/>
        <v>06</v>
      </c>
      <c r="P1637" s="30">
        <f t="shared" si="454"/>
        <v>200406</v>
      </c>
      <c r="Q1637" s="30" t="str">
        <f t="shared" si="455"/>
        <v>2020</v>
      </c>
      <c r="R1637" s="30" t="str">
        <f t="shared" si="456"/>
        <v>10</v>
      </c>
      <c r="S1637" s="30">
        <f t="shared" si="457"/>
        <v>202010</v>
      </c>
      <c r="T1637" s="31">
        <f t="shared" si="458"/>
        <v>16.416666666666668</v>
      </c>
      <c r="U1637" s="30">
        <f t="shared" si="459"/>
        <v>92</v>
      </c>
      <c r="V1637" s="30">
        <f t="shared" si="460"/>
        <v>3</v>
      </c>
      <c r="W1637" s="32">
        <f t="shared" si="461"/>
        <v>5.6040609137055837</v>
      </c>
      <c r="X1637" s="33">
        <f t="shared" si="462"/>
        <v>790</v>
      </c>
      <c r="Y1637" s="22"/>
      <c r="Z1637" s="33">
        <f t="shared" si="447"/>
        <v>1</v>
      </c>
      <c r="AA1637" s="33">
        <f t="shared" si="448"/>
        <v>0</v>
      </c>
      <c r="AB1637" s="30">
        <f t="shared" si="449"/>
        <v>0</v>
      </c>
      <c r="AC1637" s="30">
        <f t="shared" si="450"/>
        <v>0</v>
      </c>
      <c r="AD1637" s="30">
        <f t="shared" si="451"/>
        <v>0</v>
      </c>
      <c r="AE1637" s="35">
        <f t="shared" si="463"/>
        <v>0</v>
      </c>
    </row>
    <row r="1638" spans="1:31" x14ac:dyDescent="0.25">
      <c r="A1638" t="s">
        <v>12</v>
      </c>
      <c r="B1638" t="s">
        <v>7081</v>
      </c>
      <c r="C1638">
        <v>30113002446909</v>
      </c>
      <c r="D1638" t="s">
        <v>7082</v>
      </c>
      <c r="E1638" t="s">
        <v>7083</v>
      </c>
      <c r="F1638">
        <v>2006</v>
      </c>
      <c r="G1638" t="s">
        <v>7084</v>
      </c>
      <c r="H1638" t="s">
        <v>7085</v>
      </c>
      <c r="I1638">
        <v>31</v>
      </c>
      <c r="J1638">
        <v>14</v>
      </c>
      <c r="K1638">
        <v>0</v>
      </c>
      <c r="L1638">
        <v>3</v>
      </c>
      <c r="N1638" s="29">
        <f t="shared" si="452"/>
        <v>2006</v>
      </c>
      <c r="O1638" s="30" t="str">
        <f t="shared" si="453"/>
        <v>08</v>
      </c>
      <c r="P1638" s="30">
        <f t="shared" si="454"/>
        <v>200608</v>
      </c>
      <c r="Q1638" s="30" t="str">
        <f t="shared" si="455"/>
        <v>2019</v>
      </c>
      <c r="R1638" s="30" t="str">
        <f t="shared" si="456"/>
        <v>07</v>
      </c>
      <c r="S1638" s="30">
        <f t="shared" si="457"/>
        <v>201907</v>
      </c>
      <c r="T1638" s="31">
        <f t="shared" si="458"/>
        <v>14.25</v>
      </c>
      <c r="U1638" s="30">
        <f t="shared" si="459"/>
        <v>45</v>
      </c>
      <c r="V1638" s="30">
        <f t="shared" si="460"/>
        <v>3</v>
      </c>
      <c r="W1638" s="32">
        <f t="shared" si="461"/>
        <v>3.1578947368421053</v>
      </c>
      <c r="X1638" s="33">
        <f t="shared" si="462"/>
        <v>790</v>
      </c>
      <c r="Y1638" s="22"/>
      <c r="Z1638" s="33">
        <f t="shared" si="447"/>
        <v>1</v>
      </c>
      <c r="AA1638" s="33">
        <f t="shared" si="448"/>
        <v>0</v>
      </c>
      <c r="AB1638" s="30">
        <f t="shared" si="449"/>
        <v>0</v>
      </c>
      <c r="AC1638" s="30">
        <f t="shared" si="450"/>
        <v>0</v>
      </c>
      <c r="AD1638" s="30">
        <f t="shared" si="451"/>
        <v>0</v>
      </c>
      <c r="AE1638" s="35">
        <f t="shared" si="463"/>
        <v>0</v>
      </c>
    </row>
    <row r="1639" spans="1:31" x14ac:dyDescent="0.25">
      <c r="A1639" t="s">
        <v>12</v>
      </c>
      <c r="B1639" t="s">
        <v>7086</v>
      </c>
      <c r="C1639">
        <v>30113001386775</v>
      </c>
      <c r="D1639" t="s">
        <v>7087</v>
      </c>
      <c r="E1639" t="s">
        <v>6214</v>
      </c>
      <c r="F1639">
        <v>1997</v>
      </c>
      <c r="G1639" t="s">
        <v>7088</v>
      </c>
      <c r="H1639" t="s">
        <v>7089</v>
      </c>
      <c r="I1639">
        <v>80</v>
      </c>
      <c r="J1639">
        <v>1</v>
      </c>
      <c r="K1639">
        <v>2</v>
      </c>
      <c r="L1639">
        <v>0</v>
      </c>
      <c r="N1639" s="29">
        <f t="shared" si="452"/>
        <v>1997</v>
      </c>
      <c r="O1639" s="30" t="str">
        <f t="shared" si="453"/>
        <v>08</v>
      </c>
      <c r="P1639" s="30">
        <f t="shared" si="454"/>
        <v>199708</v>
      </c>
      <c r="Q1639" s="30" t="str">
        <f t="shared" si="455"/>
        <v>2019</v>
      </c>
      <c r="R1639" s="30" t="str">
        <f t="shared" si="456"/>
        <v>08</v>
      </c>
      <c r="S1639" s="30">
        <f t="shared" si="457"/>
        <v>201908</v>
      </c>
      <c r="T1639" s="31">
        <f t="shared" si="458"/>
        <v>23.25</v>
      </c>
      <c r="U1639" s="30">
        <f t="shared" si="459"/>
        <v>81</v>
      </c>
      <c r="V1639" s="30">
        <f t="shared" si="460"/>
        <v>2</v>
      </c>
      <c r="W1639" s="32">
        <f t="shared" si="461"/>
        <v>3.4838709677419355</v>
      </c>
      <c r="X1639" s="33">
        <f t="shared" si="462"/>
        <v>790</v>
      </c>
      <c r="Y1639" s="22"/>
      <c r="Z1639" s="33">
        <f t="shared" si="447"/>
        <v>1</v>
      </c>
      <c r="AA1639" s="33">
        <f t="shared" si="448"/>
        <v>0</v>
      </c>
      <c r="AB1639" s="30">
        <f t="shared" si="449"/>
        <v>0</v>
      </c>
      <c r="AC1639" s="30">
        <f t="shared" si="450"/>
        <v>1</v>
      </c>
      <c r="AD1639" s="30">
        <f t="shared" si="451"/>
        <v>1</v>
      </c>
      <c r="AE1639" s="35">
        <f t="shared" si="463"/>
        <v>1</v>
      </c>
    </row>
    <row r="1640" spans="1:31" x14ac:dyDescent="0.25">
      <c r="A1640" t="s">
        <v>12</v>
      </c>
      <c r="B1640" t="s">
        <v>7090</v>
      </c>
      <c r="C1640">
        <v>30113003098345</v>
      </c>
      <c r="D1640" t="s">
        <v>7091</v>
      </c>
      <c r="E1640" t="s">
        <v>7092</v>
      </c>
      <c r="F1640">
        <v>2009</v>
      </c>
      <c r="G1640" t="s">
        <v>7093</v>
      </c>
      <c r="H1640" t="s">
        <v>7094</v>
      </c>
      <c r="I1640">
        <v>22</v>
      </c>
      <c r="J1640">
        <v>11</v>
      </c>
      <c r="K1640">
        <v>0</v>
      </c>
      <c r="L1640">
        <v>1</v>
      </c>
      <c r="N1640" s="29">
        <f t="shared" si="452"/>
        <v>2009</v>
      </c>
      <c r="O1640" s="30" t="str">
        <f t="shared" si="453"/>
        <v>06</v>
      </c>
      <c r="P1640" s="30">
        <f t="shared" si="454"/>
        <v>200906</v>
      </c>
      <c r="Q1640" s="30" t="str">
        <f t="shared" si="455"/>
        <v>2019</v>
      </c>
      <c r="R1640" s="30" t="str">
        <f t="shared" si="456"/>
        <v>07</v>
      </c>
      <c r="S1640" s="30">
        <f t="shared" si="457"/>
        <v>201907</v>
      </c>
      <c r="T1640" s="31">
        <f t="shared" si="458"/>
        <v>11.416666666666666</v>
      </c>
      <c r="U1640" s="30">
        <f t="shared" si="459"/>
        <v>33</v>
      </c>
      <c r="V1640" s="30">
        <f t="shared" si="460"/>
        <v>1</v>
      </c>
      <c r="W1640" s="32">
        <f t="shared" si="461"/>
        <v>2.8905109489051095</v>
      </c>
      <c r="X1640" s="33">
        <f t="shared" si="462"/>
        <v>790</v>
      </c>
      <c r="Y1640" s="22"/>
      <c r="Z1640" s="33">
        <f t="shared" si="447"/>
        <v>1</v>
      </c>
      <c r="AA1640" s="33">
        <f t="shared" si="448"/>
        <v>0</v>
      </c>
      <c r="AB1640" s="30">
        <f t="shared" si="449"/>
        <v>1</v>
      </c>
      <c r="AC1640" s="30">
        <f t="shared" si="450"/>
        <v>1</v>
      </c>
      <c r="AD1640" s="30">
        <f t="shared" si="451"/>
        <v>0</v>
      </c>
      <c r="AE1640" s="35">
        <f t="shared" si="463"/>
        <v>1</v>
      </c>
    </row>
    <row r="1641" spans="1:31" x14ac:dyDescent="0.25">
      <c r="A1641" t="s">
        <v>12</v>
      </c>
      <c r="B1641" t="s">
        <v>7095</v>
      </c>
      <c r="C1641">
        <v>30113001982235</v>
      </c>
      <c r="D1641" t="s">
        <v>7096</v>
      </c>
      <c r="E1641" t="s">
        <v>7097</v>
      </c>
      <c r="F1641">
        <v>1996</v>
      </c>
      <c r="G1641" t="s">
        <v>7098</v>
      </c>
      <c r="H1641" t="s">
        <v>7099</v>
      </c>
      <c r="I1641">
        <v>25</v>
      </c>
      <c r="J1641">
        <v>9</v>
      </c>
      <c r="N1641" s="29" t="str">
        <f t="shared" si="452"/>
        <v>2011</v>
      </c>
      <c r="O1641" s="30" t="str">
        <f t="shared" si="453"/>
        <v>01</v>
      </c>
      <c r="P1641" s="30">
        <f t="shared" si="454"/>
        <v>201101</v>
      </c>
      <c r="Q1641" s="30" t="str">
        <f t="shared" si="455"/>
        <v>2018</v>
      </c>
      <c r="R1641" s="30" t="str">
        <f t="shared" si="456"/>
        <v>07</v>
      </c>
      <c r="S1641" s="30">
        <f t="shared" si="457"/>
        <v>201807</v>
      </c>
      <c r="T1641" s="31">
        <f t="shared" si="458"/>
        <v>9.8333333333333339</v>
      </c>
      <c r="U1641" s="30">
        <f t="shared" si="459"/>
        <v>34</v>
      </c>
      <c r="V1641" s="30">
        <f t="shared" si="460"/>
        <v>0</v>
      </c>
      <c r="W1641" s="32">
        <f t="shared" si="461"/>
        <v>3.4576271186440675</v>
      </c>
      <c r="X1641" s="33">
        <f t="shared" si="462"/>
        <v>790</v>
      </c>
      <c r="Y1641" s="22"/>
      <c r="Z1641" s="33">
        <f t="shared" si="447"/>
        <v>1</v>
      </c>
      <c r="AA1641" s="33">
        <f t="shared" si="448"/>
        <v>1</v>
      </c>
      <c r="AB1641" s="30">
        <f t="shared" si="449"/>
        <v>0</v>
      </c>
      <c r="AC1641" s="30">
        <f t="shared" si="450"/>
        <v>1</v>
      </c>
      <c r="AD1641" s="30">
        <f t="shared" si="451"/>
        <v>1</v>
      </c>
      <c r="AE1641" s="35">
        <f t="shared" si="463"/>
        <v>1</v>
      </c>
    </row>
    <row r="1642" spans="1:31" x14ac:dyDescent="0.25">
      <c r="A1642" t="s">
        <v>12</v>
      </c>
      <c r="B1642" t="s">
        <v>7100</v>
      </c>
      <c r="C1642">
        <v>30113002761497</v>
      </c>
      <c r="D1642" t="s">
        <v>7101</v>
      </c>
      <c r="E1642" t="s">
        <v>7102</v>
      </c>
      <c r="F1642">
        <v>2008</v>
      </c>
      <c r="G1642" t="s">
        <v>7103</v>
      </c>
      <c r="H1642" t="s">
        <v>7104</v>
      </c>
      <c r="I1642">
        <v>6</v>
      </c>
      <c r="J1642">
        <v>6</v>
      </c>
      <c r="K1642">
        <v>1</v>
      </c>
      <c r="L1642">
        <v>0</v>
      </c>
      <c r="N1642" s="29">
        <f t="shared" si="452"/>
        <v>2008</v>
      </c>
      <c r="O1642" s="30" t="str">
        <f t="shared" si="453"/>
        <v>04</v>
      </c>
      <c r="P1642" s="30">
        <f t="shared" si="454"/>
        <v>200804</v>
      </c>
      <c r="Q1642" s="30" t="str">
        <f t="shared" si="455"/>
        <v>2019</v>
      </c>
      <c r="R1642" s="30" t="str">
        <f t="shared" si="456"/>
        <v>07</v>
      </c>
      <c r="S1642" s="30">
        <f t="shared" si="457"/>
        <v>201907</v>
      </c>
      <c r="T1642" s="31">
        <f t="shared" si="458"/>
        <v>12.583333333333334</v>
      </c>
      <c r="U1642" s="30">
        <f t="shared" si="459"/>
        <v>12</v>
      </c>
      <c r="V1642" s="30">
        <f t="shared" si="460"/>
        <v>1</v>
      </c>
      <c r="W1642" s="32">
        <f t="shared" si="461"/>
        <v>0.95364238410596025</v>
      </c>
      <c r="X1642" s="33">
        <f t="shared" si="462"/>
        <v>790</v>
      </c>
      <c r="Y1642" s="22"/>
      <c r="Z1642" s="33">
        <f t="shared" si="447"/>
        <v>1</v>
      </c>
      <c r="AA1642" s="33">
        <f t="shared" si="448"/>
        <v>0</v>
      </c>
      <c r="AB1642" s="30">
        <f t="shared" si="449"/>
        <v>1</v>
      </c>
      <c r="AC1642" s="30">
        <f t="shared" si="450"/>
        <v>1</v>
      </c>
      <c r="AD1642" s="30">
        <f t="shared" si="451"/>
        <v>0</v>
      </c>
      <c r="AE1642" s="35">
        <f t="shared" si="463"/>
        <v>1</v>
      </c>
    </row>
    <row r="1643" spans="1:31" x14ac:dyDescent="0.25">
      <c r="A1643" t="s">
        <v>12</v>
      </c>
      <c r="B1643" t="s">
        <v>7105</v>
      </c>
      <c r="C1643">
        <v>30113005218438</v>
      </c>
      <c r="D1643" t="s">
        <v>7106</v>
      </c>
      <c r="E1643" t="s">
        <v>7107</v>
      </c>
      <c r="F1643">
        <v>2011</v>
      </c>
      <c r="G1643" t="s">
        <v>7108</v>
      </c>
      <c r="H1643" t="s">
        <v>7109</v>
      </c>
      <c r="I1643">
        <v>4</v>
      </c>
      <c r="J1643">
        <v>11</v>
      </c>
      <c r="K1643">
        <v>0</v>
      </c>
      <c r="L1643">
        <v>1</v>
      </c>
      <c r="N1643" s="29" t="str">
        <f t="shared" si="452"/>
        <v>2011</v>
      </c>
      <c r="O1643" s="30" t="str">
        <f t="shared" si="453"/>
        <v>08</v>
      </c>
      <c r="P1643" s="30">
        <f t="shared" si="454"/>
        <v>201108</v>
      </c>
      <c r="Q1643" s="30" t="str">
        <f t="shared" si="455"/>
        <v>2019</v>
      </c>
      <c r="R1643" s="30" t="str">
        <f t="shared" si="456"/>
        <v>06</v>
      </c>
      <c r="S1643" s="30">
        <f t="shared" si="457"/>
        <v>201906</v>
      </c>
      <c r="T1643" s="31">
        <f t="shared" si="458"/>
        <v>9.25</v>
      </c>
      <c r="U1643" s="30">
        <f t="shared" si="459"/>
        <v>15</v>
      </c>
      <c r="V1643" s="30">
        <f t="shared" si="460"/>
        <v>1</v>
      </c>
      <c r="W1643" s="32">
        <f t="shared" si="461"/>
        <v>1.6216216216216217</v>
      </c>
      <c r="X1643" s="33">
        <f t="shared" si="462"/>
        <v>790</v>
      </c>
      <c r="Y1643" s="22"/>
      <c r="Z1643" s="33">
        <f t="shared" si="447"/>
        <v>1</v>
      </c>
      <c r="AA1643" s="33">
        <f t="shared" si="448"/>
        <v>0</v>
      </c>
      <c r="AB1643" s="30">
        <f t="shared" si="449"/>
        <v>1</v>
      </c>
      <c r="AC1643" s="30">
        <f t="shared" si="450"/>
        <v>1</v>
      </c>
      <c r="AD1643" s="30">
        <f t="shared" si="451"/>
        <v>0</v>
      </c>
      <c r="AE1643" s="35">
        <f t="shared" si="463"/>
        <v>1</v>
      </c>
    </row>
    <row r="1644" spans="1:31" x14ac:dyDescent="0.25">
      <c r="A1644" t="s">
        <v>12</v>
      </c>
      <c r="B1644" t="s">
        <v>7110</v>
      </c>
      <c r="C1644">
        <v>30113002447840</v>
      </c>
      <c r="D1644" t="s">
        <v>7111</v>
      </c>
      <c r="E1644" t="s">
        <v>97</v>
      </c>
      <c r="F1644">
        <v>2007</v>
      </c>
      <c r="G1644" t="s">
        <v>7112</v>
      </c>
      <c r="H1644" t="s">
        <v>7113</v>
      </c>
      <c r="I1644">
        <v>29</v>
      </c>
      <c r="J1644">
        <v>4</v>
      </c>
      <c r="N1644" s="29">
        <f t="shared" si="452"/>
        <v>2007</v>
      </c>
      <c r="O1644" s="30" t="str">
        <f t="shared" si="453"/>
        <v>07</v>
      </c>
      <c r="P1644" s="30">
        <f t="shared" si="454"/>
        <v>200707</v>
      </c>
      <c r="Q1644" s="30" t="str">
        <f t="shared" si="455"/>
        <v>2018</v>
      </c>
      <c r="R1644" s="30" t="str">
        <f t="shared" si="456"/>
        <v>08</v>
      </c>
      <c r="S1644" s="30">
        <f t="shared" si="457"/>
        <v>201808</v>
      </c>
      <c r="T1644" s="31">
        <f t="shared" si="458"/>
        <v>13.333333333333334</v>
      </c>
      <c r="U1644" s="30">
        <f t="shared" si="459"/>
        <v>33</v>
      </c>
      <c r="V1644" s="30">
        <f t="shared" si="460"/>
        <v>0</v>
      </c>
      <c r="W1644" s="32">
        <f t="shared" si="461"/>
        <v>2.4750000000000001</v>
      </c>
      <c r="X1644" s="33">
        <f t="shared" si="462"/>
        <v>790</v>
      </c>
      <c r="Y1644" s="22"/>
      <c r="Z1644" s="33">
        <f t="shared" si="447"/>
        <v>1</v>
      </c>
      <c r="AA1644" s="33">
        <f t="shared" si="448"/>
        <v>1</v>
      </c>
      <c r="AB1644" s="30">
        <f t="shared" si="449"/>
        <v>1</v>
      </c>
      <c r="AC1644" s="30">
        <f t="shared" si="450"/>
        <v>1</v>
      </c>
      <c r="AD1644" s="30">
        <f t="shared" si="451"/>
        <v>0</v>
      </c>
      <c r="AE1644" s="35">
        <f t="shared" si="463"/>
        <v>1</v>
      </c>
    </row>
    <row r="1645" spans="1:31" x14ac:dyDescent="0.25">
      <c r="A1645" t="s">
        <v>12</v>
      </c>
      <c r="B1645" t="s">
        <v>7114</v>
      </c>
      <c r="C1645">
        <v>30113002771488</v>
      </c>
      <c r="D1645" t="s">
        <v>7115</v>
      </c>
      <c r="E1645" t="s">
        <v>7116</v>
      </c>
      <c r="F1645">
        <v>2008</v>
      </c>
      <c r="G1645" t="s">
        <v>7117</v>
      </c>
      <c r="H1645" t="s">
        <v>7118</v>
      </c>
      <c r="I1645">
        <v>11</v>
      </c>
      <c r="J1645">
        <v>1</v>
      </c>
      <c r="K1645">
        <v>1</v>
      </c>
      <c r="L1645">
        <v>0</v>
      </c>
      <c r="N1645" s="29">
        <f t="shared" si="452"/>
        <v>2008</v>
      </c>
      <c r="O1645" s="30" t="str">
        <f t="shared" si="453"/>
        <v>10</v>
      </c>
      <c r="P1645" s="30">
        <f t="shared" si="454"/>
        <v>200810</v>
      </c>
      <c r="Q1645" s="30" t="str">
        <f t="shared" si="455"/>
        <v>2020</v>
      </c>
      <c r="R1645" s="30" t="str">
        <f t="shared" si="456"/>
        <v>10</v>
      </c>
      <c r="S1645" s="30">
        <f t="shared" si="457"/>
        <v>202010</v>
      </c>
      <c r="T1645" s="31">
        <f t="shared" si="458"/>
        <v>12.083333333333334</v>
      </c>
      <c r="U1645" s="30">
        <f t="shared" si="459"/>
        <v>12</v>
      </c>
      <c r="V1645" s="30">
        <f t="shared" si="460"/>
        <v>1</v>
      </c>
      <c r="W1645" s="32">
        <f t="shared" si="461"/>
        <v>0.99310344827586206</v>
      </c>
      <c r="X1645" s="33">
        <f t="shared" si="462"/>
        <v>790</v>
      </c>
      <c r="Y1645" s="22"/>
      <c r="Z1645" s="33">
        <f t="shared" si="447"/>
        <v>1</v>
      </c>
      <c r="AA1645" s="33">
        <f t="shared" si="448"/>
        <v>0</v>
      </c>
      <c r="AB1645" s="30">
        <f t="shared" si="449"/>
        <v>1</v>
      </c>
      <c r="AC1645" s="30">
        <f t="shared" si="450"/>
        <v>1</v>
      </c>
      <c r="AD1645" s="30">
        <f t="shared" si="451"/>
        <v>0</v>
      </c>
      <c r="AE1645" s="35">
        <f t="shared" si="463"/>
        <v>1</v>
      </c>
    </row>
    <row r="1646" spans="1:31" x14ac:dyDescent="0.25">
      <c r="A1646" t="s">
        <v>12</v>
      </c>
      <c r="B1646" t="s">
        <v>7119</v>
      </c>
      <c r="C1646">
        <v>30113002475924</v>
      </c>
      <c r="D1646" t="s">
        <v>7120</v>
      </c>
      <c r="E1646" t="s">
        <v>6283</v>
      </c>
      <c r="F1646">
        <v>2006</v>
      </c>
      <c r="G1646" t="s">
        <v>7121</v>
      </c>
      <c r="H1646" t="s">
        <v>7122</v>
      </c>
      <c r="I1646">
        <v>41</v>
      </c>
      <c r="J1646">
        <v>10</v>
      </c>
      <c r="K1646">
        <v>0</v>
      </c>
      <c r="L1646">
        <v>1</v>
      </c>
      <c r="N1646" s="29">
        <f t="shared" si="452"/>
        <v>2006</v>
      </c>
      <c r="O1646" s="30" t="str">
        <f t="shared" si="453"/>
        <v>04</v>
      </c>
      <c r="P1646" s="30">
        <f t="shared" si="454"/>
        <v>200604</v>
      </c>
      <c r="Q1646" s="30" t="str">
        <f t="shared" si="455"/>
        <v>2019</v>
      </c>
      <c r="R1646" s="30" t="str">
        <f t="shared" si="456"/>
        <v>07</v>
      </c>
      <c r="S1646" s="30">
        <f t="shared" si="457"/>
        <v>201907</v>
      </c>
      <c r="T1646" s="31">
        <f t="shared" si="458"/>
        <v>14.583333333333334</v>
      </c>
      <c r="U1646" s="30">
        <f t="shared" si="459"/>
        <v>51</v>
      </c>
      <c r="V1646" s="30">
        <f t="shared" si="460"/>
        <v>1</v>
      </c>
      <c r="W1646" s="32">
        <f t="shared" si="461"/>
        <v>3.4971428571428569</v>
      </c>
      <c r="X1646" s="33">
        <f t="shared" si="462"/>
        <v>790</v>
      </c>
      <c r="Y1646" s="22"/>
      <c r="Z1646" s="33">
        <f t="shared" si="447"/>
        <v>1</v>
      </c>
      <c r="AA1646" s="33">
        <f t="shared" si="448"/>
        <v>0</v>
      </c>
      <c r="AB1646" s="30">
        <f t="shared" si="449"/>
        <v>0</v>
      </c>
      <c r="AC1646" s="30">
        <f t="shared" si="450"/>
        <v>1</v>
      </c>
      <c r="AD1646" s="30">
        <f t="shared" si="451"/>
        <v>0</v>
      </c>
      <c r="AE1646" s="35">
        <f t="shared" si="463"/>
        <v>1</v>
      </c>
    </row>
    <row r="1647" spans="1:31" x14ac:dyDescent="0.25">
      <c r="A1647" t="s">
        <v>12</v>
      </c>
      <c r="B1647" t="s">
        <v>7123</v>
      </c>
      <c r="C1647">
        <v>30113002749161</v>
      </c>
      <c r="D1647" t="s">
        <v>7124</v>
      </c>
      <c r="E1647" t="s">
        <v>7125</v>
      </c>
      <c r="F1647">
        <v>2008</v>
      </c>
      <c r="G1647" t="s">
        <v>7126</v>
      </c>
      <c r="H1647" t="s">
        <v>7127</v>
      </c>
      <c r="I1647">
        <v>18</v>
      </c>
      <c r="J1647">
        <v>2</v>
      </c>
      <c r="K1647">
        <v>1</v>
      </c>
      <c r="L1647">
        <v>1</v>
      </c>
      <c r="N1647" s="29">
        <f t="shared" si="452"/>
        <v>2008</v>
      </c>
      <c r="O1647" s="30" t="str">
        <f t="shared" si="453"/>
        <v>01</v>
      </c>
      <c r="P1647" s="30">
        <f t="shared" si="454"/>
        <v>200801</v>
      </c>
      <c r="Q1647" s="30" t="str">
        <f t="shared" si="455"/>
        <v>2019</v>
      </c>
      <c r="R1647" s="30" t="str">
        <f t="shared" si="456"/>
        <v>10</v>
      </c>
      <c r="S1647" s="30">
        <f t="shared" si="457"/>
        <v>201910</v>
      </c>
      <c r="T1647" s="31">
        <f t="shared" si="458"/>
        <v>12.833333333333334</v>
      </c>
      <c r="U1647" s="30">
        <f t="shared" si="459"/>
        <v>20</v>
      </c>
      <c r="V1647" s="30">
        <f t="shared" si="460"/>
        <v>2</v>
      </c>
      <c r="W1647" s="32">
        <f t="shared" si="461"/>
        <v>1.5584415584415583</v>
      </c>
      <c r="X1647" s="33">
        <f t="shared" si="462"/>
        <v>790</v>
      </c>
      <c r="Y1647" s="22"/>
      <c r="Z1647" s="33">
        <f t="shared" si="447"/>
        <v>1</v>
      </c>
      <c r="AA1647" s="33">
        <f t="shared" si="448"/>
        <v>0</v>
      </c>
      <c r="AB1647" s="30">
        <f t="shared" si="449"/>
        <v>1</v>
      </c>
      <c r="AC1647" s="30">
        <f t="shared" si="450"/>
        <v>1</v>
      </c>
      <c r="AD1647" s="30">
        <f t="shared" si="451"/>
        <v>0</v>
      </c>
      <c r="AE1647" s="35">
        <f t="shared" si="463"/>
        <v>1</v>
      </c>
    </row>
    <row r="1648" spans="1:31" x14ac:dyDescent="0.25">
      <c r="A1648" t="s">
        <v>12</v>
      </c>
      <c r="B1648" t="s">
        <v>7123</v>
      </c>
      <c r="C1648">
        <v>30113002748544</v>
      </c>
      <c r="D1648" t="s">
        <v>7128</v>
      </c>
      <c r="E1648" t="s">
        <v>7125</v>
      </c>
      <c r="F1648">
        <v>2008</v>
      </c>
      <c r="G1648" t="s">
        <v>7129</v>
      </c>
      <c r="H1648" t="s">
        <v>7130</v>
      </c>
      <c r="I1648">
        <v>8</v>
      </c>
      <c r="J1648">
        <v>5</v>
      </c>
      <c r="N1648" s="29">
        <f t="shared" si="452"/>
        <v>2008</v>
      </c>
      <c r="O1648" s="30" t="str">
        <f t="shared" si="453"/>
        <v>01</v>
      </c>
      <c r="P1648" s="30">
        <f t="shared" si="454"/>
        <v>200801</v>
      </c>
      <c r="Q1648" s="30" t="str">
        <f t="shared" si="455"/>
        <v>2017</v>
      </c>
      <c r="R1648" s="30" t="str">
        <f t="shared" si="456"/>
        <v>08</v>
      </c>
      <c r="S1648" s="30">
        <f t="shared" si="457"/>
        <v>201708</v>
      </c>
      <c r="T1648" s="31">
        <f t="shared" si="458"/>
        <v>12.833333333333334</v>
      </c>
      <c r="U1648" s="30">
        <f t="shared" si="459"/>
        <v>13</v>
      </c>
      <c r="V1648" s="30">
        <f t="shared" si="460"/>
        <v>0</v>
      </c>
      <c r="W1648" s="32">
        <f t="shared" si="461"/>
        <v>1.0129870129870129</v>
      </c>
      <c r="X1648" s="33">
        <f t="shared" si="462"/>
        <v>790</v>
      </c>
      <c r="Y1648" s="22"/>
      <c r="Z1648" s="33">
        <f t="shared" si="447"/>
        <v>1</v>
      </c>
      <c r="AA1648" s="33">
        <f t="shared" si="448"/>
        <v>1</v>
      </c>
      <c r="AB1648" s="30">
        <f t="shared" si="449"/>
        <v>1</v>
      </c>
      <c r="AC1648" s="30">
        <f t="shared" si="450"/>
        <v>1</v>
      </c>
      <c r="AD1648" s="30">
        <f t="shared" si="451"/>
        <v>0</v>
      </c>
      <c r="AE1648" s="35">
        <f t="shared" si="463"/>
        <v>1</v>
      </c>
    </row>
    <row r="1649" spans="1:31" x14ac:dyDescent="0.25">
      <c r="A1649" t="s">
        <v>12</v>
      </c>
      <c r="B1649" t="s">
        <v>7131</v>
      </c>
      <c r="C1649">
        <v>30113005790261</v>
      </c>
      <c r="D1649" t="s">
        <v>7132</v>
      </c>
      <c r="E1649" t="s">
        <v>7133</v>
      </c>
      <c r="F1649">
        <v>2014</v>
      </c>
      <c r="G1649" t="s">
        <v>7134</v>
      </c>
      <c r="H1649" t="s">
        <v>7135</v>
      </c>
      <c r="I1649">
        <v>9</v>
      </c>
      <c r="J1649">
        <v>7</v>
      </c>
      <c r="K1649">
        <v>4</v>
      </c>
      <c r="L1649">
        <v>0</v>
      </c>
      <c r="N1649" s="29" t="str">
        <f t="shared" si="452"/>
        <v>2014</v>
      </c>
      <c r="O1649" s="30" t="str">
        <f t="shared" si="453"/>
        <v>02</v>
      </c>
      <c r="P1649" s="30">
        <f t="shared" si="454"/>
        <v>201402</v>
      </c>
      <c r="Q1649" s="30" t="str">
        <f t="shared" si="455"/>
        <v>2020</v>
      </c>
      <c r="R1649" s="30" t="str">
        <f t="shared" si="456"/>
        <v>10</v>
      </c>
      <c r="S1649" s="30">
        <f t="shared" si="457"/>
        <v>202010</v>
      </c>
      <c r="T1649" s="31">
        <f t="shared" si="458"/>
        <v>6.75</v>
      </c>
      <c r="U1649" s="30">
        <f t="shared" si="459"/>
        <v>16</v>
      </c>
      <c r="V1649" s="30">
        <f t="shared" si="460"/>
        <v>4</v>
      </c>
      <c r="W1649" s="32">
        <f t="shared" si="461"/>
        <v>2.3703703703703702</v>
      </c>
      <c r="X1649" s="33">
        <f t="shared" si="462"/>
        <v>790</v>
      </c>
      <c r="Y1649" s="22"/>
      <c r="Z1649" s="33">
        <f t="shared" si="447"/>
        <v>1</v>
      </c>
      <c r="AA1649" s="33">
        <f t="shared" si="448"/>
        <v>0</v>
      </c>
      <c r="AB1649" s="30">
        <f t="shared" si="449"/>
        <v>1</v>
      </c>
      <c r="AC1649" s="30">
        <f t="shared" si="450"/>
        <v>0</v>
      </c>
      <c r="AD1649" s="30">
        <f t="shared" si="451"/>
        <v>0</v>
      </c>
      <c r="AE1649" s="35">
        <f t="shared" si="463"/>
        <v>1</v>
      </c>
    </row>
    <row r="1650" spans="1:31" x14ac:dyDescent="0.25">
      <c r="A1650" t="s">
        <v>12</v>
      </c>
      <c r="B1650" t="s">
        <v>7136</v>
      </c>
      <c r="C1650">
        <v>30113006358910</v>
      </c>
      <c r="D1650" t="s">
        <v>7137</v>
      </c>
      <c r="E1650" t="s">
        <v>6295</v>
      </c>
      <c r="F1650">
        <v>2016</v>
      </c>
      <c r="G1650" t="s">
        <v>7138</v>
      </c>
      <c r="H1650" t="s">
        <v>7139</v>
      </c>
      <c r="I1650">
        <v>5</v>
      </c>
      <c r="J1650">
        <v>2</v>
      </c>
      <c r="K1650">
        <v>1</v>
      </c>
      <c r="L1650">
        <v>0</v>
      </c>
      <c r="N1650" s="29" t="str">
        <f t="shared" si="452"/>
        <v>2016</v>
      </c>
      <c r="O1650" s="30" t="str">
        <f t="shared" si="453"/>
        <v>09</v>
      </c>
      <c r="P1650" s="30">
        <f t="shared" si="454"/>
        <v>201609</v>
      </c>
      <c r="Q1650" s="30" t="str">
        <f t="shared" si="455"/>
        <v>2020</v>
      </c>
      <c r="R1650" s="30" t="str">
        <f t="shared" si="456"/>
        <v>10</v>
      </c>
      <c r="S1650" s="30">
        <f t="shared" si="457"/>
        <v>202010</v>
      </c>
      <c r="T1650" s="31">
        <f t="shared" si="458"/>
        <v>4.166666666666667</v>
      </c>
      <c r="U1650" s="30">
        <f t="shared" si="459"/>
        <v>7</v>
      </c>
      <c r="V1650" s="30">
        <f t="shared" si="460"/>
        <v>1</v>
      </c>
      <c r="W1650" s="32">
        <f t="shared" si="461"/>
        <v>1.68</v>
      </c>
      <c r="X1650" s="33">
        <f t="shared" si="462"/>
        <v>790</v>
      </c>
      <c r="Y1650" s="22"/>
      <c r="Z1650" s="33">
        <f t="shared" si="447"/>
        <v>1</v>
      </c>
      <c r="AA1650" s="33">
        <f t="shared" si="448"/>
        <v>0</v>
      </c>
      <c r="AB1650" s="30">
        <f t="shared" si="449"/>
        <v>1</v>
      </c>
      <c r="AC1650" s="30">
        <f t="shared" si="450"/>
        <v>1</v>
      </c>
      <c r="AD1650" s="30">
        <f t="shared" si="451"/>
        <v>0</v>
      </c>
      <c r="AE1650" s="35">
        <f t="shared" si="463"/>
        <v>1</v>
      </c>
    </row>
    <row r="1651" spans="1:31" x14ac:dyDescent="0.25">
      <c r="A1651" t="s">
        <v>12</v>
      </c>
      <c r="B1651" t="s">
        <v>7140</v>
      </c>
      <c r="C1651">
        <v>30113002296387</v>
      </c>
      <c r="D1651" t="s">
        <v>7141</v>
      </c>
      <c r="E1651" t="s">
        <v>7083</v>
      </c>
      <c r="F1651">
        <v>2004</v>
      </c>
      <c r="G1651" t="s">
        <v>6462</v>
      </c>
      <c r="H1651" t="s">
        <v>7142</v>
      </c>
      <c r="I1651">
        <v>34</v>
      </c>
      <c r="J1651">
        <v>9</v>
      </c>
      <c r="K1651">
        <v>0</v>
      </c>
      <c r="L1651">
        <v>1</v>
      </c>
      <c r="N1651" s="29">
        <f t="shared" si="452"/>
        <v>2004</v>
      </c>
      <c r="O1651" s="30" t="str">
        <f t="shared" si="453"/>
        <v>02</v>
      </c>
      <c r="P1651" s="30">
        <f t="shared" si="454"/>
        <v>200402</v>
      </c>
      <c r="Q1651" s="30" t="str">
        <f t="shared" si="455"/>
        <v>2019</v>
      </c>
      <c r="R1651" s="30" t="str">
        <f t="shared" si="456"/>
        <v>06</v>
      </c>
      <c r="S1651" s="30">
        <f t="shared" si="457"/>
        <v>201906</v>
      </c>
      <c r="T1651" s="31">
        <f t="shared" si="458"/>
        <v>16.75</v>
      </c>
      <c r="U1651" s="30">
        <f t="shared" si="459"/>
        <v>43</v>
      </c>
      <c r="V1651" s="30">
        <f t="shared" si="460"/>
        <v>1</v>
      </c>
      <c r="W1651" s="32">
        <f t="shared" si="461"/>
        <v>2.5671641791044775</v>
      </c>
      <c r="X1651" s="33">
        <f t="shared" si="462"/>
        <v>790</v>
      </c>
      <c r="Y1651" s="22"/>
      <c r="Z1651" s="33">
        <f t="shared" si="447"/>
        <v>1</v>
      </c>
      <c r="AA1651" s="33">
        <f t="shared" si="448"/>
        <v>0</v>
      </c>
      <c r="AB1651" s="30">
        <f t="shared" si="449"/>
        <v>1</v>
      </c>
      <c r="AC1651" s="30">
        <f t="shared" si="450"/>
        <v>1</v>
      </c>
      <c r="AD1651" s="30">
        <f t="shared" si="451"/>
        <v>0</v>
      </c>
      <c r="AE1651" s="35">
        <f t="shared" si="463"/>
        <v>1</v>
      </c>
    </row>
    <row r="1652" spans="1:31" x14ac:dyDescent="0.25">
      <c r="A1652" t="s">
        <v>12</v>
      </c>
      <c r="B1652" t="s">
        <v>7143</v>
      </c>
      <c r="C1652">
        <v>30113002446065</v>
      </c>
      <c r="D1652" t="s">
        <v>7144</v>
      </c>
      <c r="E1652" t="s">
        <v>87</v>
      </c>
      <c r="F1652">
        <v>2007</v>
      </c>
      <c r="G1652" t="s">
        <v>7145</v>
      </c>
      <c r="H1652" t="s">
        <v>7146</v>
      </c>
      <c r="I1652">
        <v>25</v>
      </c>
      <c r="J1652">
        <v>8</v>
      </c>
      <c r="K1652">
        <v>1</v>
      </c>
      <c r="L1652">
        <v>2</v>
      </c>
      <c r="N1652" s="29">
        <f t="shared" si="452"/>
        <v>2007</v>
      </c>
      <c r="O1652" s="30" t="str">
        <f t="shared" si="453"/>
        <v>03</v>
      </c>
      <c r="P1652" s="30">
        <f t="shared" si="454"/>
        <v>200703</v>
      </c>
      <c r="Q1652" s="30" t="str">
        <f t="shared" si="455"/>
        <v>2020</v>
      </c>
      <c r="R1652" s="30" t="str">
        <f t="shared" si="456"/>
        <v>10</v>
      </c>
      <c r="S1652" s="30">
        <f t="shared" si="457"/>
        <v>202010</v>
      </c>
      <c r="T1652" s="31">
        <f t="shared" si="458"/>
        <v>13.666666666666666</v>
      </c>
      <c r="U1652" s="30">
        <f t="shared" si="459"/>
        <v>33</v>
      </c>
      <c r="V1652" s="30">
        <f t="shared" si="460"/>
        <v>3</v>
      </c>
      <c r="W1652" s="32">
        <f t="shared" si="461"/>
        <v>2.4146341463414633</v>
      </c>
      <c r="X1652" s="33">
        <f t="shared" si="462"/>
        <v>790</v>
      </c>
      <c r="Y1652" s="22"/>
      <c r="Z1652" s="33">
        <f t="shared" si="447"/>
        <v>1</v>
      </c>
      <c r="AA1652" s="33">
        <f t="shared" si="448"/>
        <v>0</v>
      </c>
      <c r="AB1652" s="30">
        <f t="shared" si="449"/>
        <v>1</v>
      </c>
      <c r="AC1652" s="30">
        <f t="shared" si="450"/>
        <v>0</v>
      </c>
      <c r="AD1652" s="30">
        <f t="shared" si="451"/>
        <v>0</v>
      </c>
      <c r="AE1652" s="35">
        <f t="shared" si="463"/>
        <v>1</v>
      </c>
    </row>
    <row r="1653" spans="1:31" x14ac:dyDescent="0.25">
      <c r="A1653" t="s">
        <v>12</v>
      </c>
      <c r="B1653" t="s">
        <v>7147</v>
      </c>
      <c r="C1653">
        <v>30113001842165</v>
      </c>
      <c r="D1653" t="s">
        <v>7144</v>
      </c>
      <c r="E1653" t="s">
        <v>7148</v>
      </c>
      <c r="F1653">
        <v>2001</v>
      </c>
      <c r="G1653" t="s">
        <v>7149</v>
      </c>
      <c r="H1653" t="s">
        <v>7150</v>
      </c>
      <c r="I1653">
        <v>25</v>
      </c>
      <c r="J1653">
        <v>6</v>
      </c>
      <c r="K1653">
        <v>0</v>
      </c>
      <c r="L1653">
        <v>1</v>
      </c>
      <c r="N1653" s="29">
        <f t="shared" si="452"/>
        <v>2001</v>
      </c>
      <c r="O1653" s="30" t="str">
        <f t="shared" si="453"/>
        <v>12</v>
      </c>
      <c r="P1653" s="30">
        <f t="shared" si="454"/>
        <v>200112</v>
      </c>
      <c r="Q1653" s="30" t="str">
        <f t="shared" si="455"/>
        <v>2020</v>
      </c>
      <c r="R1653" s="30" t="str">
        <f t="shared" si="456"/>
        <v>10</v>
      </c>
      <c r="S1653" s="30">
        <f t="shared" si="457"/>
        <v>202010</v>
      </c>
      <c r="T1653" s="31">
        <f t="shared" si="458"/>
        <v>18.916666666666668</v>
      </c>
      <c r="U1653" s="30">
        <f t="shared" si="459"/>
        <v>31</v>
      </c>
      <c r="V1653" s="30">
        <f t="shared" si="460"/>
        <v>1</v>
      </c>
      <c r="W1653" s="32">
        <f t="shared" si="461"/>
        <v>1.6387665198237884</v>
      </c>
      <c r="X1653" s="33">
        <f t="shared" si="462"/>
        <v>790</v>
      </c>
      <c r="Y1653" s="22"/>
      <c r="Z1653" s="33">
        <f t="shared" si="447"/>
        <v>1</v>
      </c>
      <c r="AA1653" s="33">
        <f t="shared" si="448"/>
        <v>0</v>
      </c>
      <c r="AB1653" s="30">
        <f t="shared" si="449"/>
        <v>1</v>
      </c>
      <c r="AC1653" s="30">
        <f t="shared" si="450"/>
        <v>1</v>
      </c>
      <c r="AD1653" s="30">
        <f t="shared" si="451"/>
        <v>0</v>
      </c>
      <c r="AE1653" s="35">
        <f t="shared" si="463"/>
        <v>1</v>
      </c>
    </row>
    <row r="1654" spans="1:31" x14ac:dyDescent="0.25">
      <c r="A1654" t="s">
        <v>12</v>
      </c>
      <c r="B1654" t="s">
        <v>7151</v>
      </c>
      <c r="C1654">
        <v>30113002423536</v>
      </c>
      <c r="D1654" t="s">
        <v>7152</v>
      </c>
      <c r="E1654" t="s">
        <v>7153</v>
      </c>
      <c r="F1654">
        <v>2004</v>
      </c>
      <c r="G1654" t="s">
        <v>7154</v>
      </c>
      <c r="H1654" t="s">
        <v>7155</v>
      </c>
      <c r="I1654">
        <v>11</v>
      </c>
      <c r="J1654">
        <v>4</v>
      </c>
      <c r="N1654" s="29">
        <f t="shared" si="452"/>
        <v>2004</v>
      </c>
      <c r="O1654" s="30" t="str">
        <f t="shared" si="453"/>
        <v>07</v>
      </c>
      <c r="P1654" s="30">
        <f t="shared" si="454"/>
        <v>200407</v>
      </c>
      <c r="Q1654" s="30" t="str">
        <f t="shared" si="455"/>
        <v>2017</v>
      </c>
      <c r="R1654" s="30" t="str">
        <f t="shared" si="456"/>
        <v>08</v>
      </c>
      <c r="S1654" s="30">
        <f t="shared" si="457"/>
        <v>201708</v>
      </c>
      <c r="T1654" s="31">
        <f t="shared" si="458"/>
        <v>16.333333333333332</v>
      </c>
      <c r="U1654" s="30">
        <f t="shared" si="459"/>
        <v>15</v>
      </c>
      <c r="V1654" s="30">
        <f t="shared" si="460"/>
        <v>0</v>
      </c>
      <c r="W1654" s="32">
        <f t="shared" si="461"/>
        <v>0.91836734693877553</v>
      </c>
      <c r="X1654" s="33">
        <f t="shared" si="462"/>
        <v>790</v>
      </c>
      <c r="Y1654" s="22"/>
      <c r="Z1654" s="33">
        <f t="shared" si="447"/>
        <v>1</v>
      </c>
      <c r="AA1654" s="33">
        <f t="shared" si="448"/>
        <v>1</v>
      </c>
      <c r="AB1654" s="30">
        <f t="shared" si="449"/>
        <v>1</v>
      </c>
      <c r="AC1654" s="30">
        <f t="shared" si="450"/>
        <v>1</v>
      </c>
      <c r="AD1654" s="30">
        <f t="shared" si="451"/>
        <v>0</v>
      </c>
      <c r="AE1654" s="35">
        <f t="shared" si="463"/>
        <v>1</v>
      </c>
    </row>
    <row r="1655" spans="1:31" x14ac:dyDescent="0.25">
      <c r="A1655" t="s">
        <v>12</v>
      </c>
      <c r="B1655" t="s">
        <v>7156</v>
      </c>
      <c r="C1655">
        <v>30113006514611</v>
      </c>
      <c r="D1655" t="s">
        <v>7157</v>
      </c>
      <c r="E1655" t="s">
        <v>7158</v>
      </c>
      <c r="F1655">
        <v>2017</v>
      </c>
      <c r="G1655" t="s">
        <v>7159</v>
      </c>
      <c r="H1655" t="s">
        <v>7160</v>
      </c>
      <c r="I1655">
        <v>7</v>
      </c>
      <c r="J1655">
        <v>1</v>
      </c>
      <c r="K1655">
        <v>1</v>
      </c>
      <c r="L1655">
        <v>0</v>
      </c>
      <c r="N1655" s="29" t="str">
        <f t="shared" si="452"/>
        <v>2017</v>
      </c>
      <c r="O1655" s="30" t="str">
        <f t="shared" si="453"/>
        <v>11</v>
      </c>
      <c r="P1655" s="30">
        <f t="shared" si="454"/>
        <v>201711</v>
      </c>
      <c r="Q1655" s="30" t="str">
        <f t="shared" si="455"/>
        <v>2019</v>
      </c>
      <c r="R1655" s="30" t="str">
        <f t="shared" si="456"/>
        <v>07</v>
      </c>
      <c r="S1655" s="30">
        <f t="shared" si="457"/>
        <v>201907</v>
      </c>
      <c r="T1655" s="31">
        <f t="shared" si="458"/>
        <v>3</v>
      </c>
      <c r="U1655" s="30">
        <f t="shared" si="459"/>
        <v>8</v>
      </c>
      <c r="V1655" s="30">
        <f t="shared" si="460"/>
        <v>1</v>
      </c>
      <c r="W1655" s="32">
        <f t="shared" si="461"/>
        <v>2.6666666666666665</v>
      </c>
      <c r="X1655" s="33">
        <f t="shared" si="462"/>
        <v>790</v>
      </c>
      <c r="Y1655" s="22"/>
      <c r="Z1655" s="33">
        <f t="shared" si="447"/>
        <v>0</v>
      </c>
      <c r="AA1655" s="33">
        <f t="shared" si="448"/>
        <v>0</v>
      </c>
      <c r="AB1655" s="30">
        <f t="shared" si="449"/>
        <v>1</v>
      </c>
      <c r="AC1655" s="30">
        <f t="shared" si="450"/>
        <v>1</v>
      </c>
      <c r="AD1655" s="30">
        <f t="shared" si="451"/>
        <v>0</v>
      </c>
      <c r="AE1655" s="35">
        <f t="shared" si="463"/>
        <v>0</v>
      </c>
    </row>
    <row r="1656" spans="1:31" x14ac:dyDescent="0.25">
      <c r="A1656" t="s">
        <v>12</v>
      </c>
      <c r="B1656" t="s">
        <v>7161</v>
      </c>
      <c r="C1656">
        <v>30113002557663</v>
      </c>
      <c r="D1656" t="s">
        <v>7162</v>
      </c>
      <c r="E1656" t="s">
        <v>97</v>
      </c>
      <c r="F1656">
        <v>2007</v>
      </c>
      <c r="G1656" t="s">
        <v>7163</v>
      </c>
      <c r="H1656" t="s">
        <v>7164</v>
      </c>
      <c r="I1656">
        <v>16</v>
      </c>
      <c r="J1656">
        <v>5</v>
      </c>
      <c r="K1656">
        <v>4</v>
      </c>
      <c r="L1656">
        <v>1</v>
      </c>
      <c r="N1656" s="29">
        <f t="shared" si="452"/>
        <v>2007</v>
      </c>
      <c r="O1656" s="30" t="str">
        <f t="shared" si="453"/>
        <v>09</v>
      </c>
      <c r="P1656" s="30">
        <f t="shared" si="454"/>
        <v>200709</v>
      </c>
      <c r="Q1656" s="30" t="str">
        <f t="shared" si="455"/>
        <v>2019</v>
      </c>
      <c r="R1656" s="30" t="str">
        <f t="shared" si="456"/>
        <v>10</v>
      </c>
      <c r="S1656" s="30">
        <f t="shared" si="457"/>
        <v>201910</v>
      </c>
      <c r="T1656" s="31">
        <f t="shared" si="458"/>
        <v>13.166666666666666</v>
      </c>
      <c r="U1656" s="30">
        <f t="shared" si="459"/>
        <v>21</v>
      </c>
      <c r="V1656" s="30">
        <f t="shared" si="460"/>
        <v>5</v>
      </c>
      <c r="W1656" s="32">
        <f t="shared" si="461"/>
        <v>1.5949367088607596</v>
      </c>
      <c r="X1656" s="33">
        <f t="shared" si="462"/>
        <v>790</v>
      </c>
      <c r="Y1656" s="22"/>
      <c r="Z1656" s="33">
        <f t="shared" si="447"/>
        <v>1</v>
      </c>
      <c r="AA1656" s="33">
        <f t="shared" si="448"/>
        <v>0</v>
      </c>
      <c r="AB1656" s="30">
        <f t="shared" si="449"/>
        <v>1</v>
      </c>
      <c r="AC1656" s="30">
        <f t="shared" si="450"/>
        <v>0</v>
      </c>
      <c r="AD1656" s="30">
        <f t="shared" si="451"/>
        <v>0</v>
      </c>
      <c r="AE1656" s="35">
        <f t="shared" si="463"/>
        <v>1</v>
      </c>
    </row>
    <row r="1657" spans="1:31" x14ac:dyDescent="0.25">
      <c r="A1657" t="s">
        <v>12</v>
      </c>
      <c r="B1657" t="s">
        <v>7165</v>
      </c>
      <c r="C1657">
        <v>30113002423478</v>
      </c>
      <c r="D1657" t="s">
        <v>7166</v>
      </c>
      <c r="E1657" t="s">
        <v>7167</v>
      </c>
      <c r="F1657">
        <v>2006</v>
      </c>
      <c r="G1657" t="s">
        <v>7168</v>
      </c>
      <c r="H1657" t="s">
        <v>7169</v>
      </c>
      <c r="I1657">
        <v>42</v>
      </c>
      <c r="J1657">
        <v>12</v>
      </c>
      <c r="K1657">
        <v>6</v>
      </c>
      <c r="L1657">
        <v>1</v>
      </c>
      <c r="N1657" s="29">
        <f t="shared" si="452"/>
        <v>2006</v>
      </c>
      <c r="O1657" s="30" t="str">
        <f t="shared" si="453"/>
        <v>02</v>
      </c>
      <c r="P1657" s="30">
        <f t="shared" si="454"/>
        <v>200602</v>
      </c>
      <c r="Q1657" s="30" t="str">
        <f t="shared" si="455"/>
        <v>2019</v>
      </c>
      <c r="R1657" s="30" t="str">
        <f t="shared" si="456"/>
        <v>10</v>
      </c>
      <c r="S1657" s="30">
        <f t="shared" si="457"/>
        <v>201910</v>
      </c>
      <c r="T1657" s="31">
        <f t="shared" si="458"/>
        <v>14.75</v>
      </c>
      <c r="U1657" s="30">
        <f t="shared" si="459"/>
        <v>54</v>
      </c>
      <c r="V1657" s="30">
        <f t="shared" si="460"/>
        <v>7</v>
      </c>
      <c r="W1657" s="32">
        <f t="shared" si="461"/>
        <v>3.6610169491525424</v>
      </c>
      <c r="X1657" s="33">
        <f t="shared" si="462"/>
        <v>790</v>
      </c>
      <c r="Y1657" s="22"/>
      <c r="Z1657" s="33">
        <f t="shared" si="447"/>
        <v>1</v>
      </c>
      <c r="AA1657" s="33">
        <f t="shared" si="448"/>
        <v>0</v>
      </c>
      <c r="AB1657" s="30">
        <f t="shared" si="449"/>
        <v>0</v>
      </c>
      <c r="AC1657" s="30">
        <f t="shared" si="450"/>
        <v>0</v>
      </c>
      <c r="AD1657" s="30">
        <f t="shared" si="451"/>
        <v>0</v>
      </c>
      <c r="AE1657" s="35">
        <f t="shared" si="463"/>
        <v>0</v>
      </c>
    </row>
    <row r="1658" spans="1:31" x14ac:dyDescent="0.25">
      <c r="A1658" t="s">
        <v>12</v>
      </c>
      <c r="B1658" t="s">
        <v>7170</v>
      </c>
      <c r="C1658">
        <v>30113003098337</v>
      </c>
      <c r="D1658" t="s">
        <v>7171</v>
      </c>
      <c r="E1658" t="s">
        <v>7092</v>
      </c>
      <c r="F1658">
        <v>2009</v>
      </c>
      <c r="G1658" t="s">
        <v>7093</v>
      </c>
      <c r="H1658" t="s">
        <v>7172</v>
      </c>
      <c r="I1658">
        <v>26</v>
      </c>
      <c r="J1658">
        <v>21</v>
      </c>
      <c r="K1658">
        <v>1</v>
      </c>
      <c r="L1658">
        <v>5</v>
      </c>
      <c r="N1658" s="29">
        <f t="shared" si="452"/>
        <v>2009</v>
      </c>
      <c r="O1658" s="30" t="str">
        <f t="shared" si="453"/>
        <v>06</v>
      </c>
      <c r="P1658" s="30">
        <f t="shared" si="454"/>
        <v>200906</v>
      </c>
      <c r="Q1658" s="30" t="str">
        <f t="shared" si="455"/>
        <v>2020</v>
      </c>
      <c r="R1658" s="30" t="str">
        <f t="shared" si="456"/>
        <v>10</v>
      </c>
      <c r="S1658" s="30">
        <f t="shared" si="457"/>
        <v>202010</v>
      </c>
      <c r="T1658" s="31">
        <f t="shared" si="458"/>
        <v>11.416666666666666</v>
      </c>
      <c r="U1658" s="30">
        <f t="shared" si="459"/>
        <v>47</v>
      </c>
      <c r="V1658" s="30">
        <f t="shared" si="460"/>
        <v>6</v>
      </c>
      <c r="W1658" s="32">
        <f t="shared" si="461"/>
        <v>4.1167883211678831</v>
      </c>
      <c r="X1658" s="33">
        <f t="shared" si="462"/>
        <v>790</v>
      </c>
      <c r="Y1658" s="22"/>
      <c r="Z1658" s="33">
        <f t="shared" si="447"/>
        <v>1</v>
      </c>
      <c r="AA1658" s="33">
        <f t="shared" si="448"/>
        <v>0</v>
      </c>
      <c r="AB1658" s="30">
        <f t="shared" si="449"/>
        <v>0</v>
      </c>
      <c r="AC1658" s="30">
        <f t="shared" si="450"/>
        <v>0</v>
      </c>
      <c r="AD1658" s="30">
        <f t="shared" si="451"/>
        <v>0</v>
      </c>
      <c r="AE1658" s="35">
        <f t="shared" si="463"/>
        <v>0</v>
      </c>
    </row>
    <row r="1659" spans="1:31" x14ac:dyDescent="0.25">
      <c r="A1659" t="s">
        <v>12</v>
      </c>
      <c r="B1659" t="s">
        <v>7173</v>
      </c>
      <c r="C1659">
        <v>30113006588771</v>
      </c>
      <c r="D1659" t="s">
        <v>7174</v>
      </c>
      <c r="E1659" t="s">
        <v>86</v>
      </c>
      <c r="F1659">
        <v>2011</v>
      </c>
      <c r="G1659" t="s">
        <v>7175</v>
      </c>
      <c r="H1659" t="s">
        <v>7176</v>
      </c>
      <c r="I1659">
        <v>8</v>
      </c>
      <c r="J1659">
        <v>4</v>
      </c>
      <c r="K1659">
        <v>3</v>
      </c>
      <c r="L1659">
        <v>2</v>
      </c>
      <c r="N1659" s="29" t="str">
        <f t="shared" si="452"/>
        <v>2017</v>
      </c>
      <c r="O1659" s="30" t="str">
        <f t="shared" si="453"/>
        <v>12</v>
      </c>
      <c r="P1659" s="30">
        <f t="shared" si="454"/>
        <v>201712</v>
      </c>
      <c r="Q1659" s="30" t="str">
        <f t="shared" si="455"/>
        <v>2020</v>
      </c>
      <c r="R1659" s="30" t="str">
        <f t="shared" si="456"/>
        <v>07</v>
      </c>
      <c r="S1659" s="30">
        <f t="shared" si="457"/>
        <v>202007</v>
      </c>
      <c r="T1659" s="31">
        <f t="shared" si="458"/>
        <v>2.9166666666666665</v>
      </c>
      <c r="U1659" s="30">
        <f t="shared" si="459"/>
        <v>12</v>
      </c>
      <c r="V1659" s="30">
        <f t="shared" si="460"/>
        <v>5</v>
      </c>
      <c r="W1659" s="32">
        <f t="shared" si="461"/>
        <v>4.1142857142857148</v>
      </c>
      <c r="X1659" s="33">
        <f t="shared" si="462"/>
        <v>790</v>
      </c>
      <c r="Y1659" s="22"/>
      <c r="Z1659" s="33">
        <f t="shared" si="447"/>
        <v>0</v>
      </c>
      <c r="AA1659" s="33">
        <f t="shared" si="448"/>
        <v>0</v>
      </c>
      <c r="AB1659" s="30">
        <f t="shared" si="449"/>
        <v>0</v>
      </c>
      <c r="AC1659" s="30">
        <f t="shared" si="450"/>
        <v>0</v>
      </c>
      <c r="AD1659" s="30">
        <f t="shared" si="451"/>
        <v>0</v>
      </c>
      <c r="AE1659" s="35">
        <f t="shared" si="463"/>
        <v>0</v>
      </c>
    </row>
    <row r="1660" spans="1:31" x14ac:dyDescent="0.25">
      <c r="A1660" t="s">
        <v>12</v>
      </c>
      <c r="B1660" t="s">
        <v>7177</v>
      </c>
      <c r="C1660">
        <v>30113006456847</v>
      </c>
      <c r="D1660" t="s">
        <v>7178</v>
      </c>
      <c r="E1660" t="s">
        <v>7179</v>
      </c>
      <c r="F1660">
        <v>2013</v>
      </c>
      <c r="G1660" t="s">
        <v>7180</v>
      </c>
      <c r="H1660" t="s">
        <v>7181</v>
      </c>
      <c r="I1660">
        <v>13</v>
      </c>
      <c r="J1660">
        <v>6</v>
      </c>
      <c r="K1660">
        <v>3</v>
      </c>
      <c r="L1660">
        <v>3</v>
      </c>
      <c r="N1660" s="29" t="str">
        <f t="shared" si="452"/>
        <v>2017</v>
      </c>
      <c r="O1660" s="30" t="str">
        <f t="shared" si="453"/>
        <v>04</v>
      </c>
      <c r="P1660" s="30">
        <f t="shared" si="454"/>
        <v>201704</v>
      </c>
      <c r="Q1660" s="30" t="str">
        <f t="shared" si="455"/>
        <v>2019</v>
      </c>
      <c r="R1660" s="30" t="str">
        <f t="shared" si="456"/>
        <v>12</v>
      </c>
      <c r="S1660" s="30">
        <f t="shared" si="457"/>
        <v>201912</v>
      </c>
      <c r="T1660" s="31">
        <f t="shared" si="458"/>
        <v>3.5833333333333335</v>
      </c>
      <c r="U1660" s="30">
        <f t="shared" si="459"/>
        <v>19</v>
      </c>
      <c r="V1660" s="30">
        <f t="shared" si="460"/>
        <v>6</v>
      </c>
      <c r="W1660" s="32">
        <f t="shared" si="461"/>
        <v>5.3023255813953485</v>
      </c>
      <c r="X1660" s="33">
        <f t="shared" si="462"/>
        <v>790</v>
      </c>
      <c r="Y1660" s="22"/>
      <c r="Z1660" s="33">
        <f t="shared" si="447"/>
        <v>1</v>
      </c>
      <c r="AA1660" s="33">
        <f t="shared" si="448"/>
        <v>0</v>
      </c>
      <c r="AB1660" s="30">
        <f t="shared" si="449"/>
        <v>0</v>
      </c>
      <c r="AC1660" s="30">
        <f t="shared" si="450"/>
        <v>0</v>
      </c>
      <c r="AD1660" s="30">
        <f t="shared" si="451"/>
        <v>0</v>
      </c>
      <c r="AE1660" s="35">
        <f t="shared" si="463"/>
        <v>0</v>
      </c>
    </row>
    <row r="1661" spans="1:31" x14ac:dyDescent="0.25">
      <c r="A1661" t="s">
        <v>12</v>
      </c>
      <c r="B1661" t="s">
        <v>7182</v>
      </c>
      <c r="C1661">
        <v>30113002465826</v>
      </c>
      <c r="D1661" t="s">
        <v>7183</v>
      </c>
      <c r="E1661" t="s">
        <v>7184</v>
      </c>
      <c r="F1661">
        <v>2004</v>
      </c>
      <c r="G1661" t="s">
        <v>7185</v>
      </c>
      <c r="H1661" t="s">
        <v>55</v>
      </c>
      <c r="I1661">
        <v>21</v>
      </c>
      <c r="J1661">
        <v>18</v>
      </c>
      <c r="N1661" s="29">
        <f t="shared" si="452"/>
        <v>2004</v>
      </c>
      <c r="O1661" s="30" t="str">
        <f t="shared" si="453"/>
        <v>07</v>
      </c>
      <c r="P1661" s="30">
        <f t="shared" si="454"/>
        <v>200407</v>
      </c>
      <c r="Q1661" s="30" t="str">
        <f t="shared" si="455"/>
        <v>2018</v>
      </c>
      <c r="R1661" s="30" t="str">
        <f t="shared" si="456"/>
        <v>09</v>
      </c>
      <c r="S1661" s="30">
        <f t="shared" si="457"/>
        <v>201809</v>
      </c>
      <c r="T1661" s="31">
        <f t="shared" si="458"/>
        <v>16.333333333333332</v>
      </c>
      <c r="U1661" s="30">
        <f t="shared" si="459"/>
        <v>39</v>
      </c>
      <c r="V1661" s="30">
        <f t="shared" si="460"/>
        <v>0</v>
      </c>
      <c r="W1661" s="32">
        <f t="shared" si="461"/>
        <v>2.3877551020408165</v>
      </c>
      <c r="X1661" s="33">
        <f t="shared" si="462"/>
        <v>790</v>
      </c>
      <c r="Y1661" s="22"/>
      <c r="Z1661" s="33">
        <f t="shared" si="447"/>
        <v>1</v>
      </c>
      <c r="AA1661" s="33">
        <f t="shared" si="448"/>
        <v>1</v>
      </c>
      <c r="AB1661" s="30">
        <f t="shared" si="449"/>
        <v>1</v>
      </c>
      <c r="AC1661" s="30">
        <f t="shared" si="450"/>
        <v>1</v>
      </c>
      <c r="AD1661" s="30">
        <f t="shared" si="451"/>
        <v>0</v>
      </c>
      <c r="AE1661" s="35">
        <f t="shared" si="463"/>
        <v>1</v>
      </c>
    </row>
    <row r="1662" spans="1:31" x14ac:dyDescent="0.25">
      <c r="A1662" t="s">
        <v>12</v>
      </c>
      <c r="B1662" t="s">
        <v>7186</v>
      </c>
      <c r="C1662">
        <v>30113001806202</v>
      </c>
      <c r="D1662" t="s">
        <v>7187</v>
      </c>
      <c r="E1662" t="s">
        <v>7188</v>
      </c>
      <c r="F1662">
        <v>2001</v>
      </c>
      <c r="G1662" t="s">
        <v>7189</v>
      </c>
      <c r="H1662" t="s">
        <v>7190</v>
      </c>
      <c r="I1662">
        <v>17</v>
      </c>
      <c r="J1662">
        <v>3</v>
      </c>
      <c r="N1662" s="29">
        <f t="shared" si="452"/>
        <v>2001</v>
      </c>
      <c r="O1662" s="30" t="str">
        <f t="shared" si="453"/>
        <v>07</v>
      </c>
      <c r="P1662" s="30">
        <f t="shared" si="454"/>
        <v>200107</v>
      </c>
      <c r="Q1662" s="30" t="str">
        <f t="shared" si="455"/>
        <v>2015</v>
      </c>
      <c r="R1662" s="30" t="str">
        <f t="shared" si="456"/>
        <v>03</v>
      </c>
      <c r="S1662" s="30">
        <f t="shared" si="457"/>
        <v>201503</v>
      </c>
      <c r="T1662" s="31">
        <f t="shared" si="458"/>
        <v>19.333333333333332</v>
      </c>
      <c r="U1662" s="30">
        <f t="shared" si="459"/>
        <v>20</v>
      </c>
      <c r="V1662" s="30">
        <f t="shared" si="460"/>
        <v>0</v>
      </c>
      <c r="W1662" s="32">
        <f t="shared" si="461"/>
        <v>1.0344827586206897</v>
      </c>
      <c r="X1662" s="33">
        <f t="shared" si="462"/>
        <v>790</v>
      </c>
      <c r="Y1662" s="22"/>
      <c r="Z1662" s="33">
        <f t="shared" si="447"/>
        <v>1</v>
      </c>
      <c r="AA1662" s="33">
        <f t="shared" si="448"/>
        <v>1</v>
      </c>
      <c r="AB1662" s="30">
        <f t="shared" si="449"/>
        <v>1</v>
      </c>
      <c r="AC1662" s="30">
        <f t="shared" si="450"/>
        <v>1</v>
      </c>
      <c r="AD1662" s="30">
        <f t="shared" si="451"/>
        <v>0</v>
      </c>
      <c r="AE1662" s="35">
        <f t="shared" si="463"/>
        <v>1</v>
      </c>
    </row>
    <row r="1663" spans="1:31" x14ac:dyDescent="0.25">
      <c r="A1663" t="s">
        <v>12</v>
      </c>
      <c r="B1663" t="s">
        <v>7191</v>
      </c>
      <c r="C1663">
        <v>30113001940977</v>
      </c>
      <c r="D1663" t="s">
        <v>7192</v>
      </c>
      <c r="E1663" t="s">
        <v>2838</v>
      </c>
      <c r="F1663">
        <v>2000</v>
      </c>
      <c r="G1663" t="s">
        <v>7193</v>
      </c>
      <c r="H1663" t="s">
        <v>7194</v>
      </c>
      <c r="I1663">
        <v>41</v>
      </c>
      <c r="J1663">
        <v>5</v>
      </c>
      <c r="N1663" s="29">
        <f t="shared" si="452"/>
        <v>2000</v>
      </c>
      <c r="O1663" s="30" t="str">
        <f t="shared" si="453"/>
        <v>01</v>
      </c>
      <c r="P1663" s="30">
        <f t="shared" si="454"/>
        <v>200001</v>
      </c>
      <c r="Q1663" s="30" t="str">
        <f t="shared" si="455"/>
        <v>2018</v>
      </c>
      <c r="R1663" s="30" t="str">
        <f t="shared" si="456"/>
        <v>04</v>
      </c>
      <c r="S1663" s="30">
        <f t="shared" si="457"/>
        <v>201804</v>
      </c>
      <c r="T1663" s="31">
        <f t="shared" si="458"/>
        <v>20.833333333333332</v>
      </c>
      <c r="U1663" s="30">
        <f t="shared" si="459"/>
        <v>46</v>
      </c>
      <c r="V1663" s="30">
        <f t="shared" si="460"/>
        <v>0</v>
      </c>
      <c r="W1663" s="32">
        <f t="shared" si="461"/>
        <v>2.2080000000000002</v>
      </c>
      <c r="X1663" s="33">
        <f t="shared" si="462"/>
        <v>790</v>
      </c>
      <c r="Y1663" s="22"/>
      <c r="Z1663" s="33">
        <f t="shared" si="447"/>
        <v>1</v>
      </c>
      <c r="AA1663" s="33">
        <f t="shared" si="448"/>
        <v>1</v>
      </c>
      <c r="AB1663" s="30">
        <f t="shared" si="449"/>
        <v>1</v>
      </c>
      <c r="AC1663" s="30">
        <f t="shared" si="450"/>
        <v>1</v>
      </c>
      <c r="AD1663" s="30">
        <f t="shared" si="451"/>
        <v>0</v>
      </c>
      <c r="AE1663" s="35">
        <f t="shared" si="463"/>
        <v>1</v>
      </c>
    </row>
    <row r="1664" spans="1:31" x14ac:dyDescent="0.25">
      <c r="A1664" t="s">
        <v>12</v>
      </c>
      <c r="B1664" t="s">
        <v>7195</v>
      </c>
      <c r="C1664">
        <v>30113002215015</v>
      </c>
      <c r="D1664" t="s">
        <v>7196</v>
      </c>
      <c r="E1664" t="s">
        <v>7197</v>
      </c>
      <c r="F1664">
        <v>2003</v>
      </c>
      <c r="G1664" t="s">
        <v>7198</v>
      </c>
      <c r="H1664" t="s">
        <v>7199</v>
      </c>
      <c r="I1664">
        <v>20</v>
      </c>
      <c r="J1664">
        <v>5</v>
      </c>
      <c r="N1664" s="29">
        <f t="shared" si="452"/>
        <v>2003</v>
      </c>
      <c r="O1664" s="30" t="str">
        <f t="shared" si="453"/>
        <v>01</v>
      </c>
      <c r="P1664" s="30">
        <f t="shared" si="454"/>
        <v>200301</v>
      </c>
      <c r="Q1664" s="30" t="str">
        <f t="shared" si="455"/>
        <v>2018</v>
      </c>
      <c r="R1664" s="30" t="str">
        <f t="shared" si="456"/>
        <v>10</v>
      </c>
      <c r="S1664" s="30">
        <f t="shared" si="457"/>
        <v>201810</v>
      </c>
      <c r="T1664" s="31">
        <f t="shared" si="458"/>
        <v>17.833333333333332</v>
      </c>
      <c r="U1664" s="30">
        <f t="shared" si="459"/>
        <v>25</v>
      </c>
      <c r="V1664" s="30">
        <f t="shared" si="460"/>
        <v>0</v>
      </c>
      <c r="W1664" s="32">
        <f t="shared" si="461"/>
        <v>1.4018691588785048</v>
      </c>
      <c r="X1664" s="33">
        <f t="shared" si="462"/>
        <v>790</v>
      </c>
      <c r="Y1664" s="22"/>
      <c r="Z1664" s="33">
        <f t="shared" si="447"/>
        <v>1</v>
      </c>
      <c r="AA1664" s="33">
        <f t="shared" si="448"/>
        <v>0</v>
      </c>
      <c r="AB1664" s="30">
        <f t="shared" si="449"/>
        <v>1</v>
      </c>
      <c r="AC1664" s="30">
        <f t="shared" si="450"/>
        <v>1</v>
      </c>
      <c r="AD1664" s="30">
        <f t="shared" si="451"/>
        <v>0</v>
      </c>
      <c r="AE1664" s="35">
        <f t="shared" si="463"/>
        <v>1</v>
      </c>
    </row>
    <row r="1665" spans="1:31" x14ac:dyDescent="0.25">
      <c r="A1665" t="s">
        <v>12</v>
      </c>
      <c r="B1665" t="s">
        <v>7200</v>
      </c>
      <c r="C1665">
        <v>30113006873447</v>
      </c>
      <c r="D1665" t="s">
        <v>7201</v>
      </c>
      <c r="E1665" t="s">
        <v>6021</v>
      </c>
      <c r="F1665">
        <v>2020</v>
      </c>
      <c r="G1665" t="s">
        <v>7202</v>
      </c>
      <c r="H1665" t="s">
        <v>7202</v>
      </c>
      <c r="I1665">
        <v>0</v>
      </c>
      <c r="J1665">
        <v>0</v>
      </c>
      <c r="N1665" s="29" t="str">
        <f t="shared" si="452"/>
        <v>2020</v>
      </c>
      <c r="O1665" s="30" t="str">
        <f t="shared" si="453"/>
        <v>02</v>
      </c>
      <c r="P1665" s="30">
        <f t="shared" si="454"/>
        <v>202002</v>
      </c>
      <c r="Q1665" s="30" t="str">
        <f t="shared" si="455"/>
        <v>2020</v>
      </c>
      <c r="R1665" s="30" t="str">
        <f t="shared" si="456"/>
        <v>02</v>
      </c>
      <c r="S1665" s="30">
        <f t="shared" si="457"/>
        <v>202002</v>
      </c>
      <c r="T1665" s="31">
        <f t="shared" si="458"/>
        <v>0.75</v>
      </c>
      <c r="U1665" s="30">
        <f t="shared" si="459"/>
        <v>0</v>
      </c>
      <c r="V1665" s="30">
        <f t="shared" si="460"/>
        <v>0</v>
      </c>
      <c r="W1665" s="32">
        <f t="shared" si="461"/>
        <v>0</v>
      </c>
      <c r="X1665" s="33">
        <f t="shared" si="462"/>
        <v>790</v>
      </c>
      <c r="Y1665" s="22"/>
      <c r="Z1665" s="33">
        <f t="shared" si="447"/>
        <v>0</v>
      </c>
      <c r="AA1665" s="33">
        <f t="shared" si="448"/>
        <v>0</v>
      </c>
      <c r="AB1665" s="30">
        <f t="shared" si="449"/>
        <v>1</v>
      </c>
      <c r="AC1665" s="30">
        <f t="shared" si="450"/>
        <v>1</v>
      </c>
      <c r="AD1665" s="30">
        <f t="shared" si="451"/>
        <v>0</v>
      </c>
      <c r="AE1665" s="35">
        <f t="shared" si="463"/>
        <v>0</v>
      </c>
    </row>
    <row r="1666" spans="1:31" x14ac:dyDescent="0.25">
      <c r="A1666" t="s">
        <v>12</v>
      </c>
      <c r="B1666" t="s">
        <v>7203</v>
      </c>
      <c r="C1666">
        <v>30113005305938</v>
      </c>
      <c r="D1666" t="s">
        <v>7204</v>
      </c>
      <c r="E1666" t="s">
        <v>7205</v>
      </c>
      <c r="F1666">
        <v>2011</v>
      </c>
      <c r="G1666" t="s">
        <v>7206</v>
      </c>
      <c r="H1666" t="s">
        <v>7207</v>
      </c>
      <c r="I1666">
        <v>23</v>
      </c>
      <c r="J1666">
        <v>22</v>
      </c>
      <c r="N1666" s="29" t="str">
        <f t="shared" si="452"/>
        <v>2012</v>
      </c>
      <c r="O1666" s="30" t="str">
        <f t="shared" si="453"/>
        <v>01</v>
      </c>
      <c r="P1666" s="30">
        <f t="shared" si="454"/>
        <v>201201</v>
      </c>
      <c r="Q1666" s="30" t="str">
        <f t="shared" si="455"/>
        <v>2018</v>
      </c>
      <c r="R1666" s="30" t="str">
        <f t="shared" si="456"/>
        <v>07</v>
      </c>
      <c r="S1666" s="30">
        <f t="shared" si="457"/>
        <v>201807</v>
      </c>
      <c r="T1666" s="31">
        <f t="shared" si="458"/>
        <v>8.8333333333333339</v>
      </c>
      <c r="U1666" s="30">
        <f t="shared" si="459"/>
        <v>45</v>
      </c>
      <c r="V1666" s="30">
        <f t="shared" si="460"/>
        <v>0</v>
      </c>
      <c r="W1666" s="32">
        <f t="shared" si="461"/>
        <v>5.0943396226415087</v>
      </c>
      <c r="X1666" s="33">
        <f t="shared" si="462"/>
        <v>790</v>
      </c>
      <c r="Y1666" s="22"/>
      <c r="Z1666" s="33">
        <f t="shared" si="447"/>
        <v>1</v>
      </c>
      <c r="AA1666" s="33">
        <f t="shared" si="448"/>
        <v>1</v>
      </c>
      <c r="AB1666" s="30">
        <f t="shared" si="449"/>
        <v>0</v>
      </c>
      <c r="AC1666" s="30">
        <f t="shared" si="450"/>
        <v>1</v>
      </c>
      <c r="AD1666" s="30">
        <f t="shared" si="451"/>
        <v>0</v>
      </c>
      <c r="AE1666" s="35">
        <f t="shared" si="463"/>
        <v>1</v>
      </c>
    </row>
    <row r="1667" spans="1:31" x14ac:dyDescent="0.25">
      <c r="A1667" t="s">
        <v>12</v>
      </c>
      <c r="B1667" t="s">
        <v>7208</v>
      </c>
      <c r="C1667">
        <v>30113005899955</v>
      </c>
      <c r="D1667" t="s">
        <v>7209</v>
      </c>
      <c r="E1667" t="s">
        <v>2344</v>
      </c>
      <c r="F1667">
        <v>2014</v>
      </c>
      <c r="G1667" t="s">
        <v>7210</v>
      </c>
      <c r="H1667" t="s">
        <v>7211</v>
      </c>
      <c r="I1667">
        <v>10</v>
      </c>
      <c r="J1667">
        <v>10</v>
      </c>
      <c r="N1667" s="29" t="str">
        <f t="shared" si="452"/>
        <v>2014</v>
      </c>
      <c r="O1667" s="30" t="str">
        <f t="shared" si="453"/>
        <v>06</v>
      </c>
      <c r="P1667" s="30">
        <f t="shared" si="454"/>
        <v>201406</v>
      </c>
      <c r="Q1667" s="30" t="str">
        <f t="shared" si="455"/>
        <v>2018</v>
      </c>
      <c r="R1667" s="30" t="str">
        <f t="shared" si="456"/>
        <v>10</v>
      </c>
      <c r="S1667" s="30">
        <f t="shared" si="457"/>
        <v>201810</v>
      </c>
      <c r="T1667" s="31">
        <f t="shared" si="458"/>
        <v>6.416666666666667</v>
      </c>
      <c r="U1667" s="30">
        <f t="shared" si="459"/>
        <v>20</v>
      </c>
      <c r="V1667" s="30">
        <f t="shared" si="460"/>
        <v>0</v>
      </c>
      <c r="W1667" s="32">
        <f t="shared" si="461"/>
        <v>3.1168831168831166</v>
      </c>
      <c r="X1667" s="33">
        <f t="shared" si="462"/>
        <v>790</v>
      </c>
      <c r="Y1667" s="22"/>
      <c r="Z1667" s="33">
        <f t="shared" si="447"/>
        <v>1</v>
      </c>
      <c r="AA1667" s="33">
        <f t="shared" si="448"/>
        <v>0</v>
      </c>
      <c r="AB1667" s="30">
        <f t="shared" si="449"/>
        <v>0</v>
      </c>
      <c r="AC1667" s="30">
        <f t="shared" si="450"/>
        <v>1</v>
      </c>
      <c r="AD1667" s="30">
        <f t="shared" si="451"/>
        <v>0</v>
      </c>
      <c r="AE1667" s="35">
        <f t="shared" si="463"/>
        <v>1</v>
      </c>
    </row>
    <row r="1668" spans="1:31" x14ac:dyDescent="0.25">
      <c r="A1668" t="s">
        <v>12</v>
      </c>
      <c r="B1668" t="s">
        <v>7212</v>
      </c>
      <c r="C1668">
        <v>30113003359200</v>
      </c>
      <c r="D1668" t="s">
        <v>7213</v>
      </c>
      <c r="F1668">
        <v>2008</v>
      </c>
      <c r="G1668" t="s">
        <v>7214</v>
      </c>
      <c r="H1668" t="s">
        <v>7215</v>
      </c>
      <c r="I1668">
        <v>21</v>
      </c>
      <c r="J1668">
        <v>11</v>
      </c>
      <c r="K1668">
        <v>2</v>
      </c>
      <c r="L1668">
        <v>0</v>
      </c>
      <c r="N1668" s="29" t="str">
        <f t="shared" si="452"/>
        <v>2011</v>
      </c>
      <c r="O1668" s="30" t="str">
        <f t="shared" si="453"/>
        <v>04</v>
      </c>
      <c r="P1668" s="30">
        <f t="shared" si="454"/>
        <v>201104</v>
      </c>
      <c r="Q1668" s="30" t="str">
        <f t="shared" si="455"/>
        <v>2019</v>
      </c>
      <c r="R1668" s="30" t="str">
        <f t="shared" si="456"/>
        <v>07</v>
      </c>
      <c r="S1668" s="30">
        <f t="shared" si="457"/>
        <v>201907</v>
      </c>
      <c r="T1668" s="31">
        <f t="shared" si="458"/>
        <v>9.5833333333333339</v>
      </c>
      <c r="U1668" s="30">
        <f t="shared" si="459"/>
        <v>32</v>
      </c>
      <c r="V1668" s="30">
        <f t="shared" si="460"/>
        <v>2</v>
      </c>
      <c r="W1668" s="32">
        <f t="shared" si="461"/>
        <v>3.3391304347826085</v>
      </c>
      <c r="X1668" s="33">
        <f t="shared" si="462"/>
        <v>790</v>
      </c>
      <c r="Y1668" s="22"/>
      <c r="Z1668" s="33">
        <f t="shared" ref="Z1668:Z1731" si="464">IF(C1668="",0, IF(P1668&lt;$AH$10,1,0))</f>
        <v>1</v>
      </c>
      <c r="AA1668" s="33">
        <f t="shared" ref="AA1668:AA1731" si="465">IF(C1668="",0,IF(S1668&lt;$AH$11,1,0))</f>
        <v>0</v>
      </c>
      <c r="AB1668" s="30">
        <f t="shared" ref="AB1668:AB1731" si="466">IF(C1668="",0,IF(W1668&lt;LOOKUP(X1668,$AI$15:$AR$15,$AI$16:$AR$16),1,0))</f>
        <v>0</v>
      </c>
      <c r="AC1668" s="30">
        <f t="shared" ref="AC1668:AC1731" si="467">IF(C1668="",0,IF(V1668&lt;LOOKUP(X1668,$AI$15:$AR$15,$AI$18:$AR$18),1,0))</f>
        <v>1</v>
      </c>
      <c r="AD1668" s="30">
        <f t="shared" ref="AD1668:AD1731" si="468">IF(C1668="",0,IF(F1668&lt;LOOKUP(X1668,$AI$15:$AR$15,$AI$20:$AR$20),1,0))</f>
        <v>0</v>
      </c>
      <c r="AE1668" s="35">
        <f t="shared" si="463"/>
        <v>1</v>
      </c>
    </row>
    <row r="1669" spans="1:31" x14ac:dyDescent="0.25">
      <c r="A1669" t="s">
        <v>12</v>
      </c>
      <c r="B1669" t="s">
        <v>7216</v>
      </c>
      <c r="C1669">
        <v>30113002984438</v>
      </c>
      <c r="D1669" t="s">
        <v>7217</v>
      </c>
      <c r="E1669" t="s">
        <v>7218</v>
      </c>
      <c r="F1669">
        <v>2009</v>
      </c>
      <c r="G1669" t="s">
        <v>7219</v>
      </c>
      <c r="H1669" t="s">
        <v>7220</v>
      </c>
      <c r="I1669">
        <v>20</v>
      </c>
      <c r="J1669">
        <v>8</v>
      </c>
      <c r="K1669">
        <v>2</v>
      </c>
      <c r="L1669">
        <v>0</v>
      </c>
      <c r="N1669" s="29">
        <f t="shared" si="452"/>
        <v>2009</v>
      </c>
      <c r="O1669" s="30" t="str">
        <f t="shared" si="453"/>
        <v>03</v>
      </c>
      <c r="P1669" s="30">
        <f t="shared" si="454"/>
        <v>200903</v>
      </c>
      <c r="Q1669" s="30" t="str">
        <f t="shared" si="455"/>
        <v>2019</v>
      </c>
      <c r="R1669" s="30" t="str">
        <f t="shared" si="456"/>
        <v>07</v>
      </c>
      <c r="S1669" s="30">
        <f t="shared" si="457"/>
        <v>201907</v>
      </c>
      <c r="T1669" s="31">
        <f t="shared" si="458"/>
        <v>11.666666666666666</v>
      </c>
      <c r="U1669" s="30">
        <f t="shared" si="459"/>
        <v>28</v>
      </c>
      <c r="V1669" s="30">
        <f t="shared" si="460"/>
        <v>2</v>
      </c>
      <c r="W1669" s="32">
        <f t="shared" si="461"/>
        <v>2.4</v>
      </c>
      <c r="X1669" s="33">
        <f t="shared" si="462"/>
        <v>790</v>
      </c>
      <c r="Y1669" s="22"/>
      <c r="Z1669" s="33">
        <f t="shared" si="464"/>
        <v>1</v>
      </c>
      <c r="AA1669" s="33">
        <f t="shared" si="465"/>
        <v>0</v>
      </c>
      <c r="AB1669" s="30">
        <f t="shared" si="466"/>
        <v>1</v>
      </c>
      <c r="AC1669" s="30">
        <f t="shared" si="467"/>
        <v>1</v>
      </c>
      <c r="AD1669" s="30">
        <f t="shared" si="468"/>
        <v>0</v>
      </c>
      <c r="AE1669" s="35">
        <f t="shared" si="463"/>
        <v>1</v>
      </c>
    </row>
    <row r="1670" spans="1:31" x14ac:dyDescent="0.25">
      <c r="A1670" t="s">
        <v>12</v>
      </c>
      <c r="B1670" t="s">
        <v>7216</v>
      </c>
      <c r="C1670">
        <v>30113003210643</v>
      </c>
      <c r="D1670" t="s">
        <v>7217</v>
      </c>
      <c r="E1670" t="s">
        <v>7218</v>
      </c>
      <c r="F1670">
        <v>2009</v>
      </c>
      <c r="G1670" t="s">
        <v>7221</v>
      </c>
      <c r="H1670" t="s">
        <v>7222</v>
      </c>
      <c r="I1670">
        <v>8</v>
      </c>
      <c r="J1670">
        <v>2</v>
      </c>
      <c r="N1670" s="29">
        <f t="shared" si="452"/>
        <v>2009</v>
      </c>
      <c r="O1670" s="30" t="str">
        <f t="shared" si="453"/>
        <v>12</v>
      </c>
      <c r="P1670" s="30">
        <f t="shared" si="454"/>
        <v>200912</v>
      </c>
      <c r="Q1670" s="30" t="str">
        <f t="shared" si="455"/>
        <v>2015</v>
      </c>
      <c r="R1670" s="30" t="str">
        <f t="shared" si="456"/>
        <v>03</v>
      </c>
      <c r="S1670" s="30">
        <f t="shared" si="457"/>
        <v>201503</v>
      </c>
      <c r="T1670" s="31">
        <f t="shared" si="458"/>
        <v>10.916666666666666</v>
      </c>
      <c r="U1670" s="30">
        <f t="shared" si="459"/>
        <v>10</v>
      </c>
      <c r="V1670" s="30">
        <f t="shared" si="460"/>
        <v>0</v>
      </c>
      <c r="W1670" s="32">
        <f t="shared" si="461"/>
        <v>0.91603053435114512</v>
      </c>
      <c r="X1670" s="33">
        <f t="shared" si="462"/>
        <v>790</v>
      </c>
      <c r="Y1670" s="22"/>
      <c r="Z1670" s="33">
        <f t="shared" si="464"/>
        <v>1</v>
      </c>
      <c r="AA1670" s="33">
        <f t="shared" si="465"/>
        <v>1</v>
      </c>
      <c r="AB1670" s="30">
        <f t="shared" si="466"/>
        <v>1</v>
      </c>
      <c r="AC1670" s="30">
        <f t="shared" si="467"/>
        <v>1</v>
      </c>
      <c r="AD1670" s="30">
        <f t="shared" si="468"/>
        <v>0</v>
      </c>
      <c r="AE1670" s="35">
        <f t="shared" si="463"/>
        <v>1</v>
      </c>
    </row>
    <row r="1671" spans="1:31" x14ac:dyDescent="0.25">
      <c r="A1671" t="s">
        <v>12</v>
      </c>
      <c r="B1671" t="s">
        <v>7223</v>
      </c>
      <c r="C1671">
        <v>30113003019309</v>
      </c>
      <c r="D1671" t="s">
        <v>7224</v>
      </c>
      <c r="E1671" t="s">
        <v>3542</v>
      </c>
      <c r="F1671">
        <v>2008</v>
      </c>
      <c r="G1671" t="s">
        <v>7225</v>
      </c>
      <c r="H1671" t="s">
        <v>7226</v>
      </c>
      <c r="I1671">
        <v>10</v>
      </c>
      <c r="J1671">
        <v>10</v>
      </c>
      <c r="N1671" s="29">
        <f t="shared" si="452"/>
        <v>2008</v>
      </c>
      <c r="O1671" s="30" t="str">
        <f t="shared" si="453"/>
        <v>10</v>
      </c>
      <c r="P1671" s="30">
        <f t="shared" si="454"/>
        <v>200810</v>
      </c>
      <c r="Q1671" s="30" t="str">
        <f t="shared" si="455"/>
        <v>2016</v>
      </c>
      <c r="R1671" s="30" t="str">
        <f t="shared" si="456"/>
        <v>02</v>
      </c>
      <c r="S1671" s="30">
        <f t="shared" si="457"/>
        <v>201602</v>
      </c>
      <c r="T1671" s="31">
        <f t="shared" si="458"/>
        <v>12.083333333333334</v>
      </c>
      <c r="U1671" s="30">
        <f t="shared" si="459"/>
        <v>20</v>
      </c>
      <c r="V1671" s="30">
        <f t="shared" si="460"/>
        <v>0</v>
      </c>
      <c r="W1671" s="32">
        <f t="shared" si="461"/>
        <v>1.6551724137931034</v>
      </c>
      <c r="X1671" s="33">
        <f t="shared" si="462"/>
        <v>790</v>
      </c>
      <c r="Y1671" s="22"/>
      <c r="Z1671" s="33">
        <f t="shared" si="464"/>
        <v>1</v>
      </c>
      <c r="AA1671" s="33">
        <f t="shared" si="465"/>
        <v>1</v>
      </c>
      <c r="AB1671" s="30">
        <f t="shared" si="466"/>
        <v>1</v>
      </c>
      <c r="AC1671" s="30">
        <f t="shared" si="467"/>
        <v>1</v>
      </c>
      <c r="AD1671" s="30">
        <f t="shared" si="468"/>
        <v>0</v>
      </c>
      <c r="AE1671" s="35">
        <f t="shared" si="463"/>
        <v>1</v>
      </c>
    </row>
    <row r="1672" spans="1:31" x14ac:dyDescent="0.25">
      <c r="A1672" t="s">
        <v>12</v>
      </c>
      <c r="B1672" t="s">
        <v>7227</v>
      </c>
      <c r="C1672">
        <v>30113005821975</v>
      </c>
      <c r="D1672" t="s">
        <v>7228</v>
      </c>
      <c r="E1672" t="s">
        <v>7229</v>
      </c>
      <c r="F1672">
        <v>2013</v>
      </c>
      <c r="G1672" t="s">
        <v>7230</v>
      </c>
      <c r="H1672" t="s">
        <v>7231</v>
      </c>
      <c r="I1672">
        <v>8</v>
      </c>
      <c r="J1672">
        <v>5</v>
      </c>
      <c r="N1672" s="29" t="str">
        <f t="shared" si="452"/>
        <v>2013</v>
      </c>
      <c r="O1672" s="30" t="str">
        <f t="shared" si="453"/>
        <v>10</v>
      </c>
      <c r="P1672" s="30">
        <f t="shared" si="454"/>
        <v>201310</v>
      </c>
      <c r="Q1672" s="30" t="str">
        <f t="shared" si="455"/>
        <v>2017</v>
      </c>
      <c r="R1672" s="30" t="str">
        <f t="shared" si="456"/>
        <v>05</v>
      </c>
      <c r="S1672" s="30">
        <f t="shared" si="457"/>
        <v>201705</v>
      </c>
      <c r="T1672" s="31">
        <f t="shared" si="458"/>
        <v>7.083333333333333</v>
      </c>
      <c r="U1672" s="30">
        <f t="shared" si="459"/>
        <v>13</v>
      </c>
      <c r="V1672" s="30">
        <f t="shared" si="460"/>
        <v>0</v>
      </c>
      <c r="W1672" s="32">
        <f t="shared" si="461"/>
        <v>1.835294117647059</v>
      </c>
      <c r="X1672" s="33">
        <f t="shared" si="462"/>
        <v>790</v>
      </c>
      <c r="Y1672" s="22"/>
      <c r="Z1672" s="33">
        <f t="shared" si="464"/>
        <v>1</v>
      </c>
      <c r="AA1672" s="33">
        <f t="shared" si="465"/>
        <v>1</v>
      </c>
      <c r="AB1672" s="30">
        <f t="shared" si="466"/>
        <v>1</v>
      </c>
      <c r="AC1672" s="30">
        <f t="shared" si="467"/>
        <v>1</v>
      </c>
      <c r="AD1672" s="30">
        <f t="shared" si="468"/>
        <v>0</v>
      </c>
      <c r="AE1672" s="35">
        <f t="shared" si="463"/>
        <v>1</v>
      </c>
    </row>
    <row r="1673" spans="1:31" x14ac:dyDescent="0.25">
      <c r="A1673" t="s">
        <v>12</v>
      </c>
      <c r="B1673" t="s">
        <v>7232</v>
      </c>
      <c r="C1673">
        <v>30113002463268</v>
      </c>
      <c r="D1673" t="s">
        <v>7233</v>
      </c>
      <c r="E1673" t="s">
        <v>7234</v>
      </c>
      <c r="F1673">
        <v>2006</v>
      </c>
      <c r="G1673" t="s">
        <v>7235</v>
      </c>
      <c r="H1673" t="s">
        <v>7236</v>
      </c>
      <c r="I1673">
        <v>8</v>
      </c>
      <c r="J1673">
        <v>9</v>
      </c>
      <c r="N1673" s="29">
        <f t="shared" si="452"/>
        <v>2006</v>
      </c>
      <c r="O1673" s="30" t="str">
        <f t="shared" si="453"/>
        <v>06</v>
      </c>
      <c r="P1673" s="30">
        <f t="shared" si="454"/>
        <v>200606</v>
      </c>
      <c r="Q1673" s="30" t="str">
        <f t="shared" si="455"/>
        <v>2017</v>
      </c>
      <c r="R1673" s="30" t="str">
        <f t="shared" si="456"/>
        <v>04</v>
      </c>
      <c r="S1673" s="30">
        <f t="shared" si="457"/>
        <v>201704</v>
      </c>
      <c r="T1673" s="31">
        <f t="shared" si="458"/>
        <v>14.416666666666666</v>
      </c>
      <c r="U1673" s="30">
        <f t="shared" si="459"/>
        <v>17</v>
      </c>
      <c r="V1673" s="30">
        <f t="shared" si="460"/>
        <v>0</v>
      </c>
      <c r="W1673" s="32">
        <f t="shared" si="461"/>
        <v>1.1791907514450868</v>
      </c>
      <c r="X1673" s="33">
        <f t="shared" si="462"/>
        <v>790</v>
      </c>
      <c r="Y1673" s="22"/>
      <c r="Z1673" s="33">
        <f t="shared" si="464"/>
        <v>1</v>
      </c>
      <c r="AA1673" s="33">
        <f t="shared" si="465"/>
        <v>1</v>
      </c>
      <c r="AB1673" s="30">
        <f t="shared" si="466"/>
        <v>1</v>
      </c>
      <c r="AC1673" s="30">
        <f t="shared" si="467"/>
        <v>1</v>
      </c>
      <c r="AD1673" s="30">
        <f t="shared" si="468"/>
        <v>0</v>
      </c>
      <c r="AE1673" s="35">
        <f t="shared" si="463"/>
        <v>1</v>
      </c>
    </row>
    <row r="1674" spans="1:31" x14ac:dyDescent="0.25">
      <c r="A1674" t="s">
        <v>12</v>
      </c>
      <c r="B1674" t="s">
        <v>7237</v>
      </c>
      <c r="C1674">
        <v>30113005274712</v>
      </c>
      <c r="D1674" t="s">
        <v>7238</v>
      </c>
      <c r="E1674" t="s">
        <v>7239</v>
      </c>
      <c r="F1674">
        <v>2012</v>
      </c>
      <c r="G1674" t="s">
        <v>7240</v>
      </c>
      <c r="H1674" t="s">
        <v>7241</v>
      </c>
      <c r="I1674">
        <v>18</v>
      </c>
      <c r="J1674">
        <v>10</v>
      </c>
      <c r="K1674">
        <v>0</v>
      </c>
      <c r="L1674">
        <v>1</v>
      </c>
      <c r="N1674" s="29" t="str">
        <f t="shared" si="452"/>
        <v>2011</v>
      </c>
      <c r="O1674" s="30" t="str">
        <f t="shared" si="453"/>
        <v>11</v>
      </c>
      <c r="P1674" s="30">
        <f t="shared" si="454"/>
        <v>201111</v>
      </c>
      <c r="Q1674" s="30" t="str">
        <f t="shared" si="455"/>
        <v>2019</v>
      </c>
      <c r="R1674" s="30" t="str">
        <f t="shared" si="456"/>
        <v>08</v>
      </c>
      <c r="S1674" s="30">
        <f t="shared" si="457"/>
        <v>201908</v>
      </c>
      <c r="T1674" s="31">
        <f t="shared" si="458"/>
        <v>9</v>
      </c>
      <c r="U1674" s="30">
        <f t="shared" si="459"/>
        <v>28</v>
      </c>
      <c r="V1674" s="30">
        <f t="shared" si="460"/>
        <v>1</v>
      </c>
      <c r="W1674" s="32">
        <f t="shared" si="461"/>
        <v>3.1111111111111112</v>
      </c>
      <c r="X1674" s="33">
        <f t="shared" si="462"/>
        <v>790</v>
      </c>
      <c r="Y1674" s="22"/>
      <c r="Z1674" s="33">
        <f t="shared" si="464"/>
        <v>1</v>
      </c>
      <c r="AA1674" s="33">
        <f t="shared" si="465"/>
        <v>0</v>
      </c>
      <c r="AB1674" s="30">
        <f t="shared" si="466"/>
        <v>0</v>
      </c>
      <c r="AC1674" s="30">
        <f t="shared" si="467"/>
        <v>1</v>
      </c>
      <c r="AD1674" s="30">
        <f t="shared" si="468"/>
        <v>0</v>
      </c>
      <c r="AE1674" s="35">
        <f t="shared" si="463"/>
        <v>1</v>
      </c>
    </row>
    <row r="1675" spans="1:31" x14ac:dyDescent="0.25">
      <c r="A1675" t="s">
        <v>12</v>
      </c>
      <c r="B1675" t="s">
        <v>7237</v>
      </c>
      <c r="C1675">
        <v>30113005274704</v>
      </c>
      <c r="D1675" t="s">
        <v>7242</v>
      </c>
      <c r="E1675" t="s">
        <v>7239</v>
      </c>
      <c r="F1675">
        <v>2012</v>
      </c>
      <c r="G1675" t="s">
        <v>7243</v>
      </c>
      <c r="H1675" t="s">
        <v>7244</v>
      </c>
      <c r="I1675">
        <v>16</v>
      </c>
      <c r="J1675">
        <v>6</v>
      </c>
      <c r="N1675" s="29" t="str">
        <f t="shared" ref="N1675:N1738" si="469">IF(G1675="",F1675,IF(INT(MID(G1675,7,4))&lt;=2010, IF(F1675="",MID(G1675,7,4),F1675), MID(G1675,7,4)))</f>
        <v>2011</v>
      </c>
      <c r="O1675" s="30" t="str">
        <f t="shared" ref="O1675:O1738" si="470">IF(G1675="","00",MID(G1675,4,2))</f>
        <v>11</v>
      </c>
      <c r="P1675" s="30">
        <f t="shared" ref="P1675:P1738" si="471">INT(CONCATENATE(N1675,O1675))</f>
        <v>201111</v>
      </c>
      <c r="Q1675" s="30" t="str">
        <f t="shared" ref="Q1675:Q1738" si="472">IF(H1675="",0,MID(H1675,7,4))</f>
        <v>2020</v>
      </c>
      <c r="R1675" s="30" t="str">
        <f t="shared" ref="R1675:R1738" si="473">IF(H1675="",0,MID(H1675,4,2))</f>
        <v>01</v>
      </c>
      <c r="S1675" s="30">
        <f t="shared" ref="S1675:S1738" si="474">INT(CONCATENATE(Q1675,R1675))</f>
        <v>202001</v>
      </c>
      <c r="T1675" s="31">
        <f t="shared" ref="T1675:T1738" si="475">(12*($AH$2-N1675)+($AH$3-O1675))/12</f>
        <v>9</v>
      </c>
      <c r="U1675" s="30">
        <f t="shared" ref="U1675:U1738" si="476">I1675+J1675</f>
        <v>22</v>
      </c>
      <c r="V1675" s="30">
        <f t="shared" ref="V1675:V1738" si="477">K1675+L1675</f>
        <v>0</v>
      </c>
      <c r="W1675" s="32">
        <f t="shared" ref="W1675:W1738" si="478">U1675/T1675</f>
        <v>2.4444444444444446</v>
      </c>
      <c r="X1675" s="33">
        <f t="shared" ref="X1675:X1738" si="479">INT(CONCATENATE(MID(B1675,3,2),0))</f>
        <v>790</v>
      </c>
      <c r="Y1675" s="22"/>
      <c r="Z1675" s="33">
        <f t="shared" si="464"/>
        <v>1</v>
      </c>
      <c r="AA1675" s="33">
        <f t="shared" si="465"/>
        <v>0</v>
      </c>
      <c r="AB1675" s="30">
        <f t="shared" si="466"/>
        <v>1</v>
      </c>
      <c r="AC1675" s="30">
        <f t="shared" si="467"/>
        <v>1</v>
      </c>
      <c r="AD1675" s="30">
        <f t="shared" si="468"/>
        <v>0</v>
      </c>
      <c r="AE1675" s="35">
        <f t="shared" ref="AE1675:AE1738" si="480">IF(Z1675*(SUM(AA1675:AD1675))&gt;=1,1,0)</f>
        <v>1</v>
      </c>
    </row>
    <row r="1676" spans="1:31" x14ac:dyDescent="0.25">
      <c r="A1676" t="s">
        <v>12</v>
      </c>
      <c r="B1676" t="s">
        <v>7237</v>
      </c>
      <c r="C1676">
        <v>30113005274696</v>
      </c>
      <c r="D1676" t="s">
        <v>7245</v>
      </c>
      <c r="E1676" t="s">
        <v>7239</v>
      </c>
      <c r="F1676">
        <v>2012</v>
      </c>
      <c r="G1676" t="s">
        <v>7246</v>
      </c>
      <c r="H1676" t="s">
        <v>7247</v>
      </c>
      <c r="I1676">
        <v>26</v>
      </c>
      <c r="J1676">
        <v>13</v>
      </c>
      <c r="K1676">
        <v>1</v>
      </c>
      <c r="L1676">
        <v>1</v>
      </c>
      <c r="N1676" s="29" t="str">
        <f t="shared" si="469"/>
        <v>2011</v>
      </c>
      <c r="O1676" s="30" t="str">
        <f t="shared" si="470"/>
        <v>11</v>
      </c>
      <c r="P1676" s="30">
        <f t="shared" si="471"/>
        <v>201111</v>
      </c>
      <c r="Q1676" s="30" t="str">
        <f t="shared" si="472"/>
        <v>2019</v>
      </c>
      <c r="R1676" s="30" t="str">
        <f t="shared" si="473"/>
        <v>08</v>
      </c>
      <c r="S1676" s="30">
        <f t="shared" si="474"/>
        <v>201908</v>
      </c>
      <c r="T1676" s="31">
        <f t="shared" si="475"/>
        <v>9</v>
      </c>
      <c r="U1676" s="30">
        <f t="shared" si="476"/>
        <v>39</v>
      </c>
      <c r="V1676" s="30">
        <f t="shared" si="477"/>
        <v>2</v>
      </c>
      <c r="W1676" s="32">
        <f t="shared" si="478"/>
        <v>4.333333333333333</v>
      </c>
      <c r="X1676" s="33">
        <f t="shared" si="479"/>
        <v>790</v>
      </c>
      <c r="Y1676" s="22"/>
      <c r="Z1676" s="33">
        <f t="shared" si="464"/>
        <v>1</v>
      </c>
      <c r="AA1676" s="33">
        <f t="shared" si="465"/>
        <v>0</v>
      </c>
      <c r="AB1676" s="30">
        <f t="shared" si="466"/>
        <v>0</v>
      </c>
      <c r="AC1676" s="30">
        <f t="shared" si="467"/>
        <v>1</v>
      </c>
      <c r="AD1676" s="30">
        <f t="shared" si="468"/>
        <v>0</v>
      </c>
      <c r="AE1676" s="35">
        <f t="shared" si="480"/>
        <v>1</v>
      </c>
    </row>
    <row r="1677" spans="1:31" x14ac:dyDescent="0.25">
      <c r="A1677" t="s">
        <v>12</v>
      </c>
      <c r="B1677" t="s">
        <v>7237</v>
      </c>
      <c r="C1677">
        <v>30113005274688</v>
      </c>
      <c r="D1677" t="s">
        <v>7248</v>
      </c>
      <c r="E1677" t="s">
        <v>7239</v>
      </c>
      <c r="F1677">
        <v>2012</v>
      </c>
      <c r="G1677" t="s">
        <v>7249</v>
      </c>
      <c r="H1677" t="s">
        <v>7250</v>
      </c>
      <c r="I1677">
        <v>22</v>
      </c>
      <c r="J1677">
        <v>5</v>
      </c>
      <c r="K1677">
        <v>3</v>
      </c>
      <c r="L1677">
        <v>0</v>
      </c>
      <c r="N1677" s="29" t="str">
        <f t="shared" si="469"/>
        <v>2011</v>
      </c>
      <c r="O1677" s="30" t="str">
        <f t="shared" si="470"/>
        <v>11</v>
      </c>
      <c r="P1677" s="30">
        <f t="shared" si="471"/>
        <v>201111</v>
      </c>
      <c r="Q1677" s="30" t="str">
        <f t="shared" si="472"/>
        <v>2019</v>
      </c>
      <c r="R1677" s="30" t="str">
        <f t="shared" si="473"/>
        <v>08</v>
      </c>
      <c r="S1677" s="30">
        <f t="shared" si="474"/>
        <v>201908</v>
      </c>
      <c r="T1677" s="31">
        <f t="shared" si="475"/>
        <v>9</v>
      </c>
      <c r="U1677" s="30">
        <f t="shared" si="476"/>
        <v>27</v>
      </c>
      <c r="V1677" s="30">
        <f t="shared" si="477"/>
        <v>3</v>
      </c>
      <c r="W1677" s="32">
        <f t="shared" si="478"/>
        <v>3</v>
      </c>
      <c r="X1677" s="33">
        <f t="shared" si="479"/>
        <v>790</v>
      </c>
      <c r="Y1677" s="22"/>
      <c r="Z1677" s="33">
        <f t="shared" si="464"/>
        <v>1</v>
      </c>
      <c r="AA1677" s="33">
        <f t="shared" si="465"/>
        <v>0</v>
      </c>
      <c r="AB1677" s="30">
        <f t="shared" si="466"/>
        <v>1</v>
      </c>
      <c r="AC1677" s="30">
        <f t="shared" si="467"/>
        <v>0</v>
      </c>
      <c r="AD1677" s="30">
        <f t="shared" si="468"/>
        <v>0</v>
      </c>
      <c r="AE1677" s="35">
        <f t="shared" si="480"/>
        <v>1</v>
      </c>
    </row>
    <row r="1678" spans="1:31" x14ac:dyDescent="0.25">
      <c r="A1678" t="s">
        <v>12</v>
      </c>
      <c r="B1678" t="s">
        <v>7251</v>
      </c>
      <c r="C1678">
        <v>30113002305261</v>
      </c>
      <c r="D1678" t="s">
        <v>7252</v>
      </c>
      <c r="F1678">
        <v>2005</v>
      </c>
      <c r="G1678" t="s">
        <v>7253</v>
      </c>
      <c r="H1678" t="s">
        <v>7254</v>
      </c>
      <c r="I1678">
        <v>16</v>
      </c>
      <c r="J1678">
        <v>17</v>
      </c>
      <c r="N1678" s="29">
        <f t="shared" si="469"/>
        <v>2005</v>
      </c>
      <c r="O1678" s="30" t="str">
        <f t="shared" si="470"/>
        <v>03</v>
      </c>
      <c r="P1678" s="30">
        <f t="shared" si="471"/>
        <v>200503</v>
      </c>
      <c r="Q1678" s="30" t="str">
        <f t="shared" si="472"/>
        <v>2020</v>
      </c>
      <c r="R1678" s="30" t="str">
        <f t="shared" si="473"/>
        <v>10</v>
      </c>
      <c r="S1678" s="30">
        <f t="shared" si="474"/>
        <v>202010</v>
      </c>
      <c r="T1678" s="31">
        <f t="shared" si="475"/>
        <v>15.666666666666666</v>
      </c>
      <c r="U1678" s="30">
        <f t="shared" si="476"/>
        <v>33</v>
      </c>
      <c r="V1678" s="30">
        <f t="shared" si="477"/>
        <v>0</v>
      </c>
      <c r="W1678" s="32">
        <f t="shared" si="478"/>
        <v>2.1063829787234045</v>
      </c>
      <c r="X1678" s="33">
        <f t="shared" si="479"/>
        <v>790</v>
      </c>
      <c r="Y1678" s="22"/>
      <c r="Z1678" s="33">
        <f t="shared" si="464"/>
        <v>1</v>
      </c>
      <c r="AA1678" s="33">
        <f t="shared" si="465"/>
        <v>0</v>
      </c>
      <c r="AB1678" s="30">
        <f t="shared" si="466"/>
        <v>1</v>
      </c>
      <c r="AC1678" s="30">
        <f t="shared" si="467"/>
        <v>1</v>
      </c>
      <c r="AD1678" s="30">
        <f t="shared" si="468"/>
        <v>0</v>
      </c>
      <c r="AE1678" s="35">
        <f t="shared" si="480"/>
        <v>1</v>
      </c>
    </row>
    <row r="1679" spans="1:31" x14ac:dyDescent="0.25">
      <c r="A1679" t="s">
        <v>12</v>
      </c>
      <c r="B1679" t="s">
        <v>7255</v>
      </c>
      <c r="C1679">
        <v>30113002423429</v>
      </c>
      <c r="D1679" t="s">
        <v>7256</v>
      </c>
      <c r="E1679" t="s">
        <v>7257</v>
      </c>
      <c r="F1679">
        <v>2005</v>
      </c>
      <c r="G1679" t="s">
        <v>7258</v>
      </c>
      <c r="H1679" t="s">
        <v>7259</v>
      </c>
      <c r="I1679">
        <v>29</v>
      </c>
      <c r="J1679">
        <v>6</v>
      </c>
      <c r="K1679">
        <v>1</v>
      </c>
      <c r="L1679">
        <v>0</v>
      </c>
      <c r="N1679" s="29" t="str">
        <f t="shared" si="469"/>
        <v>2011</v>
      </c>
      <c r="O1679" s="30" t="str">
        <f t="shared" si="470"/>
        <v>01</v>
      </c>
      <c r="P1679" s="30">
        <f t="shared" si="471"/>
        <v>201101</v>
      </c>
      <c r="Q1679" s="30" t="str">
        <f t="shared" si="472"/>
        <v>2019</v>
      </c>
      <c r="R1679" s="30" t="str">
        <f t="shared" si="473"/>
        <v>12</v>
      </c>
      <c r="S1679" s="30">
        <f t="shared" si="474"/>
        <v>201912</v>
      </c>
      <c r="T1679" s="31">
        <f t="shared" si="475"/>
        <v>9.8333333333333339</v>
      </c>
      <c r="U1679" s="30">
        <f t="shared" si="476"/>
        <v>35</v>
      </c>
      <c r="V1679" s="30">
        <f t="shared" si="477"/>
        <v>1</v>
      </c>
      <c r="W1679" s="32">
        <f t="shared" si="478"/>
        <v>3.5593220338983049</v>
      </c>
      <c r="X1679" s="33">
        <f t="shared" si="479"/>
        <v>790</v>
      </c>
      <c r="Y1679" s="22"/>
      <c r="Z1679" s="33">
        <f t="shared" si="464"/>
        <v>1</v>
      </c>
      <c r="AA1679" s="33">
        <f t="shared" si="465"/>
        <v>0</v>
      </c>
      <c r="AB1679" s="30">
        <f t="shared" si="466"/>
        <v>0</v>
      </c>
      <c r="AC1679" s="30">
        <f t="shared" si="467"/>
        <v>1</v>
      </c>
      <c r="AD1679" s="30">
        <f t="shared" si="468"/>
        <v>0</v>
      </c>
      <c r="AE1679" s="35">
        <f t="shared" si="480"/>
        <v>1</v>
      </c>
    </row>
    <row r="1680" spans="1:31" x14ac:dyDescent="0.25">
      <c r="A1680" t="s">
        <v>12</v>
      </c>
      <c r="B1680" t="s">
        <v>7260</v>
      </c>
      <c r="C1680">
        <v>30113002423411</v>
      </c>
      <c r="D1680" t="s">
        <v>7261</v>
      </c>
      <c r="E1680" t="s">
        <v>7262</v>
      </c>
      <c r="F1680">
        <v>2005</v>
      </c>
      <c r="G1680" t="s">
        <v>7263</v>
      </c>
      <c r="H1680" t="s">
        <v>7264</v>
      </c>
      <c r="I1680">
        <v>21</v>
      </c>
      <c r="J1680">
        <v>5</v>
      </c>
      <c r="K1680">
        <v>1</v>
      </c>
      <c r="L1680">
        <v>0</v>
      </c>
      <c r="N1680" s="29">
        <f t="shared" si="469"/>
        <v>2005</v>
      </c>
      <c r="O1680" s="30" t="str">
        <f t="shared" si="470"/>
        <v>08</v>
      </c>
      <c r="P1680" s="30">
        <f t="shared" si="471"/>
        <v>200508</v>
      </c>
      <c r="Q1680" s="30" t="str">
        <f t="shared" si="472"/>
        <v>2019</v>
      </c>
      <c r="R1680" s="30" t="str">
        <f t="shared" si="473"/>
        <v>12</v>
      </c>
      <c r="S1680" s="30">
        <f t="shared" si="474"/>
        <v>201912</v>
      </c>
      <c r="T1680" s="31">
        <f t="shared" si="475"/>
        <v>15.25</v>
      </c>
      <c r="U1680" s="30">
        <f t="shared" si="476"/>
        <v>26</v>
      </c>
      <c r="V1680" s="30">
        <f t="shared" si="477"/>
        <v>1</v>
      </c>
      <c r="W1680" s="32">
        <f t="shared" si="478"/>
        <v>1.7049180327868851</v>
      </c>
      <c r="X1680" s="33">
        <f t="shared" si="479"/>
        <v>790</v>
      </c>
      <c r="Y1680" s="22"/>
      <c r="Z1680" s="33">
        <f t="shared" si="464"/>
        <v>1</v>
      </c>
      <c r="AA1680" s="33">
        <f t="shared" si="465"/>
        <v>0</v>
      </c>
      <c r="AB1680" s="30">
        <f t="shared" si="466"/>
        <v>1</v>
      </c>
      <c r="AC1680" s="30">
        <f t="shared" si="467"/>
        <v>1</v>
      </c>
      <c r="AD1680" s="30">
        <f t="shared" si="468"/>
        <v>0</v>
      </c>
      <c r="AE1680" s="35">
        <f t="shared" si="480"/>
        <v>1</v>
      </c>
    </row>
    <row r="1681" spans="1:31" x14ac:dyDescent="0.25">
      <c r="A1681" t="s">
        <v>12</v>
      </c>
      <c r="B1681" t="s">
        <v>7265</v>
      </c>
      <c r="C1681">
        <v>30113002423403</v>
      </c>
      <c r="D1681" t="s">
        <v>7266</v>
      </c>
      <c r="E1681" t="s">
        <v>7267</v>
      </c>
      <c r="F1681">
        <v>2005</v>
      </c>
      <c r="G1681" t="s">
        <v>7268</v>
      </c>
      <c r="H1681" t="s">
        <v>7269</v>
      </c>
      <c r="I1681">
        <v>22</v>
      </c>
      <c r="J1681">
        <v>6</v>
      </c>
      <c r="K1681">
        <v>2</v>
      </c>
      <c r="L1681">
        <v>1</v>
      </c>
      <c r="N1681" s="29">
        <f t="shared" si="469"/>
        <v>2005</v>
      </c>
      <c r="O1681" s="30" t="str">
        <f t="shared" si="470"/>
        <v>07</v>
      </c>
      <c r="P1681" s="30">
        <f t="shared" si="471"/>
        <v>200507</v>
      </c>
      <c r="Q1681" s="30" t="str">
        <f t="shared" si="472"/>
        <v>2019</v>
      </c>
      <c r="R1681" s="30" t="str">
        <f t="shared" si="473"/>
        <v>12</v>
      </c>
      <c r="S1681" s="30">
        <f t="shared" si="474"/>
        <v>201912</v>
      </c>
      <c r="T1681" s="31">
        <f t="shared" si="475"/>
        <v>15.333333333333334</v>
      </c>
      <c r="U1681" s="30">
        <f t="shared" si="476"/>
        <v>28</v>
      </c>
      <c r="V1681" s="30">
        <f t="shared" si="477"/>
        <v>3</v>
      </c>
      <c r="W1681" s="32">
        <f t="shared" si="478"/>
        <v>1.826086956521739</v>
      </c>
      <c r="X1681" s="33">
        <f t="shared" si="479"/>
        <v>790</v>
      </c>
      <c r="Y1681" s="22"/>
      <c r="Z1681" s="33">
        <f t="shared" si="464"/>
        <v>1</v>
      </c>
      <c r="AA1681" s="33">
        <f t="shared" si="465"/>
        <v>0</v>
      </c>
      <c r="AB1681" s="30">
        <f t="shared" si="466"/>
        <v>1</v>
      </c>
      <c r="AC1681" s="30">
        <f t="shared" si="467"/>
        <v>0</v>
      </c>
      <c r="AD1681" s="30">
        <f t="shared" si="468"/>
        <v>0</v>
      </c>
      <c r="AE1681" s="35">
        <f t="shared" si="480"/>
        <v>1</v>
      </c>
    </row>
    <row r="1682" spans="1:31" x14ac:dyDescent="0.25">
      <c r="A1682" t="s">
        <v>12</v>
      </c>
      <c r="B1682" t="s">
        <v>7270</v>
      </c>
      <c r="C1682">
        <v>30113001952733</v>
      </c>
      <c r="D1682" t="s">
        <v>7266</v>
      </c>
      <c r="E1682" t="s">
        <v>7271</v>
      </c>
      <c r="F1682">
        <v>2002</v>
      </c>
      <c r="G1682" t="s">
        <v>7272</v>
      </c>
      <c r="H1682" t="s">
        <v>7273</v>
      </c>
      <c r="I1682">
        <v>16</v>
      </c>
      <c r="J1682">
        <v>6</v>
      </c>
      <c r="K1682">
        <v>0</v>
      </c>
      <c r="L1682">
        <v>2</v>
      </c>
      <c r="N1682" s="29" t="str">
        <f t="shared" si="469"/>
        <v>2011</v>
      </c>
      <c r="O1682" s="30" t="str">
        <f t="shared" si="470"/>
        <v>08</v>
      </c>
      <c r="P1682" s="30">
        <f t="shared" si="471"/>
        <v>201108</v>
      </c>
      <c r="Q1682" s="30" t="str">
        <f t="shared" si="472"/>
        <v>2019</v>
      </c>
      <c r="R1682" s="30" t="str">
        <f t="shared" si="473"/>
        <v>07</v>
      </c>
      <c r="S1682" s="30">
        <f t="shared" si="474"/>
        <v>201907</v>
      </c>
      <c r="T1682" s="31">
        <f t="shared" si="475"/>
        <v>9.25</v>
      </c>
      <c r="U1682" s="30">
        <f t="shared" si="476"/>
        <v>22</v>
      </c>
      <c r="V1682" s="30">
        <f t="shared" si="477"/>
        <v>2</v>
      </c>
      <c r="W1682" s="32">
        <f t="shared" si="478"/>
        <v>2.3783783783783785</v>
      </c>
      <c r="X1682" s="33">
        <f t="shared" si="479"/>
        <v>790</v>
      </c>
      <c r="Y1682" s="22"/>
      <c r="Z1682" s="33">
        <f t="shared" si="464"/>
        <v>1</v>
      </c>
      <c r="AA1682" s="33">
        <f t="shared" si="465"/>
        <v>0</v>
      </c>
      <c r="AB1682" s="30">
        <f t="shared" si="466"/>
        <v>1</v>
      </c>
      <c r="AC1682" s="30">
        <f t="shared" si="467"/>
        <v>1</v>
      </c>
      <c r="AD1682" s="30">
        <f t="shared" si="468"/>
        <v>0</v>
      </c>
      <c r="AE1682" s="35">
        <f t="shared" si="480"/>
        <v>1</v>
      </c>
    </row>
    <row r="1683" spans="1:31" x14ac:dyDescent="0.25">
      <c r="A1683" t="s">
        <v>12</v>
      </c>
      <c r="B1683" t="s">
        <v>7274</v>
      </c>
      <c r="C1683">
        <v>30113002409683</v>
      </c>
      <c r="D1683" t="s">
        <v>7275</v>
      </c>
      <c r="E1683" t="s">
        <v>39</v>
      </c>
      <c r="F1683">
        <v>2006</v>
      </c>
      <c r="G1683" t="s">
        <v>7276</v>
      </c>
      <c r="H1683" t="s">
        <v>7277</v>
      </c>
      <c r="I1683">
        <v>26</v>
      </c>
      <c r="J1683">
        <v>2</v>
      </c>
      <c r="K1683">
        <v>4</v>
      </c>
      <c r="L1683">
        <v>0</v>
      </c>
      <c r="N1683" s="29">
        <f t="shared" si="469"/>
        <v>2006</v>
      </c>
      <c r="O1683" s="30" t="str">
        <f t="shared" si="470"/>
        <v>11</v>
      </c>
      <c r="P1683" s="30">
        <f t="shared" si="471"/>
        <v>200611</v>
      </c>
      <c r="Q1683" s="30" t="str">
        <f t="shared" si="472"/>
        <v>2019</v>
      </c>
      <c r="R1683" s="30" t="str">
        <f t="shared" si="473"/>
        <v>07</v>
      </c>
      <c r="S1683" s="30">
        <f t="shared" si="474"/>
        <v>201907</v>
      </c>
      <c r="T1683" s="31">
        <f t="shared" si="475"/>
        <v>14</v>
      </c>
      <c r="U1683" s="30">
        <f t="shared" si="476"/>
        <v>28</v>
      </c>
      <c r="V1683" s="30">
        <f t="shared" si="477"/>
        <v>4</v>
      </c>
      <c r="W1683" s="32">
        <f t="shared" si="478"/>
        <v>2</v>
      </c>
      <c r="X1683" s="33">
        <f t="shared" si="479"/>
        <v>790</v>
      </c>
      <c r="Y1683" s="22"/>
      <c r="Z1683" s="33">
        <f t="shared" si="464"/>
        <v>1</v>
      </c>
      <c r="AA1683" s="33">
        <f t="shared" si="465"/>
        <v>0</v>
      </c>
      <c r="AB1683" s="30">
        <f t="shared" si="466"/>
        <v>1</v>
      </c>
      <c r="AC1683" s="30">
        <f t="shared" si="467"/>
        <v>0</v>
      </c>
      <c r="AD1683" s="30">
        <f t="shared" si="468"/>
        <v>0</v>
      </c>
      <c r="AE1683" s="35">
        <f t="shared" si="480"/>
        <v>1</v>
      </c>
    </row>
    <row r="1684" spans="1:31" x14ac:dyDescent="0.25">
      <c r="A1684" t="s">
        <v>12</v>
      </c>
      <c r="B1684" t="s">
        <v>7278</v>
      </c>
      <c r="C1684">
        <v>30113005626101</v>
      </c>
      <c r="D1684" t="s">
        <v>7279</v>
      </c>
      <c r="E1684" t="s">
        <v>39</v>
      </c>
      <c r="F1684">
        <v>2005</v>
      </c>
      <c r="G1684" t="s">
        <v>7280</v>
      </c>
      <c r="H1684" t="s">
        <v>7281</v>
      </c>
      <c r="I1684">
        <v>32</v>
      </c>
      <c r="J1684">
        <v>3</v>
      </c>
      <c r="K1684">
        <v>1</v>
      </c>
      <c r="L1684">
        <v>0</v>
      </c>
      <c r="N1684" s="29">
        <f t="shared" si="469"/>
        <v>2005</v>
      </c>
      <c r="O1684" s="30" t="str">
        <f t="shared" si="470"/>
        <v>10</v>
      </c>
      <c r="P1684" s="30">
        <f t="shared" si="471"/>
        <v>200510</v>
      </c>
      <c r="Q1684" s="30" t="str">
        <f t="shared" si="472"/>
        <v>2019</v>
      </c>
      <c r="R1684" s="30" t="str">
        <f t="shared" si="473"/>
        <v>04</v>
      </c>
      <c r="S1684" s="30">
        <f t="shared" si="474"/>
        <v>201904</v>
      </c>
      <c r="T1684" s="31">
        <f t="shared" si="475"/>
        <v>15.083333333333334</v>
      </c>
      <c r="U1684" s="30">
        <f t="shared" si="476"/>
        <v>35</v>
      </c>
      <c r="V1684" s="30">
        <f t="shared" si="477"/>
        <v>1</v>
      </c>
      <c r="W1684" s="32">
        <f t="shared" si="478"/>
        <v>2.3204419889502761</v>
      </c>
      <c r="X1684" s="33">
        <f t="shared" si="479"/>
        <v>790</v>
      </c>
      <c r="Y1684" s="22"/>
      <c r="Z1684" s="33">
        <f t="shared" si="464"/>
        <v>1</v>
      </c>
      <c r="AA1684" s="33">
        <f t="shared" si="465"/>
        <v>0</v>
      </c>
      <c r="AB1684" s="30">
        <f t="shared" si="466"/>
        <v>1</v>
      </c>
      <c r="AC1684" s="30">
        <f t="shared" si="467"/>
        <v>1</v>
      </c>
      <c r="AD1684" s="30">
        <f t="shared" si="468"/>
        <v>0</v>
      </c>
      <c r="AE1684" s="35">
        <f t="shared" si="480"/>
        <v>1</v>
      </c>
    </row>
    <row r="1685" spans="1:31" x14ac:dyDescent="0.25">
      <c r="A1685" t="s">
        <v>12</v>
      </c>
      <c r="B1685" t="s">
        <v>7282</v>
      </c>
      <c r="C1685">
        <v>30113003019366</v>
      </c>
      <c r="D1685" t="s">
        <v>7283</v>
      </c>
      <c r="E1685" t="s">
        <v>7284</v>
      </c>
      <c r="F1685">
        <v>2007</v>
      </c>
      <c r="G1685" t="s">
        <v>7285</v>
      </c>
      <c r="H1685" t="s">
        <v>7286</v>
      </c>
      <c r="I1685">
        <v>9</v>
      </c>
      <c r="J1685">
        <v>3</v>
      </c>
      <c r="K1685">
        <v>0</v>
      </c>
      <c r="L1685">
        <v>1</v>
      </c>
      <c r="N1685" s="29">
        <f t="shared" si="469"/>
        <v>2007</v>
      </c>
      <c r="O1685" s="30" t="str">
        <f t="shared" si="470"/>
        <v>11</v>
      </c>
      <c r="P1685" s="30">
        <f t="shared" si="471"/>
        <v>200711</v>
      </c>
      <c r="Q1685" s="30" t="str">
        <f t="shared" si="472"/>
        <v>2019</v>
      </c>
      <c r="R1685" s="30" t="str">
        <f t="shared" si="473"/>
        <v>12</v>
      </c>
      <c r="S1685" s="30">
        <f t="shared" si="474"/>
        <v>201912</v>
      </c>
      <c r="T1685" s="31">
        <f t="shared" si="475"/>
        <v>13</v>
      </c>
      <c r="U1685" s="30">
        <f t="shared" si="476"/>
        <v>12</v>
      </c>
      <c r="V1685" s="30">
        <f t="shared" si="477"/>
        <v>1</v>
      </c>
      <c r="W1685" s="32">
        <f t="shared" si="478"/>
        <v>0.92307692307692313</v>
      </c>
      <c r="X1685" s="33">
        <f t="shared" si="479"/>
        <v>790</v>
      </c>
      <c r="Y1685" s="22"/>
      <c r="Z1685" s="33">
        <f t="shared" si="464"/>
        <v>1</v>
      </c>
      <c r="AA1685" s="33">
        <f t="shared" si="465"/>
        <v>0</v>
      </c>
      <c r="AB1685" s="30">
        <f t="shared" si="466"/>
        <v>1</v>
      </c>
      <c r="AC1685" s="30">
        <f t="shared" si="467"/>
        <v>1</v>
      </c>
      <c r="AD1685" s="30">
        <f t="shared" si="468"/>
        <v>0</v>
      </c>
      <c r="AE1685" s="35">
        <f t="shared" si="480"/>
        <v>1</v>
      </c>
    </row>
    <row r="1686" spans="1:31" x14ac:dyDescent="0.25">
      <c r="A1686" t="s">
        <v>12</v>
      </c>
      <c r="B1686" t="s">
        <v>7287</v>
      </c>
      <c r="C1686">
        <v>30113002423437</v>
      </c>
      <c r="D1686" t="s">
        <v>7288</v>
      </c>
      <c r="E1686" t="s">
        <v>7289</v>
      </c>
      <c r="F1686">
        <v>2005</v>
      </c>
      <c r="G1686" t="s">
        <v>7290</v>
      </c>
      <c r="H1686" t="s">
        <v>7291</v>
      </c>
      <c r="I1686">
        <v>11</v>
      </c>
      <c r="J1686">
        <v>6</v>
      </c>
      <c r="N1686" s="29" t="str">
        <f t="shared" si="469"/>
        <v>2012</v>
      </c>
      <c r="O1686" s="30" t="str">
        <f t="shared" si="470"/>
        <v>08</v>
      </c>
      <c r="P1686" s="30">
        <f t="shared" si="471"/>
        <v>201208</v>
      </c>
      <c r="Q1686" s="30" t="str">
        <f t="shared" si="472"/>
        <v>2017</v>
      </c>
      <c r="R1686" s="30" t="str">
        <f t="shared" si="473"/>
        <v>10</v>
      </c>
      <c r="S1686" s="30">
        <f t="shared" si="474"/>
        <v>201710</v>
      </c>
      <c r="T1686" s="31">
        <f t="shared" si="475"/>
        <v>8.25</v>
      </c>
      <c r="U1686" s="30">
        <f t="shared" si="476"/>
        <v>17</v>
      </c>
      <c r="V1686" s="30">
        <f t="shared" si="477"/>
        <v>0</v>
      </c>
      <c r="W1686" s="32">
        <f t="shared" si="478"/>
        <v>2.0606060606060606</v>
      </c>
      <c r="X1686" s="33">
        <f t="shared" si="479"/>
        <v>790</v>
      </c>
      <c r="Y1686" s="22"/>
      <c r="Z1686" s="33">
        <f t="shared" si="464"/>
        <v>1</v>
      </c>
      <c r="AA1686" s="33">
        <f t="shared" si="465"/>
        <v>1</v>
      </c>
      <c r="AB1686" s="30">
        <f t="shared" si="466"/>
        <v>1</v>
      </c>
      <c r="AC1686" s="30">
        <f t="shared" si="467"/>
        <v>1</v>
      </c>
      <c r="AD1686" s="30">
        <f t="shared" si="468"/>
        <v>0</v>
      </c>
      <c r="AE1686" s="35">
        <f t="shared" si="480"/>
        <v>1</v>
      </c>
    </row>
    <row r="1687" spans="1:31" x14ac:dyDescent="0.25">
      <c r="A1687" t="s">
        <v>12</v>
      </c>
      <c r="B1687" t="s">
        <v>7292</v>
      </c>
      <c r="C1687">
        <v>30113002432404</v>
      </c>
      <c r="D1687" t="s">
        <v>7293</v>
      </c>
      <c r="E1687" t="s">
        <v>7294</v>
      </c>
      <c r="G1687" t="s">
        <v>7295</v>
      </c>
      <c r="H1687" t="s">
        <v>7296</v>
      </c>
      <c r="I1687">
        <v>18</v>
      </c>
      <c r="J1687">
        <v>12</v>
      </c>
      <c r="K1687">
        <v>0</v>
      </c>
      <c r="L1687">
        <v>1</v>
      </c>
      <c r="N1687" s="29" t="str">
        <f t="shared" si="469"/>
        <v>2009</v>
      </c>
      <c r="O1687" s="30" t="str">
        <f t="shared" si="470"/>
        <v>05</v>
      </c>
      <c r="P1687" s="30">
        <f t="shared" si="471"/>
        <v>200905</v>
      </c>
      <c r="Q1687" s="30" t="str">
        <f t="shared" si="472"/>
        <v>2019</v>
      </c>
      <c r="R1687" s="30" t="str">
        <f t="shared" si="473"/>
        <v>01</v>
      </c>
      <c r="S1687" s="30">
        <f t="shared" si="474"/>
        <v>201901</v>
      </c>
      <c r="T1687" s="31">
        <f t="shared" si="475"/>
        <v>11.5</v>
      </c>
      <c r="U1687" s="30">
        <f t="shared" si="476"/>
        <v>30</v>
      </c>
      <c r="V1687" s="30">
        <f t="shared" si="477"/>
        <v>1</v>
      </c>
      <c r="W1687" s="32">
        <f t="shared" si="478"/>
        <v>2.6086956521739131</v>
      </c>
      <c r="X1687" s="33">
        <f t="shared" si="479"/>
        <v>790</v>
      </c>
      <c r="Y1687" s="22"/>
      <c r="Z1687" s="33">
        <f t="shared" si="464"/>
        <v>1</v>
      </c>
      <c r="AA1687" s="33">
        <f t="shared" si="465"/>
        <v>0</v>
      </c>
      <c r="AB1687" s="30">
        <f t="shared" si="466"/>
        <v>1</v>
      </c>
      <c r="AC1687" s="30">
        <f t="shared" si="467"/>
        <v>1</v>
      </c>
      <c r="AD1687" s="30">
        <f t="shared" si="468"/>
        <v>1</v>
      </c>
      <c r="AE1687" s="35">
        <f t="shared" si="480"/>
        <v>1</v>
      </c>
    </row>
    <row r="1688" spans="1:31" x14ac:dyDescent="0.25">
      <c r="A1688" t="s">
        <v>12</v>
      </c>
      <c r="B1688" t="s">
        <v>7297</v>
      </c>
      <c r="C1688">
        <v>30113005552703</v>
      </c>
      <c r="D1688" t="s">
        <v>7298</v>
      </c>
      <c r="E1688" t="s">
        <v>7299</v>
      </c>
      <c r="F1688">
        <v>2012</v>
      </c>
      <c r="G1688" t="s">
        <v>7300</v>
      </c>
      <c r="H1688" t="s">
        <v>7301</v>
      </c>
      <c r="I1688">
        <v>18</v>
      </c>
      <c r="J1688">
        <v>4</v>
      </c>
      <c r="K1688">
        <v>1</v>
      </c>
      <c r="L1688">
        <v>0</v>
      </c>
      <c r="N1688" s="29" t="str">
        <f t="shared" si="469"/>
        <v>2013</v>
      </c>
      <c r="O1688" s="30" t="str">
        <f t="shared" si="470"/>
        <v>02</v>
      </c>
      <c r="P1688" s="30">
        <f t="shared" si="471"/>
        <v>201302</v>
      </c>
      <c r="Q1688" s="30" t="str">
        <f t="shared" si="472"/>
        <v>2020</v>
      </c>
      <c r="R1688" s="30" t="str">
        <f t="shared" si="473"/>
        <v>03</v>
      </c>
      <c r="S1688" s="30">
        <f t="shared" si="474"/>
        <v>202003</v>
      </c>
      <c r="T1688" s="31">
        <f t="shared" si="475"/>
        <v>7.75</v>
      </c>
      <c r="U1688" s="30">
        <f t="shared" si="476"/>
        <v>22</v>
      </c>
      <c r="V1688" s="30">
        <f t="shared" si="477"/>
        <v>1</v>
      </c>
      <c r="W1688" s="32">
        <f t="shared" si="478"/>
        <v>2.838709677419355</v>
      </c>
      <c r="X1688" s="33">
        <f t="shared" si="479"/>
        <v>790</v>
      </c>
      <c r="Y1688" s="22"/>
      <c r="Z1688" s="33">
        <f t="shared" si="464"/>
        <v>1</v>
      </c>
      <c r="AA1688" s="33">
        <f t="shared" si="465"/>
        <v>0</v>
      </c>
      <c r="AB1688" s="30">
        <f t="shared" si="466"/>
        <v>1</v>
      </c>
      <c r="AC1688" s="30">
        <f t="shared" si="467"/>
        <v>1</v>
      </c>
      <c r="AD1688" s="30">
        <f t="shared" si="468"/>
        <v>0</v>
      </c>
      <c r="AE1688" s="35">
        <f t="shared" si="480"/>
        <v>1</v>
      </c>
    </row>
    <row r="1689" spans="1:31" x14ac:dyDescent="0.25">
      <c r="A1689" t="s">
        <v>12</v>
      </c>
      <c r="B1689" t="s">
        <v>7302</v>
      </c>
      <c r="C1689">
        <v>30113002200397</v>
      </c>
      <c r="D1689" t="s">
        <v>7303</v>
      </c>
      <c r="E1689" t="s">
        <v>7304</v>
      </c>
      <c r="F1689">
        <v>2004</v>
      </c>
      <c r="G1689" t="s">
        <v>7305</v>
      </c>
      <c r="H1689" t="s">
        <v>7306</v>
      </c>
      <c r="I1689">
        <v>27</v>
      </c>
      <c r="J1689">
        <v>17</v>
      </c>
      <c r="K1689">
        <v>0</v>
      </c>
      <c r="L1689">
        <v>1</v>
      </c>
      <c r="N1689" s="29">
        <f t="shared" si="469"/>
        <v>2004</v>
      </c>
      <c r="O1689" s="30" t="str">
        <f t="shared" si="470"/>
        <v>06</v>
      </c>
      <c r="P1689" s="30">
        <f t="shared" si="471"/>
        <v>200406</v>
      </c>
      <c r="Q1689" s="30" t="str">
        <f t="shared" si="472"/>
        <v>2019</v>
      </c>
      <c r="R1689" s="30" t="str">
        <f t="shared" si="473"/>
        <v>07</v>
      </c>
      <c r="S1689" s="30">
        <f t="shared" si="474"/>
        <v>201907</v>
      </c>
      <c r="T1689" s="31">
        <f t="shared" si="475"/>
        <v>16.416666666666668</v>
      </c>
      <c r="U1689" s="30">
        <f t="shared" si="476"/>
        <v>44</v>
      </c>
      <c r="V1689" s="30">
        <f t="shared" si="477"/>
        <v>1</v>
      </c>
      <c r="W1689" s="32">
        <f t="shared" si="478"/>
        <v>2.6802030456852788</v>
      </c>
      <c r="X1689" s="33">
        <f t="shared" si="479"/>
        <v>790</v>
      </c>
      <c r="Y1689" s="22"/>
      <c r="Z1689" s="33">
        <f t="shared" si="464"/>
        <v>1</v>
      </c>
      <c r="AA1689" s="33">
        <f t="shared" si="465"/>
        <v>0</v>
      </c>
      <c r="AB1689" s="30">
        <f t="shared" si="466"/>
        <v>1</v>
      </c>
      <c r="AC1689" s="30">
        <f t="shared" si="467"/>
        <v>1</v>
      </c>
      <c r="AD1689" s="30">
        <f t="shared" si="468"/>
        <v>0</v>
      </c>
      <c r="AE1689" s="35">
        <f t="shared" si="480"/>
        <v>1</v>
      </c>
    </row>
    <row r="1690" spans="1:31" x14ac:dyDescent="0.25">
      <c r="A1690" t="s">
        <v>12</v>
      </c>
      <c r="B1690" t="s">
        <v>7307</v>
      </c>
      <c r="C1690">
        <v>30113005503524</v>
      </c>
      <c r="D1690" t="s">
        <v>7308</v>
      </c>
      <c r="E1690" t="s">
        <v>7309</v>
      </c>
      <c r="F1690">
        <v>2011</v>
      </c>
      <c r="G1690" t="s">
        <v>7310</v>
      </c>
      <c r="H1690" t="s">
        <v>7311</v>
      </c>
      <c r="I1690">
        <v>3</v>
      </c>
      <c r="J1690">
        <v>3</v>
      </c>
      <c r="N1690" s="29" t="str">
        <f t="shared" si="469"/>
        <v>2012</v>
      </c>
      <c r="O1690" s="30" t="str">
        <f t="shared" si="470"/>
        <v>05</v>
      </c>
      <c r="P1690" s="30">
        <f t="shared" si="471"/>
        <v>201205</v>
      </c>
      <c r="Q1690" s="30" t="str">
        <f t="shared" si="472"/>
        <v>2017</v>
      </c>
      <c r="R1690" s="30" t="str">
        <f t="shared" si="473"/>
        <v>11</v>
      </c>
      <c r="S1690" s="30">
        <f t="shared" si="474"/>
        <v>201711</v>
      </c>
      <c r="T1690" s="31">
        <f t="shared" si="475"/>
        <v>8.5</v>
      </c>
      <c r="U1690" s="30">
        <f t="shared" si="476"/>
        <v>6</v>
      </c>
      <c r="V1690" s="30">
        <f t="shared" si="477"/>
        <v>0</v>
      </c>
      <c r="W1690" s="32">
        <f t="shared" si="478"/>
        <v>0.70588235294117652</v>
      </c>
      <c r="X1690" s="33">
        <f t="shared" si="479"/>
        <v>790</v>
      </c>
      <c r="Y1690" s="22"/>
      <c r="Z1690" s="33">
        <f t="shared" si="464"/>
        <v>1</v>
      </c>
      <c r="AA1690" s="33">
        <f t="shared" si="465"/>
        <v>1</v>
      </c>
      <c r="AB1690" s="30">
        <f t="shared" si="466"/>
        <v>1</v>
      </c>
      <c r="AC1690" s="30">
        <f t="shared" si="467"/>
        <v>1</v>
      </c>
      <c r="AD1690" s="30">
        <f t="shared" si="468"/>
        <v>0</v>
      </c>
      <c r="AE1690" s="35">
        <f t="shared" si="480"/>
        <v>1</v>
      </c>
    </row>
    <row r="1691" spans="1:31" x14ac:dyDescent="0.25">
      <c r="A1691" t="s">
        <v>12</v>
      </c>
      <c r="B1691" t="s">
        <v>7312</v>
      </c>
      <c r="C1691">
        <v>30113006919232</v>
      </c>
      <c r="D1691" t="s">
        <v>7313</v>
      </c>
      <c r="E1691" t="s">
        <v>15</v>
      </c>
      <c r="F1691">
        <v>2019</v>
      </c>
      <c r="G1691" t="s">
        <v>7314</v>
      </c>
      <c r="H1691" t="s">
        <v>7315</v>
      </c>
      <c r="I1691">
        <v>6</v>
      </c>
      <c r="J1691">
        <v>0</v>
      </c>
      <c r="N1691" s="29" t="str">
        <f t="shared" si="469"/>
        <v>2020</v>
      </c>
      <c r="O1691" s="30" t="str">
        <f t="shared" si="470"/>
        <v>07</v>
      </c>
      <c r="P1691" s="30">
        <f t="shared" si="471"/>
        <v>202007</v>
      </c>
      <c r="Q1691" s="30" t="str">
        <f t="shared" si="472"/>
        <v>2020</v>
      </c>
      <c r="R1691" s="30" t="str">
        <f t="shared" si="473"/>
        <v>10</v>
      </c>
      <c r="S1691" s="30">
        <f t="shared" si="474"/>
        <v>202010</v>
      </c>
      <c r="T1691" s="31">
        <f t="shared" si="475"/>
        <v>0.33333333333333331</v>
      </c>
      <c r="U1691" s="30">
        <f t="shared" si="476"/>
        <v>6</v>
      </c>
      <c r="V1691" s="30">
        <f t="shared" si="477"/>
        <v>0</v>
      </c>
      <c r="W1691" s="32">
        <f t="shared" si="478"/>
        <v>18</v>
      </c>
      <c r="X1691" s="33">
        <f t="shared" si="479"/>
        <v>790</v>
      </c>
      <c r="Y1691" s="22"/>
      <c r="Z1691" s="33">
        <f t="shared" si="464"/>
        <v>0</v>
      </c>
      <c r="AA1691" s="33">
        <f t="shared" si="465"/>
        <v>0</v>
      </c>
      <c r="AB1691" s="30">
        <f t="shared" si="466"/>
        <v>0</v>
      </c>
      <c r="AC1691" s="30">
        <f t="shared" si="467"/>
        <v>1</v>
      </c>
      <c r="AD1691" s="30">
        <f t="shared" si="468"/>
        <v>0</v>
      </c>
      <c r="AE1691" s="35">
        <f t="shared" si="480"/>
        <v>0</v>
      </c>
    </row>
    <row r="1692" spans="1:31" x14ac:dyDescent="0.25">
      <c r="A1692" t="s">
        <v>12</v>
      </c>
      <c r="B1692" t="s">
        <v>7316</v>
      </c>
      <c r="C1692">
        <v>30113002045818</v>
      </c>
      <c r="D1692" t="s">
        <v>7317</v>
      </c>
      <c r="E1692" t="s">
        <v>3542</v>
      </c>
      <c r="F1692">
        <v>2002</v>
      </c>
      <c r="G1692" t="s">
        <v>7318</v>
      </c>
      <c r="H1692" t="s">
        <v>7319</v>
      </c>
      <c r="I1692">
        <v>26</v>
      </c>
      <c r="J1692">
        <v>5</v>
      </c>
      <c r="N1692" s="29">
        <f t="shared" si="469"/>
        <v>2002</v>
      </c>
      <c r="O1692" s="30" t="str">
        <f t="shared" si="470"/>
        <v>07</v>
      </c>
      <c r="P1692" s="30">
        <f t="shared" si="471"/>
        <v>200207</v>
      </c>
      <c r="Q1692" s="30" t="str">
        <f t="shared" si="472"/>
        <v>2016</v>
      </c>
      <c r="R1692" s="30" t="str">
        <f t="shared" si="473"/>
        <v>11</v>
      </c>
      <c r="S1692" s="30">
        <f t="shared" si="474"/>
        <v>201611</v>
      </c>
      <c r="T1692" s="31">
        <f t="shared" si="475"/>
        <v>18.333333333333332</v>
      </c>
      <c r="U1692" s="30">
        <f t="shared" si="476"/>
        <v>31</v>
      </c>
      <c r="V1692" s="30">
        <f t="shared" si="477"/>
        <v>0</v>
      </c>
      <c r="W1692" s="32">
        <f t="shared" si="478"/>
        <v>1.6909090909090909</v>
      </c>
      <c r="X1692" s="33">
        <f t="shared" si="479"/>
        <v>790</v>
      </c>
      <c r="Y1692" s="22"/>
      <c r="Z1692" s="33">
        <f t="shared" si="464"/>
        <v>1</v>
      </c>
      <c r="AA1692" s="33">
        <f t="shared" si="465"/>
        <v>1</v>
      </c>
      <c r="AB1692" s="30">
        <f t="shared" si="466"/>
        <v>1</v>
      </c>
      <c r="AC1692" s="30">
        <f t="shared" si="467"/>
        <v>1</v>
      </c>
      <c r="AD1692" s="30">
        <f t="shared" si="468"/>
        <v>0</v>
      </c>
      <c r="AE1692" s="35">
        <f t="shared" si="480"/>
        <v>1</v>
      </c>
    </row>
    <row r="1693" spans="1:31" x14ac:dyDescent="0.25">
      <c r="A1693" t="s">
        <v>12</v>
      </c>
      <c r="B1693" t="s">
        <v>7320</v>
      </c>
      <c r="C1693">
        <v>30113001495162</v>
      </c>
      <c r="D1693" t="s">
        <v>7321</v>
      </c>
      <c r="E1693" t="s">
        <v>7322</v>
      </c>
      <c r="F1693">
        <v>1998</v>
      </c>
      <c r="G1693" t="s">
        <v>7323</v>
      </c>
      <c r="H1693" t="s">
        <v>7324</v>
      </c>
      <c r="I1693">
        <v>53</v>
      </c>
      <c r="J1693">
        <v>5</v>
      </c>
      <c r="N1693" s="29">
        <f t="shared" si="469"/>
        <v>1998</v>
      </c>
      <c r="O1693" s="30" t="str">
        <f t="shared" si="470"/>
        <v>03</v>
      </c>
      <c r="P1693" s="30">
        <f t="shared" si="471"/>
        <v>199803</v>
      </c>
      <c r="Q1693" s="30" t="str">
        <f t="shared" si="472"/>
        <v>2016</v>
      </c>
      <c r="R1693" s="30" t="str">
        <f t="shared" si="473"/>
        <v>01</v>
      </c>
      <c r="S1693" s="30">
        <f t="shared" si="474"/>
        <v>201601</v>
      </c>
      <c r="T1693" s="31">
        <f t="shared" si="475"/>
        <v>22.666666666666668</v>
      </c>
      <c r="U1693" s="30">
        <f t="shared" si="476"/>
        <v>58</v>
      </c>
      <c r="V1693" s="30">
        <f t="shared" si="477"/>
        <v>0</v>
      </c>
      <c r="W1693" s="32">
        <f t="shared" si="478"/>
        <v>2.5588235294117645</v>
      </c>
      <c r="X1693" s="33">
        <f t="shared" si="479"/>
        <v>790</v>
      </c>
      <c r="Y1693" s="22"/>
      <c r="Z1693" s="33">
        <f t="shared" si="464"/>
        <v>1</v>
      </c>
      <c r="AA1693" s="33">
        <f t="shared" si="465"/>
        <v>1</v>
      </c>
      <c r="AB1693" s="30">
        <f t="shared" si="466"/>
        <v>1</v>
      </c>
      <c r="AC1693" s="30">
        <f t="shared" si="467"/>
        <v>1</v>
      </c>
      <c r="AD1693" s="30">
        <f t="shared" si="468"/>
        <v>1</v>
      </c>
      <c r="AE1693" s="35">
        <f t="shared" si="480"/>
        <v>1</v>
      </c>
    </row>
    <row r="1694" spans="1:31" x14ac:dyDescent="0.25">
      <c r="A1694" t="s">
        <v>12</v>
      </c>
      <c r="B1694" t="s">
        <v>7325</v>
      </c>
      <c r="C1694">
        <v>30113006833078</v>
      </c>
      <c r="D1694" t="s">
        <v>7326</v>
      </c>
      <c r="E1694" t="s">
        <v>6021</v>
      </c>
      <c r="F1694">
        <v>2020</v>
      </c>
      <c r="G1694" t="s">
        <v>7327</v>
      </c>
      <c r="H1694" t="s">
        <v>7328</v>
      </c>
      <c r="I1694">
        <v>1</v>
      </c>
      <c r="J1694">
        <v>0</v>
      </c>
      <c r="N1694" s="29" t="str">
        <f t="shared" si="469"/>
        <v>2020</v>
      </c>
      <c r="O1694" s="30" t="str">
        <f t="shared" si="470"/>
        <v>03</v>
      </c>
      <c r="P1694" s="30">
        <f t="shared" si="471"/>
        <v>202003</v>
      </c>
      <c r="Q1694" s="30" t="str">
        <f t="shared" si="472"/>
        <v>2020</v>
      </c>
      <c r="R1694" s="30" t="str">
        <f t="shared" si="473"/>
        <v>04</v>
      </c>
      <c r="S1694" s="30">
        <f t="shared" si="474"/>
        <v>202004</v>
      </c>
      <c r="T1694" s="31">
        <f t="shared" si="475"/>
        <v>0.66666666666666663</v>
      </c>
      <c r="U1694" s="30">
        <f t="shared" si="476"/>
        <v>1</v>
      </c>
      <c r="V1694" s="30">
        <f t="shared" si="477"/>
        <v>0</v>
      </c>
      <c r="W1694" s="32">
        <f t="shared" si="478"/>
        <v>1.5</v>
      </c>
      <c r="X1694" s="33">
        <f t="shared" si="479"/>
        <v>790</v>
      </c>
      <c r="Y1694" s="22"/>
      <c r="Z1694" s="33">
        <f t="shared" si="464"/>
        <v>0</v>
      </c>
      <c r="AA1694" s="33">
        <f t="shared" si="465"/>
        <v>0</v>
      </c>
      <c r="AB1694" s="30">
        <f t="shared" si="466"/>
        <v>1</v>
      </c>
      <c r="AC1694" s="30">
        <f t="shared" si="467"/>
        <v>1</v>
      </c>
      <c r="AD1694" s="30">
        <f t="shared" si="468"/>
        <v>0</v>
      </c>
      <c r="AE1694" s="35">
        <f t="shared" si="480"/>
        <v>0</v>
      </c>
    </row>
    <row r="1695" spans="1:31" x14ac:dyDescent="0.25">
      <c r="A1695" t="s">
        <v>12</v>
      </c>
      <c r="B1695" t="s">
        <v>7329</v>
      </c>
      <c r="C1695">
        <v>30113002308315</v>
      </c>
      <c r="D1695" t="s">
        <v>7330</v>
      </c>
      <c r="E1695" t="s">
        <v>7331</v>
      </c>
      <c r="F1695">
        <v>2005</v>
      </c>
      <c r="G1695" t="s">
        <v>7332</v>
      </c>
      <c r="H1695" t="s">
        <v>7333</v>
      </c>
      <c r="I1695">
        <v>41</v>
      </c>
      <c r="J1695">
        <v>8</v>
      </c>
      <c r="K1695">
        <v>4</v>
      </c>
      <c r="L1695">
        <v>1</v>
      </c>
      <c r="N1695" s="29">
        <f t="shared" si="469"/>
        <v>2005</v>
      </c>
      <c r="O1695" s="30" t="str">
        <f t="shared" si="470"/>
        <v>01</v>
      </c>
      <c r="P1695" s="30">
        <f t="shared" si="471"/>
        <v>200501</v>
      </c>
      <c r="Q1695" s="30" t="str">
        <f t="shared" si="472"/>
        <v>2020</v>
      </c>
      <c r="R1695" s="30" t="str">
        <f t="shared" si="473"/>
        <v>08</v>
      </c>
      <c r="S1695" s="30">
        <f t="shared" si="474"/>
        <v>202008</v>
      </c>
      <c r="T1695" s="31">
        <f t="shared" si="475"/>
        <v>15.833333333333334</v>
      </c>
      <c r="U1695" s="30">
        <f t="shared" si="476"/>
        <v>49</v>
      </c>
      <c r="V1695" s="30">
        <f t="shared" si="477"/>
        <v>5</v>
      </c>
      <c r="W1695" s="32">
        <f t="shared" si="478"/>
        <v>3.094736842105263</v>
      </c>
      <c r="X1695" s="33">
        <f t="shared" si="479"/>
        <v>790</v>
      </c>
      <c r="Y1695" s="22"/>
      <c r="Z1695" s="33">
        <f t="shared" si="464"/>
        <v>1</v>
      </c>
      <c r="AA1695" s="33">
        <f t="shared" si="465"/>
        <v>0</v>
      </c>
      <c r="AB1695" s="30">
        <f t="shared" si="466"/>
        <v>0</v>
      </c>
      <c r="AC1695" s="30">
        <f t="shared" si="467"/>
        <v>0</v>
      </c>
      <c r="AD1695" s="30">
        <f t="shared" si="468"/>
        <v>0</v>
      </c>
      <c r="AE1695" s="35">
        <f t="shared" si="480"/>
        <v>0</v>
      </c>
    </row>
    <row r="1696" spans="1:31" x14ac:dyDescent="0.25">
      <c r="A1696" t="s">
        <v>12</v>
      </c>
      <c r="B1696" t="s">
        <v>7334</v>
      </c>
      <c r="C1696">
        <v>30113005389320</v>
      </c>
      <c r="D1696" t="s">
        <v>7335</v>
      </c>
      <c r="E1696" t="s">
        <v>7336</v>
      </c>
      <c r="F1696">
        <v>2012</v>
      </c>
      <c r="G1696" t="s">
        <v>7337</v>
      </c>
      <c r="H1696" t="s">
        <v>7338</v>
      </c>
      <c r="I1696">
        <v>8</v>
      </c>
      <c r="J1696">
        <v>5</v>
      </c>
      <c r="N1696" s="29" t="str">
        <f t="shared" si="469"/>
        <v>2012</v>
      </c>
      <c r="O1696" s="30" t="str">
        <f t="shared" si="470"/>
        <v>01</v>
      </c>
      <c r="P1696" s="30">
        <f t="shared" si="471"/>
        <v>201201</v>
      </c>
      <c r="Q1696" s="30" t="str">
        <f t="shared" si="472"/>
        <v>2017</v>
      </c>
      <c r="R1696" s="30" t="str">
        <f t="shared" si="473"/>
        <v>04</v>
      </c>
      <c r="S1696" s="30">
        <f t="shared" si="474"/>
        <v>201704</v>
      </c>
      <c r="T1696" s="31">
        <f t="shared" si="475"/>
        <v>8.8333333333333339</v>
      </c>
      <c r="U1696" s="30">
        <f t="shared" si="476"/>
        <v>13</v>
      </c>
      <c r="V1696" s="30">
        <f t="shared" si="477"/>
        <v>0</v>
      </c>
      <c r="W1696" s="32">
        <f t="shared" si="478"/>
        <v>1.4716981132075471</v>
      </c>
      <c r="X1696" s="33">
        <f t="shared" si="479"/>
        <v>790</v>
      </c>
      <c r="Y1696" s="22"/>
      <c r="Z1696" s="33">
        <f t="shared" si="464"/>
        <v>1</v>
      </c>
      <c r="AA1696" s="33">
        <f t="shared" si="465"/>
        <v>1</v>
      </c>
      <c r="AB1696" s="30">
        <f t="shared" si="466"/>
        <v>1</v>
      </c>
      <c r="AC1696" s="30">
        <f t="shared" si="467"/>
        <v>1</v>
      </c>
      <c r="AD1696" s="30">
        <f t="shared" si="468"/>
        <v>0</v>
      </c>
      <c r="AE1696" s="35">
        <f t="shared" si="480"/>
        <v>1</v>
      </c>
    </row>
    <row r="1697" spans="1:31" x14ac:dyDescent="0.25">
      <c r="A1697" t="s">
        <v>12</v>
      </c>
      <c r="B1697" t="s">
        <v>7339</v>
      </c>
      <c r="C1697">
        <v>30113001806103</v>
      </c>
      <c r="D1697" t="s">
        <v>7340</v>
      </c>
      <c r="E1697" t="s">
        <v>7341</v>
      </c>
      <c r="F1697">
        <v>2001</v>
      </c>
      <c r="G1697" t="s">
        <v>7342</v>
      </c>
      <c r="H1697" t="s">
        <v>7343</v>
      </c>
      <c r="I1697">
        <v>28</v>
      </c>
      <c r="J1697">
        <v>5</v>
      </c>
      <c r="K1697">
        <v>0</v>
      </c>
      <c r="L1697">
        <v>1</v>
      </c>
      <c r="N1697" s="29">
        <f t="shared" si="469"/>
        <v>2001</v>
      </c>
      <c r="O1697" s="30" t="str">
        <f t="shared" si="470"/>
        <v>03</v>
      </c>
      <c r="P1697" s="30">
        <f t="shared" si="471"/>
        <v>200103</v>
      </c>
      <c r="Q1697" s="30" t="str">
        <f t="shared" si="472"/>
        <v>2019</v>
      </c>
      <c r="R1697" s="30" t="str">
        <f t="shared" si="473"/>
        <v>05</v>
      </c>
      <c r="S1697" s="30">
        <f t="shared" si="474"/>
        <v>201905</v>
      </c>
      <c r="T1697" s="31">
        <f t="shared" si="475"/>
        <v>19.666666666666668</v>
      </c>
      <c r="U1697" s="30">
        <f t="shared" si="476"/>
        <v>33</v>
      </c>
      <c r="V1697" s="30">
        <f t="shared" si="477"/>
        <v>1</v>
      </c>
      <c r="W1697" s="32">
        <f t="shared" si="478"/>
        <v>1.6779661016949152</v>
      </c>
      <c r="X1697" s="33">
        <f t="shared" si="479"/>
        <v>790</v>
      </c>
      <c r="Y1697" s="22"/>
      <c r="Z1697" s="33">
        <f t="shared" si="464"/>
        <v>1</v>
      </c>
      <c r="AA1697" s="33">
        <f t="shared" si="465"/>
        <v>0</v>
      </c>
      <c r="AB1697" s="30">
        <f t="shared" si="466"/>
        <v>1</v>
      </c>
      <c r="AC1697" s="30">
        <f t="shared" si="467"/>
        <v>1</v>
      </c>
      <c r="AD1697" s="30">
        <f t="shared" si="468"/>
        <v>0</v>
      </c>
      <c r="AE1697" s="35">
        <f t="shared" si="480"/>
        <v>1</v>
      </c>
    </row>
    <row r="1698" spans="1:31" x14ac:dyDescent="0.25">
      <c r="A1698" t="s">
        <v>12</v>
      </c>
      <c r="B1698" t="s">
        <v>7344</v>
      </c>
      <c r="C1698">
        <v>30113001621486</v>
      </c>
      <c r="D1698" t="s">
        <v>7345</v>
      </c>
      <c r="E1698" t="s">
        <v>7346</v>
      </c>
      <c r="F1698">
        <v>1998</v>
      </c>
      <c r="G1698" t="s">
        <v>7347</v>
      </c>
      <c r="H1698" t="s">
        <v>7348</v>
      </c>
      <c r="I1698">
        <v>45</v>
      </c>
      <c r="J1698">
        <v>4</v>
      </c>
      <c r="N1698" s="29">
        <f t="shared" si="469"/>
        <v>1998</v>
      </c>
      <c r="O1698" s="30" t="str">
        <f t="shared" si="470"/>
        <v>07</v>
      </c>
      <c r="P1698" s="30">
        <f t="shared" si="471"/>
        <v>199807</v>
      </c>
      <c r="Q1698" s="30" t="str">
        <f t="shared" si="472"/>
        <v>2018</v>
      </c>
      <c r="R1698" s="30" t="str">
        <f t="shared" si="473"/>
        <v>02</v>
      </c>
      <c r="S1698" s="30">
        <f t="shared" si="474"/>
        <v>201802</v>
      </c>
      <c r="T1698" s="31">
        <f t="shared" si="475"/>
        <v>22.333333333333332</v>
      </c>
      <c r="U1698" s="30">
        <f t="shared" si="476"/>
        <v>49</v>
      </c>
      <c r="V1698" s="30">
        <f t="shared" si="477"/>
        <v>0</v>
      </c>
      <c r="W1698" s="32">
        <f t="shared" si="478"/>
        <v>2.194029850746269</v>
      </c>
      <c r="X1698" s="33">
        <f t="shared" si="479"/>
        <v>790</v>
      </c>
      <c r="Y1698" s="22"/>
      <c r="Z1698" s="33">
        <f t="shared" si="464"/>
        <v>1</v>
      </c>
      <c r="AA1698" s="33">
        <f t="shared" si="465"/>
        <v>1</v>
      </c>
      <c r="AB1698" s="30">
        <f t="shared" si="466"/>
        <v>1</v>
      </c>
      <c r="AC1698" s="30">
        <f t="shared" si="467"/>
        <v>1</v>
      </c>
      <c r="AD1698" s="30">
        <f t="shared" si="468"/>
        <v>1</v>
      </c>
      <c r="AE1698" s="35">
        <f t="shared" si="480"/>
        <v>1</v>
      </c>
    </row>
    <row r="1699" spans="1:31" x14ac:dyDescent="0.25">
      <c r="A1699" t="s">
        <v>12</v>
      </c>
      <c r="B1699" t="s">
        <v>7344</v>
      </c>
      <c r="C1699">
        <v>30113001305288</v>
      </c>
      <c r="D1699" t="s">
        <v>7349</v>
      </c>
      <c r="E1699" t="s">
        <v>7346</v>
      </c>
      <c r="F1699">
        <v>1996</v>
      </c>
      <c r="G1699" t="s">
        <v>7350</v>
      </c>
      <c r="H1699" t="s">
        <v>7351</v>
      </c>
      <c r="I1699">
        <v>42</v>
      </c>
      <c r="J1699">
        <v>3</v>
      </c>
      <c r="N1699" s="29" t="str">
        <f t="shared" si="469"/>
        <v>2015</v>
      </c>
      <c r="O1699" s="30" t="str">
        <f t="shared" si="470"/>
        <v>03</v>
      </c>
      <c r="P1699" s="30">
        <f t="shared" si="471"/>
        <v>201503</v>
      </c>
      <c r="Q1699" s="30" t="str">
        <f t="shared" si="472"/>
        <v>2017</v>
      </c>
      <c r="R1699" s="30" t="str">
        <f t="shared" si="473"/>
        <v>04</v>
      </c>
      <c r="S1699" s="30">
        <f t="shared" si="474"/>
        <v>201704</v>
      </c>
      <c r="T1699" s="31">
        <f t="shared" si="475"/>
        <v>5.666666666666667</v>
      </c>
      <c r="U1699" s="30">
        <f t="shared" si="476"/>
        <v>45</v>
      </c>
      <c r="V1699" s="30">
        <f t="shared" si="477"/>
        <v>0</v>
      </c>
      <c r="W1699" s="32">
        <f t="shared" si="478"/>
        <v>7.9411764705882346</v>
      </c>
      <c r="X1699" s="33">
        <f t="shared" si="479"/>
        <v>790</v>
      </c>
      <c r="Y1699" s="22"/>
      <c r="Z1699" s="33">
        <f t="shared" si="464"/>
        <v>1</v>
      </c>
      <c r="AA1699" s="33">
        <f t="shared" si="465"/>
        <v>1</v>
      </c>
      <c r="AB1699" s="30">
        <f t="shared" si="466"/>
        <v>0</v>
      </c>
      <c r="AC1699" s="30">
        <f t="shared" si="467"/>
        <v>1</v>
      </c>
      <c r="AD1699" s="30">
        <f t="shared" si="468"/>
        <v>1</v>
      </c>
      <c r="AE1699" s="35">
        <f t="shared" si="480"/>
        <v>1</v>
      </c>
    </row>
    <row r="1700" spans="1:31" x14ac:dyDescent="0.25">
      <c r="A1700" t="s">
        <v>12</v>
      </c>
      <c r="B1700" t="s">
        <v>7352</v>
      </c>
      <c r="C1700">
        <v>30113003162901</v>
      </c>
      <c r="D1700" t="s">
        <v>7353</v>
      </c>
      <c r="E1700" t="s">
        <v>7354</v>
      </c>
      <c r="F1700">
        <v>2010</v>
      </c>
      <c r="G1700" t="s">
        <v>2755</v>
      </c>
      <c r="H1700" t="s">
        <v>7355</v>
      </c>
      <c r="I1700">
        <v>14</v>
      </c>
      <c r="J1700">
        <v>9</v>
      </c>
      <c r="K1700">
        <v>2</v>
      </c>
      <c r="L1700">
        <v>1</v>
      </c>
      <c r="N1700" s="29">
        <f t="shared" si="469"/>
        <v>2010</v>
      </c>
      <c r="O1700" s="30" t="str">
        <f t="shared" si="470"/>
        <v>05</v>
      </c>
      <c r="P1700" s="30">
        <f t="shared" si="471"/>
        <v>201005</v>
      </c>
      <c r="Q1700" s="30" t="str">
        <f t="shared" si="472"/>
        <v>2019</v>
      </c>
      <c r="R1700" s="30" t="str">
        <f t="shared" si="473"/>
        <v>05</v>
      </c>
      <c r="S1700" s="30">
        <f t="shared" si="474"/>
        <v>201905</v>
      </c>
      <c r="T1700" s="31">
        <f t="shared" si="475"/>
        <v>10.5</v>
      </c>
      <c r="U1700" s="30">
        <f t="shared" si="476"/>
        <v>23</v>
      </c>
      <c r="V1700" s="30">
        <f t="shared" si="477"/>
        <v>3</v>
      </c>
      <c r="W1700" s="32">
        <f t="shared" si="478"/>
        <v>2.1904761904761907</v>
      </c>
      <c r="X1700" s="33">
        <f t="shared" si="479"/>
        <v>790</v>
      </c>
      <c r="Y1700" s="22"/>
      <c r="Z1700" s="33">
        <f t="shared" si="464"/>
        <v>1</v>
      </c>
      <c r="AA1700" s="33">
        <f t="shared" si="465"/>
        <v>0</v>
      </c>
      <c r="AB1700" s="30">
        <f t="shared" si="466"/>
        <v>1</v>
      </c>
      <c r="AC1700" s="30">
        <f t="shared" si="467"/>
        <v>0</v>
      </c>
      <c r="AD1700" s="30">
        <f t="shared" si="468"/>
        <v>0</v>
      </c>
      <c r="AE1700" s="35">
        <f t="shared" si="480"/>
        <v>1</v>
      </c>
    </row>
    <row r="1701" spans="1:31" x14ac:dyDescent="0.25">
      <c r="A1701" t="s">
        <v>12</v>
      </c>
      <c r="B1701" t="s">
        <v>7356</v>
      </c>
      <c r="C1701">
        <v>30113001693758</v>
      </c>
      <c r="D1701" t="s">
        <v>7357</v>
      </c>
      <c r="E1701" t="s">
        <v>7358</v>
      </c>
      <c r="F1701">
        <v>1999</v>
      </c>
      <c r="G1701" t="s">
        <v>7359</v>
      </c>
      <c r="H1701" t="s">
        <v>7360</v>
      </c>
      <c r="I1701">
        <v>32</v>
      </c>
      <c r="J1701">
        <v>5</v>
      </c>
      <c r="N1701" s="29">
        <f t="shared" si="469"/>
        <v>1999</v>
      </c>
      <c r="O1701" s="30" t="str">
        <f t="shared" si="470"/>
        <v>01</v>
      </c>
      <c r="P1701" s="30">
        <f t="shared" si="471"/>
        <v>199901</v>
      </c>
      <c r="Q1701" s="30" t="str">
        <f t="shared" si="472"/>
        <v>2018</v>
      </c>
      <c r="R1701" s="30" t="str">
        <f t="shared" si="473"/>
        <v>06</v>
      </c>
      <c r="S1701" s="30">
        <f t="shared" si="474"/>
        <v>201806</v>
      </c>
      <c r="T1701" s="31">
        <f t="shared" si="475"/>
        <v>21.833333333333332</v>
      </c>
      <c r="U1701" s="30">
        <f t="shared" si="476"/>
        <v>37</v>
      </c>
      <c r="V1701" s="30">
        <f t="shared" si="477"/>
        <v>0</v>
      </c>
      <c r="W1701" s="32">
        <f t="shared" si="478"/>
        <v>1.6946564885496185</v>
      </c>
      <c r="X1701" s="33">
        <f t="shared" si="479"/>
        <v>790</v>
      </c>
      <c r="Y1701" s="22"/>
      <c r="Z1701" s="33">
        <f t="shared" si="464"/>
        <v>1</v>
      </c>
      <c r="AA1701" s="33">
        <f t="shared" si="465"/>
        <v>1</v>
      </c>
      <c r="AB1701" s="30">
        <f t="shared" si="466"/>
        <v>1</v>
      </c>
      <c r="AC1701" s="30">
        <f t="shared" si="467"/>
        <v>1</v>
      </c>
      <c r="AD1701" s="30">
        <f t="shared" si="468"/>
        <v>1</v>
      </c>
      <c r="AE1701" s="35">
        <f t="shared" si="480"/>
        <v>1</v>
      </c>
    </row>
    <row r="1702" spans="1:31" x14ac:dyDescent="0.25">
      <c r="A1702" t="s">
        <v>12</v>
      </c>
      <c r="B1702" t="s">
        <v>7361</v>
      </c>
      <c r="C1702">
        <v>30113002465552</v>
      </c>
      <c r="D1702" t="s">
        <v>7362</v>
      </c>
      <c r="E1702" t="s">
        <v>4542</v>
      </c>
      <c r="F1702">
        <v>2006</v>
      </c>
      <c r="G1702" t="s">
        <v>7363</v>
      </c>
      <c r="H1702" t="s">
        <v>6882</v>
      </c>
      <c r="I1702">
        <v>22</v>
      </c>
      <c r="J1702">
        <v>11</v>
      </c>
      <c r="K1702">
        <v>3</v>
      </c>
      <c r="L1702">
        <v>1</v>
      </c>
      <c r="N1702" s="29">
        <f t="shared" si="469"/>
        <v>2006</v>
      </c>
      <c r="O1702" s="30" t="str">
        <f t="shared" si="470"/>
        <v>02</v>
      </c>
      <c r="P1702" s="30">
        <f t="shared" si="471"/>
        <v>200602</v>
      </c>
      <c r="Q1702" s="30" t="str">
        <f t="shared" si="472"/>
        <v>2019</v>
      </c>
      <c r="R1702" s="30" t="str">
        <f t="shared" si="473"/>
        <v>12</v>
      </c>
      <c r="S1702" s="30">
        <f t="shared" si="474"/>
        <v>201912</v>
      </c>
      <c r="T1702" s="31">
        <f t="shared" si="475"/>
        <v>14.75</v>
      </c>
      <c r="U1702" s="30">
        <f t="shared" si="476"/>
        <v>33</v>
      </c>
      <c r="V1702" s="30">
        <f t="shared" si="477"/>
        <v>4</v>
      </c>
      <c r="W1702" s="32">
        <f t="shared" si="478"/>
        <v>2.2372881355932202</v>
      </c>
      <c r="X1702" s="33">
        <f t="shared" si="479"/>
        <v>790</v>
      </c>
      <c r="Y1702" s="22"/>
      <c r="Z1702" s="33">
        <f t="shared" si="464"/>
        <v>1</v>
      </c>
      <c r="AA1702" s="33">
        <f t="shared" si="465"/>
        <v>0</v>
      </c>
      <c r="AB1702" s="30">
        <f t="shared" si="466"/>
        <v>1</v>
      </c>
      <c r="AC1702" s="30">
        <f t="shared" si="467"/>
        <v>0</v>
      </c>
      <c r="AD1702" s="30">
        <f t="shared" si="468"/>
        <v>0</v>
      </c>
      <c r="AE1702" s="35">
        <f t="shared" si="480"/>
        <v>1</v>
      </c>
    </row>
    <row r="1703" spans="1:31" x14ac:dyDescent="0.25">
      <c r="A1703" t="s">
        <v>12</v>
      </c>
      <c r="B1703" t="s">
        <v>7364</v>
      </c>
      <c r="C1703">
        <v>30113006386895</v>
      </c>
      <c r="D1703" t="s">
        <v>7365</v>
      </c>
      <c r="E1703" t="s">
        <v>6743</v>
      </c>
      <c r="F1703">
        <v>2016</v>
      </c>
      <c r="G1703" t="s">
        <v>7366</v>
      </c>
      <c r="H1703" t="s">
        <v>7367</v>
      </c>
      <c r="I1703">
        <v>6</v>
      </c>
      <c r="J1703">
        <v>4</v>
      </c>
      <c r="K1703">
        <v>0</v>
      </c>
      <c r="L1703">
        <v>2</v>
      </c>
      <c r="N1703" s="29" t="str">
        <f t="shared" si="469"/>
        <v>2016</v>
      </c>
      <c r="O1703" s="30" t="str">
        <f t="shared" si="470"/>
        <v>12</v>
      </c>
      <c r="P1703" s="30">
        <f t="shared" si="471"/>
        <v>201612</v>
      </c>
      <c r="Q1703" s="30" t="str">
        <f t="shared" si="472"/>
        <v>2019</v>
      </c>
      <c r="R1703" s="30" t="str">
        <f t="shared" si="473"/>
        <v>05</v>
      </c>
      <c r="S1703" s="30">
        <f t="shared" si="474"/>
        <v>201905</v>
      </c>
      <c r="T1703" s="31">
        <f t="shared" si="475"/>
        <v>3.9166666666666665</v>
      </c>
      <c r="U1703" s="30">
        <f t="shared" si="476"/>
        <v>10</v>
      </c>
      <c r="V1703" s="30">
        <f t="shared" si="477"/>
        <v>2</v>
      </c>
      <c r="W1703" s="32">
        <f t="shared" si="478"/>
        <v>2.5531914893617023</v>
      </c>
      <c r="X1703" s="33">
        <f t="shared" si="479"/>
        <v>790</v>
      </c>
      <c r="Y1703" s="22"/>
      <c r="Z1703" s="33">
        <f t="shared" si="464"/>
        <v>1</v>
      </c>
      <c r="AA1703" s="33">
        <f t="shared" si="465"/>
        <v>0</v>
      </c>
      <c r="AB1703" s="30">
        <f t="shared" si="466"/>
        <v>1</v>
      </c>
      <c r="AC1703" s="30">
        <f t="shared" si="467"/>
        <v>1</v>
      </c>
      <c r="AD1703" s="30">
        <f t="shared" si="468"/>
        <v>0</v>
      </c>
      <c r="AE1703" s="35">
        <f t="shared" si="480"/>
        <v>1</v>
      </c>
    </row>
    <row r="1704" spans="1:31" x14ac:dyDescent="0.25">
      <c r="A1704" t="s">
        <v>12</v>
      </c>
      <c r="B1704" t="s">
        <v>7368</v>
      </c>
      <c r="C1704">
        <v>30113003260945</v>
      </c>
      <c r="D1704" t="s">
        <v>7369</v>
      </c>
      <c r="E1704" t="s">
        <v>6417</v>
      </c>
      <c r="F1704">
        <v>2009</v>
      </c>
      <c r="G1704" t="s">
        <v>7370</v>
      </c>
      <c r="H1704" t="s">
        <v>7371</v>
      </c>
      <c r="I1704">
        <v>13</v>
      </c>
      <c r="J1704">
        <v>10</v>
      </c>
      <c r="N1704" s="29">
        <f t="shared" si="469"/>
        <v>2009</v>
      </c>
      <c r="O1704" s="30" t="str">
        <f t="shared" si="470"/>
        <v>06</v>
      </c>
      <c r="P1704" s="30">
        <f t="shared" si="471"/>
        <v>200906</v>
      </c>
      <c r="Q1704" s="30" t="str">
        <f t="shared" si="472"/>
        <v>2018</v>
      </c>
      <c r="R1704" s="30" t="str">
        <f t="shared" si="473"/>
        <v>06</v>
      </c>
      <c r="S1704" s="30">
        <f t="shared" si="474"/>
        <v>201806</v>
      </c>
      <c r="T1704" s="31">
        <f t="shared" si="475"/>
        <v>11.416666666666666</v>
      </c>
      <c r="U1704" s="30">
        <f t="shared" si="476"/>
        <v>23</v>
      </c>
      <c r="V1704" s="30">
        <f t="shared" si="477"/>
        <v>0</v>
      </c>
      <c r="W1704" s="32">
        <f t="shared" si="478"/>
        <v>2.0145985401459856</v>
      </c>
      <c r="X1704" s="33">
        <f t="shared" si="479"/>
        <v>790</v>
      </c>
      <c r="Y1704" s="22"/>
      <c r="Z1704" s="33">
        <f t="shared" si="464"/>
        <v>1</v>
      </c>
      <c r="AA1704" s="33">
        <f t="shared" si="465"/>
        <v>1</v>
      </c>
      <c r="AB1704" s="30">
        <f t="shared" si="466"/>
        <v>1</v>
      </c>
      <c r="AC1704" s="30">
        <f t="shared" si="467"/>
        <v>1</v>
      </c>
      <c r="AD1704" s="30">
        <f t="shared" si="468"/>
        <v>0</v>
      </c>
      <c r="AE1704" s="35">
        <f t="shared" si="480"/>
        <v>1</v>
      </c>
    </row>
    <row r="1705" spans="1:31" x14ac:dyDescent="0.25">
      <c r="A1705" t="s">
        <v>12</v>
      </c>
      <c r="B1705" t="s">
        <v>7372</v>
      </c>
      <c r="C1705">
        <v>30113005877357</v>
      </c>
      <c r="D1705" t="s">
        <v>7353</v>
      </c>
      <c r="E1705" t="s">
        <v>7373</v>
      </c>
      <c r="F1705">
        <v>2014</v>
      </c>
      <c r="G1705" t="s">
        <v>7374</v>
      </c>
      <c r="H1705" t="s">
        <v>7375</v>
      </c>
      <c r="I1705">
        <v>4</v>
      </c>
      <c r="J1705">
        <v>4</v>
      </c>
      <c r="N1705" s="29" t="str">
        <f t="shared" si="469"/>
        <v>2014</v>
      </c>
      <c r="O1705" s="30" t="str">
        <f t="shared" si="470"/>
        <v>06</v>
      </c>
      <c r="P1705" s="30">
        <f t="shared" si="471"/>
        <v>201406</v>
      </c>
      <c r="Q1705" s="30" t="str">
        <f t="shared" si="472"/>
        <v>2018</v>
      </c>
      <c r="R1705" s="30" t="str">
        <f t="shared" si="473"/>
        <v>02</v>
      </c>
      <c r="S1705" s="30">
        <f t="shared" si="474"/>
        <v>201802</v>
      </c>
      <c r="T1705" s="31">
        <f t="shared" si="475"/>
        <v>6.416666666666667</v>
      </c>
      <c r="U1705" s="30">
        <f t="shared" si="476"/>
        <v>8</v>
      </c>
      <c r="V1705" s="30">
        <f t="shared" si="477"/>
        <v>0</v>
      </c>
      <c r="W1705" s="32">
        <f t="shared" si="478"/>
        <v>1.2467532467532467</v>
      </c>
      <c r="X1705" s="33">
        <f t="shared" si="479"/>
        <v>790</v>
      </c>
      <c r="Y1705" s="22"/>
      <c r="Z1705" s="33">
        <f t="shared" si="464"/>
        <v>1</v>
      </c>
      <c r="AA1705" s="33">
        <f t="shared" si="465"/>
        <v>1</v>
      </c>
      <c r="AB1705" s="30">
        <f t="shared" si="466"/>
        <v>1</v>
      </c>
      <c r="AC1705" s="30">
        <f t="shared" si="467"/>
        <v>1</v>
      </c>
      <c r="AD1705" s="30">
        <f t="shared" si="468"/>
        <v>0</v>
      </c>
      <c r="AE1705" s="35">
        <f t="shared" si="480"/>
        <v>1</v>
      </c>
    </row>
    <row r="1706" spans="1:31" x14ac:dyDescent="0.25">
      <c r="A1706" t="s">
        <v>12</v>
      </c>
      <c r="B1706" t="s">
        <v>7376</v>
      </c>
      <c r="C1706">
        <v>30113002964893</v>
      </c>
      <c r="D1706" t="s">
        <v>7353</v>
      </c>
      <c r="E1706" t="s">
        <v>6005</v>
      </c>
      <c r="F1706">
        <v>2009</v>
      </c>
      <c r="G1706" t="s">
        <v>7377</v>
      </c>
      <c r="H1706" t="s">
        <v>7378</v>
      </c>
      <c r="I1706">
        <v>17</v>
      </c>
      <c r="J1706">
        <v>8</v>
      </c>
      <c r="K1706">
        <v>1</v>
      </c>
      <c r="L1706">
        <v>1</v>
      </c>
      <c r="N1706" s="29">
        <f t="shared" si="469"/>
        <v>2009</v>
      </c>
      <c r="O1706" s="30" t="str">
        <f t="shared" si="470"/>
        <v>12</v>
      </c>
      <c r="P1706" s="30">
        <f t="shared" si="471"/>
        <v>200912</v>
      </c>
      <c r="Q1706" s="30" t="str">
        <f t="shared" si="472"/>
        <v>2019</v>
      </c>
      <c r="R1706" s="30" t="str">
        <f t="shared" si="473"/>
        <v>08</v>
      </c>
      <c r="S1706" s="30">
        <f t="shared" si="474"/>
        <v>201908</v>
      </c>
      <c r="T1706" s="31">
        <f t="shared" si="475"/>
        <v>10.916666666666666</v>
      </c>
      <c r="U1706" s="30">
        <f t="shared" si="476"/>
        <v>25</v>
      </c>
      <c r="V1706" s="30">
        <f t="shared" si="477"/>
        <v>2</v>
      </c>
      <c r="W1706" s="32">
        <f t="shared" si="478"/>
        <v>2.2900763358778629</v>
      </c>
      <c r="X1706" s="33">
        <f t="shared" si="479"/>
        <v>790</v>
      </c>
      <c r="Y1706" s="22"/>
      <c r="Z1706" s="33">
        <f t="shared" si="464"/>
        <v>1</v>
      </c>
      <c r="AA1706" s="33">
        <f t="shared" si="465"/>
        <v>0</v>
      </c>
      <c r="AB1706" s="30">
        <f t="shared" si="466"/>
        <v>1</v>
      </c>
      <c r="AC1706" s="30">
        <f t="shared" si="467"/>
        <v>1</v>
      </c>
      <c r="AD1706" s="30">
        <f t="shared" si="468"/>
        <v>0</v>
      </c>
      <c r="AE1706" s="35">
        <f t="shared" si="480"/>
        <v>1</v>
      </c>
    </row>
    <row r="1707" spans="1:31" x14ac:dyDescent="0.25">
      <c r="A1707" t="s">
        <v>12</v>
      </c>
      <c r="B1707" t="s">
        <v>7379</v>
      </c>
      <c r="C1707">
        <v>30113003162927</v>
      </c>
      <c r="D1707" t="s">
        <v>7380</v>
      </c>
      <c r="E1707" t="s">
        <v>7354</v>
      </c>
      <c r="F1707">
        <v>2010</v>
      </c>
      <c r="G1707" t="s">
        <v>7381</v>
      </c>
      <c r="H1707" t="s">
        <v>7382</v>
      </c>
      <c r="I1707">
        <v>12</v>
      </c>
      <c r="J1707">
        <v>9</v>
      </c>
      <c r="K1707">
        <v>3</v>
      </c>
      <c r="L1707">
        <v>0</v>
      </c>
      <c r="N1707" s="29">
        <f t="shared" si="469"/>
        <v>2010</v>
      </c>
      <c r="O1707" s="30" t="str">
        <f t="shared" si="470"/>
        <v>05</v>
      </c>
      <c r="P1707" s="30">
        <f t="shared" si="471"/>
        <v>201005</v>
      </c>
      <c r="Q1707" s="30" t="str">
        <f t="shared" si="472"/>
        <v>2019</v>
      </c>
      <c r="R1707" s="30" t="str">
        <f t="shared" si="473"/>
        <v>02</v>
      </c>
      <c r="S1707" s="30">
        <f t="shared" si="474"/>
        <v>201902</v>
      </c>
      <c r="T1707" s="31">
        <f t="shared" si="475"/>
        <v>10.5</v>
      </c>
      <c r="U1707" s="30">
        <f t="shared" si="476"/>
        <v>21</v>
      </c>
      <c r="V1707" s="30">
        <f t="shared" si="477"/>
        <v>3</v>
      </c>
      <c r="W1707" s="32">
        <f t="shared" si="478"/>
        <v>2</v>
      </c>
      <c r="X1707" s="33">
        <f t="shared" si="479"/>
        <v>790</v>
      </c>
      <c r="Y1707" s="22"/>
      <c r="Z1707" s="33">
        <f t="shared" si="464"/>
        <v>1</v>
      </c>
      <c r="AA1707" s="33">
        <f t="shared" si="465"/>
        <v>0</v>
      </c>
      <c r="AB1707" s="30">
        <f t="shared" si="466"/>
        <v>1</v>
      </c>
      <c r="AC1707" s="30">
        <f t="shared" si="467"/>
        <v>0</v>
      </c>
      <c r="AD1707" s="30">
        <f t="shared" si="468"/>
        <v>0</v>
      </c>
      <c r="AE1707" s="35">
        <f t="shared" si="480"/>
        <v>1</v>
      </c>
    </row>
    <row r="1708" spans="1:31" x14ac:dyDescent="0.25">
      <c r="A1708" t="s">
        <v>12</v>
      </c>
      <c r="B1708" t="s">
        <v>7383</v>
      </c>
      <c r="C1708">
        <v>30113005876813</v>
      </c>
      <c r="D1708" t="s">
        <v>7384</v>
      </c>
      <c r="E1708" t="s">
        <v>7385</v>
      </c>
      <c r="F1708">
        <v>2014</v>
      </c>
      <c r="G1708" t="s">
        <v>7386</v>
      </c>
      <c r="H1708" t="s">
        <v>7387</v>
      </c>
      <c r="I1708">
        <v>7</v>
      </c>
      <c r="J1708">
        <v>5</v>
      </c>
      <c r="N1708" s="29" t="str">
        <f t="shared" si="469"/>
        <v>2014</v>
      </c>
      <c r="O1708" s="30" t="str">
        <f t="shared" si="470"/>
        <v>06</v>
      </c>
      <c r="P1708" s="30">
        <f t="shared" si="471"/>
        <v>201406</v>
      </c>
      <c r="Q1708" s="30" t="str">
        <f t="shared" si="472"/>
        <v>2018</v>
      </c>
      <c r="R1708" s="30" t="str">
        <f t="shared" si="473"/>
        <v>04</v>
      </c>
      <c r="S1708" s="30">
        <f t="shared" si="474"/>
        <v>201804</v>
      </c>
      <c r="T1708" s="31">
        <f t="shared" si="475"/>
        <v>6.416666666666667</v>
      </c>
      <c r="U1708" s="30">
        <f t="shared" si="476"/>
        <v>12</v>
      </c>
      <c r="V1708" s="30">
        <f t="shared" si="477"/>
        <v>0</v>
      </c>
      <c r="W1708" s="32">
        <f t="shared" si="478"/>
        <v>1.8701298701298701</v>
      </c>
      <c r="X1708" s="33">
        <f t="shared" si="479"/>
        <v>790</v>
      </c>
      <c r="Y1708" s="22"/>
      <c r="Z1708" s="33">
        <f t="shared" si="464"/>
        <v>1</v>
      </c>
      <c r="AA1708" s="33">
        <f t="shared" si="465"/>
        <v>1</v>
      </c>
      <c r="AB1708" s="30">
        <f t="shared" si="466"/>
        <v>1</v>
      </c>
      <c r="AC1708" s="30">
        <f t="shared" si="467"/>
        <v>1</v>
      </c>
      <c r="AD1708" s="30">
        <f t="shared" si="468"/>
        <v>0</v>
      </c>
      <c r="AE1708" s="35">
        <f t="shared" si="480"/>
        <v>1</v>
      </c>
    </row>
    <row r="1709" spans="1:31" x14ac:dyDescent="0.25">
      <c r="A1709" t="s">
        <v>12</v>
      </c>
      <c r="B1709" t="s">
        <v>7388</v>
      </c>
      <c r="C1709">
        <v>30113005687111</v>
      </c>
      <c r="D1709" t="s">
        <v>7389</v>
      </c>
      <c r="E1709" t="s">
        <v>61</v>
      </c>
      <c r="F1709">
        <v>2013</v>
      </c>
      <c r="G1709" t="s">
        <v>7390</v>
      </c>
      <c r="H1709" t="s">
        <v>7391</v>
      </c>
      <c r="I1709">
        <v>7</v>
      </c>
      <c r="J1709">
        <v>7</v>
      </c>
      <c r="K1709">
        <v>1</v>
      </c>
      <c r="L1709">
        <v>0</v>
      </c>
      <c r="N1709" s="29" t="str">
        <f t="shared" si="469"/>
        <v>2013</v>
      </c>
      <c r="O1709" s="30" t="str">
        <f t="shared" si="470"/>
        <v>05</v>
      </c>
      <c r="P1709" s="30">
        <f t="shared" si="471"/>
        <v>201305</v>
      </c>
      <c r="Q1709" s="30" t="str">
        <f t="shared" si="472"/>
        <v>2019</v>
      </c>
      <c r="R1709" s="30" t="str">
        <f t="shared" si="473"/>
        <v>01</v>
      </c>
      <c r="S1709" s="30">
        <f t="shared" si="474"/>
        <v>201901</v>
      </c>
      <c r="T1709" s="31">
        <f t="shared" si="475"/>
        <v>7.5</v>
      </c>
      <c r="U1709" s="30">
        <f t="shared" si="476"/>
        <v>14</v>
      </c>
      <c r="V1709" s="30">
        <f t="shared" si="477"/>
        <v>1</v>
      </c>
      <c r="W1709" s="32">
        <f t="shared" si="478"/>
        <v>1.8666666666666667</v>
      </c>
      <c r="X1709" s="33">
        <f t="shared" si="479"/>
        <v>790</v>
      </c>
      <c r="Y1709" s="22"/>
      <c r="Z1709" s="33">
        <f t="shared" si="464"/>
        <v>1</v>
      </c>
      <c r="AA1709" s="33">
        <f t="shared" si="465"/>
        <v>0</v>
      </c>
      <c r="AB1709" s="30">
        <f t="shared" si="466"/>
        <v>1</v>
      </c>
      <c r="AC1709" s="30">
        <f t="shared" si="467"/>
        <v>1</v>
      </c>
      <c r="AD1709" s="30">
        <f t="shared" si="468"/>
        <v>0</v>
      </c>
      <c r="AE1709" s="35">
        <f t="shared" si="480"/>
        <v>1</v>
      </c>
    </row>
    <row r="1710" spans="1:31" x14ac:dyDescent="0.25">
      <c r="A1710" t="s">
        <v>12</v>
      </c>
      <c r="B1710" t="s">
        <v>7392</v>
      </c>
      <c r="C1710">
        <v>30113002370935</v>
      </c>
      <c r="D1710" t="s">
        <v>7393</v>
      </c>
      <c r="E1710" t="s">
        <v>39</v>
      </c>
      <c r="F1710">
        <v>2006</v>
      </c>
      <c r="G1710" t="s">
        <v>7394</v>
      </c>
      <c r="H1710" t="s">
        <v>7395</v>
      </c>
      <c r="I1710">
        <v>20</v>
      </c>
      <c r="J1710">
        <v>7</v>
      </c>
      <c r="K1710">
        <v>1</v>
      </c>
      <c r="L1710">
        <v>1</v>
      </c>
      <c r="N1710" s="29">
        <f t="shared" si="469"/>
        <v>2006</v>
      </c>
      <c r="O1710" s="30" t="str">
        <f t="shared" si="470"/>
        <v>01</v>
      </c>
      <c r="P1710" s="30">
        <f t="shared" si="471"/>
        <v>200601</v>
      </c>
      <c r="Q1710" s="30" t="str">
        <f t="shared" si="472"/>
        <v>2019</v>
      </c>
      <c r="R1710" s="30" t="str">
        <f t="shared" si="473"/>
        <v>07</v>
      </c>
      <c r="S1710" s="30">
        <f t="shared" si="474"/>
        <v>201907</v>
      </c>
      <c r="T1710" s="31">
        <f t="shared" si="475"/>
        <v>14.833333333333334</v>
      </c>
      <c r="U1710" s="30">
        <f t="shared" si="476"/>
        <v>27</v>
      </c>
      <c r="V1710" s="30">
        <f t="shared" si="477"/>
        <v>2</v>
      </c>
      <c r="W1710" s="32">
        <f t="shared" si="478"/>
        <v>1.8202247191011236</v>
      </c>
      <c r="X1710" s="33">
        <f t="shared" si="479"/>
        <v>790</v>
      </c>
      <c r="Y1710" s="22"/>
      <c r="Z1710" s="33">
        <f t="shared" si="464"/>
        <v>1</v>
      </c>
      <c r="AA1710" s="33">
        <f t="shared" si="465"/>
        <v>0</v>
      </c>
      <c r="AB1710" s="30">
        <f t="shared" si="466"/>
        <v>1</v>
      </c>
      <c r="AC1710" s="30">
        <f t="shared" si="467"/>
        <v>1</v>
      </c>
      <c r="AD1710" s="30">
        <f t="shared" si="468"/>
        <v>0</v>
      </c>
      <c r="AE1710" s="35">
        <f t="shared" si="480"/>
        <v>1</v>
      </c>
    </row>
    <row r="1711" spans="1:31" x14ac:dyDescent="0.25">
      <c r="A1711" t="s">
        <v>12</v>
      </c>
      <c r="B1711" t="s">
        <v>7396</v>
      </c>
      <c r="C1711">
        <v>30113006386952</v>
      </c>
      <c r="D1711" t="s">
        <v>7397</v>
      </c>
      <c r="E1711" t="s">
        <v>129</v>
      </c>
      <c r="F1711">
        <v>2016</v>
      </c>
      <c r="G1711" t="s">
        <v>7398</v>
      </c>
      <c r="H1711" t="s">
        <v>7399</v>
      </c>
      <c r="I1711">
        <v>2</v>
      </c>
      <c r="J1711">
        <v>0</v>
      </c>
      <c r="K1711">
        <v>2</v>
      </c>
      <c r="L1711">
        <v>0</v>
      </c>
      <c r="N1711" s="29" t="str">
        <f t="shared" si="469"/>
        <v>2016</v>
      </c>
      <c r="O1711" s="30" t="str">
        <f t="shared" si="470"/>
        <v>12</v>
      </c>
      <c r="P1711" s="30">
        <f t="shared" si="471"/>
        <v>201612</v>
      </c>
      <c r="Q1711" s="30" t="str">
        <f t="shared" si="472"/>
        <v>2019</v>
      </c>
      <c r="R1711" s="30" t="str">
        <f t="shared" si="473"/>
        <v>08</v>
      </c>
      <c r="S1711" s="30">
        <f t="shared" si="474"/>
        <v>201908</v>
      </c>
      <c r="T1711" s="31">
        <f t="shared" si="475"/>
        <v>3.9166666666666665</v>
      </c>
      <c r="U1711" s="30">
        <f t="shared" si="476"/>
        <v>2</v>
      </c>
      <c r="V1711" s="30">
        <f t="shared" si="477"/>
        <v>2</v>
      </c>
      <c r="W1711" s="32">
        <f t="shared" si="478"/>
        <v>0.5106382978723405</v>
      </c>
      <c r="X1711" s="33">
        <f t="shared" si="479"/>
        <v>790</v>
      </c>
      <c r="Y1711" s="22"/>
      <c r="Z1711" s="33">
        <f t="shared" si="464"/>
        <v>1</v>
      </c>
      <c r="AA1711" s="33">
        <f t="shared" si="465"/>
        <v>0</v>
      </c>
      <c r="AB1711" s="30">
        <f t="shared" si="466"/>
        <v>1</v>
      </c>
      <c r="AC1711" s="30">
        <f t="shared" si="467"/>
        <v>1</v>
      </c>
      <c r="AD1711" s="30">
        <f t="shared" si="468"/>
        <v>0</v>
      </c>
      <c r="AE1711" s="35">
        <f t="shared" si="480"/>
        <v>1</v>
      </c>
    </row>
    <row r="1712" spans="1:31" x14ac:dyDescent="0.25">
      <c r="A1712" t="s">
        <v>12</v>
      </c>
      <c r="B1712" t="s">
        <v>7400</v>
      </c>
      <c r="C1712">
        <v>30113003367294</v>
      </c>
      <c r="D1712" t="s">
        <v>7401</v>
      </c>
      <c r="E1712" t="s">
        <v>7402</v>
      </c>
      <c r="F1712">
        <v>2010</v>
      </c>
      <c r="G1712" t="s">
        <v>7403</v>
      </c>
      <c r="H1712" t="s">
        <v>7404</v>
      </c>
      <c r="I1712">
        <v>8</v>
      </c>
      <c r="J1712">
        <v>7</v>
      </c>
      <c r="K1712">
        <v>0</v>
      </c>
      <c r="L1712">
        <v>1</v>
      </c>
      <c r="N1712" s="29" t="str">
        <f t="shared" si="469"/>
        <v>2011</v>
      </c>
      <c r="O1712" s="30" t="str">
        <f t="shared" si="470"/>
        <v>03</v>
      </c>
      <c r="P1712" s="30">
        <f t="shared" si="471"/>
        <v>201103</v>
      </c>
      <c r="Q1712" s="30" t="str">
        <f t="shared" si="472"/>
        <v>2019</v>
      </c>
      <c r="R1712" s="30" t="str">
        <f t="shared" si="473"/>
        <v>01</v>
      </c>
      <c r="S1712" s="30">
        <f t="shared" si="474"/>
        <v>201901</v>
      </c>
      <c r="T1712" s="31">
        <f t="shared" si="475"/>
        <v>9.6666666666666661</v>
      </c>
      <c r="U1712" s="30">
        <f t="shared" si="476"/>
        <v>15</v>
      </c>
      <c r="V1712" s="30">
        <f t="shared" si="477"/>
        <v>1</v>
      </c>
      <c r="W1712" s="32">
        <f t="shared" si="478"/>
        <v>1.5517241379310345</v>
      </c>
      <c r="X1712" s="33">
        <f t="shared" si="479"/>
        <v>790</v>
      </c>
      <c r="Y1712" s="22"/>
      <c r="Z1712" s="33">
        <f t="shared" si="464"/>
        <v>1</v>
      </c>
      <c r="AA1712" s="33">
        <f t="shared" si="465"/>
        <v>0</v>
      </c>
      <c r="AB1712" s="30">
        <f t="shared" si="466"/>
        <v>1</v>
      </c>
      <c r="AC1712" s="30">
        <f t="shared" si="467"/>
        <v>1</v>
      </c>
      <c r="AD1712" s="30">
        <f t="shared" si="468"/>
        <v>0</v>
      </c>
      <c r="AE1712" s="35">
        <f t="shared" si="480"/>
        <v>1</v>
      </c>
    </row>
    <row r="1713" spans="1:31" x14ac:dyDescent="0.25">
      <c r="A1713" t="s">
        <v>12</v>
      </c>
      <c r="B1713" t="s">
        <v>7405</v>
      </c>
      <c r="C1713">
        <v>30113002957764</v>
      </c>
      <c r="D1713" t="s">
        <v>7406</v>
      </c>
      <c r="E1713" t="s">
        <v>6005</v>
      </c>
      <c r="F1713">
        <v>2009</v>
      </c>
      <c r="G1713" t="s">
        <v>7407</v>
      </c>
      <c r="H1713" t="s">
        <v>7408</v>
      </c>
      <c r="I1713">
        <v>11</v>
      </c>
      <c r="J1713">
        <v>10</v>
      </c>
      <c r="K1713">
        <v>0</v>
      </c>
      <c r="L1713">
        <v>1</v>
      </c>
      <c r="N1713" s="29">
        <f t="shared" si="469"/>
        <v>2009</v>
      </c>
      <c r="O1713" s="30" t="str">
        <f t="shared" si="470"/>
        <v>12</v>
      </c>
      <c r="P1713" s="30">
        <f t="shared" si="471"/>
        <v>200912</v>
      </c>
      <c r="Q1713" s="30" t="str">
        <f t="shared" si="472"/>
        <v>2019</v>
      </c>
      <c r="R1713" s="30" t="str">
        <f t="shared" si="473"/>
        <v>06</v>
      </c>
      <c r="S1713" s="30">
        <f t="shared" si="474"/>
        <v>201906</v>
      </c>
      <c r="T1713" s="31">
        <f t="shared" si="475"/>
        <v>10.916666666666666</v>
      </c>
      <c r="U1713" s="30">
        <f t="shared" si="476"/>
        <v>21</v>
      </c>
      <c r="V1713" s="30">
        <f t="shared" si="477"/>
        <v>1</v>
      </c>
      <c r="W1713" s="32">
        <f t="shared" si="478"/>
        <v>1.9236641221374047</v>
      </c>
      <c r="X1713" s="33">
        <f t="shared" si="479"/>
        <v>790</v>
      </c>
      <c r="Y1713" s="22"/>
      <c r="Z1713" s="33">
        <f t="shared" si="464"/>
        <v>1</v>
      </c>
      <c r="AA1713" s="33">
        <f t="shared" si="465"/>
        <v>0</v>
      </c>
      <c r="AB1713" s="30">
        <f t="shared" si="466"/>
        <v>1</v>
      </c>
      <c r="AC1713" s="30">
        <f t="shared" si="467"/>
        <v>1</v>
      </c>
      <c r="AD1713" s="30">
        <f t="shared" si="468"/>
        <v>0</v>
      </c>
      <c r="AE1713" s="35">
        <f t="shared" si="480"/>
        <v>1</v>
      </c>
    </row>
    <row r="1714" spans="1:31" x14ac:dyDescent="0.25">
      <c r="A1714" t="s">
        <v>12</v>
      </c>
      <c r="B1714" t="s">
        <v>7409</v>
      </c>
      <c r="C1714">
        <v>30113003367286</v>
      </c>
      <c r="D1714" t="s">
        <v>7410</v>
      </c>
      <c r="E1714" t="s">
        <v>7402</v>
      </c>
      <c r="F1714">
        <v>2010</v>
      </c>
      <c r="G1714" t="s">
        <v>7411</v>
      </c>
      <c r="H1714" t="s">
        <v>7412</v>
      </c>
      <c r="I1714">
        <v>11</v>
      </c>
      <c r="J1714">
        <v>6</v>
      </c>
      <c r="K1714">
        <v>2</v>
      </c>
      <c r="L1714">
        <v>0</v>
      </c>
      <c r="N1714" s="29" t="str">
        <f t="shared" si="469"/>
        <v>2011</v>
      </c>
      <c r="O1714" s="30" t="str">
        <f t="shared" si="470"/>
        <v>03</v>
      </c>
      <c r="P1714" s="30">
        <f t="shared" si="471"/>
        <v>201103</v>
      </c>
      <c r="Q1714" s="30" t="str">
        <f t="shared" si="472"/>
        <v>2020</v>
      </c>
      <c r="R1714" s="30" t="str">
        <f t="shared" si="473"/>
        <v>10</v>
      </c>
      <c r="S1714" s="30">
        <f t="shared" si="474"/>
        <v>202010</v>
      </c>
      <c r="T1714" s="31">
        <f t="shared" si="475"/>
        <v>9.6666666666666661</v>
      </c>
      <c r="U1714" s="30">
        <f t="shared" si="476"/>
        <v>17</v>
      </c>
      <c r="V1714" s="30">
        <f t="shared" si="477"/>
        <v>2</v>
      </c>
      <c r="W1714" s="32">
        <f t="shared" si="478"/>
        <v>1.7586206896551726</v>
      </c>
      <c r="X1714" s="33">
        <f t="shared" si="479"/>
        <v>790</v>
      </c>
      <c r="Y1714" s="22"/>
      <c r="Z1714" s="33">
        <f t="shared" si="464"/>
        <v>1</v>
      </c>
      <c r="AA1714" s="33">
        <f t="shared" si="465"/>
        <v>0</v>
      </c>
      <c r="AB1714" s="30">
        <f t="shared" si="466"/>
        <v>1</v>
      </c>
      <c r="AC1714" s="30">
        <f t="shared" si="467"/>
        <v>1</v>
      </c>
      <c r="AD1714" s="30">
        <f t="shared" si="468"/>
        <v>0</v>
      </c>
      <c r="AE1714" s="35">
        <f t="shared" si="480"/>
        <v>1</v>
      </c>
    </row>
    <row r="1715" spans="1:31" x14ac:dyDescent="0.25">
      <c r="A1715" t="s">
        <v>12</v>
      </c>
      <c r="B1715" t="s">
        <v>7413</v>
      </c>
      <c r="C1715">
        <v>30113002964927</v>
      </c>
      <c r="D1715" t="s">
        <v>7414</v>
      </c>
      <c r="E1715" t="s">
        <v>6005</v>
      </c>
      <c r="F1715">
        <v>2009</v>
      </c>
      <c r="G1715" t="s">
        <v>7415</v>
      </c>
      <c r="H1715" t="s">
        <v>7416</v>
      </c>
      <c r="I1715">
        <v>12</v>
      </c>
      <c r="J1715">
        <v>7</v>
      </c>
      <c r="K1715">
        <v>1</v>
      </c>
      <c r="L1715">
        <v>0</v>
      </c>
      <c r="N1715" s="29">
        <f t="shared" si="469"/>
        <v>2009</v>
      </c>
      <c r="O1715" s="30" t="str">
        <f t="shared" si="470"/>
        <v>12</v>
      </c>
      <c r="P1715" s="30">
        <f t="shared" si="471"/>
        <v>200912</v>
      </c>
      <c r="Q1715" s="30" t="str">
        <f t="shared" si="472"/>
        <v>2020</v>
      </c>
      <c r="R1715" s="30" t="str">
        <f t="shared" si="473"/>
        <v>10</v>
      </c>
      <c r="S1715" s="30">
        <f t="shared" si="474"/>
        <v>202010</v>
      </c>
      <c r="T1715" s="31">
        <f t="shared" si="475"/>
        <v>10.916666666666666</v>
      </c>
      <c r="U1715" s="30">
        <f t="shared" si="476"/>
        <v>19</v>
      </c>
      <c r="V1715" s="30">
        <f t="shared" si="477"/>
        <v>1</v>
      </c>
      <c r="W1715" s="32">
        <f t="shared" si="478"/>
        <v>1.7404580152671756</v>
      </c>
      <c r="X1715" s="33">
        <f t="shared" si="479"/>
        <v>790</v>
      </c>
      <c r="Y1715" s="22"/>
      <c r="Z1715" s="33">
        <f t="shared" si="464"/>
        <v>1</v>
      </c>
      <c r="AA1715" s="33">
        <f t="shared" si="465"/>
        <v>0</v>
      </c>
      <c r="AB1715" s="30">
        <f t="shared" si="466"/>
        <v>1</v>
      </c>
      <c r="AC1715" s="30">
        <f t="shared" si="467"/>
        <v>1</v>
      </c>
      <c r="AD1715" s="30">
        <f t="shared" si="468"/>
        <v>0</v>
      </c>
      <c r="AE1715" s="35">
        <f t="shared" si="480"/>
        <v>1</v>
      </c>
    </row>
    <row r="1716" spans="1:31" x14ac:dyDescent="0.25">
      <c r="A1716" t="s">
        <v>12</v>
      </c>
      <c r="B1716" t="s">
        <v>7417</v>
      </c>
      <c r="C1716">
        <v>30113002773633</v>
      </c>
      <c r="D1716" t="s">
        <v>7321</v>
      </c>
      <c r="E1716" t="s">
        <v>7271</v>
      </c>
      <c r="F1716">
        <v>2008</v>
      </c>
      <c r="G1716" t="s">
        <v>7418</v>
      </c>
      <c r="H1716" t="s">
        <v>7419</v>
      </c>
      <c r="I1716">
        <v>29</v>
      </c>
      <c r="J1716">
        <v>14</v>
      </c>
      <c r="K1716">
        <v>2</v>
      </c>
      <c r="L1716">
        <v>0</v>
      </c>
      <c r="N1716" s="29">
        <f t="shared" si="469"/>
        <v>2008</v>
      </c>
      <c r="O1716" s="30" t="str">
        <f t="shared" si="470"/>
        <v>09</v>
      </c>
      <c r="P1716" s="30">
        <f t="shared" si="471"/>
        <v>200809</v>
      </c>
      <c r="Q1716" s="30" t="str">
        <f t="shared" si="472"/>
        <v>2019</v>
      </c>
      <c r="R1716" s="30" t="str">
        <f t="shared" si="473"/>
        <v>08</v>
      </c>
      <c r="S1716" s="30">
        <f t="shared" si="474"/>
        <v>201908</v>
      </c>
      <c r="T1716" s="31">
        <f t="shared" si="475"/>
        <v>12.166666666666666</v>
      </c>
      <c r="U1716" s="30">
        <f t="shared" si="476"/>
        <v>43</v>
      </c>
      <c r="V1716" s="30">
        <f t="shared" si="477"/>
        <v>2</v>
      </c>
      <c r="W1716" s="32">
        <f t="shared" si="478"/>
        <v>3.5342465753424661</v>
      </c>
      <c r="X1716" s="33">
        <f t="shared" si="479"/>
        <v>790</v>
      </c>
      <c r="Y1716" s="22"/>
      <c r="Z1716" s="33">
        <f t="shared" si="464"/>
        <v>1</v>
      </c>
      <c r="AA1716" s="33">
        <f t="shared" si="465"/>
        <v>0</v>
      </c>
      <c r="AB1716" s="30">
        <f t="shared" si="466"/>
        <v>0</v>
      </c>
      <c r="AC1716" s="30">
        <f t="shared" si="467"/>
        <v>1</v>
      </c>
      <c r="AD1716" s="30">
        <f t="shared" si="468"/>
        <v>0</v>
      </c>
      <c r="AE1716" s="35">
        <f t="shared" si="480"/>
        <v>1</v>
      </c>
    </row>
    <row r="1717" spans="1:31" x14ac:dyDescent="0.25">
      <c r="A1717" t="s">
        <v>12</v>
      </c>
      <c r="B1717" t="s">
        <v>7420</v>
      </c>
      <c r="C1717">
        <v>30113002477565</v>
      </c>
      <c r="D1717" t="s">
        <v>7421</v>
      </c>
      <c r="E1717" t="s">
        <v>103</v>
      </c>
      <c r="F1717">
        <v>2004</v>
      </c>
      <c r="G1717" t="s">
        <v>7422</v>
      </c>
      <c r="H1717" t="s">
        <v>7423</v>
      </c>
      <c r="I1717">
        <v>40</v>
      </c>
      <c r="J1717">
        <v>7</v>
      </c>
      <c r="K1717">
        <v>2</v>
      </c>
      <c r="L1717">
        <v>0</v>
      </c>
      <c r="N1717" s="29">
        <f t="shared" si="469"/>
        <v>2004</v>
      </c>
      <c r="O1717" s="30" t="str">
        <f t="shared" si="470"/>
        <v>06</v>
      </c>
      <c r="P1717" s="30">
        <f t="shared" si="471"/>
        <v>200406</v>
      </c>
      <c r="Q1717" s="30" t="str">
        <f t="shared" si="472"/>
        <v>2019</v>
      </c>
      <c r="R1717" s="30" t="str">
        <f t="shared" si="473"/>
        <v>04</v>
      </c>
      <c r="S1717" s="30">
        <f t="shared" si="474"/>
        <v>201904</v>
      </c>
      <c r="T1717" s="31">
        <f t="shared" si="475"/>
        <v>16.416666666666668</v>
      </c>
      <c r="U1717" s="30">
        <f t="shared" si="476"/>
        <v>47</v>
      </c>
      <c r="V1717" s="30">
        <f t="shared" si="477"/>
        <v>2</v>
      </c>
      <c r="W1717" s="32">
        <f t="shared" si="478"/>
        <v>2.8629441624365479</v>
      </c>
      <c r="X1717" s="33">
        <f t="shared" si="479"/>
        <v>790</v>
      </c>
      <c r="Y1717" s="22"/>
      <c r="Z1717" s="33">
        <f t="shared" si="464"/>
        <v>1</v>
      </c>
      <c r="AA1717" s="33">
        <f t="shared" si="465"/>
        <v>0</v>
      </c>
      <c r="AB1717" s="30">
        <f t="shared" si="466"/>
        <v>1</v>
      </c>
      <c r="AC1717" s="30">
        <f t="shared" si="467"/>
        <v>1</v>
      </c>
      <c r="AD1717" s="30">
        <f t="shared" si="468"/>
        <v>0</v>
      </c>
      <c r="AE1717" s="35">
        <f t="shared" si="480"/>
        <v>1</v>
      </c>
    </row>
    <row r="1718" spans="1:31" x14ac:dyDescent="0.25">
      <c r="A1718" t="s">
        <v>12</v>
      </c>
      <c r="B1718" t="s">
        <v>7424</v>
      </c>
      <c r="C1718">
        <v>30113003170128</v>
      </c>
      <c r="D1718" t="s">
        <v>7425</v>
      </c>
      <c r="E1718" t="s">
        <v>7354</v>
      </c>
      <c r="F1718">
        <v>2010</v>
      </c>
      <c r="G1718" t="s">
        <v>7426</v>
      </c>
      <c r="H1718" t="s">
        <v>7427</v>
      </c>
      <c r="I1718">
        <v>19</v>
      </c>
      <c r="J1718">
        <v>9</v>
      </c>
      <c r="K1718">
        <v>2</v>
      </c>
      <c r="L1718">
        <v>0</v>
      </c>
      <c r="N1718" s="29">
        <f t="shared" si="469"/>
        <v>2010</v>
      </c>
      <c r="O1718" s="30" t="str">
        <f t="shared" si="470"/>
        <v>07</v>
      </c>
      <c r="P1718" s="30">
        <f t="shared" si="471"/>
        <v>201007</v>
      </c>
      <c r="Q1718" s="30" t="str">
        <f t="shared" si="472"/>
        <v>2019</v>
      </c>
      <c r="R1718" s="30" t="str">
        <f t="shared" si="473"/>
        <v>12</v>
      </c>
      <c r="S1718" s="30">
        <f t="shared" si="474"/>
        <v>201912</v>
      </c>
      <c r="T1718" s="31">
        <f t="shared" si="475"/>
        <v>10.333333333333334</v>
      </c>
      <c r="U1718" s="30">
        <f t="shared" si="476"/>
        <v>28</v>
      </c>
      <c r="V1718" s="30">
        <f t="shared" si="477"/>
        <v>2</v>
      </c>
      <c r="W1718" s="32">
        <f t="shared" si="478"/>
        <v>2.7096774193548385</v>
      </c>
      <c r="X1718" s="33">
        <f t="shared" si="479"/>
        <v>790</v>
      </c>
      <c r="Y1718" s="22"/>
      <c r="Z1718" s="33">
        <f t="shared" si="464"/>
        <v>1</v>
      </c>
      <c r="AA1718" s="33">
        <f t="shared" si="465"/>
        <v>0</v>
      </c>
      <c r="AB1718" s="30">
        <f t="shared" si="466"/>
        <v>1</v>
      </c>
      <c r="AC1718" s="30">
        <f t="shared" si="467"/>
        <v>1</v>
      </c>
      <c r="AD1718" s="30">
        <f t="shared" si="468"/>
        <v>0</v>
      </c>
      <c r="AE1718" s="35">
        <f t="shared" si="480"/>
        <v>1</v>
      </c>
    </row>
    <row r="1719" spans="1:31" x14ac:dyDescent="0.25">
      <c r="A1719" t="s">
        <v>12</v>
      </c>
      <c r="B1719" t="s">
        <v>7428</v>
      </c>
      <c r="C1719">
        <v>30113005878249</v>
      </c>
      <c r="D1719" t="s">
        <v>7321</v>
      </c>
      <c r="E1719" t="s">
        <v>7429</v>
      </c>
      <c r="F1719">
        <v>2014</v>
      </c>
      <c r="G1719" t="s">
        <v>7430</v>
      </c>
      <c r="H1719" t="s">
        <v>7431</v>
      </c>
      <c r="I1719">
        <v>13</v>
      </c>
      <c r="J1719">
        <v>9</v>
      </c>
      <c r="K1719">
        <v>1</v>
      </c>
      <c r="L1719">
        <v>0</v>
      </c>
      <c r="N1719" s="29" t="str">
        <f t="shared" si="469"/>
        <v>2014</v>
      </c>
      <c r="O1719" s="30" t="str">
        <f t="shared" si="470"/>
        <v>06</v>
      </c>
      <c r="P1719" s="30">
        <f t="shared" si="471"/>
        <v>201406</v>
      </c>
      <c r="Q1719" s="30" t="str">
        <f t="shared" si="472"/>
        <v>2019</v>
      </c>
      <c r="R1719" s="30" t="str">
        <f t="shared" si="473"/>
        <v>01</v>
      </c>
      <c r="S1719" s="30">
        <f t="shared" si="474"/>
        <v>201901</v>
      </c>
      <c r="T1719" s="31">
        <f t="shared" si="475"/>
        <v>6.416666666666667</v>
      </c>
      <c r="U1719" s="30">
        <f t="shared" si="476"/>
        <v>22</v>
      </c>
      <c r="V1719" s="30">
        <f t="shared" si="477"/>
        <v>1</v>
      </c>
      <c r="W1719" s="32">
        <f t="shared" si="478"/>
        <v>3.4285714285714284</v>
      </c>
      <c r="X1719" s="33">
        <f t="shared" si="479"/>
        <v>790</v>
      </c>
      <c r="Y1719" s="22"/>
      <c r="Z1719" s="33">
        <f t="shared" si="464"/>
        <v>1</v>
      </c>
      <c r="AA1719" s="33">
        <f t="shared" si="465"/>
        <v>0</v>
      </c>
      <c r="AB1719" s="30">
        <f t="shared" si="466"/>
        <v>0</v>
      </c>
      <c r="AC1719" s="30">
        <f t="shared" si="467"/>
        <v>1</v>
      </c>
      <c r="AD1719" s="30">
        <f t="shared" si="468"/>
        <v>0</v>
      </c>
      <c r="AE1719" s="35">
        <f t="shared" si="480"/>
        <v>1</v>
      </c>
    </row>
    <row r="1720" spans="1:31" x14ac:dyDescent="0.25">
      <c r="A1720" t="s">
        <v>12</v>
      </c>
      <c r="B1720" t="s">
        <v>7432</v>
      </c>
      <c r="C1720">
        <v>30113005536714</v>
      </c>
      <c r="D1720" t="s">
        <v>7321</v>
      </c>
      <c r="E1720" t="s">
        <v>7433</v>
      </c>
      <c r="F1720">
        <v>2013</v>
      </c>
      <c r="G1720" t="s">
        <v>7434</v>
      </c>
      <c r="H1720" t="s">
        <v>7435</v>
      </c>
      <c r="I1720">
        <v>15</v>
      </c>
      <c r="J1720">
        <v>6</v>
      </c>
      <c r="K1720">
        <v>2</v>
      </c>
      <c r="L1720">
        <v>1</v>
      </c>
      <c r="N1720" s="29" t="str">
        <f t="shared" si="469"/>
        <v>2012</v>
      </c>
      <c r="O1720" s="30" t="str">
        <f t="shared" si="470"/>
        <v>12</v>
      </c>
      <c r="P1720" s="30">
        <f t="shared" si="471"/>
        <v>201212</v>
      </c>
      <c r="Q1720" s="30" t="str">
        <f t="shared" si="472"/>
        <v>2019</v>
      </c>
      <c r="R1720" s="30" t="str">
        <f t="shared" si="473"/>
        <v>07</v>
      </c>
      <c r="S1720" s="30">
        <f t="shared" si="474"/>
        <v>201907</v>
      </c>
      <c r="T1720" s="31">
        <f t="shared" si="475"/>
        <v>7.916666666666667</v>
      </c>
      <c r="U1720" s="30">
        <f t="shared" si="476"/>
        <v>21</v>
      </c>
      <c r="V1720" s="30">
        <f t="shared" si="477"/>
        <v>3</v>
      </c>
      <c r="W1720" s="32">
        <f t="shared" si="478"/>
        <v>2.6526315789473682</v>
      </c>
      <c r="X1720" s="33">
        <f t="shared" si="479"/>
        <v>790</v>
      </c>
      <c r="Y1720" s="22"/>
      <c r="Z1720" s="33">
        <f t="shared" si="464"/>
        <v>1</v>
      </c>
      <c r="AA1720" s="33">
        <f t="shared" si="465"/>
        <v>0</v>
      </c>
      <c r="AB1720" s="30">
        <f t="shared" si="466"/>
        <v>1</v>
      </c>
      <c r="AC1720" s="30">
        <f t="shared" si="467"/>
        <v>0</v>
      </c>
      <c r="AD1720" s="30">
        <f t="shared" si="468"/>
        <v>0</v>
      </c>
      <c r="AE1720" s="35">
        <f t="shared" si="480"/>
        <v>1</v>
      </c>
    </row>
    <row r="1721" spans="1:31" x14ac:dyDescent="0.25">
      <c r="A1721" t="s">
        <v>12</v>
      </c>
      <c r="B1721" t="s">
        <v>7436</v>
      </c>
      <c r="C1721">
        <v>30113002957756</v>
      </c>
      <c r="D1721" t="s">
        <v>7321</v>
      </c>
      <c r="E1721" t="s">
        <v>6005</v>
      </c>
      <c r="F1721">
        <v>2009</v>
      </c>
      <c r="G1721" t="s">
        <v>7437</v>
      </c>
      <c r="H1721" t="s">
        <v>7438</v>
      </c>
      <c r="I1721">
        <v>17</v>
      </c>
      <c r="J1721">
        <v>8</v>
      </c>
      <c r="N1721" s="29">
        <f t="shared" si="469"/>
        <v>2009</v>
      </c>
      <c r="O1721" s="30" t="str">
        <f t="shared" si="470"/>
        <v>12</v>
      </c>
      <c r="P1721" s="30">
        <f t="shared" si="471"/>
        <v>200912</v>
      </c>
      <c r="Q1721" s="30" t="str">
        <f t="shared" si="472"/>
        <v>2020</v>
      </c>
      <c r="R1721" s="30" t="str">
        <f t="shared" si="473"/>
        <v>10</v>
      </c>
      <c r="S1721" s="30">
        <f t="shared" si="474"/>
        <v>202010</v>
      </c>
      <c r="T1721" s="31">
        <f t="shared" si="475"/>
        <v>10.916666666666666</v>
      </c>
      <c r="U1721" s="30">
        <f t="shared" si="476"/>
        <v>25</v>
      </c>
      <c r="V1721" s="30">
        <f t="shared" si="477"/>
        <v>0</v>
      </c>
      <c r="W1721" s="32">
        <f t="shared" si="478"/>
        <v>2.2900763358778629</v>
      </c>
      <c r="X1721" s="33">
        <f t="shared" si="479"/>
        <v>790</v>
      </c>
      <c r="Y1721" s="22"/>
      <c r="Z1721" s="33">
        <f t="shared" si="464"/>
        <v>1</v>
      </c>
      <c r="AA1721" s="33">
        <f t="shared" si="465"/>
        <v>0</v>
      </c>
      <c r="AB1721" s="30">
        <f t="shared" si="466"/>
        <v>1</v>
      </c>
      <c r="AC1721" s="30">
        <f t="shared" si="467"/>
        <v>1</v>
      </c>
      <c r="AD1721" s="30">
        <f t="shared" si="468"/>
        <v>0</v>
      </c>
      <c r="AE1721" s="35">
        <f t="shared" si="480"/>
        <v>1</v>
      </c>
    </row>
    <row r="1722" spans="1:31" x14ac:dyDescent="0.25">
      <c r="A1722" t="s">
        <v>12</v>
      </c>
      <c r="B1722" t="s">
        <v>7436</v>
      </c>
      <c r="C1722">
        <v>30113003009102</v>
      </c>
      <c r="D1722" t="s">
        <v>7321</v>
      </c>
      <c r="E1722" t="s">
        <v>6005</v>
      </c>
      <c r="F1722">
        <v>2009</v>
      </c>
      <c r="G1722" t="s">
        <v>7439</v>
      </c>
      <c r="H1722" t="s">
        <v>7440</v>
      </c>
      <c r="I1722">
        <v>12</v>
      </c>
      <c r="J1722">
        <v>14</v>
      </c>
      <c r="N1722" s="29">
        <f t="shared" si="469"/>
        <v>2009</v>
      </c>
      <c r="O1722" s="30" t="str">
        <f t="shared" si="470"/>
        <v>03</v>
      </c>
      <c r="P1722" s="30">
        <f t="shared" si="471"/>
        <v>200903</v>
      </c>
      <c r="Q1722" s="30" t="str">
        <f t="shared" si="472"/>
        <v>2017</v>
      </c>
      <c r="R1722" s="30" t="str">
        <f t="shared" si="473"/>
        <v>11</v>
      </c>
      <c r="S1722" s="30">
        <f t="shared" si="474"/>
        <v>201711</v>
      </c>
      <c r="T1722" s="31">
        <f t="shared" si="475"/>
        <v>11.666666666666666</v>
      </c>
      <c r="U1722" s="30">
        <f t="shared" si="476"/>
        <v>26</v>
      </c>
      <c r="V1722" s="30">
        <f t="shared" si="477"/>
        <v>0</v>
      </c>
      <c r="W1722" s="32">
        <f t="shared" si="478"/>
        <v>2.2285714285714286</v>
      </c>
      <c r="X1722" s="33">
        <f t="shared" si="479"/>
        <v>790</v>
      </c>
      <c r="Y1722" s="22"/>
      <c r="Z1722" s="33">
        <f t="shared" si="464"/>
        <v>1</v>
      </c>
      <c r="AA1722" s="33">
        <f t="shared" si="465"/>
        <v>1</v>
      </c>
      <c r="AB1722" s="30">
        <f t="shared" si="466"/>
        <v>1</v>
      </c>
      <c r="AC1722" s="30">
        <f t="shared" si="467"/>
        <v>1</v>
      </c>
      <c r="AD1722" s="30">
        <f t="shared" si="468"/>
        <v>0</v>
      </c>
      <c r="AE1722" s="35">
        <f t="shared" si="480"/>
        <v>1</v>
      </c>
    </row>
    <row r="1723" spans="1:31" x14ac:dyDescent="0.25">
      <c r="A1723" t="s">
        <v>12</v>
      </c>
      <c r="B1723" t="s">
        <v>7441</v>
      </c>
      <c r="C1723">
        <v>30113002501034</v>
      </c>
      <c r="D1723" t="s">
        <v>82</v>
      </c>
      <c r="E1723" t="s">
        <v>7442</v>
      </c>
      <c r="F1723">
        <v>2004</v>
      </c>
      <c r="G1723" t="s">
        <v>7443</v>
      </c>
      <c r="H1723" t="s">
        <v>7444</v>
      </c>
      <c r="I1723">
        <v>71</v>
      </c>
      <c r="J1723">
        <v>9</v>
      </c>
      <c r="K1723">
        <v>2</v>
      </c>
      <c r="L1723">
        <v>0</v>
      </c>
      <c r="N1723" s="29">
        <f t="shared" si="469"/>
        <v>2004</v>
      </c>
      <c r="O1723" s="30" t="str">
        <f t="shared" si="470"/>
        <v>03</v>
      </c>
      <c r="P1723" s="30">
        <f t="shared" si="471"/>
        <v>200403</v>
      </c>
      <c r="Q1723" s="30" t="str">
        <f t="shared" si="472"/>
        <v>2019</v>
      </c>
      <c r="R1723" s="30" t="str">
        <f t="shared" si="473"/>
        <v>03</v>
      </c>
      <c r="S1723" s="30">
        <f t="shared" si="474"/>
        <v>201903</v>
      </c>
      <c r="T1723" s="31">
        <f t="shared" si="475"/>
        <v>16.666666666666668</v>
      </c>
      <c r="U1723" s="30">
        <f t="shared" si="476"/>
        <v>80</v>
      </c>
      <c r="V1723" s="30">
        <f t="shared" si="477"/>
        <v>2</v>
      </c>
      <c r="W1723" s="32">
        <f t="shared" si="478"/>
        <v>4.8</v>
      </c>
      <c r="X1723" s="33">
        <f t="shared" si="479"/>
        <v>790</v>
      </c>
      <c r="Y1723" s="22"/>
      <c r="Z1723" s="33">
        <f t="shared" si="464"/>
        <v>1</v>
      </c>
      <c r="AA1723" s="33">
        <f t="shared" si="465"/>
        <v>0</v>
      </c>
      <c r="AB1723" s="30">
        <f t="shared" si="466"/>
        <v>0</v>
      </c>
      <c r="AC1723" s="30">
        <f t="shared" si="467"/>
        <v>1</v>
      </c>
      <c r="AD1723" s="30">
        <f t="shared" si="468"/>
        <v>0</v>
      </c>
      <c r="AE1723" s="35">
        <f t="shared" si="480"/>
        <v>1</v>
      </c>
    </row>
    <row r="1724" spans="1:31" x14ac:dyDescent="0.25">
      <c r="A1724" t="s">
        <v>12</v>
      </c>
      <c r="B1724" t="s">
        <v>7445</v>
      </c>
      <c r="C1724">
        <v>30113005518803</v>
      </c>
      <c r="D1724" t="s">
        <v>7446</v>
      </c>
      <c r="E1724" t="s">
        <v>7447</v>
      </c>
      <c r="F1724">
        <v>2012</v>
      </c>
      <c r="G1724" t="s">
        <v>7448</v>
      </c>
      <c r="H1724" t="s">
        <v>7449</v>
      </c>
      <c r="I1724">
        <v>8</v>
      </c>
      <c r="J1724">
        <v>8</v>
      </c>
      <c r="K1724">
        <v>0</v>
      </c>
      <c r="L1724">
        <v>1</v>
      </c>
      <c r="N1724" s="29" t="str">
        <f t="shared" si="469"/>
        <v>2012</v>
      </c>
      <c r="O1724" s="30" t="str">
        <f t="shared" si="470"/>
        <v>07</v>
      </c>
      <c r="P1724" s="30">
        <f t="shared" si="471"/>
        <v>201207</v>
      </c>
      <c r="Q1724" s="30" t="str">
        <f t="shared" si="472"/>
        <v>2019</v>
      </c>
      <c r="R1724" s="30" t="str">
        <f t="shared" si="473"/>
        <v>06</v>
      </c>
      <c r="S1724" s="30">
        <f t="shared" si="474"/>
        <v>201906</v>
      </c>
      <c r="T1724" s="31">
        <f t="shared" si="475"/>
        <v>8.3333333333333339</v>
      </c>
      <c r="U1724" s="30">
        <f t="shared" si="476"/>
        <v>16</v>
      </c>
      <c r="V1724" s="30">
        <f t="shared" si="477"/>
        <v>1</v>
      </c>
      <c r="W1724" s="32">
        <f t="shared" si="478"/>
        <v>1.92</v>
      </c>
      <c r="X1724" s="33">
        <f t="shared" si="479"/>
        <v>790</v>
      </c>
      <c r="Y1724" s="22"/>
      <c r="Z1724" s="33">
        <f t="shared" si="464"/>
        <v>1</v>
      </c>
      <c r="AA1724" s="33">
        <f t="shared" si="465"/>
        <v>0</v>
      </c>
      <c r="AB1724" s="30">
        <f t="shared" si="466"/>
        <v>1</v>
      </c>
      <c r="AC1724" s="30">
        <f t="shared" si="467"/>
        <v>1</v>
      </c>
      <c r="AD1724" s="30">
        <f t="shared" si="468"/>
        <v>0</v>
      </c>
      <c r="AE1724" s="35">
        <f t="shared" si="480"/>
        <v>1</v>
      </c>
    </row>
    <row r="1725" spans="1:31" x14ac:dyDescent="0.25">
      <c r="A1725" t="s">
        <v>12</v>
      </c>
      <c r="B1725" t="s">
        <v>7450</v>
      </c>
      <c r="C1725">
        <v>30113003369605</v>
      </c>
      <c r="D1725" t="s">
        <v>7451</v>
      </c>
      <c r="E1725" t="s">
        <v>6005</v>
      </c>
      <c r="F1725">
        <v>2010</v>
      </c>
      <c r="G1725" t="s">
        <v>7452</v>
      </c>
      <c r="H1725" t="s">
        <v>7453</v>
      </c>
      <c r="I1725">
        <v>39</v>
      </c>
      <c r="J1725">
        <v>11</v>
      </c>
      <c r="K1725">
        <v>2</v>
      </c>
      <c r="L1725">
        <v>0</v>
      </c>
      <c r="N1725" s="29" t="str">
        <f t="shared" si="469"/>
        <v>2011</v>
      </c>
      <c r="O1725" s="30" t="str">
        <f t="shared" si="470"/>
        <v>03</v>
      </c>
      <c r="P1725" s="30">
        <f t="shared" si="471"/>
        <v>201103</v>
      </c>
      <c r="Q1725" s="30" t="str">
        <f t="shared" si="472"/>
        <v>2019</v>
      </c>
      <c r="R1725" s="30" t="str">
        <f t="shared" si="473"/>
        <v>03</v>
      </c>
      <c r="S1725" s="30">
        <f t="shared" si="474"/>
        <v>201903</v>
      </c>
      <c r="T1725" s="31">
        <f t="shared" si="475"/>
        <v>9.6666666666666661</v>
      </c>
      <c r="U1725" s="30">
        <f t="shared" si="476"/>
        <v>50</v>
      </c>
      <c r="V1725" s="30">
        <f t="shared" si="477"/>
        <v>2</v>
      </c>
      <c r="W1725" s="32">
        <f t="shared" si="478"/>
        <v>5.1724137931034484</v>
      </c>
      <c r="X1725" s="33">
        <f t="shared" si="479"/>
        <v>790</v>
      </c>
      <c r="Y1725" s="22"/>
      <c r="Z1725" s="33">
        <f t="shared" si="464"/>
        <v>1</v>
      </c>
      <c r="AA1725" s="33">
        <f t="shared" si="465"/>
        <v>0</v>
      </c>
      <c r="AB1725" s="30">
        <f t="shared" si="466"/>
        <v>0</v>
      </c>
      <c r="AC1725" s="30">
        <f t="shared" si="467"/>
        <v>1</v>
      </c>
      <c r="AD1725" s="30">
        <f t="shared" si="468"/>
        <v>0</v>
      </c>
      <c r="AE1725" s="35">
        <f t="shared" si="480"/>
        <v>1</v>
      </c>
    </row>
    <row r="1726" spans="1:31" x14ac:dyDescent="0.25">
      <c r="A1726" t="s">
        <v>12</v>
      </c>
      <c r="B1726" t="s">
        <v>7454</v>
      </c>
      <c r="C1726">
        <v>30113003372500</v>
      </c>
      <c r="D1726" t="s">
        <v>7455</v>
      </c>
      <c r="E1726" t="s">
        <v>7456</v>
      </c>
      <c r="F1726">
        <v>2010</v>
      </c>
      <c r="G1726" t="s">
        <v>7457</v>
      </c>
      <c r="H1726" t="s">
        <v>7458</v>
      </c>
      <c r="I1726">
        <v>44</v>
      </c>
      <c r="J1726">
        <v>13</v>
      </c>
      <c r="K1726">
        <v>5</v>
      </c>
      <c r="L1726">
        <v>0</v>
      </c>
      <c r="N1726" s="29" t="str">
        <f t="shared" si="469"/>
        <v>2011</v>
      </c>
      <c r="O1726" s="30" t="str">
        <f t="shared" si="470"/>
        <v>01</v>
      </c>
      <c r="P1726" s="30">
        <f t="shared" si="471"/>
        <v>201101</v>
      </c>
      <c r="Q1726" s="30" t="str">
        <f t="shared" si="472"/>
        <v>2020</v>
      </c>
      <c r="R1726" s="30" t="str">
        <f t="shared" si="473"/>
        <v>10</v>
      </c>
      <c r="S1726" s="30">
        <f t="shared" si="474"/>
        <v>202010</v>
      </c>
      <c r="T1726" s="31">
        <f t="shared" si="475"/>
        <v>9.8333333333333339</v>
      </c>
      <c r="U1726" s="30">
        <f t="shared" si="476"/>
        <v>57</v>
      </c>
      <c r="V1726" s="30">
        <f t="shared" si="477"/>
        <v>5</v>
      </c>
      <c r="W1726" s="32">
        <f t="shared" si="478"/>
        <v>5.7966101694915251</v>
      </c>
      <c r="X1726" s="33">
        <f t="shared" si="479"/>
        <v>790</v>
      </c>
      <c r="Y1726" s="22"/>
      <c r="Z1726" s="33">
        <f t="shared" si="464"/>
        <v>1</v>
      </c>
      <c r="AA1726" s="33">
        <f t="shared" si="465"/>
        <v>0</v>
      </c>
      <c r="AB1726" s="30">
        <f t="shared" si="466"/>
        <v>0</v>
      </c>
      <c r="AC1726" s="30">
        <f t="shared" si="467"/>
        <v>0</v>
      </c>
      <c r="AD1726" s="30">
        <f t="shared" si="468"/>
        <v>0</v>
      </c>
      <c r="AE1726" s="35">
        <f t="shared" si="480"/>
        <v>0</v>
      </c>
    </row>
    <row r="1727" spans="1:31" x14ac:dyDescent="0.25">
      <c r="A1727" t="s">
        <v>12</v>
      </c>
      <c r="B1727" t="s">
        <v>7459</v>
      </c>
      <c r="C1727">
        <v>30113003170110</v>
      </c>
      <c r="D1727" t="s">
        <v>7460</v>
      </c>
      <c r="E1727" t="s">
        <v>7461</v>
      </c>
      <c r="F1727">
        <v>2010</v>
      </c>
      <c r="G1727" t="s">
        <v>7462</v>
      </c>
      <c r="H1727" t="s">
        <v>7463</v>
      </c>
      <c r="I1727">
        <v>14</v>
      </c>
      <c r="J1727">
        <v>8</v>
      </c>
      <c r="K1727">
        <v>2</v>
      </c>
      <c r="L1727">
        <v>0</v>
      </c>
      <c r="N1727" s="29">
        <f t="shared" si="469"/>
        <v>2010</v>
      </c>
      <c r="O1727" s="30" t="str">
        <f t="shared" si="470"/>
        <v>07</v>
      </c>
      <c r="P1727" s="30">
        <f t="shared" si="471"/>
        <v>201007</v>
      </c>
      <c r="Q1727" s="30" t="str">
        <f t="shared" si="472"/>
        <v>2020</v>
      </c>
      <c r="R1727" s="30" t="str">
        <f t="shared" si="473"/>
        <v>10</v>
      </c>
      <c r="S1727" s="30">
        <f t="shared" si="474"/>
        <v>202010</v>
      </c>
      <c r="T1727" s="31">
        <f t="shared" si="475"/>
        <v>10.333333333333334</v>
      </c>
      <c r="U1727" s="30">
        <f t="shared" si="476"/>
        <v>22</v>
      </c>
      <c r="V1727" s="30">
        <f t="shared" si="477"/>
        <v>2</v>
      </c>
      <c r="W1727" s="32">
        <f t="shared" si="478"/>
        <v>2.129032258064516</v>
      </c>
      <c r="X1727" s="33">
        <f t="shared" si="479"/>
        <v>790</v>
      </c>
      <c r="Y1727" s="22"/>
      <c r="Z1727" s="33">
        <f t="shared" si="464"/>
        <v>1</v>
      </c>
      <c r="AA1727" s="33">
        <f t="shared" si="465"/>
        <v>0</v>
      </c>
      <c r="AB1727" s="30">
        <f t="shared" si="466"/>
        <v>1</v>
      </c>
      <c r="AC1727" s="30">
        <f t="shared" si="467"/>
        <v>1</v>
      </c>
      <c r="AD1727" s="30">
        <f t="shared" si="468"/>
        <v>0</v>
      </c>
      <c r="AE1727" s="35">
        <f t="shared" si="480"/>
        <v>1</v>
      </c>
    </row>
    <row r="1728" spans="1:31" x14ac:dyDescent="0.25">
      <c r="A1728" t="s">
        <v>12</v>
      </c>
      <c r="B1728" t="s">
        <v>7464</v>
      </c>
      <c r="C1728">
        <v>30113002437502</v>
      </c>
      <c r="D1728" t="s">
        <v>7465</v>
      </c>
      <c r="E1728" t="s">
        <v>7466</v>
      </c>
      <c r="F1728">
        <v>2005</v>
      </c>
      <c r="G1728" t="s">
        <v>7467</v>
      </c>
      <c r="H1728" t="s">
        <v>7468</v>
      </c>
      <c r="I1728">
        <v>45</v>
      </c>
      <c r="J1728">
        <v>9</v>
      </c>
      <c r="N1728" s="29">
        <f t="shared" si="469"/>
        <v>2005</v>
      </c>
      <c r="O1728" s="30" t="str">
        <f t="shared" si="470"/>
        <v>02</v>
      </c>
      <c r="P1728" s="30">
        <f t="shared" si="471"/>
        <v>200502</v>
      </c>
      <c r="Q1728" s="30" t="str">
        <f t="shared" si="472"/>
        <v>2020</v>
      </c>
      <c r="R1728" s="30" t="str">
        <f t="shared" si="473"/>
        <v>03</v>
      </c>
      <c r="S1728" s="30">
        <f t="shared" si="474"/>
        <v>202003</v>
      </c>
      <c r="T1728" s="31">
        <f t="shared" si="475"/>
        <v>15.75</v>
      </c>
      <c r="U1728" s="30">
        <f t="shared" si="476"/>
        <v>54</v>
      </c>
      <c r="V1728" s="30">
        <f t="shared" si="477"/>
        <v>0</v>
      </c>
      <c r="W1728" s="32">
        <f t="shared" si="478"/>
        <v>3.4285714285714284</v>
      </c>
      <c r="X1728" s="33">
        <f t="shared" si="479"/>
        <v>790</v>
      </c>
      <c r="Y1728" s="22"/>
      <c r="Z1728" s="33">
        <f t="shared" si="464"/>
        <v>1</v>
      </c>
      <c r="AA1728" s="33">
        <f t="shared" si="465"/>
        <v>0</v>
      </c>
      <c r="AB1728" s="30">
        <f t="shared" si="466"/>
        <v>0</v>
      </c>
      <c r="AC1728" s="30">
        <f t="shared" si="467"/>
        <v>1</v>
      </c>
      <c r="AD1728" s="30">
        <f t="shared" si="468"/>
        <v>0</v>
      </c>
      <c r="AE1728" s="35">
        <f t="shared" si="480"/>
        <v>1</v>
      </c>
    </row>
    <row r="1729" spans="1:31" x14ac:dyDescent="0.25">
      <c r="A1729" t="s">
        <v>12</v>
      </c>
      <c r="B1729" t="s">
        <v>7469</v>
      </c>
      <c r="C1729">
        <v>30113001829964</v>
      </c>
      <c r="D1729" t="s">
        <v>7470</v>
      </c>
      <c r="E1729" t="s">
        <v>7471</v>
      </c>
      <c r="F1729">
        <v>2001</v>
      </c>
      <c r="G1729" t="s">
        <v>7472</v>
      </c>
      <c r="H1729" t="s">
        <v>7473</v>
      </c>
      <c r="I1729">
        <v>88</v>
      </c>
      <c r="J1729">
        <v>3</v>
      </c>
      <c r="N1729" s="29">
        <f t="shared" si="469"/>
        <v>2001</v>
      </c>
      <c r="O1729" s="30" t="str">
        <f t="shared" si="470"/>
        <v>02</v>
      </c>
      <c r="P1729" s="30">
        <f t="shared" si="471"/>
        <v>200102</v>
      </c>
      <c r="Q1729" s="30" t="str">
        <f t="shared" si="472"/>
        <v>2017</v>
      </c>
      <c r="R1729" s="30" t="str">
        <f t="shared" si="473"/>
        <v>07</v>
      </c>
      <c r="S1729" s="30">
        <f t="shared" si="474"/>
        <v>201707</v>
      </c>
      <c r="T1729" s="31">
        <f t="shared" si="475"/>
        <v>19.75</v>
      </c>
      <c r="U1729" s="30">
        <f t="shared" si="476"/>
        <v>91</v>
      </c>
      <c r="V1729" s="30">
        <f t="shared" si="477"/>
        <v>0</v>
      </c>
      <c r="W1729" s="32">
        <f t="shared" si="478"/>
        <v>4.6075949367088604</v>
      </c>
      <c r="X1729" s="33">
        <f t="shared" si="479"/>
        <v>790</v>
      </c>
      <c r="Y1729" s="22"/>
      <c r="Z1729" s="33">
        <f t="shared" si="464"/>
        <v>1</v>
      </c>
      <c r="AA1729" s="33">
        <f t="shared" si="465"/>
        <v>1</v>
      </c>
      <c r="AB1729" s="30">
        <f t="shared" si="466"/>
        <v>0</v>
      </c>
      <c r="AC1729" s="30">
        <f t="shared" si="467"/>
        <v>1</v>
      </c>
      <c r="AD1729" s="30">
        <f t="shared" si="468"/>
        <v>0</v>
      </c>
      <c r="AE1729" s="35">
        <f t="shared" si="480"/>
        <v>1</v>
      </c>
    </row>
    <row r="1730" spans="1:31" x14ac:dyDescent="0.25">
      <c r="A1730" t="s">
        <v>12</v>
      </c>
      <c r="B1730" t="s">
        <v>7469</v>
      </c>
      <c r="C1730">
        <v>30113001591317</v>
      </c>
      <c r="D1730" t="s">
        <v>7474</v>
      </c>
      <c r="E1730" t="s">
        <v>7471</v>
      </c>
      <c r="F1730">
        <v>1999</v>
      </c>
      <c r="G1730" t="s">
        <v>7475</v>
      </c>
      <c r="H1730" t="s">
        <v>7476</v>
      </c>
      <c r="I1730">
        <v>57</v>
      </c>
      <c r="J1730">
        <v>4</v>
      </c>
      <c r="N1730" s="29" t="str">
        <f t="shared" si="469"/>
        <v>2011</v>
      </c>
      <c r="O1730" s="30" t="str">
        <f t="shared" si="470"/>
        <v>05</v>
      </c>
      <c r="P1730" s="30">
        <f t="shared" si="471"/>
        <v>201105</v>
      </c>
      <c r="Q1730" s="30" t="str">
        <f t="shared" si="472"/>
        <v>2018</v>
      </c>
      <c r="R1730" s="30" t="str">
        <f t="shared" si="473"/>
        <v>11</v>
      </c>
      <c r="S1730" s="30">
        <f t="shared" si="474"/>
        <v>201811</v>
      </c>
      <c r="T1730" s="31">
        <f t="shared" si="475"/>
        <v>9.5</v>
      </c>
      <c r="U1730" s="30">
        <f t="shared" si="476"/>
        <v>61</v>
      </c>
      <c r="V1730" s="30">
        <f t="shared" si="477"/>
        <v>0</v>
      </c>
      <c r="W1730" s="32">
        <f t="shared" si="478"/>
        <v>6.4210526315789478</v>
      </c>
      <c r="X1730" s="33">
        <f t="shared" si="479"/>
        <v>790</v>
      </c>
      <c r="Y1730" s="22"/>
      <c r="Z1730" s="33">
        <f t="shared" si="464"/>
        <v>1</v>
      </c>
      <c r="AA1730" s="33">
        <f t="shared" si="465"/>
        <v>0</v>
      </c>
      <c r="AB1730" s="30">
        <f t="shared" si="466"/>
        <v>0</v>
      </c>
      <c r="AC1730" s="30">
        <f t="shared" si="467"/>
        <v>1</v>
      </c>
      <c r="AD1730" s="30">
        <f t="shared" si="468"/>
        <v>1</v>
      </c>
      <c r="AE1730" s="35">
        <f t="shared" si="480"/>
        <v>1</v>
      </c>
    </row>
    <row r="1731" spans="1:31" x14ac:dyDescent="0.25">
      <c r="A1731" t="s">
        <v>12</v>
      </c>
      <c r="B1731" t="s">
        <v>7469</v>
      </c>
      <c r="C1731">
        <v>30113002145428</v>
      </c>
      <c r="D1731" t="s">
        <v>7477</v>
      </c>
      <c r="E1731" t="s">
        <v>7471</v>
      </c>
      <c r="F1731">
        <v>2002</v>
      </c>
      <c r="G1731" t="s">
        <v>7478</v>
      </c>
      <c r="H1731" t="s">
        <v>7479</v>
      </c>
      <c r="I1731">
        <v>33</v>
      </c>
      <c r="J1731">
        <v>9</v>
      </c>
      <c r="N1731" s="29">
        <f t="shared" si="469"/>
        <v>2002</v>
      </c>
      <c r="O1731" s="30" t="str">
        <f t="shared" si="470"/>
        <v>01</v>
      </c>
      <c r="P1731" s="30">
        <f t="shared" si="471"/>
        <v>200201</v>
      </c>
      <c r="Q1731" s="30" t="str">
        <f t="shared" si="472"/>
        <v>2020</v>
      </c>
      <c r="R1731" s="30" t="str">
        <f t="shared" si="473"/>
        <v>01</v>
      </c>
      <c r="S1731" s="30">
        <f t="shared" si="474"/>
        <v>202001</v>
      </c>
      <c r="T1731" s="31">
        <f t="shared" si="475"/>
        <v>18.833333333333332</v>
      </c>
      <c r="U1731" s="30">
        <f t="shared" si="476"/>
        <v>42</v>
      </c>
      <c r="V1731" s="30">
        <f t="shared" si="477"/>
        <v>0</v>
      </c>
      <c r="W1731" s="32">
        <f t="shared" si="478"/>
        <v>2.2300884955752216</v>
      </c>
      <c r="X1731" s="33">
        <f t="shared" si="479"/>
        <v>790</v>
      </c>
      <c r="Y1731" s="22"/>
      <c r="Z1731" s="33">
        <f t="shared" si="464"/>
        <v>1</v>
      </c>
      <c r="AA1731" s="33">
        <f t="shared" si="465"/>
        <v>0</v>
      </c>
      <c r="AB1731" s="30">
        <f t="shared" si="466"/>
        <v>1</v>
      </c>
      <c r="AC1731" s="30">
        <f t="shared" si="467"/>
        <v>1</v>
      </c>
      <c r="AD1731" s="30">
        <f t="shared" si="468"/>
        <v>0</v>
      </c>
      <c r="AE1731" s="35">
        <f t="shared" si="480"/>
        <v>1</v>
      </c>
    </row>
    <row r="1732" spans="1:31" x14ac:dyDescent="0.25">
      <c r="A1732" t="s">
        <v>12</v>
      </c>
      <c r="B1732" t="s">
        <v>7480</v>
      </c>
      <c r="C1732">
        <v>30113002455769</v>
      </c>
      <c r="D1732" t="s">
        <v>7481</v>
      </c>
      <c r="E1732" t="s">
        <v>7482</v>
      </c>
      <c r="F1732">
        <v>2004</v>
      </c>
      <c r="G1732" t="s">
        <v>7483</v>
      </c>
      <c r="H1732" t="s">
        <v>7484</v>
      </c>
      <c r="I1732">
        <v>9</v>
      </c>
      <c r="J1732">
        <v>9</v>
      </c>
      <c r="N1732" s="29">
        <f t="shared" si="469"/>
        <v>2004</v>
      </c>
      <c r="O1732" s="30" t="str">
        <f t="shared" si="470"/>
        <v>06</v>
      </c>
      <c r="P1732" s="30">
        <f t="shared" si="471"/>
        <v>200406</v>
      </c>
      <c r="Q1732" s="30" t="str">
        <f t="shared" si="472"/>
        <v>2018</v>
      </c>
      <c r="R1732" s="30" t="str">
        <f t="shared" si="473"/>
        <v>07</v>
      </c>
      <c r="S1732" s="30">
        <f t="shared" si="474"/>
        <v>201807</v>
      </c>
      <c r="T1732" s="31">
        <f t="shared" si="475"/>
        <v>16.416666666666668</v>
      </c>
      <c r="U1732" s="30">
        <f t="shared" si="476"/>
        <v>18</v>
      </c>
      <c r="V1732" s="30">
        <f t="shared" si="477"/>
        <v>0</v>
      </c>
      <c r="W1732" s="32">
        <f t="shared" si="478"/>
        <v>1.0964467005076142</v>
      </c>
      <c r="X1732" s="33">
        <f t="shared" si="479"/>
        <v>790</v>
      </c>
      <c r="Y1732" s="22"/>
      <c r="Z1732" s="33">
        <f t="shared" ref="Z1732:Z1795" si="481">IF(C1732="",0, IF(P1732&lt;$AH$10,1,0))</f>
        <v>1</v>
      </c>
      <c r="AA1732" s="33">
        <f t="shared" ref="AA1732:AA1795" si="482">IF(C1732="",0,IF(S1732&lt;$AH$11,1,0))</f>
        <v>1</v>
      </c>
      <c r="AB1732" s="30">
        <f t="shared" ref="AB1732:AB1795" si="483">IF(C1732="",0,IF(W1732&lt;LOOKUP(X1732,$AI$15:$AR$15,$AI$16:$AR$16),1,0))</f>
        <v>1</v>
      </c>
      <c r="AC1732" s="30">
        <f t="shared" ref="AC1732:AC1795" si="484">IF(C1732="",0,IF(V1732&lt;LOOKUP(X1732,$AI$15:$AR$15,$AI$18:$AR$18),1,0))</f>
        <v>1</v>
      </c>
      <c r="AD1732" s="30">
        <f t="shared" ref="AD1732:AD1795" si="485">IF(C1732="",0,IF(F1732&lt;LOOKUP(X1732,$AI$15:$AR$15,$AI$20:$AR$20),1,0))</f>
        <v>0</v>
      </c>
      <c r="AE1732" s="35">
        <f t="shared" si="480"/>
        <v>1</v>
      </c>
    </row>
    <row r="1733" spans="1:31" x14ac:dyDescent="0.25">
      <c r="A1733" t="s">
        <v>12</v>
      </c>
      <c r="B1733" t="s">
        <v>7480</v>
      </c>
      <c r="C1733">
        <v>30113006344845</v>
      </c>
      <c r="D1733" t="s">
        <v>7485</v>
      </c>
      <c r="E1733" t="s">
        <v>7482</v>
      </c>
      <c r="F1733">
        <v>2006</v>
      </c>
      <c r="G1733" t="s">
        <v>7486</v>
      </c>
      <c r="H1733" t="s">
        <v>7487</v>
      </c>
      <c r="I1733">
        <v>2</v>
      </c>
      <c r="J1733">
        <v>1</v>
      </c>
      <c r="N1733" s="29" t="str">
        <f t="shared" si="469"/>
        <v>2017</v>
      </c>
      <c r="O1733" s="30" t="str">
        <f t="shared" si="470"/>
        <v>02</v>
      </c>
      <c r="P1733" s="30">
        <f t="shared" si="471"/>
        <v>201702</v>
      </c>
      <c r="Q1733" s="30" t="str">
        <f t="shared" si="472"/>
        <v>2020</v>
      </c>
      <c r="R1733" s="30" t="str">
        <f t="shared" si="473"/>
        <v>02</v>
      </c>
      <c r="S1733" s="30">
        <f t="shared" si="474"/>
        <v>202002</v>
      </c>
      <c r="T1733" s="31">
        <f t="shared" si="475"/>
        <v>3.75</v>
      </c>
      <c r="U1733" s="30">
        <f t="shared" si="476"/>
        <v>3</v>
      </c>
      <c r="V1733" s="30">
        <f t="shared" si="477"/>
        <v>0</v>
      </c>
      <c r="W1733" s="32">
        <f t="shared" si="478"/>
        <v>0.8</v>
      </c>
      <c r="X1733" s="33">
        <f t="shared" si="479"/>
        <v>790</v>
      </c>
      <c r="Y1733" s="22"/>
      <c r="Z1733" s="33">
        <f t="shared" si="481"/>
        <v>1</v>
      </c>
      <c r="AA1733" s="33">
        <f t="shared" si="482"/>
        <v>0</v>
      </c>
      <c r="AB1733" s="30">
        <f t="shared" si="483"/>
        <v>1</v>
      </c>
      <c r="AC1733" s="30">
        <f t="shared" si="484"/>
        <v>1</v>
      </c>
      <c r="AD1733" s="30">
        <f t="shared" si="485"/>
        <v>0</v>
      </c>
      <c r="AE1733" s="35">
        <f t="shared" si="480"/>
        <v>1</v>
      </c>
    </row>
    <row r="1734" spans="1:31" x14ac:dyDescent="0.25">
      <c r="A1734" t="s">
        <v>12</v>
      </c>
      <c r="B1734" t="s">
        <v>7488</v>
      </c>
      <c r="C1734">
        <v>30113006305101</v>
      </c>
      <c r="D1734" t="s">
        <v>7489</v>
      </c>
      <c r="E1734" t="s">
        <v>7490</v>
      </c>
      <c r="F1734">
        <v>2006</v>
      </c>
      <c r="G1734" t="s">
        <v>7491</v>
      </c>
      <c r="H1734" t="s">
        <v>7492</v>
      </c>
      <c r="I1734">
        <v>14</v>
      </c>
      <c r="J1734">
        <v>17</v>
      </c>
      <c r="K1734">
        <v>1</v>
      </c>
      <c r="L1734">
        <v>2</v>
      </c>
      <c r="N1734" s="29" t="str">
        <f t="shared" si="469"/>
        <v>2016</v>
      </c>
      <c r="O1734" s="30" t="str">
        <f t="shared" si="470"/>
        <v>05</v>
      </c>
      <c r="P1734" s="30">
        <f t="shared" si="471"/>
        <v>201605</v>
      </c>
      <c r="Q1734" s="30" t="str">
        <f t="shared" si="472"/>
        <v>2020</v>
      </c>
      <c r="R1734" s="30" t="str">
        <f t="shared" si="473"/>
        <v>05</v>
      </c>
      <c r="S1734" s="30">
        <f t="shared" si="474"/>
        <v>202005</v>
      </c>
      <c r="T1734" s="31">
        <f t="shared" si="475"/>
        <v>4.5</v>
      </c>
      <c r="U1734" s="30">
        <f t="shared" si="476"/>
        <v>31</v>
      </c>
      <c r="V1734" s="30">
        <f t="shared" si="477"/>
        <v>3</v>
      </c>
      <c r="W1734" s="32">
        <f t="shared" si="478"/>
        <v>6.8888888888888893</v>
      </c>
      <c r="X1734" s="33">
        <f t="shared" si="479"/>
        <v>790</v>
      </c>
      <c r="Y1734" s="22"/>
      <c r="Z1734" s="33">
        <f t="shared" si="481"/>
        <v>1</v>
      </c>
      <c r="AA1734" s="33">
        <f t="shared" si="482"/>
        <v>0</v>
      </c>
      <c r="AB1734" s="30">
        <f t="shared" si="483"/>
        <v>0</v>
      </c>
      <c r="AC1734" s="30">
        <f t="shared" si="484"/>
        <v>0</v>
      </c>
      <c r="AD1734" s="30">
        <f t="shared" si="485"/>
        <v>0</v>
      </c>
      <c r="AE1734" s="35">
        <f t="shared" si="480"/>
        <v>0</v>
      </c>
    </row>
    <row r="1735" spans="1:31" x14ac:dyDescent="0.25">
      <c r="A1735" t="s">
        <v>12</v>
      </c>
      <c r="B1735" t="s">
        <v>7493</v>
      </c>
      <c r="C1735">
        <v>30113002083256</v>
      </c>
      <c r="D1735" t="s">
        <v>7494</v>
      </c>
      <c r="E1735" t="s">
        <v>5898</v>
      </c>
      <c r="F1735">
        <v>2002</v>
      </c>
      <c r="G1735" t="s">
        <v>7495</v>
      </c>
      <c r="H1735" t="s">
        <v>7496</v>
      </c>
      <c r="I1735">
        <v>54</v>
      </c>
      <c r="J1735">
        <v>7</v>
      </c>
      <c r="K1735">
        <v>2</v>
      </c>
      <c r="L1735">
        <v>0</v>
      </c>
      <c r="N1735" s="29">
        <f t="shared" si="469"/>
        <v>2002</v>
      </c>
      <c r="O1735" s="30" t="str">
        <f t="shared" si="470"/>
        <v>02</v>
      </c>
      <c r="P1735" s="30">
        <f t="shared" si="471"/>
        <v>200202</v>
      </c>
      <c r="Q1735" s="30" t="str">
        <f t="shared" si="472"/>
        <v>2020</v>
      </c>
      <c r="R1735" s="30" t="str">
        <f t="shared" si="473"/>
        <v>10</v>
      </c>
      <c r="S1735" s="30">
        <f t="shared" si="474"/>
        <v>202010</v>
      </c>
      <c r="T1735" s="31">
        <f t="shared" si="475"/>
        <v>18.75</v>
      </c>
      <c r="U1735" s="30">
        <f t="shared" si="476"/>
        <v>61</v>
      </c>
      <c r="V1735" s="30">
        <f t="shared" si="477"/>
        <v>2</v>
      </c>
      <c r="W1735" s="32">
        <f t="shared" si="478"/>
        <v>3.2533333333333334</v>
      </c>
      <c r="X1735" s="33">
        <f t="shared" si="479"/>
        <v>790</v>
      </c>
      <c r="Y1735" s="22"/>
      <c r="Z1735" s="33">
        <f t="shared" si="481"/>
        <v>1</v>
      </c>
      <c r="AA1735" s="33">
        <f t="shared" si="482"/>
        <v>0</v>
      </c>
      <c r="AB1735" s="30">
        <f t="shared" si="483"/>
        <v>0</v>
      </c>
      <c r="AC1735" s="30">
        <f t="shared" si="484"/>
        <v>1</v>
      </c>
      <c r="AD1735" s="30">
        <f t="shared" si="485"/>
        <v>0</v>
      </c>
      <c r="AE1735" s="35">
        <f t="shared" si="480"/>
        <v>1</v>
      </c>
    </row>
    <row r="1736" spans="1:31" x14ac:dyDescent="0.25">
      <c r="A1736" t="s">
        <v>12</v>
      </c>
      <c r="B1736" t="s">
        <v>7497</v>
      </c>
      <c r="C1736">
        <v>30113002465818</v>
      </c>
      <c r="D1736" t="s">
        <v>7498</v>
      </c>
      <c r="E1736" t="s">
        <v>7499</v>
      </c>
      <c r="F1736">
        <v>2001</v>
      </c>
      <c r="G1736" t="s">
        <v>7500</v>
      </c>
      <c r="H1736" t="s">
        <v>7501</v>
      </c>
      <c r="I1736">
        <v>21</v>
      </c>
      <c r="J1736">
        <v>24</v>
      </c>
      <c r="K1736">
        <v>0</v>
      </c>
      <c r="L1736">
        <v>1</v>
      </c>
      <c r="N1736" s="29">
        <f t="shared" si="469"/>
        <v>2001</v>
      </c>
      <c r="O1736" s="30" t="str">
        <f t="shared" si="470"/>
        <v>01</v>
      </c>
      <c r="P1736" s="30">
        <f t="shared" si="471"/>
        <v>200101</v>
      </c>
      <c r="Q1736" s="30" t="str">
        <f t="shared" si="472"/>
        <v>2019</v>
      </c>
      <c r="R1736" s="30" t="str">
        <f t="shared" si="473"/>
        <v>04</v>
      </c>
      <c r="S1736" s="30">
        <f t="shared" si="474"/>
        <v>201904</v>
      </c>
      <c r="T1736" s="31">
        <f t="shared" si="475"/>
        <v>19.833333333333332</v>
      </c>
      <c r="U1736" s="30">
        <f t="shared" si="476"/>
        <v>45</v>
      </c>
      <c r="V1736" s="30">
        <f t="shared" si="477"/>
        <v>1</v>
      </c>
      <c r="W1736" s="32">
        <f t="shared" si="478"/>
        <v>2.26890756302521</v>
      </c>
      <c r="X1736" s="33">
        <f t="shared" si="479"/>
        <v>790</v>
      </c>
      <c r="Y1736" s="22"/>
      <c r="Z1736" s="33">
        <f t="shared" si="481"/>
        <v>1</v>
      </c>
      <c r="AA1736" s="33">
        <f t="shared" si="482"/>
        <v>0</v>
      </c>
      <c r="AB1736" s="30">
        <f t="shared" si="483"/>
        <v>1</v>
      </c>
      <c r="AC1736" s="30">
        <f t="shared" si="484"/>
        <v>1</v>
      </c>
      <c r="AD1736" s="30">
        <f t="shared" si="485"/>
        <v>0</v>
      </c>
      <c r="AE1736" s="35">
        <f t="shared" si="480"/>
        <v>1</v>
      </c>
    </row>
    <row r="1737" spans="1:31" x14ac:dyDescent="0.25">
      <c r="A1737" t="s">
        <v>12</v>
      </c>
      <c r="B1737" t="s">
        <v>7502</v>
      </c>
      <c r="C1737">
        <v>30113002477532</v>
      </c>
      <c r="D1737" t="s">
        <v>7503</v>
      </c>
      <c r="E1737" t="s">
        <v>4303</v>
      </c>
      <c r="F1737">
        <v>2006</v>
      </c>
      <c r="G1737" t="s">
        <v>7504</v>
      </c>
      <c r="H1737" t="s">
        <v>7505</v>
      </c>
      <c r="I1737">
        <v>32</v>
      </c>
      <c r="J1737">
        <v>23</v>
      </c>
      <c r="K1737">
        <v>0</v>
      </c>
      <c r="L1737">
        <v>1</v>
      </c>
      <c r="N1737" s="29">
        <f t="shared" si="469"/>
        <v>2006</v>
      </c>
      <c r="O1737" s="30" t="str">
        <f t="shared" si="470"/>
        <v>07</v>
      </c>
      <c r="P1737" s="30">
        <f t="shared" si="471"/>
        <v>200607</v>
      </c>
      <c r="Q1737" s="30" t="str">
        <f t="shared" si="472"/>
        <v>2019</v>
      </c>
      <c r="R1737" s="30" t="str">
        <f t="shared" si="473"/>
        <v>10</v>
      </c>
      <c r="S1737" s="30">
        <f t="shared" si="474"/>
        <v>201910</v>
      </c>
      <c r="T1737" s="31">
        <f t="shared" si="475"/>
        <v>14.333333333333334</v>
      </c>
      <c r="U1737" s="30">
        <f t="shared" si="476"/>
        <v>55</v>
      </c>
      <c r="V1737" s="30">
        <f t="shared" si="477"/>
        <v>1</v>
      </c>
      <c r="W1737" s="32">
        <f t="shared" si="478"/>
        <v>3.8372093023255811</v>
      </c>
      <c r="X1737" s="33">
        <f t="shared" si="479"/>
        <v>790</v>
      </c>
      <c r="Y1737" s="22"/>
      <c r="Z1737" s="33">
        <f t="shared" si="481"/>
        <v>1</v>
      </c>
      <c r="AA1737" s="33">
        <f t="shared" si="482"/>
        <v>0</v>
      </c>
      <c r="AB1737" s="30">
        <f t="shared" si="483"/>
        <v>0</v>
      </c>
      <c r="AC1737" s="30">
        <f t="shared" si="484"/>
        <v>1</v>
      </c>
      <c r="AD1737" s="30">
        <f t="shared" si="485"/>
        <v>0</v>
      </c>
      <c r="AE1737" s="35">
        <f t="shared" si="480"/>
        <v>1</v>
      </c>
    </row>
    <row r="1738" spans="1:31" x14ac:dyDescent="0.25">
      <c r="A1738" t="s">
        <v>12</v>
      </c>
      <c r="B1738" t="s">
        <v>7506</v>
      </c>
      <c r="C1738">
        <v>30113003034449</v>
      </c>
      <c r="D1738" t="s">
        <v>7507</v>
      </c>
      <c r="E1738" t="s">
        <v>3542</v>
      </c>
      <c r="F1738">
        <v>2008</v>
      </c>
      <c r="G1738" t="s">
        <v>7508</v>
      </c>
      <c r="H1738" t="s">
        <v>7509</v>
      </c>
      <c r="I1738">
        <v>19</v>
      </c>
      <c r="J1738">
        <v>11</v>
      </c>
      <c r="N1738" s="29">
        <f t="shared" si="469"/>
        <v>2008</v>
      </c>
      <c r="O1738" s="30" t="str">
        <f t="shared" si="470"/>
        <v>08</v>
      </c>
      <c r="P1738" s="30">
        <f t="shared" si="471"/>
        <v>200808</v>
      </c>
      <c r="Q1738" s="30" t="str">
        <f t="shared" si="472"/>
        <v>2017</v>
      </c>
      <c r="R1738" s="30" t="str">
        <f t="shared" si="473"/>
        <v>05</v>
      </c>
      <c r="S1738" s="30">
        <f t="shared" si="474"/>
        <v>201705</v>
      </c>
      <c r="T1738" s="31">
        <f t="shared" si="475"/>
        <v>12.25</v>
      </c>
      <c r="U1738" s="30">
        <f t="shared" si="476"/>
        <v>30</v>
      </c>
      <c r="V1738" s="30">
        <f t="shared" si="477"/>
        <v>0</v>
      </c>
      <c r="W1738" s="32">
        <f t="shared" si="478"/>
        <v>2.4489795918367347</v>
      </c>
      <c r="X1738" s="33">
        <f t="shared" si="479"/>
        <v>790</v>
      </c>
      <c r="Y1738" s="22"/>
      <c r="Z1738" s="33">
        <f t="shared" si="481"/>
        <v>1</v>
      </c>
      <c r="AA1738" s="33">
        <f t="shared" si="482"/>
        <v>1</v>
      </c>
      <c r="AB1738" s="30">
        <f t="shared" si="483"/>
        <v>1</v>
      </c>
      <c r="AC1738" s="30">
        <f t="shared" si="484"/>
        <v>1</v>
      </c>
      <c r="AD1738" s="30">
        <f t="shared" si="485"/>
        <v>0</v>
      </c>
      <c r="AE1738" s="35">
        <f t="shared" si="480"/>
        <v>1</v>
      </c>
    </row>
    <row r="1739" spans="1:31" x14ac:dyDescent="0.25">
      <c r="A1739" t="s">
        <v>12</v>
      </c>
      <c r="B1739" t="s">
        <v>7506</v>
      </c>
      <c r="C1739">
        <v>30113002820491</v>
      </c>
      <c r="D1739" t="s">
        <v>7510</v>
      </c>
      <c r="E1739" t="s">
        <v>7511</v>
      </c>
      <c r="F1739">
        <v>2008</v>
      </c>
      <c r="G1739" t="s">
        <v>7512</v>
      </c>
      <c r="H1739" t="s">
        <v>7513</v>
      </c>
      <c r="I1739">
        <v>31</v>
      </c>
      <c r="J1739">
        <v>14</v>
      </c>
      <c r="K1739">
        <v>1</v>
      </c>
      <c r="L1739">
        <v>0</v>
      </c>
      <c r="N1739" s="29">
        <f t="shared" ref="N1739:N1802" si="486">IF(G1739="",F1739,IF(INT(MID(G1739,7,4))&lt;=2010, IF(F1739="",MID(G1739,7,4),F1739), MID(G1739,7,4)))</f>
        <v>2008</v>
      </c>
      <c r="O1739" s="30" t="str">
        <f t="shared" ref="O1739:O1802" si="487">IF(G1739="","00",MID(G1739,4,2))</f>
        <v>01</v>
      </c>
      <c r="P1739" s="30">
        <f t="shared" ref="P1739:P1802" si="488">INT(CONCATENATE(N1739,O1739))</f>
        <v>200801</v>
      </c>
      <c r="Q1739" s="30" t="str">
        <f t="shared" ref="Q1739:Q1802" si="489">IF(H1739="",0,MID(H1739,7,4))</f>
        <v>2020</v>
      </c>
      <c r="R1739" s="30" t="str">
        <f t="shared" ref="R1739:R1802" si="490">IF(H1739="",0,MID(H1739,4,2))</f>
        <v>03</v>
      </c>
      <c r="S1739" s="30">
        <f t="shared" ref="S1739:S1802" si="491">INT(CONCATENATE(Q1739,R1739))</f>
        <v>202003</v>
      </c>
      <c r="T1739" s="31">
        <f t="shared" ref="T1739:T1802" si="492">(12*($AH$2-N1739)+($AH$3-O1739))/12</f>
        <v>12.833333333333334</v>
      </c>
      <c r="U1739" s="30">
        <f t="shared" ref="U1739:U1802" si="493">I1739+J1739</f>
        <v>45</v>
      </c>
      <c r="V1739" s="30">
        <f t="shared" ref="V1739:V1802" si="494">K1739+L1739</f>
        <v>1</v>
      </c>
      <c r="W1739" s="32">
        <f t="shared" ref="W1739:W1802" si="495">U1739/T1739</f>
        <v>3.5064935064935066</v>
      </c>
      <c r="X1739" s="33">
        <f t="shared" ref="X1739:X1802" si="496">INT(CONCATENATE(MID(B1739,3,2),0))</f>
        <v>790</v>
      </c>
      <c r="Y1739" s="22"/>
      <c r="Z1739" s="33">
        <f t="shared" si="481"/>
        <v>1</v>
      </c>
      <c r="AA1739" s="33">
        <f t="shared" si="482"/>
        <v>0</v>
      </c>
      <c r="AB1739" s="30">
        <f t="shared" si="483"/>
        <v>0</v>
      </c>
      <c r="AC1739" s="30">
        <f t="shared" si="484"/>
        <v>1</v>
      </c>
      <c r="AD1739" s="30">
        <f t="shared" si="485"/>
        <v>0</v>
      </c>
      <c r="AE1739" s="35">
        <f t="shared" ref="AE1739:AE1802" si="497">IF(Z1739*(SUM(AA1739:AD1739))&gt;=1,1,0)</f>
        <v>1</v>
      </c>
    </row>
    <row r="1740" spans="1:31" x14ac:dyDescent="0.25">
      <c r="A1740" t="s">
        <v>12</v>
      </c>
      <c r="B1740" t="s">
        <v>7514</v>
      </c>
      <c r="C1740">
        <v>30113002456510</v>
      </c>
      <c r="D1740" t="s">
        <v>7515</v>
      </c>
      <c r="E1740" t="s">
        <v>7516</v>
      </c>
      <c r="F1740">
        <v>2007</v>
      </c>
      <c r="G1740" t="s">
        <v>7517</v>
      </c>
      <c r="H1740" t="s">
        <v>7518</v>
      </c>
      <c r="I1740">
        <v>8</v>
      </c>
      <c r="J1740">
        <v>4</v>
      </c>
      <c r="K1740">
        <v>0</v>
      </c>
      <c r="L1740">
        <v>1</v>
      </c>
      <c r="N1740" s="29" t="str">
        <f t="shared" si="486"/>
        <v>2013</v>
      </c>
      <c r="O1740" s="30" t="str">
        <f t="shared" si="487"/>
        <v>07</v>
      </c>
      <c r="P1740" s="30">
        <f t="shared" si="488"/>
        <v>201307</v>
      </c>
      <c r="Q1740" s="30" t="str">
        <f t="shared" si="489"/>
        <v>2019</v>
      </c>
      <c r="R1740" s="30" t="str">
        <f t="shared" si="490"/>
        <v>01</v>
      </c>
      <c r="S1740" s="30">
        <f t="shared" si="491"/>
        <v>201901</v>
      </c>
      <c r="T1740" s="31">
        <f t="shared" si="492"/>
        <v>7.333333333333333</v>
      </c>
      <c r="U1740" s="30">
        <f t="shared" si="493"/>
        <v>12</v>
      </c>
      <c r="V1740" s="30">
        <f t="shared" si="494"/>
        <v>1</v>
      </c>
      <c r="W1740" s="32">
        <f t="shared" si="495"/>
        <v>1.6363636363636365</v>
      </c>
      <c r="X1740" s="33">
        <f t="shared" si="496"/>
        <v>790</v>
      </c>
      <c r="Y1740" s="22"/>
      <c r="Z1740" s="33">
        <f t="shared" si="481"/>
        <v>1</v>
      </c>
      <c r="AA1740" s="33">
        <f t="shared" si="482"/>
        <v>0</v>
      </c>
      <c r="AB1740" s="30">
        <f t="shared" si="483"/>
        <v>1</v>
      </c>
      <c r="AC1740" s="30">
        <f t="shared" si="484"/>
        <v>1</v>
      </c>
      <c r="AD1740" s="30">
        <f t="shared" si="485"/>
        <v>0</v>
      </c>
      <c r="AE1740" s="35">
        <f t="shared" si="497"/>
        <v>1</v>
      </c>
    </row>
    <row r="1741" spans="1:31" x14ac:dyDescent="0.25">
      <c r="A1741" t="s">
        <v>12</v>
      </c>
      <c r="B1741" t="s">
        <v>7514</v>
      </c>
      <c r="C1741">
        <v>30113002463110</v>
      </c>
      <c r="D1741" t="s">
        <v>7519</v>
      </c>
      <c r="E1741" t="s">
        <v>7520</v>
      </c>
      <c r="F1741">
        <v>2007</v>
      </c>
      <c r="G1741" t="s">
        <v>7521</v>
      </c>
      <c r="H1741" t="s">
        <v>7522</v>
      </c>
      <c r="I1741">
        <v>49</v>
      </c>
      <c r="J1741">
        <v>12</v>
      </c>
      <c r="K1741">
        <v>2</v>
      </c>
      <c r="L1741">
        <v>1</v>
      </c>
      <c r="N1741" s="29">
        <f t="shared" si="486"/>
        <v>2007</v>
      </c>
      <c r="O1741" s="30" t="str">
        <f t="shared" si="487"/>
        <v>01</v>
      </c>
      <c r="P1741" s="30">
        <f t="shared" si="488"/>
        <v>200701</v>
      </c>
      <c r="Q1741" s="30" t="str">
        <f t="shared" si="489"/>
        <v>2019</v>
      </c>
      <c r="R1741" s="30" t="str">
        <f t="shared" si="490"/>
        <v>11</v>
      </c>
      <c r="S1741" s="30">
        <f t="shared" si="491"/>
        <v>201911</v>
      </c>
      <c r="T1741" s="31">
        <f t="shared" si="492"/>
        <v>13.833333333333334</v>
      </c>
      <c r="U1741" s="30">
        <f t="shared" si="493"/>
        <v>61</v>
      </c>
      <c r="V1741" s="30">
        <f t="shared" si="494"/>
        <v>3</v>
      </c>
      <c r="W1741" s="32">
        <f t="shared" si="495"/>
        <v>4.4096385542168672</v>
      </c>
      <c r="X1741" s="33">
        <f t="shared" si="496"/>
        <v>790</v>
      </c>
      <c r="Y1741" s="22"/>
      <c r="Z1741" s="33">
        <f t="shared" si="481"/>
        <v>1</v>
      </c>
      <c r="AA1741" s="33">
        <f t="shared" si="482"/>
        <v>0</v>
      </c>
      <c r="AB1741" s="30">
        <f t="shared" si="483"/>
        <v>0</v>
      </c>
      <c r="AC1741" s="30">
        <f t="shared" si="484"/>
        <v>0</v>
      </c>
      <c r="AD1741" s="30">
        <f t="shared" si="485"/>
        <v>0</v>
      </c>
      <c r="AE1741" s="35">
        <f t="shared" si="497"/>
        <v>0</v>
      </c>
    </row>
    <row r="1742" spans="1:31" x14ac:dyDescent="0.25">
      <c r="A1742" t="s">
        <v>12</v>
      </c>
      <c r="B1742" t="s">
        <v>7514</v>
      </c>
      <c r="C1742">
        <v>30113002463086</v>
      </c>
      <c r="D1742" t="s">
        <v>7523</v>
      </c>
      <c r="E1742" t="s">
        <v>7516</v>
      </c>
      <c r="F1742">
        <v>2007</v>
      </c>
      <c r="G1742" t="s">
        <v>7524</v>
      </c>
      <c r="H1742" t="s">
        <v>7525</v>
      </c>
      <c r="I1742">
        <v>45</v>
      </c>
      <c r="J1742">
        <v>9</v>
      </c>
      <c r="N1742" s="29">
        <f t="shared" si="486"/>
        <v>2007</v>
      </c>
      <c r="O1742" s="30" t="str">
        <f t="shared" si="487"/>
        <v>03</v>
      </c>
      <c r="P1742" s="30">
        <f t="shared" si="488"/>
        <v>200703</v>
      </c>
      <c r="Q1742" s="30" t="str">
        <f t="shared" si="489"/>
        <v>2020</v>
      </c>
      <c r="R1742" s="30" t="str">
        <f t="shared" si="490"/>
        <v>09</v>
      </c>
      <c r="S1742" s="30">
        <f t="shared" si="491"/>
        <v>202009</v>
      </c>
      <c r="T1742" s="31">
        <f t="shared" si="492"/>
        <v>13.666666666666666</v>
      </c>
      <c r="U1742" s="30">
        <f t="shared" si="493"/>
        <v>54</v>
      </c>
      <c r="V1742" s="30">
        <f t="shared" si="494"/>
        <v>0</v>
      </c>
      <c r="W1742" s="32">
        <f t="shared" si="495"/>
        <v>3.9512195121951219</v>
      </c>
      <c r="X1742" s="33">
        <f t="shared" si="496"/>
        <v>790</v>
      </c>
      <c r="Y1742" s="22"/>
      <c r="Z1742" s="33">
        <f t="shared" si="481"/>
        <v>1</v>
      </c>
      <c r="AA1742" s="33">
        <f t="shared" si="482"/>
        <v>0</v>
      </c>
      <c r="AB1742" s="30">
        <f t="shared" si="483"/>
        <v>0</v>
      </c>
      <c r="AC1742" s="30">
        <f t="shared" si="484"/>
        <v>1</v>
      </c>
      <c r="AD1742" s="30">
        <f t="shared" si="485"/>
        <v>0</v>
      </c>
      <c r="AE1742" s="35">
        <f t="shared" si="497"/>
        <v>1</v>
      </c>
    </row>
    <row r="1743" spans="1:31" x14ac:dyDescent="0.25">
      <c r="A1743" t="s">
        <v>12</v>
      </c>
      <c r="B1743" t="s">
        <v>7514</v>
      </c>
      <c r="C1743">
        <v>30113002456189</v>
      </c>
      <c r="D1743" t="s">
        <v>7523</v>
      </c>
      <c r="E1743" t="s">
        <v>7516</v>
      </c>
      <c r="F1743">
        <v>2007</v>
      </c>
      <c r="G1743" t="s">
        <v>7526</v>
      </c>
      <c r="H1743" t="s">
        <v>7527</v>
      </c>
      <c r="I1743">
        <v>52</v>
      </c>
      <c r="J1743">
        <v>9</v>
      </c>
      <c r="K1743">
        <v>1</v>
      </c>
      <c r="L1743">
        <v>0</v>
      </c>
      <c r="N1743" s="29">
        <f t="shared" si="486"/>
        <v>2007</v>
      </c>
      <c r="O1743" s="30" t="str">
        <f t="shared" si="487"/>
        <v>01</v>
      </c>
      <c r="P1743" s="30">
        <f t="shared" si="488"/>
        <v>200701</v>
      </c>
      <c r="Q1743" s="30" t="str">
        <f t="shared" si="489"/>
        <v>2019</v>
      </c>
      <c r="R1743" s="30" t="str">
        <f t="shared" si="490"/>
        <v>11</v>
      </c>
      <c r="S1743" s="30">
        <f t="shared" si="491"/>
        <v>201911</v>
      </c>
      <c r="T1743" s="31">
        <f t="shared" si="492"/>
        <v>13.833333333333334</v>
      </c>
      <c r="U1743" s="30">
        <f t="shared" si="493"/>
        <v>61</v>
      </c>
      <c r="V1743" s="30">
        <f t="shared" si="494"/>
        <v>1</v>
      </c>
      <c r="W1743" s="32">
        <f t="shared" si="495"/>
        <v>4.4096385542168672</v>
      </c>
      <c r="X1743" s="33">
        <f t="shared" si="496"/>
        <v>790</v>
      </c>
      <c r="Y1743" s="22"/>
      <c r="Z1743" s="33">
        <f t="shared" si="481"/>
        <v>1</v>
      </c>
      <c r="AA1743" s="33">
        <f t="shared" si="482"/>
        <v>0</v>
      </c>
      <c r="AB1743" s="30">
        <f t="shared" si="483"/>
        <v>0</v>
      </c>
      <c r="AC1743" s="30">
        <f t="shared" si="484"/>
        <v>1</v>
      </c>
      <c r="AD1743" s="30">
        <f t="shared" si="485"/>
        <v>0</v>
      </c>
      <c r="AE1743" s="35">
        <f t="shared" si="497"/>
        <v>1</v>
      </c>
    </row>
    <row r="1744" spans="1:31" x14ac:dyDescent="0.25">
      <c r="A1744" t="s">
        <v>12</v>
      </c>
      <c r="B1744" t="s">
        <v>7514</v>
      </c>
      <c r="C1744">
        <v>30113002463102</v>
      </c>
      <c r="D1744" t="s">
        <v>7515</v>
      </c>
      <c r="E1744" t="s">
        <v>7516</v>
      </c>
      <c r="F1744">
        <v>2007</v>
      </c>
      <c r="G1744" t="s">
        <v>7528</v>
      </c>
      <c r="H1744" t="s">
        <v>7529</v>
      </c>
      <c r="I1744">
        <v>29</v>
      </c>
      <c r="J1744">
        <v>11</v>
      </c>
      <c r="K1744">
        <v>2</v>
      </c>
      <c r="L1744">
        <v>0</v>
      </c>
      <c r="N1744" s="29">
        <f t="shared" si="486"/>
        <v>2007</v>
      </c>
      <c r="O1744" s="30" t="str">
        <f t="shared" si="487"/>
        <v>03</v>
      </c>
      <c r="P1744" s="30">
        <f t="shared" si="488"/>
        <v>200703</v>
      </c>
      <c r="Q1744" s="30" t="str">
        <f t="shared" si="489"/>
        <v>2019</v>
      </c>
      <c r="R1744" s="30" t="str">
        <f t="shared" si="490"/>
        <v>11</v>
      </c>
      <c r="S1744" s="30">
        <f t="shared" si="491"/>
        <v>201911</v>
      </c>
      <c r="T1744" s="31">
        <f t="shared" si="492"/>
        <v>13.666666666666666</v>
      </c>
      <c r="U1744" s="30">
        <f t="shared" si="493"/>
        <v>40</v>
      </c>
      <c r="V1744" s="30">
        <f t="shared" si="494"/>
        <v>2</v>
      </c>
      <c r="W1744" s="32">
        <f t="shared" si="495"/>
        <v>2.9268292682926829</v>
      </c>
      <c r="X1744" s="33">
        <f t="shared" si="496"/>
        <v>790</v>
      </c>
      <c r="Y1744" s="22"/>
      <c r="Z1744" s="33">
        <f t="shared" si="481"/>
        <v>1</v>
      </c>
      <c r="AA1744" s="33">
        <f t="shared" si="482"/>
        <v>0</v>
      </c>
      <c r="AB1744" s="30">
        <f t="shared" si="483"/>
        <v>1</v>
      </c>
      <c r="AC1744" s="30">
        <f t="shared" si="484"/>
        <v>1</v>
      </c>
      <c r="AD1744" s="30">
        <f t="shared" si="485"/>
        <v>0</v>
      </c>
      <c r="AE1744" s="35">
        <f t="shared" si="497"/>
        <v>1</v>
      </c>
    </row>
    <row r="1745" spans="1:31" x14ac:dyDescent="0.25">
      <c r="A1745" t="s">
        <v>12</v>
      </c>
      <c r="B1745" t="s">
        <v>7514</v>
      </c>
      <c r="C1745">
        <v>30113002463094</v>
      </c>
      <c r="D1745" t="s">
        <v>7530</v>
      </c>
      <c r="E1745" t="s">
        <v>7516</v>
      </c>
      <c r="F1745">
        <v>2007</v>
      </c>
      <c r="G1745" t="s">
        <v>7531</v>
      </c>
      <c r="H1745" t="s">
        <v>7532</v>
      </c>
      <c r="I1745">
        <v>25</v>
      </c>
      <c r="J1745">
        <v>12</v>
      </c>
      <c r="K1745">
        <v>1</v>
      </c>
      <c r="L1745">
        <v>0</v>
      </c>
      <c r="N1745" s="29">
        <f t="shared" si="486"/>
        <v>2007</v>
      </c>
      <c r="O1745" s="30" t="str">
        <f t="shared" si="487"/>
        <v>06</v>
      </c>
      <c r="P1745" s="30">
        <f t="shared" si="488"/>
        <v>200706</v>
      </c>
      <c r="Q1745" s="30" t="str">
        <f t="shared" si="489"/>
        <v>2019</v>
      </c>
      <c r="R1745" s="30" t="str">
        <f t="shared" si="490"/>
        <v>03</v>
      </c>
      <c r="S1745" s="30">
        <f t="shared" si="491"/>
        <v>201903</v>
      </c>
      <c r="T1745" s="31">
        <f t="shared" si="492"/>
        <v>13.416666666666666</v>
      </c>
      <c r="U1745" s="30">
        <f t="shared" si="493"/>
        <v>37</v>
      </c>
      <c r="V1745" s="30">
        <f t="shared" si="494"/>
        <v>1</v>
      </c>
      <c r="W1745" s="32">
        <f t="shared" si="495"/>
        <v>2.7577639751552798</v>
      </c>
      <c r="X1745" s="33">
        <f t="shared" si="496"/>
        <v>790</v>
      </c>
      <c r="Y1745" s="22"/>
      <c r="Z1745" s="33">
        <f t="shared" si="481"/>
        <v>1</v>
      </c>
      <c r="AA1745" s="33">
        <f t="shared" si="482"/>
        <v>0</v>
      </c>
      <c r="AB1745" s="30">
        <f t="shared" si="483"/>
        <v>1</v>
      </c>
      <c r="AC1745" s="30">
        <f t="shared" si="484"/>
        <v>1</v>
      </c>
      <c r="AD1745" s="30">
        <f t="shared" si="485"/>
        <v>0</v>
      </c>
      <c r="AE1745" s="35">
        <f t="shared" si="497"/>
        <v>1</v>
      </c>
    </row>
    <row r="1746" spans="1:31" x14ac:dyDescent="0.25">
      <c r="A1746" t="s">
        <v>12</v>
      </c>
      <c r="B1746" t="s">
        <v>7514</v>
      </c>
      <c r="C1746">
        <v>30113002456346</v>
      </c>
      <c r="D1746" t="s">
        <v>7530</v>
      </c>
      <c r="E1746" t="s">
        <v>7516</v>
      </c>
      <c r="F1746">
        <v>2007</v>
      </c>
      <c r="G1746" t="s">
        <v>7533</v>
      </c>
      <c r="H1746" t="s">
        <v>7534</v>
      </c>
      <c r="I1746">
        <v>39</v>
      </c>
      <c r="J1746">
        <v>5</v>
      </c>
      <c r="K1746">
        <v>1</v>
      </c>
      <c r="L1746">
        <v>0</v>
      </c>
      <c r="N1746" s="29">
        <f t="shared" si="486"/>
        <v>2007</v>
      </c>
      <c r="O1746" s="30" t="str">
        <f t="shared" si="487"/>
        <v>02</v>
      </c>
      <c r="P1746" s="30">
        <f t="shared" si="488"/>
        <v>200702</v>
      </c>
      <c r="Q1746" s="30" t="str">
        <f t="shared" si="489"/>
        <v>2020</v>
      </c>
      <c r="R1746" s="30" t="str">
        <f t="shared" si="490"/>
        <v>02</v>
      </c>
      <c r="S1746" s="30">
        <f t="shared" si="491"/>
        <v>202002</v>
      </c>
      <c r="T1746" s="31">
        <f t="shared" si="492"/>
        <v>13.75</v>
      </c>
      <c r="U1746" s="30">
        <f t="shared" si="493"/>
        <v>44</v>
      </c>
      <c r="V1746" s="30">
        <f t="shared" si="494"/>
        <v>1</v>
      </c>
      <c r="W1746" s="32">
        <f t="shared" si="495"/>
        <v>3.2</v>
      </c>
      <c r="X1746" s="33">
        <f t="shared" si="496"/>
        <v>790</v>
      </c>
      <c r="Y1746" s="22"/>
      <c r="Z1746" s="33">
        <f t="shared" si="481"/>
        <v>1</v>
      </c>
      <c r="AA1746" s="33">
        <f t="shared" si="482"/>
        <v>0</v>
      </c>
      <c r="AB1746" s="30">
        <f t="shared" si="483"/>
        <v>0</v>
      </c>
      <c r="AC1746" s="30">
        <f t="shared" si="484"/>
        <v>1</v>
      </c>
      <c r="AD1746" s="30">
        <f t="shared" si="485"/>
        <v>0</v>
      </c>
      <c r="AE1746" s="35">
        <f t="shared" si="497"/>
        <v>1</v>
      </c>
    </row>
    <row r="1747" spans="1:31" x14ac:dyDescent="0.25">
      <c r="A1747" t="s">
        <v>12</v>
      </c>
      <c r="B1747" t="s">
        <v>7514</v>
      </c>
      <c r="C1747">
        <v>30113002524879</v>
      </c>
      <c r="D1747" t="s">
        <v>7535</v>
      </c>
      <c r="E1747" t="s">
        <v>7520</v>
      </c>
      <c r="F1747">
        <v>2007</v>
      </c>
      <c r="G1747" t="s">
        <v>7536</v>
      </c>
      <c r="H1747" t="s">
        <v>7537</v>
      </c>
      <c r="I1747">
        <v>44</v>
      </c>
      <c r="J1747">
        <v>13</v>
      </c>
      <c r="K1747">
        <v>1</v>
      </c>
      <c r="L1747">
        <v>2</v>
      </c>
      <c r="N1747" s="29">
        <f t="shared" si="486"/>
        <v>2007</v>
      </c>
      <c r="O1747" s="30" t="str">
        <f t="shared" si="487"/>
        <v>01</v>
      </c>
      <c r="P1747" s="30">
        <f t="shared" si="488"/>
        <v>200701</v>
      </c>
      <c r="Q1747" s="30" t="str">
        <f t="shared" si="489"/>
        <v>2019</v>
      </c>
      <c r="R1747" s="30" t="str">
        <f t="shared" si="490"/>
        <v>11</v>
      </c>
      <c r="S1747" s="30">
        <f t="shared" si="491"/>
        <v>201911</v>
      </c>
      <c r="T1747" s="31">
        <f t="shared" si="492"/>
        <v>13.833333333333334</v>
      </c>
      <c r="U1747" s="30">
        <f t="shared" si="493"/>
        <v>57</v>
      </c>
      <c r="V1747" s="30">
        <f t="shared" si="494"/>
        <v>3</v>
      </c>
      <c r="W1747" s="32">
        <f t="shared" si="495"/>
        <v>4.1204819277108431</v>
      </c>
      <c r="X1747" s="33">
        <f t="shared" si="496"/>
        <v>790</v>
      </c>
      <c r="Y1747" s="22"/>
      <c r="Z1747" s="33">
        <f t="shared" si="481"/>
        <v>1</v>
      </c>
      <c r="AA1747" s="33">
        <f t="shared" si="482"/>
        <v>0</v>
      </c>
      <c r="AB1747" s="30">
        <f t="shared" si="483"/>
        <v>0</v>
      </c>
      <c r="AC1747" s="30">
        <f t="shared" si="484"/>
        <v>0</v>
      </c>
      <c r="AD1747" s="30">
        <f t="shared" si="485"/>
        <v>0</v>
      </c>
      <c r="AE1747" s="35">
        <f t="shared" si="497"/>
        <v>0</v>
      </c>
    </row>
    <row r="1748" spans="1:31" x14ac:dyDescent="0.25">
      <c r="A1748" t="s">
        <v>12</v>
      </c>
      <c r="B1748" t="s">
        <v>7514</v>
      </c>
      <c r="C1748">
        <v>30113002456528</v>
      </c>
      <c r="D1748" t="s">
        <v>7535</v>
      </c>
      <c r="E1748" t="s">
        <v>7520</v>
      </c>
      <c r="F1748">
        <v>2007</v>
      </c>
      <c r="G1748" t="s">
        <v>7538</v>
      </c>
      <c r="H1748" t="s">
        <v>7539</v>
      </c>
      <c r="I1748">
        <v>49</v>
      </c>
      <c r="J1748">
        <v>9</v>
      </c>
      <c r="K1748">
        <v>1</v>
      </c>
      <c r="L1748">
        <v>0</v>
      </c>
      <c r="N1748" s="29">
        <f t="shared" si="486"/>
        <v>2007</v>
      </c>
      <c r="O1748" s="30" t="str">
        <f t="shared" si="487"/>
        <v>02</v>
      </c>
      <c r="P1748" s="30">
        <f t="shared" si="488"/>
        <v>200702</v>
      </c>
      <c r="Q1748" s="30" t="str">
        <f t="shared" si="489"/>
        <v>2020</v>
      </c>
      <c r="R1748" s="30" t="str">
        <f t="shared" si="490"/>
        <v>01</v>
      </c>
      <c r="S1748" s="30">
        <f t="shared" si="491"/>
        <v>202001</v>
      </c>
      <c r="T1748" s="31">
        <f t="shared" si="492"/>
        <v>13.75</v>
      </c>
      <c r="U1748" s="30">
        <f t="shared" si="493"/>
        <v>58</v>
      </c>
      <c r="V1748" s="30">
        <f t="shared" si="494"/>
        <v>1</v>
      </c>
      <c r="W1748" s="32">
        <f t="shared" si="495"/>
        <v>4.2181818181818178</v>
      </c>
      <c r="X1748" s="33">
        <f t="shared" si="496"/>
        <v>790</v>
      </c>
      <c r="Y1748" s="22"/>
      <c r="Z1748" s="33">
        <f t="shared" si="481"/>
        <v>1</v>
      </c>
      <c r="AA1748" s="33">
        <f t="shared" si="482"/>
        <v>0</v>
      </c>
      <c r="AB1748" s="30">
        <f t="shared" si="483"/>
        <v>0</v>
      </c>
      <c r="AC1748" s="30">
        <f t="shared" si="484"/>
        <v>1</v>
      </c>
      <c r="AD1748" s="30">
        <f t="shared" si="485"/>
        <v>0</v>
      </c>
      <c r="AE1748" s="35">
        <f t="shared" si="497"/>
        <v>1</v>
      </c>
    </row>
    <row r="1749" spans="1:31" x14ac:dyDescent="0.25">
      <c r="A1749" t="s">
        <v>12</v>
      </c>
      <c r="B1749" t="s">
        <v>7540</v>
      </c>
      <c r="C1749">
        <v>30113005518845</v>
      </c>
      <c r="D1749" t="s">
        <v>7541</v>
      </c>
      <c r="E1749" t="s">
        <v>56</v>
      </c>
      <c r="F1749">
        <v>2012</v>
      </c>
      <c r="G1749" t="s">
        <v>7542</v>
      </c>
      <c r="H1749" t="s">
        <v>7543</v>
      </c>
      <c r="I1749">
        <v>28</v>
      </c>
      <c r="J1749">
        <v>11</v>
      </c>
      <c r="K1749">
        <v>2</v>
      </c>
      <c r="L1749">
        <v>0</v>
      </c>
      <c r="N1749" s="29" t="str">
        <f t="shared" si="486"/>
        <v>2012</v>
      </c>
      <c r="O1749" s="30" t="str">
        <f t="shared" si="487"/>
        <v>07</v>
      </c>
      <c r="P1749" s="30">
        <f t="shared" si="488"/>
        <v>201207</v>
      </c>
      <c r="Q1749" s="30" t="str">
        <f t="shared" si="489"/>
        <v>2020</v>
      </c>
      <c r="R1749" s="30" t="str">
        <f t="shared" si="490"/>
        <v>01</v>
      </c>
      <c r="S1749" s="30">
        <f t="shared" si="491"/>
        <v>202001</v>
      </c>
      <c r="T1749" s="31">
        <f t="shared" si="492"/>
        <v>8.3333333333333339</v>
      </c>
      <c r="U1749" s="30">
        <f t="shared" si="493"/>
        <v>39</v>
      </c>
      <c r="V1749" s="30">
        <f t="shared" si="494"/>
        <v>2</v>
      </c>
      <c r="W1749" s="32">
        <f t="shared" si="495"/>
        <v>4.68</v>
      </c>
      <c r="X1749" s="33">
        <f t="shared" si="496"/>
        <v>790</v>
      </c>
      <c r="Y1749" s="22"/>
      <c r="Z1749" s="33">
        <f t="shared" si="481"/>
        <v>1</v>
      </c>
      <c r="AA1749" s="33">
        <f t="shared" si="482"/>
        <v>0</v>
      </c>
      <c r="AB1749" s="30">
        <f t="shared" si="483"/>
        <v>0</v>
      </c>
      <c r="AC1749" s="30">
        <f t="shared" si="484"/>
        <v>1</v>
      </c>
      <c r="AD1749" s="30">
        <f t="shared" si="485"/>
        <v>0</v>
      </c>
      <c r="AE1749" s="35">
        <f t="shared" si="497"/>
        <v>1</v>
      </c>
    </row>
    <row r="1750" spans="1:31" x14ac:dyDescent="0.25">
      <c r="A1750" t="s">
        <v>12</v>
      </c>
      <c r="B1750" t="s">
        <v>7544</v>
      </c>
      <c r="C1750">
        <v>30113003005548</v>
      </c>
      <c r="D1750" t="s">
        <v>7545</v>
      </c>
      <c r="E1750" t="s">
        <v>7546</v>
      </c>
      <c r="F1750">
        <v>2008</v>
      </c>
      <c r="G1750" t="s">
        <v>7547</v>
      </c>
      <c r="H1750" t="s">
        <v>7548</v>
      </c>
      <c r="I1750">
        <v>19</v>
      </c>
      <c r="J1750">
        <v>8</v>
      </c>
      <c r="N1750" s="29">
        <f t="shared" si="486"/>
        <v>2008</v>
      </c>
      <c r="O1750" s="30" t="str">
        <f t="shared" si="487"/>
        <v>05</v>
      </c>
      <c r="P1750" s="30">
        <f t="shared" si="488"/>
        <v>200805</v>
      </c>
      <c r="Q1750" s="30" t="str">
        <f t="shared" si="489"/>
        <v>2020</v>
      </c>
      <c r="R1750" s="30" t="str">
        <f t="shared" si="490"/>
        <v>01</v>
      </c>
      <c r="S1750" s="30">
        <f t="shared" si="491"/>
        <v>202001</v>
      </c>
      <c r="T1750" s="31">
        <f t="shared" si="492"/>
        <v>12.5</v>
      </c>
      <c r="U1750" s="30">
        <f t="shared" si="493"/>
        <v>27</v>
      </c>
      <c r="V1750" s="30">
        <f t="shared" si="494"/>
        <v>0</v>
      </c>
      <c r="W1750" s="32">
        <f t="shared" si="495"/>
        <v>2.16</v>
      </c>
      <c r="X1750" s="33">
        <f t="shared" si="496"/>
        <v>790</v>
      </c>
      <c r="Y1750" s="22"/>
      <c r="Z1750" s="33">
        <f t="shared" si="481"/>
        <v>1</v>
      </c>
      <c r="AA1750" s="33">
        <f t="shared" si="482"/>
        <v>0</v>
      </c>
      <c r="AB1750" s="30">
        <f t="shared" si="483"/>
        <v>1</v>
      </c>
      <c r="AC1750" s="30">
        <f t="shared" si="484"/>
        <v>1</v>
      </c>
      <c r="AD1750" s="30">
        <f t="shared" si="485"/>
        <v>0</v>
      </c>
      <c r="AE1750" s="35">
        <f t="shared" si="497"/>
        <v>1</v>
      </c>
    </row>
    <row r="1751" spans="1:31" x14ac:dyDescent="0.25">
      <c r="A1751" t="s">
        <v>12</v>
      </c>
      <c r="B1751" t="s">
        <v>7549</v>
      </c>
      <c r="C1751">
        <v>30113002257561</v>
      </c>
      <c r="D1751" t="s">
        <v>7550</v>
      </c>
      <c r="E1751" t="s">
        <v>7551</v>
      </c>
      <c r="F1751">
        <v>2005</v>
      </c>
      <c r="G1751" t="s">
        <v>7552</v>
      </c>
      <c r="H1751" t="s">
        <v>7553</v>
      </c>
      <c r="I1751">
        <v>31</v>
      </c>
      <c r="J1751">
        <v>9</v>
      </c>
      <c r="N1751" s="29">
        <f t="shared" si="486"/>
        <v>2005</v>
      </c>
      <c r="O1751" s="30" t="str">
        <f t="shared" si="487"/>
        <v>02</v>
      </c>
      <c r="P1751" s="30">
        <f t="shared" si="488"/>
        <v>200502</v>
      </c>
      <c r="Q1751" s="30" t="str">
        <f t="shared" si="489"/>
        <v>2020</v>
      </c>
      <c r="R1751" s="30" t="str">
        <f t="shared" si="490"/>
        <v>09</v>
      </c>
      <c r="S1751" s="30">
        <f t="shared" si="491"/>
        <v>202009</v>
      </c>
      <c r="T1751" s="31">
        <f t="shared" si="492"/>
        <v>15.75</v>
      </c>
      <c r="U1751" s="30">
        <f t="shared" si="493"/>
        <v>40</v>
      </c>
      <c r="V1751" s="30">
        <f t="shared" si="494"/>
        <v>0</v>
      </c>
      <c r="W1751" s="32">
        <f t="shared" si="495"/>
        <v>2.5396825396825395</v>
      </c>
      <c r="X1751" s="33">
        <f t="shared" si="496"/>
        <v>790</v>
      </c>
      <c r="Y1751" s="22"/>
      <c r="Z1751" s="33">
        <f t="shared" si="481"/>
        <v>1</v>
      </c>
      <c r="AA1751" s="33">
        <f t="shared" si="482"/>
        <v>0</v>
      </c>
      <c r="AB1751" s="30">
        <f t="shared" si="483"/>
        <v>1</v>
      </c>
      <c r="AC1751" s="30">
        <f t="shared" si="484"/>
        <v>1</v>
      </c>
      <c r="AD1751" s="30">
        <f t="shared" si="485"/>
        <v>0</v>
      </c>
      <c r="AE1751" s="35">
        <f t="shared" si="497"/>
        <v>1</v>
      </c>
    </row>
    <row r="1752" spans="1:31" x14ac:dyDescent="0.25">
      <c r="A1752" t="s">
        <v>12</v>
      </c>
      <c r="B1752" t="s">
        <v>7554</v>
      </c>
      <c r="C1752">
        <v>30113006835107</v>
      </c>
      <c r="D1752" t="s">
        <v>7555</v>
      </c>
      <c r="E1752" t="s">
        <v>6278</v>
      </c>
      <c r="F1752">
        <v>2020</v>
      </c>
      <c r="G1752" t="s">
        <v>7556</v>
      </c>
      <c r="H1752" t="s">
        <v>7557</v>
      </c>
      <c r="I1752">
        <v>3</v>
      </c>
      <c r="J1752">
        <v>0</v>
      </c>
      <c r="N1752" s="29" t="str">
        <f t="shared" si="486"/>
        <v>2020</v>
      </c>
      <c r="O1752" s="30" t="str">
        <f t="shared" si="487"/>
        <v>03</v>
      </c>
      <c r="P1752" s="30">
        <f t="shared" si="488"/>
        <v>202003</v>
      </c>
      <c r="Q1752" s="30" t="str">
        <f t="shared" si="489"/>
        <v>2020</v>
      </c>
      <c r="R1752" s="30" t="str">
        <f t="shared" si="490"/>
        <v>10</v>
      </c>
      <c r="S1752" s="30">
        <f t="shared" si="491"/>
        <v>202010</v>
      </c>
      <c r="T1752" s="31">
        <f t="shared" si="492"/>
        <v>0.66666666666666663</v>
      </c>
      <c r="U1752" s="30">
        <f t="shared" si="493"/>
        <v>3</v>
      </c>
      <c r="V1752" s="30">
        <f t="shared" si="494"/>
        <v>0</v>
      </c>
      <c r="W1752" s="32">
        <f t="shared" si="495"/>
        <v>4.5</v>
      </c>
      <c r="X1752" s="33">
        <f t="shared" si="496"/>
        <v>790</v>
      </c>
      <c r="Y1752" s="22"/>
      <c r="Z1752" s="33">
        <f t="shared" si="481"/>
        <v>0</v>
      </c>
      <c r="AA1752" s="33">
        <f t="shared" si="482"/>
        <v>0</v>
      </c>
      <c r="AB1752" s="30">
        <f t="shared" si="483"/>
        <v>0</v>
      </c>
      <c r="AC1752" s="30">
        <f t="shared" si="484"/>
        <v>1</v>
      </c>
      <c r="AD1752" s="30">
        <f t="shared" si="485"/>
        <v>0</v>
      </c>
      <c r="AE1752" s="35">
        <f t="shared" si="497"/>
        <v>0</v>
      </c>
    </row>
    <row r="1753" spans="1:31" x14ac:dyDescent="0.25">
      <c r="A1753" t="s">
        <v>12</v>
      </c>
      <c r="B1753" t="s">
        <v>7558</v>
      </c>
      <c r="C1753">
        <v>30113003361503</v>
      </c>
      <c r="D1753" t="s">
        <v>7559</v>
      </c>
      <c r="E1753" t="s">
        <v>7560</v>
      </c>
      <c r="F1753">
        <v>2010</v>
      </c>
      <c r="G1753" t="s">
        <v>7561</v>
      </c>
      <c r="H1753" t="s">
        <v>7562</v>
      </c>
      <c r="I1753">
        <v>9</v>
      </c>
      <c r="J1753">
        <v>22</v>
      </c>
      <c r="K1753">
        <v>2</v>
      </c>
      <c r="L1753">
        <v>0</v>
      </c>
      <c r="N1753" s="29" t="str">
        <f t="shared" si="486"/>
        <v>2011</v>
      </c>
      <c r="O1753" s="30" t="str">
        <f t="shared" si="487"/>
        <v>03</v>
      </c>
      <c r="P1753" s="30">
        <f t="shared" si="488"/>
        <v>201103</v>
      </c>
      <c r="Q1753" s="30" t="str">
        <f t="shared" si="489"/>
        <v>2019</v>
      </c>
      <c r="R1753" s="30" t="str">
        <f t="shared" si="490"/>
        <v>02</v>
      </c>
      <c r="S1753" s="30">
        <f t="shared" si="491"/>
        <v>201902</v>
      </c>
      <c r="T1753" s="31">
        <f t="shared" si="492"/>
        <v>9.6666666666666661</v>
      </c>
      <c r="U1753" s="30">
        <f t="shared" si="493"/>
        <v>31</v>
      </c>
      <c r="V1753" s="30">
        <f t="shared" si="494"/>
        <v>2</v>
      </c>
      <c r="W1753" s="32">
        <f t="shared" si="495"/>
        <v>3.2068965517241383</v>
      </c>
      <c r="X1753" s="33">
        <f t="shared" si="496"/>
        <v>790</v>
      </c>
      <c r="Y1753" s="22"/>
      <c r="Z1753" s="33">
        <f t="shared" si="481"/>
        <v>1</v>
      </c>
      <c r="AA1753" s="33">
        <f t="shared" si="482"/>
        <v>0</v>
      </c>
      <c r="AB1753" s="30">
        <f t="shared" si="483"/>
        <v>0</v>
      </c>
      <c r="AC1753" s="30">
        <f t="shared" si="484"/>
        <v>1</v>
      </c>
      <c r="AD1753" s="30">
        <f t="shared" si="485"/>
        <v>0</v>
      </c>
      <c r="AE1753" s="35">
        <f t="shared" si="497"/>
        <v>1</v>
      </c>
    </row>
    <row r="1754" spans="1:31" x14ac:dyDescent="0.25">
      <c r="A1754" t="s">
        <v>12</v>
      </c>
      <c r="B1754" t="s">
        <v>7563</v>
      </c>
      <c r="C1754">
        <v>30113005671891</v>
      </c>
      <c r="D1754" t="s">
        <v>7564</v>
      </c>
      <c r="E1754" t="s">
        <v>7565</v>
      </c>
      <c r="F1754">
        <v>2013</v>
      </c>
      <c r="G1754" t="s">
        <v>7566</v>
      </c>
      <c r="H1754" t="s">
        <v>7567</v>
      </c>
      <c r="I1754">
        <v>31</v>
      </c>
      <c r="J1754">
        <v>11</v>
      </c>
      <c r="K1754">
        <v>5</v>
      </c>
      <c r="L1754">
        <v>1</v>
      </c>
      <c r="N1754" s="29" t="str">
        <f t="shared" si="486"/>
        <v>2013</v>
      </c>
      <c r="O1754" s="30" t="str">
        <f t="shared" si="487"/>
        <v>03</v>
      </c>
      <c r="P1754" s="30">
        <f t="shared" si="488"/>
        <v>201303</v>
      </c>
      <c r="Q1754" s="30" t="str">
        <f t="shared" si="489"/>
        <v>2019</v>
      </c>
      <c r="R1754" s="30" t="str">
        <f t="shared" si="490"/>
        <v>12</v>
      </c>
      <c r="S1754" s="30">
        <f t="shared" si="491"/>
        <v>201912</v>
      </c>
      <c r="T1754" s="31">
        <f t="shared" si="492"/>
        <v>7.666666666666667</v>
      </c>
      <c r="U1754" s="30">
        <f t="shared" si="493"/>
        <v>42</v>
      </c>
      <c r="V1754" s="30">
        <f t="shared" si="494"/>
        <v>6</v>
      </c>
      <c r="W1754" s="32">
        <f t="shared" si="495"/>
        <v>5.4782608695652169</v>
      </c>
      <c r="X1754" s="33">
        <f t="shared" si="496"/>
        <v>790</v>
      </c>
      <c r="Y1754" s="22"/>
      <c r="Z1754" s="33">
        <f t="shared" si="481"/>
        <v>1</v>
      </c>
      <c r="AA1754" s="33">
        <f t="shared" si="482"/>
        <v>0</v>
      </c>
      <c r="AB1754" s="30">
        <f t="shared" si="483"/>
        <v>0</v>
      </c>
      <c r="AC1754" s="30">
        <f t="shared" si="484"/>
        <v>0</v>
      </c>
      <c r="AD1754" s="30">
        <f t="shared" si="485"/>
        <v>0</v>
      </c>
      <c r="AE1754" s="35">
        <f t="shared" si="497"/>
        <v>0</v>
      </c>
    </row>
    <row r="1755" spans="1:31" x14ac:dyDescent="0.25">
      <c r="A1755" t="s">
        <v>12</v>
      </c>
      <c r="B1755" t="s">
        <v>7563</v>
      </c>
      <c r="C1755">
        <v>30113006627868</v>
      </c>
      <c r="D1755" t="s">
        <v>7568</v>
      </c>
      <c r="E1755" t="s">
        <v>6388</v>
      </c>
      <c r="F1755">
        <v>2018</v>
      </c>
      <c r="G1755" t="s">
        <v>7569</v>
      </c>
      <c r="H1755" t="s">
        <v>7570</v>
      </c>
      <c r="I1755">
        <v>13</v>
      </c>
      <c r="J1755">
        <v>0</v>
      </c>
      <c r="K1755">
        <v>3</v>
      </c>
      <c r="L1755">
        <v>0</v>
      </c>
      <c r="N1755" s="29" t="str">
        <f t="shared" si="486"/>
        <v>2018</v>
      </c>
      <c r="O1755" s="30" t="str">
        <f t="shared" si="487"/>
        <v>06</v>
      </c>
      <c r="P1755" s="30">
        <f t="shared" si="488"/>
        <v>201806</v>
      </c>
      <c r="Q1755" s="30" t="str">
        <f t="shared" si="489"/>
        <v>2020</v>
      </c>
      <c r="R1755" s="30" t="str">
        <f t="shared" si="490"/>
        <v>05</v>
      </c>
      <c r="S1755" s="30">
        <f t="shared" si="491"/>
        <v>202005</v>
      </c>
      <c r="T1755" s="31">
        <f t="shared" si="492"/>
        <v>2.4166666666666665</v>
      </c>
      <c r="U1755" s="30">
        <f t="shared" si="493"/>
        <v>13</v>
      </c>
      <c r="V1755" s="30">
        <f t="shared" si="494"/>
        <v>3</v>
      </c>
      <c r="W1755" s="32">
        <f t="shared" si="495"/>
        <v>5.3793103448275863</v>
      </c>
      <c r="X1755" s="33">
        <f t="shared" si="496"/>
        <v>790</v>
      </c>
      <c r="Y1755" s="22"/>
      <c r="Z1755" s="33">
        <f t="shared" si="481"/>
        <v>0</v>
      </c>
      <c r="AA1755" s="33">
        <f t="shared" si="482"/>
        <v>0</v>
      </c>
      <c r="AB1755" s="30">
        <f t="shared" si="483"/>
        <v>0</v>
      </c>
      <c r="AC1755" s="30">
        <f t="shared" si="484"/>
        <v>0</v>
      </c>
      <c r="AD1755" s="30">
        <f t="shared" si="485"/>
        <v>0</v>
      </c>
      <c r="AE1755" s="35">
        <f t="shared" si="497"/>
        <v>0</v>
      </c>
    </row>
    <row r="1756" spans="1:31" x14ac:dyDescent="0.25">
      <c r="A1756" t="s">
        <v>12</v>
      </c>
      <c r="B1756" t="s">
        <v>7571</v>
      </c>
      <c r="C1756">
        <v>30113002076946</v>
      </c>
      <c r="D1756" t="s">
        <v>7572</v>
      </c>
      <c r="E1756" t="s">
        <v>7573</v>
      </c>
      <c r="F1756">
        <v>2004</v>
      </c>
      <c r="G1756" t="s">
        <v>7574</v>
      </c>
      <c r="H1756" t="s">
        <v>7575</v>
      </c>
      <c r="I1756">
        <v>20</v>
      </c>
      <c r="J1756">
        <v>14</v>
      </c>
      <c r="K1756">
        <v>0</v>
      </c>
      <c r="L1756">
        <v>1</v>
      </c>
      <c r="N1756" s="29">
        <f t="shared" si="486"/>
        <v>2004</v>
      </c>
      <c r="O1756" s="30" t="str">
        <f t="shared" si="487"/>
        <v>06</v>
      </c>
      <c r="P1756" s="30">
        <f t="shared" si="488"/>
        <v>200406</v>
      </c>
      <c r="Q1756" s="30" t="str">
        <f t="shared" si="489"/>
        <v>2020</v>
      </c>
      <c r="R1756" s="30" t="str">
        <f t="shared" si="490"/>
        <v>01</v>
      </c>
      <c r="S1756" s="30">
        <f t="shared" si="491"/>
        <v>202001</v>
      </c>
      <c r="T1756" s="31">
        <f t="shared" si="492"/>
        <v>16.416666666666668</v>
      </c>
      <c r="U1756" s="30">
        <f t="shared" si="493"/>
        <v>34</v>
      </c>
      <c r="V1756" s="30">
        <f t="shared" si="494"/>
        <v>1</v>
      </c>
      <c r="W1756" s="32">
        <f t="shared" si="495"/>
        <v>2.0710659898477157</v>
      </c>
      <c r="X1756" s="33">
        <f t="shared" si="496"/>
        <v>790</v>
      </c>
      <c r="Y1756" s="22"/>
      <c r="Z1756" s="33">
        <f t="shared" si="481"/>
        <v>1</v>
      </c>
      <c r="AA1756" s="33">
        <f t="shared" si="482"/>
        <v>0</v>
      </c>
      <c r="AB1756" s="30">
        <f t="shared" si="483"/>
        <v>1</v>
      </c>
      <c r="AC1756" s="30">
        <f t="shared" si="484"/>
        <v>1</v>
      </c>
      <c r="AD1756" s="30">
        <f t="shared" si="485"/>
        <v>0</v>
      </c>
      <c r="AE1756" s="35">
        <f t="shared" si="497"/>
        <v>1</v>
      </c>
    </row>
    <row r="1757" spans="1:31" x14ac:dyDescent="0.25">
      <c r="A1757" t="s">
        <v>12</v>
      </c>
      <c r="B1757" t="s">
        <v>7576</v>
      </c>
      <c r="C1757">
        <v>30113005365940</v>
      </c>
      <c r="D1757" t="s">
        <v>7577</v>
      </c>
      <c r="E1757" t="s">
        <v>7578</v>
      </c>
      <c r="F1757">
        <v>2009</v>
      </c>
      <c r="G1757" t="s">
        <v>7579</v>
      </c>
      <c r="H1757" t="s">
        <v>7580</v>
      </c>
      <c r="I1757">
        <v>9</v>
      </c>
      <c r="J1757">
        <v>15</v>
      </c>
      <c r="N1757" s="29" t="str">
        <f t="shared" si="486"/>
        <v>2011</v>
      </c>
      <c r="O1757" s="30" t="str">
        <f t="shared" si="487"/>
        <v>04</v>
      </c>
      <c r="P1757" s="30">
        <f t="shared" si="488"/>
        <v>201104</v>
      </c>
      <c r="Q1757" s="30" t="str">
        <f t="shared" si="489"/>
        <v>2020</v>
      </c>
      <c r="R1757" s="30" t="str">
        <f t="shared" si="490"/>
        <v>03</v>
      </c>
      <c r="S1757" s="30">
        <f t="shared" si="491"/>
        <v>202003</v>
      </c>
      <c r="T1757" s="31">
        <f t="shared" si="492"/>
        <v>9.5833333333333339</v>
      </c>
      <c r="U1757" s="30">
        <f t="shared" si="493"/>
        <v>24</v>
      </c>
      <c r="V1757" s="30">
        <f t="shared" si="494"/>
        <v>0</v>
      </c>
      <c r="W1757" s="32">
        <f t="shared" si="495"/>
        <v>2.5043478260869563</v>
      </c>
      <c r="X1757" s="33">
        <f t="shared" si="496"/>
        <v>790</v>
      </c>
      <c r="Y1757" s="22"/>
      <c r="Z1757" s="33">
        <f t="shared" si="481"/>
        <v>1</v>
      </c>
      <c r="AA1757" s="33">
        <f t="shared" si="482"/>
        <v>0</v>
      </c>
      <c r="AB1757" s="30">
        <f t="shared" si="483"/>
        <v>1</v>
      </c>
      <c r="AC1757" s="30">
        <f t="shared" si="484"/>
        <v>1</v>
      </c>
      <c r="AD1757" s="30">
        <f t="shared" si="485"/>
        <v>0</v>
      </c>
      <c r="AE1757" s="35">
        <f t="shared" si="497"/>
        <v>1</v>
      </c>
    </row>
    <row r="1758" spans="1:31" x14ac:dyDescent="0.25">
      <c r="A1758" t="s">
        <v>12</v>
      </c>
      <c r="B1758" t="s">
        <v>7576</v>
      </c>
      <c r="C1758">
        <v>30113005432211</v>
      </c>
      <c r="D1758" t="s">
        <v>7581</v>
      </c>
      <c r="E1758" t="s">
        <v>6473</v>
      </c>
      <c r="F1758">
        <v>2012</v>
      </c>
      <c r="G1758" t="s">
        <v>7582</v>
      </c>
      <c r="H1758" t="s">
        <v>7583</v>
      </c>
      <c r="I1758">
        <v>4</v>
      </c>
      <c r="J1758">
        <v>9</v>
      </c>
      <c r="K1758">
        <v>0</v>
      </c>
      <c r="L1758">
        <v>1</v>
      </c>
      <c r="N1758" s="29" t="str">
        <f t="shared" si="486"/>
        <v>2013</v>
      </c>
      <c r="O1758" s="30" t="str">
        <f t="shared" si="487"/>
        <v>01</v>
      </c>
      <c r="P1758" s="30">
        <f t="shared" si="488"/>
        <v>201301</v>
      </c>
      <c r="Q1758" s="30" t="str">
        <f t="shared" si="489"/>
        <v>2020</v>
      </c>
      <c r="R1758" s="30" t="str">
        <f t="shared" si="490"/>
        <v>02</v>
      </c>
      <c r="S1758" s="30">
        <f t="shared" si="491"/>
        <v>202002</v>
      </c>
      <c r="T1758" s="31">
        <f t="shared" si="492"/>
        <v>7.833333333333333</v>
      </c>
      <c r="U1758" s="30">
        <f t="shared" si="493"/>
        <v>13</v>
      </c>
      <c r="V1758" s="30">
        <f t="shared" si="494"/>
        <v>1</v>
      </c>
      <c r="W1758" s="32">
        <f t="shared" si="495"/>
        <v>1.6595744680851063</v>
      </c>
      <c r="X1758" s="33">
        <f t="shared" si="496"/>
        <v>790</v>
      </c>
      <c r="Y1758" s="22"/>
      <c r="Z1758" s="33">
        <f t="shared" si="481"/>
        <v>1</v>
      </c>
      <c r="AA1758" s="33">
        <f t="shared" si="482"/>
        <v>0</v>
      </c>
      <c r="AB1758" s="30">
        <f t="shared" si="483"/>
        <v>1</v>
      </c>
      <c r="AC1758" s="30">
        <f t="shared" si="484"/>
        <v>1</v>
      </c>
      <c r="AD1758" s="30">
        <f t="shared" si="485"/>
        <v>0</v>
      </c>
      <c r="AE1758" s="35">
        <f t="shared" si="497"/>
        <v>1</v>
      </c>
    </row>
    <row r="1759" spans="1:31" x14ac:dyDescent="0.25">
      <c r="A1759" t="s">
        <v>12</v>
      </c>
      <c r="B1759" t="s">
        <v>7584</v>
      </c>
      <c r="C1759">
        <v>30113002076896</v>
      </c>
      <c r="D1759" t="s">
        <v>7585</v>
      </c>
      <c r="E1759" t="s">
        <v>7586</v>
      </c>
      <c r="F1759">
        <v>2004</v>
      </c>
      <c r="G1759" t="s">
        <v>7587</v>
      </c>
      <c r="H1759" t="s">
        <v>7588</v>
      </c>
      <c r="I1759">
        <v>38</v>
      </c>
      <c r="J1759">
        <v>11</v>
      </c>
      <c r="N1759" s="29">
        <f t="shared" si="486"/>
        <v>2004</v>
      </c>
      <c r="O1759" s="30" t="str">
        <f t="shared" si="487"/>
        <v>09</v>
      </c>
      <c r="P1759" s="30">
        <f t="shared" si="488"/>
        <v>200409</v>
      </c>
      <c r="Q1759" s="30" t="str">
        <f t="shared" si="489"/>
        <v>2018</v>
      </c>
      <c r="R1759" s="30" t="str">
        <f t="shared" si="490"/>
        <v>06</v>
      </c>
      <c r="S1759" s="30">
        <f t="shared" si="491"/>
        <v>201806</v>
      </c>
      <c r="T1759" s="31">
        <f t="shared" si="492"/>
        <v>16.166666666666668</v>
      </c>
      <c r="U1759" s="30">
        <f t="shared" si="493"/>
        <v>49</v>
      </c>
      <c r="V1759" s="30">
        <f t="shared" si="494"/>
        <v>0</v>
      </c>
      <c r="W1759" s="32">
        <f t="shared" si="495"/>
        <v>3.0309278350515463</v>
      </c>
      <c r="X1759" s="33">
        <f t="shared" si="496"/>
        <v>790</v>
      </c>
      <c r="Y1759" s="22"/>
      <c r="Z1759" s="33">
        <f t="shared" si="481"/>
        <v>1</v>
      </c>
      <c r="AA1759" s="33">
        <f t="shared" si="482"/>
        <v>1</v>
      </c>
      <c r="AB1759" s="30">
        <f t="shared" si="483"/>
        <v>0</v>
      </c>
      <c r="AC1759" s="30">
        <f t="shared" si="484"/>
        <v>1</v>
      </c>
      <c r="AD1759" s="30">
        <f t="shared" si="485"/>
        <v>0</v>
      </c>
      <c r="AE1759" s="35">
        <f t="shared" si="497"/>
        <v>1</v>
      </c>
    </row>
    <row r="1760" spans="1:31" x14ac:dyDescent="0.25">
      <c r="A1760" t="s">
        <v>12</v>
      </c>
      <c r="B1760" t="s">
        <v>7584</v>
      </c>
      <c r="C1760">
        <v>30113002076920</v>
      </c>
      <c r="D1760" t="s">
        <v>7589</v>
      </c>
      <c r="E1760" t="s">
        <v>7590</v>
      </c>
      <c r="F1760">
        <v>2004</v>
      </c>
      <c r="G1760" t="s">
        <v>7591</v>
      </c>
      <c r="H1760" t="s">
        <v>7592</v>
      </c>
      <c r="I1760">
        <v>48</v>
      </c>
      <c r="J1760">
        <v>10</v>
      </c>
      <c r="K1760">
        <v>1</v>
      </c>
      <c r="L1760">
        <v>0</v>
      </c>
      <c r="N1760" s="29">
        <f t="shared" si="486"/>
        <v>2004</v>
      </c>
      <c r="O1760" s="30" t="str">
        <f t="shared" si="487"/>
        <v>03</v>
      </c>
      <c r="P1760" s="30">
        <f t="shared" si="488"/>
        <v>200403</v>
      </c>
      <c r="Q1760" s="30" t="str">
        <f t="shared" si="489"/>
        <v>2019</v>
      </c>
      <c r="R1760" s="30" t="str">
        <f t="shared" si="490"/>
        <v>12</v>
      </c>
      <c r="S1760" s="30">
        <f t="shared" si="491"/>
        <v>201912</v>
      </c>
      <c r="T1760" s="31">
        <f t="shared" si="492"/>
        <v>16.666666666666668</v>
      </c>
      <c r="U1760" s="30">
        <f t="shared" si="493"/>
        <v>58</v>
      </c>
      <c r="V1760" s="30">
        <f t="shared" si="494"/>
        <v>1</v>
      </c>
      <c r="W1760" s="32">
        <f t="shared" si="495"/>
        <v>3.4799999999999995</v>
      </c>
      <c r="X1760" s="33">
        <f t="shared" si="496"/>
        <v>790</v>
      </c>
      <c r="Y1760" s="22"/>
      <c r="Z1760" s="33">
        <f t="shared" si="481"/>
        <v>1</v>
      </c>
      <c r="AA1760" s="33">
        <f t="shared" si="482"/>
        <v>0</v>
      </c>
      <c r="AB1760" s="30">
        <f t="shared" si="483"/>
        <v>0</v>
      </c>
      <c r="AC1760" s="30">
        <f t="shared" si="484"/>
        <v>1</v>
      </c>
      <c r="AD1760" s="30">
        <f t="shared" si="485"/>
        <v>0</v>
      </c>
      <c r="AE1760" s="35">
        <f t="shared" si="497"/>
        <v>1</v>
      </c>
    </row>
    <row r="1761" spans="1:31" x14ac:dyDescent="0.25">
      <c r="A1761" t="s">
        <v>12</v>
      </c>
      <c r="B1761" t="s">
        <v>7584</v>
      </c>
      <c r="C1761">
        <v>30113002076904</v>
      </c>
      <c r="D1761" t="s">
        <v>7593</v>
      </c>
      <c r="E1761" t="s">
        <v>7590</v>
      </c>
      <c r="F1761">
        <v>2004</v>
      </c>
      <c r="G1761" t="s">
        <v>7594</v>
      </c>
      <c r="H1761" t="s">
        <v>7595</v>
      </c>
      <c r="I1761">
        <v>15</v>
      </c>
      <c r="J1761">
        <v>9</v>
      </c>
      <c r="N1761" s="29">
        <f t="shared" si="486"/>
        <v>2004</v>
      </c>
      <c r="O1761" s="30" t="str">
        <f t="shared" si="487"/>
        <v>03</v>
      </c>
      <c r="P1761" s="30">
        <f t="shared" si="488"/>
        <v>200403</v>
      </c>
      <c r="Q1761" s="30" t="str">
        <f t="shared" si="489"/>
        <v>2018</v>
      </c>
      <c r="R1761" s="30" t="str">
        <f t="shared" si="490"/>
        <v>08</v>
      </c>
      <c r="S1761" s="30">
        <f t="shared" si="491"/>
        <v>201808</v>
      </c>
      <c r="T1761" s="31">
        <f t="shared" si="492"/>
        <v>16.666666666666668</v>
      </c>
      <c r="U1761" s="30">
        <f t="shared" si="493"/>
        <v>24</v>
      </c>
      <c r="V1761" s="30">
        <f t="shared" si="494"/>
        <v>0</v>
      </c>
      <c r="W1761" s="32">
        <f t="shared" si="495"/>
        <v>1.44</v>
      </c>
      <c r="X1761" s="33">
        <f t="shared" si="496"/>
        <v>790</v>
      </c>
      <c r="Y1761" s="22"/>
      <c r="Z1761" s="33">
        <f t="shared" si="481"/>
        <v>1</v>
      </c>
      <c r="AA1761" s="33">
        <f t="shared" si="482"/>
        <v>1</v>
      </c>
      <c r="AB1761" s="30">
        <f t="shared" si="483"/>
        <v>1</v>
      </c>
      <c r="AC1761" s="30">
        <f t="shared" si="484"/>
        <v>1</v>
      </c>
      <c r="AD1761" s="30">
        <f t="shared" si="485"/>
        <v>0</v>
      </c>
      <c r="AE1761" s="35">
        <f t="shared" si="497"/>
        <v>1</v>
      </c>
    </row>
    <row r="1762" spans="1:31" x14ac:dyDescent="0.25">
      <c r="A1762" t="s">
        <v>12</v>
      </c>
      <c r="B1762" t="s">
        <v>7596</v>
      </c>
      <c r="C1762">
        <v>30113006249267</v>
      </c>
      <c r="D1762" t="s">
        <v>7597</v>
      </c>
      <c r="E1762" t="s">
        <v>7598</v>
      </c>
      <c r="F1762">
        <v>2016</v>
      </c>
      <c r="G1762" t="s">
        <v>7599</v>
      </c>
      <c r="H1762" t="s">
        <v>7600</v>
      </c>
      <c r="I1762">
        <v>15</v>
      </c>
      <c r="J1762">
        <v>1</v>
      </c>
      <c r="N1762" s="29" t="str">
        <f t="shared" si="486"/>
        <v>2015</v>
      </c>
      <c r="O1762" s="30" t="str">
        <f t="shared" si="487"/>
        <v>12</v>
      </c>
      <c r="P1762" s="30">
        <f t="shared" si="488"/>
        <v>201512</v>
      </c>
      <c r="Q1762" s="30" t="str">
        <f t="shared" si="489"/>
        <v>2018</v>
      </c>
      <c r="R1762" s="30" t="str">
        <f t="shared" si="490"/>
        <v>11</v>
      </c>
      <c r="S1762" s="30">
        <f t="shared" si="491"/>
        <v>201811</v>
      </c>
      <c r="T1762" s="31">
        <f t="shared" si="492"/>
        <v>4.916666666666667</v>
      </c>
      <c r="U1762" s="30">
        <f t="shared" si="493"/>
        <v>16</v>
      </c>
      <c r="V1762" s="30">
        <f t="shared" si="494"/>
        <v>0</v>
      </c>
      <c r="W1762" s="32">
        <f t="shared" si="495"/>
        <v>3.254237288135593</v>
      </c>
      <c r="X1762" s="33">
        <f t="shared" si="496"/>
        <v>790</v>
      </c>
      <c r="Y1762" s="22"/>
      <c r="Z1762" s="33">
        <f t="shared" si="481"/>
        <v>1</v>
      </c>
      <c r="AA1762" s="33">
        <f t="shared" si="482"/>
        <v>0</v>
      </c>
      <c r="AB1762" s="30">
        <f t="shared" si="483"/>
        <v>0</v>
      </c>
      <c r="AC1762" s="30">
        <f t="shared" si="484"/>
        <v>1</v>
      </c>
      <c r="AD1762" s="30">
        <f t="shared" si="485"/>
        <v>0</v>
      </c>
      <c r="AE1762" s="35">
        <f t="shared" si="497"/>
        <v>1</v>
      </c>
    </row>
    <row r="1763" spans="1:31" x14ac:dyDescent="0.25">
      <c r="A1763" t="s">
        <v>12</v>
      </c>
      <c r="B1763" t="s">
        <v>7601</v>
      </c>
      <c r="C1763">
        <v>30113005809194</v>
      </c>
      <c r="D1763" t="s">
        <v>7602</v>
      </c>
      <c r="E1763" t="s">
        <v>7603</v>
      </c>
      <c r="F1763">
        <v>2006</v>
      </c>
      <c r="G1763" t="s">
        <v>7604</v>
      </c>
      <c r="H1763" t="s">
        <v>7605</v>
      </c>
      <c r="I1763">
        <v>17</v>
      </c>
      <c r="J1763">
        <v>10</v>
      </c>
      <c r="K1763">
        <v>3</v>
      </c>
      <c r="L1763">
        <v>0</v>
      </c>
      <c r="N1763" s="29" t="str">
        <f t="shared" si="486"/>
        <v>2013</v>
      </c>
      <c r="O1763" s="30" t="str">
        <f t="shared" si="487"/>
        <v>07</v>
      </c>
      <c r="P1763" s="30">
        <f t="shared" si="488"/>
        <v>201307</v>
      </c>
      <c r="Q1763" s="30" t="str">
        <f t="shared" si="489"/>
        <v>2020</v>
      </c>
      <c r="R1763" s="30" t="str">
        <f t="shared" si="490"/>
        <v>10</v>
      </c>
      <c r="S1763" s="30">
        <f t="shared" si="491"/>
        <v>202010</v>
      </c>
      <c r="T1763" s="31">
        <f t="shared" si="492"/>
        <v>7.333333333333333</v>
      </c>
      <c r="U1763" s="30">
        <f t="shared" si="493"/>
        <v>27</v>
      </c>
      <c r="V1763" s="30">
        <f t="shared" si="494"/>
        <v>3</v>
      </c>
      <c r="W1763" s="32">
        <f t="shared" si="495"/>
        <v>3.6818181818181821</v>
      </c>
      <c r="X1763" s="33">
        <f t="shared" si="496"/>
        <v>790</v>
      </c>
      <c r="Y1763" s="22"/>
      <c r="Z1763" s="33">
        <f t="shared" si="481"/>
        <v>1</v>
      </c>
      <c r="AA1763" s="33">
        <f t="shared" si="482"/>
        <v>0</v>
      </c>
      <c r="AB1763" s="30">
        <f t="shared" si="483"/>
        <v>0</v>
      </c>
      <c r="AC1763" s="30">
        <f t="shared" si="484"/>
        <v>0</v>
      </c>
      <c r="AD1763" s="30">
        <f t="shared" si="485"/>
        <v>0</v>
      </c>
      <c r="AE1763" s="35">
        <f t="shared" si="497"/>
        <v>0</v>
      </c>
    </row>
    <row r="1764" spans="1:31" x14ac:dyDescent="0.25">
      <c r="A1764" t="s">
        <v>12</v>
      </c>
      <c r="B1764" t="s">
        <v>7601</v>
      </c>
      <c r="C1764">
        <v>30113001693550</v>
      </c>
      <c r="D1764" t="s">
        <v>7606</v>
      </c>
      <c r="E1764" t="s">
        <v>7607</v>
      </c>
      <c r="F1764">
        <v>1999</v>
      </c>
      <c r="G1764" t="s">
        <v>7608</v>
      </c>
      <c r="H1764" t="s">
        <v>7609</v>
      </c>
      <c r="I1764">
        <v>66</v>
      </c>
      <c r="J1764">
        <v>8</v>
      </c>
      <c r="N1764" s="29">
        <f t="shared" si="486"/>
        <v>1999</v>
      </c>
      <c r="O1764" s="30" t="str">
        <f t="shared" si="487"/>
        <v>07</v>
      </c>
      <c r="P1764" s="30">
        <f t="shared" si="488"/>
        <v>199907</v>
      </c>
      <c r="Q1764" s="30" t="str">
        <f t="shared" si="489"/>
        <v>2018</v>
      </c>
      <c r="R1764" s="30" t="str">
        <f t="shared" si="490"/>
        <v>07</v>
      </c>
      <c r="S1764" s="30">
        <f t="shared" si="491"/>
        <v>201807</v>
      </c>
      <c r="T1764" s="31">
        <f t="shared" si="492"/>
        <v>21.333333333333332</v>
      </c>
      <c r="U1764" s="30">
        <f t="shared" si="493"/>
        <v>74</v>
      </c>
      <c r="V1764" s="30">
        <f t="shared" si="494"/>
        <v>0</v>
      </c>
      <c r="W1764" s="32">
        <f t="shared" si="495"/>
        <v>3.46875</v>
      </c>
      <c r="X1764" s="33">
        <f t="shared" si="496"/>
        <v>790</v>
      </c>
      <c r="Y1764" s="22"/>
      <c r="Z1764" s="33">
        <f t="shared" si="481"/>
        <v>1</v>
      </c>
      <c r="AA1764" s="33">
        <f t="shared" si="482"/>
        <v>1</v>
      </c>
      <c r="AB1764" s="30">
        <f t="shared" si="483"/>
        <v>0</v>
      </c>
      <c r="AC1764" s="30">
        <f t="shared" si="484"/>
        <v>1</v>
      </c>
      <c r="AD1764" s="30">
        <f t="shared" si="485"/>
        <v>1</v>
      </c>
      <c r="AE1764" s="35">
        <f t="shared" si="497"/>
        <v>1</v>
      </c>
    </row>
    <row r="1765" spans="1:31" x14ac:dyDescent="0.25">
      <c r="A1765" t="s">
        <v>12</v>
      </c>
      <c r="B1765" t="s">
        <v>7610</v>
      </c>
      <c r="C1765">
        <v>30113006733278</v>
      </c>
      <c r="D1765" t="s">
        <v>7611</v>
      </c>
      <c r="E1765" t="s">
        <v>7612</v>
      </c>
      <c r="F1765">
        <v>2019</v>
      </c>
      <c r="G1765" t="s">
        <v>7613</v>
      </c>
      <c r="H1765" t="s">
        <v>7614</v>
      </c>
      <c r="I1765">
        <v>12</v>
      </c>
      <c r="J1765">
        <v>0</v>
      </c>
      <c r="K1765">
        <v>8</v>
      </c>
      <c r="L1765">
        <v>0</v>
      </c>
      <c r="N1765" s="29" t="str">
        <f t="shared" si="486"/>
        <v>2019</v>
      </c>
      <c r="O1765" s="30" t="str">
        <f t="shared" si="487"/>
        <v>04</v>
      </c>
      <c r="P1765" s="30">
        <f t="shared" si="488"/>
        <v>201904</v>
      </c>
      <c r="Q1765" s="30" t="str">
        <f t="shared" si="489"/>
        <v>2020</v>
      </c>
      <c r="R1765" s="30" t="str">
        <f t="shared" si="490"/>
        <v>10</v>
      </c>
      <c r="S1765" s="30">
        <f t="shared" si="491"/>
        <v>202010</v>
      </c>
      <c r="T1765" s="31">
        <f t="shared" si="492"/>
        <v>1.5833333333333333</v>
      </c>
      <c r="U1765" s="30">
        <f t="shared" si="493"/>
        <v>12</v>
      </c>
      <c r="V1765" s="30">
        <f t="shared" si="494"/>
        <v>8</v>
      </c>
      <c r="W1765" s="32">
        <f t="shared" si="495"/>
        <v>7.5789473684210531</v>
      </c>
      <c r="X1765" s="33">
        <f t="shared" si="496"/>
        <v>790</v>
      </c>
      <c r="Y1765" s="22"/>
      <c r="Z1765" s="33">
        <f t="shared" si="481"/>
        <v>0</v>
      </c>
      <c r="AA1765" s="33">
        <f t="shared" si="482"/>
        <v>0</v>
      </c>
      <c r="AB1765" s="30">
        <f t="shared" si="483"/>
        <v>0</v>
      </c>
      <c r="AC1765" s="30">
        <f t="shared" si="484"/>
        <v>0</v>
      </c>
      <c r="AD1765" s="30">
        <f t="shared" si="485"/>
        <v>0</v>
      </c>
      <c r="AE1765" s="35">
        <f t="shared" si="497"/>
        <v>0</v>
      </c>
    </row>
    <row r="1766" spans="1:31" x14ac:dyDescent="0.25">
      <c r="A1766" t="s">
        <v>12</v>
      </c>
      <c r="B1766" t="s">
        <v>7615</v>
      </c>
      <c r="C1766">
        <v>30113001135891</v>
      </c>
      <c r="D1766" t="s">
        <v>7616</v>
      </c>
      <c r="E1766" t="s">
        <v>7617</v>
      </c>
      <c r="G1766" t="s">
        <v>7618</v>
      </c>
      <c r="H1766" t="s">
        <v>7619</v>
      </c>
      <c r="I1766">
        <v>53</v>
      </c>
      <c r="J1766">
        <v>11</v>
      </c>
      <c r="N1766" s="29" t="str">
        <f t="shared" si="486"/>
        <v>2010</v>
      </c>
      <c r="O1766" s="30" t="str">
        <f t="shared" si="487"/>
        <v>06</v>
      </c>
      <c r="P1766" s="30">
        <f t="shared" si="488"/>
        <v>201006</v>
      </c>
      <c r="Q1766" s="30" t="str">
        <f t="shared" si="489"/>
        <v>2020</v>
      </c>
      <c r="R1766" s="30" t="str">
        <f t="shared" si="490"/>
        <v>10</v>
      </c>
      <c r="S1766" s="30">
        <f t="shared" si="491"/>
        <v>202010</v>
      </c>
      <c r="T1766" s="31">
        <f t="shared" si="492"/>
        <v>10.416666666666666</v>
      </c>
      <c r="U1766" s="30">
        <f t="shared" si="493"/>
        <v>64</v>
      </c>
      <c r="V1766" s="30">
        <f t="shared" si="494"/>
        <v>0</v>
      </c>
      <c r="W1766" s="32">
        <f t="shared" si="495"/>
        <v>6.1440000000000001</v>
      </c>
      <c r="X1766" s="33">
        <f t="shared" si="496"/>
        <v>790</v>
      </c>
      <c r="Y1766" s="22"/>
      <c r="Z1766" s="33">
        <f t="shared" si="481"/>
        <v>1</v>
      </c>
      <c r="AA1766" s="33">
        <f t="shared" si="482"/>
        <v>0</v>
      </c>
      <c r="AB1766" s="30">
        <f t="shared" si="483"/>
        <v>0</v>
      </c>
      <c r="AC1766" s="30">
        <f t="shared" si="484"/>
        <v>1</v>
      </c>
      <c r="AD1766" s="30">
        <f t="shared" si="485"/>
        <v>1</v>
      </c>
      <c r="AE1766" s="35">
        <f t="shared" si="497"/>
        <v>1</v>
      </c>
    </row>
    <row r="1767" spans="1:31" x14ac:dyDescent="0.25">
      <c r="A1767" t="s">
        <v>12</v>
      </c>
      <c r="B1767" t="s">
        <v>7620</v>
      </c>
      <c r="C1767">
        <v>30113003157992</v>
      </c>
      <c r="D1767" t="s">
        <v>7621</v>
      </c>
      <c r="E1767" t="s">
        <v>7622</v>
      </c>
      <c r="F1767">
        <v>2010</v>
      </c>
      <c r="G1767" t="s">
        <v>7623</v>
      </c>
      <c r="H1767" t="s">
        <v>7624</v>
      </c>
      <c r="I1767">
        <v>22</v>
      </c>
      <c r="J1767">
        <v>9</v>
      </c>
      <c r="K1767">
        <v>1</v>
      </c>
      <c r="L1767">
        <v>0</v>
      </c>
      <c r="N1767" s="29">
        <f t="shared" si="486"/>
        <v>2010</v>
      </c>
      <c r="O1767" s="30" t="str">
        <f t="shared" si="487"/>
        <v>04</v>
      </c>
      <c r="P1767" s="30">
        <f t="shared" si="488"/>
        <v>201004</v>
      </c>
      <c r="Q1767" s="30" t="str">
        <f t="shared" si="489"/>
        <v>2019</v>
      </c>
      <c r="R1767" s="30" t="str">
        <f t="shared" si="490"/>
        <v>01</v>
      </c>
      <c r="S1767" s="30">
        <f t="shared" si="491"/>
        <v>201901</v>
      </c>
      <c r="T1767" s="31">
        <f t="shared" si="492"/>
        <v>10.583333333333334</v>
      </c>
      <c r="U1767" s="30">
        <f t="shared" si="493"/>
        <v>31</v>
      </c>
      <c r="V1767" s="30">
        <f t="shared" si="494"/>
        <v>1</v>
      </c>
      <c r="W1767" s="32">
        <f t="shared" si="495"/>
        <v>2.9291338582677162</v>
      </c>
      <c r="X1767" s="33">
        <f t="shared" si="496"/>
        <v>790</v>
      </c>
      <c r="Y1767" s="22"/>
      <c r="Z1767" s="33">
        <f t="shared" si="481"/>
        <v>1</v>
      </c>
      <c r="AA1767" s="33">
        <f t="shared" si="482"/>
        <v>0</v>
      </c>
      <c r="AB1767" s="30">
        <f t="shared" si="483"/>
        <v>1</v>
      </c>
      <c r="AC1767" s="30">
        <f t="shared" si="484"/>
        <v>1</v>
      </c>
      <c r="AD1767" s="30">
        <f t="shared" si="485"/>
        <v>0</v>
      </c>
      <c r="AE1767" s="35">
        <f t="shared" si="497"/>
        <v>1</v>
      </c>
    </row>
    <row r="1768" spans="1:31" x14ac:dyDescent="0.25">
      <c r="A1768" t="s">
        <v>12</v>
      </c>
      <c r="B1768" t="s">
        <v>7625</v>
      </c>
      <c r="C1768">
        <v>30113005889667</v>
      </c>
      <c r="D1768" t="s">
        <v>7626</v>
      </c>
      <c r="E1768" t="s">
        <v>7627</v>
      </c>
      <c r="F1768">
        <v>2013</v>
      </c>
      <c r="G1768" t="s">
        <v>7628</v>
      </c>
      <c r="H1768" t="s">
        <v>7629</v>
      </c>
      <c r="I1768">
        <v>41</v>
      </c>
      <c r="J1768">
        <v>12</v>
      </c>
      <c r="K1768">
        <v>8</v>
      </c>
      <c r="L1768">
        <v>1</v>
      </c>
      <c r="N1768" s="29" t="str">
        <f t="shared" si="486"/>
        <v>2014</v>
      </c>
      <c r="O1768" s="30" t="str">
        <f t="shared" si="487"/>
        <v>05</v>
      </c>
      <c r="P1768" s="30">
        <f t="shared" si="488"/>
        <v>201405</v>
      </c>
      <c r="Q1768" s="30" t="str">
        <f t="shared" si="489"/>
        <v>2019</v>
      </c>
      <c r="R1768" s="30" t="str">
        <f t="shared" si="490"/>
        <v>11</v>
      </c>
      <c r="S1768" s="30">
        <f t="shared" si="491"/>
        <v>201911</v>
      </c>
      <c r="T1768" s="31">
        <f t="shared" si="492"/>
        <v>6.5</v>
      </c>
      <c r="U1768" s="30">
        <f t="shared" si="493"/>
        <v>53</v>
      </c>
      <c r="V1768" s="30">
        <f t="shared" si="494"/>
        <v>9</v>
      </c>
      <c r="W1768" s="32">
        <f t="shared" si="495"/>
        <v>8.1538461538461533</v>
      </c>
      <c r="X1768" s="33">
        <f t="shared" si="496"/>
        <v>790</v>
      </c>
      <c r="Y1768" s="22"/>
      <c r="Z1768" s="33">
        <f t="shared" si="481"/>
        <v>1</v>
      </c>
      <c r="AA1768" s="33">
        <f t="shared" si="482"/>
        <v>0</v>
      </c>
      <c r="AB1768" s="30">
        <f t="shared" si="483"/>
        <v>0</v>
      </c>
      <c r="AC1768" s="30">
        <f t="shared" si="484"/>
        <v>0</v>
      </c>
      <c r="AD1768" s="30">
        <f t="shared" si="485"/>
        <v>0</v>
      </c>
      <c r="AE1768" s="35">
        <f t="shared" si="497"/>
        <v>0</v>
      </c>
    </row>
    <row r="1769" spans="1:31" x14ac:dyDescent="0.25">
      <c r="A1769" t="s">
        <v>12</v>
      </c>
      <c r="B1769" t="s">
        <v>7630</v>
      </c>
      <c r="C1769">
        <v>30113005409094</v>
      </c>
      <c r="D1769" t="s">
        <v>7631</v>
      </c>
      <c r="E1769" t="s">
        <v>4464</v>
      </c>
      <c r="F1769">
        <v>2012</v>
      </c>
      <c r="G1769" t="s">
        <v>7632</v>
      </c>
      <c r="H1769" t="s">
        <v>7633</v>
      </c>
      <c r="I1769">
        <v>15</v>
      </c>
      <c r="J1769">
        <v>11</v>
      </c>
      <c r="N1769" s="29" t="str">
        <f t="shared" si="486"/>
        <v>2012</v>
      </c>
      <c r="O1769" s="30" t="str">
        <f t="shared" si="487"/>
        <v>02</v>
      </c>
      <c r="P1769" s="30">
        <f t="shared" si="488"/>
        <v>201202</v>
      </c>
      <c r="Q1769" s="30" t="str">
        <f t="shared" si="489"/>
        <v>2018</v>
      </c>
      <c r="R1769" s="30" t="str">
        <f t="shared" si="490"/>
        <v>12</v>
      </c>
      <c r="S1769" s="30">
        <f t="shared" si="491"/>
        <v>201812</v>
      </c>
      <c r="T1769" s="31">
        <f t="shared" si="492"/>
        <v>8.75</v>
      </c>
      <c r="U1769" s="30">
        <f t="shared" si="493"/>
        <v>26</v>
      </c>
      <c r="V1769" s="30">
        <f t="shared" si="494"/>
        <v>0</v>
      </c>
      <c r="W1769" s="32">
        <f t="shared" si="495"/>
        <v>2.9714285714285715</v>
      </c>
      <c r="X1769" s="33">
        <f t="shared" si="496"/>
        <v>790</v>
      </c>
      <c r="Y1769" s="22"/>
      <c r="Z1769" s="33">
        <f t="shared" si="481"/>
        <v>1</v>
      </c>
      <c r="AA1769" s="33">
        <f t="shared" si="482"/>
        <v>0</v>
      </c>
      <c r="AB1769" s="30">
        <f t="shared" si="483"/>
        <v>1</v>
      </c>
      <c r="AC1769" s="30">
        <f t="shared" si="484"/>
        <v>1</v>
      </c>
      <c r="AD1769" s="30">
        <f t="shared" si="485"/>
        <v>0</v>
      </c>
      <c r="AE1769" s="35">
        <f t="shared" si="497"/>
        <v>1</v>
      </c>
    </row>
    <row r="1770" spans="1:31" x14ac:dyDescent="0.25">
      <c r="A1770" t="s">
        <v>12</v>
      </c>
      <c r="B1770" t="s">
        <v>7630</v>
      </c>
      <c r="C1770">
        <v>30113005389825</v>
      </c>
      <c r="D1770" t="s">
        <v>7631</v>
      </c>
      <c r="E1770" t="s">
        <v>4464</v>
      </c>
      <c r="F1770">
        <v>2012</v>
      </c>
      <c r="G1770" t="s">
        <v>7634</v>
      </c>
      <c r="H1770" t="s">
        <v>7635</v>
      </c>
      <c r="I1770">
        <v>45</v>
      </c>
      <c r="J1770">
        <v>12</v>
      </c>
      <c r="K1770">
        <v>5</v>
      </c>
      <c r="L1770">
        <v>2</v>
      </c>
      <c r="N1770" s="29" t="str">
        <f t="shared" si="486"/>
        <v>2011</v>
      </c>
      <c r="O1770" s="30" t="str">
        <f t="shared" si="487"/>
        <v>11</v>
      </c>
      <c r="P1770" s="30">
        <f t="shared" si="488"/>
        <v>201111</v>
      </c>
      <c r="Q1770" s="30" t="str">
        <f t="shared" si="489"/>
        <v>2020</v>
      </c>
      <c r="R1770" s="30" t="str">
        <f t="shared" si="490"/>
        <v>03</v>
      </c>
      <c r="S1770" s="30">
        <f t="shared" si="491"/>
        <v>202003</v>
      </c>
      <c r="T1770" s="31">
        <f t="shared" si="492"/>
        <v>9</v>
      </c>
      <c r="U1770" s="30">
        <f t="shared" si="493"/>
        <v>57</v>
      </c>
      <c r="V1770" s="30">
        <f t="shared" si="494"/>
        <v>7</v>
      </c>
      <c r="W1770" s="32">
        <f t="shared" si="495"/>
        <v>6.333333333333333</v>
      </c>
      <c r="X1770" s="33">
        <f t="shared" si="496"/>
        <v>790</v>
      </c>
      <c r="Y1770" s="22"/>
      <c r="Z1770" s="33">
        <f t="shared" si="481"/>
        <v>1</v>
      </c>
      <c r="AA1770" s="33">
        <f t="shared" si="482"/>
        <v>0</v>
      </c>
      <c r="AB1770" s="30">
        <f t="shared" si="483"/>
        <v>0</v>
      </c>
      <c r="AC1770" s="30">
        <f t="shared" si="484"/>
        <v>0</v>
      </c>
      <c r="AD1770" s="30">
        <f t="shared" si="485"/>
        <v>0</v>
      </c>
      <c r="AE1770" s="35">
        <f t="shared" si="497"/>
        <v>0</v>
      </c>
    </row>
    <row r="1771" spans="1:31" x14ac:dyDescent="0.25">
      <c r="A1771" t="s">
        <v>12</v>
      </c>
      <c r="B1771" t="s">
        <v>7636</v>
      </c>
      <c r="C1771">
        <v>30113006249440</v>
      </c>
      <c r="D1771" t="s">
        <v>7637</v>
      </c>
      <c r="E1771" t="s">
        <v>7638</v>
      </c>
      <c r="F1771">
        <v>2016</v>
      </c>
      <c r="G1771" t="s">
        <v>7639</v>
      </c>
      <c r="H1771" t="s">
        <v>7640</v>
      </c>
      <c r="I1771">
        <v>17</v>
      </c>
      <c r="J1771">
        <v>2</v>
      </c>
      <c r="N1771" s="29" t="str">
        <f t="shared" si="486"/>
        <v>2015</v>
      </c>
      <c r="O1771" s="30" t="str">
        <f t="shared" si="487"/>
        <v>12</v>
      </c>
      <c r="P1771" s="30">
        <f t="shared" si="488"/>
        <v>201512</v>
      </c>
      <c r="Q1771" s="30" t="str">
        <f t="shared" si="489"/>
        <v>2020</v>
      </c>
      <c r="R1771" s="30" t="str">
        <f t="shared" si="490"/>
        <v>02</v>
      </c>
      <c r="S1771" s="30">
        <f t="shared" si="491"/>
        <v>202002</v>
      </c>
      <c r="T1771" s="31">
        <f t="shared" si="492"/>
        <v>4.916666666666667</v>
      </c>
      <c r="U1771" s="30">
        <f t="shared" si="493"/>
        <v>19</v>
      </c>
      <c r="V1771" s="30">
        <f t="shared" si="494"/>
        <v>0</v>
      </c>
      <c r="W1771" s="32">
        <f t="shared" si="495"/>
        <v>3.8644067796610169</v>
      </c>
      <c r="X1771" s="33">
        <f t="shared" si="496"/>
        <v>790</v>
      </c>
      <c r="Y1771" s="22"/>
      <c r="Z1771" s="33">
        <f t="shared" si="481"/>
        <v>1</v>
      </c>
      <c r="AA1771" s="33">
        <f t="shared" si="482"/>
        <v>0</v>
      </c>
      <c r="AB1771" s="30">
        <f t="shared" si="483"/>
        <v>0</v>
      </c>
      <c r="AC1771" s="30">
        <f t="shared" si="484"/>
        <v>1</v>
      </c>
      <c r="AD1771" s="30">
        <f t="shared" si="485"/>
        <v>0</v>
      </c>
      <c r="AE1771" s="35">
        <f t="shared" si="497"/>
        <v>1</v>
      </c>
    </row>
    <row r="1772" spans="1:31" x14ac:dyDescent="0.25">
      <c r="A1772" t="s">
        <v>12</v>
      </c>
      <c r="B1772" t="s">
        <v>7636</v>
      </c>
      <c r="C1772">
        <v>30113006249556</v>
      </c>
      <c r="D1772" t="s">
        <v>7641</v>
      </c>
      <c r="E1772" t="s">
        <v>7638</v>
      </c>
      <c r="F1772">
        <v>2016</v>
      </c>
      <c r="G1772" t="s">
        <v>7642</v>
      </c>
      <c r="H1772" t="s">
        <v>7643</v>
      </c>
      <c r="I1772">
        <v>11</v>
      </c>
      <c r="J1772">
        <v>6</v>
      </c>
      <c r="K1772">
        <v>1</v>
      </c>
      <c r="L1772">
        <v>0</v>
      </c>
      <c r="N1772" s="29" t="str">
        <f t="shared" si="486"/>
        <v>2015</v>
      </c>
      <c r="O1772" s="30" t="str">
        <f t="shared" si="487"/>
        <v>12</v>
      </c>
      <c r="P1772" s="30">
        <f t="shared" si="488"/>
        <v>201512</v>
      </c>
      <c r="Q1772" s="30" t="str">
        <f t="shared" si="489"/>
        <v>2020</v>
      </c>
      <c r="R1772" s="30" t="str">
        <f t="shared" si="490"/>
        <v>02</v>
      </c>
      <c r="S1772" s="30">
        <f t="shared" si="491"/>
        <v>202002</v>
      </c>
      <c r="T1772" s="31">
        <f t="shared" si="492"/>
        <v>4.916666666666667</v>
      </c>
      <c r="U1772" s="30">
        <f t="shared" si="493"/>
        <v>17</v>
      </c>
      <c r="V1772" s="30">
        <f t="shared" si="494"/>
        <v>1</v>
      </c>
      <c r="W1772" s="32">
        <f t="shared" si="495"/>
        <v>3.4576271186440675</v>
      </c>
      <c r="X1772" s="33">
        <f t="shared" si="496"/>
        <v>790</v>
      </c>
      <c r="Y1772" s="22"/>
      <c r="Z1772" s="33">
        <f t="shared" si="481"/>
        <v>1</v>
      </c>
      <c r="AA1772" s="33">
        <f t="shared" si="482"/>
        <v>0</v>
      </c>
      <c r="AB1772" s="30">
        <f t="shared" si="483"/>
        <v>0</v>
      </c>
      <c r="AC1772" s="30">
        <f t="shared" si="484"/>
        <v>1</v>
      </c>
      <c r="AD1772" s="30">
        <f t="shared" si="485"/>
        <v>0</v>
      </c>
      <c r="AE1772" s="35">
        <f t="shared" si="497"/>
        <v>1</v>
      </c>
    </row>
    <row r="1773" spans="1:31" x14ac:dyDescent="0.25">
      <c r="A1773" t="s">
        <v>12</v>
      </c>
      <c r="B1773" t="s">
        <v>7636</v>
      </c>
      <c r="C1773">
        <v>30113006249358</v>
      </c>
      <c r="D1773" t="s">
        <v>7644</v>
      </c>
      <c r="E1773" t="s">
        <v>7638</v>
      </c>
      <c r="F1773">
        <v>2016</v>
      </c>
      <c r="G1773" t="s">
        <v>7645</v>
      </c>
      <c r="H1773" t="s">
        <v>7646</v>
      </c>
      <c r="I1773">
        <v>15</v>
      </c>
      <c r="J1773">
        <v>6</v>
      </c>
      <c r="K1773">
        <v>4</v>
      </c>
      <c r="L1773">
        <v>0</v>
      </c>
      <c r="N1773" s="29" t="str">
        <f t="shared" si="486"/>
        <v>2015</v>
      </c>
      <c r="O1773" s="30" t="str">
        <f t="shared" si="487"/>
        <v>12</v>
      </c>
      <c r="P1773" s="30">
        <f t="shared" si="488"/>
        <v>201512</v>
      </c>
      <c r="Q1773" s="30" t="str">
        <f t="shared" si="489"/>
        <v>2020</v>
      </c>
      <c r="R1773" s="30" t="str">
        <f t="shared" si="490"/>
        <v>02</v>
      </c>
      <c r="S1773" s="30">
        <f t="shared" si="491"/>
        <v>202002</v>
      </c>
      <c r="T1773" s="31">
        <f t="shared" si="492"/>
        <v>4.916666666666667</v>
      </c>
      <c r="U1773" s="30">
        <f t="shared" si="493"/>
        <v>21</v>
      </c>
      <c r="V1773" s="30">
        <f t="shared" si="494"/>
        <v>4</v>
      </c>
      <c r="W1773" s="32">
        <f t="shared" si="495"/>
        <v>4.2711864406779663</v>
      </c>
      <c r="X1773" s="33">
        <f t="shared" si="496"/>
        <v>790</v>
      </c>
      <c r="Y1773" s="22"/>
      <c r="Z1773" s="33">
        <f t="shared" si="481"/>
        <v>1</v>
      </c>
      <c r="AA1773" s="33">
        <f t="shared" si="482"/>
        <v>0</v>
      </c>
      <c r="AB1773" s="30">
        <f t="shared" si="483"/>
        <v>0</v>
      </c>
      <c r="AC1773" s="30">
        <f t="shared" si="484"/>
        <v>0</v>
      </c>
      <c r="AD1773" s="30">
        <f t="shared" si="485"/>
        <v>0</v>
      </c>
      <c r="AE1773" s="35">
        <f t="shared" si="497"/>
        <v>0</v>
      </c>
    </row>
    <row r="1774" spans="1:31" x14ac:dyDescent="0.25">
      <c r="A1774" t="s">
        <v>12</v>
      </c>
      <c r="B1774" t="s">
        <v>7647</v>
      </c>
      <c r="C1774">
        <v>30113006386929</v>
      </c>
      <c r="D1774" t="s">
        <v>7648</v>
      </c>
      <c r="E1774" t="s">
        <v>6743</v>
      </c>
      <c r="F1774">
        <v>2016</v>
      </c>
      <c r="G1774" t="s">
        <v>7649</v>
      </c>
      <c r="H1774" t="s">
        <v>7650</v>
      </c>
      <c r="I1774">
        <v>16</v>
      </c>
      <c r="J1774">
        <v>0</v>
      </c>
      <c r="K1774">
        <v>4</v>
      </c>
      <c r="L1774">
        <v>0</v>
      </c>
      <c r="N1774" s="29" t="str">
        <f t="shared" si="486"/>
        <v>2016</v>
      </c>
      <c r="O1774" s="30" t="str">
        <f t="shared" si="487"/>
        <v>12</v>
      </c>
      <c r="P1774" s="30">
        <f t="shared" si="488"/>
        <v>201612</v>
      </c>
      <c r="Q1774" s="30" t="str">
        <f t="shared" si="489"/>
        <v>2020</v>
      </c>
      <c r="R1774" s="30" t="str">
        <f t="shared" si="490"/>
        <v>07</v>
      </c>
      <c r="S1774" s="30">
        <f t="shared" si="491"/>
        <v>202007</v>
      </c>
      <c r="T1774" s="31">
        <f t="shared" si="492"/>
        <v>3.9166666666666665</v>
      </c>
      <c r="U1774" s="30">
        <f t="shared" si="493"/>
        <v>16</v>
      </c>
      <c r="V1774" s="30">
        <f t="shared" si="494"/>
        <v>4</v>
      </c>
      <c r="W1774" s="32">
        <f t="shared" si="495"/>
        <v>4.085106382978724</v>
      </c>
      <c r="X1774" s="33">
        <f t="shared" si="496"/>
        <v>790</v>
      </c>
      <c r="Y1774" s="22"/>
      <c r="Z1774" s="33">
        <f t="shared" si="481"/>
        <v>1</v>
      </c>
      <c r="AA1774" s="33">
        <f t="shared" si="482"/>
        <v>0</v>
      </c>
      <c r="AB1774" s="30">
        <f t="shared" si="483"/>
        <v>0</v>
      </c>
      <c r="AC1774" s="30">
        <f t="shared" si="484"/>
        <v>0</v>
      </c>
      <c r="AD1774" s="30">
        <f t="shared" si="485"/>
        <v>0</v>
      </c>
      <c r="AE1774" s="35">
        <f t="shared" si="497"/>
        <v>0</v>
      </c>
    </row>
    <row r="1775" spans="1:31" x14ac:dyDescent="0.25">
      <c r="A1775" t="s">
        <v>12</v>
      </c>
      <c r="B1775" t="s">
        <v>7651</v>
      </c>
      <c r="C1775">
        <v>30113005616029</v>
      </c>
      <c r="D1775" t="s">
        <v>7652</v>
      </c>
      <c r="E1775" t="s">
        <v>7653</v>
      </c>
      <c r="F1775">
        <v>2012</v>
      </c>
      <c r="G1775" t="s">
        <v>7654</v>
      </c>
      <c r="H1775" t="s">
        <v>7655</v>
      </c>
      <c r="I1775">
        <v>14</v>
      </c>
      <c r="J1775">
        <v>9</v>
      </c>
      <c r="K1775">
        <v>2</v>
      </c>
      <c r="L1775">
        <v>0</v>
      </c>
      <c r="N1775" s="29" t="str">
        <f t="shared" si="486"/>
        <v>2012</v>
      </c>
      <c r="O1775" s="30" t="str">
        <f t="shared" si="487"/>
        <v>11</v>
      </c>
      <c r="P1775" s="30">
        <f t="shared" si="488"/>
        <v>201211</v>
      </c>
      <c r="Q1775" s="30" t="str">
        <f t="shared" si="489"/>
        <v>2019</v>
      </c>
      <c r="R1775" s="30" t="str">
        <f t="shared" si="490"/>
        <v>12</v>
      </c>
      <c r="S1775" s="30">
        <f t="shared" si="491"/>
        <v>201912</v>
      </c>
      <c r="T1775" s="31">
        <f t="shared" si="492"/>
        <v>8</v>
      </c>
      <c r="U1775" s="30">
        <f t="shared" si="493"/>
        <v>23</v>
      </c>
      <c r="V1775" s="30">
        <f t="shared" si="494"/>
        <v>2</v>
      </c>
      <c r="W1775" s="32">
        <f t="shared" si="495"/>
        <v>2.875</v>
      </c>
      <c r="X1775" s="33">
        <f t="shared" si="496"/>
        <v>790</v>
      </c>
      <c r="Y1775" s="22"/>
      <c r="Z1775" s="33">
        <f t="shared" si="481"/>
        <v>1</v>
      </c>
      <c r="AA1775" s="33">
        <f t="shared" si="482"/>
        <v>0</v>
      </c>
      <c r="AB1775" s="30">
        <f t="shared" si="483"/>
        <v>1</v>
      </c>
      <c r="AC1775" s="30">
        <f t="shared" si="484"/>
        <v>1</v>
      </c>
      <c r="AD1775" s="30">
        <f t="shared" si="485"/>
        <v>0</v>
      </c>
      <c r="AE1775" s="35">
        <f t="shared" si="497"/>
        <v>1</v>
      </c>
    </row>
    <row r="1776" spans="1:31" x14ac:dyDescent="0.25">
      <c r="A1776" t="s">
        <v>12</v>
      </c>
      <c r="B1776" t="s">
        <v>7656</v>
      </c>
      <c r="C1776">
        <v>30113006654128</v>
      </c>
      <c r="D1776" t="s">
        <v>7657</v>
      </c>
      <c r="E1776" t="s">
        <v>6314</v>
      </c>
      <c r="F1776">
        <v>2018</v>
      </c>
      <c r="G1776" t="s">
        <v>7658</v>
      </c>
      <c r="H1776" t="s">
        <v>7659</v>
      </c>
      <c r="I1776">
        <v>13</v>
      </c>
      <c r="J1776">
        <v>2</v>
      </c>
      <c r="K1776">
        <v>8</v>
      </c>
      <c r="L1776">
        <v>1</v>
      </c>
      <c r="N1776" s="29" t="str">
        <f t="shared" si="486"/>
        <v>2018</v>
      </c>
      <c r="O1776" s="30" t="str">
        <f t="shared" si="487"/>
        <v>09</v>
      </c>
      <c r="P1776" s="30">
        <f t="shared" si="488"/>
        <v>201809</v>
      </c>
      <c r="Q1776" s="30" t="str">
        <f t="shared" si="489"/>
        <v>2020</v>
      </c>
      <c r="R1776" s="30" t="str">
        <f t="shared" si="490"/>
        <v>02</v>
      </c>
      <c r="S1776" s="30">
        <f t="shared" si="491"/>
        <v>202002</v>
      </c>
      <c r="T1776" s="31">
        <f t="shared" si="492"/>
        <v>2.1666666666666665</v>
      </c>
      <c r="U1776" s="30">
        <f t="shared" si="493"/>
        <v>15</v>
      </c>
      <c r="V1776" s="30">
        <f t="shared" si="494"/>
        <v>9</v>
      </c>
      <c r="W1776" s="32">
        <f t="shared" si="495"/>
        <v>6.9230769230769234</v>
      </c>
      <c r="X1776" s="33">
        <f t="shared" si="496"/>
        <v>790</v>
      </c>
      <c r="Y1776" s="22"/>
      <c r="Z1776" s="33">
        <f t="shared" si="481"/>
        <v>0</v>
      </c>
      <c r="AA1776" s="33">
        <f t="shared" si="482"/>
        <v>0</v>
      </c>
      <c r="AB1776" s="30">
        <f t="shared" si="483"/>
        <v>0</v>
      </c>
      <c r="AC1776" s="30">
        <f t="shared" si="484"/>
        <v>0</v>
      </c>
      <c r="AD1776" s="30">
        <f t="shared" si="485"/>
        <v>0</v>
      </c>
      <c r="AE1776" s="35">
        <f t="shared" si="497"/>
        <v>0</v>
      </c>
    </row>
    <row r="1777" spans="1:31" x14ac:dyDescent="0.25">
      <c r="A1777" t="s">
        <v>12</v>
      </c>
      <c r="B1777" t="s">
        <v>7660</v>
      </c>
      <c r="C1777">
        <v>30113001495337</v>
      </c>
      <c r="D1777" t="s">
        <v>7661</v>
      </c>
      <c r="E1777" t="s">
        <v>7662</v>
      </c>
      <c r="F1777">
        <v>1990</v>
      </c>
      <c r="G1777" t="s">
        <v>7663</v>
      </c>
      <c r="H1777" t="s">
        <v>7664</v>
      </c>
      <c r="I1777">
        <v>54</v>
      </c>
      <c r="J1777">
        <v>10</v>
      </c>
      <c r="K1777">
        <v>1</v>
      </c>
      <c r="L1777">
        <v>0</v>
      </c>
      <c r="N1777" s="29">
        <f t="shared" si="486"/>
        <v>1990</v>
      </c>
      <c r="O1777" s="30" t="str">
        <f t="shared" si="487"/>
        <v>07</v>
      </c>
      <c r="P1777" s="30">
        <f t="shared" si="488"/>
        <v>199007</v>
      </c>
      <c r="Q1777" s="30" t="str">
        <f t="shared" si="489"/>
        <v>2019</v>
      </c>
      <c r="R1777" s="30" t="str">
        <f t="shared" si="490"/>
        <v>03</v>
      </c>
      <c r="S1777" s="30">
        <f t="shared" si="491"/>
        <v>201903</v>
      </c>
      <c r="T1777" s="31">
        <f t="shared" si="492"/>
        <v>30.333333333333332</v>
      </c>
      <c r="U1777" s="30">
        <f t="shared" si="493"/>
        <v>64</v>
      </c>
      <c r="V1777" s="30">
        <f t="shared" si="494"/>
        <v>1</v>
      </c>
      <c r="W1777" s="32">
        <f t="shared" si="495"/>
        <v>2.1098901098901099</v>
      </c>
      <c r="X1777" s="33">
        <f t="shared" si="496"/>
        <v>790</v>
      </c>
      <c r="Y1777" s="22"/>
      <c r="Z1777" s="33">
        <f t="shared" si="481"/>
        <v>1</v>
      </c>
      <c r="AA1777" s="33">
        <f t="shared" si="482"/>
        <v>0</v>
      </c>
      <c r="AB1777" s="30">
        <f t="shared" si="483"/>
        <v>1</v>
      </c>
      <c r="AC1777" s="30">
        <f t="shared" si="484"/>
        <v>1</v>
      </c>
      <c r="AD1777" s="30">
        <f t="shared" si="485"/>
        <v>1</v>
      </c>
      <c r="AE1777" s="35">
        <f t="shared" si="497"/>
        <v>1</v>
      </c>
    </row>
    <row r="1778" spans="1:31" x14ac:dyDescent="0.25">
      <c r="A1778" t="s">
        <v>12</v>
      </c>
      <c r="B1778" t="s">
        <v>7665</v>
      </c>
      <c r="C1778">
        <v>30113002411119</v>
      </c>
      <c r="D1778" t="s">
        <v>7666</v>
      </c>
      <c r="E1778" t="s">
        <v>7667</v>
      </c>
      <c r="F1778">
        <v>2006</v>
      </c>
      <c r="G1778" t="s">
        <v>7668</v>
      </c>
      <c r="H1778" t="s">
        <v>7669</v>
      </c>
      <c r="I1778">
        <v>27</v>
      </c>
      <c r="J1778">
        <v>13</v>
      </c>
      <c r="K1778">
        <v>1</v>
      </c>
      <c r="L1778">
        <v>0</v>
      </c>
      <c r="N1778" s="29">
        <f t="shared" si="486"/>
        <v>2006</v>
      </c>
      <c r="O1778" s="30" t="str">
        <f t="shared" si="487"/>
        <v>04</v>
      </c>
      <c r="P1778" s="30">
        <f t="shared" si="488"/>
        <v>200604</v>
      </c>
      <c r="Q1778" s="30" t="str">
        <f t="shared" si="489"/>
        <v>2019</v>
      </c>
      <c r="R1778" s="30" t="str">
        <f t="shared" si="490"/>
        <v>04</v>
      </c>
      <c r="S1778" s="30">
        <f t="shared" si="491"/>
        <v>201904</v>
      </c>
      <c r="T1778" s="31">
        <f t="shared" si="492"/>
        <v>14.583333333333334</v>
      </c>
      <c r="U1778" s="30">
        <f t="shared" si="493"/>
        <v>40</v>
      </c>
      <c r="V1778" s="30">
        <f t="shared" si="494"/>
        <v>1</v>
      </c>
      <c r="W1778" s="32">
        <f t="shared" si="495"/>
        <v>2.7428571428571429</v>
      </c>
      <c r="X1778" s="33">
        <f t="shared" si="496"/>
        <v>790</v>
      </c>
      <c r="Y1778" s="22"/>
      <c r="Z1778" s="33">
        <f t="shared" si="481"/>
        <v>1</v>
      </c>
      <c r="AA1778" s="33">
        <f t="shared" si="482"/>
        <v>0</v>
      </c>
      <c r="AB1778" s="30">
        <f t="shared" si="483"/>
        <v>1</v>
      </c>
      <c r="AC1778" s="30">
        <f t="shared" si="484"/>
        <v>1</v>
      </c>
      <c r="AD1778" s="30">
        <f t="shared" si="485"/>
        <v>0</v>
      </c>
      <c r="AE1778" s="35">
        <f t="shared" si="497"/>
        <v>1</v>
      </c>
    </row>
    <row r="1779" spans="1:31" x14ac:dyDescent="0.25">
      <c r="A1779" t="s">
        <v>12</v>
      </c>
      <c r="B1779" t="s">
        <v>7670</v>
      </c>
      <c r="C1779">
        <v>30113003361669</v>
      </c>
      <c r="D1779" t="s">
        <v>7671</v>
      </c>
      <c r="E1779" t="s">
        <v>7672</v>
      </c>
      <c r="F1779">
        <v>2010</v>
      </c>
      <c r="G1779" t="s">
        <v>7673</v>
      </c>
      <c r="H1779" t="s">
        <v>7674</v>
      </c>
      <c r="I1779">
        <v>11</v>
      </c>
      <c r="J1779">
        <v>17</v>
      </c>
      <c r="K1779">
        <v>1</v>
      </c>
      <c r="L1779">
        <v>0</v>
      </c>
      <c r="N1779" s="29" t="str">
        <f t="shared" si="486"/>
        <v>2011</v>
      </c>
      <c r="O1779" s="30" t="str">
        <f t="shared" si="487"/>
        <v>03</v>
      </c>
      <c r="P1779" s="30">
        <f t="shared" si="488"/>
        <v>201103</v>
      </c>
      <c r="Q1779" s="30" t="str">
        <f t="shared" si="489"/>
        <v>2019</v>
      </c>
      <c r="R1779" s="30" t="str">
        <f t="shared" si="490"/>
        <v>09</v>
      </c>
      <c r="S1779" s="30">
        <f t="shared" si="491"/>
        <v>201909</v>
      </c>
      <c r="T1779" s="31">
        <f t="shared" si="492"/>
        <v>9.6666666666666661</v>
      </c>
      <c r="U1779" s="30">
        <f t="shared" si="493"/>
        <v>28</v>
      </c>
      <c r="V1779" s="30">
        <f t="shared" si="494"/>
        <v>1</v>
      </c>
      <c r="W1779" s="32">
        <f t="shared" si="495"/>
        <v>2.896551724137931</v>
      </c>
      <c r="X1779" s="33">
        <f t="shared" si="496"/>
        <v>790</v>
      </c>
      <c r="Y1779" s="22"/>
      <c r="Z1779" s="33">
        <f t="shared" si="481"/>
        <v>1</v>
      </c>
      <c r="AA1779" s="33">
        <f t="shared" si="482"/>
        <v>0</v>
      </c>
      <c r="AB1779" s="30">
        <f t="shared" si="483"/>
        <v>1</v>
      </c>
      <c r="AC1779" s="30">
        <f t="shared" si="484"/>
        <v>1</v>
      </c>
      <c r="AD1779" s="30">
        <f t="shared" si="485"/>
        <v>0</v>
      </c>
      <c r="AE1779" s="35">
        <f t="shared" si="497"/>
        <v>1</v>
      </c>
    </row>
    <row r="1780" spans="1:31" x14ac:dyDescent="0.25">
      <c r="A1780" t="s">
        <v>12</v>
      </c>
      <c r="B1780" t="s">
        <v>7670</v>
      </c>
      <c r="C1780">
        <v>30113003238644</v>
      </c>
      <c r="D1780" t="s">
        <v>7671</v>
      </c>
      <c r="E1780" t="s">
        <v>7672</v>
      </c>
      <c r="F1780">
        <v>2010</v>
      </c>
      <c r="G1780" t="s">
        <v>7675</v>
      </c>
      <c r="H1780" t="s">
        <v>7676</v>
      </c>
      <c r="I1780">
        <v>15</v>
      </c>
      <c r="J1780">
        <v>26</v>
      </c>
      <c r="K1780">
        <v>0</v>
      </c>
      <c r="L1780">
        <v>2</v>
      </c>
      <c r="N1780" s="29">
        <f t="shared" si="486"/>
        <v>2010</v>
      </c>
      <c r="O1780" s="30" t="str">
        <f t="shared" si="487"/>
        <v>11</v>
      </c>
      <c r="P1780" s="30">
        <f t="shared" si="488"/>
        <v>201011</v>
      </c>
      <c r="Q1780" s="30" t="str">
        <f t="shared" si="489"/>
        <v>2020</v>
      </c>
      <c r="R1780" s="30" t="str">
        <f t="shared" si="490"/>
        <v>01</v>
      </c>
      <c r="S1780" s="30">
        <f t="shared" si="491"/>
        <v>202001</v>
      </c>
      <c r="T1780" s="31">
        <f t="shared" si="492"/>
        <v>10</v>
      </c>
      <c r="U1780" s="30">
        <f t="shared" si="493"/>
        <v>41</v>
      </c>
      <c r="V1780" s="30">
        <f t="shared" si="494"/>
        <v>2</v>
      </c>
      <c r="W1780" s="32">
        <f t="shared" si="495"/>
        <v>4.0999999999999996</v>
      </c>
      <c r="X1780" s="33">
        <f t="shared" si="496"/>
        <v>790</v>
      </c>
      <c r="Y1780" s="22"/>
      <c r="Z1780" s="33">
        <f t="shared" si="481"/>
        <v>1</v>
      </c>
      <c r="AA1780" s="33">
        <f t="shared" si="482"/>
        <v>0</v>
      </c>
      <c r="AB1780" s="30">
        <f t="shared" si="483"/>
        <v>0</v>
      </c>
      <c r="AC1780" s="30">
        <f t="shared" si="484"/>
        <v>1</v>
      </c>
      <c r="AD1780" s="30">
        <f t="shared" si="485"/>
        <v>0</v>
      </c>
      <c r="AE1780" s="35">
        <f t="shared" si="497"/>
        <v>1</v>
      </c>
    </row>
    <row r="1781" spans="1:31" x14ac:dyDescent="0.25">
      <c r="A1781" t="s">
        <v>12</v>
      </c>
      <c r="B1781" t="s">
        <v>7670</v>
      </c>
      <c r="C1781">
        <v>30113006406610</v>
      </c>
      <c r="D1781" t="s">
        <v>7677</v>
      </c>
      <c r="E1781" t="s">
        <v>7678</v>
      </c>
      <c r="F1781">
        <v>2011</v>
      </c>
      <c r="G1781" t="s">
        <v>7679</v>
      </c>
      <c r="H1781" t="s">
        <v>7680</v>
      </c>
      <c r="I1781">
        <v>50</v>
      </c>
      <c r="J1781">
        <v>21</v>
      </c>
      <c r="K1781">
        <v>5</v>
      </c>
      <c r="L1781">
        <v>1</v>
      </c>
      <c r="N1781" s="29" t="str">
        <f t="shared" si="486"/>
        <v>2011</v>
      </c>
      <c r="O1781" s="30" t="str">
        <f t="shared" si="487"/>
        <v>03</v>
      </c>
      <c r="P1781" s="30">
        <f t="shared" si="488"/>
        <v>201103</v>
      </c>
      <c r="Q1781" s="30" t="str">
        <f t="shared" si="489"/>
        <v>2020</v>
      </c>
      <c r="R1781" s="30" t="str">
        <f t="shared" si="490"/>
        <v>03</v>
      </c>
      <c r="S1781" s="30">
        <f t="shared" si="491"/>
        <v>202003</v>
      </c>
      <c r="T1781" s="31">
        <f t="shared" si="492"/>
        <v>9.6666666666666661</v>
      </c>
      <c r="U1781" s="30">
        <f t="shared" si="493"/>
        <v>71</v>
      </c>
      <c r="V1781" s="30">
        <f t="shared" si="494"/>
        <v>6</v>
      </c>
      <c r="W1781" s="32">
        <f t="shared" si="495"/>
        <v>7.3448275862068968</v>
      </c>
      <c r="X1781" s="33">
        <f t="shared" si="496"/>
        <v>790</v>
      </c>
      <c r="Y1781" s="22"/>
      <c r="Z1781" s="33">
        <f t="shared" si="481"/>
        <v>1</v>
      </c>
      <c r="AA1781" s="33">
        <f t="shared" si="482"/>
        <v>0</v>
      </c>
      <c r="AB1781" s="30">
        <f t="shared" si="483"/>
        <v>0</v>
      </c>
      <c r="AC1781" s="30">
        <f t="shared" si="484"/>
        <v>0</v>
      </c>
      <c r="AD1781" s="30">
        <f t="shared" si="485"/>
        <v>0</v>
      </c>
      <c r="AE1781" s="35">
        <f t="shared" si="497"/>
        <v>0</v>
      </c>
    </row>
    <row r="1782" spans="1:31" x14ac:dyDescent="0.25">
      <c r="A1782" t="s">
        <v>12</v>
      </c>
      <c r="B1782" t="s">
        <v>7670</v>
      </c>
      <c r="C1782">
        <v>30113005359539</v>
      </c>
      <c r="D1782" t="s">
        <v>7681</v>
      </c>
      <c r="E1782" t="s">
        <v>7672</v>
      </c>
      <c r="F1782">
        <v>2011</v>
      </c>
      <c r="G1782" t="s">
        <v>7682</v>
      </c>
      <c r="H1782" t="s">
        <v>7683</v>
      </c>
      <c r="I1782">
        <v>18</v>
      </c>
      <c r="J1782">
        <v>11</v>
      </c>
      <c r="K1782">
        <v>2</v>
      </c>
      <c r="L1782">
        <v>0</v>
      </c>
      <c r="N1782" s="29" t="str">
        <f t="shared" si="486"/>
        <v>2011</v>
      </c>
      <c r="O1782" s="30" t="str">
        <f t="shared" si="487"/>
        <v>04</v>
      </c>
      <c r="P1782" s="30">
        <f t="shared" si="488"/>
        <v>201104</v>
      </c>
      <c r="Q1782" s="30" t="str">
        <f t="shared" si="489"/>
        <v>2019</v>
      </c>
      <c r="R1782" s="30" t="str">
        <f t="shared" si="490"/>
        <v>12</v>
      </c>
      <c r="S1782" s="30">
        <f t="shared" si="491"/>
        <v>201912</v>
      </c>
      <c r="T1782" s="31">
        <f t="shared" si="492"/>
        <v>9.5833333333333339</v>
      </c>
      <c r="U1782" s="30">
        <f t="shared" si="493"/>
        <v>29</v>
      </c>
      <c r="V1782" s="30">
        <f t="shared" si="494"/>
        <v>2</v>
      </c>
      <c r="W1782" s="32">
        <f t="shared" si="495"/>
        <v>3.026086956521739</v>
      </c>
      <c r="X1782" s="33">
        <f t="shared" si="496"/>
        <v>790</v>
      </c>
      <c r="Y1782" s="22"/>
      <c r="Z1782" s="33">
        <f t="shared" si="481"/>
        <v>1</v>
      </c>
      <c r="AA1782" s="33">
        <f t="shared" si="482"/>
        <v>0</v>
      </c>
      <c r="AB1782" s="30">
        <f t="shared" si="483"/>
        <v>0</v>
      </c>
      <c r="AC1782" s="30">
        <f t="shared" si="484"/>
        <v>1</v>
      </c>
      <c r="AD1782" s="30">
        <f t="shared" si="485"/>
        <v>0</v>
      </c>
      <c r="AE1782" s="35">
        <f t="shared" si="497"/>
        <v>1</v>
      </c>
    </row>
    <row r="1783" spans="1:31" x14ac:dyDescent="0.25">
      <c r="A1783" t="s">
        <v>12</v>
      </c>
      <c r="B1783" t="s">
        <v>7684</v>
      </c>
      <c r="C1783">
        <v>30113006718295</v>
      </c>
      <c r="D1783" t="s">
        <v>7685</v>
      </c>
      <c r="E1783" t="s">
        <v>7686</v>
      </c>
      <c r="F1783">
        <v>2018</v>
      </c>
      <c r="G1783" t="s">
        <v>7687</v>
      </c>
      <c r="H1783" t="s">
        <v>7688</v>
      </c>
      <c r="I1783">
        <v>3</v>
      </c>
      <c r="J1783">
        <v>3</v>
      </c>
      <c r="K1783">
        <v>3</v>
      </c>
      <c r="L1783">
        <v>1</v>
      </c>
      <c r="N1783" s="29" t="str">
        <f t="shared" si="486"/>
        <v>2019</v>
      </c>
      <c r="O1783" s="30" t="str">
        <f t="shared" si="487"/>
        <v>04</v>
      </c>
      <c r="P1783" s="30">
        <f t="shared" si="488"/>
        <v>201904</v>
      </c>
      <c r="Q1783" s="30" t="str">
        <f t="shared" si="489"/>
        <v>2020</v>
      </c>
      <c r="R1783" s="30" t="str">
        <f t="shared" si="490"/>
        <v>09</v>
      </c>
      <c r="S1783" s="30">
        <f t="shared" si="491"/>
        <v>202009</v>
      </c>
      <c r="T1783" s="31">
        <f t="shared" si="492"/>
        <v>1.5833333333333333</v>
      </c>
      <c r="U1783" s="30">
        <f t="shared" si="493"/>
        <v>6</v>
      </c>
      <c r="V1783" s="30">
        <f t="shared" si="494"/>
        <v>4</v>
      </c>
      <c r="W1783" s="32">
        <f t="shared" si="495"/>
        <v>3.7894736842105265</v>
      </c>
      <c r="X1783" s="33">
        <f t="shared" si="496"/>
        <v>790</v>
      </c>
      <c r="Y1783" s="22"/>
      <c r="Z1783" s="33">
        <f t="shared" si="481"/>
        <v>0</v>
      </c>
      <c r="AA1783" s="33">
        <f t="shared" si="482"/>
        <v>0</v>
      </c>
      <c r="AB1783" s="30">
        <f t="shared" si="483"/>
        <v>0</v>
      </c>
      <c r="AC1783" s="30">
        <f t="shared" si="484"/>
        <v>0</v>
      </c>
      <c r="AD1783" s="30">
        <f t="shared" si="485"/>
        <v>0</v>
      </c>
      <c r="AE1783" s="35">
        <f t="shared" si="497"/>
        <v>0</v>
      </c>
    </row>
    <row r="1784" spans="1:31" x14ac:dyDescent="0.25">
      <c r="A1784" t="s">
        <v>12</v>
      </c>
      <c r="B1784" t="s">
        <v>7689</v>
      </c>
      <c r="C1784">
        <v>30113002006349</v>
      </c>
      <c r="D1784" t="s">
        <v>7690</v>
      </c>
      <c r="E1784" t="s">
        <v>7691</v>
      </c>
      <c r="F1784">
        <v>2002</v>
      </c>
      <c r="G1784" t="s">
        <v>7692</v>
      </c>
      <c r="H1784" t="s">
        <v>7693</v>
      </c>
      <c r="I1784">
        <v>84</v>
      </c>
      <c r="J1784">
        <v>14</v>
      </c>
      <c r="K1784">
        <v>4</v>
      </c>
      <c r="L1784">
        <v>0</v>
      </c>
      <c r="N1784" s="29">
        <f t="shared" si="486"/>
        <v>2002</v>
      </c>
      <c r="O1784" s="30" t="str">
        <f t="shared" si="487"/>
        <v>01</v>
      </c>
      <c r="P1784" s="30">
        <f t="shared" si="488"/>
        <v>200201</v>
      </c>
      <c r="Q1784" s="30" t="str">
        <f t="shared" si="489"/>
        <v>2020</v>
      </c>
      <c r="R1784" s="30" t="str">
        <f t="shared" si="490"/>
        <v>07</v>
      </c>
      <c r="S1784" s="30">
        <f t="shared" si="491"/>
        <v>202007</v>
      </c>
      <c r="T1784" s="31">
        <f t="shared" si="492"/>
        <v>18.833333333333332</v>
      </c>
      <c r="U1784" s="30">
        <f t="shared" si="493"/>
        <v>98</v>
      </c>
      <c r="V1784" s="30">
        <f t="shared" si="494"/>
        <v>4</v>
      </c>
      <c r="W1784" s="32">
        <f t="shared" si="495"/>
        <v>5.2035398230088497</v>
      </c>
      <c r="X1784" s="33">
        <f t="shared" si="496"/>
        <v>790</v>
      </c>
      <c r="Y1784" s="22"/>
      <c r="Z1784" s="33">
        <f t="shared" si="481"/>
        <v>1</v>
      </c>
      <c r="AA1784" s="33">
        <f t="shared" si="482"/>
        <v>0</v>
      </c>
      <c r="AB1784" s="30">
        <f t="shared" si="483"/>
        <v>0</v>
      </c>
      <c r="AC1784" s="30">
        <f t="shared" si="484"/>
        <v>0</v>
      </c>
      <c r="AD1784" s="30">
        <f t="shared" si="485"/>
        <v>0</v>
      </c>
      <c r="AE1784" s="35">
        <f t="shared" si="497"/>
        <v>0</v>
      </c>
    </row>
    <row r="1785" spans="1:31" x14ac:dyDescent="0.25">
      <c r="A1785" t="s">
        <v>12</v>
      </c>
      <c r="B1785" t="s">
        <v>7694</v>
      </c>
      <c r="C1785">
        <v>30113002076912</v>
      </c>
      <c r="D1785" t="s">
        <v>7695</v>
      </c>
      <c r="E1785" t="s">
        <v>7590</v>
      </c>
      <c r="F1785">
        <v>2004</v>
      </c>
      <c r="G1785" t="s">
        <v>7696</v>
      </c>
      <c r="H1785" t="s">
        <v>7697</v>
      </c>
      <c r="I1785">
        <v>32</v>
      </c>
      <c r="J1785">
        <v>12</v>
      </c>
      <c r="K1785">
        <v>2</v>
      </c>
      <c r="L1785">
        <v>1</v>
      </c>
      <c r="N1785" s="29">
        <f t="shared" si="486"/>
        <v>2004</v>
      </c>
      <c r="O1785" s="30" t="str">
        <f t="shared" si="487"/>
        <v>03</v>
      </c>
      <c r="P1785" s="30">
        <f t="shared" si="488"/>
        <v>200403</v>
      </c>
      <c r="Q1785" s="30" t="str">
        <f t="shared" si="489"/>
        <v>2019</v>
      </c>
      <c r="R1785" s="30" t="str">
        <f t="shared" si="490"/>
        <v>12</v>
      </c>
      <c r="S1785" s="30">
        <f t="shared" si="491"/>
        <v>201912</v>
      </c>
      <c r="T1785" s="31">
        <f t="shared" si="492"/>
        <v>16.666666666666668</v>
      </c>
      <c r="U1785" s="30">
        <f t="shared" si="493"/>
        <v>44</v>
      </c>
      <c r="V1785" s="30">
        <f t="shared" si="494"/>
        <v>3</v>
      </c>
      <c r="W1785" s="32">
        <f t="shared" si="495"/>
        <v>2.6399999999999997</v>
      </c>
      <c r="X1785" s="33">
        <f t="shared" si="496"/>
        <v>790</v>
      </c>
      <c r="Y1785" s="22"/>
      <c r="Z1785" s="33">
        <f t="shared" si="481"/>
        <v>1</v>
      </c>
      <c r="AA1785" s="33">
        <f t="shared" si="482"/>
        <v>0</v>
      </c>
      <c r="AB1785" s="30">
        <f t="shared" si="483"/>
        <v>1</v>
      </c>
      <c r="AC1785" s="30">
        <f t="shared" si="484"/>
        <v>0</v>
      </c>
      <c r="AD1785" s="30">
        <f t="shared" si="485"/>
        <v>0</v>
      </c>
      <c r="AE1785" s="35">
        <f t="shared" si="497"/>
        <v>1</v>
      </c>
    </row>
    <row r="1786" spans="1:31" x14ac:dyDescent="0.25">
      <c r="A1786" t="s">
        <v>12</v>
      </c>
      <c r="B1786" t="s">
        <v>7694</v>
      </c>
      <c r="C1786">
        <v>30113002076938</v>
      </c>
      <c r="D1786" t="s">
        <v>7698</v>
      </c>
      <c r="E1786" t="s">
        <v>7590</v>
      </c>
      <c r="F1786">
        <v>2004</v>
      </c>
      <c r="G1786" t="s">
        <v>7699</v>
      </c>
      <c r="H1786" t="s">
        <v>7700</v>
      </c>
      <c r="I1786">
        <v>24</v>
      </c>
      <c r="J1786">
        <v>9</v>
      </c>
      <c r="K1786">
        <v>2</v>
      </c>
      <c r="L1786">
        <v>0</v>
      </c>
      <c r="N1786" s="29">
        <f t="shared" si="486"/>
        <v>2004</v>
      </c>
      <c r="O1786" s="30" t="str">
        <f t="shared" si="487"/>
        <v>03</v>
      </c>
      <c r="P1786" s="30">
        <f t="shared" si="488"/>
        <v>200403</v>
      </c>
      <c r="Q1786" s="30" t="str">
        <f t="shared" si="489"/>
        <v>2019</v>
      </c>
      <c r="R1786" s="30" t="str">
        <f t="shared" si="490"/>
        <v>02</v>
      </c>
      <c r="S1786" s="30">
        <f t="shared" si="491"/>
        <v>201902</v>
      </c>
      <c r="T1786" s="31">
        <f t="shared" si="492"/>
        <v>16.666666666666668</v>
      </c>
      <c r="U1786" s="30">
        <f t="shared" si="493"/>
        <v>33</v>
      </c>
      <c r="V1786" s="30">
        <f t="shared" si="494"/>
        <v>2</v>
      </c>
      <c r="W1786" s="32">
        <f t="shared" si="495"/>
        <v>1.9799999999999998</v>
      </c>
      <c r="X1786" s="33">
        <f t="shared" si="496"/>
        <v>790</v>
      </c>
      <c r="Y1786" s="22"/>
      <c r="Z1786" s="33">
        <f t="shared" si="481"/>
        <v>1</v>
      </c>
      <c r="AA1786" s="33">
        <f t="shared" si="482"/>
        <v>0</v>
      </c>
      <c r="AB1786" s="30">
        <f t="shared" si="483"/>
        <v>1</v>
      </c>
      <c r="AC1786" s="30">
        <f t="shared" si="484"/>
        <v>1</v>
      </c>
      <c r="AD1786" s="30">
        <f t="shared" si="485"/>
        <v>0</v>
      </c>
      <c r="AE1786" s="35">
        <f t="shared" si="497"/>
        <v>1</v>
      </c>
    </row>
    <row r="1787" spans="1:31" x14ac:dyDescent="0.25">
      <c r="A1787" t="s">
        <v>12</v>
      </c>
      <c r="B1787" t="s">
        <v>7694</v>
      </c>
      <c r="C1787">
        <v>30113002077076</v>
      </c>
      <c r="D1787" t="s">
        <v>7701</v>
      </c>
      <c r="E1787" t="s">
        <v>7590</v>
      </c>
      <c r="F1787">
        <v>2004</v>
      </c>
      <c r="G1787" t="s">
        <v>7702</v>
      </c>
      <c r="H1787" t="s">
        <v>7703</v>
      </c>
      <c r="I1787">
        <v>40</v>
      </c>
      <c r="J1787">
        <v>12</v>
      </c>
      <c r="K1787">
        <v>2</v>
      </c>
      <c r="L1787">
        <v>1</v>
      </c>
      <c r="N1787" s="29">
        <f t="shared" si="486"/>
        <v>2004</v>
      </c>
      <c r="O1787" s="30" t="str">
        <f t="shared" si="487"/>
        <v>06</v>
      </c>
      <c r="P1787" s="30">
        <f t="shared" si="488"/>
        <v>200406</v>
      </c>
      <c r="Q1787" s="30" t="str">
        <f t="shared" si="489"/>
        <v>2019</v>
      </c>
      <c r="R1787" s="30" t="str">
        <f t="shared" si="490"/>
        <v>07</v>
      </c>
      <c r="S1787" s="30">
        <f t="shared" si="491"/>
        <v>201907</v>
      </c>
      <c r="T1787" s="31">
        <f t="shared" si="492"/>
        <v>16.416666666666668</v>
      </c>
      <c r="U1787" s="30">
        <f t="shared" si="493"/>
        <v>52</v>
      </c>
      <c r="V1787" s="30">
        <f t="shared" si="494"/>
        <v>3</v>
      </c>
      <c r="W1787" s="32">
        <f t="shared" si="495"/>
        <v>3.1675126903553297</v>
      </c>
      <c r="X1787" s="33">
        <f t="shared" si="496"/>
        <v>790</v>
      </c>
      <c r="Y1787" s="22"/>
      <c r="Z1787" s="33">
        <f t="shared" si="481"/>
        <v>1</v>
      </c>
      <c r="AA1787" s="33">
        <f t="shared" si="482"/>
        <v>0</v>
      </c>
      <c r="AB1787" s="30">
        <f t="shared" si="483"/>
        <v>0</v>
      </c>
      <c r="AC1787" s="30">
        <f t="shared" si="484"/>
        <v>0</v>
      </c>
      <c r="AD1787" s="30">
        <f t="shared" si="485"/>
        <v>0</v>
      </c>
      <c r="AE1787" s="35">
        <f t="shared" si="497"/>
        <v>0</v>
      </c>
    </row>
    <row r="1788" spans="1:31" x14ac:dyDescent="0.25">
      <c r="A1788" t="s">
        <v>12</v>
      </c>
      <c r="B1788" t="s">
        <v>7694</v>
      </c>
      <c r="C1788">
        <v>30113006835289</v>
      </c>
      <c r="D1788" t="s">
        <v>7704</v>
      </c>
      <c r="E1788" t="s">
        <v>347</v>
      </c>
      <c r="F1788">
        <v>2019</v>
      </c>
      <c r="G1788" t="s">
        <v>7705</v>
      </c>
      <c r="H1788" t="s">
        <v>7706</v>
      </c>
      <c r="I1788">
        <v>0</v>
      </c>
      <c r="J1788">
        <v>1</v>
      </c>
      <c r="N1788" s="29" t="str">
        <f t="shared" si="486"/>
        <v>2020</v>
      </c>
      <c r="O1788" s="30" t="str">
        <f t="shared" si="487"/>
        <v>03</v>
      </c>
      <c r="P1788" s="30">
        <f t="shared" si="488"/>
        <v>202003</v>
      </c>
      <c r="Q1788" s="30" t="str">
        <f t="shared" si="489"/>
        <v>2020</v>
      </c>
      <c r="R1788" s="30" t="str">
        <f t="shared" si="490"/>
        <v>09</v>
      </c>
      <c r="S1788" s="30">
        <f t="shared" si="491"/>
        <v>202009</v>
      </c>
      <c r="T1788" s="31">
        <f t="shared" si="492"/>
        <v>0.66666666666666663</v>
      </c>
      <c r="U1788" s="30">
        <f t="shared" si="493"/>
        <v>1</v>
      </c>
      <c r="V1788" s="30">
        <f t="shared" si="494"/>
        <v>0</v>
      </c>
      <c r="W1788" s="32">
        <f t="shared" si="495"/>
        <v>1.5</v>
      </c>
      <c r="X1788" s="33">
        <f t="shared" si="496"/>
        <v>790</v>
      </c>
      <c r="Y1788" s="22"/>
      <c r="Z1788" s="33">
        <f t="shared" si="481"/>
        <v>0</v>
      </c>
      <c r="AA1788" s="33">
        <f t="shared" si="482"/>
        <v>0</v>
      </c>
      <c r="AB1788" s="30">
        <f t="shared" si="483"/>
        <v>1</v>
      </c>
      <c r="AC1788" s="30">
        <f t="shared" si="484"/>
        <v>1</v>
      </c>
      <c r="AD1788" s="30">
        <f t="shared" si="485"/>
        <v>0</v>
      </c>
      <c r="AE1788" s="35">
        <f t="shared" si="497"/>
        <v>0</v>
      </c>
    </row>
    <row r="1789" spans="1:31" x14ac:dyDescent="0.25">
      <c r="A1789" t="s">
        <v>12</v>
      </c>
      <c r="B1789" t="s">
        <v>7707</v>
      </c>
      <c r="C1789">
        <v>30113001691695</v>
      </c>
      <c r="D1789" t="s">
        <v>7708</v>
      </c>
      <c r="E1789" t="s">
        <v>7709</v>
      </c>
      <c r="F1789">
        <v>2000</v>
      </c>
      <c r="G1789" t="s">
        <v>7710</v>
      </c>
      <c r="H1789" t="s">
        <v>7711</v>
      </c>
      <c r="I1789">
        <v>27</v>
      </c>
      <c r="J1789">
        <v>10</v>
      </c>
      <c r="N1789" s="29">
        <f t="shared" si="486"/>
        <v>2000</v>
      </c>
      <c r="O1789" s="30" t="str">
        <f t="shared" si="487"/>
        <v>04</v>
      </c>
      <c r="P1789" s="30">
        <f t="shared" si="488"/>
        <v>200004</v>
      </c>
      <c r="Q1789" s="30" t="str">
        <f t="shared" si="489"/>
        <v>2016</v>
      </c>
      <c r="R1789" s="30" t="str">
        <f t="shared" si="490"/>
        <v>07</v>
      </c>
      <c r="S1789" s="30">
        <f t="shared" si="491"/>
        <v>201607</v>
      </c>
      <c r="T1789" s="31">
        <f t="shared" si="492"/>
        <v>20.583333333333332</v>
      </c>
      <c r="U1789" s="30">
        <f t="shared" si="493"/>
        <v>37</v>
      </c>
      <c r="V1789" s="30">
        <f t="shared" si="494"/>
        <v>0</v>
      </c>
      <c r="W1789" s="32">
        <f t="shared" si="495"/>
        <v>1.7975708502024292</v>
      </c>
      <c r="X1789" s="33">
        <f t="shared" si="496"/>
        <v>790</v>
      </c>
      <c r="Y1789" s="22"/>
      <c r="Z1789" s="33">
        <f t="shared" si="481"/>
        <v>1</v>
      </c>
      <c r="AA1789" s="33">
        <f t="shared" si="482"/>
        <v>1</v>
      </c>
      <c r="AB1789" s="30">
        <f t="shared" si="483"/>
        <v>1</v>
      </c>
      <c r="AC1789" s="30">
        <f t="shared" si="484"/>
        <v>1</v>
      </c>
      <c r="AD1789" s="30">
        <f t="shared" si="485"/>
        <v>0</v>
      </c>
      <c r="AE1789" s="35">
        <f t="shared" si="497"/>
        <v>1</v>
      </c>
    </row>
    <row r="1790" spans="1:31" x14ac:dyDescent="0.25">
      <c r="A1790" t="s">
        <v>12</v>
      </c>
      <c r="B1790" t="s">
        <v>7712</v>
      </c>
      <c r="C1790">
        <v>30113001737845</v>
      </c>
      <c r="D1790" t="s">
        <v>7713</v>
      </c>
      <c r="E1790" t="s">
        <v>7714</v>
      </c>
      <c r="F1790">
        <v>2000</v>
      </c>
      <c r="G1790" t="s">
        <v>7715</v>
      </c>
      <c r="H1790" t="s">
        <v>7716</v>
      </c>
      <c r="I1790">
        <v>43</v>
      </c>
      <c r="J1790">
        <v>5</v>
      </c>
      <c r="N1790" s="29">
        <f t="shared" si="486"/>
        <v>2000</v>
      </c>
      <c r="O1790" s="30" t="str">
        <f t="shared" si="487"/>
        <v>07</v>
      </c>
      <c r="P1790" s="30">
        <f t="shared" si="488"/>
        <v>200007</v>
      </c>
      <c r="Q1790" s="30" t="str">
        <f t="shared" si="489"/>
        <v>2018</v>
      </c>
      <c r="R1790" s="30" t="str">
        <f t="shared" si="490"/>
        <v>08</v>
      </c>
      <c r="S1790" s="30">
        <f t="shared" si="491"/>
        <v>201808</v>
      </c>
      <c r="T1790" s="31">
        <f t="shared" si="492"/>
        <v>20.333333333333332</v>
      </c>
      <c r="U1790" s="30">
        <f t="shared" si="493"/>
        <v>48</v>
      </c>
      <c r="V1790" s="30">
        <f t="shared" si="494"/>
        <v>0</v>
      </c>
      <c r="W1790" s="32">
        <f t="shared" si="495"/>
        <v>2.360655737704918</v>
      </c>
      <c r="X1790" s="33">
        <f t="shared" si="496"/>
        <v>790</v>
      </c>
      <c r="Y1790" s="22"/>
      <c r="Z1790" s="33">
        <f t="shared" si="481"/>
        <v>1</v>
      </c>
      <c r="AA1790" s="33">
        <f t="shared" si="482"/>
        <v>1</v>
      </c>
      <c r="AB1790" s="30">
        <f t="shared" si="483"/>
        <v>1</v>
      </c>
      <c r="AC1790" s="30">
        <f t="shared" si="484"/>
        <v>1</v>
      </c>
      <c r="AD1790" s="30">
        <f t="shared" si="485"/>
        <v>0</v>
      </c>
      <c r="AE1790" s="35">
        <f t="shared" si="497"/>
        <v>1</v>
      </c>
    </row>
    <row r="1791" spans="1:31" x14ac:dyDescent="0.25">
      <c r="A1791" t="s">
        <v>12</v>
      </c>
      <c r="B1791" t="s">
        <v>7712</v>
      </c>
      <c r="C1791">
        <v>30113003004806</v>
      </c>
      <c r="D1791" t="s">
        <v>7717</v>
      </c>
      <c r="E1791" t="s">
        <v>7718</v>
      </c>
      <c r="F1791">
        <v>2008</v>
      </c>
      <c r="G1791" t="s">
        <v>7719</v>
      </c>
      <c r="H1791" t="s">
        <v>7720</v>
      </c>
      <c r="I1791">
        <v>33</v>
      </c>
      <c r="J1791">
        <v>7</v>
      </c>
      <c r="N1791" s="29">
        <f t="shared" si="486"/>
        <v>2008</v>
      </c>
      <c r="O1791" s="30" t="str">
        <f t="shared" si="487"/>
        <v>07</v>
      </c>
      <c r="P1791" s="30">
        <f t="shared" si="488"/>
        <v>200807</v>
      </c>
      <c r="Q1791" s="30" t="str">
        <f t="shared" si="489"/>
        <v>2018</v>
      </c>
      <c r="R1791" s="30" t="str">
        <f t="shared" si="490"/>
        <v>10</v>
      </c>
      <c r="S1791" s="30">
        <f t="shared" si="491"/>
        <v>201810</v>
      </c>
      <c r="T1791" s="31">
        <f t="shared" si="492"/>
        <v>12.333333333333334</v>
      </c>
      <c r="U1791" s="30">
        <f t="shared" si="493"/>
        <v>40</v>
      </c>
      <c r="V1791" s="30">
        <f t="shared" si="494"/>
        <v>0</v>
      </c>
      <c r="W1791" s="32">
        <f t="shared" si="495"/>
        <v>3.243243243243243</v>
      </c>
      <c r="X1791" s="33">
        <f t="shared" si="496"/>
        <v>790</v>
      </c>
      <c r="Y1791" s="22"/>
      <c r="Z1791" s="33">
        <f t="shared" si="481"/>
        <v>1</v>
      </c>
      <c r="AA1791" s="33">
        <f t="shared" si="482"/>
        <v>0</v>
      </c>
      <c r="AB1791" s="30">
        <f t="shared" si="483"/>
        <v>0</v>
      </c>
      <c r="AC1791" s="30">
        <f t="shared" si="484"/>
        <v>1</v>
      </c>
      <c r="AD1791" s="30">
        <f t="shared" si="485"/>
        <v>0</v>
      </c>
      <c r="AE1791" s="35">
        <f t="shared" si="497"/>
        <v>1</v>
      </c>
    </row>
    <row r="1792" spans="1:31" x14ac:dyDescent="0.25">
      <c r="A1792" t="s">
        <v>12</v>
      </c>
      <c r="B1792" t="s">
        <v>7721</v>
      </c>
      <c r="C1792">
        <v>30113003248908</v>
      </c>
      <c r="D1792" t="s">
        <v>7722</v>
      </c>
      <c r="E1792" t="s">
        <v>7723</v>
      </c>
      <c r="F1792">
        <v>2006</v>
      </c>
      <c r="G1792" t="s">
        <v>7724</v>
      </c>
      <c r="H1792" t="s">
        <v>7725</v>
      </c>
      <c r="I1792">
        <v>14</v>
      </c>
      <c r="J1792">
        <v>15</v>
      </c>
      <c r="K1792">
        <v>1</v>
      </c>
      <c r="L1792">
        <v>2</v>
      </c>
      <c r="N1792" s="29" t="str">
        <f t="shared" si="486"/>
        <v>2011</v>
      </c>
      <c r="O1792" s="30" t="str">
        <f t="shared" si="487"/>
        <v>02</v>
      </c>
      <c r="P1792" s="30">
        <f t="shared" si="488"/>
        <v>201102</v>
      </c>
      <c r="Q1792" s="30" t="str">
        <f t="shared" si="489"/>
        <v>2020</v>
      </c>
      <c r="R1792" s="30" t="str">
        <f t="shared" si="490"/>
        <v>05</v>
      </c>
      <c r="S1792" s="30">
        <f t="shared" si="491"/>
        <v>202005</v>
      </c>
      <c r="T1792" s="31">
        <f t="shared" si="492"/>
        <v>9.75</v>
      </c>
      <c r="U1792" s="30">
        <f t="shared" si="493"/>
        <v>29</v>
      </c>
      <c r="V1792" s="30">
        <f t="shared" si="494"/>
        <v>3</v>
      </c>
      <c r="W1792" s="32">
        <f t="shared" si="495"/>
        <v>2.9743589743589745</v>
      </c>
      <c r="X1792" s="33">
        <f t="shared" si="496"/>
        <v>790</v>
      </c>
      <c r="Y1792" s="22"/>
      <c r="Z1792" s="33">
        <f t="shared" si="481"/>
        <v>1</v>
      </c>
      <c r="AA1792" s="33">
        <f t="shared" si="482"/>
        <v>0</v>
      </c>
      <c r="AB1792" s="30">
        <f t="shared" si="483"/>
        <v>1</v>
      </c>
      <c r="AC1792" s="30">
        <f t="shared" si="484"/>
        <v>0</v>
      </c>
      <c r="AD1792" s="30">
        <f t="shared" si="485"/>
        <v>0</v>
      </c>
      <c r="AE1792" s="35">
        <f t="shared" si="497"/>
        <v>1</v>
      </c>
    </row>
    <row r="1793" spans="1:31" x14ac:dyDescent="0.25">
      <c r="A1793" t="s">
        <v>12</v>
      </c>
      <c r="B1793" t="s">
        <v>7721</v>
      </c>
      <c r="C1793">
        <v>30113002530595</v>
      </c>
      <c r="D1793" t="s">
        <v>7726</v>
      </c>
      <c r="E1793" t="s">
        <v>7723</v>
      </c>
      <c r="F1793">
        <v>2006</v>
      </c>
      <c r="G1793" t="s">
        <v>7727</v>
      </c>
      <c r="H1793" t="s">
        <v>7728</v>
      </c>
      <c r="I1793">
        <v>40</v>
      </c>
      <c r="J1793">
        <v>22</v>
      </c>
      <c r="K1793">
        <v>4</v>
      </c>
      <c r="L1793">
        <v>0</v>
      </c>
      <c r="N1793" s="29">
        <f t="shared" si="486"/>
        <v>2006</v>
      </c>
      <c r="O1793" s="30" t="str">
        <f t="shared" si="487"/>
        <v>01</v>
      </c>
      <c r="P1793" s="30">
        <f t="shared" si="488"/>
        <v>200601</v>
      </c>
      <c r="Q1793" s="30" t="str">
        <f t="shared" si="489"/>
        <v>2020</v>
      </c>
      <c r="R1793" s="30" t="str">
        <f t="shared" si="490"/>
        <v>03</v>
      </c>
      <c r="S1793" s="30">
        <f t="shared" si="491"/>
        <v>202003</v>
      </c>
      <c r="T1793" s="31">
        <f t="shared" si="492"/>
        <v>14.833333333333334</v>
      </c>
      <c r="U1793" s="30">
        <f t="shared" si="493"/>
        <v>62</v>
      </c>
      <c r="V1793" s="30">
        <f t="shared" si="494"/>
        <v>4</v>
      </c>
      <c r="W1793" s="32">
        <f t="shared" si="495"/>
        <v>4.179775280898876</v>
      </c>
      <c r="X1793" s="33">
        <f t="shared" si="496"/>
        <v>790</v>
      </c>
      <c r="Y1793" s="22"/>
      <c r="Z1793" s="33">
        <f t="shared" si="481"/>
        <v>1</v>
      </c>
      <c r="AA1793" s="33">
        <f t="shared" si="482"/>
        <v>0</v>
      </c>
      <c r="AB1793" s="30">
        <f t="shared" si="483"/>
        <v>0</v>
      </c>
      <c r="AC1793" s="30">
        <f t="shared" si="484"/>
        <v>0</v>
      </c>
      <c r="AD1793" s="30">
        <f t="shared" si="485"/>
        <v>0</v>
      </c>
      <c r="AE1793" s="35">
        <f t="shared" si="497"/>
        <v>0</v>
      </c>
    </row>
    <row r="1794" spans="1:31" x14ac:dyDescent="0.25">
      <c r="A1794" t="s">
        <v>12</v>
      </c>
      <c r="B1794" t="s">
        <v>7729</v>
      </c>
      <c r="C1794">
        <v>30113001699888</v>
      </c>
      <c r="D1794" t="s">
        <v>7730</v>
      </c>
      <c r="E1794" t="s">
        <v>7731</v>
      </c>
      <c r="F1794">
        <v>1999</v>
      </c>
      <c r="G1794" t="s">
        <v>7732</v>
      </c>
      <c r="H1794" t="s">
        <v>7733</v>
      </c>
      <c r="I1794">
        <v>30</v>
      </c>
      <c r="J1794">
        <v>6</v>
      </c>
      <c r="N1794" s="29" t="str">
        <f t="shared" si="486"/>
        <v>2011</v>
      </c>
      <c r="O1794" s="30" t="str">
        <f t="shared" si="487"/>
        <v>05</v>
      </c>
      <c r="P1794" s="30">
        <f t="shared" si="488"/>
        <v>201105</v>
      </c>
      <c r="Q1794" s="30" t="str">
        <f t="shared" si="489"/>
        <v>2018</v>
      </c>
      <c r="R1794" s="30" t="str">
        <f t="shared" si="490"/>
        <v>02</v>
      </c>
      <c r="S1794" s="30">
        <f t="shared" si="491"/>
        <v>201802</v>
      </c>
      <c r="T1794" s="31">
        <f t="shared" si="492"/>
        <v>9.5</v>
      </c>
      <c r="U1794" s="30">
        <f t="shared" si="493"/>
        <v>36</v>
      </c>
      <c r="V1794" s="30">
        <f t="shared" si="494"/>
        <v>0</v>
      </c>
      <c r="W1794" s="32">
        <f t="shared" si="495"/>
        <v>3.7894736842105261</v>
      </c>
      <c r="X1794" s="33">
        <f t="shared" si="496"/>
        <v>790</v>
      </c>
      <c r="Y1794" s="22"/>
      <c r="Z1794" s="33">
        <f t="shared" si="481"/>
        <v>1</v>
      </c>
      <c r="AA1794" s="33">
        <f t="shared" si="482"/>
        <v>1</v>
      </c>
      <c r="AB1794" s="30">
        <f t="shared" si="483"/>
        <v>0</v>
      </c>
      <c r="AC1794" s="30">
        <f t="shared" si="484"/>
        <v>1</v>
      </c>
      <c r="AD1794" s="30">
        <f t="shared" si="485"/>
        <v>1</v>
      </c>
      <c r="AE1794" s="35">
        <f t="shared" si="497"/>
        <v>1</v>
      </c>
    </row>
    <row r="1795" spans="1:31" x14ac:dyDescent="0.25">
      <c r="A1795" t="s">
        <v>12</v>
      </c>
      <c r="B1795" t="s">
        <v>7734</v>
      </c>
      <c r="C1795">
        <v>30113006835248</v>
      </c>
      <c r="D1795" t="s">
        <v>7735</v>
      </c>
      <c r="E1795" t="s">
        <v>7736</v>
      </c>
      <c r="F1795">
        <v>2019</v>
      </c>
      <c r="G1795" t="s">
        <v>7737</v>
      </c>
      <c r="H1795" t="s">
        <v>7738</v>
      </c>
      <c r="I1795">
        <v>2</v>
      </c>
      <c r="J1795">
        <v>0</v>
      </c>
      <c r="N1795" s="29" t="str">
        <f t="shared" si="486"/>
        <v>2020</v>
      </c>
      <c r="O1795" s="30" t="str">
        <f t="shared" si="487"/>
        <v>03</v>
      </c>
      <c r="P1795" s="30">
        <f t="shared" si="488"/>
        <v>202003</v>
      </c>
      <c r="Q1795" s="30" t="str">
        <f t="shared" si="489"/>
        <v>2020</v>
      </c>
      <c r="R1795" s="30" t="str">
        <f t="shared" si="490"/>
        <v>10</v>
      </c>
      <c r="S1795" s="30">
        <f t="shared" si="491"/>
        <v>202010</v>
      </c>
      <c r="T1795" s="31">
        <f t="shared" si="492"/>
        <v>0.66666666666666663</v>
      </c>
      <c r="U1795" s="30">
        <f t="shared" si="493"/>
        <v>2</v>
      </c>
      <c r="V1795" s="30">
        <f t="shared" si="494"/>
        <v>0</v>
      </c>
      <c r="W1795" s="32">
        <f t="shared" si="495"/>
        <v>3</v>
      </c>
      <c r="X1795" s="33">
        <f t="shared" si="496"/>
        <v>790</v>
      </c>
      <c r="Y1795" s="22"/>
      <c r="Z1795" s="33">
        <f t="shared" si="481"/>
        <v>0</v>
      </c>
      <c r="AA1795" s="33">
        <f t="shared" si="482"/>
        <v>0</v>
      </c>
      <c r="AB1795" s="30">
        <f t="shared" si="483"/>
        <v>1</v>
      </c>
      <c r="AC1795" s="30">
        <f t="shared" si="484"/>
        <v>1</v>
      </c>
      <c r="AD1795" s="30">
        <f t="shared" si="485"/>
        <v>0</v>
      </c>
      <c r="AE1795" s="35">
        <f t="shared" si="497"/>
        <v>0</v>
      </c>
    </row>
    <row r="1796" spans="1:31" x14ac:dyDescent="0.25">
      <c r="A1796" t="s">
        <v>12</v>
      </c>
      <c r="B1796" t="s">
        <v>7739</v>
      </c>
      <c r="C1796">
        <v>30113006034339</v>
      </c>
      <c r="D1796" t="s">
        <v>7740</v>
      </c>
      <c r="E1796" t="s">
        <v>6324</v>
      </c>
      <c r="F1796">
        <v>2015</v>
      </c>
      <c r="G1796" t="s">
        <v>7741</v>
      </c>
      <c r="H1796" t="s">
        <v>7742</v>
      </c>
      <c r="I1796">
        <v>16</v>
      </c>
      <c r="J1796">
        <v>10</v>
      </c>
      <c r="K1796">
        <v>2</v>
      </c>
      <c r="L1796">
        <v>1</v>
      </c>
      <c r="N1796" s="29" t="str">
        <f t="shared" si="486"/>
        <v>2015</v>
      </c>
      <c r="O1796" s="30" t="str">
        <f t="shared" si="487"/>
        <v>02</v>
      </c>
      <c r="P1796" s="30">
        <f t="shared" si="488"/>
        <v>201502</v>
      </c>
      <c r="Q1796" s="30" t="str">
        <f t="shared" si="489"/>
        <v>2020</v>
      </c>
      <c r="R1796" s="30" t="str">
        <f t="shared" si="490"/>
        <v>05</v>
      </c>
      <c r="S1796" s="30">
        <f t="shared" si="491"/>
        <v>202005</v>
      </c>
      <c r="T1796" s="31">
        <f t="shared" si="492"/>
        <v>5.75</v>
      </c>
      <c r="U1796" s="30">
        <f t="shared" si="493"/>
        <v>26</v>
      </c>
      <c r="V1796" s="30">
        <f t="shared" si="494"/>
        <v>3</v>
      </c>
      <c r="W1796" s="32">
        <f t="shared" si="495"/>
        <v>4.5217391304347823</v>
      </c>
      <c r="X1796" s="33">
        <f t="shared" si="496"/>
        <v>790</v>
      </c>
      <c r="Y1796" s="22"/>
      <c r="Z1796" s="33">
        <f t="shared" ref="Z1796:Z1859" si="498">IF(C1796="",0, IF(P1796&lt;$AH$10,1,0))</f>
        <v>1</v>
      </c>
      <c r="AA1796" s="33">
        <f t="shared" ref="AA1796:AA1859" si="499">IF(C1796="",0,IF(S1796&lt;$AH$11,1,0))</f>
        <v>0</v>
      </c>
      <c r="AB1796" s="30">
        <f t="shared" ref="AB1796:AB1859" si="500">IF(C1796="",0,IF(W1796&lt;LOOKUP(X1796,$AI$15:$AR$15,$AI$16:$AR$16),1,0))</f>
        <v>0</v>
      </c>
      <c r="AC1796" s="30">
        <f t="shared" ref="AC1796:AC1859" si="501">IF(C1796="",0,IF(V1796&lt;LOOKUP(X1796,$AI$15:$AR$15,$AI$18:$AR$18),1,0))</f>
        <v>0</v>
      </c>
      <c r="AD1796" s="30">
        <f t="shared" ref="AD1796:AD1859" si="502">IF(C1796="",0,IF(F1796&lt;LOOKUP(X1796,$AI$15:$AR$15,$AI$20:$AR$20),1,0))</f>
        <v>0</v>
      </c>
      <c r="AE1796" s="35">
        <f t="shared" si="497"/>
        <v>0</v>
      </c>
    </row>
    <row r="1797" spans="1:31" x14ac:dyDescent="0.25">
      <c r="A1797" t="s">
        <v>12</v>
      </c>
      <c r="B1797" t="s">
        <v>7743</v>
      </c>
      <c r="C1797">
        <v>30113002641392</v>
      </c>
      <c r="D1797" t="s">
        <v>7744</v>
      </c>
      <c r="E1797" t="s">
        <v>7745</v>
      </c>
      <c r="F1797">
        <v>2007</v>
      </c>
      <c r="G1797" t="s">
        <v>7746</v>
      </c>
      <c r="H1797" t="s">
        <v>7747</v>
      </c>
      <c r="I1797">
        <v>23</v>
      </c>
      <c r="J1797">
        <v>18</v>
      </c>
      <c r="K1797">
        <v>1</v>
      </c>
      <c r="L1797">
        <v>1</v>
      </c>
      <c r="N1797" s="29">
        <f t="shared" si="486"/>
        <v>2007</v>
      </c>
      <c r="O1797" s="30" t="str">
        <f t="shared" si="487"/>
        <v>04</v>
      </c>
      <c r="P1797" s="30">
        <f t="shared" si="488"/>
        <v>200704</v>
      </c>
      <c r="Q1797" s="30" t="str">
        <f t="shared" si="489"/>
        <v>2019</v>
      </c>
      <c r="R1797" s="30" t="str">
        <f t="shared" si="490"/>
        <v>07</v>
      </c>
      <c r="S1797" s="30">
        <f t="shared" si="491"/>
        <v>201907</v>
      </c>
      <c r="T1797" s="31">
        <f t="shared" si="492"/>
        <v>13.583333333333334</v>
      </c>
      <c r="U1797" s="30">
        <f t="shared" si="493"/>
        <v>41</v>
      </c>
      <c r="V1797" s="30">
        <f t="shared" si="494"/>
        <v>2</v>
      </c>
      <c r="W1797" s="32">
        <f t="shared" si="495"/>
        <v>3.01840490797546</v>
      </c>
      <c r="X1797" s="33">
        <f t="shared" si="496"/>
        <v>790</v>
      </c>
      <c r="Y1797" s="22"/>
      <c r="Z1797" s="33">
        <f t="shared" si="498"/>
        <v>1</v>
      </c>
      <c r="AA1797" s="33">
        <f t="shared" si="499"/>
        <v>0</v>
      </c>
      <c r="AB1797" s="30">
        <f t="shared" si="500"/>
        <v>0</v>
      </c>
      <c r="AC1797" s="30">
        <f t="shared" si="501"/>
        <v>1</v>
      </c>
      <c r="AD1797" s="30">
        <f t="shared" si="502"/>
        <v>0</v>
      </c>
      <c r="AE1797" s="35">
        <f t="shared" si="497"/>
        <v>1</v>
      </c>
    </row>
    <row r="1798" spans="1:31" x14ac:dyDescent="0.25">
      <c r="A1798" t="s">
        <v>12</v>
      </c>
      <c r="B1798" t="s">
        <v>7743</v>
      </c>
      <c r="C1798">
        <v>30113002192842</v>
      </c>
      <c r="D1798" t="s">
        <v>7748</v>
      </c>
      <c r="E1798" t="s">
        <v>7749</v>
      </c>
      <c r="G1798" t="s">
        <v>7750</v>
      </c>
      <c r="H1798" t="s">
        <v>7751</v>
      </c>
      <c r="I1798">
        <v>22</v>
      </c>
      <c r="J1798">
        <v>11</v>
      </c>
      <c r="K1798">
        <v>0</v>
      </c>
      <c r="L1798">
        <v>2</v>
      </c>
      <c r="N1798" s="29" t="str">
        <f t="shared" si="486"/>
        <v>2009</v>
      </c>
      <c r="O1798" s="30" t="str">
        <f t="shared" si="487"/>
        <v>10</v>
      </c>
      <c r="P1798" s="30">
        <f t="shared" si="488"/>
        <v>200910</v>
      </c>
      <c r="Q1798" s="30" t="str">
        <f t="shared" si="489"/>
        <v>2019</v>
      </c>
      <c r="R1798" s="30" t="str">
        <f t="shared" si="490"/>
        <v>07</v>
      </c>
      <c r="S1798" s="30">
        <f t="shared" si="491"/>
        <v>201907</v>
      </c>
      <c r="T1798" s="31">
        <f t="shared" si="492"/>
        <v>11.083333333333334</v>
      </c>
      <c r="U1798" s="30">
        <f t="shared" si="493"/>
        <v>33</v>
      </c>
      <c r="V1798" s="30">
        <f t="shared" si="494"/>
        <v>2</v>
      </c>
      <c r="W1798" s="32">
        <f t="shared" si="495"/>
        <v>2.9774436090225564</v>
      </c>
      <c r="X1798" s="33">
        <f t="shared" si="496"/>
        <v>790</v>
      </c>
      <c r="Y1798" s="22"/>
      <c r="Z1798" s="33">
        <f t="shared" si="498"/>
        <v>1</v>
      </c>
      <c r="AA1798" s="33">
        <f t="shared" si="499"/>
        <v>0</v>
      </c>
      <c r="AB1798" s="30">
        <f t="shared" si="500"/>
        <v>1</v>
      </c>
      <c r="AC1798" s="30">
        <f t="shared" si="501"/>
        <v>1</v>
      </c>
      <c r="AD1798" s="30">
        <f t="shared" si="502"/>
        <v>1</v>
      </c>
      <c r="AE1798" s="35">
        <f t="shared" si="497"/>
        <v>1</v>
      </c>
    </row>
    <row r="1799" spans="1:31" x14ac:dyDescent="0.25">
      <c r="A1799" t="s">
        <v>12</v>
      </c>
      <c r="B1799" t="s">
        <v>7743</v>
      </c>
      <c r="C1799">
        <v>30113003349896</v>
      </c>
      <c r="D1799" t="s">
        <v>7748</v>
      </c>
      <c r="E1799" t="s">
        <v>7749</v>
      </c>
      <c r="G1799" t="s">
        <v>7752</v>
      </c>
      <c r="H1799" t="s">
        <v>7753</v>
      </c>
      <c r="I1799">
        <v>22</v>
      </c>
      <c r="J1799">
        <v>19</v>
      </c>
      <c r="K1799">
        <v>0</v>
      </c>
      <c r="L1799">
        <v>2</v>
      </c>
      <c r="N1799" s="29" t="str">
        <f t="shared" si="486"/>
        <v>2011</v>
      </c>
      <c r="O1799" s="30" t="str">
        <f t="shared" si="487"/>
        <v>03</v>
      </c>
      <c r="P1799" s="30">
        <f t="shared" si="488"/>
        <v>201103</v>
      </c>
      <c r="Q1799" s="30" t="str">
        <f t="shared" si="489"/>
        <v>2019</v>
      </c>
      <c r="R1799" s="30" t="str">
        <f t="shared" si="490"/>
        <v>08</v>
      </c>
      <c r="S1799" s="30">
        <f t="shared" si="491"/>
        <v>201908</v>
      </c>
      <c r="T1799" s="31">
        <f t="shared" si="492"/>
        <v>9.6666666666666661</v>
      </c>
      <c r="U1799" s="30">
        <f t="shared" si="493"/>
        <v>41</v>
      </c>
      <c r="V1799" s="30">
        <f t="shared" si="494"/>
        <v>2</v>
      </c>
      <c r="W1799" s="32">
        <f t="shared" si="495"/>
        <v>4.2413793103448274</v>
      </c>
      <c r="X1799" s="33">
        <f t="shared" si="496"/>
        <v>790</v>
      </c>
      <c r="Y1799" s="22"/>
      <c r="Z1799" s="33">
        <f t="shared" si="498"/>
        <v>1</v>
      </c>
      <c r="AA1799" s="33">
        <f t="shared" si="499"/>
        <v>0</v>
      </c>
      <c r="AB1799" s="30">
        <f t="shared" si="500"/>
        <v>0</v>
      </c>
      <c r="AC1799" s="30">
        <f t="shared" si="501"/>
        <v>1</v>
      </c>
      <c r="AD1799" s="30">
        <f t="shared" si="502"/>
        <v>1</v>
      </c>
      <c r="AE1799" s="35">
        <f t="shared" si="497"/>
        <v>1</v>
      </c>
    </row>
    <row r="1800" spans="1:31" x14ac:dyDescent="0.25">
      <c r="A1800" t="s">
        <v>12</v>
      </c>
      <c r="B1800" t="s">
        <v>7743</v>
      </c>
      <c r="C1800">
        <v>30113005616011</v>
      </c>
      <c r="D1800" t="s">
        <v>7748</v>
      </c>
      <c r="E1800" t="s">
        <v>7749</v>
      </c>
      <c r="G1800" t="s">
        <v>7754</v>
      </c>
      <c r="H1800" t="s">
        <v>7755</v>
      </c>
      <c r="I1800">
        <v>16</v>
      </c>
      <c r="J1800">
        <v>6</v>
      </c>
      <c r="N1800" s="29" t="str">
        <f t="shared" si="486"/>
        <v>2012</v>
      </c>
      <c r="O1800" s="30" t="str">
        <f t="shared" si="487"/>
        <v>11</v>
      </c>
      <c r="P1800" s="30">
        <f t="shared" si="488"/>
        <v>201211</v>
      </c>
      <c r="Q1800" s="30" t="str">
        <f t="shared" si="489"/>
        <v>2018</v>
      </c>
      <c r="R1800" s="30" t="str">
        <f t="shared" si="490"/>
        <v>08</v>
      </c>
      <c r="S1800" s="30">
        <f t="shared" si="491"/>
        <v>201808</v>
      </c>
      <c r="T1800" s="31">
        <f t="shared" si="492"/>
        <v>8</v>
      </c>
      <c r="U1800" s="30">
        <f t="shared" si="493"/>
        <v>22</v>
      </c>
      <c r="V1800" s="30">
        <f t="shared" si="494"/>
        <v>0</v>
      </c>
      <c r="W1800" s="32">
        <f t="shared" si="495"/>
        <v>2.75</v>
      </c>
      <c r="X1800" s="33">
        <f t="shared" si="496"/>
        <v>790</v>
      </c>
      <c r="Y1800" s="22"/>
      <c r="Z1800" s="33">
        <f t="shared" si="498"/>
        <v>1</v>
      </c>
      <c r="AA1800" s="33">
        <f t="shared" si="499"/>
        <v>1</v>
      </c>
      <c r="AB1800" s="30">
        <f t="shared" si="500"/>
        <v>1</v>
      </c>
      <c r="AC1800" s="30">
        <f t="shared" si="501"/>
        <v>1</v>
      </c>
      <c r="AD1800" s="30">
        <f t="shared" si="502"/>
        <v>1</v>
      </c>
      <c r="AE1800" s="35">
        <f t="shared" si="497"/>
        <v>1</v>
      </c>
    </row>
    <row r="1801" spans="1:31" x14ac:dyDescent="0.25">
      <c r="A1801" t="s">
        <v>12</v>
      </c>
      <c r="B1801" t="s">
        <v>7743</v>
      </c>
      <c r="C1801">
        <v>30113005305789</v>
      </c>
      <c r="D1801" t="s">
        <v>7748</v>
      </c>
      <c r="E1801" t="s">
        <v>7749</v>
      </c>
      <c r="G1801" t="s">
        <v>7756</v>
      </c>
      <c r="H1801" t="s">
        <v>7757</v>
      </c>
      <c r="I1801">
        <v>27</v>
      </c>
      <c r="J1801">
        <v>9</v>
      </c>
      <c r="K1801">
        <v>1</v>
      </c>
      <c r="L1801">
        <v>0</v>
      </c>
      <c r="N1801" s="29" t="str">
        <f t="shared" si="486"/>
        <v>2012</v>
      </c>
      <c r="O1801" s="30" t="str">
        <f t="shared" si="487"/>
        <v>02</v>
      </c>
      <c r="P1801" s="30">
        <f t="shared" si="488"/>
        <v>201202</v>
      </c>
      <c r="Q1801" s="30" t="str">
        <f t="shared" si="489"/>
        <v>2020</v>
      </c>
      <c r="R1801" s="30" t="str">
        <f t="shared" si="490"/>
        <v>02</v>
      </c>
      <c r="S1801" s="30">
        <f t="shared" si="491"/>
        <v>202002</v>
      </c>
      <c r="T1801" s="31">
        <f t="shared" si="492"/>
        <v>8.75</v>
      </c>
      <c r="U1801" s="30">
        <f t="shared" si="493"/>
        <v>36</v>
      </c>
      <c r="V1801" s="30">
        <f t="shared" si="494"/>
        <v>1</v>
      </c>
      <c r="W1801" s="32">
        <f t="shared" si="495"/>
        <v>4.1142857142857139</v>
      </c>
      <c r="X1801" s="33">
        <f t="shared" si="496"/>
        <v>790</v>
      </c>
      <c r="Y1801" s="22"/>
      <c r="Z1801" s="33">
        <f t="shared" si="498"/>
        <v>1</v>
      </c>
      <c r="AA1801" s="33">
        <f t="shared" si="499"/>
        <v>0</v>
      </c>
      <c r="AB1801" s="30">
        <f t="shared" si="500"/>
        <v>0</v>
      </c>
      <c r="AC1801" s="30">
        <f t="shared" si="501"/>
        <v>1</v>
      </c>
      <c r="AD1801" s="30">
        <f t="shared" si="502"/>
        <v>1</v>
      </c>
      <c r="AE1801" s="35">
        <f t="shared" si="497"/>
        <v>1</v>
      </c>
    </row>
    <row r="1802" spans="1:31" x14ac:dyDescent="0.25">
      <c r="A1802" t="s">
        <v>12</v>
      </c>
      <c r="B1802" t="s">
        <v>7743</v>
      </c>
      <c r="C1802">
        <v>30113006011378</v>
      </c>
      <c r="D1802" t="s">
        <v>7748</v>
      </c>
      <c r="E1802" t="s">
        <v>7749</v>
      </c>
      <c r="G1802" t="s">
        <v>7758</v>
      </c>
      <c r="H1802" t="s">
        <v>7759</v>
      </c>
      <c r="I1802">
        <v>29</v>
      </c>
      <c r="J1802">
        <v>8</v>
      </c>
      <c r="K1802">
        <v>2</v>
      </c>
      <c r="L1802">
        <v>0</v>
      </c>
      <c r="N1802" s="29" t="str">
        <f t="shared" si="486"/>
        <v>2015</v>
      </c>
      <c r="O1802" s="30" t="str">
        <f t="shared" si="487"/>
        <v>01</v>
      </c>
      <c r="P1802" s="30">
        <f t="shared" si="488"/>
        <v>201501</v>
      </c>
      <c r="Q1802" s="30" t="str">
        <f t="shared" si="489"/>
        <v>2019</v>
      </c>
      <c r="R1802" s="30" t="str">
        <f t="shared" si="490"/>
        <v>06</v>
      </c>
      <c r="S1802" s="30">
        <f t="shared" si="491"/>
        <v>201906</v>
      </c>
      <c r="T1802" s="31">
        <f t="shared" si="492"/>
        <v>5.833333333333333</v>
      </c>
      <c r="U1802" s="30">
        <f t="shared" si="493"/>
        <v>37</v>
      </c>
      <c r="V1802" s="30">
        <f t="shared" si="494"/>
        <v>2</v>
      </c>
      <c r="W1802" s="32">
        <f t="shared" si="495"/>
        <v>6.3428571428571434</v>
      </c>
      <c r="X1802" s="33">
        <f t="shared" si="496"/>
        <v>790</v>
      </c>
      <c r="Y1802" s="22"/>
      <c r="Z1802" s="33">
        <f t="shared" si="498"/>
        <v>1</v>
      </c>
      <c r="AA1802" s="33">
        <f t="shared" si="499"/>
        <v>0</v>
      </c>
      <c r="AB1802" s="30">
        <f t="shared" si="500"/>
        <v>0</v>
      </c>
      <c r="AC1802" s="30">
        <f t="shared" si="501"/>
        <v>1</v>
      </c>
      <c r="AD1802" s="30">
        <f t="shared" si="502"/>
        <v>1</v>
      </c>
      <c r="AE1802" s="35">
        <f t="shared" si="497"/>
        <v>1</v>
      </c>
    </row>
    <row r="1803" spans="1:31" x14ac:dyDescent="0.25">
      <c r="A1803" t="s">
        <v>12</v>
      </c>
      <c r="B1803" t="s">
        <v>7743</v>
      </c>
      <c r="C1803">
        <v>30113006301712</v>
      </c>
      <c r="D1803" t="s">
        <v>7748</v>
      </c>
      <c r="E1803" t="s">
        <v>7749</v>
      </c>
      <c r="G1803" t="s">
        <v>7760</v>
      </c>
      <c r="H1803" t="s">
        <v>7761</v>
      </c>
      <c r="I1803">
        <v>11</v>
      </c>
      <c r="J1803">
        <v>5</v>
      </c>
      <c r="N1803" s="29" t="str">
        <f t="shared" ref="N1803:N1866" si="503">IF(G1803="",F1803,IF(INT(MID(G1803,7,4))&lt;=2010, IF(F1803="",MID(G1803,7,4),F1803), MID(G1803,7,4)))</f>
        <v>2016</v>
      </c>
      <c r="O1803" s="30" t="str">
        <f t="shared" ref="O1803:O1866" si="504">IF(G1803="","00",MID(G1803,4,2))</f>
        <v>05</v>
      </c>
      <c r="P1803" s="30">
        <f t="shared" ref="P1803:P1866" si="505">INT(CONCATENATE(N1803,O1803))</f>
        <v>201605</v>
      </c>
      <c r="Q1803" s="30" t="str">
        <f t="shared" ref="Q1803:Q1866" si="506">IF(H1803="",0,MID(H1803,7,4))</f>
        <v>2018</v>
      </c>
      <c r="R1803" s="30" t="str">
        <f t="shared" ref="R1803:R1866" si="507">IF(H1803="",0,MID(H1803,4,2))</f>
        <v>08</v>
      </c>
      <c r="S1803" s="30">
        <f t="shared" ref="S1803:S1866" si="508">INT(CONCATENATE(Q1803,R1803))</f>
        <v>201808</v>
      </c>
      <c r="T1803" s="31">
        <f t="shared" ref="T1803:T1866" si="509">(12*($AH$2-N1803)+($AH$3-O1803))/12</f>
        <v>4.5</v>
      </c>
      <c r="U1803" s="30">
        <f t="shared" ref="U1803:U1866" si="510">I1803+J1803</f>
        <v>16</v>
      </c>
      <c r="V1803" s="30">
        <f t="shared" ref="V1803:V1866" si="511">K1803+L1803</f>
        <v>0</v>
      </c>
      <c r="W1803" s="32">
        <f t="shared" ref="W1803:W1866" si="512">U1803/T1803</f>
        <v>3.5555555555555554</v>
      </c>
      <c r="X1803" s="33">
        <f t="shared" ref="X1803:X1866" si="513">INT(CONCATENATE(MID(B1803,3,2),0))</f>
        <v>790</v>
      </c>
      <c r="Y1803" s="22"/>
      <c r="Z1803" s="33">
        <f t="shared" si="498"/>
        <v>1</v>
      </c>
      <c r="AA1803" s="33">
        <f t="shared" si="499"/>
        <v>1</v>
      </c>
      <c r="AB1803" s="30">
        <f t="shared" si="500"/>
        <v>0</v>
      </c>
      <c r="AC1803" s="30">
        <f t="shared" si="501"/>
        <v>1</v>
      </c>
      <c r="AD1803" s="30">
        <f t="shared" si="502"/>
        <v>1</v>
      </c>
      <c r="AE1803" s="35">
        <f t="shared" ref="AE1803:AE1866" si="514">IF(Z1803*(SUM(AA1803:AD1803))&gt;=1,1,0)</f>
        <v>1</v>
      </c>
    </row>
    <row r="1804" spans="1:31" x14ac:dyDescent="0.25">
      <c r="A1804" t="s">
        <v>12</v>
      </c>
      <c r="B1804" t="s">
        <v>7743</v>
      </c>
      <c r="C1804">
        <v>30113006871854</v>
      </c>
      <c r="D1804" t="s">
        <v>7748</v>
      </c>
      <c r="E1804" t="s">
        <v>7749</v>
      </c>
      <c r="G1804" t="s">
        <v>7762</v>
      </c>
      <c r="H1804" t="s">
        <v>7763</v>
      </c>
      <c r="I1804">
        <v>2</v>
      </c>
      <c r="J1804">
        <v>0</v>
      </c>
      <c r="N1804" s="29" t="str">
        <f t="shared" si="503"/>
        <v>2020</v>
      </c>
      <c r="O1804" s="30" t="str">
        <f t="shared" si="504"/>
        <v>02</v>
      </c>
      <c r="P1804" s="30">
        <f t="shared" si="505"/>
        <v>202002</v>
      </c>
      <c r="Q1804" s="30" t="str">
        <f t="shared" si="506"/>
        <v>2020</v>
      </c>
      <c r="R1804" s="30" t="str">
        <f t="shared" si="507"/>
        <v>08</v>
      </c>
      <c r="S1804" s="30">
        <f t="shared" si="508"/>
        <v>202008</v>
      </c>
      <c r="T1804" s="31">
        <f t="shared" si="509"/>
        <v>0.75</v>
      </c>
      <c r="U1804" s="30">
        <f t="shared" si="510"/>
        <v>2</v>
      </c>
      <c r="V1804" s="30">
        <f t="shared" si="511"/>
        <v>0</v>
      </c>
      <c r="W1804" s="32">
        <f t="shared" si="512"/>
        <v>2.6666666666666665</v>
      </c>
      <c r="X1804" s="33">
        <f t="shared" si="513"/>
        <v>790</v>
      </c>
      <c r="Y1804" s="22"/>
      <c r="Z1804" s="33">
        <f t="shared" si="498"/>
        <v>0</v>
      </c>
      <c r="AA1804" s="33">
        <f t="shared" si="499"/>
        <v>0</v>
      </c>
      <c r="AB1804" s="30">
        <f t="shared" si="500"/>
        <v>1</v>
      </c>
      <c r="AC1804" s="30">
        <f t="shared" si="501"/>
        <v>1</v>
      </c>
      <c r="AD1804" s="30">
        <f t="shared" si="502"/>
        <v>1</v>
      </c>
      <c r="AE1804" s="35">
        <f t="shared" si="514"/>
        <v>0</v>
      </c>
    </row>
    <row r="1805" spans="1:31" x14ac:dyDescent="0.25">
      <c r="A1805" t="s">
        <v>12</v>
      </c>
      <c r="B1805" t="s">
        <v>7743</v>
      </c>
      <c r="C1805">
        <v>30113006786615</v>
      </c>
      <c r="D1805" t="s">
        <v>7748</v>
      </c>
      <c r="E1805" t="s">
        <v>7749</v>
      </c>
      <c r="G1805" t="s">
        <v>7764</v>
      </c>
      <c r="H1805" t="s">
        <v>7765</v>
      </c>
      <c r="I1805">
        <v>10</v>
      </c>
      <c r="J1805">
        <v>0</v>
      </c>
      <c r="K1805">
        <v>9</v>
      </c>
      <c r="L1805">
        <v>0</v>
      </c>
      <c r="N1805" s="29" t="str">
        <f t="shared" si="503"/>
        <v>2019</v>
      </c>
      <c r="O1805" s="30" t="str">
        <f t="shared" si="504"/>
        <v>01</v>
      </c>
      <c r="P1805" s="30">
        <f t="shared" si="505"/>
        <v>201901</v>
      </c>
      <c r="Q1805" s="30" t="str">
        <f t="shared" si="506"/>
        <v>2020</v>
      </c>
      <c r="R1805" s="30" t="str">
        <f t="shared" si="507"/>
        <v>03</v>
      </c>
      <c r="S1805" s="30">
        <f t="shared" si="508"/>
        <v>202003</v>
      </c>
      <c r="T1805" s="31">
        <f t="shared" si="509"/>
        <v>1.8333333333333333</v>
      </c>
      <c r="U1805" s="30">
        <f t="shared" si="510"/>
        <v>10</v>
      </c>
      <c r="V1805" s="30">
        <f t="shared" si="511"/>
        <v>9</v>
      </c>
      <c r="W1805" s="32">
        <f t="shared" si="512"/>
        <v>5.454545454545455</v>
      </c>
      <c r="X1805" s="33">
        <f t="shared" si="513"/>
        <v>790</v>
      </c>
      <c r="Y1805" s="22"/>
      <c r="Z1805" s="33">
        <f t="shared" si="498"/>
        <v>0</v>
      </c>
      <c r="AA1805" s="33">
        <f t="shared" si="499"/>
        <v>0</v>
      </c>
      <c r="AB1805" s="30">
        <f t="shared" si="500"/>
        <v>0</v>
      </c>
      <c r="AC1805" s="30">
        <f t="shared" si="501"/>
        <v>0</v>
      </c>
      <c r="AD1805" s="30">
        <f t="shared" si="502"/>
        <v>1</v>
      </c>
      <c r="AE1805" s="35">
        <f t="shared" si="514"/>
        <v>0</v>
      </c>
    </row>
    <row r="1806" spans="1:31" x14ac:dyDescent="0.25">
      <c r="A1806" t="s">
        <v>12</v>
      </c>
      <c r="B1806" t="s">
        <v>7743</v>
      </c>
      <c r="C1806">
        <v>30113006449644</v>
      </c>
      <c r="D1806" t="s">
        <v>7748</v>
      </c>
      <c r="E1806" t="s">
        <v>7749</v>
      </c>
      <c r="G1806" t="s">
        <v>7766</v>
      </c>
      <c r="H1806" t="s">
        <v>7767</v>
      </c>
      <c r="I1806">
        <v>16</v>
      </c>
      <c r="J1806">
        <v>4</v>
      </c>
      <c r="K1806">
        <v>5</v>
      </c>
      <c r="L1806">
        <v>1</v>
      </c>
      <c r="N1806" s="29" t="str">
        <f t="shared" si="503"/>
        <v>2017</v>
      </c>
      <c r="O1806" s="30" t="str">
        <f t="shared" si="504"/>
        <v>02</v>
      </c>
      <c r="P1806" s="30">
        <f t="shared" si="505"/>
        <v>201702</v>
      </c>
      <c r="Q1806" s="30" t="str">
        <f t="shared" si="506"/>
        <v>2020</v>
      </c>
      <c r="R1806" s="30" t="str">
        <f t="shared" si="507"/>
        <v>05</v>
      </c>
      <c r="S1806" s="30">
        <f t="shared" si="508"/>
        <v>202005</v>
      </c>
      <c r="T1806" s="31">
        <f t="shared" si="509"/>
        <v>3.75</v>
      </c>
      <c r="U1806" s="30">
        <f t="shared" si="510"/>
        <v>20</v>
      </c>
      <c r="V1806" s="30">
        <f t="shared" si="511"/>
        <v>6</v>
      </c>
      <c r="W1806" s="32">
        <f t="shared" si="512"/>
        <v>5.333333333333333</v>
      </c>
      <c r="X1806" s="33">
        <f t="shared" si="513"/>
        <v>790</v>
      </c>
      <c r="Y1806" s="22"/>
      <c r="Z1806" s="33">
        <f t="shared" si="498"/>
        <v>1</v>
      </c>
      <c r="AA1806" s="33">
        <f t="shared" si="499"/>
        <v>0</v>
      </c>
      <c r="AB1806" s="30">
        <f t="shared" si="500"/>
        <v>0</v>
      </c>
      <c r="AC1806" s="30">
        <f t="shared" si="501"/>
        <v>0</v>
      </c>
      <c r="AD1806" s="30">
        <f t="shared" si="502"/>
        <v>1</v>
      </c>
      <c r="AE1806" s="35">
        <f t="shared" si="514"/>
        <v>1</v>
      </c>
    </row>
    <row r="1807" spans="1:31" x14ac:dyDescent="0.25">
      <c r="A1807" t="s">
        <v>12</v>
      </c>
      <c r="B1807" t="s">
        <v>7743</v>
      </c>
      <c r="C1807">
        <v>30113006871862</v>
      </c>
      <c r="D1807" t="s">
        <v>7748</v>
      </c>
      <c r="E1807" t="s">
        <v>7749</v>
      </c>
      <c r="G1807" t="s">
        <v>7768</v>
      </c>
      <c r="H1807" t="s">
        <v>7769</v>
      </c>
      <c r="I1807">
        <v>1</v>
      </c>
      <c r="J1807">
        <v>0</v>
      </c>
      <c r="N1807" s="29" t="str">
        <f t="shared" si="503"/>
        <v>2020</v>
      </c>
      <c r="O1807" s="30" t="str">
        <f t="shared" si="504"/>
        <v>02</v>
      </c>
      <c r="P1807" s="30">
        <f t="shared" si="505"/>
        <v>202002</v>
      </c>
      <c r="Q1807" s="30" t="str">
        <f t="shared" si="506"/>
        <v>2020</v>
      </c>
      <c r="R1807" s="30" t="str">
        <f t="shared" si="507"/>
        <v>03</v>
      </c>
      <c r="S1807" s="30">
        <f t="shared" si="508"/>
        <v>202003</v>
      </c>
      <c r="T1807" s="31">
        <f t="shared" si="509"/>
        <v>0.75</v>
      </c>
      <c r="U1807" s="30">
        <f t="shared" si="510"/>
        <v>1</v>
      </c>
      <c r="V1807" s="30">
        <f t="shared" si="511"/>
        <v>0</v>
      </c>
      <c r="W1807" s="32">
        <f t="shared" si="512"/>
        <v>1.3333333333333333</v>
      </c>
      <c r="X1807" s="33">
        <f t="shared" si="513"/>
        <v>790</v>
      </c>
      <c r="Y1807" s="22"/>
      <c r="Z1807" s="33">
        <f t="shared" si="498"/>
        <v>0</v>
      </c>
      <c r="AA1807" s="33">
        <f t="shared" si="499"/>
        <v>0</v>
      </c>
      <c r="AB1807" s="30">
        <f t="shared" si="500"/>
        <v>1</v>
      </c>
      <c r="AC1807" s="30">
        <f t="shared" si="501"/>
        <v>1</v>
      </c>
      <c r="AD1807" s="30">
        <f t="shared" si="502"/>
        <v>1</v>
      </c>
      <c r="AE1807" s="35">
        <f t="shared" si="514"/>
        <v>0</v>
      </c>
    </row>
    <row r="1808" spans="1:31" x14ac:dyDescent="0.25">
      <c r="A1808" t="s">
        <v>12</v>
      </c>
      <c r="B1808" t="s">
        <v>7743</v>
      </c>
      <c r="C1808">
        <v>30113006336734</v>
      </c>
      <c r="D1808" t="s">
        <v>7770</v>
      </c>
      <c r="E1808" t="s">
        <v>7771</v>
      </c>
      <c r="F1808">
        <v>2011</v>
      </c>
      <c r="G1808" t="s">
        <v>7772</v>
      </c>
      <c r="H1808" t="s">
        <v>7773</v>
      </c>
      <c r="I1808">
        <v>2</v>
      </c>
      <c r="J1808">
        <v>4</v>
      </c>
      <c r="N1808" s="29" t="str">
        <f t="shared" si="503"/>
        <v>2017</v>
      </c>
      <c r="O1808" s="30" t="str">
        <f t="shared" si="504"/>
        <v>10</v>
      </c>
      <c r="P1808" s="30">
        <f t="shared" si="505"/>
        <v>201710</v>
      </c>
      <c r="Q1808" s="30" t="str">
        <f t="shared" si="506"/>
        <v>2018</v>
      </c>
      <c r="R1808" s="30" t="str">
        <f t="shared" si="507"/>
        <v>08</v>
      </c>
      <c r="S1808" s="30">
        <f t="shared" si="508"/>
        <v>201808</v>
      </c>
      <c r="T1808" s="31">
        <f t="shared" si="509"/>
        <v>3.0833333333333335</v>
      </c>
      <c r="U1808" s="30">
        <f t="shared" si="510"/>
        <v>6</v>
      </c>
      <c r="V1808" s="30">
        <f t="shared" si="511"/>
        <v>0</v>
      </c>
      <c r="W1808" s="32">
        <f t="shared" si="512"/>
        <v>1.9459459459459458</v>
      </c>
      <c r="X1808" s="33">
        <f t="shared" si="513"/>
        <v>790</v>
      </c>
      <c r="Y1808" s="22"/>
      <c r="Z1808" s="33">
        <f t="shared" si="498"/>
        <v>0</v>
      </c>
      <c r="AA1808" s="33">
        <f t="shared" si="499"/>
        <v>1</v>
      </c>
      <c r="AB1808" s="30">
        <f t="shared" si="500"/>
        <v>1</v>
      </c>
      <c r="AC1808" s="30">
        <f t="shared" si="501"/>
        <v>1</v>
      </c>
      <c r="AD1808" s="30">
        <f t="shared" si="502"/>
        <v>0</v>
      </c>
      <c r="AE1808" s="35">
        <f t="shared" si="514"/>
        <v>0</v>
      </c>
    </row>
    <row r="1809" spans="1:31" x14ac:dyDescent="0.25">
      <c r="A1809" t="s">
        <v>12</v>
      </c>
      <c r="B1809" t="s">
        <v>7743</v>
      </c>
      <c r="C1809">
        <v>30113006336742</v>
      </c>
      <c r="D1809" t="s">
        <v>7774</v>
      </c>
      <c r="E1809" t="s">
        <v>7771</v>
      </c>
      <c r="F1809">
        <v>2011</v>
      </c>
      <c r="G1809" t="s">
        <v>7775</v>
      </c>
      <c r="H1809" t="s">
        <v>7776</v>
      </c>
      <c r="I1809">
        <v>8</v>
      </c>
      <c r="J1809">
        <v>5</v>
      </c>
      <c r="K1809">
        <v>5</v>
      </c>
      <c r="L1809">
        <v>2</v>
      </c>
      <c r="N1809" s="29" t="str">
        <f t="shared" si="503"/>
        <v>2017</v>
      </c>
      <c r="O1809" s="30" t="str">
        <f t="shared" si="504"/>
        <v>10</v>
      </c>
      <c r="P1809" s="30">
        <f t="shared" si="505"/>
        <v>201710</v>
      </c>
      <c r="Q1809" s="30" t="str">
        <f t="shared" si="506"/>
        <v>2019</v>
      </c>
      <c r="R1809" s="30" t="str">
        <f t="shared" si="507"/>
        <v>10</v>
      </c>
      <c r="S1809" s="30">
        <f t="shared" si="508"/>
        <v>201910</v>
      </c>
      <c r="T1809" s="31">
        <f t="shared" si="509"/>
        <v>3.0833333333333335</v>
      </c>
      <c r="U1809" s="30">
        <f t="shared" si="510"/>
        <v>13</v>
      </c>
      <c r="V1809" s="30">
        <f t="shared" si="511"/>
        <v>7</v>
      </c>
      <c r="W1809" s="32">
        <f t="shared" si="512"/>
        <v>4.2162162162162158</v>
      </c>
      <c r="X1809" s="33">
        <f t="shared" si="513"/>
        <v>790</v>
      </c>
      <c r="Y1809" s="22"/>
      <c r="Z1809" s="33">
        <f t="shared" si="498"/>
        <v>0</v>
      </c>
      <c r="AA1809" s="33">
        <f t="shared" si="499"/>
        <v>0</v>
      </c>
      <c r="AB1809" s="30">
        <f t="shared" si="500"/>
        <v>0</v>
      </c>
      <c r="AC1809" s="30">
        <f t="shared" si="501"/>
        <v>0</v>
      </c>
      <c r="AD1809" s="30">
        <f t="shared" si="502"/>
        <v>0</v>
      </c>
      <c r="AE1809" s="35">
        <f t="shared" si="514"/>
        <v>0</v>
      </c>
    </row>
    <row r="1810" spans="1:31" x14ac:dyDescent="0.25">
      <c r="A1810" t="s">
        <v>12</v>
      </c>
      <c r="B1810" t="s">
        <v>7777</v>
      </c>
      <c r="C1810">
        <v>30113006723063</v>
      </c>
      <c r="D1810" t="s">
        <v>7778</v>
      </c>
      <c r="E1810" t="s">
        <v>7779</v>
      </c>
      <c r="F1810">
        <v>2018</v>
      </c>
      <c r="G1810" t="s">
        <v>7780</v>
      </c>
      <c r="H1810" t="s">
        <v>7781</v>
      </c>
      <c r="I1810">
        <v>10</v>
      </c>
      <c r="J1810">
        <v>1</v>
      </c>
      <c r="K1810">
        <v>6</v>
      </c>
      <c r="L1810">
        <v>1</v>
      </c>
      <c r="N1810" s="29" t="str">
        <f t="shared" si="503"/>
        <v>2019</v>
      </c>
      <c r="O1810" s="30" t="str">
        <f t="shared" si="504"/>
        <v>02</v>
      </c>
      <c r="P1810" s="30">
        <f t="shared" si="505"/>
        <v>201902</v>
      </c>
      <c r="Q1810" s="30" t="str">
        <f t="shared" si="506"/>
        <v>2020</v>
      </c>
      <c r="R1810" s="30" t="str">
        <f t="shared" si="507"/>
        <v>10</v>
      </c>
      <c r="S1810" s="30">
        <f t="shared" si="508"/>
        <v>202010</v>
      </c>
      <c r="T1810" s="31">
        <f t="shared" si="509"/>
        <v>1.75</v>
      </c>
      <c r="U1810" s="30">
        <f t="shared" si="510"/>
        <v>11</v>
      </c>
      <c r="V1810" s="30">
        <f t="shared" si="511"/>
        <v>7</v>
      </c>
      <c r="W1810" s="32">
        <f t="shared" si="512"/>
        <v>6.2857142857142856</v>
      </c>
      <c r="X1810" s="33">
        <f t="shared" si="513"/>
        <v>790</v>
      </c>
      <c r="Y1810" s="22"/>
      <c r="Z1810" s="33">
        <f t="shared" si="498"/>
        <v>0</v>
      </c>
      <c r="AA1810" s="33">
        <f t="shared" si="499"/>
        <v>0</v>
      </c>
      <c r="AB1810" s="30">
        <f t="shared" si="500"/>
        <v>0</v>
      </c>
      <c r="AC1810" s="30">
        <f t="shared" si="501"/>
        <v>0</v>
      </c>
      <c r="AD1810" s="30">
        <f t="shared" si="502"/>
        <v>0</v>
      </c>
      <c r="AE1810" s="35">
        <f t="shared" si="514"/>
        <v>0</v>
      </c>
    </row>
    <row r="1811" spans="1:31" x14ac:dyDescent="0.25">
      <c r="A1811" t="s">
        <v>12</v>
      </c>
      <c r="B1811" t="s">
        <v>7782</v>
      </c>
      <c r="C1811">
        <v>30113002837644</v>
      </c>
      <c r="D1811" t="s">
        <v>7783</v>
      </c>
      <c r="E1811" t="s">
        <v>7784</v>
      </c>
      <c r="F1811">
        <v>2000</v>
      </c>
      <c r="G1811" t="s">
        <v>7785</v>
      </c>
      <c r="H1811" t="s">
        <v>7786</v>
      </c>
      <c r="I1811">
        <v>22</v>
      </c>
      <c r="J1811">
        <v>12</v>
      </c>
      <c r="K1811">
        <v>2</v>
      </c>
      <c r="L1811">
        <v>0</v>
      </c>
      <c r="N1811" s="29">
        <f t="shared" si="503"/>
        <v>2000</v>
      </c>
      <c r="O1811" s="30" t="str">
        <f t="shared" si="504"/>
        <v>01</v>
      </c>
      <c r="P1811" s="30">
        <f t="shared" si="505"/>
        <v>200001</v>
      </c>
      <c r="Q1811" s="30" t="str">
        <f t="shared" si="506"/>
        <v>2019</v>
      </c>
      <c r="R1811" s="30" t="str">
        <f t="shared" si="507"/>
        <v>11</v>
      </c>
      <c r="S1811" s="30">
        <f t="shared" si="508"/>
        <v>201911</v>
      </c>
      <c r="T1811" s="31">
        <f t="shared" si="509"/>
        <v>20.833333333333332</v>
      </c>
      <c r="U1811" s="30">
        <f t="shared" si="510"/>
        <v>34</v>
      </c>
      <c r="V1811" s="30">
        <f t="shared" si="511"/>
        <v>2</v>
      </c>
      <c r="W1811" s="32">
        <f t="shared" si="512"/>
        <v>1.6320000000000001</v>
      </c>
      <c r="X1811" s="33">
        <f t="shared" si="513"/>
        <v>790</v>
      </c>
      <c r="Y1811" s="22"/>
      <c r="Z1811" s="33">
        <f t="shared" si="498"/>
        <v>1</v>
      </c>
      <c r="AA1811" s="33">
        <f t="shared" si="499"/>
        <v>0</v>
      </c>
      <c r="AB1811" s="30">
        <f t="shared" si="500"/>
        <v>1</v>
      </c>
      <c r="AC1811" s="30">
        <f t="shared" si="501"/>
        <v>1</v>
      </c>
      <c r="AD1811" s="30">
        <f t="shared" si="502"/>
        <v>0</v>
      </c>
      <c r="AE1811" s="35">
        <f t="shared" si="514"/>
        <v>1</v>
      </c>
    </row>
    <row r="1812" spans="1:31" x14ac:dyDescent="0.25">
      <c r="A1812" t="s">
        <v>12</v>
      </c>
      <c r="B1812" t="s">
        <v>7782</v>
      </c>
      <c r="C1812">
        <v>30113001835441</v>
      </c>
      <c r="D1812" t="s">
        <v>7787</v>
      </c>
      <c r="E1812" t="s">
        <v>7784</v>
      </c>
      <c r="F1812">
        <v>2001</v>
      </c>
      <c r="G1812" t="s">
        <v>7788</v>
      </c>
      <c r="H1812" t="s">
        <v>7789</v>
      </c>
      <c r="I1812">
        <v>72</v>
      </c>
      <c r="J1812">
        <v>5</v>
      </c>
      <c r="K1812">
        <v>2</v>
      </c>
      <c r="L1812">
        <v>0</v>
      </c>
      <c r="N1812" s="29">
        <f t="shared" si="503"/>
        <v>2001</v>
      </c>
      <c r="O1812" s="30" t="str">
        <f t="shared" si="504"/>
        <v>04</v>
      </c>
      <c r="P1812" s="30">
        <f t="shared" si="505"/>
        <v>200104</v>
      </c>
      <c r="Q1812" s="30" t="str">
        <f t="shared" si="506"/>
        <v>2019</v>
      </c>
      <c r="R1812" s="30" t="str">
        <f t="shared" si="507"/>
        <v>11</v>
      </c>
      <c r="S1812" s="30">
        <f t="shared" si="508"/>
        <v>201911</v>
      </c>
      <c r="T1812" s="31">
        <f t="shared" si="509"/>
        <v>19.583333333333332</v>
      </c>
      <c r="U1812" s="30">
        <f t="shared" si="510"/>
        <v>77</v>
      </c>
      <c r="V1812" s="30">
        <f t="shared" si="511"/>
        <v>2</v>
      </c>
      <c r="W1812" s="32">
        <f t="shared" si="512"/>
        <v>3.9319148936170216</v>
      </c>
      <c r="X1812" s="33">
        <f t="shared" si="513"/>
        <v>790</v>
      </c>
      <c r="Y1812" s="22"/>
      <c r="Z1812" s="33">
        <f t="shared" si="498"/>
        <v>1</v>
      </c>
      <c r="AA1812" s="33">
        <f t="shared" si="499"/>
        <v>0</v>
      </c>
      <c r="AB1812" s="30">
        <f t="shared" si="500"/>
        <v>0</v>
      </c>
      <c r="AC1812" s="30">
        <f t="shared" si="501"/>
        <v>1</v>
      </c>
      <c r="AD1812" s="30">
        <f t="shared" si="502"/>
        <v>0</v>
      </c>
      <c r="AE1812" s="35">
        <f t="shared" si="514"/>
        <v>1</v>
      </c>
    </row>
    <row r="1813" spans="1:31" x14ac:dyDescent="0.25">
      <c r="A1813" t="s">
        <v>12</v>
      </c>
      <c r="B1813" t="s">
        <v>7782</v>
      </c>
      <c r="C1813">
        <v>30113002719537</v>
      </c>
      <c r="D1813" t="s">
        <v>7790</v>
      </c>
      <c r="E1813" t="s">
        <v>7784</v>
      </c>
      <c r="F1813">
        <v>2006</v>
      </c>
      <c r="G1813" t="s">
        <v>7791</v>
      </c>
      <c r="H1813" t="s">
        <v>7792</v>
      </c>
      <c r="I1813">
        <v>27</v>
      </c>
      <c r="J1813">
        <v>16</v>
      </c>
      <c r="K1813">
        <v>3</v>
      </c>
      <c r="L1813">
        <v>1</v>
      </c>
      <c r="N1813" s="29">
        <f t="shared" si="503"/>
        <v>2006</v>
      </c>
      <c r="O1813" s="30" t="str">
        <f t="shared" si="504"/>
        <v>01</v>
      </c>
      <c r="P1813" s="30">
        <f t="shared" si="505"/>
        <v>200601</v>
      </c>
      <c r="Q1813" s="30" t="str">
        <f t="shared" si="506"/>
        <v>2019</v>
      </c>
      <c r="R1813" s="30" t="str">
        <f t="shared" si="507"/>
        <v>08</v>
      </c>
      <c r="S1813" s="30">
        <f t="shared" si="508"/>
        <v>201908</v>
      </c>
      <c r="T1813" s="31">
        <f t="shared" si="509"/>
        <v>14.833333333333334</v>
      </c>
      <c r="U1813" s="30">
        <f t="shared" si="510"/>
        <v>43</v>
      </c>
      <c r="V1813" s="30">
        <f t="shared" si="511"/>
        <v>4</v>
      </c>
      <c r="W1813" s="32">
        <f t="shared" si="512"/>
        <v>2.898876404494382</v>
      </c>
      <c r="X1813" s="33">
        <f t="shared" si="513"/>
        <v>790</v>
      </c>
      <c r="Y1813" s="22"/>
      <c r="Z1813" s="33">
        <f t="shared" si="498"/>
        <v>1</v>
      </c>
      <c r="AA1813" s="33">
        <f t="shared" si="499"/>
        <v>0</v>
      </c>
      <c r="AB1813" s="30">
        <f t="shared" si="500"/>
        <v>1</v>
      </c>
      <c r="AC1813" s="30">
        <f t="shared" si="501"/>
        <v>0</v>
      </c>
      <c r="AD1813" s="30">
        <f t="shared" si="502"/>
        <v>0</v>
      </c>
      <c r="AE1813" s="35">
        <f t="shared" si="514"/>
        <v>1</v>
      </c>
    </row>
    <row r="1814" spans="1:31" x14ac:dyDescent="0.25">
      <c r="A1814" t="s">
        <v>12</v>
      </c>
      <c r="B1814" t="s">
        <v>7793</v>
      </c>
      <c r="C1814">
        <v>30113002159791</v>
      </c>
      <c r="D1814" t="s">
        <v>7794</v>
      </c>
      <c r="E1814" t="s">
        <v>7795</v>
      </c>
      <c r="F1814">
        <v>2003</v>
      </c>
      <c r="G1814" t="s">
        <v>7796</v>
      </c>
      <c r="H1814" t="s">
        <v>7797</v>
      </c>
      <c r="I1814">
        <v>65</v>
      </c>
      <c r="J1814">
        <v>20</v>
      </c>
      <c r="K1814">
        <v>2</v>
      </c>
      <c r="L1814">
        <v>0</v>
      </c>
      <c r="N1814" s="29">
        <f t="shared" si="503"/>
        <v>2003</v>
      </c>
      <c r="O1814" s="30" t="str">
        <f t="shared" si="504"/>
        <v>01</v>
      </c>
      <c r="P1814" s="30">
        <f t="shared" si="505"/>
        <v>200301</v>
      </c>
      <c r="Q1814" s="30" t="str">
        <f t="shared" si="506"/>
        <v>2019</v>
      </c>
      <c r="R1814" s="30" t="str">
        <f t="shared" si="507"/>
        <v>10</v>
      </c>
      <c r="S1814" s="30">
        <f t="shared" si="508"/>
        <v>201910</v>
      </c>
      <c r="T1814" s="31">
        <f t="shared" si="509"/>
        <v>17.833333333333332</v>
      </c>
      <c r="U1814" s="30">
        <f t="shared" si="510"/>
        <v>85</v>
      </c>
      <c r="V1814" s="30">
        <f t="shared" si="511"/>
        <v>2</v>
      </c>
      <c r="W1814" s="32">
        <f t="shared" si="512"/>
        <v>4.7663551401869162</v>
      </c>
      <c r="X1814" s="33">
        <f t="shared" si="513"/>
        <v>790</v>
      </c>
      <c r="Y1814" s="22"/>
      <c r="Z1814" s="33">
        <f t="shared" si="498"/>
        <v>1</v>
      </c>
      <c r="AA1814" s="33">
        <f t="shared" si="499"/>
        <v>0</v>
      </c>
      <c r="AB1814" s="30">
        <f t="shared" si="500"/>
        <v>0</v>
      </c>
      <c r="AC1814" s="30">
        <f t="shared" si="501"/>
        <v>1</v>
      </c>
      <c r="AD1814" s="30">
        <f t="shared" si="502"/>
        <v>0</v>
      </c>
      <c r="AE1814" s="35">
        <f t="shared" si="514"/>
        <v>1</v>
      </c>
    </row>
    <row r="1815" spans="1:31" x14ac:dyDescent="0.25">
      <c r="A1815" t="s">
        <v>12</v>
      </c>
      <c r="B1815" t="s">
        <v>7798</v>
      </c>
      <c r="C1815">
        <v>30113001548010</v>
      </c>
      <c r="D1815" t="s">
        <v>7799</v>
      </c>
      <c r="E1815" t="s">
        <v>6214</v>
      </c>
      <c r="F1815">
        <v>1998</v>
      </c>
      <c r="G1815" t="s">
        <v>7800</v>
      </c>
      <c r="H1815" t="s">
        <v>7801</v>
      </c>
      <c r="I1815">
        <v>40</v>
      </c>
      <c r="J1815">
        <v>8</v>
      </c>
      <c r="K1815">
        <v>0</v>
      </c>
      <c r="L1815">
        <v>1</v>
      </c>
      <c r="N1815" s="29">
        <f t="shared" si="503"/>
        <v>1998</v>
      </c>
      <c r="O1815" s="30" t="str">
        <f t="shared" si="504"/>
        <v>07</v>
      </c>
      <c r="P1815" s="30">
        <f t="shared" si="505"/>
        <v>199807</v>
      </c>
      <c r="Q1815" s="30" t="str">
        <f t="shared" si="506"/>
        <v>2019</v>
      </c>
      <c r="R1815" s="30" t="str">
        <f t="shared" si="507"/>
        <v>08</v>
      </c>
      <c r="S1815" s="30">
        <f t="shared" si="508"/>
        <v>201908</v>
      </c>
      <c r="T1815" s="31">
        <f t="shared" si="509"/>
        <v>22.333333333333332</v>
      </c>
      <c r="U1815" s="30">
        <f t="shared" si="510"/>
        <v>48</v>
      </c>
      <c r="V1815" s="30">
        <f t="shared" si="511"/>
        <v>1</v>
      </c>
      <c r="W1815" s="32">
        <f t="shared" si="512"/>
        <v>2.1492537313432836</v>
      </c>
      <c r="X1815" s="33">
        <f t="shared" si="513"/>
        <v>790</v>
      </c>
      <c r="Y1815" s="22"/>
      <c r="Z1815" s="33">
        <f t="shared" si="498"/>
        <v>1</v>
      </c>
      <c r="AA1815" s="33">
        <f t="shared" si="499"/>
        <v>0</v>
      </c>
      <c r="AB1815" s="30">
        <f t="shared" si="500"/>
        <v>1</v>
      </c>
      <c r="AC1815" s="30">
        <f t="shared" si="501"/>
        <v>1</v>
      </c>
      <c r="AD1815" s="30">
        <f t="shared" si="502"/>
        <v>1</v>
      </c>
      <c r="AE1815" s="35">
        <f t="shared" si="514"/>
        <v>1</v>
      </c>
    </row>
    <row r="1816" spans="1:31" x14ac:dyDescent="0.25">
      <c r="A1816" t="s">
        <v>12</v>
      </c>
      <c r="B1816" t="s">
        <v>7802</v>
      </c>
      <c r="C1816">
        <v>30113001693568</v>
      </c>
      <c r="D1816" t="s">
        <v>7803</v>
      </c>
      <c r="E1816" t="s">
        <v>7804</v>
      </c>
      <c r="F1816">
        <v>1999</v>
      </c>
      <c r="G1816" t="s">
        <v>7805</v>
      </c>
      <c r="H1816" t="s">
        <v>7806</v>
      </c>
      <c r="I1816">
        <v>44</v>
      </c>
      <c r="J1816">
        <v>7</v>
      </c>
      <c r="K1816">
        <v>0</v>
      </c>
      <c r="L1816">
        <v>1</v>
      </c>
      <c r="N1816" s="29">
        <f t="shared" si="503"/>
        <v>1999</v>
      </c>
      <c r="O1816" s="30" t="str">
        <f t="shared" si="504"/>
        <v>07</v>
      </c>
      <c r="P1816" s="30">
        <f t="shared" si="505"/>
        <v>199907</v>
      </c>
      <c r="Q1816" s="30" t="str">
        <f t="shared" si="506"/>
        <v>2019</v>
      </c>
      <c r="R1816" s="30" t="str">
        <f t="shared" si="507"/>
        <v>08</v>
      </c>
      <c r="S1816" s="30">
        <f t="shared" si="508"/>
        <v>201908</v>
      </c>
      <c r="T1816" s="31">
        <f t="shared" si="509"/>
        <v>21.333333333333332</v>
      </c>
      <c r="U1816" s="30">
        <f t="shared" si="510"/>
        <v>51</v>
      </c>
      <c r="V1816" s="30">
        <f t="shared" si="511"/>
        <v>1</v>
      </c>
      <c r="W1816" s="32">
        <f t="shared" si="512"/>
        <v>2.390625</v>
      </c>
      <c r="X1816" s="33">
        <f t="shared" si="513"/>
        <v>790</v>
      </c>
      <c r="Y1816" s="22"/>
      <c r="Z1816" s="33">
        <f t="shared" si="498"/>
        <v>1</v>
      </c>
      <c r="AA1816" s="33">
        <f t="shared" si="499"/>
        <v>0</v>
      </c>
      <c r="AB1816" s="30">
        <f t="shared" si="500"/>
        <v>1</v>
      </c>
      <c r="AC1816" s="30">
        <f t="shared" si="501"/>
        <v>1</v>
      </c>
      <c r="AD1816" s="30">
        <f t="shared" si="502"/>
        <v>1</v>
      </c>
      <c r="AE1816" s="35">
        <f t="shared" si="514"/>
        <v>1</v>
      </c>
    </row>
    <row r="1817" spans="1:31" x14ac:dyDescent="0.25">
      <c r="A1817" t="s">
        <v>12</v>
      </c>
      <c r="B1817" t="s">
        <v>7802</v>
      </c>
      <c r="C1817">
        <v>30113002820483</v>
      </c>
      <c r="D1817" t="s">
        <v>7807</v>
      </c>
      <c r="E1817" t="s">
        <v>7808</v>
      </c>
      <c r="F1817">
        <v>2009</v>
      </c>
      <c r="G1817" t="s">
        <v>7809</v>
      </c>
      <c r="H1817" t="s">
        <v>7810</v>
      </c>
      <c r="I1817">
        <v>14</v>
      </c>
      <c r="J1817">
        <v>10</v>
      </c>
      <c r="K1817">
        <v>1</v>
      </c>
      <c r="L1817">
        <v>2</v>
      </c>
      <c r="N1817" s="29">
        <f t="shared" si="503"/>
        <v>2009</v>
      </c>
      <c r="O1817" s="30" t="str">
        <f t="shared" si="504"/>
        <v>01</v>
      </c>
      <c r="P1817" s="30">
        <f t="shared" si="505"/>
        <v>200901</v>
      </c>
      <c r="Q1817" s="30" t="str">
        <f t="shared" si="506"/>
        <v>2019</v>
      </c>
      <c r="R1817" s="30" t="str">
        <f t="shared" si="507"/>
        <v>08</v>
      </c>
      <c r="S1817" s="30">
        <f t="shared" si="508"/>
        <v>201908</v>
      </c>
      <c r="T1817" s="31">
        <f t="shared" si="509"/>
        <v>11.833333333333334</v>
      </c>
      <c r="U1817" s="30">
        <f t="shared" si="510"/>
        <v>24</v>
      </c>
      <c r="V1817" s="30">
        <f t="shared" si="511"/>
        <v>3</v>
      </c>
      <c r="W1817" s="32">
        <f t="shared" si="512"/>
        <v>2.028169014084507</v>
      </c>
      <c r="X1817" s="33">
        <f t="shared" si="513"/>
        <v>790</v>
      </c>
      <c r="Y1817" s="22"/>
      <c r="Z1817" s="33">
        <f t="shared" si="498"/>
        <v>1</v>
      </c>
      <c r="AA1817" s="33">
        <f t="shared" si="499"/>
        <v>0</v>
      </c>
      <c r="AB1817" s="30">
        <f t="shared" si="500"/>
        <v>1</v>
      </c>
      <c r="AC1817" s="30">
        <f t="shared" si="501"/>
        <v>0</v>
      </c>
      <c r="AD1817" s="30">
        <f t="shared" si="502"/>
        <v>0</v>
      </c>
      <c r="AE1817" s="35">
        <f t="shared" si="514"/>
        <v>1</v>
      </c>
    </row>
    <row r="1818" spans="1:31" x14ac:dyDescent="0.25">
      <c r="A1818" t="s">
        <v>12</v>
      </c>
      <c r="B1818" t="s">
        <v>7802</v>
      </c>
      <c r="C1818">
        <v>30113006871680</v>
      </c>
      <c r="D1818" t="s">
        <v>7811</v>
      </c>
      <c r="E1818" t="s">
        <v>7812</v>
      </c>
      <c r="F1818">
        <v>2019</v>
      </c>
      <c r="G1818" t="s">
        <v>7813</v>
      </c>
      <c r="H1818" t="s">
        <v>7814</v>
      </c>
      <c r="I1818">
        <v>0</v>
      </c>
      <c r="J1818">
        <v>1</v>
      </c>
      <c r="N1818" s="29" t="str">
        <f t="shared" si="503"/>
        <v>2020</v>
      </c>
      <c r="O1818" s="30" t="str">
        <f t="shared" si="504"/>
        <v>02</v>
      </c>
      <c r="P1818" s="30">
        <f t="shared" si="505"/>
        <v>202002</v>
      </c>
      <c r="Q1818" s="30" t="str">
        <f t="shared" si="506"/>
        <v>2020</v>
      </c>
      <c r="R1818" s="30" t="str">
        <f t="shared" si="507"/>
        <v>02</v>
      </c>
      <c r="S1818" s="30">
        <f t="shared" si="508"/>
        <v>202002</v>
      </c>
      <c r="T1818" s="31">
        <f t="shared" si="509"/>
        <v>0.75</v>
      </c>
      <c r="U1818" s="30">
        <f t="shared" si="510"/>
        <v>1</v>
      </c>
      <c r="V1818" s="30">
        <f t="shared" si="511"/>
        <v>0</v>
      </c>
      <c r="W1818" s="32">
        <f t="shared" si="512"/>
        <v>1.3333333333333333</v>
      </c>
      <c r="X1818" s="33">
        <f t="shared" si="513"/>
        <v>790</v>
      </c>
      <c r="Y1818" s="22"/>
      <c r="Z1818" s="33">
        <f t="shared" si="498"/>
        <v>0</v>
      </c>
      <c r="AA1818" s="33">
        <f t="shared" si="499"/>
        <v>0</v>
      </c>
      <c r="AB1818" s="30">
        <f t="shared" si="500"/>
        <v>1</v>
      </c>
      <c r="AC1818" s="30">
        <f t="shared" si="501"/>
        <v>1</v>
      </c>
      <c r="AD1818" s="30">
        <f t="shared" si="502"/>
        <v>0</v>
      </c>
      <c r="AE1818" s="35">
        <f t="shared" si="514"/>
        <v>0</v>
      </c>
    </row>
    <row r="1819" spans="1:31" x14ac:dyDescent="0.25">
      <c r="A1819" t="s">
        <v>12</v>
      </c>
      <c r="B1819" t="s">
        <v>7802</v>
      </c>
      <c r="C1819">
        <v>30113006871722</v>
      </c>
      <c r="D1819" t="s">
        <v>7641</v>
      </c>
      <c r="E1819" t="s">
        <v>7812</v>
      </c>
      <c r="F1819">
        <v>2018</v>
      </c>
      <c r="G1819" t="s">
        <v>7815</v>
      </c>
      <c r="H1819" t="s">
        <v>7816</v>
      </c>
      <c r="I1819">
        <v>1</v>
      </c>
      <c r="J1819">
        <v>0</v>
      </c>
      <c r="N1819" s="29" t="str">
        <f t="shared" si="503"/>
        <v>2020</v>
      </c>
      <c r="O1819" s="30" t="str">
        <f t="shared" si="504"/>
        <v>02</v>
      </c>
      <c r="P1819" s="30">
        <f t="shared" si="505"/>
        <v>202002</v>
      </c>
      <c r="Q1819" s="30" t="str">
        <f t="shared" si="506"/>
        <v>2020</v>
      </c>
      <c r="R1819" s="30" t="str">
        <f t="shared" si="507"/>
        <v>05</v>
      </c>
      <c r="S1819" s="30">
        <f t="shared" si="508"/>
        <v>202005</v>
      </c>
      <c r="T1819" s="31">
        <f t="shared" si="509"/>
        <v>0.75</v>
      </c>
      <c r="U1819" s="30">
        <f t="shared" si="510"/>
        <v>1</v>
      </c>
      <c r="V1819" s="30">
        <f t="shared" si="511"/>
        <v>0</v>
      </c>
      <c r="W1819" s="32">
        <f t="shared" si="512"/>
        <v>1.3333333333333333</v>
      </c>
      <c r="X1819" s="33">
        <f t="shared" si="513"/>
        <v>790</v>
      </c>
      <c r="Y1819" s="22"/>
      <c r="Z1819" s="33">
        <f t="shared" si="498"/>
        <v>0</v>
      </c>
      <c r="AA1819" s="33">
        <f t="shared" si="499"/>
        <v>0</v>
      </c>
      <c r="AB1819" s="30">
        <f t="shared" si="500"/>
        <v>1</v>
      </c>
      <c r="AC1819" s="30">
        <f t="shared" si="501"/>
        <v>1</v>
      </c>
      <c r="AD1819" s="30">
        <f t="shared" si="502"/>
        <v>0</v>
      </c>
      <c r="AE1819" s="35">
        <f t="shared" si="514"/>
        <v>0</v>
      </c>
    </row>
    <row r="1820" spans="1:31" x14ac:dyDescent="0.25">
      <c r="A1820" t="s">
        <v>12</v>
      </c>
      <c r="B1820" t="s">
        <v>7802</v>
      </c>
      <c r="C1820">
        <v>30113006249333</v>
      </c>
      <c r="D1820" t="s">
        <v>7817</v>
      </c>
      <c r="E1820" t="s">
        <v>7818</v>
      </c>
      <c r="F1820">
        <v>2016</v>
      </c>
      <c r="G1820" t="s">
        <v>7819</v>
      </c>
      <c r="H1820" t="s">
        <v>7820</v>
      </c>
      <c r="I1820">
        <v>6</v>
      </c>
      <c r="J1820">
        <v>4</v>
      </c>
      <c r="K1820">
        <v>1</v>
      </c>
      <c r="L1820">
        <v>1</v>
      </c>
      <c r="N1820" s="29" t="str">
        <f t="shared" si="503"/>
        <v>2015</v>
      </c>
      <c r="O1820" s="30" t="str">
        <f t="shared" si="504"/>
        <v>12</v>
      </c>
      <c r="P1820" s="30">
        <f t="shared" si="505"/>
        <v>201512</v>
      </c>
      <c r="Q1820" s="30" t="str">
        <f t="shared" si="506"/>
        <v>2019</v>
      </c>
      <c r="R1820" s="30" t="str">
        <f t="shared" si="507"/>
        <v>08</v>
      </c>
      <c r="S1820" s="30">
        <f t="shared" si="508"/>
        <v>201908</v>
      </c>
      <c r="T1820" s="31">
        <f t="shared" si="509"/>
        <v>4.916666666666667</v>
      </c>
      <c r="U1820" s="30">
        <f t="shared" si="510"/>
        <v>10</v>
      </c>
      <c r="V1820" s="30">
        <f t="shared" si="511"/>
        <v>2</v>
      </c>
      <c r="W1820" s="32">
        <f t="shared" si="512"/>
        <v>2.0338983050847457</v>
      </c>
      <c r="X1820" s="33">
        <f t="shared" si="513"/>
        <v>790</v>
      </c>
      <c r="Y1820" s="22"/>
      <c r="Z1820" s="33">
        <f t="shared" si="498"/>
        <v>1</v>
      </c>
      <c r="AA1820" s="33">
        <f t="shared" si="499"/>
        <v>0</v>
      </c>
      <c r="AB1820" s="30">
        <f t="shared" si="500"/>
        <v>1</v>
      </c>
      <c r="AC1820" s="30">
        <f t="shared" si="501"/>
        <v>1</v>
      </c>
      <c r="AD1820" s="30">
        <f t="shared" si="502"/>
        <v>0</v>
      </c>
      <c r="AE1820" s="35">
        <f t="shared" si="514"/>
        <v>1</v>
      </c>
    </row>
    <row r="1821" spans="1:31" x14ac:dyDescent="0.25">
      <c r="A1821" t="s">
        <v>12</v>
      </c>
      <c r="B1821" t="s">
        <v>7821</v>
      </c>
      <c r="C1821">
        <v>30113005554931</v>
      </c>
      <c r="D1821" t="s">
        <v>7822</v>
      </c>
      <c r="E1821" t="s">
        <v>7823</v>
      </c>
      <c r="F1821">
        <v>2012</v>
      </c>
      <c r="G1821" t="s">
        <v>7824</v>
      </c>
      <c r="H1821" t="s">
        <v>7825</v>
      </c>
      <c r="I1821">
        <v>14</v>
      </c>
      <c r="J1821">
        <v>9</v>
      </c>
      <c r="K1821">
        <v>2</v>
      </c>
      <c r="L1821">
        <v>2</v>
      </c>
      <c r="N1821" s="29" t="str">
        <f t="shared" si="503"/>
        <v>2013</v>
      </c>
      <c r="O1821" s="30" t="str">
        <f t="shared" si="504"/>
        <v>01</v>
      </c>
      <c r="P1821" s="30">
        <f t="shared" si="505"/>
        <v>201301</v>
      </c>
      <c r="Q1821" s="30" t="str">
        <f t="shared" si="506"/>
        <v>2019</v>
      </c>
      <c r="R1821" s="30" t="str">
        <f t="shared" si="507"/>
        <v>08</v>
      </c>
      <c r="S1821" s="30">
        <f t="shared" si="508"/>
        <v>201908</v>
      </c>
      <c r="T1821" s="31">
        <f t="shared" si="509"/>
        <v>7.833333333333333</v>
      </c>
      <c r="U1821" s="30">
        <f t="shared" si="510"/>
        <v>23</v>
      </c>
      <c r="V1821" s="30">
        <f t="shared" si="511"/>
        <v>4</v>
      </c>
      <c r="W1821" s="32">
        <f t="shared" si="512"/>
        <v>2.9361702127659575</v>
      </c>
      <c r="X1821" s="33">
        <f t="shared" si="513"/>
        <v>790</v>
      </c>
      <c r="Y1821" s="22"/>
      <c r="Z1821" s="33">
        <f t="shared" si="498"/>
        <v>1</v>
      </c>
      <c r="AA1821" s="33">
        <f t="shared" si="499"/>
        <v>0</v>
      </c>
      <c r="AB1821" s="30">
        <f t="shared" si="500"/>
        <v>1</v>
      </c>
      <c r="AC1821" s="30">
        <f t="shared" si="501"/>
        <v>0</v>
      </c>
      <c r="AD1821" s="30">
        <f t="shared" si="502"/>
        <v>0</v>
      </c>
      <c r="AE1821" s="35">
        <f t="shared" si="514"/>
        <v>1</v>
      </c>
    </row>
    <row r="1822" spans="1:31" x14ac:dyDescent="0.25">
      <c r="A1822" t="s">
        <v>12</v>
      </c>
      <c r="B1822" t="s">
        <v>7826</v>
      </c>
      <c r="C1822">
        <v>30113005882548</v>
      </c>
      <c r="D1822" t="s">
        <v>7631</v>
      </c>
      <c r="E1822" t="s">
        <v>7827</v>
      </c>
      <c r="F1822">
        <v>2014</v>
      </c>
      <c r="G1822" t="s">
        <v>7828</v>
      </c>
      <c r="H1822" t="s">
        <v>7829</v>
      </c>
      <c r="I1822">
        <v>14</v>
      </c>
      <c r="J1822">
        <v>8</v>
      </c>
      <c r="K1822">
        <v>3</v>
      </c>
      <c r="L1822">
        <v>1</v>
      </c>
      <c r="N1822" s="29" t="str">
        <f t="shared" si="503"/>
        <v>2014</v>
      </c>
      <c r="O1822" s="30" t="str">
        <f t="shared" si="504"/>
        <v>05</v>
      </c>
      <c r="P1822" s="30">
        <f t="shared" si="505"/>
        <v>201405</v>
      </c>
      <c r="Q1822" s="30" t="str">
        <f t="shared" si="506"/>
        <v>2019</v>
      </c>
      <c r="R1822" s="30" t="str">
        <f t="shared" si="507"/>
        <v>11</v>
      </c>
      <c r="S1822" s="30">
        <f t="shared" si="508"/>
        <v>201911</v>
      </c>
      <c r="T1822" s="31">
        <f t="shared" si="509"/>
        <v>6.5</v>
      </c>
      <c r="U1822" s="30">
        <f t="shared" si="510"/>
        <v>22</v>
      </c>
      <c r="V1822" s="30">
        <f t="shared" si="511"/>
        <v>4</v>
      </c>
      <c r="W1822" s="32">
        <f t="shared" si="512"/>
        <v>3.3846153846153846</v>
      </c>
      <c r="X1822" s="33">
        <f t="shared" si="513"/>
        <v>790</v>
      </c>
      <c r="Y1822" s="22"/>
      <c r="Z1822" s="33">
        <f t="shared" si="498"/>
        <v>1</v>
      </c>
      <c r="AA1822" s="33">
        <f t="shared" si="499"/>
        <v>0</v>
      </c>
      <c r="AB1822" s="30">
        <f t="shared" si="500"/>
        <v>0</v>
      </c>
      <c r="AC1822" s="30">
        <f t="shared" si="501"/>
        <v>0</v>
      </c>
      <c r="AD1822" s="30">
        <f t="shared" si="502"/>
        <v>0</v>
      </c>
      <c r="AE1822" s="35">
        <f t="shared" si="514"/>
        <v>0</v>
      </c>
    </row>
    <row r="1823" spans="1:31" x14ac:dyDescent="0.25">
      <c r="A1823" t="s">
        <v>12</v>
      </c>
      <c r="B1823" t="s">
        <v>7830</v>
      </c>
      <c r="C1823">
        <v>30113006720903</v>
      </c>
      <c r="D1823" t="s">
        <v>7831</v>
      </c>
      <c r="E1823" t="s">
        <v>7832</v>
      </c>
      <c r="F1823">
        <v>2018</v>
      </c>
      <c r="G1823" t="s">
        <v>7833</v>
      </c>
      <c r="H1823" t="s">
        <v>7834</v>
      </c>
      <c r="I1823">
        <v>6</v>
      </c>
      <c r="J1823">
        <v>0</v>
      </c>
      <c r="K1823">
        <v>4</v>
      </c>
      <c r="L1823">
        <v>0</v>
      </c>
      <c r="N1823" s="29" t="str">
        <f t="shared" si="503"/>
        <v>2019</v>
      </c>
      <c r="O1823" s="30" t="str">
        <f t="shared" si="504"/>
        <v>01</v>
      </c>
      <c r="P1823" s="30">
        <f t="shared" si="505"/>
        <v>201901</v>
      </c>
      <c r="Q1823" s="30" t="str">
        <f t="shared" si="506"/>
        <v>2020</v>
      </c>
      <c r="R1823" s="30" t="str">
        <f t="shared" si="507"/>
        <v>08</v>
      </c>
      <c r="S1823" s="30">
        <f t="shared" si="508"/>
        <v>202008</v>
      </c>
      <c r="T1823" s="31">
        <f t="shared" si="509"/>
        <v>1.8333333333333333</v>
      </c>
      <c r="U1823" s="30">
        <f t="shared" si="510"/>
        <v>6</v>
      </c>
      <c r="V1823" s="30">
        <f t="shared" si="511"/>
        <v>4</v>
      </c>
      <c r="W1823" s="32">
        <f t="shared" si="512"/>
        <v>3.2727272727272729</v>
      </c>
      <c r="X1823" s="33">
        <f t="shared" si="513"/>
        <v>790</v>
      </c>
      <c r="Y1823" s="22"/>
      <c r="Z1823" s="33">
        <f t="shared" si="498"/>
        <v>0</v>
      </c>
      <c r="AA1823" s="33">
        <f t="shared" si="499"/>
        <v>0</v>
      </c>
      <c r="AB1823" s="30">
        <f t="shared" si="500"/>
        <v>0</v>
      </c>
      <c r="AC1823" s="30">
        <f t="shared" si="501"/>
        <v>0</v>
      </c>
      <c r="AD1823" s="30">
        <f t="shared" si="502"/>
        <v>0</v>
      </c>
      <c r="AE1823" s="35">
        <f t="shared" si="514"/>
        <v>0</v>
      </c>
    </row>
    <row r="1824" spans="1:31" x14ac:dyDescent="0.25">
      <c r="A1824" t="s">
        <v>12</v>
      </c>
      <c r="B1824" t="s">
        <v>7835</v>
      </c>
      <c r="C1824">
        <v>30113002661457</v>
      </c>
      <c r="D1824" t="s">
        <v>7836</v>
      </c>
      <c r="E1824" t="s">
        <v>7837</v>
      </c>
      <c r="F1824">
        <v>2007</v>
      </c>
      <c r="G1824" t="s">
        <v>7838</v>
      </c>
      <c r="H1824" t="s">
        <v>7839</v>
      </c>
      <c r="I1824">
        <v>23</v>
      </c>
      <c r="J1824">
        <v>12</v>
      </c>
      <c r="K1824">
        <v>2</v>
      </c>
      <c r="L1824">
        <v>2</v>
      </c>
      <c r="N1824" s="29">
        <f t="shared" si="503"/>
        <v>2007</v>
      </c>
      <c r="O1824" s="30" t="str">
        <f t="shared" si="504"/>
        <v>05</v>
      </c>
      <c r="P1824" s="30">
        <f t="shared" si="505"/>
        <v>200705</v>
      </c>
      <c r="Q1824" s="30" t="str">
        <f t="shared" si="506"/>
        <v>2020</v>
      </c>
      <c r="R1824" s="30" t="str">
        <f t="shared" si="507"/>
        <v>08</v>
      </c>
      <c r="S1824" s="30">
        <f t="shared" si="508"/>
        <v>202008</v>
      </c>
      <c r="T1824" s="31">
        <f t="shared" si="509"/>
        <v>13.5</v>
      </c>
      <c r="U1824" s="30">
        <f t="shared" si="510"/>
        <v>35</v>
      </c>
      <c r="V1824" s="30">
        <f t="shared" si="511"/>
        <v>4</v>
      </c>
      <c r="W1824" s="32">
        <f t="shared" si="512"/>
        <v>2.5925925925925926</v>
      </c>
      <c r="X1824" s="33">
        <f t="shared" si="513"/>
        <v>790</v>
      </c>
      <c r="Y1824" s="22"/>
      <c r="Z1824" s="33">
        <f t="shared" si="498"/>
        <v>1</v>
      </c>
      <c r="AA1824" s="33">
        <f t="shared" si="499"/>
        <v>0</v>
      </c>
      <c r="AB1824" s="30">
        <f t="shared" si="500"/>
        <v>1</v>
      </c>
      <c r="AC1824" s="30">
        <f t="shared" si="501"/>
        <v>0</v>
      </c>
      <c r="AD1824" s="30">
        <f t="shared" si="502"/>
        <v>0</v>
      </c>
      <c r="AE1824" s="35">
        <f t="shared" si="514"/>
        <v>1</v>
      </c>
    </row>
    <row r="1825" spans="1:31" x14ac:dyDescent="0.25">
      <c r="A1825" t="s">
        <v>12</v>
      </c>
      <c r="B1825" t="s">
        <v>7840</v>
      </c>
      <c r="C1825">
        <v>30113002433592</v>
      </c>
      <c r="D1825" t="s">
        <v>7841</v>
      </c>
      <c r="E1825" t="s">
        <v>7842</v>
      </c>
      <c r="F1825">
        <v>2006</v>
      </c>
      <c r="G1825" t="s">
        <v>7843</v>
      </c>
      <c r="H1825" t="s">
        <v>7844</v>
      </c>
      <c r="I1825">
        <v>46</v>
      </c>
      <c r="J1825">
        <v>22</v>
      </c>
      <c r="K1825">
        <v>1</v>
      </c>
      <c r="L1825">
        <v>4</v>
      </c>
      <c r="N1825" s="29">
        <f t="shared" si="503"/>
        <v>2006</v>
      </c>
      <c r="O1825" s="30" t="str">
        <f t="shared" si="504"/>
        <v>01</v>
      </c>
      <c r="P1825" s="30">
        <f t="shared" si="505"/>
        <v>200601</v>
      </c>
      <c r="Q1825" s="30" t="str">
        <f t="shared" si="506"/>
        <v>2020</v>
      </c>
      <c r="R1825" s="30" t="str">
        <f t="shared" si="507"/>
        <v>02</v>
      </c>
      <c r="S1825" s="30">
        <f t="shared" si="508"/>
        <v>202002</v>
      </c>
      <c r="T1825" s="31">
        <f t="shared" si="509"/>
        <v>14.833333333333334</v>
      </c>
      <c r="U1825" s="30">
        <f t="shared" si="510"/>
        <v>68</v>
      </c>
      <c r="V1825" s="30">
        <f t="shared" si="511"/>
        <v>5</v>
      </c>
      <c r="W1825" s="32">
        <f t="shared" si="512"/>
        <v>4.584269662921348</v>
      </c>
      <c r="X1825" s="33">
        <f t="shared" si="513"/>
        <v>790</v>
      </c>
      <c r="Y1825" s="22"/>
      <c r="Z1825" s="33">
        <f t="shared" si="498"/>
        <v>1</v>
      </c>
      <c r="AA1825" s="33">
        <f t="shared" si="499"/>
        <v>0</v>
      </c>
      <c r="AB1825" s="30">
        <f t="shared" si="500"/>
        <v>0</v>
      </c>
      <c r="AC1825" s="30">
        <f t="shared" si="501"/>
        <v>0</v>
      </c>
      <c r="AD1825" s="30">
        <f t="shared" si="502"/>
        <v>0</v>
      </c>
      <c r="AE1825" s="35">
        <f t="shared" si="514"/>
        <v>0</v>
      </c>
    </row>
    <row r="1826" spans="1:31" x14ac:dyDescent="0.25">
      <c r="A1826" t="s">
        <v>12</v>
      </c>
      <c r="B1826" t="s">
        <v>7840</v>
      </c>
      <c r="C1826">
        <v>30113006033869</v>
      </c>
      <c r="D1826" t="s">
        <v>7845</v>
      </c>
      <c r="E1826" t="s">
        <v>7846</v>
      </c>
      <c r="F1826">
        <v>2014</v>
      </c>
      <c r="G1826" t="s">
        <v>7847</v>
      </c>
      <c r="H1826" t="s">
        <v>7848</v>
      </c>
      <c r="I1826">
        <v>21</v>
      </c>
      <c r="J1826">
        <v>7</v>
      </c>
      <c r="K1826">
        <v>4</v>
      </c>
      <c r="L1826">
        <v>1</v>
      </c>
      <c r="N1826" s="29" t="str">
        <f t="shared" si="503"/>
        <v>2015</v>
      </c>
      <c r="O1826" s="30" t="str">
        <f t="shared" si="504"/>
        <v>02</v>
      </c>
      <c r="P1826" s="30">
        <f t="shared" si="505"/>
        <v>201502</v>
      </c>
      <c r="Q1826" s="30" t="str">
        <f t="shared" si="506"/>
        <v>2019</v>
      </c>
      <c r="R1826" s="30" t="str">
        <f t="shared" si="507"/>
        <v>12</v>
      </c>
      <c r="S1826" s="30">
        <f t="shared" si="508"/>
        <v>201912</v>
      </c>
      <c r="T1826" s="31">
        <f t="shared" si="509"/>
        <v>5.75</v>
      </c>
      <c r="U1826" s="30">
        <f t="shared" si="510"/>
        <v>28</v>
      </c>
      <c r="V1826" s="30">
        <f t="shared" si="511"/>
        <v>5</v>
      </c>
      <c r="W1826" s="32">
        <f t="shared" si="512"/>
        <v>4.8695652173913047</v>
      </c>
      <c r="X1826" s="33">
        <f t="shared" si="513"/>
        <v>790</v>
      </c>
      <c r="Y1826" s="22"/>
      <c r="Z1826" s="33">
        <f t="shared" si="498"/>
        <v>1</v>
      </c>
      <c r="AA1826" s="33">
        <f t="shared" si="499"/>
        <v>0</v>
      </c>
      <c r="AB1826" s="30">
        <f t="shared" si="500"/>
        <v>0</v>
      </c>
      <c r="AC1826" s="30">
        <f t="shared" si="501"/>
        <v>0</v>
      </c>
      <c r="AD1826" s="30">
        <f t="shared" si="502"/>
        <v>0</v>
      </c>
      <c r="AE1826" s="35">
        <f t="shared" si="514"/>
        <v>0</v>
      </c>
    </row>
    <row r="1827" spans="1:31" x14ac:dyDescent="0.25">
      <c r="A1827" t="s">
        <v>12</v>
      </c>
      <c r="B1827" t="s">
        <v>7849</v>
      </c>
      <c r="C1827">
        <v>30113001576789</v>
      </c>
      <c r="D1827" t="s">
        <v>7850</v>
      </c>
      <c r="E1827" t="s">
        <v>7851</v>
      </c>
      <c r="F1827">
        <v>1998</v>
      </c>
      <c r="G1827" t="s">
        <v>7852</v>
      </c>
      <c r="H1827" t="s">
        <v>7853</v>
      </c>
      <c r="I1827">
        <v>57</v>
      </c>
      <c r="J1827">
        <v>8</v>
      </c>
      <c r="K1827">
        <v>0</v>
      </c>
      <c r="L1827">
        <v>3</v>
      </c>
      <c r="N1827" s="29">
        <f t="shared" si="503"/>
        <v>1998</v>
      </c>
      <c r="O1827" s="30" t="str">
        <f t="shared" si="504"/>
        <v>07</v>
      </c>
      <c r="P1827" s="30">
        <f t="shared" si="505"/>
        <v>199807</v>
      </c>
      <c r="Q1827" s="30" t="str">
        <f t="shared" si="506"/>
        <v>2020</v>
      </c>
      <c r="R1827" s="30" t="str">
        <f t="shared" si="507"/>
        <v>03</v>
      </c>
      <c r="S1827" s="30">
        <f t="shared" si="508"/>
        <v>202003</v>
      </c>
      <c r="T1827" s="31">
        <f t="shared" si="509"/>
        <v>22.333333333333332</v>
      </c>
      <c r="U1827" s="30">
        <f t="shared" si="510"/>
        <v>65</v>
      </c>
      <c r="V1827" s="30">
        <f t="shared" si="511"/>
        <v>3</v>
      </c>
      <c r="W1827" s="32">
        <f t="shared" si="512"/>
        <v>2.91044776119403</v>
      </c>
      <c r="X1827" s="33">
        <f t="shared" si="513"/>
        <v>790</v>
      </c>
      <c r="Y1827" s="22"/>
      <c r="Z1827" s="33">
        <f t="shared" si="498"/>
        <v>1</v>
      </c>
      <c r="AA1827" s="33">
        <f t="shared" si="499"/>
        <v>0</v>
      </c>
      <c r="AB1827" s="30">
        <f t="shared" si="500"/>
        <v>1</v>
      </c>
      <c r="AC1827" s="30">
        <f t="shared" si="501"/>
        <v>0</v>
      </c>
      <c r="AD1827" s="30">
        <f t="shared" si="502"/>
        <v>1</v>
      </c>
      <c r="AE1827" s="35">
        <f t="shared" si="514"/>
        <v>1</v>
      </c>
    </row>
    <row r="1828" spans="1:31" x14ac:dyDescent="0.25">
      <c r="A1828" t="s">
        <v>12</v>
      </c>
      <c r="B1828" t="s">
        <v>7854</v>
      </c>
      <c r="C1828">
        <v>30113002755135</v>
      </c>
      <c r="D1828" t="s">
        <v>7855</v>
      </c>
      <c r="E1828" t="s">
        <v>6417</v>
      </c>
      <c r="F1828">
        <v>2008</v>
      </c>
      <c r="G1828" t="s">
        <v>7856</v>
      </c>
      <c r="H1828" t="s">
        <v>7857</v>
      </c>
      <c r="I1828">
        <v>31</v>
      </c>
      <c r="J1828">
        <v>14</v>
      </c>
      <c r="K1828">
        <v>2</v>
      </c>
      <c r="L1828">
        <v>0</v>
      </c>
      <c r="N1828" s="29">
        <f t="shared" si="503"/>
        <v>2008</v>
      </c>
      <c r="O1828" s="30" t="str">
        <f t="shared" si="504"/>
        <v>01</v>
      </c>
      <c r="P1828" s="30">
        <f t="shared" si="505"/>
        <v>200801</v>
      </c>
      <c r="Q1828" s="30" t="str">
        <f t="shared" si="506"/>
        <v>2020</v>
      </c>
      <c r="R1828" s="30" t="str">
        <f t="shared" si="507"/>
        <v>03</v>
      </c>
      <c r="S1828" s="30">
        <f t="shared" si="508"/>
        <v>202003</v>
      </c>
      <c r="T1828" s="31">
        <f t="shared" si="509"/>
        <v>12.833333333333334</v>
      </c>
      <c r="U1828" s="30">
        <f t="shared" si="510"/>
        <v>45</v>
      </c>
      <c r="V1828" s="30">
        <f t="shared" si="511"/>
        <v>2</v>
      </c>
      <c r="W1828" s="32">
        <f t="shared" si="512"/>
        <v>3.5064935064935066</v>
      </c>
      <c r="X1828" s="33">
        <f t="shared" si="513"/>
        <v>790</v>
      </c>
      <c r="Y1828" s="22"/>
      <c r="Z1828" s="33">
        <f t="shared" si="498"/>
        <v>1</v>
      </c>
      <c r="AA1828" s="33">
        <f t="shared" si="499"/>
        <v>0</v>
      </c>
      <c r="AB1828" s="30">
        <f t="shared" si="500"/>
        <v>0</v>
      </c>
      <c r="AC1828" s="30">
        <f t="shared" si="501"/>
        <v>1</v>
      </c>
      <c r="AD1828" s="30">
        <f t="shared" si="502"/>
        <v>0</v>
      </c>
      <c r="AE1828" s="35">
        <f t="shared" si="514"/>
        <v>1</v>
      </c>
    </row>
    <row r="1829" spans="1:31" x14ac:dyDescent="0.25">
      <c r="A1829" t="s">
        <v>12</v>
      </c>
      <c r="B1829" t="s">
        <v>7858</v>
      </c>
      <c r="C1829">
        <v>30113002612286</v>
      </c>
      <c r="D1829" t="s">
        <v>7859</v>
      </c>
      <c r="F1829">
        <v>2007</v>
      </c>
      <c r="G1829" t="s">
        <v>7860</v>
      </c>
      <c r="H1829" t="s">
        <v>7861</v>
      </c>
      <c r="I1829">
        <v>28</v>
      </c>
      <c r="J1829">
        <v>15</v>
      </c>
      <c r="N1829" s="29">
        <f t="shared" si="503"/>
        <v>2007</v>
      </c>
      <c r="O1829" s="30" t="str">
        <f t="shared" si="504"/>
        <v>03</v>
      </c>
      <c r="P1829" s="30">
        <f t="shared" si="505"/>
        <v>200703</v>
      </c>
      <c r="Q1829" s="30" t="str">
        <f t="shared" si="506"/>
        <v>2018</v>
      </c>
      <c r="R1829" s="30" t="str">
        <f t="shared" si="507"/>
        <v>08</v>
      </c>
      <c r="S1829" s="30">
        <f t="shared" si="508"/>
        <v>201808</v>
      </c>
      <c r="T1829" s="31">
        <f t="shared" si="509"/>
        <v>13.666666666666666</v>
      </c>
      <c r="U1829" s="30">
        <f t="shared" si="510"/>
        <v>43</v>
      </c>
      <c r="V1829" s="30">
        <f t="shared" si="511"/>
        <v>0</v>
      </c>
      <c r="W1829" s="32">
        <f t="shared" si="512"/>
        <v>3.1463414634146343</v>
      </c>
      <c r="X1829" s="33">
        <f t="shared" si="513"/>
        <v>790</v>
      </c>
      <c r="Y1829" s="22"/>
      <c r="Z1829" s="33">
        <f t="shared" si="498"/>
        <v>1</v>
      </c>
      <c r="AA1829" s="33">
        <f t="shared" si="499"/>
        <v>1</v>
      </c>
      <c r="AB1829" s="30">
        <f t="shared" si="500"/>
        <v>0</v>
      </c>
      <c r="AC1829" s="30">
        <f t="shared" si="501"/>
        <v>1</v>
      </c>
      <c r="AD1829" s="30">
        <f t="shared" si="502"/>
        <v>0</v>
      </c>
      <c r="AE1829" s="35">
        <f t="shared" si="514"/>
        <v>1</v>
      </c>
    </row>
    <row r="1830" spans="1:31" x14ac:dyDescent="0.25">
      <c r="A1830" t="s">
        <v>12</v>
      </c>
      <c r="B1830" t="s">
        <v>7862</v>
      </c>
      <c r="C1830">
        <v>30113002418270</v>
      </c>
      <c r="D1830" t="s">
        <v>7863</v>
      </c>
      <c r="E1830" t="s">
        <v>7864</v>
      </c>
      <c r="F1830">
        <v>2006</v>
      </c>
      <c r="G1830" t="s">
        <v>7865</v>
      </c>
      <c r="H1830" t="s">
        <v>7866</v>
      </c>
      <c r="I1830">
        <v>36</v>
      </c>
      <c r="J1830">
        <v>19</v>
      </c>
      <c r="K1830">
        <v>0</v>
      </c>
      <c r="L1830">
        <v>3</v>
      </c>
      <c r="N1830" s="29">
        <f t="shared" si="503"/>
        <v>2006</v>
      </c>
      <c r="O1830" s="30" t="str">
        <f t="shared" si="504"/>
        <v>04</v>
      </c>
      <c r="P1830" s="30">
        <f t="shared" si="505"/>
        <v>200604</v>
      </c>
      <c r="Q1830" s="30" t="str">
        <f t="shared" si="506"/>
        <v>2020</v>
      </c>
      <c r="R1830" s="30" t="str">
        <f t="shared" si="507"/>
        <v>08</v>
      </c>
      <c r="S1830" s="30">
        <f t="shared" si="508"/>
        <v>202008</v>
      </c>
      <c r="T1830" s="31">
        <f t="shared" si="509"/>
        <v>14.583333333333334</v>
      </c>
      <c r="U1830" s="30">
        <f t="shared" si="510"/>
        <v>55</v>
      </c>
      <c r="V1830" s="30">
        <f t="shared" si="511"/>
        <v>3</v>
      </c>
      <c r="W1830" s="32">
        <f t="shared" si="512"/>
        <v>3.7714285714285714</v>
      </c>
      <c r="X1830" s="33">
        <f t="shared" si="513"/>
        <v>790</v>
      </c>
      <c r="Y1830" s="22"/>
      <c r="Z1830" s="33">
        <f t="shared" si="498"/>
        <v>1</v>
      </c>
      <c r="AA1830" s="33">
        <f t="shared" si="499"/>
        <v>0</v>
      </c>
      <c r="AB1830" s="30">
        <f t="shared" si="500"/>
        <v>0</v>
      </c>
      <c r="AC1830" s="30">
        <f t="shared" si="501"/>
        <v>0</v>
      </c>
      <c r="AD1830" s="30">
        <f t="shared" si="502"/>
        <v>0</v>
      </c>
      <c r="AE1830" s="35">
        <f t="shared" si="514"/>
        <v>0</v>
      </c>
    </row>
    <row r="1831" spans="1:31" x14ac:dyDescent="0.25">
      <c r="A1831" t="s">
        <v>12</v>
      </c>
      <c r="B1831" t="s">
        <v>7862</v>
      </c>
      <c r="C1831">
        <v>30113002191521</v>
      </c>
      <c r="D1831" t="s">
        <v>7867</v>
      </c>
      <c r="E1831" t="s">
        <v>7864</v>
      </c>
      <c r="F1831">
        <v>2003</v>
      </c>
      <c r="G1831" t="s">
        <v>7868</v>
      </c>
      <c r="H1831" t="s">
        <v>7869</v>
      </c>
      <c r="I1831">
        <v>42</v>
      </c>
      <c r="J1831">
        <v>20</v>
      </c>
      <c r="N1831" s="29">
        <f t="shared" si="503"/>
        <v>2003</v>
      </c>
      <c r="O1831" s="30" t="str">
        <f t="shared" si="504"/>
        <v>03</v>
      </c>
      <c r="P1831" s="30">
        <f t="shared" si="505"/>
        <v>200303</v>
      </c>
      <c r="Q1831" s="30" t="str">
        <f t="shared" si="506"/>
        <v>2020</v>
      </c>
      <c r="R1831" s="30" t="str">
        <f t="shared" si="507"/>
        <v>02</v>
      </c>
      <c r="S1831" s="30">
        <f t="shared" si="508"/>
        <v>202002</v>
      </c>
      <c r="T1831" s="31">
        <f t="shared" si="509"/>
        <v>17.666666666666668</v>
      </c>
      <c r="U1831" s="30">
        <f t="shared" si="510"/>
        <v>62</v>
      </c>
      <c r="V1831" s="30">
        <f t="shared" si="511"/>
        <v>0</v>
      </c>
      <c r="W1831" s="32">
        <f t="shared" si="512"/>
        <v>3.5094339622641506</v>
      </c>
      <c r="X1831" s="33">
        <f t="shared" si="513"/>
        <v>790</v>
      </c>
      <c r="Y1831" s="22"/>
      <c r="Z1831" s="33">
        <f t="shared" si="498"/>
        <v>1</v>
      </c>
      <c r="AA1831" s="33">
        <f t="shared" si="499"/>
        <v>0</v>
      </c>
      <c r="AB1831" s="30">
        <f t="shared" si="500"/>
        <v>0</v>
      </c>
      <c r="AC1831" s="30">
        <f t="shared" si="501"/>
        <v>1</v>
      </c>
      <c r="AD1831" s="30">
        <f t="shared" si="502"/>
        <v>0</v>
      </c>
      <c r="AE1831" s="35">
        <f t="shared" si="514"/>
        <v>1</v>
      </c>
    </row>
    <row r="1832" spans="1:31" x14ac:dyDescent="0.25">
      <c r="A1832" t="s">
        <v>12</v>
      </c>
      <c r="B1832" t="s">
        <v>7862</v>
      </c>
      <c r="C1832">
        <v>30113002145691</v>
      </c>
      <c r="D1832" t="s">
        <v>7870</v>
      </c>
      <c r="E1832" t="s">
        <v>7864</v>
      </c>
      <c r="F1832">
        <v>2002</v>
      </c>
      <c r="G1832" t="s">
        <v>7868</v>
      </c>
      <c r="H1832" t="s">
        <v>7871</v>
      </c>
      <c r="I1832">
        <v>54</v>
      </c>
      <c r="J1832">
        <v>7</v>
      </c>
      <c r="K1832">
        <v>1</v>
      </c>
      <c r="L1832">
        <v>0</v>
      </c>
      <c r="N1832" s="29">
        <f t="shared" si="503"/>
        <v>2002</v>
      </c>
      <c r="O1832" s="30" t="str">
        <f t="shared" si="504"/>
        <v>03</v>
      </c>
      <c r="P1832" s="30">
        <f t="shared" si="505"/>
        <v>200203</v>
      </c>
      <c r="Q1832" s="30" t="str">
        <f t="shared" si="506"/>
        <v>2020</v>
      </c>
      <c r="R1832" s="30" t="str">
        <f t="shared" si="507"/>
        <v>02</v>
      </c>
      <c r="S1832" s="30">
        <f t="shared" si="508"/>
        <v>202002</v>
      </c>
      <c r="T1832" s="31">
        <f t="shared" si="509"/>
        <v>18.666666666666668</v>
      </c>
      <c r="U1832" s="30">
        <f t="shared" si="510"/>
        <v>61</v>
      </c>
      <c r="V1832" s="30">
        <f t="shared" si="511"/>
        <v>1</v>
      </c>
      <c r="W1832" s="32">
        <f t="shared" si="512"/>
        <v>3.2678571428571428</v>
      </c>
      <c r="X1832" s="33">
        <f t="shared" si="513"/>
        <v>790</v>
      </c>
      <c r="Y1832" s="22"/>
      <c r="Z1832" s="33">
        <f t="shared" si="498"/>
        <v>1</v>
      </c>
      <c r="AA1832" s="33">
        <f t="shared" si="499"/>
        <v>0</v>
      </c>
      <c r="AB1832" s="30">
        <f t="shared" si="500"/>
        <v>0</v>
      </c>
      <c r="AC1832" s="30">
        <f t="shared" si="501"/>
        <v>1</v>
      </c>
      <c r="AD1832" s="30">
        <f t="shared" si="502"/>
        <v>0</v>
      </c>
      <c r="AE1832" s="35">
        <f t="shared" si="514"/>
        <v>1</v>
      </c>
    </row>
    <row r="1833" spans="1:31" x14ac:dyDescent="0.25">
      <c r="A1833" t="s">
        <v>12</v>
      </c>
      <c r="B1833" t="s">
        <v>7862</v>
      </c>
      <c r="C1833">
        <v>30113003272338</v>
      </c>
      <c r="D1833" t="s">
        <v>7872</v>
      </c>
      <c r="E1833" t="s">
        <v>7873</v>
      </c>
      <c r="F1833">
        <v>2009</v>
      </c>
      <c r="G1833" t="s">
        <v>7874</v>
      </c>
      <c r="H1833" t="s">
        <v>7875</v>
      </c>
      <c r="I1833">
        <v>36</v>
      </c>
      <c r="J1833">
        <v>31</v>
      </c>
      <c r="K1833">
        <v>2</v>
      </c>
      <c r="L1833">
        <v>4</v>
      </c>
      <c r="N1833" s="29">
        <f t="shared" si="503"/>
        <v>2009</v>
      </c>
      <c r="O1833" s="30" t="str">
        <f t="shared" si="504"/>
        <v>11</v>
      </c>
      <c r="P1833" s="30">
        <f t="shared" si="505"/>
        <v>200911</v>
      </c>
      <c r="Q1833" s="30" t="str">
        <f t="shared" si="506"/>
        <v>2020</v>
      </c>
      <c r="R1833" s="30" t="str">
        <f t="shared" si="507"/>
        <v>10</v>
      </c>
      <c r="S1833" s="30">
        <f t="shared" si="508"/>
        <v>202010</v>
      </c>
      <c r="T1833" s="31">
        <f t="shared" si="509"/>
        <v>11</v>
      </c>
      <c r="U1833" s="30">
        <f t="shared" si="510"/>
        <v>67</v>
      </c>
      <c r="V1833" s="30">
        <f t="shared" si="511"/>
        <v>6</v>
      </c>
      <c r="W1833" s="32">
        <f t="shared" si="512"/>
        <v>6.0909090909090908</v>
      </c>
      <c r="X1833" s="33">
        <f t="shared" si="513"/>
        <v>790</v>
      </c>
      <c r="Y1833" s="22"/>
      <c r="Z1833" s="33">
        <f t="shared" si="498"/>
        <v>1</v>
      </c>
      <c r="AA1833" s="33">
        <f t="shared" si="499"/>
        <v>0</v>
      </c>
      <c r="AB1833" s="30">
        <f t="shared" si="500"/>
        <v>0</v>
      </c>
      <c r="AC1833" s="30">
        <f t="shared" si="501"/>
        <v>0</v>
      </c>
      <c r="AD1833" s="30">
        <f t="shared" si="502"/>
        <v>0</v>
      </c>
      <c r="AE1833" s="35">
        <f t="shared" si="514"/>
        <v>0</v>
      </c>
    </row>
    <row r="1834" spans="1:31" x14ac:dyDescent="0.25">
      <c r="A1834" t="s">
        <v>12</v>
      </c>
      <c r="B1834" t="s">
        <v>7876</v>
      </c>
      <c r="C1834">
        <v>30113001576797</v>
      </c>
      <c r="D1834" t="s">
        <v>7877</v>
      </c>
      <c r="E1834" t="s">
        <v>7878</v>
      </c>
      <c r="F1834">
        <v>1997</v>
      </c>
      <c r="G1834" t="s">
        <v>7879</v>
      </c>
      <c r="H1834" t="s">
        <v>4977</v>
      </c>
      <c r="I1834">
        <v>55</v>
      </c>
      <c r="J1834">
        <v>7</v>
      </c>
      <c r="K1834">
        <v>1</v>
      </c>
      <c r="L1834">
        <v>0</v>
      </c>
      <c r="N1834" s="29">
        <f t="shared" si="503"/>
        <v>1997</v>
      </c>
      <c r="O1834" s="30" t="str">
        <f t="shared" si="504"/>
        <v>11</v>
      </c>
      <c r="P1834" s="30">
        <f t="shared" si="505"/>
        <v>199711</v>
      </c>
      <c r="Q1834" s="30" t="str">
        <f t="shared" si="506"/>
        <v>2019</v>
      </c>
      <c r="R1834" s="30" t="str">
        <f t="shared" si="507"/>
        <v>11</v>
      </c>
      <c r="S1834" s="30">
        <f t="shared" si="508"/>
        <v>201911</v>
      </c>
      <c r="T1834" s="31">
        <f t="shared" si="509"/>
        <v>23</v>
      </c>
      <c r="U1834" s="30">
        <f t="shared" si="510"/>
        <v>62</v>
      </c>
      <c r="V1834" s="30">
        <f t="shared" si="511"/>
        <v>1</v>
      </c>
      <c r="W1834" s="32">
        <f t="shared" si="512"/>
        <v>2.6956521739130435</v>
      </c>
      <c r="X1834" s="33">
        <f t="shared" si="513"/>
        <v>790</v>
      </c>
      <c r="Y1834" s="22"/>
      <c r="Z1834" s="33">
        <f t="shared" si="498"/>
        <v>1</v>
      </c>
      <c r="AA1834" s="33">
        <f t="shared" si="499"/>
        <v>0</v>
      </c>
      <c r="AB1834" s="30">
        <f t="shared" si="500"/>
        <v>1</v>
      </c>
      <c r="AC1834" s="30">
        <f t="shared" si="501"/>
        <v>1</v>
      </c>
      <c r="AD1834" s="30">
        <f t="shared" si="502"/>
        <v>1</v>
      </c>
      <c r="AE1834" s="35">
        <f t="shared" si="514"/>
        <v>1</v>
      </c>
    </row>
    <row r="1835" spans="1:31" x14ac:dyDescent="0.25">
      <c r="A1835" t="s">
        <v>12</v>
      </c>
      <c r="B1835" t="s">
        <v>7876</v>
      </c>
      <c r="C1835">
        <v>30113001737761</v>
      </c>
      <c r="D1835" t="s">
        <v>7880</v>
      </c>
      <c r="E1835" t="s">
        <v>7881</v>
      </c>
      <c r="F1835">
        <v>2000</v>
      </c>
      <c r="G1835" t="s">
        <v>7882</v>
      </c>
      <c r="H1835" t="s">
        <v>7883</v>
      </c>
      <c r="I1835">
        <v>48</v>
      </c>
      <c r="J1835">
        <v>9</v>
      </c>
      <c r="N1835" s="29">
        <f t="shared" si="503"/>
        <v>2000</v>
      </c>
      <c r="O1835" s="30" t="str">
        <f t="shared" si="504"/>
        <v>08</v>
      </c>
      <c r="P1835" s="30">
        <f t="shared" si="505"/>
        <v>200008</v>
      </c>
      <c r="Q1835" s="30" t="str">
        <f t="shared" si="506"/>
        <v>2018</v>
      </c>
      <c r="R1835" s="30" t="str">
        <f t="shared" si="507"/>
        <v>08</v>
      </c>
      <c r="S1835" s="30">
        <f t="shared" si="508"/>
        <v>201808</v>
      </c>
      <c r="T1835" s="31">
        <f t="shared" si="509"/>
        <v>20.25</v>
      </c>
      <c r="U1835" s="30">
        <f t="shared" si="510"/>
        <v>57</v>
      </c>
      <c r="V1835" s="30">
        <f t="shared" si="511"/>
        <v>0</v>
      </c>
      <c r="W1835" s="32">
        <f t="shared" si="512"/>
        <v>2.8148148148148149</v>
      </c>
      <c r="X1835" s="33">
        <f t="shared" si="513"/>
        <v>790</v>
      </c>
      <c r="Y1835" s="22"/>
      <c r="Z1835" s="33">
        <f t="shared" si="498"/>
        <v>1</v>
      </c>
      <c r="AA1835" s="33">
        <f t="shared" si="499"/>
        <v>1</v>
      </c>
      <c r="AB1835" s="30">
        <f t="shared" si="500"/>
        <v>1</v>
      </c>
      <c r="AC1835" s="30">
        <f t="shared" si="501"/>
        <v>1</v>
      </c>
      <c r="AD1835" s="30">
        <f t="shared" si="502"/>
        <v>0</v>
      </c>
      <c r="AE1835" s="35">
        <f t="shared" si="514"/>
        <v>1</v>
      </c>
    </row>
    <row r="1836" spans="1:31" x14ac:dyDescent="0.25">
      <c r="A1836" t="s">
        <v>12</v>
      </c>
      <c r="B1836" t="s">
        <v>7884</v>
      </c>
      <c r="C1836">
        <v>30113006034123</v>
      </c>
      <c r="D1836" t="s">
        <v>7885</v>
      </c>
      <c r="E1836" t="s">
        <v>6351</v>
      </c>
      <c r="F1836">
        <v>2015</v>
      </c>
      <c r="G1836" t="s">
        <v>7886</v>
      </c>
      <c r="H1836" t="s">
        <v>7887</v>
      </c>
      <c r="I1836">
        <v>9</v>
      </c>
      <c r="J1836">
        <v>14</v>
      </c>
      <c r="K1836">
        <v>2</v>
      </c>
      <c r="L1836">
        <v>0</v>
      </c>
      <c r="N1836" s="29" t="str">
        <f t="shared" si="503"/>
        <v>2015</v>
      </c>
      <c r="O1836" s="30" t="str">
        <f t="shared" si="504"/>
        <v>02</v>
      </c>
      <c r="P1836" s="30">
        <f t="shared" si="505"/>
        <v>201502</v>
      </c>
      <c r="Q1836" s="30" t="str">
        <f t="shared" si="506"/>
        <v>2019</v>
      </c>
      <c r="R1836" s="30" t="str">
        <f t="shared" si="507"/>
        <v>04</v>
      </c>
      <c r="S1836" s="30">
        <f t="shared" si="508"/>
        <v>201904</v>
      </c>
      <c r="T1836" s="31">
        <f t="shared" si="509"/>
        <v>5.75</v>
      </c>
      <c r="U1836" s="30">
        <f t="shared" si="510"/>
        <v>23</v>
      </c>
      <c r="V1836" s="30">
        <f t="shared" si="511"/>
        <v>2</v>
      </c>
      <c r="W1836" s="32">
        <f t="shared" si="512"/>
        <v>4</v>
      </c>
      <c r="X1836" s="33">
        <f t="shared" si="513"/>
        <v>790</v>
      </c>
      <c r="Y1836" s="22"/>
      <c r="Z1836" s="33">
        <f t="shared" si="498"/>
        <v>1</v>
      </c>
      <c r="AA1836" s="33">
        <f t="shared" si="499"/>
        <v>0</v>
      </c>
      <c r="AB1836" s="30">
        <f t="shared" si="500"/>
        <v>0</v>
      </c>
      <c r="AC1836" s="30">
        <f t="shared" si="501"/>
        <v>1</v>
      </c>
      <c r="AD1836" s="30">
        <f t="shared" si="502"/>
        <v>0</v>
      </c>
      <c r="AE1836" s="35">
        <f t="shared" si="514"/>
        <v>1</v>
      </c>
    </row>
    <row r="1837" spans="1:31" x14ac:dyDescent="0.25">
      <c r="A1837" t="s">
        <v>12</v>
      </c>
      <c r="B1837" t="s">
        <v>7888</v>
      </c>
      <c r="C1837">
        <v>30113003210486</v>
      </c>
      <c r="D1837" t="s">
        <v>7631</v>
      </c>
      <c r="E1837" t="s">
        <v>6005</v>
      </c>
      <c r="F1837">
        <v>2010</v>
      </c>
      <c r="G1837" t="s">
        <v>4254</v>
      </c>
      <c r="H1837" t="s">
        <v>7889</v>
      </c>
      <c r="I1837">
        <v>26</v>
      </c>
      <c r="J1837">
        <v>11</v>
      </c>
      <c r="N1837" s="29">
        <f t="shared" si="503"/>
        <v>2010</v>
      </c>
      <c r="O1837" s="30" t="str">
        <f t="shared" si="504"/>
        <v>12</v>
      </c>
      <c r="P1837" s="30">
        <f t="shared" si="505"/>
        <v>201012</v>
      </c>
      <c r="Q1837" s="30" t="str">
        <f t="shared" si="506"/>
        <v>2020</v>
      </c>
      <c r="R1837" s="30" t="str">
        <f t="shared" si="507"/>
        <v>03</v>
      </c>
      <c r="S1837" s="30">
        <f t="shared" si="508"/>
        <v>202003</v>
      </c>
      <c r="T1837" s="31">
        <f t="shared" si="509"/>
        <v>9.9166666666666661</v>
      </c>
      <c r="U1837" s="30">
        <f t="shared" si="510"/>
        <v>37</v>
      </c>
      <c r="V1837" s="30">
        <f t="shared" si="511"/>
        <v>0</v>
      </c>
      <c r="W1837" s="32">
        <f t="shared" si="512"/>
        <v>3.73109243697479</v>
      </c>
      <c r="X1837" s="33">
        <f t="shared" si="513"/>
        <v>790</v>
      </c>
      <c r="Y1837" s="22"/>
      <c r="Z1837" s="33">
        <f t="shared" si="498"/>
        <v>1</v>
      </c>
      <c r="AA1837" s="33">
        <f t="shared" si="499"/>
        <v>0</v>
      </c>
      <c r="AB1837" s="30">
        <f t="shared" si="500"/>
        <v>0</v>
      </c>
      <c r="AC1837" s="30">
        <f t="shared" si="501"/>
        <v>1</v>
      </c>
      <c r="AD1837" s="30">
        <f t="shared" si="502"/>
        <v>0</v>
      </c>
      <c r="AE1837" s="35">
        <f t="shared" si="514"/>
        <v>1</v>
      </c>
    </row>
    <row r="1838" spans="1:31" x14ac:dyDescent="0.25">
      <c r="A1838" t="s">
        <v>12</v>
      </c>
      <c r="B1838" t="s">
        <v>7888</v>
      </c>
      <c r="C1838">
        <v>30113002964885</v>
      </c>
      <c r="D1838" t="s">
        <v>7890</v>
      </c>
      <c r="E1838" t="s">
        <v>6005</v>
      </c>
      <c r="F1838">
        <v>2009</v>
      </c>
      <c r="G1838" t="s">
        <v>7891</v>
      </c>
      <c r="H1838" t="s">
        <v>7892</v>
      </c>
      <c r="I1838">
        <v>22</v>
      </c>
      <c r="J1838">
        <v>9</v>
      </c>
      <c r="K1838">
        <v>3</v>
      </c>
      <c r="L1838">
        <v>0</v>
      </c>
      <c r="N1838" s="29">
        <f t="shared" si="503"/>
        <v>2009</v>
      </c>
      <c r="O1838" s="30" t="str">
        <f t="shared" si="504"/>
        <v>12</v>
      </c>
      <c r="P1838" s="30">
        <f t="shared" si="505"/>
        <v>200912</v>
      </c>
      <c r="Q1838" s="30" t="str">
        <f t="shared" si="506"/>
        <v>2019</v>
      </c>
      <c r="R1838" s="30" t="str">
        <f t="shared" si="507"/>
        <v>05</v>
      </c>
      <c r="S1838" s="30">
        <f t="shared" si="508"/>
        <v>201905</v>
      </c>
      <c r="T1838" s="31">
        <f t="shared" si="509"/>
        <v>10.916666666666666</v>
      </c>
      <c r="U1838" s="30">
        <f t="shared" si="510"/>
        <v>31</v>
      </c>
      <c r="V1838" s="30">
        <f t="shared" si="511"/>
        <v>3</v>
      </c>
      <c r="W1838" s="32">
        <f t="shared" si="512"/>
        <v>2.8396946564885499</v>
      </c>
      <c r="X1838" s="33">
        <f t="shared" si="513"/>
        <v>790</v>
      </c>
      <c r="Y1838" s="22"/>
      <c r="Z1838" s="33">
        <f t="shared" si="498"/>
        <v>1</v>
      </c>
      <c r="AA1838" s="33">
        <f t="shared" si="499"/>
        <v>0</v>
      </c>
      <c r="AB1838" s="30">
        <f t="shared" si="500"/>
        <v>1</v>
      </c>
      <c r="AC1838" s="30">
        <f t="shared" si="501"/>
        <v>0</v>
      </c>
      <c r="AD1838" s="30">
        <f t="shared" si="502"/>
        <v>0</v>
      </c>
      <c r="AE1838" s="35">
        <f t="shared" si="514"/>
        <v>1</v>
      </c>
    </row>
    <row r="1839" spans="1:31" x14ac:dyDescent="0.25">
      <c r="A1839" t="s">
        <v>12</v>
      </c>
      <c r="B1839" t="s">
        <v>7888</v>
      </c>
      <c r="C1839">
        <v>30113003391450</v>
      </c>
      <c r="D1839" t="s">
        <v>7893</v>
      </c>
      <c r="E1839" t="s">
        <v>7894</v>
      </c>
      <c r="F1839">
        <v>2011</v>
      </c>
      <c r="G1839" t="s">
        <v>7895</v>
      </c>
      <c r="H1839" t="s">
        <v>7896</v>
      </c>
      <c r="I1839">
        <v>17</v>
      </c>
      <c r="J1839">
        <v>6</v>
      </c>
      <c r="N1839" s="29" t="str">
        <f t="shared" si="503"/>
        <v>2011</v>
      </c>
      <c r="O1839" s="30" t="str">
        <f t="shared" si="504"/>
        <v>02</v>
      </c>
      <c r="P1839" s="30">
        <f t="shared" si="505"/>
        <v>201102</v>
      </c>
      <c r="Q1839" s="30" t="str">
        <f t="shared" si="506"/>
        <v>2018</v>
      </c>
      <c r="R1839" s="30" t="str">
        <f t="shared" si="507"/>
        <v>06</v>
      </c>
      <c r="S1839" s="30">
        <f t="shared" si="508"/>
        <v>201806</v>
      </c>
      <c r="T1839" s="31">
        <f t="shared" si="509"/>
        <v>9.75</v>
      </c>
      <c r="U1839" s="30">
        <f t="shared" si="510"/>
        <v>23</v>
      </c>
      <c r="V1839" s="30">
        <f t="shared" si="511"/>
        <v>0</v>
      </c>
      <c r="W1839" s="32">
        <f t="shared" si="512"/>
        <v>2.358974358974359</v>
      </c>
      <c r="X1839" s="33">
        <f t="shared" si="513"/>
        <v>790</v>
      </c>
      <c r="Y1839" s="22"/>
      <c r="Z1839" s="33">
        <f t="shared" si="498"/>
        <v>1</v>
      </c>
      <c r="AA1839" s="33">
        <f t="shared" si="499"/>
        <v>1</v>
      </c>
      <c r="AB1839" s="30">
        <f t="shared" si="500"/>
        <v>1</v>
      </c>
      <c r="AC1839" s="30">
        <f t="shared" si="501"/>
        <v>1</v>
      </c>
      <c r="AD1839" s="30">
        <f t="shared" si="502"/>
        <v>0</v>
      </c>
      <c r="AE1839" s="35">
        <f t="shared" si="514"/>
        <v>1</v>
      </c>
    </row>
    <row r="1840" spans="1:31" x14ac:dyDescent="0.25">
      <c r="A1840" t="s">
        <v>12</v>
      </c>
      <c r="B1840" t="s">
        <v>7897</v>
      </c>
      <c r="C1840">
        <v>30113005858548</v>
      </c>
      <c r="D1840" t="s">
        <v>7898</v>
      </c>
      <c r="E1840" t="s">
        <v>7899</v>
      </c>
      <c r="F1840">
        <v>2013</v>
      </c>
      <c r="G1840" t="s">
        <v>7900</v>
      </c>
      <c r="H1840" t="s">
        <v>7901</v>
      </c>
      <c r="I1840">
        <v>34</v>
      </c>
      <c r="J1840">
        <v>34</v>
      </c>
      <c r="K1840">
        <v>3</v>
      </c>
      <c r="L1840">
        <v>4</v>
      </c>
      <c r="N1840" s="29" t="str">
        <f t="shared" si="503"/>
        <v>2013</v>
      </c>
      <c r="O1840" s="30" t="str">
        <f t="shared" si="504"/>
        <v>11</v>
      </c>
      <c r="P1840" s="30">
        <f t="shared" si="505"/>
        <v>201311</v>
      </c>
      <c r="Q1840" s="30" t="str">
        <f t="shared" si="506"/>
        <v>2020</v>
      </c>
      <c r="R1840" s="30" t="str">
        <f t="shared" si="507"/>
        <v>02</v>
      </c>
      <c r="S1840" s="30">
        <f t="shared" si="508"/>
        <v>202002</v>
      </c>
      <c r="T1840" s="31">
        <f t="shared" si="509"/>
        <v>7</v>
      </c>
      <c r="U1840" s="30">
        <f t="shared" si="510"/>
        <v>68</v>
      </c>
      <c r="V1840" s="30">
        <f t="shared" si="511"/>
        <v>7</v>
      </c>
      <c r="W1840" s="32">
        <f t="shared" si="512"/>
        <v>9.7142857142857135</v>
      </c>
      <c r="X1840" s="33">
        <f t="shared" si="513"/>
        <v>790</v>
      </c>
      <c r="Y1840" s="22"/>
      <c r="Z1840" s="33">
        <f t="shared" si="498"/>
        <v>1</v>
      </c>
      <c r="AA1840" s="33">
        <f t="shared" si="499"/>
        <v>0</v>
      </c>
      <c r="AB1840" s="30">
        <f t="shared" si="500"/>
        <v>0</v>
      </c>
      <c r="AC1840" s="30">
        <f t="shared" si="501"/>
        <v>0</v>
      </c>
      <c r="AD1840" s="30">
        <f t="shared" si="502"/>
        <v>0</v>
      </c>
      <c r="AE1840" s="35">
        <f t="shared" si="514"/>
        <v>0</v>
      </c>
    </row>
    <row r="1841" spans="1:31" x14ac:dyDescent="0.25">
      <c r="A1841" t="s">
        <v>12</v>
      </c>
      <c r="B1841" t="s">
        <v>7897</v>
      </c>
      <c r="C1841">
        <v>30113003379513</v>
      </c>
      <c r="D1841" t="s">
        <v>7902</v>
      </c>
      <c r="E1841" t="s">
        <v>7903</v>
      </c>
      <c r="F1841">
        <v>2009</v>
      </c>
      <c r="G1841" t="s">
        <v>7904</v>
      </c>
      <c r="H1841" t="s">
        <v>7905</v>
      </c>
      <c r="I1841">
        <v>8</v>
      </c>
      <c r="J1841">
        <v>17</v>
      </c>
      <c r="K1841">
        <v>0</v>
      </c>
      <c r="L1841">
        <v>2</v>
      </c>
      <c r="N1841" s="29" t="str">
        <f t="shared" si="503"/>
        <v>2011</v>
      </c>
      <c r="O1841" s="30" t="str">
        <f t="shared" si="504"/>
        <v>03</v>
      </c>
      <c r="P1841" s="30">
        <f t="shared" si="505"/>
        <v>201103</v>
      </c>
      <c r="Q1841" s="30" t="str">
        <f t="shared" si="506"/>
        <v>2020</v>
      </c>
      <c r="R1841" s="30" t="str">
        <f t="shared" si="507"/>
        <v>02</v>
      </c>
      <c r="S1841" s="30">
        <f t="shared" si="508"/>
        <v>202002</v>
      </c>
      <c r="T1841" s="31">
        <f t="shared" si="509"/>
        <v>9.6666666666666661</v>
      </c>
      <c r="U1841" s="30">
        <f t="shared" si="510"/>
        <v>25</v>
      </c>
      <c r="V1841" s="30">
        <f t="shared" si="511"/>
        <v>2</v>
      </c>
      <c r="W1841" s="32">
        <f t="shared" si="512"/>
        <v>2.5862068965517242</v>
      </c>
      <c r="X1841" s="33">
        <f t="shared" si="513"/>
        <v>790</v>
      </c>
      <c r="Y1841" s="22"/>
      <c r="Z1841" s="33">
        <f t="shared" si="498"/>
        <v>1</v>
      </c>
      <c r="AA1841" s="33">
        <f t="shared" si="499"/>
        <v>0</v>
      </c>
      <c r="AB1841" s="30">
        <f t="shared" si="500"/>
        <v>1</v>
      </c>
      <c r="AC1841" s="30">
        <f t="shared" si="501"/>
        <v>1</v>
      </c>
      <c r="AD1841" s="30">
        <f t="shared" si="502"/>
        <v>0</v>
      </c>
      <c r="AE1841" s="35">
        <f t="shared" si="514"/>
        <v>1</v>
      </c>
    </row>
    <row r="1842" spans="1:31" x14ac:dyDescent="0.25">
      <c r="A1842" t="s">
        <v>12</v>
      </c>
      <c r="B1842" t="s">
        <v>7897</v>
      </c>
      <c r="C1842">
        <v>30113003334351</v>
      </c>
      <c r="D1842" t="s">
        <v>7902</v>
      </c>
      <c r="E1842" t="s">
        <v>7903</v>
      </c>
      <c r="F1842">
        <v>2009</v>
      </c>
      <c r="G1842" t="s">
        <v>7906</v>
      </c>
      <c r="H1842" t="s">
        <v>7907</v>
      </c>
      <c r="I1842">
        <v>8</v>
      </c>
      <c r="J1842">
        <v>7</v>
      </c>
      <c r="K1842">
        <v>3</v>
      </c>
      <c r="L1842">
        <v>0</v>
      </c>
      <c r="N1842" s="29" t="str">
        <f t="shared" si="503"/>
        <v>2011</v>
      </c>
      <c r="O1842" s="30" t="str">
        <f t="shared" si="504"/>
        <v>01</v>
      </c>
      <c r="P1842" s="30">
        <f t="shared" si="505"/>
        <v>201101</v>
      </c>
      <c r="Q1842" s="30" t="str">
        <f t="shared" si="506"/>
        <v>2019</v>
      </c>
      <c r="R1842" s="30" t="str">
        <f t="shared" si="507"/>
        <v>06</v>
      </c>
      <c r="S1842" s="30">
        <f t="shared" si="508"/>
        <v>201906</v>
      </c>
      <c r="T1842" s="31">
        <f t="shared" si="509"/>
        <v>9.8333333333333339</v>
      </c>
      <c r="U1842" s="30">
        <f t="shared" si="510"/>
        <v>15</v>
      </c>
      <c r="V1842" s="30">
        <f t="shared" si="511"/>
        <v>3</v>
      </c>
      <c r="W1842" s="32">
        <f t="shared" si="512"/>
        <v>1.5254237288135593</v>
      </c>
      <c r="X1842" s="33">
        <f t="shared" si="513"/>
        <v>790</v>
      </c>
      <c r="Y1842" s="22"/>
      <c r="Z1842" s="33">
        <f t="shared" si="498"/>
        <v>1</v>
      </c>
      <c r="AA1842" s="33">
        <f t="shared" si="499"/>
        <v>0</v>
      </c>
      <c r="AB1842" s="30">
        <f t="shared" si="500"/>
        <v>1</v>
      </c>
      <c r="AC1842" s="30">
        <f t="shared" si="501"/>
        <v>0</v>
      </c>
      <c r="AD1842" s="30">
        <f t="shared" si="502"/>
        <v>0</v>
      </c>
      <c r="AE1842" s="35">
        <f t="shared" si="514"/>
        <v>1</v>
      </c>
    </row>
    <row r="1843" spans="1:31" x14ac:dyDescent="0.25">
      <c r="A1843" t="s">
        <v>12</v>
      </c>
      <c r="B1843" t="s">
        <v>7897</v>
      </c>
      <c r="C1843">
        <v>30113005396911</v>
      </c>
      <c r="D1843" t="s">
        <v>7908</v>
      </c>
      <c r="E1843" t="s">
        <v>7903</v>
      </c>
      <c r="F1843">
        <v>2011</v>
      </c>
      <c r="G1843" t="s">
        <v>7909</v>
      </c>
      <c r="H1843" t="s">
        <v>7910</v>
      </c>
      <c r="I1843">
        <v>20</v>
      </c>
      <c r="J1843">
        <v>18</v>
      </c>
      <c r="K1843">
        <v>5</v>
      </c>
      <c r="L1843">
        <v>1</v>
      </c>
      <c r="N1843" s="29" t="str">
        <f t="shared" si="503"/>
        <v>2012</v>
      </c>
      <c r="O1843" s="30" t="str">
        <f t="shared" si="504"/>
        <v>02</v>
      </c>
      <c r="P1843" s="30">
        <f t="shared" si="505"/>
        <v>201202</v>
      </c>
      <c r="Q1843" s="30" t="str">
        <f t="shared" si="506"/>
        <v>2020</v>
      </c>
      <c r="R1843" s="30" t="str">
        <f t="shared" si="507"/>
        <v>02</v>
      </c>
      <c r="S1843" s="30">
        <f t="shared" si="508"/>
        <v>202002</v>
      </c>
      <c r="T1843" s="31">
        <f t="shared" si="509"/>
        <v>8.75</v>
      </c>
      <c r="U1843" s="30">
        <f t="shared" si="510"/>
        <v>38</v>
      </c>
      <c r="V1843" s="30">
        <f t="shared" si="511"/>
        <v>6</v>
      </c>
      <c r="W1843" s="32">
        <f t="shared" si="512"/>
        <v>4.3428571428571425</v>
      </c>
      <c r="X1843" s="33">
        <f t="shared" si="513"/>
        <v>790</v>
      </c>
      <c r="Y1843" s="22"/>
      <c r="Z1843" s="33">
        <f t="shared" si="498"/>
        <v>1</v>
      </c>
      <c r="AA1843" s="33">
        <f t="shared" si="499"/>
        <v>0</v>
      </c>
      <c r="AB1843" s="30">
        <f t="shared" si="500"/>
        <v>0</v>
      </c>
      <c r="AC1843" s="30">
        <f t="shared" si="501"/>
        <v>0</v>
      </c>
      <c r="AD1843" s="30">
        <f t="shared" si="502"/>
        <v>0</v>
      </c>
      <c r="AE1843" s="35">
        <f t="shared" si="514"/>
        <v>0</v>
      </c>
    </row>
    <row r="1844" spans="1:31" x14ac:dyDescent="0.25">
      <c r="A1844" t="s">
        <v>12</v>
      </c>
      <c r="B1844" t="s">
        <v>7897</v>
      </c>
      <c r="C1844">
        <v>30113003005464</v>
      </c>
      <c r="D1844" t="s">
        <v>7911</v>
      </c>
      <c r="E1844" t="s">
        <v>7903</v>
      </c>
      <c r="F1844">
        <v>2008</v>
      </c>
      <c r="G1844" t="s">
        <v>7912</v>
      </c>
      <c r="H1844" t="s">
        <v>7913</v>
      </c>
      <c r="I1844">
        <v>21</v>
      </c>
      <c r="J1844">
        <v>24</v>
      </c>
      <c r="K1844">
        <v>0</v>
      </c>
      <c r="L1844">
        <v>1</v>
      </c>
      <c r="N1844" s="29">
        <f t="shared" si="503"/>
        <v>2008</v>
      </c>
      <c r="O1844" s="30" t="str">
        <f t="shared" si="504"/>
        <v>05</v>
      </c>
      <c r="P1844" s="30">
        <f t="shared" si="505"/>
        <v>200805</v>
      </c>
      <c r="Q1844" s="30" t="str">
        <f t="shared" si="506"/>
        <v>2019</v>
      </c>
      <c r="R1844" s="30" t="str">
        <f t="shared" si="507"/>
        <v>03</v>
      </c>
      <c r="S1844" s="30">
        <f t="shared" si="508"/>
        <v>201903</v>
      </c>
      <c r="T1844" s="31">
        <f t="shared" si="509"/>
        <v>12.5</v>
      </c>
      <c r="U1844" s="30">
        <f t="shared" si="510"/>
        <v>45</v>
      </c>
      <c r="V1844" s="30">
        <f t="shared" si="511"/>
        <v>1</v>
      </c>
      <c r="W1844" s="32">
        <f t="shared" si="512"/>
        <v>3.6</v>
      </c>
      <c r="X1844" s="33">
        <f t="shared" si="513"/>
        <v>790</v>
      </c>
      <c r="Y1844" s="22"/>
      <c r="Z1844" s="33">
        <f t="shared" si="498"/>
        <v>1</v>
      </c>
      <c r="AA1844" s="33">
        <f t="shared" si="499"/>
        <v>0</v>
      </c>
      <c r="AB1844" s="30">
        <f t="shared" si="500"/>
        <v>0</v>
      </c>
      <c r="AC1844" s="30">
        <f t="shared" si="501"/>
        <v>1</v>
      </c>
      <c r="AD1844" s="30">
        <f t="shared" si="502"/>
        <v>0</v>
      </c>
      <c r="AE1844" s="35">
        <f t="shared" si="514"/>
        <v>1</v>
      </c>
    </row>
    <row r="1845" spans="1:31" x14ac:dyDescent="0.25">
      <c r="A1845" t="s">
        <v>12</v>
      </c>
      <c r="B1845" t="s">
        <v>7897</v>
      </c>
      <c r="C1845">
        <v>30113006090935</v>
      </c>
      <c r="D1845" t="s">
        <v>7914</v>
      </c>
      <c r="E1845" t="s">
        <v>7899</v>
      </c>
      <c r="F1845">
        <v>2014</v>
      </c>
      <c r="G1845" t="s">
        <v>7915</v>
      </c>
      <c r="H1845" t="s">
        <v>7916</v>
      </c>
      <c r="I1845">
        <v>16</v>
      </c>
      <c r="J1845">
        <v>6</v>
      </c>
      <c r="K1845">
        <v>1</v>
      </c>
      <c r="L1845">
        <v>1</v>
      </c>
      <c r="N1845" s="29" t="str">
        <f t="shared" si="503"/>
        <v>2015</v>
      </c>
      <c r="O1845" s="30" t="str">
        <f t="shared" si="504"/>
        <v>04</v>
      </c>
      <c r="P1845" s="30">
        <f t="shared" si="505"/>
        <v>201504</v>
      </c>
      <c r="Q1845" s="30" t="str">
        <f t="shared" si="506"/>
        <v>2019</v>
      </c>
      <c r="R1845" s="30" t="str">
        <f t="shared" si="507"/>
        <v>04</v>
      </c>
      <c r="S1845" s="30">
        <f t="shared" si="508"/>
        <v>201904</v>
      </c>
      <c r="T1845" s="31">
        <f t="shared" si="509"/>
        <v>5.583333333333333</v>
      </c>
      <c r="U1845" s="30">
        <f t="shared" si="510"/>
        <v>22</v>
      </c>
      <c r="V1845" s="30">
        <f t="shared" si="511"/>
        <v>2</v>
      </c>
      <c r="W1845" s="32">
        <f t="shared" si="512"/>
        <v>3.9402985074626868</v>
      </c>
      <c r="X1845" s="33">
        <f t="shared" si="513"/>
        <v>790</v>
      </c>
      <c r="Y1845" s="22"/>
      <c r="Z1845" s="33">
        <f t="shared" si="498"/>
        <v>1</v>
      </c>
      <c r="AA1845" s="33">
        <f t="shared" si="499"/>
        <v>0</v>
      </c>
      <c r="AB1845" s="30">
        <f t="shared" si="500"/>
        <v>0</v>
      </c>
      <c r="AC1845" s="30">
        <f t="shared" si="501"/>
        <v>1</v>
      </c>
      <c r="AD1845" s="30">
        <f t="shared" si="502"/>
        <v>0</v>
      </c>
      <c r="AE1845" s="35">
        <f t="shared" si="514"/>
        <v>1</v>
      </c>
    </row>
    <row r="1846" spans="1:31" x14ac:dyDescent="0.25">
      <c r="A1846" t="s">
        <v>12</v>
      </c>
      <c r="B1846" t="s">
        <v>7897</v>
      </c>
      <c r="C1846">
        <v>30113006090901</v>
      </c>
      <c r="D1846" t="s">
        <v>7917</v>
      </c>
      <c r="E1846" t="s">
        <v>7899</v>
      </c>
      <c r="F1846">
        <v>2014</v>
      </c>
      <c r="G1846" t="s">
        <v>7918</v>
      </c>
      <c r="H1846" t="s">
        <v>7919</v>
      </c>
      <c r="I1846">
        <v>24</v>
      </c>
      <c r="J1846">
        <v>4</v>
      </c>
      <c r="K1846">
        <v>4</v>
      </c>
      <c r="L1846">
        <v>0</v>
      </c>
      <c r="N1846" s="29" t="str">
        <f t="shared" si="503"/>
        <v>2015</v>
      </c>
      <c r="O1846" s="30" t="str">
        <f t="shared" si="504"/>
        <v>04</v>
      </c>
      <c r="P1846" s="30">
        <f t="shared" si="505"/>
        <v>201504</v>
      </c>
      <c r="Q1846" s="30" t="str">
        <f t="shared" si="506"/>
        <v>2020</v>
      </c>
      <c r="R1846" s="30" t="str">
        <f t="shared" si="507"/>
        <v>09</v>
      </c>
      <c r="S1846" s="30">
        <f t="shared" si="508"/>
        <v>202009</v>
      </c>
      <c r="T1846" s="31">
        <f t="shared" si="509"/>
        <v>5.583333333333333</v>
      </c>
      <c r="U1846" s="30">
        <f t="shared" si="510"/>
        <v>28</v>
      </c>
      <c r="V1846" s="30">
        <f t="shared" si="511"/>
        <v>4</v>
      </c>
      <c r="W1846" s="32">
        <f t="shared" si="512"/>
        <v>5.0149253731343286</v>
      </c>
      <c r="X1846" s="33">
        <f t="shared" si="513"/>
        <v>790</v>
      </c>
      <c r="Y1846" s="22"/>
      <c r="Z1846" s="33">
        <f t="shared" si="498"/>
        <v>1</v>
      </c>
      <c r="AA1846" s="33">
        <f t="shared" si="499"/>
        <v>0</v>
      </c>
      <c r="AB1846" s="30">
        <f t="shared" si="500"/>
        <v>0</v>
      </c>
      <c r="AC1846" s="30">
        <f t="shared" si="501"/>
        <v>0</v>
      </c>
      <c r="AD1846" s="30">
        <f t="shared" si="502"/>
        <v>0</v>
      </c>
      <c r="AE1846" s="35">
        <f t="shared" si="514"/>
        <v>0</v>
      </c>
    </row>
    <row r="1847" spans="1:31" x14ac:dyDescent="0.25">
      <c r="A1847" t="s">
        <v>12</v>
      </c>
      <c r="B1847" t="s">
        <v>7897</v>
      </c>
      <c r="C1847">
        <v>30113006090877</v>
      </c>
      <c r="D1847" t="s">
        <v>7920</v>
      </c>
      <c r="E1847" t="s">
        <v>7899</v>
      </c>
      <c r="F1847">
        <v>2014</v>
      </c>
      <c r="G1847" t="s">
        <v>7921</v>
      </c>
      <c r="H1847" t="s">
        <v>7922</v>
      </c>
      <c r="I1847">
        <v>23</v>
      </c>
      <c r="J1847">
        <v>7</v>
      </c>
      <c r="K1847">
        <v>1</v>
      </c>
      <c r="L1847">
        <v>0</v>
      </c>
      <c r="N1847" s="29" t="str">
        <f t="shared" si="503"/>
        <v>2015</v>
      </c>
      <c r="O1847" s="30" t="str">
        <f t="shared" si="504"/>
        <v>04</v>
      </c>
      <c r="P1847" s="30">
        <f t="shared" si="505"/>
        <v>201504</v>
      </c>
      <c r="Q1847" s="30" t="str">
        <f t="shared" si="506"/>
        <v>2020</v>
      </c>
      <c r="R1847" s="30" t="str">
        <f t="shared" si="507"/>
        <v>09</v>
      </c>
      <c r="S1847" s="30">
        <f t="shared" si="508"/>
        <v>202009</v>
      </c>
      <c r="T1847" s="31">
        <f t="shared" si="509"/>
        <v>5.583333333333333</v>
      </c>
      <c r="U1847" s="30">
        <f t="shared" si="510"/>
        <v>30</v>
      </c>
      <c r="V1847" s="30">
        <f t="shared" si="511"/>
        <v>1</v>
      </c>
      <c r="W1847" s="32">
        <f t="shared" si="512"/>
        <v>5.3731343283582094</v>
      </c>
      <c r="X1847" s="33">
        <f t="shared" si="513"/>
        <v>790</v>
      </c>
      <c r="Y1847" s="22"/>
      <c r="Z1847" s="33">
        <f t="shared" si="498"/>
        <v>1</v>
      </c>
      <c r="AA1847" s="33">
        <f t="shared" si="499"/>
        <v>0</v>
      </c>
      <c r="AB1847" s="30">
        <f t="shared" si="500"/>
        <v>0</v>
      </c>
      <c r="AC1847" s="30">
        <f t="shared" si="501"/>
        <v>1</v>
      </c>
      <c r="AD1847" s="30">
        <f t="shared" si="502"/>
        <v>0</v>
      </c>
      <c r="AE1847" s="35">
        <f t="shared" si="514"/>
        <v>1</v>
      </c>
    </row>
    <row r="1848" spans="1:31" x14ac:dyDescent="0.25">
      <c r="A1848" t="s">
        <v>12</v>
      </c>
      <c r="B1848" t="s">
        <v>7923</v>
      </c>
      <c r="C1848">
        <v>30113002456502</v>
      </c>
      <c r="D1848" t="s">
        <v>7924</v>
      </c>
      <c r="E1848" t="s">
        <v>7925</v>
      </c>
      <c r="F1848">
        <v>2007</v>
      </c>
      <c r="G1848" t="s">
        <v>7926</v>
      </c>
      <c r="H1848" t="s">
        <v>7927</v>
      </c>
      <c r="I1848">
        <v>13</v>
      </c>
      <c r="J1848">
        <v>8</v>
      </c>
      <c r="K1848">
        <v>2</v>
      </c>
      <c r="L1848">
        <v>0</v>
      </c>
      <c r="N1848" s="29">
        <f t="shared" si="503"/>
        <v>2007</v>
      </c>
      <c r="O1848" s="30" t="str">
        <f t="shared" si="504"/>
        <v>11</v>
      </c>
      <c r="P1848" s="30">
        <f t="shared" si="505"/>
        <v>200711</v>
      </c>
      <c r="Q1848" s="30" t="str">
        <f t="shared" si="506"/>
        <v>2019</v>
      </c>
      <c r="R1848" s="30" t="str">
        <f t="shared" si="507"/>
        <v>10</v>
      </c>
      <c r="S1848" s="30">
        <f t="shared" si="508"/>
        <v>201910</v>
      </c>
      <c r="T1848" s="31">
        <f t="shared" si="509"/>
        <v>13</v>
      </c>
      <c r="U1848" s="30">
        <f t="shared" si="510"/>
        <v>21</v>
      </c>
      <c r="V1848" s="30">
        <f t="shared" si="511"/>
        <v>2</v>
      </c>
      <c r="W1848" s="32">
        <f t="shared" si="512"/>
        <v>1.6153846153846154</v>
      </c>
      <c r="X1848" s="33">
        <f t="shared" si="513"/>
        <v>790</v>
      </c>
      <c r="Y1848" s="22"/>
      <c r="Z1848" s="33">
        <f t="shared" si="498"/>
        <v>1</v>
      </c>
      <c r="AA1848" s="33">
        <f t="shared" si="499"/>
        <v>0</v>
      </c>
      <c r="AB1848" s="30">
        <f t="shared" si="500"/>
        <v>1</v>
      </c>
      <c r="AC1848" s="30">
        <f t="shared" si="501"/>
        <v>1</v>
      </c>
      <c r="AD1848" s="30">
        <f t="shared" si="502"/>
        <v>0</v>
      </c>
      <c r="AE1848" s="35">
        <f t="shared" si="514"/>
        <v>1</v>
      </c>
    </row>
    <row r="1849" spans="1:31" x14ac:dyDescent="0.25">
      <c r="A1849" t="s">
        <v>12</v>
      </c>
      <c r="B1849" t="s">
        <v>7928</v>
      </c>
      <c r="C1849">
        <v>30113005876409</v>
      </c>
      <c r="D1849" t="s">
        <v>7929</v>
      </c>
      <c r="E1849" t="s">
        <v>7930</v>
      </c>
      <c r="F1849">
        <v>2014</v>
      </c>
      <c r="G1849" t="s">
        <v>7931</v>
      </c>
      <c r="H1849" t="s">
        <v>7932</v>
      </c>
      <c r="I1849">
        <v>11</v>
      </c>
      <c r="J1849">
        <v>5</v>
      </c>
      <c r="K1849">
        <v>2</v>
      </c>
      <c r="L1849">
        <v>1</v>
      </c>
      <c r="N1849" s="29" t="str">
        <f t="shared" si="503"/>
        <v>2014</v>
      </c>
      <c r="O1849" s="30" t="str">
        <f t="shared" si="504"/>
        <v>06</v>
      </c>
      <c r="P1849" s="30">
        <f t="shared" si="505"/>
        <v>201406</v>
      </c>
      <c r="Q1849" s="30" t="str">
        <f t="shared" si="506"/>
        <v>2019</v>
      </c>
      <c r="R1849" s="30" t="str">
        <f t="shared" si="507"/>
        <v>10</v>
      </c>
      <c r="S1849" s="30">
        <f t="shared" si="508"/>
        <v>201910</v>
      </c>
      <c r="T1849" s="31">
        <f t="shared" si="509"/>
        <v>6.416666666666667</v>
      </c>
      <c r="U1849" s="30">
        <f t="shared" si="510"/>
        <v>16</v>
      </c>
      <c r="V1849" s="30">
        <f t="shared" si="511"/>
        <v>3</v>
      </c>
      <c r="W1849" s="32">
        <f t="shared" si="512"/>
        <v>2.4935064935064934</v>
      </c>
      <c r="X1849" s="33">
        <f t="shared" si="513"/>
        <v>790</v>
      </c>
      <c r="Y1849" s="22"/>
      <c r="Z1849" s="33">
        <f t="shared" si="498"/>
        <v>1</v>
      </c>
      <c r="AA1849" s="33">
        <f t="shared" si="499"/>
        <v>0</v>
      </c>
      <c r="AB1849" s="30">
        <f t="shared" si="500"/>
        <v>1</v>
      </c>
      <c r="AC1849" s="30">
        <f t="shared" si="501"/>
        <v>0</v>
      </c>
      <c r="AD1849" s="30">
        <f t="shared" si="502"/>
        <v>0</v>
      </c>
      <c r="AE1849" s="35">
        <f t="shared" si="514"/>
        <v>1</v>
      </c>
    </row>
    <row r="1850" spans="1:31" x14ac:dyDescent="0.25">
      <c r="A1850" t="s">
        <v>12</v>
      </c>
      <c r="B1850" t="s">
        <v>7933</v>
      </c>
      <c r="C1850">
        <v>30113005879676</v>
      </c>
      <c r="D1850" t="s">
        <v>7934</v>
      </c>
      <c r="E1850" t="s">
        <v>7935</v>
      </c>
      <c r="F1850">
        <v>2014</v>
      </c>
      <c r="G1850" t="s">
        <v>7936</v>
      </c>
      <c r="H1850" t="s">
        <v>7937</v>
      </c>
      <c r="I1850">
        <v>7</v>
      </c>
      <c r="J1850">
        <v>10</v>
      </c>
      <c r="K1850">
        <v>1</v>
      </c>
      <c r="L1850">
        <v>1</v>
      </c>
      <c r="N1850" s="29" t="str">
        <f t="shared" si="503"/>
        <v>2014</v>
      </c>
      <c r="O1850" s="30" t="str">
        <f t="shared" si="504"/>
        <v>06</v>
      </c>
      <c r="P1850" s="30">
        <f t="shared" si="505"/>
        <v>201406</v>
      </c>
      <c r="Q1850" s="30" t="str">
        <f t="shared" si="506"/>
        <v>2019</v>
      </c>
      <c r="R1850" s="30" t="str">
        <f t="shared" si="507"/>
        <v>10</v>
      </c>
      <c r="S1850" s="30">
        <f t="shared" si="508"/>
        <v>201910</v>
      </c>
      <c r="T1850" s="31">
        <f t="shared" si="509"/>
        <v>6.416666666666667</v>
      </c>
      <c r="U1850" s="30">
        <f t="shared" si="510"/>
        <v>17</v>
      </c>
      <c r="V1850" s="30">
        <f t="shared" si="511"/>
        <v>2</v>
      </c>
      <c r="W1850" s="32">
        <f t="shared" si="512"/>
        <v>2.6493506493506493</v>
      </c>
      <c r="X1850" s="33">
        <f t="shared" si="513"/>
        <v>790</v>
      </c>
      <c r="Y1850" s="22"/>
      <c r="Z1850" s="33">
        <f t="shared" si="498"/>
        <v>1</v>
      </c>
      <c r="AA1850" s="33">
        <f t="shared" si="499"/>
        <v>0</v>
      </c>
      <c r="AB1850" s="30">
        <f t="shared" si="500"/>
        <v>1</v>
      </c>
      <c r="AC1850" s="30">
        <f t="shared" si="501"/>
        <v>1</v>
      </c>
      <c r="AD1850" s="30">
        <f t="shared" si="502"/>
        <v>0</v>
      </c>
      <c r="AE1850" s="35">
        <f t="shared" si="514"/>
        <v>1</v>
      </c>
    </row>
    <row r="1851" spans="1:31" x14ac:dyDescent="0.25">
      <c r="A1851" t="s">
        <v>12</v>
      </c>
      <c r="B1851" t="s">
        <v>7938</v>
      </c>
      <c r="C1851">
        <v>30113006832138</v>
      </c>
      <c r="D1851" t="s">
        <v>7939</v>
      </c>
      <c r="E1851" t="s">
        <v>7940</v>
      </c>
      <c r="F1851">
        <v>2020</v>
      </c>
      <c r="G1851" t="s">
        <v>7941</v>
      </c>
      <c r="H1851" t="s">
        <v>7941</v>
      </c>
      <c r="I1851">
        <v>0</v>
      </c>
      <c r="J1851">
        <v>0</v>
      </c>
      <c r="N1851" s="29" t="str">
        <f t="shared" si="503"/>
        <v>2020</v>
      </c>
      <c r="O1851" s="30" t="str">
        <f t="shared" si="504"/>
        <v>03</v>
      </c>
      <c r="P1851" s="30">
        <f t="shared" si="505"/>
        <v>202003</v>
      </c>
      <c r="Q1851" s="30" t="str">
        <f t="shared" si="506"/>
        <v>2020</v>
      </c>
      <c r="R1851" s="30" t="str">
        <f t="shared" si="507"/>
        <v>03</v>
      </c>
      <c r="S1851" s="30">
        <f t="shared" si="508"/>
        <v>202003</v>
      </c>
      <c r="T1851" s="31">
        <f t="shared" si="509"/>
        <v>0.66666666666666663</v>
      </c>
      <c r="U1851" s="30">
        <f t="shared" si="510"/>
        <v>0</v>
      </c>
      <c r="V1851" s="30">
        <f t="shared" si="511"/>
        <v>0</v>
      </c>
      <c r="W1851" s="32">
        <f t="shared" si="512"/>
        <v>0</v>
      </c>
      <c r="X1851" s="33">
        <f t="shared" si="513"/>
        <v>790</v>
      </c>
      <c r="Y1851" s="22"/>
      <c r="Z1851" s="33">
        <f t="shared" si="498"/>
        <v>0</v>
      </c>
      <c r="AA1851" s="33">
        <f t="shared" si="499"/>
        <v>0</v>
      </c>
      <c r="AB1851" s="30">
        <f t="shared" si="500"/>
        <v>1</v>
      </c>
      <c r="AC1851" s="30">
        <f t="shared" si="501"/>
        <v>1</v>
      </c>
      <c r="AD1851" s="30">
        <f t="shared" si="502"/>
        <v>0</v>
      </c>
      <c r="AE1851" s="35">
        <f t="shared" si="514"/>
        <v>0</v>
      </c>
    </row>
    <row r="1852" spans="1:31" x14ac:dyDescent="0.25">
      <c r="A1852" t="s">
        <v>12</v>
      </c>
      <c r="B1852" t="s">
        <v>7942</v>
      </c>
      <c r="C1852">
        <v>30113005686113</v>
      </c>
      <c r="D1852" t="s">
        <v>7943</v>
      </c>
      <c r="E1852" t="s">
        <v>61</v>
      </c>
      <c r="F1852">
        <v>2013</v>
      </c>
      <c r="G1852" t="s">
        <v>7944</v>
      </c>
      <c r="H1852" t="s">
        <v>7945</v>
      </c>
      <c r="I1852">
        <v>3</v>
      </c>
      <c r="J1852">
        <v>5</v>
      </c>
      <c r="N1852" s="29" t="str">
        <f t="shared" si="503"/>
        <v>2013</v>
      </c>
      <c r="O1852" s="30" t="str">
        <f t="shared" si="504"/>
        <v>05</v>
      </c>
      <c r="P1852" s="30">
        <f t="shared" si="505"/>
        <v>201305</v>
      </c>
      <c r="Q1852" s="30" t="str">
        <f t="shared" si="506"/>
        <v>2018</v>
      </c>
      <c r="R1852" s="30" t="str">
        <f t="shared" si="507"/>
        <v>03</v>
      </c>
      <c r="S1852" s="30">
        <f t="shared" si="508"/>
        <v>201803</v>
      </c>
      <c r="T1852" s="31">
        <f t="shared" si="509"/>
        <v>7.5</v>
      </c>
      <c r="U1852" s="30">
        <f t="shared" si="510"/>
        <v>8</v>
      </c>
      <c r="V1852" s="30">
        <f t="shared" si="511"/>
        <v>0</v>
      </c>
      <c r="W1852" s="32">
        <f t="shared" si="512"/>
        <v>1.0666666666666667</v>
      </c>
      <c r="X1852" s="33">
        <f t="shared" si="513"/>
        <v>790</v>
      </c>
      <c r="Y1852" s="22"/>
      <c r="Z1852" s="33">
        <f t="shared" si="498"/>
        <v>1</v>
      </c>
      <c r="AA1852" s="33">
        <f t="shared" si="499"/>
        <v>1</v>
      </c>
      <c r="AB1852" s="30">
        <f t="shared" si="500"/>
        <v>1</v>
      </c>
      <c r="AC1852" s="30">
        <f t="shared" si="501"/>
        <v>1</v>
      </c>
      <c r="AD1852" s="30">
        <f t="shared" si="502"/>
        <v>0</v>
      </c>
      <c r="AE1852" s="35">
        <f t="shared" si="514"/>
        <v>1</v>
      </c>
    </row>
    <row r="1853" spans="1:31" x14ac:dyDescent="0.25">
      <c r="A1853" t="s">
        <v>12</v>
      </c>
      <c r="B1853" t="s">
        <v>7946</v>
      </c>
      <c r="C1853">
        <v>30113005882472</v>
      </c>
      <c r="D1853" t="s">
        <v>7947</v>
      </c>
      <c r="E1853" t="s">
        <v>63</v>
      </c>
      <c r="F1853">
        <v>2014</v>
      </c>
      <c r="G1853" t="s">
        <v>7948</v>
      </c>
      <c r="H1853" t="s">
        <v>7949</v>
      </c>
      <c r="I1853">
        <v>1</v>
      </c>
      <c r="J1853">
        <v>2</v>
      </c>
      <c r="N1853" s="29" t="str">
        <f t="shared" si="503"/>
        <v>2014</v>
      </c>
      <c r="O1853" s="30" t="str">
        <f t="shared" si="504"/>
        <v>06</v>
      </c>
      <c r="P1853" s="30">
        <f t="shared" si="505"/>
        <v>201406</v>
      </c>
      <c r="Q1853" s="30" t="str">
        <f t="shared" si="506"/>
        <v>2016</v>
      </c>
      <c r="R1853" s="30" t="str">
        <f t="shared" si="507"/>
        <v>09</v>
      </c>
      <c r="S1853" s="30">
        <f t="shared" si="508"/>
        <v>201609</v>
      </c>
      <c r="T1853" s="31">
        <f t="shared" si="509"/>
        <v>6.416666666666667</v>
      </c>
      <c r="U1853" s="30">
        <f t="shared" si="510"/>
        <v>3</v>
      </c>
      <c r="V1853" s="30">
        <f t="shared" si="511"/>
        <v>0</v>
      </c>
      <c r="W1853" s="32">
        <f t="shared" si="512"/>
        <v>0.46753246753246752</v>
      </c>
      <c r="X1853" s="33">
        <f t="shared" si="513"/>
        <v>790</v>
      </c>
      <c r="Y1853" s="22"/>
      <c r="Z1853" s="33">
        <f t="shared" si="498"/>
        <v>1</v>
      </c>
      <c r="AA1853" s="33">
        <f t="shared" si="499"/>
        <v>1</v>
      </c>
      <c r="AB1853" s="30">
        <f t="shared" si="500"/>
        <v>1</v>
      </c>
      <c r="AC1853" s="30">
        <f t="shared" si="501"/>
        <v>1</v>
      </c>
      <c r="AD1853" s="30">
        <f t="shared" si="502"/>
        <v>0</v>
      </c>
      <c r="AE1853" s="35">
        <f t="shared" si="514"/>
        <v>1</v>
      </c>
    </row>
    <row r="1854" spans="1:31" x14ac:dyDescent="0.25">
      <c r="A1854" t="s">
        <v>12</v>
      </c>
      <c r="B1854" t="s">
        <v>7950</v>
      </c>
      <c r="C1854">
        <v>30113006091131</v>
      </c>
      <c r="D1854" t="s">
        <v>7951</v>
      </c>
      <c r="E1854" t="s">
        <v>7952</v>
      </c>
      <c r="F1854">
        <v>2014</v>
      </c>
      <c r="G1854" t="s">
        <v>7953</v>
      </c>
      <c r="H1854" t="s">
        <v>7954</v>
      </c>
      <c r="I1854">
        <v>5</v>
      </c>
      <c r="J1854">
        <v>0</v>
      </c>
      <c r="N1854" s="29" t="str">
        <f t="shared" si="503"/>
        <v>2015</v>
      </c>
      <c r="O1854" s="30" t="str">
        <f t="shared" si="504"/>
        <v>07</v>
      </c>
      <c r="P1854" s="30">
        <f t="shared" si="505"/>
        <v>201507</v>
      </c>
      <c r="Q1854" s="30" t="str">
        <f t="shared" si="506"/>
        <v>2019</v>
      </c>
      <c r="R1854" s="30" t="str">
        <f t="shared" si="507"/>
        <v>01</v>
      </c>
      <c r="S1854" s="30">
        <f t="shared" si="508"/>
        <v>201901</v>
      </c>
      <c r="T1854" s="31">
        <f t="shared" si="509"/>
        <v>5.333333333333333</v>
      </c>
      <c r="U1854" s="30">
        <f t="shared" si="510"/>
        <v>5</v>
      </c>
      <c r="V1854" s="30">
        <f t="shared" si="511"/>
        <v>0</v>
      </c>
      <c r="W1854" s="32">
        <f t="shared" si="512"/>
        <v>0.9375</v>
      </c>
      <c r="X1854" s="33">
        <f t="shared" si="513"/>
        <v>790</v>
      </c>
      <c r="Y1854" s="22"/>
      <c r="Z1854" s="33">
        <f t="shared" si="498"/>
        <v>1</v>
      </c>
      <c r="AA1854" s="33">
        <f t="shared" si="499"/>
        <v>0</v>
      </c>
      <c r="AB1854" s="30">
        <f t="shared" si="500"/>
        <v>1</v>
      </c>
      <c r="AC1854" s="30">
        <f t="shared" si="501"/>
        <v>1</v>
      </c>
      <c r="AD1854" s="30">
        <f t="shared" si="502"/>
        <v>0</v>
      </c>
      <c r="AE1854" s="35">
        <f t="shared" si="514"/>
        <v>1</v>
      </c>
    </row>
    <row r="1855" spans="1:31" x14ac:dyDescent="0.25">
      <c r="A1855" t="s">
        <v>12</v>
      </c>
      <c r="B1855" t="s">
        <v>7955</v>
      </c>
      <c r="C1855">
        <v>30113005280891</v>
      </c>
      <c r="D1855" t="s">
        <v>7956</v>
      </c>
      <c r="E1855" t="s">
        <v>7433</v>
      </c>
      <c r="F1855">
        <v>2011</v>
      </c>
      <c r="G1855" t="s">
        <v>7957</v>
      </c>
      <c r="H1855" t="s">
        <v>7958</v>
      </c>
      <c r="I1855">
        <v>6</v>
      </c>
      <c r="J1855">
        <v>7</v>
      </c>
      <c r="N1855" s="29" t="str">
        <f t="shared" si="503"/>
        <v>2012</v>
      </c>
      <c r="O1855" s="30" t="str">
        <f t="shared" si="504"/>
        <v>02</v>
      </c>
      <c r="P1855" s="30">
        <f t="shared" si="505"/>
        <v>201202</v>
      </c>
      <c r="Q1855" s="30" t="str">
        <f t="shared" si="506"/>
        <v>2017</v>
      </c>
      <c r="R1855" s="30" t="str">
        <f t="shared" si="507"/>
        <v>01</v>
      </c>
      <c r="S1855" s="30">
        <f t="shared" si="508"/>
        <v>201701</v>
      </c>
      <c r="T1855" s="31">
        <f t="shared" si="509"/>
        <v>8.75</v>
      </c>
      <c r="U1855" s="30">
        <f t="shared" si="510"/>
        <v>13</v>
      </c>
      <c r="V1855" s="30">
        <f t="shared" si="511"/>
        <v>0</v>
      </c>
      <c r="W1855" s="32">
        <f t="shared" si="512"/>
        <v>1.4857142857142858</v>
      </c>
      <c r="X1855" s="33">
        <f t="shared" si="513"/>
        <v>790</v>
      </c>
      <c r="Y1855" s="22"/>
      <c r="Z1855" s="33">
        <f t="shared" si="498"/>
        <v>1</v>
      </c>
      <c r="AA1855" s="33">
        <f t="shared" si="499"/>
        <v>1</v>
      </c>
      <c r="AB1855" s="30">
        <f t="shared" si="500"/>
        <v>1</v>
      </c>
      <c r="AC1855" s="30">
        <f t="shared" si="501"/>
        <v>1</v>
      </c>
      <c r="AD1855" s="30">
        <f t="shared" si="502"/>
        <v>0</v>
      </c>
      <c r="AE1855" s="35">
        <f t="shared" si="514"/>
        <v>1</v>
      </c>
    </row>
    <row r="1856" spans="1:31" x14ac:dyDescent="0.25">
      <c r="A1856" t="s">
        <v>12</v>
      </c>
      <c r="B1856" t="s">
        <v>7959</v>
      </c>
      <c r="C1856">
        <v>30113006245216</v>
      </c>
      <c r="D1856" t="s">
        <v>7960</v>
      </c>
      <c r="E1856" t="s">
        <v>7961</v>
      </c>
      <c r="F1856">
        <v>2015</v>
      </c>
      <c r="G1856" t="s">
        <v>7962</v>
      </c>
      <c r="H1856" t="s">
        <v>7963</v>
      </c>
      <c r="I1856">
        <v>32</v>
      </c>
      <c r="J1856">
        <v>2</v>
      </c>
      <c r="K1856">
        <v>8</v>
      </c>
      <c r="L1856">
        <v>0</v>
      </c>
      <c r="N1856" s="29" t="str">
        <f t="shared" si="503"/>
        <v>2015</v>
      </c>
      <c r="O1856" s="30" t="str">
        <f t="shared" si="504"/>
        <v>12</v>
      </c>
      <c r="P1856" s="30">
        <f t="shared" si="505"/>
        <v>201512</v>
      </c>
      <c r="Q1856" s="30" t="str">
        <f t="shared" si="506"/>
        <v>2020</v>
      </c>
      <c r="R1856" s="30" t="str">
        <f t="shared" si="507"/>
        <v>10</v>
      </c>
      <c r="S1856" s="30">
        <f t="shared" si="508"/>
        <v>202010</v>
      </c>
      <c r="T1856" s="31">
        <f t="shared" si="509"/>
        <v>4.916666666666667</v>
      </c>
      <c r="U1856" s="30">
        <f t="shared" si="510"/>
        <v>34</v>
      </c>
      <c r="V1856" s="30">
        <f t="shared" si="511"/>
        <v>8</v>
      </c>
      <c r="W1856" s="32">
        <f t="shared" si="512"/>
        <v>6.9152542372881349</v>
      </c>
      <c r="X1856" s="33">
        <f t="shared" si="513"/>
        <v>790</v>
      </c>
      <c r="Y1856" s="22"/>
      <c r="Z1856" s="33">
        <f t="shared" si="498"/>
        <v>1</v>
      </c>
      <c r="AA1856" s="33">
        <f t="shared" si="499"/>
        <v>0</v>
      </c>
      <c r="AB1856" s="30">
        <f t="shared" si="500"/>
        <v>0</v>
      </c>
      <c r="AC1856" s="30">
        <f t="shared" si="501"/>
        <v>0</v>
      </c>
      <c r="AD1856" s="30">
        <f t="shared" si="502"/>
        <v>0</v>
      </c>
      <c r="AE1856" s="35">
        <f t="shared" si="514"/>
        <v>0</v>
      </c>
    </row>
    <row r="1857" spans="1:31" x14ac:dyDescent="0.25">
      <c r="A1857" t="s">
        <v>12</v>
      </c>
      <c r="B1857" t="s">
        <v>7964</v>
      </c>
      <c r="C1857">
        <v>30113005405258</v>
      </c>
      <c r="D1857" t="s">
        <v>7965</v>
      </c>
      <c r="E1857" t="s">
        <v>6283</v>
      </c>
      <c r="F1857">
        <v>2012</v>
      </c>
      <c r="G1857" t="s">
        <v>7966</v>
      </c>
      <c r="H1857" t="s">
        <v>7967</v>
      </c>
      <c r="I1857">
        <v>15</v>
      </c>
      <c r="J1857">
        <v>5</v>
      </c>
      <c r="N1857" s="29" t="str">
        <f t="shared" si="503"/>
        <v>2012</v>
      </c>
      <c r="O1857" s="30" t="str">
        <f t="shared" si="504"/>
        <v>03</v>
      </c>
      <c r="P1857" s="30">
        <f t="shared" si="505"/>
        <v>201203</v>
      </c>
      <c r="Q1857" s="30" t="str">
        <f t="shared" si="506"/>
        <v>2020</v>
      </c>
      <c r="R1857" s="30" t="str">
        <f t="shared" si="507"/>
        <v>08</v>
      </c>
      <c r="S1857" s="30">
        <f t="shared" si="508"/>
        <v>202008</v>
      </c>
      <c r="T1857" s="31">
        <f t="shared" si="509"/>
        <v>8.6666666666666661</v>
      </c>
      <c r="U1857" s="30">
        <f t="shared" si="510"/>
        <v>20</v>
      </c>
      <c r="V1857" s="30">
        <f t="shared" si="511"/>
        <v>0</v>
      </c>
      <c r="W1857" s="32">
        <f t="shared" si="512"/>
        <v>2.3076923076923079</v>
      </c>
      <c r="X1857" s="33">
        <f t="shared" si="513"/>
        <v>790</v>
      </c>
      <c r="Y1857" s="22"/>
      <c r="Z1857" s="33">
        <f t="shared" si="498"/>
        <v>1</v>
      </c>
      <c r="AA1857" s="33">
        <f t="shared" si="499"/>
        <v>0</v>
      </c>
      <c r="AB1857" s="30">
        <f t="shared" si="500"/>
        <v>1</v>
      </c>
      <c r="AC1857" s="30">
        <f t="shared" si="501"/>
        <v>1</v>
      </c>
      <c r="AD1857" s="30">
        <f t="shared" si="502"/>
        <v>0</v>
      </c>
      <c r="AE1857" s="35">
        <f t="shared" si="514"/>
        <v>1</v>
      </c>
    </row>
    <row r="1858" spans="1:31" x14ac:dyDescent="0.25">
      <c r="A1858" t="s">
        <v>12</v>
      </c>
      <c r="B1858" t="s">
        <v>7968</v>
      </c>
      <c r="C1858">
        <v>30113003019382</v>
      </c>
      <c r="D1858" t="s">
        <v>7969</v>
      </c>
      <c r="E1858" t="s">
        <v>6774</v>
      </c>
      <c r="F1858">
        <v>2008</v>
      </c>
      <c r="G1858" t="s">
        <v>7970</v>
      </c>
      <c r="H1858" t="s">
        <v>7971</v>
      </c>
      <c r="I1858">
        <v>16</v>
      </c>
      <c r="J1858">
        <v>5</v>
      </c>
      <c r="N1858" s="29">
        <f t="shared" si="503"/>
        <v>2008</v>
      </c>
      <c r="O1858" s="30" t="str">
        <f t="shared" si="504"/>
        <v>11</v>
      </c>
      <c r="P1858" s="30">
        <f t="shared" si="505"/>
        <v>200811</v>
      </c>
      <c r="Q1858" s="30" t="str">
        <f t="shared" si="506"/>
        <v>2020</v>
      </c>
      <c r="R1858" s="30" t="str">
        <f t="shared" si="507"/>
        <v>08</v>
      </c>
      <c r="S1858" s="30">
        <f t="shared" si="508"/>
        <v>202008</v>
      </c>
      <c r="T1858" s="31">
        <f t="shared" si="509"/>
        <v>12</v>
      </c>
      <c r="U1858" s="30">
        <f t="shared" si="510"/>
        <v>21</v>
      </c>
      <c r="V1858" s="30">
        <f t="shared" si="511"/>
        <v>0</v>
      </c>
      <c r="W1858" s="32">
        <f t="shared" si="512"/>
        <v>1.75</v>
      </c>
      <c r="X1858" s="33">
        <f t="shared" si="513"/>
        <v>790</v>
      </c>
      <c r="Y1858" s="22"/>
      <c r="Z1858" s="33">
        <f t="shared" si="498"/>
        <v>1</v>
      </c>
      <c r="AA1858" s="33">
        <f t="shared" si="499"/>
        <v>0</v>
      </c>
      <c r="AB1858" s="30">
        <f t="shared" si="500"/>
        <v>1</v>
      </c>
      <c r="AC1858" s="30">
        <f t="shared" si="501"/>
        <v>1</v>
      </c>
      <c r="AD1858" s="30">
        <f t="shared" si="502"/>
        <v>0</v>
      </c>
      <c r="AE1858" s="35">
        <f t="shared" si="514"/>
        <v>1</v>
      </c>
    </row>
    <row r="1859" spans="1:31" x14ac:dyDescent="0.25">
      <c r="A1859" t="s">
        <v>12</v>
      </c>
      <c r="B1859" t="s">
        <v>7972</v>
      </c>
      <c r="C1859">
        <v>30113006386937</v>
      </c>
      <c r="D1859" t="s">
        <v>7973</v>
      </c>
      <c r="E1859" t="s">
        <v>5552</v>
      </c>
      <c r="F1859">
        <v>2016</v>
      </c>
      <c r="G1859" t="s">
        <v>7974</v>
      </c>
      <c r="H1859" t="s">
        <v>7975</v>
      </c>
      <c r="I1859">
        <v>1</v>
      </c>
      <c r="J1859">
        <v>0</v>
      </c>
      <c r="N1859" s="29" t="str">
        <f t="shared" si="503"/>
        <v>2016</v>
      </c>
      <c r="O1859" s="30" t="str">
        <f t="shared" si="504"/>
        <v>12</v>
      </c>
      <c r="P1859" s="30">
        <f t="shared" si="505"/>
        <v>201612</v>
      </c>
      <c r="Q1859" s="30" t="str">
        <f t="shared" si="506"/>
        <v>2016</v>
      </c>
      <c r="R1859" s="30" t="str">
        <f t="shared" si="507"/>
        <v>12</v>
      </c>
      <c r="S1859" s="30">
        <f t="shared" si="508"/>
        <v>201612</v>
      </c>
      <c r="T1859" s="31">
        <f t="shared" si="509"/>
        <v>3.9166666666666665</v>
      </c>
      <c r="U1859" s="30">
        <f t="shared" si="510"/>
        <v>1</v>
      </c>
      <c r="V1859" s="30">
        <f t="shared" si="511"/>
        <v>0</v>
      </c>
      <c r="W1859" s="32">
        <f t="shared" si="512"/>
        <v>0.25531914893617025</v>
      </c>
      <c r="X1859" s="33">
        <f t="shared" si="513"/>
        <v>790</v>
      </c>
      <c r="Y1859" s="22"/>
      <c r="Z1859" s="33">
        <f t="shared" si="498"/>
        <v>1</v>
      </c>
      <c r="AA1859" s="33">
        <f t="shared" si="499"/>
        <v>1</v>
      </c>
      <c r="AB1859" s="30">
        <f t="shared" si="500"/>
        <v>1</v>
      </c>
      <c r="AC1859" s="30">
        <f t="shared" si="501"/>
        <v>1</v>
      </c>
      <c r="AD1859" s="30">
        <f t="shared" si="502"/>
        <v>0</v>
      </c>
      <c r="AE1859" s="35">
        <f t="shared" si="514"/>
        <v>1</v>
      </c>
    </row>
    <row r="1860" spans="1:31" x14ac:dyDescent="0.25">
      <c r="A1860" t="s">
        <v>12</v>
      </c>
      <c r="B1860" t="s">
        <v>7976</v>
      </c>
      <c r="C1860">
        <v>30113006043710</v>
      </c>
      <c r="D1860" t="s">
        <v>7977</v>
      </c>
      <c r="E1860" t="s">
        <v>7978</v>
      </c>
      <c r="F1860">
        <v>2014</v>
      </c>
      <c r="G1860" t="s">
        <v>7979</v>
      </c>
      <c r="H1860" t="s">
        <v>7980</v>
      </c>
      <c r="I1860">
        <v>4</v>
      </c>
      <c r="J1860">
        <v>7</v>
      </c>
      <c r="N1860" s="29" t="str">
        <f t="shared" si="503"/>
        <v>2015</v>
      </c>
      <c r="O1860" s="30" t="str">
        <f t="shared" si="504"/>
        <v>04</v>
      </c>
      <c r="P1860" s="30">
        <f t="shared" si="505"/>
        <v>201504</v>
      </c>
      <c r="Q1860" s="30" t="str">
        <f t="shared" si="506"/>
        <v>2020</v>
      </c>
      <c r="R1860" s="30" t="str">
        <f t="shared" si="507"/>
        <v>09</v>
      </c>
      <c r="S1860" s="30">
        <f t="shared" si="508"/>
        <v>202009</v>
      </c>
      <c r="T1860" s="31">
        <f t="shared" si="509"/>
        <v>5.583333333333333</v>
      </c>
      <c r="U1860" s="30">
        <f t="shared" si="510"/>
        <v>11</v>
      </c>
      <c r="V1860" s="30">
        <f t="shared" si="511"/>
        <v>0</v>
      </c>
      <c r="W1860" s="32">
        <f t="shared" si="512"/>
        <v>1.9701492537313434</v>
      </c>
      <c r="X1860" s="33">
        <f t="shared" si="513"/>
        <v>790</v>
      </c>
      <c r="Y1860" s="22"/>
      <c r="Z1860" s="33">
        <f t="shared" ref="Z1860:Z1923" si="515">IF(C1860="",0, IF(P1860&lt;$AH$10,1,0))</f>
        <v>1</v>
      </c>
      <c r="AA1860" s="33">
        <f t="shared" ref="AA1860:AA1923" si="516">IF(C1860="",0,IF(S1860&lt;$AH$11,1,0))</f>
        <v>0</v>
      </c>
      <c r="AB1860" s="30">
        <f t="shared" ref="AB1860:AB1923" si="517">IF(C1860="",0,IF(W1860&lt;LOOKUP(X1860,$AI$15:$AR$15,$AI$16:$AR$16),1,0))</f>
        <v>1</v>
      </c>
      <c r="AC1860" s="30">
        <f t="shared" ref="AC1860:AC1923" si="518">IF(C1860="",0,IF(V1860&lt;LOOKUP(X1860,$AI$15:$AR$15,$AI$18:$AR$18),1,0))</f>
        <v>1</v>
      </c>
      <c r="AD1860" s="30">
        <f t="shared" ref="AD1860:AD1923" si="519">IF(C1860="",0,IF(F1860&lt;LOOKUP(X1860,$AI$15:$AR$15,$AI$20:$AR$20),1,0))</f>
        <v>0</v>
      </c>
      <c r="AE1860" s="35">
        <f t="shared" si="514"/>
        <v>1</v>
      </c>
    </row>
    <row r="1861" spans="1:31" x14ac:dyDescent="0.25">
      <c r="A1861" t="s">
        <v>12</v>
      </c>
      <c r="B1861" t="s">
        <v>7981</v>
      </c>
      <c r="C1861">
        <v>30113001454532</v>
      </c>
      <c r="D1861" t="s">
        <v>7982</v>
      </c>
      <c r="E1861" t="s">
        <v>7983</v>
      </c>
      <c r="F1861">
        <v>1997</v>
      </c>
      <c r="G1861" t="s">
        <v>7984</v>
      </c>
      <c r="H1861" t="s">
        <v>7985</v>
      </c>
      <c r="I1861">
        <v>61</v>
      </c>
      <c r="J1861">
        <v>15</v>
      </c>
      <c r="N1861" s="29">
        <f t="shared" si="503"/>
        <v>1997</v>
      </c>
      <c r="O1861" s="30" t="str">
        <f t="shared" si="504"/>
        <v>02</v>
      </c>
      <c r="P1861" s="30">
        <f t="shared" si="505"/>
        <v>199702</v>
      </c>
      <c r="Q1861" s="30" t="str">
        <f t="shared" si="506"/>
        <v>2018</v>
      </c>
      <c r="R1861" s="30" t="str">
        <f t="shared" si="507"/>
        <v>04</v>
      </c>
      <c r="S1861" s="30">
        <f t="shared" si="508"/>
        <v>201804</v>
      </c>
      <c r="T1861" s="31">
        <f t="shared" si="509"/>
        <v>23.75</v>
      </c>
      <c r="U1861" s="30">
        <f t="shared" si="510"/>
        <v>76</v>
      </c>
      <c r="V1861" s="30">
        <f t="shared" si="511"/>
        <v>0</v>
      </c>
      <c r="W1861" s="32">
        <f t="shared" si="512"/>
        <v>3.2</v>
      </c>
      <c r="X1861" s="33">
        <f t="shared" si="513"/>
        <v>790</v>
      </c>
      <c r="Y1861" s="22"/>
      <c r="Z1861" s="33">
        <f t="shared" si="515"/>
        <v>1</v>
      </c>
      <c r="AA1861" s="33">
        <f t="shared" si="516"/>
        <v>1</v>
      </c>
      <c r="AB1861" s="30">
        <f t="shared" si="517"/>
        <v>0</v>
      </c>
      <c r="AC1861" s="30">
        <f t="shared" si="518"/>
        <v>1</v>
      </c>
      <c r="AD1861" s="30">
        <f t="shared" si="519"/>
        <v>1</v>
      </c>
      <c r="AE1861" s="35">
        <f t="shared" si="514"/>
        <v>1</v>
      </c>
    </row>
    <row r="1862" spans="1:31" x14ac:dyDescent="0.25">
      <c r="A1862" t="s">
        <v>12</v>
      </c>
      <c r="B1862" t="s">
        <v>7986</v>
      </c>
      <c r="C1862">
        <v>30113002477540</v>
      </c>
      <c r="D1862" t="s">
        <v>7987</v>
      </c>
      <c r="E1862" t="s">
        <v>7988</v>
      </c>
      <c r="F1862">
        <v>2003</v>
      </c>
      <c r="G1862" t="s">
        <v>7989</v>
      </c>
      <c r="H1862" t="s">
        <v>7990</v>
      </c>
      <c r="I1862">
        <v>42</v>
      </c>
      <c r="J1862">
        <v>8</v>
      </c>
      <c r="N1862" s="29">
        <f t="shared" si="503"/>
        <v>2003</v>
      </c>
      <c r="O1862" s="30" t="str">
        <f t="shared" si="504"/>
        <v>04</v>
      </c>
      <c r="P1862" s="30">
        <f t="shared" si="505"/>
        <v>200304</v>
      </c>
      <c r="Q1862" s="30" t="str">
        <f t="shared" si="506"/>
        <v>2020</v>
      </c>
      <c r="R1862" s="30" t="str">
        <f t="shared" si="507"/>
        <v>08</v>
      </c>
      <c r="S1862" s="30">
        <f t="shared" si="508"/>
        <v>202008</v>
      </c>
      <c r="T1862" s="31">
        <f t="shared" si="509"/>
        <v>17.583333333333332</v>
      </c>
      <c r="U1862" s="30">
        <f t="shared" si="510"/>
        <v>50</v>
      </c>
      <c r="V1862" s="30">
        <f t="shared" si="511"/>
        <v>0</v>
      </c>
      <c r="W1862" s="32">
        <f t="shared" si="512"/>
        <v>2.8436018957345972</v>
      </c>
      <c r="X1862" s="33">
        <f t="shared" si="513"/>
        <v>790</v>
      </c>
      <c r="Y1862" s="22"/>
      <c r="Z1862" s="33">
        <f t="shared" si="515"/>
        <v>1</v>
      </c>
      <c r="AA1862" s="33">
        <f t="shared" si="516"/>
        <v>0</v>
      </c>
      <c r="AB1862" s="30">
        <f t="shared" si="517"/>
        <v>1</v>
      </c>
      <c r="AC1862" s="30">
        <f t="shared" si="518"/>
        <v>1</v>
      </c>
      <c r="AD1862" s="30">
        <f t="shared" si="519"/>
        <v>0</v>
      </c>
      <c r="AE1862" s="35">
        <f t="shared" si="514"/>
        <v>1</v>
      </c>
    </row>
    <row r="1863" spans="1:31" x14ac:dyDescent="0.25">
      <c r="A1863" t="s">
        <v>12</v>
      </c>
      <c r="B1863" t="s">
        <v>7991</v>
      </c>
      <c r="C1863">
        <v>30113002423486</v>
      </c>
      <c r="D1863" t="s">
        <v>7992</v>
      </c>
      <c r="E1863" t="s">
        <v>7167</v>
      </c>
      <c r="F1863">
        <v>2006</v>
      </c>
      <c r="G1863" t="s">
        <v>7993</v>
      </c>
      <c r="H1863" t="s">
        <v>7994</v>
      </c>
      <c r="I1863">
        <v>9</v>
      </c>
      <c r="J1863">
        <v>1</v>
      </c>
      <c r="N1863" s="29">
        <f t="shared" si="503"/>
        <v>2006</v>
      </c>
      <c r="O1863" s="30" t="str">
        <f t="shared" si="504"/>
        <v>01</v>
      </c>
      <c r="P1863" s="30">
        <f t="shared" si="505"/>
        <v>200601</v>
      </c>
      <c r="Q1863" s="30" t="str">
        <f t="shared" si="506"/>
        <v>2017</v>
      </c>
      <c r="R1863" s="30" t="str">
        <f t="shared" si="507"/>
        <v>08</v>
      </c>
      <c r="S1863" s="30">
        <f t="shared" si="508"/>
        <v>201708</v>
      </c>
      <c r="T1863" s="31">
        <f t="shared" si="509"/>
        <v>14.833333333333334</v>
      </c>
      <c r="U1863" s="30">
        <f t="shared" si="510"/>
        <v>10</v>
      </c>
      <c r="V1863" s="30">
        <f t="shared" si="511"/>
        <v>0</v>
      </c>
      <c r="W1863" s="32">
        <f t="shared" si="512"/>
        <v>0.6741573033707865</v>
      </c>
      <c r="X1863" s="33">
        <f t="shared" si="513"/>
        <v>790</v>
      </c>
      <c r="Y1863" s="22"/>
      <c r="Z1863" s="33">
        <f t="shared" si="515"/>
        <v>1</v>
      </c>
      <c r="AA1863" s="33">
        <f t="shared" si="516"/>
        <v>1</v>
      </c>
      <c r="AB1863" s="30">
        <f t="shared" si="517"/>
        <v>1</v>
      </c>
      <c r="AC1863" s="30">
        <f t="shared" si="518"/>
        <v>1</v>
      </c>
      <c r="AD1863" s="30">
        <f t="shared" si="519"/>
        <v>0</v>
      </c>
      <c r="AE1863" s="35">
        <f t="shared" si="514"/>
        <v>1</v>
      </c>
    </row>
    <row r="1864" spans="1:31" x14ac:dyDescent="0.25">
      <c r="A1864" t="s">
        <v>12</v>
      </c>
      <c r="B1864" t="s">
        <v>7995</v>
      </c>
      <c r="C1864">
        <v>30113005971952</v>
      </c>
      <c r="D1864" t="s">
        <v>7996</v>
      </c>
      <c r="E1864" t="s">
        <v>7997</v>
      </c>
      <c r="F1864">
        <v>2015</v>
      </c>
      <c r="G1864" t="s">
        <v>7998</v>
      </c>
      <c r="H1864" t="s">
        <v>7999</v>
      </c>
      <c r="I1864">
        <v>3</v>
      </c>
      <c r="J1864">
        <v>2</v>
      </c>
      <c r="N1864" s="29" t="str">
        <f t="shared" si="503"/>
        <v>2015</v>
      </c>
      <c r="O1864" s="30" t="str">
        <f t="shared" si="504"/>
        <v>11</v>
      </c>
      <c r="P1864" s="30">
        <f t="shared" si="505"/>
        <v>201511</v>
      </c>
      <c r="Q1864" s="30" t="str">
        <f t="shared" si="506"/>
        <v>2019</v>
      </c>
      <c r="R1864" s="30" t="str">
        <f t="shared" si="507"/>
        <v>07</v>
      </c>
      <c r="S1864" s="30">
        <f t="shared" si="508"/>
        <v>201907</v>
      </c>
      <c r="T1864" s="31">
        <f t="shared" si="509"/>
        <v>5</v>
      </c>
      <c r="U1864" s="30">
        <f t="shared" si="510"/>
        <v>5</v>
      </c>
      <c r="V1864" s="30">
        <f t="shared" si="511"/>
        <v>0</v>
      </c>
      <c r="W1864" s="32">
        <f t="shared" si="512"/>
        <v>1</v>
      </c>
      <c r="X1864" s="33">
        <f t="shared" si="513"/>
        <v>790</v>
      </c>
      <c r="Y1864" s="22"/>
      <c r="Z1864" s="33">
        <f t="shared" si="515"/>
        <v>1</v>
      </c>
      <c r="AA1864" s="33">
        <f t="shared" si="516"/>
        <v>0</v>
      </c>
      <c r="AB1864" s="30">
        <f t="shared" si="517"/>
        <v>1</v>
      </c>
      <c r="AC1864" s="30">
        <f t="shared" si="518"/>
        <v>1</v>
      </c>
      <c r="AD1864" s="30">
        <f t="shared" si="519"/>
        <v>0</v>
      </c>
      <c r="AE1864" s="35">
        <f t="shared" si="514"/>
        <v>1</v>
      </c>
    </row>
    <row r="1865" spans="1:31" x14ac:dyDescent="0.25">
      <c r="A1865" t="s">
        <v>12</v>
      </c>
      <c r="B1865" t="s">
        <v>8000</v>
      </c>
      <c r="C1865">
        <v>30113005515593</v>
      </c>
      <c r="D1865" t="s">
        <v>8001</v>
      </c>
      <c r="E1865" t="s">
        <v>8002</v>
      </c>
      <c r="F1865">
        <v>2007</v>
      </c>
      <c r="G1865" t="s">
        <v>8003</v>
      </c>
      <c r="H1865" t="s">
        <v>8004</v>
      </c>
      <c r="I1865">
        <v>11</v>
      </c>
      <c r="J1865">
        <v>4</v>
      </c>
      <c r="N1865" s="29" t="str">
        <f t="shared" si="503"/>
        <v>2012</v>
      </c>
      <c r="O1865" s="30" t="str">
        <f t="shared" si="504"/>
        <v>07</v>
      </c>
      <c r="P1865" s="30">
        <f t="shared" si="505"/>
        <v>201207</v>
      </c>
      <c r="Q1865" s="30" t="str">
        <f t="shared" si="506"/>
        <v>2018</v>
      </c>
      <c r="R1865" s="30" t="str">
        <f t="shared" si="507"/>
        <v>12</v>
      </c>
      <c r="S1865" s="30">
        <f t="shared" si="508"/>
        <v>201812</v>
      </c>
      <c r="T1865" s="31">
        <f t="shared" si="509"/>
        <v>8.3333333333333339</v>
      </c>
      <c r="U1865" s="30">
        <f t="shared" si="510"/>
        <v>15</v>
      </c>
      <c r="V1865" s="30">
        <f t="shared" si="511"/>
        <v>0</v>
      </c>
      <c r="W1865" s="32">
        <f t="shared" si="512"/>
        <v>1.7999999999999998</v>
      </c>
      <c r="X1865" s="33">
        <f t="shared" si="513"/>
        <v>790</v>
      </c>
      <c r="Y1865" s="22"/>
      <c r="Z1865" s="33">
        <f t="shared" si="515"/>
        <v>1</v>
      </c>
      <c r="AA1865" s="33">
        <f t="shared" si="516"/>
        <v>0</v>
      </c>
      <c r="AB1865" s="30">
        <f t="shared" si="517"/>
        <v>1</v>
      </c>
      <c r="AC1865" s="30">
        <f t="shared" si="518"/>
        <v>1</v>
      </c>
      <c r="AD1865" s="30">
        <f t="shared" si="519"/>
        <v>0</v>
      </c>
      <c r="AE1865" s="35">
        <f t="shared" si="514"/>
        <v>1</v>
      </c>
    </row>
    <row r="1866" spans="1:31" x14ac:dyDescent="0.25">
      <c r="A1866" t="s">
        <v>12</v>
      </c>
      <c r="B1866" t="s">
        <v>8005</v>
      </c>
      <c r="C1866">
        <v>30113003098360</v>
      </c>
      <c r="D1866" t="s">
        <v>8006</v>
      </c>
      <c r="E1866" t="s">
        <v>56</v>
      </c>
      <c r="F1866">
        <v>2009</v>
      </c>
      <c r="G1866" t="s">
        <v>8007</v>
      </c>
      <c r="H1866" t="s">
        <v>8008</v>
      </c>
      <c r="I1866">
        <v>7</v>
      </c>
      <c r="J1866">
        <v>2</v>
      </c>
      <c r="N1866" s="29">
        <f t="shared" si="503"/>
        <v>2009</v>
      </c>
      <c r="O1866" s="30" t="str">
        <f t="shared" si="504"/>
        <v>06</v>
      </c>
      <c r="P1866" s="30">
        <f t="shared" si="505"/>
        <v>200906</v>
      </c>
      <c r="Q1866" s="30" t="str">
        <f t="shared" si="506"/>
        <v>2020</v>
      </c>
      <c r="R1866" s="30" t="str">
        <f t="shared" si="507"/>
        <v>09</v>
      </c>
      <c r="S1866" s="30">
        <f t="shared" si="508"/>
        <v>202009</v>
      </c>
      <c r="T1866" s="31">
        <f t="shared" si="509"/>
        <v>11.416666666666666</v>
      </c>
      <c r="U1866" s="30">
        <f t="shared" si="510"/>
        <v>9</v>
      </c>
      <c r="V1866" s="30">
        <f t="shared" si="511"/>
        <v>0</v>
      </c>
      <c r="W1866" s="32">
        <f t="shared" si="512"/>
        <v>0.78832116788321172</v>
      </c>
      <c r="X1866" s="33">
        <f t="shared" si="513"/>
        <v>790</v>
      </c>
      <c r="Y1866" s="22"/>
      <c r="Z1866" s="33">
        <f t="shared" si="515"/>
        <v>1</v>
      </c>
      <c r="AA1866" s="33">
        <f t="shared" si="516"/>
        <v>0</v>
      </c>
      <c r="AB1866" s="30">
        <f t="shared" si="517"/>
        <v>1</v>
      </c>
      <c r="AC1866" s="30">
        <f t="shared" si="518"/>
        <v>1</v>
      </c>
      <c r="AD1866" s="30">
        <f t="shared" si="519"/>
        <v>0</v>
      </c>
      <c r="AE1866" s="35">
        <f t="shared" si="514"/>
        <v>1</v>
      </c>
    </row>
    <row r="1867" spans="1:31" x14ac:dyDescent="0.25">
      <c r="A1867" t="s">
        <v>12</v>
      </c>
      <c r="B1867" t="s">
        <v>8009</v>
      </c>
      <c r="C1867">
        <v>30113006845254</v>
      </c>
      <c r="D1867" t="s">
        <v>8010</v>
      </c>
      <c r="E1867" t="s">
        <v>8011</v>
      </c>
      <c r="F1867">
        <v>2019</v>
      </c>
      <c r="G1867" t="s">
        <v>8012</v>
      </c>
      <c r="H1867" t="s">
        <v>8013</v>
      </c>
      <c r="I1867">
        <v>4</v>
      </c>
      <c r="J1867">
        <v>0</v>
      </c>
      <c r="K1867">
        <v>2</v>
      </c>
      <c r="L1867">
        <v>0</v>
      </c>
      <c r="N1867" s="29" t="str">
        <f t="shared" ref="N1867:N1930" si="520">IF(G1867="",F1867,IF(INT(MID(G1867,7,4))&lt;=2010, IF(F1867="",MID(G1867,7,4),F1867), MID(G1867,7,4)))</f>
        <v>2019</v>
      </c>
      <c r="O1867" s="30" t="str">
        <f t="shared" ref="O1867:O1930" si="521">IF(G1867="","00",MID(G1867,4,2))</f>
        <v>11</v>
      </c>
      <c r="P1867" s="30">
        <f t="shared" ref="P1867:P1930" si="522">INT(CONCATENATE(N1867,O1867))</f>
        <v>201911</v>
      </c>
      <c r="Q1867" s="30" t="str">
        <f t="shared" ref="Q1867:Q1930" si="523">IF(H1867="",0,MID(H1867,7,4))</f>
        <v>2020</v>
      </c>
      <c r="R1867" s="30" t="str">
        <f t="shared" ref="R1867:R1930" si="524">IF(H1867="",0,MID(H1867,4,2))</f>
        <v>10</v>
      </c>
      <c r="S1867" s="30">
        <f t="shared" ref="S1867:S1930" si="525">INT(CONCATENATE(Q1867,R1867))</f>
        <v>202010</v>
      </c>
      <c r="T1867" s="31">
        <f t="shared" ref="T1867:T1930" si="526">(12*($AH$2-N1867)+($AH$3-O1867))/12</f>
        <v>1</v>
      </c>
      <c r="U1867" s="30">
        <f t="shared" ref="U1867:U1930" si="527">I1867+J1867</f>
        <v>4</v>
      </c>
      <c r="V1867" s="30">
        <f t="shared" ref="V1867:V1930" si="528">K1867+L1867</f>
        <v>2</v>
      </c>
      <c r="W1867" s="32">
        <f t="shared" ref="W1867:W1930" si="529">U1867/T1867</f>
        <v>4</v>
      </c>
      <c r="X1867" s="33">
        <f t="shared" ref="X1867:X1930" si="530">INT(CONCATENATE(MID(B1867,3,2),0))</f>
        <v>790</v>
      </c>
      <c r="Y1867" s="22"/>
      <c r="Z1867" s="33">
        <f t="shared" si="515"/>
        <v>0</v>
      </c>
      <c r="AA1867" s="33">
        <f t="shared" si="516"/>
        <v>0</v>
      </c>
      <c r="AB1867" s="30">
        <f t="shared" si="517"/>
        <v>0</v>
      </c>
      <c r="AC1867" s="30">
        <f t="shared" si="518"/>
        <v>1</v>
      </c>
      <c r="AD1867" s="30">
        <f t="shared" si="519"/>
        <v>0</v>
      </c>
      <c r="AE1867" s="35">
        <f t="shared" ref="AE1867:AE1930" si="531">IF(Z1867*(SUM(AA1867:AD1867))&gt;=1,1,0)</f>
        <v>0</v>
      </c>
    </row>
    <row r="1868" spans="1:31" x14ac:dyDescent="0.25">
      <c r="A1868" t="s">
        <v>12</v>
      </c>
      <c r="B1868" t="s">
        <v>8014</v>
      </c>
      <c r="C1868">
        <v>30113002423460</v>
      </c>
      <c r="D1868" t="s">
        <v>8015</v>
      </c>
      <c r="E1868" t="s">
        <v>7167</v>
      </c>
      <c r="F1868">
        <v>2006</v>
      </c>
      <c r="G1868" t="s">
        <v>8016</v>
      </c>
      <c r="H1868" t="s">
        <v>8017</v>
      </c>
      <c r="I1868">
        <v>7</v>
      </c>
      <c r="J1868">
        <v>2</v>
      </c>
      <c r="K1868">
        <v>2</v>
      </c>
      <c r="L1868">
        <v>0</v>
      </c>
      <c r="N1868" s="29" t="str">
        <f t="shared" si="520"/>
        <v>2015</v>
      </c>
      <c r="O1868" s="30" t="str">
        <f t="shared" si="521"/>
        <v>05</v>
      </c>
      <c r="P1868" s="30">
        <f t="shared" si="522"/>
        <v>201505</v>
      </c>
      <c r="Q1868" s="30" t="str">
        <f t="shared" si="523"/>
        <v>2019</v>
      </c>
      <c r="R1868" s="30" t="str">
        <f t="shared" si="524"/>
        <v>10</v>
      </c>
      <c r="S1868" s="30">
        <f t="shared" si="525"/>
        <v>201910</v>
      </c>
      <c r="T1868" s="31">
        <f t="shared" si="526"/>
        <v>5.5</v>
      </c>
      <c r="U1868" s="30">
        <f t="shared" si="527"/>
        <v>9</v>
      </c>
      <c r="V1868" s="30">
        <f t="shared" si="528"/>
        <v>2</v>
      </c>
      <c r="W1868" s="32">
        <f t="shared" si="529"/>
        <v>1.6363636363636365</v>
      </c>
      <c r="X1868" s="33">
        <f t="shared" si="530"/>
        <v>790</v>
      </c>
      <c r="Y1868" s="22"/>
      <c r="Z1868" s="33">
        <f t="shared" si="515"/>
        <v>1</v>
      </c>
      <c r="AA1868" s="33">
        <f t="shared" si="516"/>
        <v>0</v>
      </c>
      <c r="AB1868" s="30">
        <f t="shared" si="517"/>
        <v>1</v>
      </c>
      <c r="AC1868" s="30">
        <f t="shared" si="518"/>
        <v>1</v>
      </c>
      <c r="AD1868" s="30">
        <f t="shared" si="519"/>
        <v>0</v>
      </c>
      <c r="AE1868" s="35">
        <f t="shared" si="531"/>
        <v>1</v>
      </c>
    </row>
    <row r="1869" spans="1:31" x14ac:dyDescent="0.25">
      <c r="A1869" t="s">
        <v>12</v>
      </c>
      <c r="B1869" t="s">
        <v>8018</v>
      </c>
      <c r="C1869">
        <v>30113002296114</v>
      </c>
      <c r="D1869" t="s">
        <v>8019</v>
      </c>
      <c r="E1869" t="s">
        <v>8020</v>
      </c>
      <c r="F1869">
        <v>2000</v>
      </c>
      <c r="G1869" t="s">
        <v>8021</v>
      </c>
      <c r="H1869" t="s">
        <v>8022</v>
      </c>
      <c r="I1869">
        <v>34</v>
      </c>
      <c r="J1869">
        <v>5</v>
      </c>
      <c r="N1869" s="29">
        <f t="shared" si="520"/>
        <v>2000</v>
      </c>
      <c r="O1869" s="30" t="str">
        <f t="shared" si="521"/>
        <v>10</v>
      </c>
      <c r="P1869" s="30">
        <f t="shared" si="522"/>
        <v>200010</v>
      </c>
      <c r="Q1869" s="30" t="str">
        <f t="shared" si="523"/>
        <v>2018</v>
      </c>
      <c r="R1869" s="30" t="str">
        <f t="shared" si="524"/>
        <v>05</v>
      </c>
      <c r="S1869" s="30">
        <f t="shared" si="525"/>
        <v>201805</v>
      </c>
      <c r="T1869" s="31">
        <f t="shared" si="526"/>
        <v>20.083333333333332</v>
      </c>
      <c r="U1869" s="30">
        <f t="shared" si="527"/>
        <v>39</v>
      </c>
      <c r="V1869" s="30">
        <f t="shared" si="528"/>
        <v>0</v>
      </c>
      <c r="W1869" s="32">
        <f t="shared" si="529"/>
        <v>1.9419087136929463</v>
      </c>
      <c r="X1869" s="33">
        <f t="shared" si="530"/>
        <v>790</v>
      </c>
      <c r="Y1869" s="22"/>
      <c r="Z1869" s="33">
        <f t="shared" si="515"/>
        <v>1</v>
      </c>
      <c r="AA1869" s="33">
        <f t="shared" si="516"/>
        <v>1</v>
      </c>
      <c r="AB1869" s="30">
        <f t="shared" si="517"/>
        <v>1</v>
      </c>
      <c r="AC1869" s="30">
        <f t="shared" si="518"/>
        <v>1</v>
      </c>
      <c r="AD1869" s="30">
        <f t="shared" si="519"/>
        <v>0</v>
      </c>
      <c r="AE1869" s="35">
        <f t="shared" si="531"/>
        <v>1</v>
      </c>
    </row>
    <row r="1870" spans="1:31" x14ac:dyDescent="0.25">
      <c r="A1870" t="s">
        <v>12</v>
      </c>
      <c r="B1870" t="s">
        <v>8023</v>
      </c>
      <c r="C1870">
        <v>30113002132947</v>
      </c>
      <c r="D1870" t="s">
        <v>8024</v>
      </c>
      <c r="E1870" t="s">
        <v>8025</v>
      </c>
      <c r="F1870">
        <v>2004</v>
      </c>
      <c r="G1870" t="s">
        <v>8026</v>
      </c>
      <c r="H1870" t="s">
        <v>8027</v>
      </c>
      <c r="I1870">
        <v>28</v>
      </c>
      <c r="J1870">
        <v>5</v>
      </c>
      <c r="K1870">
        <v>4</v>
      </c>
      <c r="L1870">
        <v>0</v>
      </c>
      <c r="N1870" s="29">
        <f t="shared" si="520"/>
        <v>2004</v>
      </c>
      <c r="O1870" s="30" t="str">
        <f t="shared" si="521"/>
        <v>01</v>
      </c>
      <c r="P1870" s="30">
        <f t="shared" si="522"/>
        <v>200401</v>
      </c>
      <c r="Q1870" s="30" t="str">
        <f t="shared" si="523"/>
        <v>2019</v>
      </c>
      <c r="R1870" s="30" t="str">
        <f t="shared" si="524"/>
        <v>05</v>
      </c>
      <c r="S1870" s="30">
        <f t="shared" si="525"/>
        <v>201905</v>
      </c>
      <c r="T1870" s="31">
        <f t="shared" si="526"/>
        <v>16.833333333333332</v>
      </c>
      <c r="U1870" s="30">
        <f t="shared" si="527"/>
        <v>33</v>
      </c>
      <c r="V1870" s="30">
        <f t="shared" si="528"/>
        <v>4</v>
      </c>
      <c r="W1870" s="32">
        <f t="shared" si="529"/>
        <v>1.9603960396039606</v>
      </c>
      <c r="X1870" s="33">
        <f t="shared" si="530"/>
        <v>790</v>
      </c>
      <c r="Y1870" s="22"/>
      <c r="Z1870" s="33">
        <f t="shared" si="515"/>
        <v>1</v>
      </c>
      <c r="AA1870" s="33">
        <f t="shared" si="516"/>
        <v>0</v>
      </c>
      <c r="AB1870" s="30">
        <f t="shared" si="517"/>
        <v>1</v>
      </c>
      <c r="AC1870" s="30">
        <f t="shared" si="518"/>
        <v>0</v>
      </c>
      <c r="AD1870" s="30">
        <f t="shared" si="519"/>
        <v>0</v>
      </c>
      <c r="AE1870" s="35">
        <f t="shared" si="531"/>
        <v>1</v>
      </c>
    </row>
    <row r="1871" spans="1:31" x14ac:dyDescent="0.25">
      <c r="A1871" t="s">
        <v>12</v>
      </c>
      <c r="B1871" t="s">
        <v>8028</v>
      </c>
      <c r="C1871">
        <v>30113002155229</v>
      </c>
      <c r="D1871" t="s">
        <v>8029</v>
      </c>
      <c r="E1871" t="s">
        <v>8030</v>
      </c>
      <c r="F1871">
        <v>2003</v>
      </c>
      <c r="G1871" t="s">
        <v>8031</v>
      </c>
      <c r="H1871" t="s">
        <v>8032</v>
      </c>
      <c r="I1871">
        <v>58</v>
      </c>
      <c r="J1871">
        <v>9</v>
      </c>
      <c r="K1871">
        <v>3</v>
      </c>
      <c r="L1871">
        <v>1</v>
      </c>
      <c r="N1871" s="29">
        <f t="shared" si="520"/>
        <v>2003</v>
      </c>
      <c r="O1871" s="30" t="str">
        <f t="shared" si="521"/>
        <v>05</v>
      </c>
      <c r="P1871" s="30">
        <f t="shared" si="522"/>
        <v>200305</v>
      </c>
      <c r="Q1871" s="30" t="str">
        <f t="shared" si="523"/>
        <v>2019</v>
      </c>
      <c r="R1871" s="30" t="str">
        <f t="shared" si="524"/>
        <v>05</v>
      </c>
      <c r="S1871" s="30">
        <f t="shared" si="525"/>
        <v>201905</v>
      </c>
      <c r="T1871" s="31">
        <f t="shared" si="526"/>
        <v>17.5</v>
      </c>
      <c r="U1871" s="30">
        <f t="shared" si="527"/>
        <v>67</v>
      </c>
      <c r="V1871" s="30">
        <f t="shared" si="528"/>
        <v>4</v>
      </c>
      <c r="W1871" s="32">
        <f t="shared" si="529"/>
        <v>3.8285714285714287</v>
      </c>
      <c r="X1871" s="33">
        <f t="shared" si="530"/>
        <v>790</v>
      </c>
      <c r="Y1871" s="22"/>
      <c r="Z1871" s="33">
        <f t="shared" si="515"/>
        <v>1</v>
      </c>
      <c r="AA1871" s="33">
        <f t="shared" si="516"/>
        <v>0</v>
      </c>
      <c r="AB1871" s="30">
        <f t="shared" si="517"/>
        <v>0</v>
      </c>
      <c r="AC1871" s="30">
        <f t="shared" si="518"/>
        <v>0</v>
      </c>
      <c r="AD1871" s="30">
        <f t="shared" si="519"/>
        <v>0</v>
      </c>
      <c r="AE1871" s="35">
        <f t="shared" si="531"/>
        <v>0</v>
      </c>
    </row>
    <row r="1872" spans="1:31" x14ac:dyDescent="0.25">
      <c r="A1872" t="s">
        <v>12</v>
      </c>
      <c r="B1872" t="s">
        <v>8033</v>
      </c>
      <c r="C1872">
        <v>30113001805972</v>
      </c>
      <c r="D1872" t="s">
        <v>8034</v>
      </c>
      <c r="E1872" t="s">
        <v>8035</v>
      </c>
      <c r="F1872">
        <v>2000</v>
      </c>
      <c r="G1872" t="s">
        <v>8036</v>
      </c>
      <c r="H1872" t="s">
        <v>8037</v>
      </c>
      <c r="I1872">
        <v>28</v>
      </c>
      <c r="J1872">
        <v>2</v>
      </c>
      <c r="N1872" s="29" t="str">
        <f t="shared" si="520"/>
        <v>2011</v>
      </c>
      <c r="O1872" s="30" t="str">
        <f t="shared" si="521"/>
        <v>06</v>
      </c>
      <c r="P1872" s="30">
        <f t="shared" si="522"/>
        <v>201106</v>
      </c>
      <c r="Q1872" s="30" t="str">
        <f t="shared" si="523"/>
        <v>2016</v>
      </c>
      <c r="R1872" s="30" t="str">
        <f t="shared" si="524"/>
        <v>06</v>
      </c>
      <c r="S1872" s="30">
        <f t="shared" si="525"/>
        <v>201606</v>
      </c>
      <c r="T1872" s="31">
        <f t="shared" si="526"/>
        <v>9.4166666666666661</v>
      </c>
      <c r="U1872" s="30">
        <f t="shared" si="527"/>
        <v>30</v>
      </c>
      <c r="V1872" s="30">
        <f t="shared" si="528"/>
        <v>0</v>
      </c>
      <c r="W1872" s="32">
        <f t="shared" si="529"/>
        <v>3.1858407079646018</v>
      </c>
      <c r="X1872" s="33">
        <f t="shared" si="530"/>
        <v>790</v>
      </c>
      <c r="Y1872" s="22"/>
      <c r="Z1872" s="33">
        <f t="shared" si="515"/>
        <v>1</v>
      </c>
      <c r="AA1872" s="33">
        <f t="shared" si="516"/>
        <v>1</v>
      </c>
      <c r="AB1872" s="30">
        <f t="shared" si="517"/>
        <v>0</v>
      </c>
      <c r="AC1872" s="30">
        <f t="shared" si="518"/>
        <v>1</v>
      </c>
      <c r="AD1872" s="30">
        <f t="shared" si="519"/>
        <v>0</v>
      </c>
      <c r="AE1872" s="35">
        <f t="shared" si="531"/>
        <v>1</v>
      </c>
    </row>
    <row r="1873" spans="1:31" x14ac:dyDescent="0.25">
      <c r="A1873" t="s">
        <v>12</v>
      </c>
      <c r="B1873" t="s">
        <v>8038</v>
      </c>
      <c r="C1873">
        <v>30113003369787</v>
      </c>
      <c r="D1873" t="s">
        <v>8039</v>
      </c>
      <c r="E1873" t="s">
        <v>8040</v>
      </c>
      <c r="F1873">
        <v>2010</v>
      </c>
      <c r="G1873" t="s">
        <v>8041</v>
      </c>
      <c r="H1873" t="s">
        <v>8042</v>
      </c>
      <c r="I1873">
        <v>3</v>
      </c>
      <c r="J1873">
        <v>3</v>
      </c>
      <c r="N1873" s="29" t="str">
        <f t="shared" si="520"/>
        <v>2011</v>
      </c>
      <c r="O1873" s="30" t="str">
        <f t="shared" si="521"/>
        <v>03</v>
      </c>
      <c r="P1873" s="30">
        <f t="shared" si="522"/>
        <v>201103</v>
      </c>
      <c r="Q1873" s="30" t="str">
        <f t="shared" si="523"/>
        <v>2015</v>
      </c>
      <c r="R1873" s="30" t="str">
        <f t="shared" si="524"/>
        <v>06</v>
      </c>
      <c r="S1873" s="30">
        <f t="shared" si="525"/>
        <v>201506</v>
      </c>
      <c r="T1873" s="31">
        <f t="shared" si="526"/>
        <v>9.6666666666666661</v>
      </c>
      <c r="U1873" s="30">
        <f t="shared" si="527"/>
        <v>6</v>
      </c>
      <c r="V1873" s="30">
        <f t="shared" si="528"/>
        <v>0</v>
      </c>
      <c r="W1873" s="32">
        <f t="shared" si="529"/>
        <v>0.62068965517241381</v>
      </c>
      <c r="X1873" s="33">
        <f t="shared" si="530"/>
        <v>790</v>
      </c>
      <c r="Y1873" s="22"/>
      <c r="Z1873" s="33">
        <f t="shared" si="515"/>
        <v>1</v>
      </c>
      <c r="AA1873" s="33">
        <f t="shared" si="516"/>
        <v>1</v>
      </c>
      <c r="AB1873" s="30">
        <f t="shared" si="517"/>
        <v>1</v>
      </c>
      <c r="AC1873" s="30">
        <f t="shared" si="518"/>
        <v>1</v>
      </c>
      <c r="AD1873" s="30">
        <f t="shared" si="519"/>
        <v>0</v>
      </c>
      <c r="AE1873" s="35">
        <f t="shared" si="531"/>
        <v>1</v>
      </c>
    </row>
    <row r="1874" spans="1:31" x14ac:dyDescent="0.25">
      <c r="A1874" t="s">
        <v>12</v>
      </c>
      <c r="B1874" t="s">
        <v>8043</v>
      </c>
      <c r="C1874">
        <v>30113006035179</v>
      </c>
      <c r="D1874" t="s">
        <v>8044</v>
      </c>
      <c r="E1874" t="s">
        <v>8045</v>
      </c>
      <c r="F1874">
        <v>2014</v>
      </c>
      <c r="G1874" t="s">
        <v>8046</v>
      </c>
      <c r="H1874" t="s">
        <v>8047</v>
      </c>
      <c r="I1874">
        <v>4</v>
      </c>
      <c r="J1874">
        <v>1</v>
      </c>
      <c r="N1874" s="29" t="str">
        <f t="shared" si="520"/>
        <v>2015</v>
      </c>
      <c r="O1874" s="30" t="str">
        <f t="shared" si="521"/>
        <v>03</v>
      </c>
      <c r="P1874" s="30">
        <f t="shared" si="522"/>
        <v>201503</v>
      </c>
      <c r="Q1874" s="30" t="str">
        <f t="shared" si="523"/>
        <v>2018</v>
      </c>
      <c r="R1874" s="30" t="str">
        <f t="shared" si="524"/>
        <v>06</v>
      </c>
      <c r="S1874" s="30">
        <f t="shared" si="525"/>
        <v>201806</v>
      </c>
      <c r="T1874" s="31">
        <f t="shared" si="526"/>
        <v>5.666666666666667</v>
      </c>
      <c r="U1874" s="30">
        <f t="shared" si="527"/>
        <v>5</v>
      </c>
      <c r="V1874" s="30">
        <f t="shared" si="528"/>
        <v>0</v>
      </c>
      <c r="W1874" s="32">
        <f t="shared" si="529"/>
        <v>0.88235294117647056</v>
      </c>
      <c r="X1874" s="33">
        <f t="shared" si="530"/>
        <v>790</v>
      </c>
      <c r="Y1874" s="22"/>
      <c r="Z1874" s="33">
        <f t="shared" si="515"/>
        <v>1</v>
      </c>
      <c r="AA1874" s="33">
        <f t="shared" si="516"/>
        <v>1</v>
      </c>
      <c r="AB1874" s="30">
        <f t="shared" si="517"/>
        <v>1</v>
      </c>
      <c r="AC1874" s="30">
        <f t="shared" si="518"/>
        <v>1</v>
      </c>
      <c r="AD1874" s="30">
        <f t="shared" si="519"/>
        <v>0</v>
      </c>
      <c r="AE1874" s="35">
        <f t="shared" si="531"/>
        <v>1</v>
      </c>
    </row>
    <row r="1875" spans="1:31" x14ac:dyDescent="0.25">
      <c r="A1875" t="s">
        <v>12</v>
      </c>
      <c r="B1875" t="s">
        <v>8048</v>
      </c>
      <c r="C1875">
        <v>30113002477573</v>
      </c>
      <c r="D1875" t="s">
        <v>8049</v>
      </c>
      <c r="E1875" t="s">
        <v>103</v>
      </c>
      <c r="F1875">
        <v>2004</v>
      </c>
      <c r="G1875" t="s">
        <v>8050</v>
      </c>
      <c r="H1875" t="s">
        <v>8051</v>
      </c>
      <c r="I1875">
        <v>29</v>
      </c>
      <c r="J1875">
        <v>5</v>
      </c>
      <c r="K1875">
        <v>1</v>
      </c>
      <c r="L1875">
        <v>1</v>
      </c>
      <c r="N1875" s="29">
        <f t="shared" si="520"/>
        <v>2004</v>
      </c>
      <c r="O1875" s="30" t="str">
        <f t="shared" si="521"/>
        <v>02</v>
      </c>
      <c r="P1875" s="30">
        <f t="shared" si="522"/>
        <v>200402</v>
      </c>
      <c r="Q1875" s="30" t="str">
        <f t="shared" si="523"/>
        <v>2019</v>
      </c>
      <c r="R1875" s="30" t="str">
        <f t="shared" si="524"/>
        <v>08</v>
      </c>
      <c r="S1875" s="30">
        <f t="shared" si="525"/>
        <v>201908</v>
      </c>
      <c r="T1875" s="31">
        <f t="shared" si="526"/>
        <v>16.75</v>
      </c>
      <c r="U1875" s="30">
        <f t="shared" si="527"/>
        <v>34</v>
      </c>
      <c r="V1875" s="30">
        <f t="shared" si="528"/>
        <v>2</v>
      </c>
      <c r="W1875" s="32">
        <f t="shared" si="529"/>
        <v>2.0298507462686568</v>
      </c>
      <c r="X1875" s="33">
        <f t="shared" si="530"/>
        <v>790</v>
      </c>
      <c r="Y1875" s="22"/>
      <c r="Z1875" s="33">
        <f t="shared" si="515"/>
        <v>1</v>
      </c>
      <c r="AA1875" s="33">
        <f t="shared" si="516"/>
        <v>0</v>
      </c>
      <c r="AB1875" s="30">
        <f t="shared" si="517"/>
        <v>1</v>
      </c>
      <c r="AC1875" s="30">
        <f t="shared" si="518"/>
        <v>1</v>
      </c>
      <c r="AD1875" s="30">
        <f t="shared" si="519"/>
        <v>0</v>
      </c>
      <c r="AE1875" s="35">
        <f t="shared" si="531"/>
        <v>1</v>
      </c>
    </row>
    <row r="1876" spans="1:31" x14ac:dyDescent="0.25">
      <c r="A1876" t="s">
        <v>12</v>
      </c>
      <c r="B1876" t="s">
        <v>8052</v>
      </c>
      <c r="C1876">
        <v>30113003383309</v>
      </c>
      <c r="D1876" t="s">
        <v>8053</v>
      </c>
      <c r="E1876" t="s">
        <v>8054</v>
      </c>
      <c r="F1876">
        <v>2010</v>
      </c>
      <c r="G1876" t="s">
        <v>8055</v>
      </c>
      <c r="H1876" t="s">
        <v>8056</v>
      </c>
      <c r="I1876">
        <v>4</v>
      </c>
      <c r="J1876">
        <v>4</v>
      </c>
      <c r="N1876" s="29" t="str">
        <f t="shared" si="520"/>
        <v>2011</v>
      </c>
      <c r="O1876" s="30" t="str">
        <f t="shared" si="521"/>
        <v>04</v>
      </c>
      <c r="P1876" s="30">
        <f t="shared" si="522"/>
        <v>201104</v>
      </c>
      <c r="Q1876" s="30" t="str">
        <f t="shared" si="523"/>
        <v>2017</v>
      </c>
      <c r="R1876" s="30" t="str">
        <f t="shared" si="524"/>
        <v>04</v>
      </c>
      <c r="S1876" s="30">
        <f t="shared" si="525"/>
        <v>201704</v>
      </c>
      <c r="T1876" s="31">
        <f t="shared" si="526"/>
        <v>9.5833333333333339</v>
      </c>
      <c r="U1876" s="30">
        <f t="shared" si="527"/>
        <v>8</v>
      </c>
      <c r="V1876" s="30">
        <f t="shared" si="528"/>
        <v>0</v>
      </c>
      <c r="W1876" s="32">
        <f t="shared" si="529"/>
        <v>0.83478260869565213</v>
      </c>
      <c r="X1876" s="33">
        <f t="shared" si="530"/>
        <v>790</v>
      </c>
      <c r="Y1876" s="22"/>
      <c r="Z1876" s="33">
        <f t="shared" si="515"/>
        <v>1</v>
      </c>
      <c r="AA1876" s="33">
        <f t="shared" si="516"/>
        <v>1</v>
      </c>
      <c r="AB1876" s="30">
        <f t="shared" si="517"/>
        <v>1</v>
      </c>
      <c r="AC1876" s="30">
        <f t="shared" si="518"/>
        <v>1</v>
      </c>
      <c r="AD1876" s="30">
        <f t="shared" si="519"/>
        <v>0</v>
      </c>
      <c r="AE1876" s="35">
        <f t="shared" si="531"/>
        <v>1</v>
      </c>
    </row>
    <row r="1877" spans="1:31" x14ac:dyDescent="0.25">
      <c r="A1877" t="s">
        <v>12</v>
      </c>
      <c r="B1877" t="s">
        <v>8057</v>
      </c>
      <c r="C1877">
        <v>30113003367971</v>
      </c>
      <c r="D1877" t="s">
        <v>8058</v>
      </c>
      <c r="E1877" t="s">
        <v>8040</v>
      </c>
      <c r="F1877">
        <v>2010</v>
      </c>
      <c r="G1877" t="s">
        <v>8059</v>
      </c>
      <c r="H1877" t="s">
        <v>8060</v>
      </c>
      <c r="I1877">
        <v>5</v>
      </c>
      <c r="J1877">
        <v>3</v>
      </c>
      <c r="N1877" s="29" t="str">
        <f t="shared" si="520"/>
        <v>2011</v>
      </c>
      <c r="O1877" s="30" t="str">
        <f t="shared" si="521"/>
        <v>03</v>
      </c>
      <c r="P1877" s="30">
        <f t="shared" si="522"/>
        <v>201103</v>
      </c>
      <c r="Q1877" s="30" t="str">
        <f t="shared" si="523"/>
        <v>2017</v>
      </c>
      <c r="R1877" s="30" t="str">
        <f t="shared" si="524"/>
        <v>10</v>
      </c>
      <c r="S1877" s="30">
        <f t="shared" si="525"/>
        <v>201710</v>
      </c>
      <c r="T1877" s="31">
        <f t="shared" si="526"/>
        <v>9.6666666666666661</v>
      </c>
      <c r="U1877" s="30">
        <f t="shared" si="527"/>
        <v>8</v>
      </c>
      <c r="V1877" s="30">
        <f t="shared" si="528"/>
        <v>0</v>
      </c>
      <c r="W1877" s="32">
        <f t="shared" si="529"/>
        <v>0.82758620689655182</v>
      </c>
      <c r="X1877" s="33">
        <f t="shared" si="530"/>
        <v>790</v>
      </c>
      <c r="Y1877" s="22"/>
      <c r="Z1877" s="33">
        <f t="shared" si="515"/>
        <v>1</v>
      </c>
      <c r="AA1877" s="33">
        <f t="shared" si="516"/>
        <v>1</v>
      </c>
      <c r="AB1877" s="30">
        <f t="shared" si="517"/>
        <v>1</v>
      </c>
      <c r="AC1877" s="30">
        <f t="shared" si="518"/>
        <v>1</v>
      </c>
      <c r="AD1877" s="30">
        <f t="shared" si="519"/>
        <v>0</v>
      </c>
      <c r="AE1877" s="35">
        <f t="shared" si="531"/>
        <v>1</v>
      </c>
    </row>
    <row r="1878" spans="1:31" x14ac:dyDescent="0.25">
      <c r="A1878" t="s">
        <v>12</v>
      </c>
      <c r="B1878" t="s">
        <v>8061</v>
      </c>
      <c r="C1878">
        <v>30113001696835</v>
      </c>
      <c r="D1878" t="s">
        <v>8062</v>
      </c>
      <c r="E1878" t="s">
        <v>8063</v>
      </c>
      <c r="F1878">
        <v>1999</v>
      </c>
      <c r="G1878" t="s">
        <v>8064</v>
      </c>
      <c r="H1878" t="s">
        <v>8065</v>
      </c>
      <c r="I1878">
        <v>41</v>
      </c>
      <c r="J1878">
        <v>5</v>
      </c>
      <c r="N1878" s="29">
        <f t="shared" si="520"/>
        <v>1999</v>
      </c>
      <c r="O1878" s="30" t="str">
        <f t="shared" si="521"/>
        <v>06</v>
      </c>
      <c r="P1878" s="30">
        <f t="shared" si="522"/>
        <v>199906</v>
      </c>
      <c r="Q1878" s="30" t="str">
        <f t="shared" si="523"/>
        <v>2018</v>
      </c>
      <c r="R1878" s="30" t="str">
        <f t="shared" si="524"/>
        <v>04</v>
      </c>
      <c r="S1878" s="30">
        <f t="shared" si="525"/>
        <v>201804</v>
      </c>
      <c r="T1878" s="31">
        <f t="shared" si="526"/>
        <v>21.416666666666668</v>
      </c>
      <c r="U1878" s="30">
        <f t="shared" si="527"/>
        <v>46</v>
      </c>
      <c r="V1878" s="30">
        <f t="shared" si="528"/>
        <v>0</v>
      </c>
      <c r="W1878" s="32">
        <f t="shared" si="529"/>
        <v>2.1478599221789882</v>
      </c>
      <c r="X1878" s="33">
        <f t="shared" si="530"/>
        <v>790</v>
      </c>
      <c r="Y1878" s="22"/>
      <c r="Z1878" s="33">
        <f t="shared" si="515"/>
        <v>1</v>
      </c>
      <c r="AA1878" s="33">
        <f t="shared" si="516"/>
        <v>1</v>
      </c>
      <c r="AB1878" s="30">
        <f t="shared" si="517"/>
        <v>1</v>
      </c>
      <c r="AC1878" s="30">
        <f t="shared" si="518"/>
        <v>1</v>
      </c>
      <c r="AD1878" s="30">
        <f t="shared" si="519"/>
        <v>1</v>
      </c>
      <c r="AE1878" s="35">
        <f t="shared" si="531"/>
        <v>1</v>
      </c>
    </row>
    <row r="1879" spans="1:31" x14ac:dyDescent="0.25">
      <c r="A1879" t="s">
        <v>12</v>
      </c>
      <c r="B1879" t="s">
        <v>8066</v>
      </c>
      <c r="C1879">
        <v>30113001727648</v>
      </c>
      <c r="D1879" t="s">
        <v>8067</v>
      </c>
      <c r="E1879" t="s">
        <v>101</v>
      </c>
      <c r="F1879">
        <v>1999</v>
      </c>
      <c r="G1879" t="s">
        <v>8068</v>
      </c>
      <c r="H1879" t="s">
        <v>8069</v>
      </c>
      <c r="I1879">
        <v>59</v>
      </c>
      <c r="J1879">
        <v>5</v>
      </c>
      <c r="N1879" s="29">
        <f t="shared" si="520"/>
        <v>1999</v>
      </c>
      <c r="O1879" s="30" t="str">
        <f t="shared" si="521"/>
        <v>05</v>
      </c>
      <c r="P1879" s="30">
        <f t="shared" si="522"/>
        <v>199905</v>
      </c>
      <c r="Q1879" s="30" t="str">
        <f t="shared" si="523"/>
        <v>2018</v>
      </c>
      <c r="R1879" s="30" t="str">
        <f t="shared" si="524"/>
        <v>10</v>
      </c>
      <c r="S1879" s="30">
        <f t="shared" si="525"/>
        <v>201810</v>
      </c>
      <c r="T1879" s="31">
        <f t="shared" si="526"/>
        <v>21.5</v>
      </c>
      <c r="U1879" s="30">
        <f t="shared" si="527"/>
        <v>64</v>
      </c>
      <c r="V1879" s="30">
        <f t="shared" si="528"/>
        <v>0</v>
      </c>
      <c r="W1879" s="32">
        <f t="shared" si="529"/>
        <v>2.9767441860465116</v>
      </c>
      <c r="X1879" s="33">
        <f t="shared" si="530"/>
        <v>790</v>
      </c>
      <c r="Y1879" s="22"/>
      <c r="Z1879" s="33">
        <f t="shared" si="515"/>
        <v>1</v>
      </c>
      <c r="AA1879" s="33">
        <f t="shared" si="516"/>
        <v>0</v>
      </c>
      <c r="AB1879" s="30">
        <f t="shared" si="517"/>
        <v>1</v>
      </c>
      <c r="AC1879" s="30">
        <f t="shared" si="518"/>
        <v>1</v>
      </c>
      <c r="AD1879" s="30">
        <f t="shared" si="519"/>
        <v>1</v>
      </c>
      <c r="AE1879" s="35">
        <f t="shared" si="531"/>
        <v>1</v>
      </c>
    </row>
    <row r="1880" spans="1:31" x14ac:dyDescent="0.25">
      <c r="A1880" t="s">
        <v>12</v>
      </c>
      <c r="B1880" t="s">
        <v>8070</v>
      </c>
      <c r="C1880">
        <v>30113003370942</v>
      </c>
      <c r="D1880" t="s">
        <v>8071</v>
      </c>
      <c r="E1880" t="s">
        <v>4177</v>
      </c>
      <c r="F1880">
        <v>2009</v>
      </c>
      <c r="G1880" t="s">
        <v>8072</v>
      </c>
      <c r="H1880" t="s">
        <v>8073</v>
      </c>
      <c r="I1880">
        <v>12</v>
      </c>
      <c r="J1880">
        <v>5</v>
      </c>
      <c r="N1880" s="29" t="str">
        <f t="shared" si="520"/>
        <v>2011</v>
      </c>
      <c r="O1880" s="30" t="str">
        <f t="shared" si="521"/>
        <v>03</v>
      </c>
      <c r="P1880" s="30">
        <f t="shared" si="522"/>
        <v>201103</v>
      </c>
      <c r="Q1880" s="30" t="str">
        <f t="shared" si="523"/>
        <v>2018</v>
      </c>
      <c r="R1880" s="30" t="str">
        <f t="shared" si="524"/>
        <v>05</v>
      </c>
      <c r="S1880" s="30">
        <f t="shared" si="525"/>
        <v>201805</v>
      </c>
      <c r="T1880" s="31">
        <f t="shared" si="526"/>
        <v>9.6666666666666661</v>
      </c>
      <c r="U1880" s="30">
        <f t="shared" si="527"/>
        <v>17</v>
      </c>
      <c r="V1880" s="30">
        <f t="shared" si="528"/>
        <v>0</v>
      </c>
      <c r="W1880" s="32">
        <f t="shared" si="529"/>
        <v>1.7586206896551726</v>
      </c>
      <c r="X1880" s="33">
        <f t="shared" si="530"/>
        <v>790</v>
      </c>
      <c r="Y1880" s="22"/>
      <c r="Z1880" s="33">
        <f t="shared" si="515"/>
        <v>1</v>
      </c>
      <c r="AA1880" s="33">
        <f t="shared" si="516"/>
        <v>1</v>
      </c>
      <c r="AB1880" s="30">
        <f t="shared" si="517"/>
        <v>1</v>
      </c>
      <c r="AC1880" s="30">
        <f t="shared" si="518"/>
        <v>1</v>
      </c>
      <c r="AD1880" s="30">
        <f t="shared" si="519"/>
        <v>0</v>
      </c>
      <c r="AE1880" s="35">
        <f t="shared" si="531"/>
        <v>1</v>
      </c>
    </row>
    <row r="1881" spans="1:31" x14ac:dyDescent="0.25">
      <c r="A1881" t="s">
        <v>12</v>
      </c>
      <c r="B1881" t="s">
        <v>8074</v>
      </c>
      <c r="C1881">
        <v>30113005709212</v>
      </c>
      <c r="D1881" t="s">
        <v>8075</v>
      </c>
      <c r="E1881" t="s">
        <v>1253</v>
      </c>
      <c r="F1881">
        <v>2013</v>
      </c>
      <c r="G1881" t="s">
        <v>8076</v>
      </c>
      <c r="H1881" t="s">
        <v>8077</v>
      </c>
      <c r="I1881">
        <v>5</v>
      </c>
      <c r="J1881">
        <v>3</v>
      </c>
      <c r="N1881" s="29" t="str">
        <f t="shared" si="520"/>
        <v>2013</v>
      </c>
      <c r="O1881" s="30" t="str">
        <f t="shared" si="521"/>
        <v>08</v>
      </c>
      <c r="P1881" s="30">
        <f t="shared" si="522"/>
        <v>201308</v>
      </c>
      <c r="Q1881" s="30" t="str">
        <f t="shared" si="523"/>
        <v>2018</v>
      </c>
      <c r="R1881" s="30" t="str">
        <f t="shared" si="524"/>
        <v>07</v>
      </c>
      <c r="S1881" s="30">
        <f t="shared" si="525"/>
        <v>201807</v>
      </c>
      <c r="T1881" s="31">
        <f t="shared" si="526"/>
        <v>7.25</v>
      </c>
      <c r="U1881" s="30">
        <f t="shared" si="527"/>
        <v>8</v>
      </c>
      <c r="V1881" s="30">
        <f t="shared" si="528"/>
        <v>0</v>
      </c>
      <c r="W1881" s="32">
        <f t="shared" si="529"/>
        <v>1.103448275862069</v>
      </c>
      <c r="X1881" s="33">
        <f t="shared" si="530"/>
        <v>790</v>
      </c>
      <c r="Y1881" s="22"/>
      <c r="Z1881" s="33">
        <f t="shared" si="515"/>
        <v>1</v>
      </c>
      <c r="AA1881" s="33">
        <f t="shared" si="516"/>
        <v>1</v>
      </c>
      <c r="AB1881" s="30">
        <f t="shared" si="517"/>
        <v>1</v>
      </c>
      <c r="AC1881" s="30">
        <f t="shared" si="518"/>
        <v>1</v>
      </c>
      <c r="AD1881" s="30">
        <f t="shared" si="519"/>
        <v>0</v>
      </c>
      <c r="AE1881" s="35">
        <f t="shared" si="531"/>
        <v>1</v>
      </c>
    </row>
    <row r="1882" spans="1:31" x14ac:dyDescent="0.25">
      <c r="A1882" t="s">
        <v>12</v>
      </c>
      <c r="B1882" t="s">
        <v>8078</v>
      </c>
      <c r="C1882">
        <v>30113005544601</v>
      </c>
      <c r="D1882" t="s">
        <v>8079</v>
      </c>
      <c r="E1882" t="s">
        <v>8080</v>
      </c>
      <c r="F1882">
        <v>2010</v>
      </c>
      <c r="G1882" t="s">
        <v>8081</v>
      </c>
      <c r="H1882" t="s">
        <v>8082</v>
      </c>
      <c r="I1882">
        <v>6</v>
      </c>
      <c r="J1882">
        <v>5</v>
      </c>
      <c r="N1882" s="29" t="str">
        <f t="shared" si="520"/>
        <v>2013</v>
      </c>
      <c r="O1882" s="30" t="str">
        <f t="shared" si="521"/>
        <v>01</v>
      </c>
      <c r="P1882" s="30">
        <f t="shared" si="522"/>
        <v>201301</v>
      </c>
      <c r="Q1882" s="30" t="str">
        <f t="shared" si="523"/>
        <v>2017</v>
      </c>
      <c r="R1882" s="30" t="str">
        <f t="shared" si="524"/>
        <v>10</v>
      </c>
      <c r="S1882" s="30">
        <f t="shared" si="525"/>
        <v>201710</v>
      </c>
      <c r="T1882" s="31">
        <f t="shared" si="526"/>
        <v>7.833333333333333</v>
      </c>
      <c r="U1882" s="30">
        <f t="shared" si="527"/>
        <v>11</v>
      </c>
      <c r="V1882" s="30">
        <f t="shared" si="528"/>
        <v>0</v>
      </c>
      <c r="W1882" s="32">
        <f t="shared" si="529"/>
        <v>1.4042553191489362</v>
      </c>
      <c r="X1882" s="33">
        <f t="shared" si="530"/>
        <v>790</v>
      </c>
      <c r="Y1882" s="22"/>
      <c r="Z1882" s="33">
        <f t="shared" si="515"/>
        <v>1</v>
      </c>
      <c r="AA1882" s="33">
        <f t="shared" si="516"/>
        <v>1</v>
      </c>
      <c r="AB1882" s="30">
        <f t="shared" si="517"/>
        <v>1</v>
      </c>
      <c r="AC1882" s="30">
        <f t="shared" si="518"/>
        <v>1</v>
      </c>
      <c r="AD1882" s="30">
        <f t="shared" si="519"/>
        <v>0</v>
      </c>
      <c r="AE1882" s="35">
        <f t="shared" si="531"/>
        <v>1</v>
      </c>
    </row>
    <row r="1883" spans="1:31" x14ac:dyDescent="0.25">
      <c r="A1883" t="s">
        <v>12</v>
      </c>
      <c r="B1883" t="s">
        <v>8083</v>
      </c>
      <c r="C1883">
        <v>30113002705965</v>
      </c>
      <c r="D1883" t="s">
        <v>8084</v>
      </c>
      <c r="E1883" t="s">
        <v>8085</v>
      </c>
      <c r="F1883">
        <v>2008</v>
      </c>
      <c r="G1883" t="s">
        <v>8086</v>
      </c>
      <c r="H1883" t="s">
        <v>8087</v>
      </c>
      <c r="I1883">
        <v>20</v>
      </c>
      <c r="J1883">
        <v>2</v>
      </c>
      <c r="N1883" s="29">
        <f t="shared" si="520"/>
        <v>2008</v>
      </c>
      <c r="O1883" s="30" t="str">
        <f t="shared" si="521"/>
        <v>04</v>
      </c>
      <c r="P1883" s="30">
        <f t="shared" si="522"/>
        <v>200804</v>
      </c>
      <c r="Q1883" s="30" t="str">
        <f t="shared" si="523"/>
        <v>2018</v>
      </c>
      <c r="R1883" s="30" t="str">
        <f t="shared" si="524"/>
        <v>04</v>
      </c>
      <c r="S1883" s="30">
        <f t="shared" si="525"/>
        <v>201804</v>
      </c>
      <c r="T1883" s="31">
        <f t="shared" si="526"/>
        <v>12.583333333333334</v>
      </c>
      <c r="U1883" s="30">
        <f t="shared" si="527"/>
        <v>22</v>
      </c>
      <c r="V1883" s="30">
        <f t="shared" si="528"/>
        <v>0</v>
      </c>
      <c r="W1883" s="32">
        <f t="shared" si="529"/>
        <v>1.748344370860927</v>
      </c>
      <c r="X1883" s="33">
        <f t="shared" si="530"/>
        <v>790</v>
      </c>
      <c r="Y1883" s="22"/>
      <c r="Z1883" s="33">
        <f t="shared" si="515"/>
        <v>1</v>
      </c>
      <c r="AA1883" s="33">
        <f t="shared" si="516"/>
        <v>1</v>
      </c>
      <c r="AB1883" s="30">
        <f t="shared" si="517"/>
        <v>1</v>
      </c>
      <c r="AC1883" s="30">
        <f t="shared" si="518"/>
        <v>1</v>
      </c>
      <c r="AD1883" s="30">
        <f t="shared" si="519"/>
        <v>0</v>
      </c>
      <c r="AE1883" s="35">
        <f t="shared" si="531"/>
        <v>1</v>
      </c>
    </row>
    <row r="1884" spans="1:31" x14ac:dyDescent="0.25">
      <c r="A1884" t="s">
        <v>12</v>
      </c>
      <c r="B1884" t="s">
        <v>8088</v>
      </c>
      <c r="C1884">
        <v>30113005708255</v>
      </c>
      <c r="D1884" t="s">
        <v>8089</v>
      </c>
      <c r="E1884" t="s">
        <v>1253</v>
      </c>
      <c r="F1884">
        <v>2013</v>
      </c>
      <c r="G1884" t="s">
        <v>8090</v>
      </c>
      <c r="H1884" t="s">
        <v>8091</v>
      </c>
      <c r="I1884">
        <v>23</v>
      </c>
      <c r="J1884">
        <v>3</v>
      </c>
      <c r="K1884">
        <v>2</v>
      </c>
      <c r="L1884">
        <v>0</v>
      </c>
      <c r="N1884" s="29" t="str">
        <f t="shared" si="520"/>
        <v>2013</v>
      </c>
      <c r="O1884" s="30" t="str">
        <f t="shared" si="521"/>
        <v>08</v>
      </c>
      <c r="P1884" s="30">
        <f t="shared" si="522"/>
        <v>201308</v>
      </c>
      <c r="Q1884" s="30" t="str">
        <f t="shared" si="523"/>
        <v>2020</v>
      </c>
      <c r="R1884" s="30" t="str">
        <f t="shared" si="524"/>
        <v>02</v>
      </c>
      <c r="S1884" s="30">
        <f t="shared" si="525"/>
        <v>202002</v>
      </c>
      <c r="T1884" s="31">
        <f t="shared" si="526"/>
        <v>7.25</v>
      </c>
      <c r="U1884" s="30">
        <f t="shared" si="527"/>
        <v>26</v>
      </c>
      <c r="V1884" s="30">
        <f t="shared" si="528"/>
        <v>2</v>
      </c>
      <c r="W1884" s="32">
        <f t="shared" si="529"/>
        <v>3.5862068965517242</v>
      </c>
      <c r="X1884" s="33">
        <f t="shared" si="530"/>
        <v>790</v>
      </c>
      <c r="Y1884" s="22"/>
      <c r="Z1884" s="33">
        <f t="shared" si="515"/>
        <v>1</v>
      </c>
      <c r="AA1884" s="33">
        <f t="shared" si="516"/>
        <v>0</v>
      </c>
      <c r="AB1884" s="30">
        <f t="shared" si="517"/>
        <v>0</v>
      </c>
      <c r="AC1884" s="30">
        <f t="shared" si="518"/>
        <v>1</v>
      </c>
      <c r="AD1884" s="30">
        <f t="shared" si="519"/>
        <v>0</v>
      </c>
      <c r="AE1884" s="35">
        <f t="shared" si="531"/>
        <v>1</v>
      </c>
    </row>
    <row r="1885" spans="1:31" x14ac:dyDescent="0.25">
      <c r="A1885" t="s">
        <v>12</v>
      </c>
      <c r="B1885" t="s">
        <v>8092</v>
      </c>
      <c r="C1885">
        <v>30113001580146</v>
      </c>
      <c r="D1885" t="s">
        <v>8093</v>
      </c>
      <c r="E1885" t="s">
        <v>8094</v>
      </c>
      <c r="F1885">
        <v>1999</v>
      </c>
      <c r="G1885" t="s">
        <v>8095</v>
      </c>
      <c r="H1885" t="s">
        <v>8096</v>
      </c>
      <c r="I1885">
        <v>49</v>
      </c>
      <c r="J1885">
        <v>10</v>
      </c>
      <c r="K1885">
        <v>2</v>
      </c>
      <c r="L1885">
        <v>0</v>
      </c>
      <c r="N1885" s="29">
        <f t="shared" si="520"/>
        <v>1999</v>
      </c>
      <c r="O1885" s="30" t="str">
        <f t="shared" si="521"/>
        <v>10</v>
      </c>
      <c r="P1885" s="30">
        <f t="shared" si="522"/>
        <v>199910</v>
      </c>
      <c r="Q1885" s="30" t="str">
        <f t="shared" si="523"/>
        <v>2019</v>
      </c>
      <c r="R1885" s="30" t="str">
        <f t="shared" si="524"/>
        <v>09</v>
      </c>
      <c r="S1885" s="30">
        <f t="shared" si="525"/>
        <v>201909</v>
      </c>
      <c r="T1885" s="31">
        <f t="shared" si="526"/>
        <v>21.083333333333332</v>
      </c>
      <c r="U1885" s="30">
        <f t="shared" si="527"/>
        <v>59</v>
      </c>
      <c r="V1885" s="30">
        <f t="shared" si="528"/>
        <v>2</v>
      </c>
      <c r="W1885" s="32">
        <f t="shared" si="529"/>
        <v>2.7984189723320161</v>
      </c>
      <c r="X1885" s="33">
        <f t="shared" si="530"/>
        <v>790</v>
      </c>
      <c r="Y1885" s="22"/>
      <c r="Z1885" s="33">
        <f t="shared" si="515"/>
        <v>1</v>
      </c>
      <c r="AA1885" s="33">
        <f t="shared" si="516"/>
        <v>0</v>
      </c>
      <c r="AB1885" s="30">
        <f t="shared" si="517"/>
        <v>1</v>
      </c>
      <c r="AC1885" s="30">
        <f t="shared" si="518"/>
        <v>1</v>
      </c>
      <c r="AD1885" s="30">
        <f t="shared" si="519"/>
        <v>1</v>
      </c>
      <c r="AE1885" s="35">
        <f t="shared" si="531"/>
        <v>1</v>
      </c>
    </row>
    <row r="1886" spans="1:31" x14ac:dyDescent="0.25">
      <c r="A1886" t="s">
        <v>12</v>
      </c>
      <c r="B1886" t="s">
        <v>8097</v>
      </c>
      <c r="C1886">
        <v>30113005224337</v>
      </c>
      <c r="D1886" t="s">
        <v>8098</v>
      </c>
      <c r="E1886" t="s">
        <v>102</v>
      </c>
      <c r="F1886">
        <v>2000</v>
      </c>
      <c r="G1886" t="s">
        <v>8099</v>
      </c>
      <c r="H1886" t="s">
        <v>8100</v>
      </c>
      <c r="I1886">
        <v>3</v>
      </c>
      <c r="J1886">
        <v>6</v>
      </c>
      <c r="K1886">
        <v>0</v>
      </c>
      <c r="L1886">
        <v>1</v>
      </c>
      <c r="N1886" s="29" t="str">
        <f t="shared" si="520"/>
        <v>2011</v>
      </c>
      <c r="O1886" s="30" t="str">
        <f t="shared" si="521"/>
        <v>11</v>
      </c>
      <c r="P1886" s="30">
        <f t="shared" si="522"/>
        <v>201111</v>
      </c>
      <c r="Q1886" s="30" t="str">
        <f t="shared" si="523"/>
        <v>2019</v>
      </c>
      <c r="R1886" s="30" t="str">
        <f t="shared" si="524"/>
        <v>10</v>
      </c>
      <c r="S1886" s="30">
        <f t="shared" si="525"/>
        <v>201910</v>
      </c>
      <c r="T1886" s="31">
        <f t="shared" si="526"/>
        <v>9</v>
      </c>
      <c r="U1886" s="30">
        <f t="shared" si="527"/>
        <v>9</v>
      </c>
      <c r="V1886" s="30">
        <f t="shared" si="528"/>
        <v>1</v>
      </c>
      <c r="W1886" s="32">
        <f t="shared" si="529"/>
        <v>1</v>
      </c>
      <c r="X1886" s="33">
        <f t="shared" si="530"/>
        <v>790</v>
      </c>
      <c r="Y1886" s="22"/>
      <c r="Z1886" s="33">
        <f t="shared" si="515"/>
        <v>1</v>
      </c>
      <c r="AA1886" s="33">
        <f t="shared" si="516"/>
        <v>0</v>
      </c>
      <c r="AB1886" s="30">
        <f t="shared" si="517"/>
        <v>1</v>
      </c>
      <c r="AC1886" s="30">
        <f t="shared" si="518"/>
        <v>1</v>
      </c>
      <c r="AD1886" s="30">
        <f t="shared" si="519"/>
        <v>0</v>
      </c>
      <c r="AE1886" s="35">
        <f t="shared" si="531"/>
        <v>1</v>
      </c>
    </row>
    <row r="1887" spans="1:31" x14ac:dyDescent="0.25">
      <c r="A1887" t="s">
        <v>12</v>
      </c>
      <c r="B1887" t="s">
        <v>8101</v>
      </c>
      <c r="C1887">
        <v>30113002419013</v>
      </c>
      <c r="D1887" t="s">
        <v>8102</v>
      </c>
      <c r="E1887" t="s">
        <v>8103</v>
      </c>
      <c r="F1887">
        <v>2006</v>
      </c>
      <c r="G1887" t="s">
        <v>8104</v>
      </c>
      <c r="H1887" t="s">
        <v>8105</v>
      </c>
      <c r="I1887">
        <v>21</v>
      </c>
      <c r="J1887">
        <v>4</v>
      </c>
      <c r="K1887">
        <v>4</v>
      </c>
      <c r="L1887">
        <v>2</v>
      </c>
      <c r="N1887" s="29">
        <f t="shared" si="520"/>
        <v>2006</v>
      </c>
      <c r="O1887" s="30" t="str">
        <f t="shared" si="521"/>
        <v>01</v>
      </c>
      <c r="P1887" s="30">
        <f t="shared" si="522"/>
        <v>200601</v>
      </c>
      <c r="Q1887" s="30" t="str">
        <f t="shared" si="523"/>
        <v>2019</v>
      </c>
      <c r="R1887" s="30" t="str">
        <f t="shared" si="524"/>
        <v>11</v>
      </c>
      <c r="S1887" s="30">
        <f t="shared" si="525"/>
        <v>201911</v>
      </c>
      <c r="T1887" s="31">
        <f t="shared" si="526"/>
        <v>14.833333333333334</v>
      </c>
      <c r="U1887" s="30">
        <f t="shared" si="527"/>
        <v>25</v>
      </c>
      <c r="V1887" s="30">
        <f t="shared" si="528"/>
        <v>6</v>
      </c>
      <c r="W1887" s="32">
        <f t="shared" si="529"/>
        <v>1.6853932584269662</v>
      </c>
      <c r="X1887" s="33">
        <f t="shared" si="530"/>
        <v>790</v>
      </c>
      <c r="Y1887" s="22"/>
      <c r="Z1887" s="33">
        <f t="shared" si="515"/>
        <v>1</v>
      </c>
      <c r="AA1887" s="33">
        <f t="shared" si="516"/>
        <v>0</v>
      </c>
      <c r="AB1887" s="30">
        <f t="shared" si="517"/>
        <v>1</v>
      </c>
      <c r="AC1887" s="30">
        <f t="shared" si="518"/>
        <v>0</v>
      </c>
      <c r="AD1887" s="30">
        <f t="shared" si="519"/>
        <v>0</v>
      </c>
      <c r="AE1887" s="35">
        <f t="shared" si="531"/>
        <v>1</v>
      </c>
    </row>
    <row r="1888" spans="1:31" x14ac:dyDescent="0.25">
      <c r="A1888" t="s">
        <v>12</v>
      </c>
      <c r="B1888" t="s">
        <v>8106</v>
      </c>
      <c r="C1888">
        <v>30113005882365</v>
      </c>
      <c r="D1888" t="s">
        <v>8107</v>
      </c>
      <c r="E1888" t="s">
        <v>63</v>
      </c>
      <c r="F1888">
        <v>2014</v>
      </c>
      <c r="G1888" t="s">
        <v>8108</v>
      </c>
      <c r="H1888" t="s">
        <v>8109</v>
      </c>
      <c r="I1888">
        <v>5</v>
      </c>
      <c r="J1888">
        <v>5</v>
      </c>
      <c r="K1888">
        <v>1</v>
      </c>
      <c r="L1888">
        <v>0</v>
      </c>
      <c r="N1888" s="29" t="str">
        <f t="shared" si="520"/>
        <v>2014</v>
      </c>
      <c r="O1888" s="30" t="str">
        <f t="shared" si="521"/>
        <v>05</v>
      </c>
      <c r="P1888" s="30">
        <f t="shared" si="522"/>
        <v>201405</v>
      </c>
      <c r="Q1888" s="30" t="str">
        <f t="shared" si="523"/>
        <v>2019</v>
      </c>
      <c r="R1888" s="30" t="str">
        <f t="shared" si="524"/>
        <v>08</v>
      </c>
      <c r="S1888" s="30">
        <f t="shared" si="525"/>
        <v>201908</v>
      </c>
      <c r="T1888" s="31">
        <f t="shared" si="526"/>
        <v>6.5</v>
      </c>
      <c r="U1888" s="30">
        <f t="shared" si="527"/>
        <v>10</v>
      </c>
      <c r="V1888" s="30">
        <f t="shared" si="528"/>
        <v>1</v>
      </c>
      <c r="W1888" s="32">
        <f t="shared" si="529"/>
        <v>1.5384615384615385</v>
      </c>
      <c r="X1888" s="33">
        <f t="shared" si="530"/>
        <v>790</v>
      </c>
      <c r="Y1888" s="22"/>
      <c r="Z1888" s="33">
        <f t="shared" si="515"/>
        <v>1</v>
      </c>
      <c r="AA1888" s="33">
        <f t="shared" si="516"/>
        <v>0</v>
      </c>
      <c r="AB1888" s="30">
        <f t="shared" si="517"/>
        <v>1</v>
      </c>
      <c r="AC1888" s="30">
        <f t="shared" si="518"/>
        <v>1</v>
      </c>
      <c r="AD1888" s="30">
        <f t="shared" si="519"/>
        <v>0</v>
      </c>
      <c r="AE1888" s="35">
        <f t="shared" si="531"/>
        <v>1</v>
      </c>
    </row>
    <row r="1889" spans="1:31" x14ac:dyDescent="0.25">
      <c r="A1889" t="s">
        <v>12</v>
      </c>
      <c r="B1889" t="s">
        <v>8110</v>
      </c>
      <c r="C1889">
        <v>30113002640428</v>
      </c>
      <c r="D1889" t="s">
        <v>8111</v>
      </c>
      <c r="E1889" t="s">
        <v>8112</v>
      </c>
      <c r="F1889">
        <v>2007</v>
      </c>
      <c r="G1889" t="s">
        <v>8113</v>
      </c>
      <c r="H1889" t="s">
        <v>8114</v>
      </c>
      <c r="I1889">
        <v>21</v>
      </c>
      <c r="J1889">
        <v>3</v>
      </c>
      <c r="K1889">
        <v>2</v>
      </c>
      <c r="L1889">
        <v>0</v>
      </c>
      <c r="N1889" s="29">
        <f t="shared" si="520"/>
        <v>2007</v>
      </c>
      <c r="O1889" s="30" t="str">
        <f t="shared" si="521"/>
        <v>02</v>
      </c>
      <c r="P1889" s="30">
        <f t="shared" si="522"/>
        <v>200702</v>
      </c>
      <c r="Q1889" s="30" t="str">
        <f t="shared" si="523"/>
        <v>2019</v>
      </c>
      <c r="R1889" s="30" t="str">
        <f t="shared" si="524"/>
        <v>08</v>
      </c>
      <c r="S1889" s="30">
        <f t="shared" si="525"/>
        <v>201908</v>
      </c>
      <c r="T1889" s="31">
        <f t="shared" si="526"/>
        <v>13.75</v>
      </c>
      <c r="U1889" s="30">
        <f t="shared" si="527"/>
        <v>24</v>
      </c>
      <c r="V1889" s="30">
        <f t="shared" si="528"/>
        <v>2</v>
      </c>
      <c r="W1889" s="32">
        <f t="shared" si="529"/>
        <v>1.7454545454545454</v>
      </c>
      <c r="X1889" s="33">
        <f t="shared" si="530"/>
        <v>790</v>
      </c>
      <c r="Y1889" s="22"/>
      <c r="Z1889" s="33">
        <f t="shared" si="515"/>
        <v>1</v>
      </c>
      <c r="AA1889" s="33">
        <f t="shared" si="516"/>
        <v>0</v>
      </c>
      <c r="AB1889" s="30">
        <f t="shared" si="517"/>
        <v>1</v>
      </c>
      <c r="AC1889" s="30">
        <f t="shared" si="518"/>
        <v>1</v>
      </c>
      <c r="AD1889" s="30">
        <f t="shared" si="519"/>
        <v>0</v>
      </c>
      <c r="AE1889" s="35">
        <f t="shared" si="531"/>
        <v>1</v>
      </c>
    </row>
    <row r="1890" spans="1:31" x14ac:dyDescent="0.25">
      <c r="A1890" t="s">
        <v>12</v>
      </c>
      <c r="B1890" t="s">
        <v>8115</v>
      </c>
      <c r="C1890">
        <v>30113006491018</v>
      </c>
      <c r="D1890" t="s">
        <v>8116</v>
      </c>
      <c r="E1890" t="s">
        <v>8117</v>
      </c>
      <c r="F1890">
        <v>2017</v>
      </c>
      <c r="G1890" t="s">
        <v>8118</v>
      </c>
      <c r="H1890" t="s">
        <v>8119</v>
      </c>
      <c r="I1890">
        <v>7</v>
      </c>
      <c r="J1890">
        <v>2</v>
      </c>
      <c r="K1890">
        <v>4</v>
      </c>
      <c r="L1890">
        <v>0</v>
      </c>
      <c r="N1890" s="29" t="str">
        <f t="shared" si="520"/>
        <v>2018</v>
      </c>
      <c r="O1890" s="30" t="str">
        <f t="shared" si="521"/>
        <v>03</v>
      </c>
      <c r="P1890" s="30">
        <f t="shared" si="522"/>
        <v>201803</v>
      </c>
      <c r="Q1890" s="30" t="str">
        <f t="shared" si="523"/>
        <v>2020</v>
      </c>
      <c r="R1890" s="30" t="str">
        <f t="shared" si="524"/>
        <v>02</v>
      </c>
      <c r="S1890" s="30">
        <f t="shared" si="525"/>
        <v>202002</v>
      </c>
      <c r="T1890" s="31">
        <f t="shared" si="526"/>
        <v>2.6666666666666665</v>
      </c>
      <c r="U1890" s="30">
        <f t="shared" si="527"/>
        <v>9</v>
      </c>
      <c r="V1890" s="30">
        <f t="shared" si="528"/>
        <v>4</v>
      </c>
      <c r="W1890" s="32">
        <f t="shared" si="529"/>
        <v>3.375</v>
      </c>
      <c r="X1890" s="33">
        <f t="shared" si="530"/>
        <v>790</v>
      </c>
      <c r="Y1890" s="22"/>
      <c r="Z1890" s="33">
        <f t="shared" si="515"/>
        <v>0</v>
      </c>
      <c r="AA1890" s="33">
        <f t="shared" si="516"/>
        <v>0</v>
      </c>
      <c r="AB1890" s="30">
        <f t="shared" si="517"/>
        <v>0</v>
      </c>
      <c r="AC1890" s="30">
        <f t="shared" si="518"/>
        <v>0</v>
      </c>
      <c r="AD1890" s="30">
        <f t="shared" si="519"/>
        <v>0</v>
      </c>
      <c r="AE1890" s="35">
        <f t="shared" si="531"/>
        <v>0</v>
      </c>
    </row>
    <row r="1891" spans="1:31" x14ac:dyDescent="0.25">
      <c r="A1891" t="s">
        <v>12</v>
      </c>
      <c r="B1891" t="s">
        <v>8120</v>
      </c>
      <c r="C1891">
        <v>30113002465545</v>
      </c>
      <c r="D1891" t="s">
        <v>8121</v>
      </c>
      <c r="E1891" t="s">
        <v>7234</v>
      </c>
      <c r="F1891">
        <v>2006</v>
      </c>
      <c r="G1891" t="s">
        <v>8122</v>
      </c>
      <c r="H1891" t="s">
        <v>8123</v>
      </c>
      <c r="I1891">
        <v>21</v>
      </c>
      <c r="J1891">
        <v>9</v>
      </c>
      <c r="K1891">
        <v>4</v>
      </c>
      <c r="L1891">
        <v>1</v>
      </c>
      <c r="N1891" s="29">
        <f t="shared" si="520"/>
        <v>2006</v>
      </c>
      <c r="O1891" s="30" t="str">
        <f t="shared" si="521"/>
        <v>06</v>
      </c>
      <c r="P1891" s="30">
        <f t="shared" si="522"/>
        <v>200606</v>
      </c>
      <c r="Q1891" s="30" t="str">
        <f t="shared" si="523"/>
        <v>2019</v>
      </c>
      <c r="R1891" s="30" t="str">
        <f t="shared" si="524"/>
        <v>09</v>
      </c>
      <c r="S1891" s="30">
        <f t="shared" si="525"/>
        <v>201909</v>
      </c>
      <c r="T1891" s="31">
        <f t="shared" si="526"/>
        <v>14.416666666666666</v>
      </c>
      <c r="U1891" s="30">
        <f t="shared" si="527"/>
        <v>30</v>
      </c>
      <c r="V1891" s="30">
        <f t="shared" si="528"/>
        <v>5</v>
      </c>
      <c r="W1891" s="32">
        <f t="shared" si="529"/>
        <v>2.0809248554913298</v>
      </c>
      <c r="X1891" s="33">
        <f t="shared" si="530"/>
        <v>790</v>
      </c>
      <c r="Y1891" s="22"/>
      <c r="Z1891" s="33">
        <f t="shared" si="515"/>
        <v>1</v>
      </c>
      <c r="AA1891" s="33">
        <f t="shared" si="516"/>
        <v>0</v>
      </c>
      <c r="AB1891" s="30">
        <f t="shared" si="517"/>
        <v>1</v>
      </c>
      <c r="AC1891" s="30">
        <f t="shared" si="518"/>
        <v>0</v>
      </c>
      <c r="AD1891" s="30">
        <f t="shared" si="519"/>
        <v>0</v>
      </c>
      <c r="AE1891" s="35">
        <f t="shared" si="531"/>
        <v>1</v>
      </c>
    </row>
    <row r="1892" spans="1:31" x14ac:dyDescent="0.25">
      <c r="A1892" t="s">
        <v>12</v>
      </c>
      <c r="B1892" t="s">
        <v>8124</v>
      </c>
      <c r="C1892">
        <v>30113005205575</v>
      </c>
      <c r="D1892" t="s">
        <v>8125</v>
      </c>
      <c r="E1892" t="s">
        <v>8126</v>
      </c>
      <c r="F1892">
        <v>1999</v>
      </c>
      <c r="G1892" t="s">
        <v>8127</v>
      </c>
      <c r="H1892" t="s">
        <v>8128</v>
      </c>
      <c r="I1892">
        <v>8</v>
      </c>
      <c r="J1892">
        <v>2</v>
      </c>
      <c r="N1892" s="29" t="str">
        <f t="shared" si="520"/>
        <v>2011</v>
      </c>
      <c r="O1892" s="30" t="str">
        <f t="shared" si="521"/>
        <v>08</v>
      </c>
      <c r="P1892" s="30">
        <f t="shared" si="522"/>
        <v>201108</v>
      </c>
      <c r="Q1892" s="30" t="str">
        <f t="shared" si="523"/>
        <v>2017</v>
      </c>
      <c r="R1892" s="30" t="str">
        <f t="shared" si="524"/>
        <v>01</v>
      </c>
      <c r="S1892" s="30">
        <f t="shared" si="525"/>
        <v>201701</v>
      </c>
      <c r="T1892" s="31">
        <f t="shared" si="526"/>
        <v>9.25</v>
      </c>
      <c r="U1892" s="30">
        <f t="shared" si="527"/>
        <v>10</v>
      </c>
      <c r="V1892" s="30">
        <f t="shared" si="528"/>
        <v>0</v>
      </c>
      <c r="W1892" s="32">
        <f t="shared" si="529"/>
        <v>1.0810810810810811</v>
      </c>
      <c r="X1892" s="33">
        <f t="shared" si="530"/>
        <v>790</v>
      </c>
      <c r="Y1892" s="22"/>
      <c r="Z1892" s="33">
        <f t="shared" si="515"/>
        <v>1</v>
      </c>
      <c r="AA1892" s="33">
        <f t="shared" si="516"/>
        <v>1</v>
      </c>
      <c r="AB1892" s="30">
        <f t="shared" si="517"/>
        <v>1</v>
      </c>
      <c r="AC1892" s="30">
        <f t="shared" si="518"/>
        <v>1</v>
      </c>
      <c r="AD1892" s="30">
        <f t="shared" si="519"/>
        <v>1</v>
      </c>
      <c r="AE1892" s="35">
        <f t="shared" si="531"/>
        <v>1</v>
      </c>
    </row>
    <row r="1893" spans="1:31" x14ac:dyDescent="0.25">
      <c r="A1893" t="s">
        <v>12</v>
      </c>
      <c r="B1893" t="s">
        <v>8129</v>
      </c>
      <c r="C1893">
        <v>30113003167181</v>
      </c>
      <c r="D1893" t="s">
        <v>8130</v>
      </c>
      <c r="E1893" t="s">
        <v>8131</v>
      </c>
      <c r="F1893">
        <v>2009</v>
      </c>
      <c r="G1893" t="s">
        <v>8132</v>
      </c>
      <c r="H1893" t="s">
        <v>8133</v>
      </c>
      <c r="I1893">
        <v>26</v>
      </c>
      <c r="J1893">
        <v>10</v>
      </c>
      <c r="K1893">
        <v>2</v>
      </c>
      <c r="L1893">
        <v>0</v>
      </c>
      <c r="N1893" s="29">
        <f t="shared" si="520"/>
        <v>2009</v>
      </c>
      <c r="O1893" s="30" t="str">
        <f t="shared" si="521"/>
        <v>06</v>
      </c>
      <c r="P1893" s="30">
        <f t="shared" si="522"/>
        <v>200906</v>
      </c>
      <c r="Q1893" s="30" t="str">
        <f t="shared" si="523"/>
        <v>2019</v>
      </c>
      <c r="R1893" s="30" t="str">
        <f t="shared" si="524"/>
        <v>11</v>
      </c>
      <c r="S1893" s="30">
        <f t="shared" si="525"/>
        <v>201911</v>
      </c>
      <c r="T1893" s="31">
        <f t="shared" si="526"/>
        <v>11.416666666666666</v>
      </c>
      <c r="U1893" s="30">
        <f t="shared" si="527"/>
        <v>36</v>
      </c>
      <c r="V1893" s="30">
        <f t="shared" si="528"/>
        <v>2</v>
      </c>
      <c r="W1893" s="32">
        <f t="shared" si="529"/>
        <v>3.1532846715328469</v>
      </c>
      <c r="X1893" s="33">
        <f t="shared" si="530"/>
        <v>790</v>
      </c>
      <c r="Y1893" s="22"/>
      <c r="Z1893" s="33">
        <f t="shared" si="515"/>
        <v>1</v>
      </c>
      <c r="AA1893" s="33">
        <f t="shared" si="516"/>
        <v>0</v>
      </c>
      <c r="AB1893" s="30">
        <f t="shared" si="517"/>
        <v>0</v>
      </c>
      <c r="AC1893" s="30">
        <f t="shared" si="518"/>
        <v>1</v>
      </c>
      <c r="AD1893" s="30">
        <f t="shared" si="519"/>
        <v>0</v>
      </c>
      <c r="AE1893" s="35">
        <f t="shared" si="531"/>
        <v>1</v>
      </c>
    </row>
    <row r="1894" spans="1:31" x14ac:dyDescent="0.25">
      <c r="A1894" t="s">
        <v>12</v>
      </c>
      <c r="B1894" t="s">
        <v>8134</v>
      </c>
      <c r="C1894">
        <v>30113002471477</v>
      </c>
      <c r="D1894" t="s">
        <v>8135</v>
      </c>
      <c r="E1894" t="s">
        <v>8136</v>
      </c>
      <c r="F1894">
        <v>2004</v>
      </c>
      <c r="G1894" t="s">
        <v>8137</v>
      </c>
      <c r="H1894" t="s">
        <v>8138</v>
      </c>
      <c r="I1894">
        <v>9</v>
      </c>
      <c r="J1894">
        <v>5</v>
      </c>
      <c r="N1894" s="29" t="str">
        <f t="shared" si="520"/>
        <v>2011</v>
      </c>
      <c r="O1894" s="30" t="str">
        <f t="shared" si="521"/>
        <v>01</v>
      </c>
      <c r="P1894" s="30">
        <f t="shared" si="522"/>
        <v>201101</v>
      </c>
      <c r="Q1894" s="30" t="str">
        <f t="shared" si="523"/>
        <v>2017</v>
      </c>
      <c r="R1894" s="30" t="str">
        <f t="shared" si="524"/>
        <v>11</v>
      </c>
      <c r="S1894" s="30">
        <f t="shared" si="525"/>
        <v>201711</v>
      </c>
      <c r="T1894" s="31">
        <f t="shared" si="526"/>
        <v>9.8333333333333339</v>
      </c>
      <c r="U1894" s="30">
        <f t="shared" si="527"/>
        <v>14</v>
      </c>
      <c r="V1894" s="30">
        <f t="shared" si="528"/>
        <v>0</v>
      </c>
      <c r="W1894" s="32">
        <f t="shared" si="529"/>
        <v>1.423728813559322</v>
      </c>
      <c r="X1894" s="33">
        <f t="shared" si="530"/>
        <v>790</v>
      </c>
      <c r="Y1894" s="22"/>
      <c r="Z1894" s="33">
        <f t="shared" si="515"/>
        <v>1</v>
      </c>
      <c r="AA1894" s="33">
        <f t="shared" si="516"/>
        <v>1</v>
      </c>
      <c r="AB1894" s="30">
        <f t="shared" si="517"/>
        <v>1</v>
      </c>
      <c r="AC1894" s="30">
        <f t="shared" si="518"/>
        <v>1</v>
      </c>
      <c r="AD1894" s="30">
        <f t="shared" si="519"/>
        <v>0</v>
      </c>
      <c r="AE1894" s="35">
        <f t="shared" si="531"/>
        <v>1</v>
      </c>
    </row>
    <row r="1895" spans="1:31" x14ac:dyDescent="0.25">
      <c r="A1895" t="s">
        <v>12</v>
      </c>
      <c r="B1895" t="s">
        <v>8139</v>
      </c>
      <c r="C1895">
        <v>30113002478118</v>
      </c>
      <c r="D1895" t="s">
        <v>8140</v>
      </c>
      <c r="E1895" t="s">
        <v>8141</v>
      </c>
      <c r="F1895">
        <v>2002</v>
      </c>
      <c r="G1895" t="s">
        <v>8142</v>
      </c>
      <c r="H1895" t="s">
        <v>8143</v>
      </c>
      <c r="I1895">
        <v>12</v>
      </c>
      <c r="J1895">
        <v>7</v>
      </c>
      <c r="N1895" s="29">
        <f t="shared" si="520"/>
        <v>2002</v>
      </c>
      <c r="O1895" s="30" t="str">
        <f t="shared" si="521"/>
        <v>07</v>
      </c>
      <c r="P1895" s="30">
        <f t="shared" si="522"/>
        <v>200207</v>
      </c>
      <c r="Q1895" s="30" t="str">
        <f t="shared" si="523"/>
        <v>2017</v>
      </c>
      <c r="R1895" s="30" t="str">
        <f t="shared" si="524"/>
        <v>12</v>
      </c>
      <c r="S1895" s="30">
        <f t="shared" si="525"/>
        <v>201712</v>
      </c>
      <c r="T1895" s="31">
        <f t="shared" si="526"/>
        <v>18.333333333333332</v>
      </c>
      <c r="U1895" s="30">
        <f t="shared" si="527"/>
        <v>19</v>
      </c>
      <c r="V1895" s="30">
        <f t="shared" si="528"/>
        <v>0</v>
      </c>
      <c r="W1895" s="32">
        <f t="shared" si="529"/>
        <v>1.0363636363636364</v>
      </c>
      <c r="X1895" s="33">
        <f t="shared" si="530"/>
        <v>790</v>
      </c>
      <c r="Y1895" s="22"/>
      <c r="Z1895" s="33">
        <f t="shared" si="515"/>
        <v>1</v>
      </c>
      <c r="AA1895" s="33">
        <f t="shared" si="516"/>
        <v>1</v>
      </c>
      <c r="AB1895" s="30">
        <f t="shared" si="517"/>
        <v>1</v>
      </c>
      <c r="AC1895" s="30">
        <f t="shared" si="518"/>
        <v>1</v>
      </c>
      <c r="AD1895" s="30">
        <f t="shared" si="519"/>
        <v>0</v>
      </c>
      <c r="AE1895" s="35">
        <f t="shared" si="531"/>
        <v>1</v>
      </c>
    </row>
    <row r="1896" spans="1:31" x14ac:dyDescent="0.25">
      <c r="A1896" t="s">
        <v>12</v>
      </c>
      <c r="B1896" t="s">
        <v>8144</v>
      </c>
      <c r="C1896">
        <v>30113002460959</v>
      </c>
      <c r="D1896" t="s">
        <v>8145</v>
      </c>
      <c r="E1896" t="s">
        <v>8146</v>
      </c>
      <c r="F1896">
        <v>2004</v>
      </c>
      <c r="G1896" t="s">
        <v>8147</v>
      </c>
      <c r="H1896" t="s">
        <v>8148</v>
      </c>
      <c r="I1896">
        <v>12</v>
      </c>
      <c r="J1896">
        <v>6</v>
      </c>
      <c r="N1896" s="29">
        <f t="shared" si="520"/>
        <v>2004</v>
      </c>
      <c r="O1896" s="30" t="str">
        <f t="shared" si="521"/>
        <v>10</v>
      </c>
      <c r="P1896" s="30">
        <f t="shared" si="522"/>
        <v>200410</v>
      </c>
      <c r="Q1896" s="30" t="str">
        <f t="shared" si="523"/>
        <v>2018</v>
      </c>
      <c r="R1896" s="30" t="str">
        <f t="shared" si="524"/>
        <v>01</v>
      </c>
      <c r="S1896" s="30">
        <f t="shared" si="525"/>
        <v>201801</v>
      </c>
      <c r="T1896" s="31">
        <f t="shared" si="526"/>
        <v>16.083333333333332</v>
      </c>
      <c r="U1896" s="30">
        <f t="shared" si="527"/>
        <v>18</v>
      </c>
      <c r="V1896" s="30">
        <f t="shared" si="528"/>
        <v>0</v>
      </c>
      <c r="W1896" s="32">
        <f t="shared" si="529"/>
        <v>1.1191709844559585</v>
      </c>
      <c r="X1896" s="33">
        <f t="shared" si="530"/>
        <v>790</v>
      </c>
      <c r="Y1896" s="22"/>
      <c r="Z1896" s="33">
        <f t="shared" si="515"/>
        <v>1</v>
      </c>
      <c r="AA1896" s="33">
        <f t="shared" si="516"/>
        <v>1</v>
      </c>
      <c r="AB1896" s="30">
        <f t="shared" si="517"/>
        <v>1</v>
      </c>
      <c r="AC1896" s="30">
        <f t="shared" si="518"/>
        <v>1</v>
      </c>
      <c r="AD1896" s="30">
        <f t="shared" si="519"/>
        <v>0</v>
      </c>
      <c r="AE1896" s="35">
        <f t="shared" si="531"/>
        <v>1</v>
      </c>
    </row>
    <row r="1897" spans="1:31" x14ac:dyDescent="0.25">
      <c r="A1897" t="s">
        <v>12</v>
      </c>
      <c r="B1897" t="s">
        <v>8149</v>
      </c>
      <c r="C1897">
        <v>30113005882506</v>
      </c>
      <c r="D1897" t="s">
        <v>8150</v>
      </c>
      <c r="E1897" t="s">
        <v>63</v>
      </c>
      <c r="F1897">
        <v>2014</v>
      </c>
      <c r="G1897" t="s">
        <v>8151</v>
      </c>
      <c r="H1897" t="s">
        <v>8152</v>
      </c>
      <c r="I1897">
        <v>16</v>
      </c>
      <c r="J1897">
        <v>6</v>
      </c>
      <c r="K1897">
        <v>1</v>
      </c>
      <c r="L1897">
        <v>0</v>
      </c>
      <c r="N1897" s="29" t="str">
        <f t="shared" si="520"/>
        <v>2014</v>
      </c>
      <c r="O1897" s="30" t="str">
        <f t="shared" si="521"/>
        <v>06</v>
      </c>
      <c r="P1897" s="30">
        <f t="shared" si="522"/>
        <v>201406</v>
      </c>
      <c r="Q1897" s="30" t="str">
        <f t="shared" si="523"/>
        <v>2020</v>
      </c>
      <c r="R1897" s="30" t="str">
        <f t="shared" si="524"/>
        <v>11</v>
      </c>
      <c r="S1897" s="30">
        <f t="shared" si="525"/>
        <v>202011</v>
      </c>
      <c r="T1897" s="31">
        <f t="shared" si="526"/>
        <v>6.416666666666667</v>
      </c>
      <c r="U1897" s="30">
        <f t="shared" si="527"/>
        <v>22</v>
      </c>
      <c r="V1897" s="30">
        <f t="shared" si="528"/>
        <v>1</v>
      </c>
      <c r="W1897" s="32">
        <f t="shared" si="529"/>
        <v>3.4285714285714284</v>
      </c>
      <c r="X1897" s="33">
        <f t="shared" si="530"/>
        <v>790</v>
      </c>
      <c r="Y1897" s="22"/>
      <c r="Z1897" s="33">
        <f t="shared" si="515"/>
        <v>1</v>
      </c>
      <c r="AA1897" s="33">
        <f t="shared" si="516"/>
        <v>0</v>
      </c>
      <c r="AB1897" s="30">
        <f t="shared" si="517"/>
        <v>0</v>
      </c>
      <c r="AC1897" s="30">
        <f t="shared" si="518"/>
        <v>1</v>
      </c>
      <c r="AD1897" s="30">
        <f t="shared" si="519"/>
        <v>0</v>
      </c>
      <c r="AE1897" s="35">
        <f t="shared" si="531"/>
        <v>1</v>
      </c>
    </row>
    <row r="1898" spans="1:31" x14ac:dyDescent="0.25">
      <c r="A1898" t="s">
        <v>12</v>
      </c>
      <c r="B1898" t="s">
        <v>8153</v>
      </c>
      <c r="C1898">
        <v>30113002463300</v>
      </c>
      <c r="D1898" t="s">
        <v>8154</v>
      </c>
      <c r="E1898" t="s">
        <v>6880</v>
      </c>
      <c r="F1898">
        <v>2006</v>
      </c>
      <c r="G1898" t="s">
        <v>8155</v>
      </c>
      <c r="H1898" t="s">
        <v>8156</v>
      </c>
      <c r="I1898">
        <v>47</v>
      </c>
      <c r="J1898">
        <v>13</v>
      </c>
      <c r="K1898">
        <v>5</v>
      </c>
      <c r="L1898">
        <v>0</v>
      </c>
      <c r="N1898" s="29">
        <f t="shared" si="520"/>
        <v>2006</v>
      </c>
      <c r="O1898" s="30" t="str">
        <f t="shared" si="521"/>
        <v>01</v>
      </c>
      <c r="P1898" s="30">
        <f t="shared" si="522"/>
        <v>200601</v>
      </c>
      <c r="Q1898" s="30" t="str">
        <f t="shared" si="523"/>
        <v>2020</v>
      </c>
      <c r="R1898" s="30" t="str">
        <f t="shared" si="524"/>
        <v>01</v>
      </c>
      <c r="S1898" s="30">
        <f t="shared" si="525"/>
        <v>202001</v>
      </c>
      <c r="T1898" s="31">
        <f t="shared" si="526"/>
        <v>14.833333333333334</v>
      </c>
      <c r="U1898" s="30">
        <f t="shared" si="527"/>
        <v>60</v>
      </c>
      <c r="V1898" s="30">
        <f t="shared" si="528"/>
        <v>5</v>
      </c>
      <c r="W1898" s="32">
        <f t="shared" si="529"/>
        <v>4.0449438202247192</v>
      </c>
      <c r="X1898" s="33">
        <f t="shared" si="530"/>
        <v>790</v>
      </c>
      <c r="Y1898" s="22"/>
      <c r="Z1898" s="33">
        <f t="shared" si="515"/>
        <v>1</v>
      </c>
      <c r="AA1898" s="33">
        <f t="shared" si="516"/>
        <v>0</v>
      </c>
      <c r="AB1898" s="30">
        <f t="shared" si="517"/>
        <v>0</v>
      </c>
      <c r="AC1898" s="30">
        <f t="shared" si="518"/>
        <v>0</v>
      </c>
      <c r="AD1898" s="30">
        <f t="shared" si="519"/>
        <v>0</v>
      </c>
      <c r="AE1898" s="35">
        <f t="shared" si="531"/>
        <v>0</v>
      </c>
    </row>
    <row r="1899" spans="1:31" x14ac:dyDescent="0.25">
      <c r="A1899" t="s">
        <v>12</v>
      </c>
      <c r="B1899" t="s">
        <v>8157</v>
      </c>
      <c r="C1899">
        <v>30113001867899</v>
      </c>
      <c r="D1899" t="s">
        <v>8158</v>
      </c>
      <c r="E1899" t="s">
        <v>8159</v>
      </c>
      <c r="F1899">
        <v>2001</v>
      </c>
      <c r="G1899" t="s">
        <v>8160</v>
      </c>
      <c r="H1899" t="s">
        <v>8161</v>
      </c>
      <c r="I1899">
        <v>39</v>
      </c>
      <c r="J1899">
        <v>8</v>
      </c>
      <c r="K1899">
        <v>2</v>
      </c>
      <c r="L1899">
        <v>1</v>
      </c>
      <c r="N1899" s="29">
        <f t="shared" si="520"/>
        <v>2001</v>
      </c>
      <c r="O1899" s="30" t="str">
        <f t="shared" si="521"/>
        <v>01</v>
      </c>
      <c r="P1899" s="30">
        <f t="shared" si="522"/>
        <v>200101</v>
      </c>
      <c r="Q1899" s="30" t="str">
        <f t="shared" si="523"/>
        <v>2019</v>
      </c>
      <c r="R1899" s="30" t="str">
        <f t="shared" si="524"/>
        <v>09</v>
      </c>
      <c r="S1899" s="30">
        <f t="shared" si="525"/>
        <v>201909</v>
      </c>
      <c r="T1899" s="31">
        <f t="shared" si="526"/>
        <v>19.833333333333332</v>
      </c>
      <c r="U1899" s="30">
        <f t="shared" si="527"/>
        <v>47</v>
      </c>
      <c r="V1899" s="30">
        <f t="shared" si="528"/>
        <v>3</v>
      </c>
      <c r="W1899" s="32">
        <f t="shared" si="529"/>
        <v>2.3697478991596639</v>
      </c>
      <c r="X1899" s="33">
        <f t="shared" si="530"/>
        <v>790</v>
      </c>
      <c r="Y1899" s="22"/>
      <c r="Z1899" s="33">
        <f t="shared" si="515"/>
        <v>1</v>
      </c>
      <c r="AA1899" s="33">
        <f t="shared" si="516"/>
        <v>0</v>
      </c>
      <c r="AB1899" s="30">
        <f t="shared" si="517"/>
        <v>1</v>
      </c>
      <c r="AC1899" s="30">
        <f t="shared" si="518"/>
        <v>0</v>
      </c>
      <c r="AD1899" s="30">
        <f t="shared" si="519"/>
        <v>0</v>
      </c>
      <c r="AE1899" s="35">
        <f t="shared" si="531"/>
        <v>1</v>
      </c>
    </row>
    <row r="1900" spans="1:31" x14ac:dyDescent="0.25">
      <c r="N1900" s="29">
        <f t="shared" si="520"/>
        <v>0</v>
      </c>
      <c r="O1900" s="30" t="str">
        <f t="shared" si="521"/>
        <v>00</v>
      </c>
      <c r="P1900" s="30">
        <f t="shared" si="522"/>
        <v>0</v>
      </c>
      <c r="Q1900" s="30">
        <f t="shared" si="523"/>
        <v>0</v>
      </c>
      <c r="R1900" s="30">
        <f t="shared" si="524"/>
        <v>0</v>
      </c>
      <c r="S1900" s="30">
        <f t="shared" si="525"/>
        <v>0</v>
      </c>
      <c r="T1900" s="31">
        <f t="shared" si="526"/>
        <v>2020.9166666666667</v>
      </c>
      <c r="U1900" s="30">
        <f t="shared" si="527"/>
        <v>0</v>
      </c>
      <c r="V1900" s="30">
        <f t="shared" si="528"/>
        <v>0</v>
      </c>
      <c r="W1900" s="32">
        <f t="shared" si="529"/>
        <v>0</v>
      </c>
      <c r="X1900" s="33">
        <f t="shared" si="530"/>
        <v>0</v>
      </c>
      <c r="Y1900" s="22"/>
      <c r="Z1900" s="33">
        <f t="shared" si="515"/>
        <v>0</v>
      </c>
      <c r="AA1900" s="33">
        <f t="shared" si="516"/>
        <v>0</v>
      </c>
      <c r="AB1900" s="30">
        <f t="shared" si="517"/>
        <v>0</v>
      </c>
      <c r="AC1900" s="30">
        <f t="shared" si="518"/>
        <v>0</v>
      </c>
      <c r="AD1900" s="30">
        <f t="shared" si="519"/>
        <v>0</v>
      </c>
      <c r="AE1900" s="35">
        <f t="shared" si="531"/>
        <v>0</v>
      </c>
    </row>
    <row r="1901" spans="1:31" x14ac:dyDescent="0.25">
      <c r="N1901" s="29">
        <f t="shared" si="520"/>
        <v>0</v>
      </c>
      <c r="O1901" s="30" t="str">
        <f t="shared" si="521"/>
        <v>00</v>
      </c>
      <c r="P1901" s="30">
        <f t="shared" si="522"/>
        <v>0</v>
      </c>
      <c r="Q1901" s="30">
        <f t="shared" si="523"/>
        <v>0</v>
      </c>
      <c r="R1901" s="30">
        <f t="shared" si="524"/>
        <v>0</v>
      </c>
      <c r="S1901" s="30">
        <f t="shared" si="525"/>
        <v>0</v>
      </c>
      <c r="T1901" s="31">
        <f t="shared" si="526"/>
        <v>2020.9166666666667</v>
      </c>
      <c r="U1901" s="30">
        <f t="shared" si="527"/>
        <v>0</v>
      </c>
      <c r="V1901" s="30">
        <f t="shared" si="528"/>
        <v>0</v>
      </c>
      <c r="W1901" s="32">
        <f t="shared" si="529"/>
        <v>0</v>
      </c>
      <c r="X1901" s="33">
        <f t="shared" si="530"/>
        <v>0</v>
      </c>
      <c r="Y1901" s="22"/>
      <c r="Z1901" s="33">
        <f t="shared" si="515"/>
        <v>0</v>
      </c>
      <c r="AA1901" s="33">
        <f t="shared" si="516"/>
        <v>0</v>
      </c>
      <c r="AB1901" s="30">
        <f t="shared" si="517"/>
        <v>0</v>
      </c>
      <c r="AC1901" s="30">
        <f t="shared" si="518"/>
        <v>0</v>
      </c>
      <c r="AD1901" s="30">
        <f t="shared" si="519"/>
        <v>0</v>
      </c>
      <c r="AE1901" s="35">
        <f t="shared" si="531"/>
        <v>0</v>
      </c>
    </row>
    <row r="1902" spans="1:31" x14ac:dyDescent="0.25">
      <c r="N1902" s="29">
        <f t="shared" si="520"/>
        <v>0</v>
      </c>
      <c r="O1902" s="30" t="str">
        <f t="shared" si="521"/>
        <v>00</v>
      </c>
      <c r="P1902" s="30">
        <f t="shared" si="522"/>
        <v>0</v>
      </c>
      <c r="Q1902" s="30">
        <f t="shared" si="523"/>
        <v>0</v>
      </c>
      <c r="R1902" s="30">
        <f t="shared" si="524"/>
        <v>0</v>
      </c>
      <c r="S1902" s="30">
        <f t="shared" si="525"/>
        <v>0</v>
      </c>
      <c r="T1902" s="31">
        <f t="shared" si="526"/>
        <v>2020.9166666666667</v>
      </c>
      <c r="U1902" s="30">
        <f t="shared" si="527"/>
        <v>0</v>
      </c>
      <c r="V1902" s="30">
        <f t="shared" si="528"/>
        <v>0</v>
      </c>
      <c r="W1902" s="32">
        <f t="shared" si="529"/>
        <v>0</v>
      </c>
      <c r="X1902" s="33">
        <f t="shared" si="530"/>
        <v>0</v>
      </c>
      <c r="Y1902" s="22"/>
      <c r="Z1902" s="33">
        <f t="shared" si="515"/>
        <v>0</v>
      </c>
      <c r="AA1902" s="33">
        <f t="shared" si="516"/>
        <v>0</v>
      </c>
      <c r="AB1902" s="30">
        <f t="shared" si="517"/>
        <v>0</v>
      </c>
      <c r="AC1902" s="30">
        <f t="shared" si="518"/>
        <v>0</v>
      </c>
      <c r="AD1902" s="30">
        <f t="shared" si="519"/>
        <v>0</v>
      </c>
      <c r="AE1902" s="35">
        <f t="shared" si="531"/>
        <v>0</v>
      </c>
    </row>
    <row r="1903" spans="1:31" x14ac:dyDescent="0.25">
      <c r="N1903" s="29">
        <f t="shared" si="520"/>
        <v>0</v>
      </c>
      <c r="O1903" s="30" t="str">
        <f t="shared" si="521"/>
        <v>00</v>
      </c>
      <c r="P1903" s="30">
        <f t="shared" si="522"/>
        <v>0</v>
      </c>
      <c r="Q1903" s="30">
        <f t="shared" si="523"/>
        <v>0</v>
      </c>
      <c r="R1903" s="30">
        <f t="shared" si="524"/>
        <v>0</v>
      </c>
      <c r="S1903" s="30">
        <f t="shared" si="525"/>
        <v>0</v>
      </c>
      <c r="T1903" s="31">
        <f t="shared" si="526"/>
        <v>2020.9166666666667</v>
      </c>
      <c r="U1903" s="30">
        <f t="shared" si="527"/>
        <v>0</v>
      </c>
      <c r="V1903" s="30">
        <f t="shared" si="528"/>
        <v>0</v>
      </c>
      <c r="W1903" s="32">
        <f t="shared" si="529"/>
        <v>0</v>
      </c>
      <c r="X1903" s="33">
        <f t="shared" si="530"/>
        <v>0</v>
      </c>
      <c r="Y1903" s="22"/>
      <c r="Z1903" s="33">
        <f t="shared" si="515"/>
        <v>0</v>
      </c>
      <c r="AA1903" s="33">
        <f t="shared" si="516"/>
        <v>0</v>
      </c>
      <c r="AB1903" s="30">
        <f t="shared" si="517"/>
        <v>0</v>
      </c>
      <c r="AC1903" s="30">
        <f t="shared" si="518"/>
        <v>0</v>
      </c>
      <c r="AD1903" s="30">
        <f t="shared" si="519"/>
        <v>0</v>
      </c>
      <c r="AE1903" s="35">
        <f t="shared" si="531"/>
        <v>0</v>
      </c>
    </row>
    <row r="1904" spans="1:31" x14ac:dyDescent="0.25">
      <c r="N1904" s="29">
        <f t="shared" si="520"/>
        <v>0</v>
      </c>
      <c r="O1904" s="30" t="str">
        <f t="shared" si="521"/>
        <v>00</v>
      </c>
      <c r="P1904" s="30">
        <f t="shared" si="522"/>
        <v>0</v>
      </c>
      <c r="Q1904" s="30">
        <f t="shared" si="523"/>
        <v>0</v>
      </c>
      <c r="R1904" s="30">
        <f t="shared" si="524"/>
        <v>0</v>
      </c>
      <c r="S1904" s="30">
        <f t="shared" si="525"/>
        <v>0</v>
      </c>
      <c r="T1904" s="31">
        <f t="shared" si="526"/>
        <v>2020.9166666666667</v>
      </c>
      <c r="U1904" s="30">
        <f t="shared" si="527"/>
        <v>0</v>
      </c>
      <c r="V1904" s="30">
        <f t="shared" si="528"/>
        <v>0</v>
      </c>
      <c r="W1904" s="32">
        <f t="shared" si="529"/>
        <v>0</v>
      </c>
      <c r="X1904" s="33">
        <f t="shared" si="530"/>
        <v>0</v>
      </c>
      <c r="Y1904" s="22"/>
      <c r="Z1904" s="33">
        <f t="shared" si="515"/>
        <v>0</v>
      </c>
      <c r="AA1904" s="33">
        <f t="shared" si="516"/>
        <v>0</v>
      </c>
      <c r="AB1904" s="30">
        <f t="shared" si="517"/>
        <v>0</v>
      </c>
      <c r="AC1904" s="30">
        <f t="shared" si="518"/>
        <v>0</v>
      </c>
      <c r="AD1904" s="30">
        <f t="shared" si="519"/>
        <v>0</v>
      </c>
      <c r="AE1904" s="35">
        <f t="shared" si="531"/>
        <v>0</v>
      </c>
    </row>
    <row r="1905" spans="14:31" x14ac:dyDescent="0.25">
      <c r="N1905" s="29">
        <f t="shared" si="520"/>
        <v>0</v>
      </c>
      <c r="O1905" s="30" t="str">
        <f t="shared" si="521"/>
        <v>00</v>
      </c>
      <c r="P1905" s="30">
        <f t="shared" si="522"/>
        <v>0</v>
      </c>
      <c r="Q1905" s="30">
        <f t="shared" si="523"/>
        <v>0</v>
      </c>
      <c r="R1905" s="30">
        <f t="shared" si="524"/>
        <v>0</v>
      </c>
      <c r="S1905" s="30">
        <f t="shared" si="525"/>
        <v>0</v>
      </c>
      <c r="T1905" s="31">
        <f t="shared" si="526"/>
        <v>2020.9166666666667</v>
      </c>
      <c r="U1905" s="30">
        <f t="shared" si="527"/>
        <v>0</v>
      </c>
      <c r="V1905" s="30">
        <f t="shared" si="528"/>
        <v>0</v>
      </c>
      <c r="W1905" s="32">
        <f t="shared" si="529"/>
        <v>0</v>
      </c>
      <c r="X1905" s="33">
        <f t="shared" si="530"/>
        <v>0</v>
      </c>
      <c r="Y1905" s="22"/>
      <c r="Z1905" s="33">
        <f t="shared" si="515"/>
        <v>0</v>
      </c>
      <c r="AA1905" s="33">
        <f t="shared" si="516"/>
        <v>0</v>
      </c>
      <c r="AB1905" s="30">
        <f t="shared" si="517"/>
        <v>0</v>
      </c>
      <c r="AC1905" s="30">
        <f t="shared" si="518"/>
        <v>0</v>
      </c>
      <c r="AD1905" s="30">
        <f t="shared" si="519"/>
        <v>0</v>
      </c>
      <c r="AE1905" s="35">
        <f t="shared" si="531"/>
        <v>0</v>
      </c>
    </row>
    <row r="1906" spans="14:31" x14ac:dyDescent="0.25">
      <c r="N1906" s="29">
        <f t="shared" si="520"/>
        <v>0</v>
      </c>
      <c r="O1906" s="30" t="str">
        <f t="shared" si="521"/>
        <v>00</v>
      </c>
      <c r="P1906" s="30">
        <f t="shared" si="522"/>
        <v>0</v>
      </c>
      <c r="Q1906" s="30">
        <f t="shared" si="523"/>
        <v>0</v>
      </c>
      <c r="R1906" s="30">
        <f t="shared" si="524"/>
        <v>0</v>
      </c>
      <c r="S1906" s="30">
        <f t="shared" si="525"/>
        <v>0</v>
      </c>
      <c r="T1906" s="31">
        <f t="shared" si="526"/>
        <v>2020.9166666666667</v>
      </c>
      <c r="U1906" s="30">
        <f t="shared" si="527"/>
        <v>0</v>
      </c>
      <c r="V1906" s="30">
        <f t="shared" si="528"/>
        <v>0</v>
      </c>
      <c r="W1906" s="32">
        <f t="shared" si="529"/>
        <v>0</v>
      </c>
      <c r="X1906" s="33">
        <f t="shared" si="530"/>
        <v>0</v>
      </c>
      <c r="Y1906" s="22"/>
      <c r="Z1906" s="33">
        <f t="shared" si="515"/>
        <v>0</v>
      </c>
      <c r="AA1906" s="33">
        <f t="shared" si="516"/>
        <v>0</v>
      </c>
      <c r="AB1906" s="30">
        <f t="shared" si="517"/>
        <v>0</v>
      </c>
      <c r="AC1906" s="30">
        <f t="shared" si="518"/>
        <v>0</v>
      </c>
      <c r="AD1906" s="30">
        <f t="shared" si="519"/>
        <v>0</v>
      </c>
      <c r="AE1906" s="35">
        <f t="shared" si="531"/>
        <v>0</v>
      </c>
    </row>
    <row r="1907" spans="14:31" x14ac:dyDescent="0.25">
      <c r="N1907" s="29">
        <f t="shared" si="520"/>
        <v>0</v>
      </c>
      <c r="O1907" s="30" t="str">
        <f t="shared" si="521"/>
        <v>00</v>
      </c>
      <c r="P1907" s="30">
        <f t="shared" si="522"/>
        <v>0</v>
      </c>
      <c r="Q1907" s="30">
        <f t="shared" si="523"/>
        <v>0</v>
      </c>
      <c r="R1907" s="30">
        <f t="shared" si="524"/>
        <v>0</v>
      </c>
      <c r="S1907" s="30">
        <f t="shared" si="525"/>
        <v>0</v>
      </c>
      <c r="T1907" s="31">
        <f t="shared" si="526"/>
        <v>2020.9166666666667</v>
      </c>
      <c r="U1907" s="30">
        <f t="shared" si="527"/>
        <v>0</v>
      </c>
      <c r="V1907" s="30">
        <f t="shared" si="528"/>
        <v>0</v>
      </c>
      <c r="W1907" s="32">
        <f t="shared" si="529"/>
        <v>0</v>
      </c>
      <c r="X1907" s="33">
        <f t="shared" si="530"/>
        <v>0</v>
      </c>
      <c r="Y1907" s="22"/>
      <c r="Z1907" s="33">
        <f t="shared" si="515"/>
        <v>0</v>
      </c>
      <c r="AA1907" s="33">
        <f t="shared" si="516"/>
        <v>0</v>
      </c>
      <c r="AB1907" s="30">
        <f t="shared" si="517"/>
        <v>0</v>
      </c>
      <c r="AC1907" s="30">
        <f t="shared" si="518"/>
        <v>0</v>
      </c>
      <c r="AD1907" s="30">
        <f t="shared" si="519"/>
        <v>0</v>
      </c>
      <c r="AE1907" s="35">
        <f t="shared" si="531"/>
        <v>0</v>
      </c>
    </row>
    <row r="1908" spans="14:31" x14ac:dyDescent="0.25">
      <c r="N1908" s="29">
        <f t="shared" si="520"/>
        <v>0</v>
      </c>
      <c r="O1908" s="30" t="str">
        <f t="shared" si="521"/>
        <v>00</v>
      </c>
      <c r="P1908" s="30">
        <f t="shared" si="522"/>
        <v>0</v>
      </c>
      <c r="Q1908" s="30">
        <f t="shared" si="523"/>
        <v>0</v>
      </c>
      <c r="R1908" s="30">
        <f t="shared" si="524"/>
        <v>0</v>
      </c>
      <c r="S1908" s="30">
        <f t="shared" si="525"/>
        <v>0</v>
      </c>
      <c r="T1908" s="31">
        <f t="shared" si="526"/>
        <v>2020.9166666666667</v>
      </c>
      <c r="U1908" s="30">
        <f t="shared" si="527"/>
        <v>0</v>
      </c>
      <c r="V1908" s="30">
        <f t="shared" si="528"/>
        <v>0</v>
      </c>
      <c r="W1908" s="32">
        <f t="shared" si="529"/>
        <v>0</v>
      </c>
      <c r="X1908" s="33">
        <f t="shared" si="530"/>
        <v>0</v>
      </c>
      <c r="Y1908" s="22"/>
      <c r="Z1908" s="33">
        <f t="shared" si="515"/>
        <v>0</v>
      </c>
      <c r="AA1908" s="33">
        <f t="shared" si="516"/>
        <v>0</v>
      </c>
      <c r="AB1908" s="30">
        <f t="shared" si="517"/>
        <v>0</v>
      </c>
      <c r="AC1908" s="30">
        <f t="shared" si="518"/>
        <v>0</v>
      </c>
      <c r="AD1908" s="30">
        <f t="shared" si="519"/>
        <v>0</v>
      </c>
      <c r="AE1908" s="35">
        <f t="shared" si="531"/>
        <v>0</v>
      </c>
    </row>
    <row r="1909" spans="14:31" x14ac:dyDescent="0.25">
      <c r="N1909" s="29">
        <f t="shared" si="520"/>
        <v>0</v>
      </c>
      <c r="O1909" s="30" t="str">
        <f t="shared" si="521"/>
        <v>00</v>
      </c>
      <c r="P1909" s="30">
        <f t="shared" si="522"/>
        <v>0</v>
      </c>
      <c r="Q1909" s="30">
        <f t="shared" si="523"/>
        <v>0</v>
      </c>
      <c r="R1909" s="30">
        <f t="shared" si="524"/>
        <v>0</v>
      </c>
      <c r="S1909" s="30">
        <f t="shared" si="525"/>
        <v>0</v>
      </c>
      <c r="T1909" s="31">
        <f t="shared" si="526"/>
        <v>2020.9166666666667</v>
      </c>
      <c r="U1909" s="30">
        <f t="shared" si="527"/>
        <v>0</v>
      </c>
      <c r="V1909" s="30">
        <f t="shared" si="528"/>
        <v>0</v>
      </c>
      <c r="W1909" s="32">
        <f t="shared" si="529"/>
        <v>0</v>
      </c>
      <c r="X1909" s="33">
        <f t="shared" si="530"/>
        <v>0</v>
      </c>
      <c r="Y1909" s="22"/>
      <c r="Z1909" s="33">
        <f t="shared" si="515"/>
        <v>0</v>
      </c>
      <c r="AA1909" s="33">
        <f t="shared" si="516"/>
        <v>0</v>
      </c>
      <c r="AB1909" s="30">
        <f t="shared" si="517"/>
        <v>0</v>
      </c>
      <c r="AC1909" s="30">
        <f t="shared" si="518"/>
        <v>0</v>
      </c>
      <c r="AD1909" s="30">
        <f t="shared" si="519"/>
        <v>0</v>
      </c>
      <c r="AE1909" s="35">
        <f t="shared" si="531"/>
        <v>0</v>
      </c>
    </row>
    <row r="1910" spans="14:31" x14ac:dyDescent="0.25">
      <c r="N1910" s="29">
        <f t="shared" si="520"/>
        <v>0</v>
      </c>
      <c r="O1910" s="30" t="str">
        <f t="shared" si="521"/>
        <v>00</v>
      </c>
      <c r="P1910" s="30">
        <f t="shared" si="522"/>
        <v>0</v>
      </c>
      <c r="Q1910" s="30">
        <f t="shared" si="523"/>
        <v>0</v>
      </c>
      <c r="R1910" s="30">
        <f t="shared" si="524"/>
        <v>0</v>
      </c>
      <c r="S1910" s="30">
        <f t="shared" si="525"/>
        <v>0</v>
      </c>
      <c r="T1910" s="31">
        <f t="shared" si="526"/>
        <v>2020.9166666666667</v>
      </c>
      <c r="U1910" s="30">
        <f t="shared" si="527"/>
        <v>0</v>
      </c>
      <c r="V1910" s="30">
        <f t="shared" si="528"/>
        <v>0</v>
      </c>
      <c r="W1910" s="32">
        <f t="shared" si="529"/>
        <v>0</v>
      </c>
      <c r="X1910" s="33">
        <f t="shared" si="530"/>
        <v>0</v>
      </c>
      <c r="Y1910" s="22"/>
      <c r="Z1910" s="33">
        <f t="shared" si="515"/>
        <v>0</v>
      </c>
      <c r="AA1910" s="33">
        <f t="shared" si="516"/>
        <v>0</v>
      </c>
      <c r="AB1910" s="30">
        <f t="shared" si="517"/>
        <v>0</v>
      </c>
      <c r="AC1910" s="30">
        <f t="shared" si="518"/>
        <v>0</v>
      </c>
      <c r="AD1910" s="30">
        <f t="shared" si="519"/>
        <v>0</v>
      </c>
      <c r="AE1910" s="35">
        <f t="shared" si="531"/>
        <v>0</v>
      </c>
    </row>
    <row r="1911" spans="14:31" x14ac:dyDescent="0.25">
      <c r="N1911" s="29">
        <f t="shared" si="520"/>
        <v>0</v>
      </c>
      <c r="O1911" s="30" t="str">
        <f t="shared" si="521"/>
        <v>00</v>
      </c>
      <c r="P1911" s="30">
        <f t="shared" si="522"/>
        <v>0</v>
      </c>
      <c r="Q1911" s="30">
        <f t="shared" si="523"/>
        <v>0</v>
      </c>
      <c r="R1911" s="30">
        <f t="shared" si="524"/>
        <v>0</v>
      </c>
      <c r="S1911" s="30">
        <f t="shared" si="525"/>
        <v>0</v>
      </c>
      <c r="T1911" s="31">
        <f t="shared" si="526"/>
        <v>2020.9166666666667</v>
      </c>
      <c r="U1911" s="30">
        <f t="shared" si="527"/>
        <v>0</v>
      </c>
      <c r="V1911" s="30">
        <f t="shared" si="528"/>
        <v>0</v>
      </c>
      <c r="W1911" s="32">
        <f t="shared" si="529"/>
        <v>0</v>
      </c>
      <c r="X1911" s="33">
        <f t="shared" si="530"/>
        <v>0</v>
      </c>
      <c r="Y1911" s="22"/>
      <c r="Z1911" s="33">
        <f t="shared" si="515"/>
        <v>0</v>
      </c>
      <c r="AA1911" s="33">
        <f t="shared" si="516"/>
        <v>0</v>
      </c>
      <c r="AB1911" s="30">
        <f t="shared" si="517"/>
        <v>0</v>
      </c>
      <c r="AC1911" s="30">
        <f t="shared" si="518"/>
        <v>0</v>
      </c>
      <c r="AD1911" s="30">
        <f t="shared" si="519"/>
        <v>0</v>
      </c>
      <c r="AE1911" s="35">
        <f t="shared" si="531"/>
        <v>0</v>
      </c>
    </row>
    <row r="1912" spans="14:31" x14ac:dyDescent="0.25">
      <c r="N1912" s="29">
        <f t="shared" si="520"/>
        <v>0</v>
      </c>
      <c r="O1912" s="30" t="str">
        <f t="shared" si="521"/>
        <v>00</v>
      </c>
      <c r="P1912" s="30">
        <f t="shared" si="522"/>
        <v>0</v>
      </c>
      <c r="Q1912" s="30">
        <f t="shared" si="523"/>
        <v>0</v>
      </c>
      <c r="R1912" s="30">
        <f t="shared" si="524"/>
        <v>0</v>
      </c>
      <c r="S1912" s="30">
        <f t="shared" si="525"/>
        <v>0</v>
      </c>
      <c r="T1912" s="31">
        <f t="shared" si="526"/>
        <v>2020.9166666666667</v>
      </c>
      <c r="U1912" s="30">
        <f t="shared" si="527"/>
        <v>0</v>
      </c>
      <c r="V1912" s="30">
        <f t="shared" si="528"/>
        <v>0</v>
      </c>
      <c r="W1912" s="32">
        <f t="shared" si="529"/>
        <v>0</v>
      </c>
      <c r="X1912" s="33">
        <f t="shared" si="530"/>
        <v>0</v>
      </c>
      <c r="Y1912" s="22"/>
      <c r="Z1912" s="33">
        <f t="shared" si="515"/>
        <v>0</v>
      </c>
      <c r="AA1912" s="33">
        <f t="shared" si="516"/>
        <v>0</v>
      </c>
      <c r="AB1912" s="30">
        <f t="shared" si="517"/>
        <v>0</v>
      </c>
      <c r="AC1912" s="30">
        <f t="shared" si="518"/>
        <v>0</v>
      </c>
      <c r="AD1912" s="30">
        <f t="shared" si="519"/>
        <v>0</v>
      </c>
      <c r="AE1912" s="35">
        <f t="shared" si="531"/>
        <v>0</v>
      </c>
    </row>
    <row r="1913" spans="14:31" x14ac:dyDescent="0.25">
      <c r="N1913" s="29">
        <f t="shared" si="520"/>
        <v>0</v>
      </c>
      <c r="O1913" s="30" t="str">
        <f t="shared" si="521"/>
        <v>00</v>
      </c>
      <c r="P1913" s="30">
        <f t="shared" si="522"/>
        <v>0</v>
      </c>
      <c r="Q1913" s="30">
        <f t="shared" si="523"/>
        <v>0</v>
      </c>
      <c r="R1913" s="30">
        <f t="shared" si="524"/>
        <v>0</v>
      </c>
      <c r="S1913" s="30">
        <f t="shared" si="525"/>
        <v>0</v>
      </c>
      <c r="T1913" s="31">
        <f t="shared" si="526"/>
        <v>2020.9166666666667</v>
      </c>
      <c r="U1913" s="30">
        <f t="shared" si="527"/>
        <v>0</v>
      </c>
      <c r="V1913" s="30">
        <f t="shared" si="528"/>
        <v>0</v>
      </c>
      <c r="W1913" s="32">
        <f t="shared" si="529"/>
        <v>0</v>
      </c>
      <c r="X1913" s="33">
        <f t="shared" si="530"/>
        <v>0</v>
      </c>
      <c r="Y1913" s="22"/>
      <c r="Z1913" s="33">
        <f t="shared" si="515"/>
        <v>0</v>
      </c>
      <c r="AA1913" s="33">
        <f t="shared" si="516"/>
        <v>0</v>
      </c>
      <c r="AB1913" s="30">
        <f t="shared" si="517"/>
        <v>0</v>
      </c>
      <c r="AC1913" s="30">
        <f t="shared" si="518"/>
        <v>0</v>
      </c>
      <c r="AD1913" s="30">
        <f t="shared" si="519"/>
        <v>0</v>
      </c>
      <c r="AE1913" s="35">
        <f t="shared" si="531"/>
        <v>0</v>
      </c>
    </row>
    <row r="1914" spans="14:31" x14ac:dyDescent="0.25">
      <c r="N1914" s="29">
        <f t="shared" si="520"/>
        <v>0</v>
      </c>
      <c r="O1914" s="30" t="str">
        <f t="shared" si="521"/>
        <v>00</v>
      </c>
      <c r="P1914" s="30">
        <f t="shared" si="522"/>
        <v>0</v>
      </c>
      <c r="Q1914" s="30">
        <f t="shared" si="523"/>
        <v>0</v>
      </c>
      <c r="R1914" s="30">
        <f t="shared" si="524"/>
        <v>0</v>
      </c>
      <c r="S1914" s="30">
        <f t="shared" si="525"/>
        <v>0</v>
      </c>
      <c r="T1914" s="31">
        <f t="shared" si="526"/>
        <v>2020.9166666666667</v>
      </c>
      <c r="U1914" s="30">
        <f t="shared" si="527"/>
        <v>0</v>
      </c>
      <c r="V1914" s="30">
        <f t="shared" si="528"/>
        <v>0</v>
      </c>
      <c r="W1914" s="32">
        <f t="shared" si="529"/>
        <v>0</v>
      </c>
      <c r="X1914" s="33">
        <f t="shared" si="530"/>
        <v>0</v>
      </c>
      <c r="Y1914" s="22"/>
      <c r="Z1914" s="33">
        <f t="shared" si="515"/>
        <v>0</v>
      </c>
      <c r="AA1914" s="33">
        <f t="shared" si="516"/>
        <v>0</v>
      </c>
      <c r="AB1914" s="30">
        <f t="shared" si="517"/>
        <v>0</v>
      </c>
      <c r="AC1914" s="30">
        <f t="shared" si="518"/>
        <v>0</v>
      </c>
      <c r="AD1914" s="30">
        <f t="shared" si="519"/>
        <v>0</v>
      </c>
      <c r="AE1914" s="35">
        <f t="shared" si="531"/>
        <v>0</v>
      </c>
    </row>
    <row r="1915" spans="14:31" x14ac:dyDescent="0.25">
      <c r="N1915" s="29">
        <f t="shared" si="520"/>
        <v>0</v>
      </c>
      <c r="O1915" s="30" t="str">
        <f t="shared" si="521"/>
        <v>00</v>
      </c>
      <c r="P1915" s="30">
        <f t="shared" si="522"/>
        <v>0</v>
      </c>
      <c r="Q1915" s="30">
        <f t="shared" si="523"/>
        <v>0</v>
      </c>
      <c r="R1915" s="30">
        <f t="shared" si="524"/>
        <v>0</v>
      </c>
      <c r="S1915" s="30">
        <f t="shared" si="525"/>
        <v>0</v>
      </c>
      <c r="T1915" s="31">
        <f t="shared" si="526"/>
        <v>2020.9166666666667</v>
      </c>
      <c r="U1915" s="30">
        <f t="shared" si="527"/>
        <v>0</v>
      </c>
      <c r="V1915" s="30">
        <f t="shared" si="528"/>
        <v>0</v>
      </c>
      <c r="W1915" s="32">
        <f t="shared" si="529"/>
        <v>0</v>
      </c>
      <c r="X1915" s="33">
        <f t="shared" si="530"/>
        <v>0</v>
      </c>
      <c r="Y1915" s="22"/>
      <c r="Z1915" s="33">
        <f t="shared" si="515"/>
        <v>0</v>
      </c>
      <c r="AA1915" s="33">
        <f t="shared" si="516"/>
        <v>0</v>
      </c>
      <c r="AB1915" s="30">
        <f t="shared" si="517"/>
        <v>0</v>
      </c>
      <c r="AC1915" s="30">
        <f t="shared" si="518"/>
        <v>0</v>
      </c>
      <c r="AD1915" s="30">
        <f t="shared" si="519"/>
        <v>0</v>
      </c>
      <c r="AE1915" s="35">
        <f t="shared" si="531"/>
        <v>0</v>
      </c>
    </row>
    <row r="1916" spans="14:31" x14ac:dyDescent="0.25">
      <c r="N1916" s="29">
        <f t="shared" si="520"/>
        <v>0</v>
      </c>
      <c r="O1916" s="30" t="str">
        <f t="shared" si="521"/>
        <v>00</v>
      </c>
      <c r="P1916" s="30">
        <f t="shared" si="522"/>
        <v>0</v>
      </c>
      <c r="Q1916" s="30">
        <f t="shared" si="523"/>
        <v>0</v>
      </c>
      <c r="R1916" s="30">
        <f t="shared" si="524"/>
        <v>0</v>
      </c>
      <c r="S1916" s="30">
        <f t="shared" si="525"/>
        <v>0</v>
      </c>
      <c r="T1916" s="31">
        <f t="shared" si="526"/>
        <v>2020.9166666666667</v>
      </c>
      <c r="U1916" s="30">
        <f t="shared" si="527"/>
        <v>0</v>
      </c>
      <c r="V1916" s="30">
        <f t="shared" si="528"/>
        <v>0</v>
      </c>
      <c r="W1916" s="32">
        <f t="shared" si="529"/>
        <v>0</v>
      </c>
      <c r="X1916" s="33">
        <f t="shared" si="530"/>
        <v>0</v>
      </c>
      <c r="Y1916" s="22"/>
      <c r="Z1916" s="33">
        <f t="shared" si="515"/>
        <v>0</v>
      </c>
      <c r="AA1916" s="33">
        <f t="shared" si="516"/>
        <v>0</v>
      </c>
      <c r="AB1916" s="30">
        <f t="shared" si="517"/>
        <v>0</v>
      </c>
      <c r="AC1916" s="30">
        <f t="shared" si="518"/>
        <v>0</v>
      </c>
      <c r="AD1916" s="30">
        <f t="shared" si="519"/>
        <v>0</v>
      </c>
      <c r="AE1916" s="35">
        <f t="shared" si="531"/>
        <v>0</v>
      </c>
    </row>
    <row r="1917" spans="14:31" x14ac:dyDescent="0.25">
      <c r="N1917" s="29">
        <f t="shared" si="520"/>
        <v>0</v>
      </c>
      <c r="O1917" s="30" t="str">
        <f t="shared" si="521"/>
        <v>00</v>
      </c>
      <c r="P1917" s="30">
        <f t="shared" si="522"/>
        <v>0</v>
      </c>
      <c r="Q1917" s="30">
        <f t="shared" si="523"/>
        <v>0</v>
      </c>
      <c r="R1917" s="30">
        <f t="shared" si="524"/>
        <v>0</v>
      </c>
      <c r="S1917" s="30">
        <f t="shared" si="525"/>
        <v>0</v>
      </c>
      <c r="T1917" s="31">
        <f t="shared" si="526"/>
        <v>2020.9166666666667</v>
      </c>
      <c r="U1917" s="30">
        <f t="shared" si="527"/>
        <v>0</v>
      </c>
      <c r="V1917" s="30">
        <f t="shared" si="528"/>
        <v>0</v>
      </c>
      <c r="W1917" s="32">
        <f t="shared" si="529"/>
        <v>0</v>
      </c>
      <c r="X1917" s="33">
        <f t="shared" si="530"/>
        <v>0</v>
      </c>
      <c r="Y1917" s="22"/>
      <c r="Z1917" s="33">
        <f t="shared" si="515"/>
        <v>0</v>
      </c>
      <c r="AA1917" s="33">
        <f t="shared" si="516"/>
        <v>0</v>
      </c>
      <c r="AB1917" s="30">
        <f t="shared" si="517"/>
        <v>0</v>
      </c>
      <c r="AC1917" s="30">
        <f t="shared" si="518"/>
        <v>0</v>
      </c>
      <c r="AD1917" s="30">
        <f t="shared" si="519"/>
        <v>0</v>
      </c>
      <c r="AE1917" s="35">
        <f t="shared" si="531"/>
        <v>0</v>
      </c>
    </row>
    <row r="1918" spans="14:31" x14ac:dyDescent="0.25">
      <c r="N1918" s="29">
        <f t="shared" si="520"/>
        <v>0</v>
      </c>
      <c r="O1918" s="30" t="str">
        <f t="shared" si="521"/>
        <v>00</v>
      </c>
      <c r="P1918" s="30">
        <f t="shared" si="522"/>
        <v>0</v>
      </c>
      <c r="Q1918" s="30">
        <f t="shared" si="523"/>
        <v>0</v>
      </c>
      <c r="R1918" s="30">
        <f t="shared" si="524"/>
        <v>0</v>
      </c>
      <c r="S1918" s="30">
        <f t="shared" si="525"/>
        <v>0</v>
      </c>
      <c r="T1918" s="31">
        <f t="shared" si="526"/>
        <v>2020.9166666666667</v>
      </c>
      <c r="U1918" s="30">
        <f t="shared" si="527"/>
        <v>0</v>
      </c>
      <c r="V1918" s="30">
        <f t="shared" si="528"/>
        <v>0</v>
      </c>
      <c r="W1918" s="32">
        <f t="shared" si="529"/>
        <v>0</v>
      </c>
      <c r="X1918" s="33">
        <f t="shared" si="530"/>
        <v>0</v>
      </c>
      <c r="Y1918" s="22"/>
      <c r="Z1918" s="33">
        <f t="shared" si="515"/>
        <v>0</v>
      </c>
      <c r="AA1918" s="33">
        <f t="shared" si="516"/>
        <v>0</v>
      </c>
      <c r="AB1918" s="30">
        <f t="shared" si="517"/>
        <v>0</v>
      </c>
      <c r="AC1918" s="30">
        <f t="shared" si="518"/>
        <v>0</v>
      </c>
      <c r="AD1918" s="30">
        <f t="shared" si="519"/>
        <v>0</v>
      </c>
      <c r="AE1918" s="35">
        <f t="shared" si="531"/>
        <v>0</v>
      </c>
    </row>
    <row r="1919" spans="14:31" x14ac:dyDescent="0.25">
      <c r="N1919" s="29">
        <f t="shared" si="520"/>
        <v>0</v>
      </c>
      <c r="O1919" s="30" t="str">
        <f t="shared" si="521"/>
        <v>00</v>
      </c>
      <c r="P1919" s="30">
        <f t="shared" si="522"/>
        <v>0</v>
      </c>
      <c r="Q1919" s="30">
        <f t="shared" si="523"/>
        <v>0</v>
      </c>
      <c r="R1919" s="30">
        <f t="shared" si="524"/>
        <v>0</v>
      </c>
      <c r="S1919" s="30">
        <f t="shared" si="525"/>
        <v>0</v>
      </c>
      <c r="T1919" s="31">
        <f t="shared" si="526"/>
        <v>2020.9166666666667</v>
      </c>
      <c r="U1919" s="30">
        <f t="shared" si="527"/>
        <v>0</v>
      </c>
      <c r="V1919" s="30">
        <f t="shared" si="528"/>
        <v>0</v>
      </c>
      <c r="W1919" s="32">
        <f t="shared" si="529"/>
        <v>0</v>
      </c>
      <c r="X1919" s="33">
        <f t="shared" si="530"/>
        <v>0</v>
      </c>
      <c r="Y1919" s="22"/>
      <c r="Z1919" s="33">
        <f t="shared" si="515"/>
        <v>0</v>
      </c>
      <c r="AA1919" s="33">
        <f t="shared" si="516"/>
        <v>0</v>
      </c>
      <c r="AB1919" s="30">
        <f t="shared" si="517"/>
        <v>0</v>
      </c>
      <c r="AC1919" s="30">
        <f t="shared" si="518"/>
        <v>0</v>
      </c>
      <c r="AD1919" s="30">
        <f t="shared" si="519"/>
        <v>0</v>
      </c>
      <c r="AE1919" s="35">
        <f t="shared" si="531"/>
        <v>0</v>
      </c>
    </row>
    <row r="1920" spans="14:31" x14ac:dyDescent="0.25">
      <c r="N1920" s="29">
        <f t="shared" si="520"/>
        <v>0</v>
      </c>
      <c r="O1920" s="30" t="str">
        <f t="shared" si="521"/>
        <v>00</v>
      </c>
      <c r="P1920" s="30">
        <f t="shared" si="522"/>
        <v>0</v>
      </c>
      <c r="Q1920" s="30">
        <f t="shared" si="523"/>
        <v>0</v>
      </c>
      <c r="R1920" s="30">
        <f t="shared" si="524"/>
        <v>0</v>
      </c>
      <c r="S1920" s="30">
        <f t="shared" si="525"/>
        <v>0</v>
      </c>
      <c r="T1920" s="31">
        <f t="shared" si="526"/>
        <v>2020.9166666666667</v>
      </c>
      <c r="U1920" s="30">
        <f t="shared" si="527"/>
        <v>0</v>
      </c>
      <c r="V1920" s="30">
        <f t="shared" si="528"/>
        <v>0</v>
      </c>
      <c r="W1920" s="32">
        <f t="shared" si="529"/>
        <v>0</v>
      </c>
      <c r="X1920" s="33">
        <f t="shared" si="530"/>
        <v>0</v>
      </c>
      <c r="Y1920" s="22"/>
      <c r="Z1920" s="33">
        <f t="shared" si="515"/>
        <v>0</v>
      </c>
      <c r="AA1920" s="33">
        <f t="shared" si="516"/>
        <v>0</v>
      </c>
      <c r="AB1920" s="30">
        <f t="shared" si="517"/>
        <v>0</v>
      </c>
      <c r="AC1920" s="30">
        <f t="shared" si="518"/>
        <v>0</v>
      </c>
      <c r="AD1920" s="30">
        <f t="shared" si="519"/>
        <v>0</v>
      </c>
      <c r="AE1920" s="35">
        <f t="shared" si="531"/>
        <v>0</v>
      </c>
    </row>
    <row r="1921" spans="14:31" x14ac:dyDescent="0.25">
      <c r="N1921" s="29">
        <f t="shared" si="520"/>
        <v>0</v>
      </c>
      <c r="O1921" s="30" t="str">
        <f t="shared" si="521"/>
        <v>00</v>
      </c>
      <c r="P1921" s="30">
        <f t="shared" si="522"/>
        <v>0</v>
      </c>
      <c r="Q1921" s="30">
        <f t="shared" si="523"/>
        <v>0</v>
      </c>
      <c r="R1921" s="30">
        <f t="shared" si="524"/>
        <v>0</v>
      </c>
      <c r="S1921" s="30">
        <f t="shared" si="525"/>
        <v>0</v>
      </c>
      <c r="T1921" s="31">
        <f t="shared" si="526"/>
        <v>2020.9166666666667</v>
      </c>
      <c r="U1921" s="30">
        <f t="shared" si="527"/>
        <v>0</v>
      </c>
      <c r="V1921" s="30">
        <f t="shared" si="528"/>
        <v>0</v>
      </c>
      <c r="W1921" s="32">
        <f t="shared" si="529"/>
        <v>0</v>
      </c>
      <c r="X1921" s="33">
        <f t="shared" si="530"/>
        <v>0</v>
      </c>
      <c r="Y1921" s="22"/>
      <c r="Z1921" s="33">
        <f t="shared" si="515"/>
        <v>0</v>
      </c>
      <c r="AA1921" s="33">
        <f t="shared" si="516"/>
        <v>0</v>
      </c>
      <c r="AB1921" s="30">
        <f t="shared" si="517"/>
        <v>0</v>
      </c>
      <c r="AC1921" s="30">
        <f t="shared" si="518"/>
        <v>0</v>
      </c>
      <c r="AD1921" s="30">
        <f t="shared" si="519"/>
        <v>0</v>
      </c>
      <c r="AE1921" s="35">
        <f t="shared" si="531"/>
        <v>0</v>
      </c>
    </row>
    <row r="1922" spans="14:31" x14ac:dyDescent="0.25">
      <c r="N1922" s="29">
        <f t="shared" si="520"/>
        <v>0</v>
      </c>
      <c r="O1922" s="30" t="str">
        <f t="shared" si="521"/>
        <v>00</v>
      </c>
      <c r="P1922" s="30">
        <f t="shared" si="522"/>
        <v>0</v>
      </c>
      <c r="Q1922" s="30">
        <f t="shared" si="523"/>
        <v>0</v>
      </c>
      <c r="R1922" s="30">
        <f t="shared" si="524"/>
        <v>0</v>
      </c>
      <c r="S1922" s="30">
        <f t="shared" si="525"/>
        <v>0</v>
      </c>
      <c r="T1922" s="31">
        <f t="shared" si="526"/>
        <v>2020.9166666666667</v>
      </c>
      <c r="U1922" s="30">
        <f t="shared" si="527"/>
        <v>0</v>
      </c>
      <c r="V1922" s="30">
        <f t="shared" si="528"/>
        <v>0</v>
      </c>
      <c r="W1922" s="32">
        <f t="shared" si="529"/>
        <v>0</v>
      </c>
      <c r="X1922" s="33">
        <f t="shared" si="530"/>
        <v>0</v>
      </c>
      <c r="Y1922" s="22"/>
      <c r="Z1922" s="33">
        <f t="shared" si="515"/>
        <v>0</v>
      </c>
      <c r="AA1922" s="33">
        <f t="shared" si="516"/>
        <v>0</v>
      </c>
      <c r="AB1922" s="30">
        <f t="shared" si="517"/>
        <v>0</v>
      </c>
      <c r="AC1922" s="30">
        <f t="shared" si="518"/>
        <v>0</v>
      </c>
      <c r="AD1922" s="30">
        <f t="shared" si="519"/>
        <v>0</v>
      </c>
      <c r="AE1922" s="35">
        <f t="shared" si="531"/>
        <v>0</v>
      </c>
    </row>
    <row r="1923" spans="14:31" x14ac:dyDescent="0.25">
      <c r="N1923" s="29">
        <f t="shared" si="520"/>
        <v>0</v>
      </c>
      <c r="O1923" s="30" t="str">
        <f t="shared" si="521"/>
        <v>00</v>
      </c>
      <c r="P1923" s="30">
        <f t="shared" si="522"/>
        <v>0</v>
      </c>
      <c r="Q1923" s="30">
        <f t="shared" si="523"/>
        <v>0</v>
      </c>
      <c r="R1923" s="30">
        <f t="shared" si="524"/>
        <v>0</v>
      </c>
      <c r="S1923" s="30">
        <f t="shared" si="525"/>
        <v>0</v>
      </c>
      <c r="T1923" s="31">
        <f t="shared" si="526"/>
        <v>2020.9166666666667</v>
      </c>
      <c r="U1923" s="30">
        <f t="shared" si="527"/>
        <v>0</v>
      </c>
      <c r="V1923" s="30">
        <f t="shared" si="528"/>
        <v>0</v>
      </c>
      <c r="W1923" s="32">
        <f t="shared" si="529"/>
        <v>0</v>
      </c>
      <c r="X1923" s="33">
        <f t="shared" si="530"/>
        <v>0</v>
      </c>
      <c r="Y1923" s="22"/>
      <c r="Z1923" s="33">
        <f t="shared" si="515"/>
        <v>0</v>
      </c>
      <c r="AA1923" s="33">
        <f t="shared" si="516"/>
        <v>0</v>
      </c>
      <c r="AB1923" s="30">
        <f t="shared" si="517"/>
        <v>0</v>
      </c>
      <c r="AC1923" s="30">
        <f t="shared" si="518"/>
        <v>0</v>
      </c>
      <c r="AD1923" s="30">
        <f t="shared" si="519"/>
        <v>0</v>
      </c>
      <c r="AE1923" s="35">
        <f t="shared" si="531"/>
        <v>0</v>
      </c>
    </row>
    <row r="1924" spans="14:31" x14ac:dyDescent="0.25">
      <c r="N1924" s="29">
        <f t="shared" si="520"/>
        <v>0</v>
      </c>
      <c r="O1924" s="30" t="str">
        <f t="shared" si="521"/>
        <v>00</v>
      </c>
      <c r="P1924" s="30">
        <f t="shared" si="522"/>
        <v>0</v>
      </c>
      <c r="Q1924" s="30">
        <f t="shared" si="523"/>
        <v>0</v>
      </c>
      <c r="R1924" s="30">
        <f t="shared" si="524"/>
        <v>0</v>
      </c>
      <c r="S1924" s="30">
        <f t="shared" si="525"/>
        <v>0</v>
      </c>
      <c r="T1924" s="31">
        <f t="shared" si="526"/>
        <v>2020.9166666666667</v>
      </c>
      <c r="U1924" s="30">
        <f t="shared" si="527"/>
        <v>0</v>
      </c>
      <c r="V1924" s="30">
        <f t="shared" si="528"/>
        <v>0</v>
      </c>
      <c r="W1924" s="32">
        <f t="shared" si="529"/>
        <v>0</v>
      </c>
      <c r="X1924" s="33">
        <f t="shared" si="530"/>
        <v>0</v>
      </c>
      <c r="Y1924" s="22"/>
      <c r="Z1924" s="33">
        <f t="shared" ref="Z1924:Z1987" si="532">IF(C1924="",0, IF(P1924&lt;$AH$10,1,0))</f>
        <v>0</v>
      </c>
      <c r="AA1924" s="33">
        <f t="shared" ref="AA1924:AA1987" si="533">IF(C1924="",0,IF(S1924&lt;$AH$11,1,0))</f>
        <v>0</v>
      </c>
      <c r="AB1924" s="30">
        <f t="shared" ref="AB1924:AB1987" si="534">IF(C1924="",0,IF(W1924&lt;LOOKUP(X1924,$AI$15:$AR$15,$AI$16:$AR$16),1,0))</f>
        <v>0</v>
      </c>
      <c r="AC1924" s="30">
        <f t="shared" ref="AC1924:AC1987" si="535">IF(C1924="",0,IF(V1924&lt;LOOKUP(X1924,$AI$15:$AR$15,$AI$18:$AR$18),1,0))</f>
        <v>0</v>
      </c>
      <c r="AD1924" s="30">
        <f t="shared" ref="AD1924:AD1987" si="536">IF(C1924="",0,IF(F1924&lt;LOOKUP(X1924,$AI$15:$AR$15,$AI$20:$AR$20),1,0))</f>
        <v>0</v>
      </c>
      <c r="AE1924" s="35">
        <f t="shared" si="531"/>
        <v>0</v>
      </c>
    </row>
    <row r="1925" spans="14:31" x14ac:dyDescent="0.25">
      <c r="N1925" s="29">
        <f t="shared" si="520"/>
        <v>0</v>
      </c>
      <c r="O1925" s="30" t="str">
        <f t="shared" si="521"/>
        <v>00</v>
      </c>
      <c r="P1925" s="30">
        <f t="shared" si="522"/>
        <v>0</v>
      </c>
      <c r="Q1925" s="30">
        <f t="shared" si="523"/>
        <v>0</v>
      </c>
      <c r="R1925" s="30">
        <f t="shared" si="524"/>
        <v>0</v>
      </c>
      <c r="S1925" s="30">
        <f t="shared" si="525"/>
        <v>0</v>
      </c>
      <c r="T1925" s="31">
        <f t="shared" si="526"/>
        <v>2020.9166666666667</v>
      </c>
      <c r="U1925" s="30">
        <f t="shared" si="527"/>
        <v>0</v>
      </c>
      <c r="V1925" s="30">
        <f t="shared" si="528"/>
        <v>0</v>
      </c>
      <c r="W1925" s="32">
        <f t="shared" si="529"/>
        <v>0</v>
      </c>
      <c r="X1925" s="33">
        <f t="shared" si="530"/>
        <v>0</v>
      </c>
      <c r="Y1925" s="22"/>
      <c r="Z1925" s="33">
        <f t="shared" si="532"/>
        <v>0</v>
      </c>
      <c r="AA1925" s="33">
        <f t="shared" si="533"/>
        <v>0</v>
      </c>
      <c r="AB1925" s="30">
        <f t="shared" si="534"/>
        <v>0</v>
      </c>
      <c r="AC1925" s="30">
        <f t="shared" si="535"/>
        <v>0</v>
      </c>
      <c r="AD1925" s="30">
        <f t="shared" si="536"/>
        <v>0</v>
      </c>
      <c r="AE1925" s="35">
        <f t="shared" si="531"/>
        <v>0</v>
      </c>
    </row>
    <row r="1926" spans="14:31" x14ac:dyDescent="0.25">
      <c r="N1926" s="29">
        <f t="shared" si="520"/>
        <v>0</v>
      </c>
      <c r="O1926" s="30" t="str">
        <f t="shared" si="521"/>
        <v>00</v>
      </c>
      <c r="P1926" s="30">
        <f t="shared" si="522"/>
        <v>0</v>
      </c>
      <c r="Q1926" s="30">
        <f t="shared" si="523"/>
        <v>0</v>
      </c>
      <c r="R1926" s="30">
        <f t="shared" si="524"/>
        <v>0</v>
      </c>
      <c r="S1926" s="30">
        <f t="shared" si="525"/>
        <v>0</v>
      </c>
      <c r="T1926" s="31">
        <f t="shared" si="526"/>
        <v>2020.9166666666667</v>
      </c>
      <c r="U1926" s="30">
        <f t="shared" si="527"/>
        <v>0</v>
      </c>
      <c r="V1926" s="30">
        <f t="shared" si="528"/>
        <v>0</v>
      </c>
      <c r="W1926" s="32">
        <f t="shared" si="529"/>
        <v>0</v>
      </c>
      <c r="X1926" s="33">
        <f t="shared" si="530"/>
        <v>0</v>
      </c>
      <c r="Y1926" s="22"/>
      <c r="Z1926" s="33">
        <f t="shared" si="532"/>
        <v>0</v>
      </c>
      <c r="AA1926" s="33">
        <f t="shared" si="533"/>
        <v>0</v>
      </c>
      <c r="AB1926" s="30">
        <f t="shared" si="534"/>
        <v>0</v>
      </c>
      <c r="AC1926" s="30">
        <f t="shared" si="535"/>
        <v>0</v>
      </c>
      <c r="AD1926" s="30">
        <f t="shared" si="536"/>
        <v>0</v>
      </c>
      <c r="AE1926" s="35">
        <f t="shared" si="531"/>
        <v>0</v>
      </c>
    </row>
    <row r="1927" spans="14:31" x14ac:dyDescent="0.25">
      <c r="N1927" s="29">
        <f t="shared" si="520"/>
        <v>0</v>
      </c>
      <c r="O1927" s="30" t="str">
        <f t="shared" si="521"/>
        <v>00</v>
      </c>
      <c r="P1927" s="30">
        <f t="shared" si="522"/>
        <v>0</v>
      </c>
      <c r="Q1927" s="30">
        <f t="shared" si="523"/>
        <v>0</v>
      </c>
      <c r="R1927" s="30">
        <f t="shared" si="524"/>
        <v>0</v>
      </c>
      <c r="S1927" s="30">
        <f t="shared" si="525"/>
        <v>0</v>
      </c>
      <c r="T1927" s="31">
        <f t="shared" si="526"/>
        <v>2020.9166666666667</v>
      </c>
      <c r="U1927" s="30">
        <f t="shared" si="527"/>
        <v>0</v>
      </c>
      <c r="V1927" s="30">
        <f t="shared" si="528"/>
        <v>0</v>
      </c>
      <c r="W1927" s="32">
        <f t="shared" si="529"/>
        <v>0</v>
      </c>
      <c r="X1927" s="33">
        <f t="shared" si="530"/>
        <v>0</v>
      </c>
      <c r="Y1927" s="22"/>
      <c r="Z1927" s="33">
        <f t="shared" si="532"/>
        <v>0</v>
      </c>
      <c r="AA1927" s="33">
        <f t="shared" si="533"/>
        <v>0</v>
      </c>
      <c r="AB1927" s="30">
        <f t="shared" si="534"/>
        <v>0</v>
      </c>
      <c r="AC1927" s="30">
        <f t="shared" si="535"/>
        <v>0</v>
      </c>
      <c r="AD1927" s="30">
        <f t="shared" si="536"/>
        <v>0</v>
      </c>
      <c r="AE1927" s="35">
        <f t="shared" si="531"/>
        <v>0</v>
      </c>
    </row>
    <row r="1928" spans="14:31" x14ac:dyDescent="0.25">
      <c r="N1928" s="29">
        <f t="shared" si="520"/>
        <v>0</v>
      </c>
      <c r="O1928" s="30" t="str">
        <f t="shared" si="521"/>
        <v>00</v>
      </c>
      <c r="P1928" s="30">
        <f t="shared" si="522"/>
        <v>0</v>
      </c>
      <c r="Q1928" s="30">
        <f t="shared" si="523"/>
        <v>0</v>
      </c>
      <c r="R1928" s="30">
        <f t="shared" si="524"/>
        <v>0</v>
      </c>
      <c r="S1928" s="30">
        <f t="shared" si="525"/>
        <v>0</v>
      </c>
      <c r="T1928" s="31">
        <f t="shared" si="526"/>
        <v>2020.9166666666667</v>
      </c>
      <c r="U1928" s="30">
        <f t="shared" si="527"/>
        <v>0</v>
      </c>
      <c r="V1928" s="30">
        <f t="shared" si="528"/>
        <v>0</v>
      </c>
      <c r="W1928" s="32">
        <f t="shared" si="529"/>
        <v>0</v>
      </c>
      <c r="X1928" s="33">
        <f t="shared" si="530"/>
        <v>0</v>
      </c>
      <c r="Y1928" s="22"/>
      <c r="Z1928" s="33">
        <f t="shared" si="532"/>
        <v>0</v>
      </c>
      <c r="AA1928" s="33">
        <f t="shared" si="533"/>
        <v>0</v>
      </c>
      <c r="AB1928" s="30">
        <f t="shared" si="534"/>
        <v>0</v>
      </c>
      <c r="AC1928" s="30">
        <f t="shared" si="535"/>
        <v>0</v>
      </c>
      <c r="AD1928" s="30">
        <f t="shared" si="536"/>
        <v>0</v>
      </c>
      <c r="AE1928" s="35">
        <f t="shared" si="531"/>
        <v>0</v>
      </c>
    </row>
    <row r="1929" spans="14:31" x14ac:dyDescent="0.25">
      <c r="N1929" s="29">
        <f t="shared" si="520"/>
        <v>0</v>
      </c>
      <c r="O1929" s="30" t="str">
        <f t="shared" si="521"/>
        <v>00</v>
      </c>
      <c r="P1929" s="30">
        <f t="shared" si="522"/>
        <v>0</v>
      </c>
      <c r="Q1929" s="30">
        <f t="shared" si="523"/>
        <v>0</v>
      </c>
      <c r="R1929" s="30">
        <f t="shared" si="524"/>
        <v>0</v>
      </c>
      <c r="S1929" s="30">
        <f t="shared" si="525"/>
        <v>0</v>
      </c>
      <c r="T1929" s="31">
        <f t="shared" si="526"/>
        <v>2020.9166666666667</v>
      </c>
      <c r="U1929" s="30">
        <f t="shared" si="527"/>
        <v>0</v>
      </c>
      <c r="V1929" s="30">
        <f t="shared" si="528"/>
        <v>0</v>
      </c>
      <c r="W1929" s="32">
        <f t="shared" si="529"/>
        <v>0</v>
      </c>
      <c r="X1929" s="33">
        <f t="shared" si="530"/>
        <v>0</v>
      </c>
      <c r="Y1929" s="22"/>
      <c r="Z1929" s="33">
        <f t="shared" si="532"/>
        <v>0</v>
      </c>
      <c r="AA1929" s="33">
        <f t="shared" si="533"/>
        <v>0</v>
      </c>
      <c r="AB1929" s="30">
        <f t="shared" si="534"/>
        <v>0</v>
      </c>
      <c r="AC1929" s="30">
        <f t="shared" si="535"/>
        <v>0</v>
      </c>
      <c r="AD1929" s="30">
        <f t="shared" si="536"/>
        <v>0</v>
      </c>
      <c r="AE1929" s="35">
        <f t="shared" si="531"/>
        <v>0</v>
      </c>
    </row>
    <row r="1930" spans="14:31" x14ac:dyDescent="0.25">
      <c r="N1930" s="29">
        <f t="shared" si="520"/>
        <v>0</v>
      </c>
      <c r="O1930" s="30" t="str">
        <f t="shared" si="521"/>
        <v>00</v>
      </c>
      <c r="P1930" s="30">
        <f t="shared" si="522"/>
        <v>0</v>
      </c>
      <c r="Q1930" s="30">
        <f t="shared" si="523"/>
        <v>0</v>
      </c>
      <c r="R1930" s="30">
        <f t="shared" si="524"/>
        <v>0</v>
      </c>
      <c r="S1930" s="30">
        <f t="shared" si="525"/>
        <v>0</v>
      </c>
      <c r="T1930" s="31">
        <f t="shared" si="526"/>
        <v>2020.9166666666667</v>
      </c>
      <c r="U1930" s="30">
        <f t="shared" si="527"/>
        <v>0</v>
      </c>
      <c r="V1930" s="30">
        <f t="shared" si="528"/>
        <v>0</v>
      </c>
      <c r="W1930" s="32">
        <f t="shared" si="529"/>
        <v>0</v>
      </c>
      <c r="X1930" s="33">
        <f t="shared" si="530"/>
        <v>0</v>
      </c>
      <c r="Y1930" s="22"/>
      <c r="Z1930" s="33">
        <f t="shared" si="532"/>
        <v>0</v>
      </c>
      <c r="AA1930" s="33">
        <f t="shared" si="533"/>
        <v>0</v>
      </c>
      <c r="AB1930" s="30">
        <f t="shared" si="534"/>
        <v>0</v>
      </c>
      <c r="AC1930" s="30">
        <f t="shared" si="535"/>
        <v>0</v>
      </c>
      <c r="AD1930" s="30">
        <f t="shared" si="536"/>
        <v>0</v>
      </c>
      <c r="AE1930" s="35">
        <f t="shared" si="531"/>
        <v>0</v>
      </c>
    </row>
    <row r="1931" spans="14:31" x14ac:dyDescent="0.25">
      <c r="N1931" s="29">
        <f t="shared" ref="N1931:N1994" si="537">IF(G1931="",F1931,IF(INT(MID(G1931,7,4))&lt;=2010, IF(F1931="",MID(G1931,7,4),F1931), MID(G1931,7,4)))</f>
        <v>0</v>
      </c>
      <c r="O1931" s="30" t="str">
        <f t="shared" ref="O1931:O1994" si="538">IF(G1931="","00",MID(G1931,4,2))</f>
        <v>00</v>
      </c>
      <c r="P1931" s="30">
        <f t="shared" ref="P1931:P1994" si="539">INT(CONCATENATE(N1931,O1931))</f>
        <v>0</v>
      </c>
      <c r="Q1931" s="30">
        <f t="shared" ref="Q1931:Q1994" si="540">IF(H1931="",0,MID(H1931,7,4))</f>
        <v>0</v>
      </c>
      <c r="R1931" s="30">
        <f t="shared" ref="R1931:R1994" si="541">IF(H1931="",0,MID(H1931,4,2))</f>
        <v>0</v>
      </c>
      <c r="S1931" s="30">
        <f t="shared" ref="S1931:S1994" si="542">INT(CONCATENATE(Q1931,R1931))</f>
        <v>0</v>
      </c>
      <c r="T1931" s="31">
        <f t="shared" ref="T1931:T1994" si="543">(12*($AH$2-N1931)+($AH$3-O1931))/12</f>
        <v>2020.9166666666667</v>
      </c>
      <c r="U1931" s="30">
        <f t="shared" ref="U1931:U1994" si="544">I1931+J1931</f>
        <v>0</v>
      </c>
      <c r="V1931" s="30">
        <f t="shared" ref="V1931:V1994" si="545">K1931+L1931</f>
        <v>0</v>
      </c>
      <c r="W1931" s="32">
        <f t="shared" ref="W1931:W1994" si="546">U1931/T1931</f>
        <v>0</v>
      </c>
      <c r="X1931" s="33">
        <f t="shared" ref="X1931:X1994" si="547">INT(CONCATENATE(MID(B1931,3,2),0))</f>
        <v>0</v>
      </c>
      <c r="Y1931" s="22"/>
      <c r="Z1931" s="33">
        <f t="shared" si="532"/>
        <v>0</v>
      </c>
      <c r="AA1931" s="33">
        <f t="shared" si="533"/>
        <v>0</v>
      </c>
      <c r="AB1931" s="30">
        <f t="shared" si="534"/>
        <v>0</v>
      </c>
      <c r="AC1931" s="30">
        <f t="shared" si="535"/>
        <v>0</v>
      </c>
      <c r="AD1931" s="30">
        <f t="shared" si="536"/>
        <v>0</v>
      </c>
      <c r="AE1931" s="35">
        <f t="shared" ref="AE1931:AE1994" si="548">IF(Z1931*(SUM(AA1931:AD1931))&gt;=1,1,0)</f>
        <v>0</v>
      </c>
    </row>
    <row r="1932" spans="14:31" x14ac:dyDescent="0.25">
      <c r="N1932" s="29">
        <f t="shared" si="537"/>
        <v>0</v>
      </c>
      <c r="O1932" s="30" t="str">
        <f t="shared" si="538"/>
        <v>00</v>
      </c>
      <c r="P1932" s="30">
        <f t="shared" si="539"/>
        <v>0</v>
      </c>
      <c r="Q1932" s="30">
        <f t="shared" si="540"/>
        <v>0</v>
      </c>
      <c r="R1932" s="30">
        <f t="shared" si="541"/>
        <v>0</v>
      </c>
      <c r="S1932" s="30">
        <f t="shared" si="542"/>
        <v>0</v>
      </c>
      <c r="T1932" s="31">
        <f t="shared" si="543"/>
        <v>2020.9166666666667</v>
      </c>
      <c r="U1932" s="30">
        <f t="shared" si="544"/>
        <v>0</v>
      </c>
      <c r="V1932" s="30">
        <f t="shared" si="545"/>
        <v>0</v>
      </c>
      <c r="W1932" s="32">
        <f t="shared" si="546"/>
        <v>0</v>
      </c>
      <c r="X1932" s="33">
        <f t="shared" si="547"/>
        <v>0</v>
      </c>
      <c r="Y1932" s="22"/>
      <c r="Z1932" s="33">
        <f t="shared" si="532"/>
        <v>0</v>
      </c>
      <c r="AA1932" s="33">
        <f t="shared" si="533"/>
        <v>0</v>
      </c>
      <c r="AB1932" s="30">
        <f t="shared" si="534"/>
        <v>0</v>
      </c>
      <c r="AC1932" s="30">
        <f t="shared" si="535"/>
        <v>0</v>
      </c>
      <c r="AD1932" s="30">
        <f t="shared" si="536"/>
        <v>0</v>
      </c>
      <c r="AE1932" s="35">
        <f t="shared" si="548"/>
        <v>0</v>
      </c>
    </row>
    <row r="1933" spans="14:31" x14ac:dyDescent="0.25">
      <c r="N1933" s="29">
        <f t="shared" si="537"/>
        <v>0</v>
      </c>
      <c r="O1933" s="30" t="str">
        <f t="shared" si="538"/>
        <v>00</v>
      </c>
      <c r="P1933" s="30">
        <f t="shared" si="539"/>
        <v>0</v>
      </c>
      <c r="Q1933" s="30">
        <f t="shared" si="540"/>
        <v>0</v>
      </c>
      <c r="R1933" s="30">
        <f t="shared" si="541"/>
        <v>0</v>
      </c>
      <c r="S1933" s="30">
        <f t="shared" si="542"/>
        <v>0</v>
      </c>
      <c r="T1933" s="31">
        <f t="shared" si="543"/>
        <v>2020.9166666666667</v>
      </c>
      <c r="U1933" s="30">
        <f t="shared" si="544"/>
        <v>0</v>
      </c>
      <c r="V1933" s="30">
        <f t="shared" si="545"/>
        <v>0</v>
      </c>
      <c r="W1933" s="32">
        <f t="shared" si="546"/>
        <v>0</v>
      </c>
      <c r="X1933" s="33">
        <f t="shared" si="547"/>
        <v>0</v>
      </c>
      <c r="Y1933" s="22"/>
      <c r="Z1933" s="33">
        <f t="shared" si="532"/>
        <v>0</v>
      </c>
      <c r="AA1933" s="33">
        <f t="shared" si="533"/>
        <v>0</v>
      </c>
      <c r="AB1933" s="30">
        <f t="shared" si="534"/>
        <v>0</v>
      </c>
      <c r="AC1933" s="30">
        <f t="shared" si="535"/>
        <v>0</v>
      </c>
      <c r="AD1933" s="30">
        <f t="shared" si="536"/>
        <v>0</v>
      </c>
      <c r="AE1933" s="35">
        <f t="shared" si="548"/>
        <v>0</v>
      </c>
    </row>
    <row r="1934" spans="14:31" x14ac:dyDescent="0.25">
      <c r="N1934" s="29">
        <f t="shared" si="537"/>
        <v>0</v>
      </c>
      <c r="O1934" s="30" t="str">
        <f t="shared" si="538"/>
        <v>00</v>
      </c>
      <c r="P1934" s="30">
        <f t="shared" si="539"/>
        <v>0</v>
      </c>
      <c r="Q1934" s="30">
        <f t="shared" si="540"/>
        <v>0</v>
      </c>
      <c r="R1934" s="30">
        <f t="shared" si="541"/>
        <v>0</v>
      </c>
      <c r="S1934" s="30">
        <f t="shared" si="542"/>
        <v>0</v>
      </c>
      <c r="T1934" s="31">
        <f t="shared" si="543"/>
        <v>2020.9166666666667</v>
      </c>
      <c r="U1934" s="30">
        <f t="shared" si="544"/>
        <v>0</v>
      </c>
      <c r="V1934" s="30">
        <f t="shared" si="545"/>
        <v>0</v>
      </c>
      <c r="W1934" s="32">
        <f t="shared" si="546"/>
        <v>0</v>
      </c>
      <c r="X1934" s="33">
        <f t="shared" si="547"/>
        <v>0</v>
      </c>
      <c r="Y1934" s="22"/>
      <c r="Z1934" s="33">
        <f t="shared" si="532"/>
        <v>0</v>
      </c>
      <c r="AA1934" s="33">
        <f t="shared" si="533"/>
        <v>0</v>
      </c>
      <c r="AB1934" s="30">
        <f t="shared" si="534"/>
        <v>0</v>
      </c>
      <c r="AC1934" s="30">
        <f t="shared" si="535"/>
        <v>0</v>
      </c>
      <c r="AD1934" s="30">
        <f t="shared" si="536"/>
        <v>0</v>
      </c>
      <c r="AE1934" s="35">
        <f t="shared" si="548"/>
        <v>0</v>
      </c>
    </row>
    <row r="1935" spans="14:31" x14ac:dyDescent="0.25">
      <c r="N1935" s="29">
        <f t="shared" si="537"/>
        <v>0</v>
      </c>
      <c r="O1935" s="30" t="str">
        <f t="shared" si="538"/>
        <v>00</v>
      </c>
      <c r="P1935" s="30">
        <f t="shared" si="539"/>
        <v>0</v>
      </c>
      <c r="Q1935" s="30">
        <f t="shared" si="540"/>
        <v>0</v>
      </c>
      <c r="R1935" s="30">
        <f t="shared" si="541"/>
        <v>0</v>
      </c>
      <c r="S1935" s="30">
        <f t="shared" si="542"/>
        <v>0</v>
      </c>
      <c r="T1935" s="31">
        <f t="shared" si="543"/>
        <v>2020.9166666666667</v>
      </c>
      <c r="U1935" s="30">
        <f t="shared" si="544"/>
        <v>0</v>
      </c>
      <c r="V1935" s="30">
        <f t="shared" si="545"/>
        <v>0</v>
      </c>
      <c r="W1935" s="32">
        <f t="shared" si="546"/>
        <v>0</v>
      </c>
      <c r="X1935" s="33">
        <f t="shared" si="547"/>
        <v>0</v>
      </c>
      <c r="Y1935" s="22"/>
      <c r="Z1935" s="33">
        <f t="shared" si="532"/>
        <v>0</v>
      </c>
      <c r="AA1935" s="33">
        <f t="shared" si="533"/>
        <v>0</v>
      </c>
      <c r="AB1935" s="30">
        <f t="shared" si="534"/>
        <v>0</v>
      </c>
      <c r="AC1935" s="30">
        <f t="shared" si="535"/>
        <v>0</v>
      </c>
      <c r="AD1935" s="30">
        <f t="shared" si="536"/>
        <v>0</v>
      </c>
      <c r="AE1935" s="35">
        <f t="shared" si="548"/>
        <v>0</v>
      </c>
    </row>
    <row r="1936" spans="14:31" x14ac:dyDescent="0.25">
      <c r="N1936" s="29">
        <f t="shared" si="537"/>
        <v>0</v>
      </c>
      <c r="O1936" s="30" t="str">
        <f t="shared" si="538"/>
        <v>00</v>
      </c>
      <c r="P1936" s="30">
        <f t="shared" si="539"/>
        <v>0</v>
      </c>
      <c r="Q1936" s="30">
        <f t="shared" si="540"/>
        <v>0</v>
      </c>
      <c r="R1936" s="30">
        <f t="shared" si="541"/>
        <v>0</v>
      </c>
      <c r="S1936" s="30">
        <f t="shared" si="542"/>
        <v>0</v>
      </c>
      <c r="T1936" s="31">
        <f t="shared" si="543"/>
        <v>2020.9166666666667</v>
      </c>
      <c r="U1936" s="30">
        <f t="shared" si="544"/>
        <v>0</v>
      </c>
      <c r="V1936" s="30">
        <f t="shared" si="545"/>
        <v>0</v>
      </c>
      <c r="W1936" s="32">
        <f t="shared" si="546"/>
        <v>0</v>
      </c>
      <c r="X1936" s="33">
        <f t="shared" si="547"/>
        <v>0</v>
      </c>
      <c r="Y1936" s="22"/>
      <c r="Z1936" s="33">
        <f t="shared" si="532"/>
        <v>0</v>
      </c>
      <c r="AA1936" s="33">
        <f t="shared" si="533"/>
        <v>0</v>
      </c>
      <c r="AB1936" s="30">
        <f t="shared" si="534"/>
        <v>0</v>
      </c>
      <c r="AC1936" s="30">
        <f t="shared" si="535"/>
        <v>0</v>
      </c>
      <c r="AD1936" s="30">
        <f t="shared" si="536"/>
        <v>0</v>
      </c>
      <c r="AE1936" s="35">
        <f t="shared" si="548"/>
        <v>0</v>
      </c>
    </row>
    <row r="1937" spans="14:31" x14ac:dyDescent="0.25">
      <c r="N1937" s="29">
        <f t="shared" si="537"/>
        <v>0</v>
      </c>
      <c r="O1937" s="30" t="str">
        <f t="shared" si="538"/>
        <v>00</v>
      </c>
      <c r="P1937" s="30">
        <f t="shared" si="539"/>
        <v>0</v>
      </c>
      <c r="Q1937" s="30">
        <f t="shared" si="540"/>
        <v>0</v>
      </c>
      <c r="R1937" s="30">
        <f t="shared" si="541"/>
        <v>0</v>
      </c>
      <c r="S1937" s="30">
        <f t="shared" si="542"/>
        <v>0</v>
      </c>
      <c r="T1937" s="31">
        <f t="shared" si="543"/>
        <v>2020.9166666666667</v>
      </c>
      <c r="U1937" s="30">
        <f t="shared" si="544"/>
        <v>0</v>
      </c>
      <c r="V1937" s="30">
        <f t="shared" si="545"/>
        <v>0</v>
      </c>
      <c r="W1937" s="32">
        <f t="shared" si="546"/>
        <v>0</v>
      </c>
      <c r="X1937" s="33">
        <f t="shared" si="547"/>
        <v>0</v>
      </c>
      <c r="Y1937" s="22"/>
      <c r="Z1937" s="33">
        <f t="shared" si="532"/>
        <v>0</v>
      </c>
      <c r="AA1937" s="33">
        <f t="shared" si="533"/>
        <v>0</v>
      </c>
      <c r="AB1937" s="30">
        <f t="shared" si="534"/>
        <v>0</v>
      </c>
      <c r="AC1937" s="30">
        <f t="shared" si="535"/>
        <v>0</v>
      </c>
      <c r="AD1937" s="30">
        <f t="shared" si="536"/>
        <v>0</v>
      </c>
      <c r="AE1937" s="35">
        <f t="shared" si="548"/>
        <v>0</v>
      </c>
    </row>
    <row r="1938" spans="14:31" x14ac:dyDescent="0.25">
      <c r="N1938" s="29">
        <f t="shared" si="537"/>
        <v>0</v>
      </c>
      <c r="O1938" s="30" t="str">
        <f t="shared" si="538"/>
        <v>00</v>
      </c>
      <c r="P1938" s="30">
        <f t="shared" si="539"/>
        <v>0</v>
      </c>
      <c r="Q1938" s="30">
        <f t="shared" si="540"/>
        <v>0</v>
      </c>
      <c r="R1938" s="30">
        <f t="shared" si="541"/>
        <v>0</v>
      </c>
      <c r="S1938" s="30">
        <f t="shared" si="542"/>
        <v>0</v>
      </c>
      <c r="T1938" s="31">
        <f t="shared" si="543"/>
        <v>2020.9166666666667</v>
      </c>
      <c r="U1938" s="30">
        <f t="shared" si="544"/>
        <v>0</v>
      </c>
      <c r="V1938" s="30">
        <f t="shared" si="545"/>
        <v>0</v>
      </c>
      <c r="W1938" s="32">
        <f t="shared" si="546"/>
        <v>0</v>
      </c>
      <c r="X1938" s="33">
        <f t="shared" si="547"/>
        <v>0</v>
      </c>
      <c r="Y1938" s="22"/>
      <c r="Z1938" s="33">
        <f t="shared" si="532"/>
        <v>0</v>
      </c>
      <c r="AA1938" s="33">
        <f t="shared" si="533"/>
        <v>0</v>
      </c>
      <c r="AB1938" s="30">
        <f t="shared" si="534"/>
        <v>0</v>
      </c>
      <c r="AC1938" s="30">
        <f t="shared" si="535"/>
        <v>0</v>
      </c>
      <c r="AD1938" s="30">
        <f t="shared" si="536"/>
        <v>0</v>
      </c>
      <c r="AE1938" s="35">
        <f t="shared" si="548"/>
        <v>0</v>
      </c>
    </row>
    <row r="1939" spans="14:31" x14ac:dyDescent="0.25">
      <c r="N1939" s="29">
        <f t="shared" si="537"/>
        <v>0</v>
      </c>
      <c r="O1939" s="30" t="str">
        <f t="shared" si="538"/>
        <v>00</v>
      </c>
      <c r="P1939" s="30">
        <f t="shared" si="539"/>
        <v>0</v>
      </c>
      <c r="Q1939" s="30">
        <f t="shared" si="540"/>
        <v>0</v>
      </c>
      <c r="R1939" s="30">
        <f t="shared" si="541"/>
        <v>0</v>
      </c>
      <c r="S1939" s="30">
        <f t="shared" si="542"/>
        <v>0</v>
      </c>
      <c r="T1939" s="31">
        <f t="shared" si="543"/>
        <v>2020.9166666666667</v>
      </c>
      <c r="U1939" s="30">
        <f t="shared" si="544"/>
        <v>0</v>
      </c>
      <c r="V1939" s="30">
        <f t="shared" si="545"/>
        <v>0</v>
      </c>
      <c r="W1939" s="32">
        <f t="shared" si="546"/>
        <v>0</v>
      </c>
      <c r="X1939" s="33">
        <f t="shared" si="547"/>
        <v>0</v>
      </c>
      <c r="Y1939" s="22"/>
      <c r="Z1939" s="33">
        <f t="shared" si="532"/>
        <v>0</v>
      </c>
      <c r="AA1939" s="33">
        <f t="shared" si="533"/>
        <v>0</v>
      </c>
      <c r="AB1939" s="30">
        <f t="shared" si="534"/>
        <v>0</v>
      </c>
      <c r="AC1939" s="30">
        <f t="shared" si="535"/>
        <v>0</v>
      </c>
      <c r="AD1939" s="30">
        <f t="shared" si="536"/>
        <v>0</v>
      </c>
      <c r="AE1939" s="35">
        <f t="shared" si="548"/>
        <v>0</v>
      </c>
    </row>
    <row r="1940" spans="14:31" x14ac:dyDescent="0.25">
      <c r="N1940" s="29">
        <f t="shared" si="537"/>
        <v>0</v>
      </c>
      <c r="O1940" s="30" t="str">
        <f t="shared" si="538"/>
        <v>00</v>
      </c>
      <c r="P1940" s="30">
        <f t="shared" si="539"/>
        <v>0</v>
      </c>
      <c r="Q1940" s="30">
        <f t="shared" si="540"/>
        <v>0</v>
      </c>
      <c r="R1940" s="30">
        <f t="shared" si="541"/>
        <v>0</v>
      </c>
      <c r="S1940" s="30">
        <f t="shared" si="542"/>
        <v>0</v>
      </c>
      <c r="T1940" s="31">
        <f t="shared" si="543"/>
        <v>2020.9166666666667</v>
      </c>
      <c r="U1940" s="30">
        <f t="shared" si="544"/>
        <v>0</v>
      </c>
      <c r="V1940" s="30">
        <f t="shared" si="545"/>
        <v>0</v>
      </c>
      <c r="W1940" s="32">
        <f t="shared" si="546"/>
        <v>0</v>
      </c>
      <c r="X1940" s="33">
        <f t="shared" si="547"/>
        <v>0</v>
      </c>
      <c r="Y1940" s="22"/>
      <c r="Z1940" s="33">
        <f t="shared" si="532"/>
        <v>0</v>
      </c>
      <c r="AA1940" s="33">
        <f t="shared" si="533"/>
        <v>0</v>
      </c>
      <c r="AB1940" s="30">
        <f t="shared" si="534"/>
        <v>0</v>
      </c>
      <c r="AC1940" s="30">
        <f t="shared" si="535"/>
        <v>0</v>
      </c>
      <c r="AD1940" s="30">
        <f t="shared" si="536"/>
        <v>0</v>
      </c>
      <c r="AE1940" s="35">
        <f t="shared" si="548"/>
        <v>0</v>
      </c>
    </row>
    <row r="1941" spans="14:31" x14ac:dyDescent="0.25">
      <c r="N1941" s="29">
        <f t="shared" si="537"/>
        <v>0</v>
      </c>
      <c r="O1941" s="30" t="str">
        <f t="shared" si="538"/>
        <v>00</v>
      </c>
      <c r="P1941" s="30">
        <f t="shared" si="539"/>
        <v>0</v>
      </c>
      <c r="Q1941" s="30">
        <f t="shared" si="540"/>
        <v>0</v>
      </c>
      <c r="R1941" s="30">
        <f t="shared" si="541"/>
        <v>0</v>
      </c>
      <c r="S1941" s="30">
        <f t="shared" si="542"/>
        <v>0</v>
      </c>
      <c r="T1941" s="31">
        <f t="shared" si="543"/>
        <v>2020.9166666666667</v>
      </c>
      <c r="U1941" s="30">
        <f t="shared" si="544"/>
        <v>0</v>
      </c>
      <c r="V1941" s="30">
        <f t="shared" si="545"/>
        <v>0</v>
      </c>
      <c r="W1941" s="32">
        <f t="shared" si="546"/>
        <v>0</v>
      </c>
      <c r="X1941" s="33">
        <f t="shared" si="547"/>
        <v>0</v>
      </c>
      <c r="Y1941" s="22"/>
      <c r="Z1941" s="33">
        <f t="shared" si="532"/>
        <v>0</v>
      </c>
      <c r="AA1941" s="33">
        <f t="shared" si="533"/>
        <v>0</v>
      </c>
      <c r="AB1941" s="30">
        <f t="shared" si="534"/>
        <v>0</v>
      </c>
      <c r="AC1941" s="30">
        <f t="shared" si="535"/>
        <v>0</v>
      </c>
      <c r="AD1941" s="30">
        <f t="shared" si="536"/>
        <v>0</v>
      </c>
      <c r="AE1941" s="35">
        <f t="shared" si="548"/>
        <v>0</v>
      </c>
    </row>
    <row r="1942" spans="14:31" x14ac:dyDescent="0.25">
      <c r="N1942" s="29">
        <f t="shared" si="537"/>
        <v>0</v>
      </c>
      <c r="O1942" s="30" t="str">
        <f t="shared" si="538"/>
        <v>00</v>
      </c>
      <c r="P1942" s="30">
        <f t="shared" si="539"/>
        <v>0</v>
      </c>
      <c r="Q1942" s="30">
        <f t="shared" si="540"/>
        <v>0</v>
      </c>
      <c r="R1942" s="30">
        <f t="shared" si="541"/>
        <v>0</v>
      </c>
      <c r="S1942" s="30">
        <f t="shared" si="542"/>
        <v>0</v>
      </c>
      <c r="T1942" s="31">
        <f t="shared" si="543"/>
        <v>2020.9166666666667</v>
      </c>
      <c r="U1942" s="30">
        <f t="shared" si="544"/>
        <v>0</v>
      </c>
      <c r="V1942" s="30">
        <f t="shared" si="545"/>
        <v>0</v>
      </c>
      <c r="W1942" s="32">
        <f t="shared" si="546"/>
        <v>0</v>
      </c>
      <c r="X1942" s="33">
        <f t="shared" si="547"/>
        <v>0</v>
      </c>
      <c r="Y1942" s="22"/>
      <c r="Z1942" s="33">
        <f t="shared" si="532"/>
        <v>0</v>
      </c>
      <c r="AA1942" s="33">
        <f t="shared" si="533"/>
        <v>0</v>
      </c>
      <c r="AB1942" s="30">
        <f t="shared" si="534"/>
        <v>0</v>
      </c>
      <c r="AC1942" s="30">
        <f t="shared" si="535"/>
        <v>0</v>
      </c>
      <c r="AD1942" s="30">
        <f t="shared" si="536"/>
        <v>0</v>
      </c>
      <c r="AE1942" s="35">
        <f t="shared" si="548"/>
        <v>0</v>
      </c>
    </row>
    <row r="1943" spans="14:31" x14ac:dyDescent="0.25">
      <c r="N1943" s="29">
        <f t="shared" si="537"/>
        <v>0</v>
      </c>
      <c r="O1943" s="30" t="str">
        <f t="shared" si="538"/>
        <v>00</v>
      </c>
      <c r="P1943" s="30">
        <f t="shared" si="539"/>
        <v>0</v>
      </c>
      <c r="Q1943" s="30">
        <f t="shared" si="540"/>
        <v>0</v>
      </c>
      <c r="R1943" s="30">
        <f t="shared" si="541"/>
        <v>0</v>
      </c>
      <c r="S1943" s="30">
        <f t="shared" si="542"/>
        <v>0</v>
      </c>
      <c r="T1943" s="31">
        <f t="shared" si="543"/>
        <v>2020.9166666666667</v>
      </c>
      <c r="U1943" s="30">
        <f t="shared" si="544"/>
        <v>0</v>
      </c>
      <c r="V1943" s="30">
        <f t="shared" si="545"/>
        <v>0</v>
      </c>
      <c r="W1943" s="32">
        <f t="shared" si="546"/>
        <v>0</v>
      </c>
      <c r="X1943" s="33">
        <f t="shared" si="547"/>
        <v>0</v>
      </c>
      <c r="Y1943" s="22"/>
      <c r="Z1943" s="33">
        <f t="shared" si="532"/>
        <v>0</v>
      </c>
      <c r="AA1943" s="33">
        <f t="shared" si="533"/>
        <v>0</v>
      </c>
      <c r="AB1943" s="30">
        <f t="shared" si="534"/>
        <v>0</v>
      </c>
      <c r="AC1943" s="30">
        <f t="shared" si="535"/>
        <v>0</v>
      </c>
      <c r="AD1943" s="30">
        <f t="shared" si="536"/>
        <v>0</v>
      </c>
      <c r="AE1943" s="35">
        <f t="shared" si="548"/>
        <v>0</v>
      </c>
    </row>
    <row r="1944" spans="14:31" x14ac:dyDescent="0.25">
      <c r="N1944" s="29">
        <f t="shared" si="537"/>
        <v>0</v>
      </c>
      <c r="O1944" s="30" t="str">
        <f t="shared" si="538"/>
        <v>00</v>
      </c>
      <c r="P1944" s="30">
        <f t="shared" si="539"/>
        <v>0</v>
      </c>
      <c r="Q1944" s="30">
        <f t="shared" si="540"/>
        <v>0</v>
      </c>
      <c r="R1944" s="30">
        <f t="shared" si="541"/>
        <v>0</v>
      </c>
      <c r="S1944" s="30">
        <f t="shared" si="542"/>
        <v>0</v>
      </c>
      <c r="T1944" s="31">
        <f t="shared" si="543"/>
        <v>2020.9166666666667</v>
      </c>
      <c r="U1944" s="30">
        <f t="shared" si="544"/>
        <v>0</v>
      </c>
      <c r="V1944" s="30">
        <f t="shared" si="545"/>
        <v>0</v>
      </c>
      <c r="W1944" s="32">
        <f t="shared" si="546"/>
        <v>0</v>
      </c>
      <c r="X1944" s="33">
        <f t="shared" si="547"/>
        <v>0</v>
      </c>
      <c r="Y1944" s="22"/>
      <c r="Z1944" s="33">
        <f t="shared" si="532"/>
        <v>0</v>
      </c>
      <c r="AA1944" s="33">
        <f t="shared" si="533"/>
        <v>0</v>
      </c>
      <c r="AB1944" s="30">
        <f t="shared" si="534"/>
        <v>0</v>
      </c>
      <c r="AC1944" s="30">
        <f t="shared" si="535"/>
        <v>0</v>
      </c>
      <c r="AD1944" s="30">
        <f t="shared" si="536"/>
        <v>0</v>
      </c>
      <c r="AE1944" s="35">
        <f t="shared" si="548"/>
        <v>0</v>
      </c>
    </row>
    <row r="1945" spans="14:31" x14ac:dyDescent="0.25">
      <c r="N1945" s="29">
        <f t="shared" si="537"/>
        <v>0</v>
      </c>
      <c r="O1945" s="30" t="str">
        <f t="shared" si="538"/>
        <v>00</v>
      </c>
      <c r="P1945" s="30">
        <f t="shared" si="539"/>
        <v>0</v>
      </c>
      <c r="Q1945" s="30">
        <f t="shared" si="540"/>
        <v>0</v>
      </c>
      <c r="R1945" s="30">
        <f t="shared" si="541"/>
        <v>0</v>
      </c>
      <c r="S1945" s="30">
        <f t="shared" si="542"/>
        <v>0</v>
      </c>
      <c r="T1945" s="31">
        <f t="shared" si="543"/>
        <v>2020.9166666666667</v>
      </c>
      <c r="U1945" s="30">
        <f t="shared" si="544"/>
        <v>0</v>
      </c>
      <c r="V1945" s="30">
        <f t="shared" si="545"/>
        <v>0</v>
      </c>
      <c r="W1945" s="32">
        <f t="shared" si="546"/>
        <v>0</v>
      </c>
      <c r="X1945" s="33">
        <f t="shared" si="547"/>
        <v>0</v>
      </c>
      <c r="Y1945" s="22"/>
      <c r="Z1945" s="33">
        <f t="shared" si="532"/>
        <v>0</v>
      </c>
      <c r="AA1945" s="33">
        <f t="shared" si="533"/>
        <v>0</v>
      </c>
      <c r="AB1945" s="30">
        <f t="shared" si="534"/>
        <v>0</v>
      </c>
      <c r="AC1945" s="30">
        <f t="shared" si="535"/>
        <v>0</v>
      </c>
      <c r="AD1945" s="30">
        <f t="shared" si="536"/>
        <v>0</v>
      </c>
      <c r="AE1945" s="35">
        <f t="shared" si="548"/>
        <v>0</v>
      </c>
    </row>
    <row r="1946" spans="14:31" x14ac:dyDescent="0.25">
      <c r="N1946" s="29">
        <f t="shared" si="537"/>
        <v>0</v>
      </c>
      <c r="O1946" s="30" t="str">
        <f t="shared" si="538"/>
        <v>00</v>
      </c>
      <c r="P1946" s="30">
        <f t="shared" si="539"/>
        <v>0</v>
      </c>
      <c r="Q1946" s="30">
        <f t="shared" si="540"/>
        <v>0</v>
      </c>
      <c r="R1946" s="30">
        <f t="shared" si="541"/>
        <v>0</v>
      </c>
      <c r="S1946" s="30">
        <f t="shared" si="542"/>
        <v>0</v>
      </c>
      <c r="T1946" s="31">
        <f t="shared" si="543"/>
        <v>2020.9166666666667</v>
      </c>
      <c r="U1946" s="30">
        <f t="shared" si="544"/>
        <v>0</v>
      </c>
      <c r="V1946" s="30">
        <f t="shared" si="545"/>
        <v>0</v>
      </c>
      <c r="W1946" s="32">
        <f t="shared" si="546"/>
        <v>0</v>
      </c>
      <c r="X1946" s="33">
        <f t="shared" si="547"/>
        <v>0</v>
      </c>
      <c r="Y1946" s="22"/>
      <c r="Z1946" s="33">
        <f t="shared" si="532"/>
        <v>0</v>
      </c>
      <c r="AA1946" s="33">
        <f t="shared" si="533"/>
        <v>0</v>
      </c>
      <c r="AB1946" s="30">
        <f t="shared" si="534"/>
        <v>0</v>
      </c>
      <c r="AC1946" s="30">
        <f t="shared" si="535"/>
        <v>0</v>
      </c>
      <c r="AD1946" s="30">
        <f t="shared" si="536"/>
        <v>0</v>
      </c>
      <c r="AE1946" s="35">
        <f t="shared" si="548"/>
        <v>0</v>
      </c>
    </row>
    <row r="1947" spans="14:31" x14ac:dyDescent="0.25">
      <c r="N1947" s="29">
        <f t="shared" si="537"/>
        <v>0</v>
      </c>
      <c r="O1947" s="30" t="str">
        <f t="shared" si="538"/>
        <v>00</v>
      </c>
      <c r="P1947" s="30">
        <f t="shared" si="539"/>
        <v>0</v>
      </c>
      <c r="Q1947" s="30">
        <f t="shared" si="540"/>
        <v>0</v>
      </c>
      <c r="R1947" s="30">
        <f t="shared" si="541"/>
        <v>0</v>
      </c>
      <c r="S1947" s="30">
        <f t="shared" si="542"/>
        <v>0</v>
      </c>
      <c r="T1947" s="31">
        <f t="shared" si="543"/>
        <v>2020.9166666666667</v>
      </c>
      <c r="U1947" s="30">
        <f t="shared" si="544"/>
        <v>0</v>
      </c>
      <c r="V1947" s="30">
        <f t="shared" si="545"/>
        <v>0</v>
      </c>
      <c r="W1947" s="32">
        <f t="shared" si="546"/>
        <v>0</v>
      </c>
      <c r="X1947" s="33">
        <f t="shared" si="547"/>
        <v>0</v>
      </c>
      <c r="Y1947" s="22"/>
      <c r="Z1947" s="33">
        <f t="shared" si="532"/>
        <v>0</v>
      </c>
      <c r="AA1947" s="33">
        <f t="shared" si="533"/>
        <v>0</v>
      </c>
      <c r="AB1947" s="30">
        <f t="shared" si="534"/>
        <v>0</v>
      </c>
      <c r="AC1947" s="30">
        <f t="shared" si="535"/>
        <v>0</v>
      </c>
      <c r="AD1947" s="30">
        <f t="shared" si="536"/>
        <v>0</v>
      </c>
      <c r="AE1947" s="35">
        <f t="shared" si="548"/>
        <v>0</v>
      </c>
    </row>
    <row r="1948" spans="14:31" x14ac:dyDescent="0.25">
      <c r="N1948" s="29">
        <f t="shared" si="537"/>
        <v>0</v>
      </c>
      <c r="O1948" s="30" t="str">
        <f t="shared" si="538"/>
        <v>00</v>
      </c>
      <c r="P1948" s="30">
        <f t="shared" si="539"/>
        <v>0</v>
      </c>
      <c r="Q1948" s="30">
        <f t="shared" si="540"/>
        <v>0</v>
      </c>
      <c r="R1948" s="30">
        <f t="shared" si="541"/>
        <v>0</v>
      </c>
      <c r="S1948" s="30">
        <f t="shared" si="542"/>
        <v>0</v>
      </c>
      <c r="T1948" s="31">
        <f t="shared" si="543"/>
        <v>2020.9166666666667</v>
      </c>
      <c r="U1948" s="30">
        <f t="shared" si="544"/>
        <v>0</v>
      </c>
      <c r="V1948" s="30">
        <f t="shared" si="545"/>
        <v>0</v>
      </c>
      <c r="W1948" s="32">
        <f t="shared" si="546"/>
        <v>0</v>
      </c>
      <c r="X1948" s="33">
        <f t="shared" si="547"/>
        <v>0</v>
      </c>
      <c r="Y1948" s="22"/>
      <c r="Z1948" s="33">
        <f t="shared" si="532"/>
        <v>0</v>
      </c>
      <c r="AA1948" s="33">
        <f t="shared" si="533"/>
        <v>0</v>
      </c>
      <c r="AB1948" s="30">
        <f t="shared" si="534"/>
        <v>0</v>
      </c>
      <c r="AC1948" s="30">
        <f t="shared" si="535"/>
        <v>0</v>
      </c>
      <c r="AD1948" s="30">
        <f t="shared" si="536"/>
        <v>0</v>
      </c>
      <c r="AE1948" s="35">
        <f t="shared" si="548"/>
        <v>0</v>
      </c>
    </row>
    <row r="1949" spans="14:31" x14ac:dyDescent="0.25">
      <c r="N1949" s="29">
        <f t="shared" si="537"/>
        <v>0</v>
      </c>
      <c r="O1949" s="30" t="str">
        <f t="shared" si="538"/>
        <v>00</v>
      </c>
      <c r="P1949" s="30">
        <f t="shared" si="539"/>
        <v>0</v>
      </c>
      <c r="Q1949" s="30">
        <f t="shared" si="540"/>
        <v>0</v>
      </c>
      <c r="R1949" s="30">
        <f t="shared" si="541"/>
        <v>0</v>
      </c>
      <c r="S1949" s="30">
        <f t="shared" si="542"/>
        <v>0</v>
      </c>
      <c r="T1949" s="31">
        <f t="shared" si="543"/>
        <v>2020.9166666666667</v>
      </c>
      <c r="U1949" s="30">
        <f t="shared" si="544"/>
        <v>0</v>
      </c>
      <c r="V1949" s="30">
        <f t="shared" si="545"/>
        <v>0</v>
      </c>
      <c r="W1949" s="32">
        <f t="shared" si="546"/>
        <v>0</v>
      </c>
      <c r="X1949" s="33">
        <f t="shared" si="547"/>
        <v>0</v>
      </c>
      <c r="Y1949" s="22"/>
      <c r="Z1949" s="33">
        <f t="shared" si="532"/>
        <v>0</v>
      </c>
      <c r="AA1949" s="33">
        <f t="shared" si="533"/>
        <v>0</v>
      </c>
      <c r="AB1949" s="30">
        <f t="shared" si="534"/>
        <v>0</v>
      </c>
      <c r="AC1949" s="30">
        <f t="shared" si="535"/>
        <v>0</v>
      </c>
      <c r="AD1949" s="30">
        <f t="shared" si="536"/>
        <v>0</v>
      </c>
      <c r="AE1949" s="35">
        <f t="shared" si="548"/>
        <v>0</v>
      </c>
    </row>
    <row r="1950" spans="14:31" x14ac:dyDescent="0.25">
      <c r="N1950" s="29">
        <f t="shared" si="537"/>
        <v>0</v>
      </c>
      <c r="O1950" s="30" t="str">
        <f t="shared" si="538"/>
        <v>00</v>
      </c>
      <c r="P1950" s="30">
        <f t="shared" si="539"/>
        <v>0</v>
      </c>
      <c r="Q1950" s="30">
        <f t="shared" si="540"/>
        <v>0</v>
      </c>
      <c r="R1950" s="30">
        <f t="shared" si="541"/>
        <v>0</v>
      </c>
      <c r="S1950" s="30">
        <f t="shared" si="542"/>
        <v>0</v>
      </c>
      <c r="T1950" s="31">
        <f t="shared" si="543"/>
        <v>2020.9166666666667</v>
      </c>
      <c r="U1950" s="30">
        <f t="shared" si="544"/>
        <v>0</v>
      </c>
      <c r="V1950" s="30">
        <f t="shared" si="545"/>
        <v>0</v>
      </c>
      <c r="W1950" s="32">
        <f t="shared" si="546"/>
        <v>0</v>
      </c>
      <c r="X1950" s="33">
        <f t="shared" si="547"/>
        <v>0</v>
      </c>
      <c r="Y1950" s="22"/>
      <c r="Z1950" s="33">
        <f t="shared" si="532"/>
        <v>0</v>
      </c>
      <c r="AA1950" s="33">
        <f t="shared" si="533"/>
        <v>0</v>
      </c>
      <c r="AB1950" s="30">
        <f t="shared" si="534"/>
        <v>0</v>
      </c>
      <c r="AC1950" s="30">
        <f t="shared" si="535"/>
        <v>0</v>
      </c>
      <c r="AD1950" s="30">
        <f t="shared" si="536"/>
        <v>0</v>
      </c>
      <c r="AE1950" s="35">
        <f t="shared" si="548"/>
        <v>0</v>
      </c>
    </row>
    <row r="1951" spans="14:31" x14ac:dyDescent="0.25">
      <c r="N1951" s="29">
        <f t="shared" si="537"/>
        <v>0</v>
      </c>
      <c r="O1951" s="30" t="str">
        <f t="shared" si="538"/>
        <v>00</v>
      </c>
      <c r="P1951" s="30">
        <f t="shared" si="539"/>
        <v>0</v>
      </c>
      <c r="Q1951" s="30">
        <f t="shared" si="540"/>
        <v>0</v>
      </c>
      <c r="R1951" s="30">
        <f t="shared" si="541"/>
        <v>0</v>
      </c>
      <c r="S1951" s="30">
        <f t="shared" si="542"/>
        <v>0</v>
      </c>
      <c r="T1951" s="31">
        <f t="shared" si="543"/>
        <v>2020.9166666666667</v>
      </c>
      <c r="U1951" s="30">
        <f t="shared" si="544"/>
        <v>0</v>
      </c>
      <c r="V1951" s="30">
        <f t="shared" si="545"/>
        <v>0</v>
      </c>
      <c r="W1951" s="32">
        <f t="shared" si="546"/>
        <v>0</v>
      </c>
      <c r="X1951" s="33">
        <f t="shared" si="547"/>
        <v>0</v>
      </c>
      <c r="Y1951" s="22"/>
      <c r="Z1951" s="33">
        <f t="shared" si="532"/>
        <v>0</v>
      </c>
      <c r="AA1951" s="33">
        <f t="shared" si="533"/>
        <v>0</v>
      </c>
      <c r="AB1951" s="30">
        <f t="shared" si="534"/>
        <v>0</v>
      </c>
      <c r="AC1951" s="30">
        <f t="shared" si="535"/>
        <v>0</v>
      </c>
      <c r="AD1951" s="30">
        <f t="shared" si="536"/>
        <v>0</v>
      </c>
      <c r="AE1951" s="35">
        <f t="shared" si="548"/>
        <v>0</v>
      </c>
    </row>
    <row r="1952" spans="14:31" x14ac:dyDescent="0.25">
      <c r="N1952" s="29">
        <f t="shared" si="537"/>
        <v>0</v>
      </c>
      <c r="O1952" s="30" t="str">
        <f t="shared" si="538"/>
        <v>00</v>
      </c>
      <c r="P1952" s="30">
        <f t="shared" si="539"/>
        <v>0</v>
      </c>
      <c r="Q1952" s="30">
        <f t="shared" si="540"/>
        <v>0</v>
      </c>
      <c r="R1952" s="30">
        <f t="shared" si="541"/>
        <v>0</v>
      </c>
      <c r="S1952" s="30">
        <f t="shared" si="542"/>
        <v>0</v>
      </c>
      <c r="T1952" s="31">
        <f t="shared" si="543"/>
        <v>2020.9166666666667</v>
      </c>
      <c r="U1952" s="30">
        <f t="shared" si="544"/>
        <v>0</v>
      </c>
      <c r="V1952" s="30">
        <f t="shared" si="545"/>
        <v>0</v>
      </c>
      <c r="W1952" s="32">
        <f t="shared" si="546"/>
        <v>0</v>
      </c>
      <c r="X1952" s="33">
        <f t="shared" si="547"/>
        <v>0</v>
      </c>
      <c r="Y1952" s="22"/>
      <c r="Z1952" s="33">
        <f t="shared" si="532"/>
        <v>0</v>
      </c>
      <c r="AA1952" s="33">
        <f t="shared" si="533"/>
        <v>0</v>
      </c>
      <c r="AB1952" s="30">
        <f t="shared" si="534"/>
        <v>0</v>
      </c>
      <c r="AC1952" s="30">
        <f t="shared" si="535"/>
        <v>0</v>
      </c>
      <c r="AD1952" s="30">
        <f t="shared" si="536"/>
        <v>0</v>
      </c>
      <c r="AE1952" s="35">
        <f t="shared" si="548"/>
        <v>0</v>
      </c>
    </row>
    <row r="1953" spans="14:31" x14ac:dyDescent="0.25">
      <c r="N1953" s="29">
        <f t="shared" si="537"/>
        <v>0</v>
      </c>
      <c r="O1953" s="30" t="str">
        <f t="shared" si="538"/>
        <v>00</v>
      </c>
      <c r="P1953" s="30">
        <f t="shared" si="539"/>
        <v>0</v>
      </c>
      <c r="Q1953" s="30">
        <f t="shared" si="540"/>
        <v>0</v>
      </c>
      <c r="R1953" s="30">
        <f t="shared" si="541"/>
        <v>0</v>
      </c>
      <c r="S1953" s="30">
        <f t="shared" si="542"/>
        <v>0</v>
      </c>
      <c r="T1953" s="31">
        <f t="shared" si="543"/>
        <v>2020.9166666666667</v>
      </c>
      <c r="U1953" s="30">
        <f t="shared" si="544"/>
        <v>0</v>
      </c>
      <c r="V1953" s="30">
        <f t="shared" si="545"/>
        <v>0</v>
      </c>
      <c r="W1953" s="32">
        <f t="shared" si="546"/>
        <v>0</v>
      </c>
      <c r="X1953" s="33">
        <f t="shared" si="547"/>
        <v>0</v>
      </c>
      <c r="Y1953" s="22"/>
      <c r="Z1953" s="33">
        <f t="shared" si="532"/>
        <v>0</v>
      </c>
      <c r="AA1953" s="33">
        <f t="shared" si="533"/>
        <v>0</v>
      </c>
      <c r="AB1953" s="30">
        <f t="shared" si="534"/>
        <v>0</v>
      </c>
      <c r="AC1953" s="30">
        <f t="shared" si="535"/>
        <v>0</v>
      </c>
      <c r="AD1953" s="30">
        <f t="shared" si="536"/>
        <v>0</v>
      </c>
      <c r="AE1953" s="35">
        <f t="shared" si="548"/>
        <v>0</v>
      </c>
    </row>
    <row r="1954" spans="14:31" x14ac:dyDescent="0.25">
      <c r="N1954" s="29">
        <f t="shared" si="537"/>
        <v>0</v>
      </c>
      <c r="O1954" s="30" t="str">
        <f t="shared" si="538"/>
        <v>00</v>
      </c>
      <c r="P1954" s="30">
        <f t="shared" si="539"/>
        <v>0</v>
      </c>
      <c r="Q1954" s="30">
        <f t="shared" si="540"/>
        <v>0</v>
      </c>
      <c r="R1954" s="30">
        <f t="shared" si="541"/>
        <v>0</v>
      </c>
      <c r="S1954" s="30">
        <f t="shared" si="542"/>
        <v>0</v>
      </c>
      <c r="T1954" s="31">
        <f t="shared" si="543"/>
        <v>2020.9166666666667</v>
      </c>
      <c r="U1954" s="30">
        <f t="shared" si="544"/>
        <v>0</v>
      </c>
      <c r="V1954" s="30">
        <f t="shared" si="545"/>
        <v>0</v>
      </c>
      <c r="W1954" s="32">
        <f t="shared" si="546"/>
        <v>0</v>
      </c>
      <c r="X1954" s="33">
        <f t="shared" si="547"/>
        <v>0</v>
      </c>
      <c r="Y1954" s="22"/>
      <c r="Z1954" s="33">
        <f t="shared" si="532"/>
        <v>0</v>
      </c>
      <c r="AA1954" s="33">
        <f t="shared" si="533"/>
        <v>0</v>
      </c>
      <c r="AB1954" s="30">
        <f t="shared" si="534"/>
        <v>0</v>
      </c>
      <c r="AC1954" s="30">
        <f t="shared" si="535"/>
        <v>0</v>
      </c>
      <c r="AD1954" s="30">
        <f t="shared" si="536"/>
        <v>0</v>
      </c>
      <c r="AE1954" s="35">
        <f t="shared" si="548"/>
        <v>0</v>
      </c>
    </row>
    <row r="1955" spans="14:31" x14ac:dyDescent="0.25">
      <c r="N1955" s="29">
        <f t="shared" si="537"/>
        <v>0</v>
      </c>
      <c r="O1955" s="30" t="str">
        <f t="shared" si="538"/>
        <v>00</v>
      </c>
      <c r="P1955" s="30">
        <f t="shared" si="539"/>
        <v>0</v>
      </c>
      <c r="Q1955" s="30">
        <f t="shared" si="540"/>
        <v>0</v>
      </c>
      <c r="R1955" s="30">
        <f t="shared" si="541"/>
        <v>0</v>
      </c>
      <c r="S1955" s="30">
        <f t="shared" si="542"/>
        <v>0</v>
      </c>
      <c r="T1955" s="31">
        <f t="shared" si="543"/>
        <v>2020.9166666666667</v>
      </c>
      <c r="U1955" s="30">
        <f t="shared" si="544"/>
        <v>0</v>
      </c>
      <c r="V1955" s="30">
        <f t="shared" si="545"/>
        <v>0</v>
      </c>
      <c r="W1955" s="32">
        <f t="shared" si="546"/>
        <v>0</v>
      </c>
      <c r="X1955" s="33">
        <f t="shared" si="547"/>
        <v>0</v>
      </c>
      <c r="Y1955" s="22"/>
      <c r="Z1955" s="33">
        <f t="shared" si="532"/>
        <v>0</v>
      </c>
      <c r="AA1955" s="33">
        <f t="shared" si="533"/>
        <v>0</v>
      </c>
      <c r="AB1955" s="30">
        <f t="shared" si="534"/>
        <v>0</v>
      </c>
      <c r="AC1955" s="30">
        <f t="shared" si="535"/>
        <v>0</v>
      </c>
      <c r="AD1955" s="30">
        <f t="shared" si="536"/>
        <v>0</v>
      </c>
      <c r="AE1955" s="35">
        <f t="shared" si="548"/>
        <v>0</v>
      </c>
    </row>
    <row r="1956" spans="14:31" x14ac:dyDescent="0.25">
      <c r="N1956" s="29">
        <f t="shared" si="537"/>
        <v>0</v>
      </c>
      <c r="O1956" s="30" t="str">
        <f t="shared" si="538"/>
        <v>00</v>
      </c>
      <c r="P1956" s="30">
        <f t="shared" si="539"/>
        <v>0</v>
      </c>
      <c r="Q1956" s="30">
        <f t="shared" si="540"/>
        <v>0</v>
      </c>
      <c r="R1956" s="30">
        <f t="shared" si="541"/>
        <v>0</v>
      </c>
      <c r="S1956" s="30">
        <f t="shared" si="542"/>
        <v>0</v>
      </c>
      <c r="T1956" s="31">
        <f t="shared" si="543"/>
        <v>2020.9166666666667</v>
      </c>
      <c r="U1956" s="30">
        <f t="shared" si="544"/>
        <v>0</v>
      </c>
      <c r="V1956" s="30">
        <f t="shared" si="545"/>
        <v>0</v>
      </c>
      <c r="W1956" s="32">
        <f t="shared" si="546"/>
        <v>0</v>
      </c>
      <c r="X1956" s="33">
        <f t="shared" si="547"/>
        <v>0</v>
      </c>
      <c r="Y1956" s="22"/>
      <c r="Z1956" s="33">
        <f t="shared" si="532"/>
        <v>0</v>
      </c>
      <c r="AA1956" s="33">
        <f t="shared" si="533"/>
        <v>0</v>
      </c>
      <c r="AB1956" s="30">
        <f t="shared" si="534"/>
        <v>0</v>
      </c>
      <c r="AC1956" s="30">
        <f t="shared" si="535"/>
        <v>0</v>
      </c>
      <c r="AD1956" s="30">
        <f t="shared" si="536"/>
        <v>0</v>
      </c>
      <c r="AE1956" s="35">
        <f t="shared" si="548"/>
        <v>0</v>
      </c>
    </row>
    <row r="1957" spans="14:31" x14ac:dyDescent="0.25">
      <c r="N1957" s="29">
        <f t="shared" si="537"/>
        <v>0</v>
      </c>
      <c r="O1957" s="30" t="str">
        <f t="shared" si="538"/>
        <v>00</v>
      </c>
      <c r="P1957" s="30">
        <f t="shared" si="539"/>
        <v>0</v>
      </c>
      <c r="Q1957" s="30">
        <f t="shared" si="540"/>
        <v>0</v>
      </c>
      <c r="R1957" s="30">
        <f t="shared" si="541"/>
        <v>0</v>
      </c>
      <c r="S1957" s="30">
        <f t="shared" si="542"/>
        <v>0</v>
      </c>
      <c r="T1957" s="31">
        <f t="shared" si="543"/>
        <v>2020.9166666666667</v>
      </c>
      <c r="U1957" s="30">
        <f t="shared" si="544"/>
        <v>0</v>
      </c>
      <c r="V1957" s="30">
        <f t="shared" si="545"/>
        <v>0</v>
      </c>
      <c r="W1957" s="32">
        <f t="shared" si="546"/>
        <v>0</v>
      </c>
      <c r="X1957" s="33">
        <f t="shared" si="547"/>
        <v>0</v>
      </c>
      <c r="Y1957" s="22"/>
      <c r="Z1957" s="33">
        <f t="shared" si="532"/>
        <v>0</v>
      </c>
      <c r="AA1957" s="33">
        <f t="shared" si="533"/>
        <v>0</v>
      </c>
      <c r="AB1957" s="30">
        <f t="shared" si="534"/>
        <v>0</v>
      </c>
      <c r="AC1957" s="30">
        <f t="shared" si="535"/>
        <v>0</v>
      </c>
      <c r="AD1957" s="30">
        <f t="shared" si="536"/>
        <v>0</v>
      </c>
      <c r="AE1957" s="35">
        <f t="shared" si="548"/>
        <v>0</v>
      </c>
    </row>
    <row r="1958" spans="14:31" x14ac:dyDescent="0.25">
      <c r="N1958" s="29">
        <f t="shared" si="537"/>
        <v>0</v>
      </c>
      <c r="O1958" s="30" t="str">
        <f t="shared" si="538"/>
        <v>00</v>
      </c>
      <c r="P1958" s="30">
        <f t="shared" si="539"/>
        <v>0</v>
      </c>
      <c r="Q1958" s="30">
        <f t="shared" si="540"/>
        <v>0</v>
      </c>
      <c r="R1958" s="30">
        <f t="shared" si="541"/>
        <v>0</v>
      </c>
      <c r="S1958" s="30">
        <f t="shared" si="542"/>
        <v>0</v>
      </c>
      <c r="T1958" s="31">
        <f t="shared" si="543"/>
        <v>2020.9166666666667</v>
      </c>
      <c r="U1958" s="30">
        <f t="shared" si="544"/>
        <v>0</v>
      </c>
      <c r="V1958" s="30">
        <f t="shared" si="545"/>
        <v>0</v>
      </c>
      <c r="W1958" s="32">
        <f t="shared" si="546"/>
        <v>0</v>
      </c>
      <c r="X1958" s="33">
        <f t="shared" si="547"/>
        <v>0</v>
      </c>
      <c r="Y1958" s="22"/>
      <c r="Z1958" s="33">
        <f t="shared" si="532"/>
        <v>0</v>
      </c>
      <c r="AA1958" s="33">
        <f t="shared" si="533"/>
        <v>0</v>
      </c>
      <c r="AB1958" s="30">
        <f t="shared" si="534"/>
        <v>0</v>
      </c>
      <c r="AC1958" s="30">
        <f t="shared" si="535"/>
        <v>0</v>
      </c>
      <c r="AD1958" s="30">
        <f t="shared" si="536"/>
        <v>0</v>
      </c>
      <c r="AE1958" s="35">
        <f t="shared" si="548"/>
        <v>0</v>
      </c>
    </row>
    <row r="1959" spans="14:31" x14ac:dyDescent="0.25">
      <c r="N1959" s="29">
        <f t="shared" si="537"/>
        <v>0</v>
      </c>
      <c r="O1959" s="30" t="str">
        <f t="shared" si="538"/>
        <v>00</v>
      </c>
      <c r="P1959" s="30">
        <f t="shared" si="539"/>
        <v>0</v>
      </c>
      <c r="Q1959" s="30">
        <f t="shared" si="540"/>
        <v>0</v>
      </c>
      <c r="R1959" s="30">
        <f t="shared" si="541"/>
        <v>0</v>
      </c>
      <c r="S1959" s="30">
        <f t="shared" si="542"/>
        <v>0</v>
      </c>
      <c r="T1959" s="31">
        <f t="shared" si="543"/>
        <v>2020.9166666666667</v>
      </c>
      <c r="U1959" s="30">
        <f t="shared" si="544"/>
        <v>0</v>
      </c>
      <c r="V1959" s="30">
        <f t="shared" si="545"/>
        <v>0</v>
      </c>
      <c r="W1959" s="32">
        <f t="shared" si="546"/>
        <v>0</v>
      </c>
      <c r="X1959" s="33">
        <f t="shared" si="547"/>
        <v>0</v>
      </c>
      <c r="Y1959" s="22"/>
      <c r="Z1959" s="33">
        <f t="shared" si="532"/>
        <v>0</v>
      </c>
      <c r="AA1959" s="33">
        <f t="shared" si="533"/>
        <v>0</v>
      </c>
      <c r="AB1959" s="30">
        <f t="shared" si="534"/>
        <v>0</v>
      </c>
      <c r="AC1959" s="30">
        <f t="shared" si="535"/>
        <v>0</v>
      </c>
      <c r="AD1959" s="30">
        <f t="shared" si="536"/>
        <v>0</v>
      </c>
      <c r="AE1959" s="35">
        <f t="shared" si="548"/>
        <v>0</v>
      </c>
    </row>
    <row r="1960" spans="14:31" x14ac:dyDescent="0.25">
      <c r="N1960" s="29">
        <f t="shared" si="537"/>
        <v>0</v>
      </c>
      <c r="O1960" s="30" t="str">
        <f t="shared" si="538"/>
        <v>00</v>
      </c>
      <c r="P1960" s="30">
        <f t="shared" si="539"/>
        <v>0</v>
      </c>
      <c r="Q1960" s="30">
        <f t="shared" si="540"/>
        <v>0</v>
      </c>
      <c r="R1960" s="30">
        <f t="shared" si="541"/>
        <v>0</v>
      </c>
      <c r="S1960" s="30">
        <f t="shared" si="542"/>
        <v>0</v>
      </c>
      <c r="T1960" s="31">
        <f t="shared" si="543"/>
        <v>2020.9166666666667</v>
      </c>
      <c r="U1960" s="30">
        <f t="shared" si="544"/>
        <v>0</v>
      </c>
      <c r="V1960" s="30">
        <f t="shared" si="545"/>
        <v>0</v>
      </c>
      <c r="W1960" s="32">
        <f t="shared" si="546"/>
        <v>0</v>
      </c>
      <c r="X1960" s="33">
        <f t="shared" si="547"/>
        <v>0</v>
      </c>
      <c r="Y1960" s="22"/>
      <c r="Z1960" s="33">
        <f t="shared" si="532"/>
        <v>0</v>
      </c>
      <c r="AA1960" s="33">
        <f t="shared" si="533"/>
        <v>0</v>
      </c>
      <c r="AB1960" s="30">
        <f t="shared" si="534"/>
        <v>0</v>
      </c>
      <c r="AC1960" s="30">
        <f t="shared" si="535"/>
        <v>0</v>
      </c>
      <c r="AD1960" s="30">
        <f t="shared" si="536"/>
        <v>0</v>
      </c>
      <c r="AE1960" s="35">
        <f t="shared" si="548"/>
        <v>0</v>
      </c>
    </row>
    <row r="1961" spans="14:31" x14ac:dyDescent="0.25">
      <c r="N1961" s="29">
        <f t="shared" si="537"/>
        <v>0</v>
      </c>
      <c r="O1961" s="30" t="str">
        <f t="shared" si="538"/>
        <v>00</v>
      </c>
      <c r="P1961" s="30">
        <f t="shared" si="539"/>
        <v>0</v>
      </c>
      <c r="Q1961" s="30">
        <f t="shared" si="540"/>
        <v>0</v>
      </c>
      <c r="R1961" s="30">
        <f t="shared" si="541"/>
        <v>0</v>
      </c>
      <c r="S1961" s="30">
        <f t="shared" si="542"/>
        <v>0</v>
      </c>
      <c r="T1961" s="31">
        <f t="shared" si="543"/>
        <v>2020.9166666666667</v>
      </c>
      <c r="U1961" s="30">
        <f t="shared" si="544"/>
        <v>0</v>
      </c>
      <c r="V1961" s="30">
        <f t="shared" si="545"/>
        <v>0</v>
      </c>
      <c r="W1961" s="32">
        <f t="shared" si="546"/>
        <v>0</v>
      </c>
      <c r="X1961" s="33">
        <f t="shared" si="547"/>
        <v>0</v>
      </c>
      <c r="Y1961" s="22"/>
      <c r="Z1961" s="33">
        <f t="shared" si="532"/>
        <v>0</v>
      </c>
      <c r="AA1961" s="33">
        <f t="shared" si="533"/>
        <v>0</v>
      </c>
      <c r="AB1961" s="30">
        <f t="shared" si="534"/>
        <v>0</v>
      </c>
      <c r="AC1961" s="30">
        <f t="shared" si="535"/>
        <v>0</v>
      </c>
      <c r="AD1961" s="30">
        <f t="shared" si="536"/>
        <v>0</v>
      </c>
      <c r="AE1961" s="35">
        <f t="shared" si="548"/>
        <v>0</v>
      </c>
    </row>
    <row r="1962" spans="14:31" x14ac:dyDescent="0.25">
      <c r="N1962" s="29">
        <f t="shared" si="537"/>
        <v>0</v>
      </c>
      <c r="O1962" s="30" t="str">
        <f t="shared" si="538"/>
        <v>00</v>
      </c>
      <c r="P1962" s="30">
        <f t="shared" si="539"/>
        <v>0</v>
      </c>
      <c r="Q1962" s="30">
        <f t="shared" si="540"/>
        <v>0</v>
      </c>
      <c r="R1962" s="30">
        <f t="shared" si="541"/>
        <v>0</v>
      </c>
      <c r="S1962" s="30">
        <f t="shared" si="542"/>
        <v>0</v>
      </c>
      <c r="T1962" s="31">
        <f t="shared" si="543"/>
        <v>2020.9166666666667</v>
      </c>
      <c r="U1962" s="30">
        <f t="shared" si="544"/>
        <v>0</v>
      </c>
      <c r="V1962" s="30">
        <f t="shared" si="545"/>
        <v>0</v>
      </c>
      <c r="W1962" s="32">
        <f t="shared" si="546"/>
        <v>0</v>
      </c>
      <c r="X1962" s="33">
        <f t="shared" si="547"/>
        <v>0</v>
      </c>
      <c r="Y1962" s="22"/>
      <c r="Z1962" s="33">
        <f t="shared" si="532"/>
        <v>0</v>
      </c>
      <c r="AA1962" s="33">
        <f t="shared" si="533"/>
        <v>0</v>
      </c>
      <c r="AB1962" s="30">
        <f t="shared" si="534"/>
        <v>0</v>
      </c>
      <c r="AC1962" s="30">
        <f t="shared" si="535"/>
        <v>0</v>
      </c>
      <c r="AD1962" s="30">
        <f t="shared" si="536"/>
        <v>0</v>
      </c>
      <c r="AE1962" s="35">
        <f t="shared" si="548"/>
        <v>0</v>
      </c>
    </row>
    <row r="1963" spans="14:31" x14ac:dyDescent="0.25">
      <c r="N1963" s="29">
        <f t="shared" si="537"/>
        <v>0</v>
      </c>
      <c r="O1963" s="30" t="str">
        <f t="shared" si="538"/>
        <v>00</v>
      </c>
      <c r="P1963" s="30">
        <f t="shared" si="539"/>
        <v>0</v>
      </c>
      <c r="Q1963" s="30">
        <f t="shared" si="540"/>
        <v>0</v>
      </c>
      <c r="R1963" s="30">
        <f t="shared" si="541"/>
        <v>0</v>
      </c>
      <c r="S1963" s="30">
        <f t="shared" si="542"/>
        <v>0</v>
      </c>
      <c r="T1963" s="31">
        <f t="shared" si="543"/>
        <v>2020.9166666666667</v>
      </c>
      <c r="U1963" s="30">
        <f t="shared" si="544"/>
        <v>0</v>
      </c>
      <c r="V1963" s="30">
        <f t="shared" si="545"/>
        <v>0</v>
      </c>
      <c r="W1963" s="32">
        <f t="shared" si="546"/>
        <v>0</v>
      </c>
      <c r="X1963" s="33">
        <f t="shared" si="547"/>
        <v>0</v>
      </c>
      <c r="Y1963" s="22"/>
      <c r="Z1963" s="33">
        <f t="shared" si="532"/>
        <v>0</v>
      </c>
      <c r="AA1963" s="33">
        <f t="shared" si="533"/>
        <v>0</v>
      </c>
      <c r="AB1963" s="30">
        <f t="shared" si="534"/>
        <v>0</v>
      </c>
      <c r="AC1963" s="30">
        <f t="shared" si="535"/>
        <v>0</v>
      </c>
      <c r="AD1963" s="30">
        <f t="shared" si="536"/>
        <v>0</v>
      </c>
      <c r="AE1963" s="35">
        <f t="shared" si="548"/>
        <v>0</v>
      </c>
    </row>
    <row r="1964" spans="14:31" x14ac:dyDescent="0.25">
      <c r="N1964" s="29">
        <f t="shared" si="537"/>
        <v>0</v>
      </c>
      <c r="O1964" s="30" t="str">
        <f t="shared" si="538"/>
        <v>00</v>
      </c>
      <c r="P1964" s="30">
        <f t="shared" si="539"/>
        <v>0</v>
      </c>
      <c r="Q1964" s="30">
        <f t="shared" si="540"/>
        <v>0</v>
      </c>
      <c r="R1964" s="30">
        <f t="shared" si="541"/>
        <v>0</v>
      </c>
      <c r="S1964" s="30">
        <f t="shared" si="542"/>
        <v>0</v>
      </c>
      <c r="T1964" s="31">
        <f t="shared" si="543"/>
        <v>2020.9166666666667</v>
      </c>
      <c r="U1964" s="30">
        <f t="shared" si="544"/>
        <v>0</v>
      </c>
      <c r="V1964" s="30">
        <f t="shared" si="545"/>
        <v>0</v>
      </c>
      <c r="W1964" s="32">
        <f t="shared" si="546"/>
        <v>0</v>
      </c>
      <c r="X1964" s="33">
        <f t="shared" si="547"/>
        <v>0</v>
      </c>
      <c r="Y1964" s="22"/>
      <c r="Z1964" s="33">
        <f t="shared" si="532"/>
        <v>0</v>
      </c>
      <c r="AA1964" s="33">
        <f t="shared" si="533"/>
        <v>0</v>
      </c>
      <c r="AB1964" s="30">
        <f t="shared" si="534"/>
        <v>0</v>
      </c>
      <c r="AC1964" s="30">
        <f t="shared" si="535"/>
        <v>0</v>
      </c>
      <c r="AD1964" s="30">
        <f t="shared" si="536"/>
        <v>0</v>
      </c>
      <c r="AE1964" s="35">
        <f t="shared" si="548"/>
        <v>0</v>
      </c>
    </row>
    <row r="1965" spans="14:31" x14ac:dyDescent="0.25">
      <c r="N1965" s="29">
        <f t="shared" si="537"/>
        <v>0</v>
      </c>
      <c r="O1965" s="30" t="str">
        <f t="shared" si="538"/>
        <v>00</v>
      </c>
      <c r="P1965" s="30">
        <f t="shared" si="539"/>
        <v>0</v>
      </c>
      <c r="Q1965" s="30">
        <f t="shared" si="540"/>
        <v>0</v>
      </c>
      <c r="R1965" s="30">
        <f t="shared" si="541"/>
        <v>0</v>
      </c>
      <c r="S1965" s="30">
        <f t="shared" si="542"/>
        <v>0</v>
      </c>
      <c r="T1965" s="31">
        <f t="shared" si="543"/>
        <v>2020.9166666666667</v>
      </c>
      <c r="U1965" s="30">
        <f t="shared" si="544"/>
        <v>0</v>
      </c>
      <c r="V1965" s="30">
        <f t="shared" si="545"/>
        <v>0</v>
      </c>
      <c r="W1965" s="32">
        <f t="shared" si="546"/>
        <v>0</v>
      </c>
      <c r="X1965" s="33">
        <f t="shared" si="547"/>
        <v>0</v>
      </c>
      <c r="Y1965" s="22"/>
      <c r="Z1965" s="33">
        <f t="shared" si="532"/>
        <v>0</v>
      </c>
      <c r="AA1965" s="33">
        <f t="shared" si="533"/>
        <v>0</v>
      </c>
      <c r="AB1965" s="30">
        <f t="shared" si="534"/>
        <v>0</v>
      </c>
      <c r="AC1965" s="30">
        <f t="shared" si="535"/>
        <v>0</v>
      </c>
      <c r="AD1965" s="30">
        <f t="shared" si="536"/>
        <v>0</v>
      </c>
      <c r="AE1965" s="35">
        <f t="shared" si="548"/>
        <v>0</v>
      </c>
    </row>
    <row r="1966" spans="14:31" x14ac:dyDescent="0.25">
      <c r="N1966" s="29">
        <f t="shared" si="537"/>
        <v>0</v>
      </c>
      <c r="O1966" s="30" t="str">
        <f t="shared" si="538"/>
        <v>00</v>
      </c>
      <c r="P1966" s="30">
        <f t="shared" si="539"/>
        <v>0</v>
      </c>
      <c r="Q1966" s="30">
        <f t="shared" si="540"/>
        <v>0</v>
      </c>
      <c r="R1966" s="30">
        <f t="shared" si="541"/>
        <v>0</v>
      </c>
      <c r="S1966" s="30">
        <f t="shared" si="542"/>
        <v>0</v>
      </c>
      <c r="T1966" s="31">
        <f t="shared" si="543"/>
        <v>2020.9166666666667</v>
      </c>
      <c r="U1966" s="30">
        <f t="shared" si="544"/>
        <v>0</v>
      </c>
      <c r="V1966" s="30">
        <f t="shared" si="545"/>
        <v>0</v>
      </c>
      <c r="W1966" s="32">
        <f t="shared" si="546"/>
        <v>0</v>
      </c>
      <c r="X1966" s="33">
        <f t="shared" si="547"/>
        <v>0</v>
      </c>
      <c r="Y1966" s="22"/>
      <c r="Z1966" s="33">
        <f t="shared" si="532"/>
        <v>0</v>
      </c>
      <c r="AA1966" s="33">
        <f t="shared" si="533"/>
        <v>0</v>
      </c>
      <c r="AB1966" s="30">
        <f t="shared" si="534"/>
        <v>0</v>
      </c>
      <c r="AC1966" s="30">
        <f t="shared" si="535"/>
        <v>0</v>
      </c>
      <c r="AD1966" s="30">
        <f t="shared" si="536"/>
        <v>0</v>
      </c>
      <c r="AE1966" s="35">
        <f t="shared" si="548"/>
        <v>0</v>
      </c>
    </row>
    <row r="1967" spans="14:31" x14ac:dyDescent="0.25">
      <c r="N1967" s="29">
        <f t="shared" si="537"/>
        <v>0</v>
      </c>
      <c r="O1967" s="30" t="str">
        <f t="shared" si="538"/>
        <v>00</v>
      </c>
      <c r="P1967" s="30">
        <f t="shared" si="539"/>
        <v>0</v>
      </c>
      <c r="Q1967" s="30">
        <f t="shared" si="540"/>
        <v>0</v>
      </c>
      <c r="R1967" s="30">
        <f t="shared" si="541"/>
        <v>0</v>
      </c>
      <c r="S1967" s="30">
        <f t="shared" si="542"/>
        <v>0</v>
      </c>
      <c r="T1967" s="31">
        <f t="shared" si="543"/>
        <v>2020.9166666666667</v>
      </c>
      <c r="U1967" s="30">
        <f t="shared" si="544"/>
        <v>0</v>
      </c>
      <c r="V1967" s="30">
        <f t="shared" si="545"/>
        <v>0</v>
      </c>
      <c r="W1967" s="32">
        <f t="shared" si="546"/>
        <v>0</v>
      </c>
      <c r="X1967" s="33">
        <f t="shared" si="547"/>
        <v>0</v>
      </c>
      <c r="Y1967" s="22"/>
      <c r="Z1967" s="33">
        <f t="shared" si="532"/>
        <v>0</v>
      </c>
      <c r="AA1967" s="33">
        <f t="shared" si="533"/>
        <v>0</v>
      </c>
      <c r="AB1967" s="30">
        <f t="shared" si="534"/>
        <v>0</v>
      </c>
      <c r="AC1967" s="30">
        <f t="shared" si="535"/>
        <v>0</v>
      </c>
      <c r="AD1967" s="30">
        <f t="shared" si="536"/>
        <v>0</v>
      </c>
      <c r="AE1967" s="35">
        <f t="shared" si="548"/>
        <v>0</v>
      </c>
    </row>
    <row r="1968" spans="14:31" x14ac:dyDescent="0.25">
      <c r="N1968" s="29">
        <f t="shared" si="537"/>
        <v>0</v>
      </c>
      <c r="O1968" s="30" t="str">
        <f t="shared" si="538"/>
        <v>00</v>
      </c>
      <c r="P1968" s="30">
        <f t="shared" si="539"/>
        <v>0</v>
      </c>
      <c r="Q1968" s="30">
        <f t="shared" si="540"/>
        <v>0</v>
      </c>
      <c r="R1968" s="30">
        <f t="shared" si="541"/>
        <v>0</v>
      </c>
      <c r="S1968" s="30">
        <f t="shared" si="542"/>
        <v>0</v>
      </c>
      <c r="T1968" s="31">
        <f t="shared" si="543"/>
        <v>2020.9166666666667</v>
      </c>
      <c r="U1968" s="30">
        <f t="shared" si="544"/>
        <v>0</v>
      </c>
      <c r="V1968" s="30">
        <f t="shared" si="545"/>
        <v>0</v>
      </c>
      <c r="W1968" s="32">
        <f t="shared" si="546"/>
        <v>0</v>
      </c>
      <c r="X1968" s="33">
        <f t="shared" si="547"/>
        <v>0</v>
      </c>
      <c r="Y1968" s="22"/>
      <c r="Z1968" s="33">
        <f t="shared" si="532"/>
        <v>0</v>
      </c>
      <c r="AA1968" s="33">
        <f t="shared" si="533"/>
        <v>0</v>
      </c>
      <c r="AB1968" s="30">
        <f t="shared" si="534"/>
        <v>0</v>
      </c>
      <c r="AC1968" s="30">
        <f t="shared" si="535"/>
        <v>0</v>
      </c>
      <c r="AD1968" s="30">
        <f t="shared" si="536"/>
        <v>0</v>
      </c>
      <c r="AE1968" s="35">
        <f t="shared" si="548"/>
        <v>0</v>
      </c>
    </row>
    <row r="1969" spans="14:31" x14ac:dyDescent="0.25">
      <c r="N1969" s="29">
        <f t="shared" si="537"/>
        <v>0</v>
      </c>
      <c r="O1969" s="30" t="str">
        <f t="shared" si="538"/>
        <v>00</v>
      </c>
      <c r="P1969" s="30">
        <f t="shared" si="539"/>
        <v>0</v>
      </c>
      <c r="Q1969" s="30">
        <f t="shared" si="540"/>
        <v>0</v>
      </c>
      <c r="R1969" s="30">
        <f t="shared" si="541"/>
        <v>0</v>
      </c>
      <c r="S1969" s="30">
        <f t="shared" si="542"/>
        <v>0</v>
      </c>
      <c r="T1969" s="31">
        <f t="shared" si="543"/>
        <v>2020.9166666666667</v>
      </c>
      <c r="U1969" s="30">
        <f t="shared" si="544"/>
        <v>0</v>
      </c>
      <c r="V1969" s="30">
        <f t="shared" si="545"/>
        <v>0</v>
      </c>
      <c r="W1969" s="32">
        <f t="shared" si="546"/>
        <v>0</v>
      </c>
      <c r="X1969" s="33">
        <f t="shared" si="547"/>
        <v>0</v>
      </c>
      <c r="Y1969" s="22"/>
      <c r="Z1969" s="33">
        <f t="shared" si="532"/>
        <v>0</v>
      </c>
      <c r="AA1969" s="33">
        <f t="shared" si="533"/>
        <v>0</v>
      </c>
      <c r="AB1969" s="30">
        <f t="shared" si="534"/>
        <v>0</v>
      </c>
      <c r="AC1969" s="30">
        <f t="shared" si="535"/>
        <v>0</v>
      </c>
      <c r="AD1969" s="30">
        <f t="shared" si="536"/>
        <v>0</v>
      </c>
      <c r="AE1969" s="35">
        <f t="shared" si="548"/>
        <v>0</v>
      </c>
    </row>
    <row r="1970" spans="14:31" x14ac:dyDescent="0.25">
      <c r="N1970" s="29">
        <f t="shared" si="537"/>
        <v>0</v>
      </c>
      <c r="O1970" s="30" t="str">
        <f t="shared" si="538"/>
        <v>00</v>
      </c>
      <c r="P1970" s="30">
        <f t="shared" si="539"/>
        <v>0</v>
      </c>
      <c r="Q1970" s="30">
        <f t="shared" si="540"/>
        <v>0</v>
      </c>
      <c r="R1970" s="30">
        <f t="shared" si="541"/>
        <v>0</v>
      </c>
      <c r="S1970" s="30">
        <f t="shared" si="542"/>
        <v>0</v>
      </c>
      <c r="T1970" s="31">
        <f t="shared" si="543"/>
        <v>2020.9166666666667</v>
      </c>
      <c r="U1970" s="30">
        <f t="shared" si="544"/>
        <v>0</v>
      </c>
      <c r="V1970" s="30">
        <f t="shared" si="545"/>
        <v>0</v>
      </c>
      <c r="W1970" s="32">
        <f t="shared" si="546"/>
        <v>0</v>
      </c>
      <c r="X1970" s="33">
        <f t="shared" si="547"/>
        <v>0</v>
      </c>
      <c r="Y1970" s="22"/>
      <c r="Z1970" s="33">
        <f t="shared" si="532"/>
        <v>0</v>
      </c>
      <c r="AA1970" s="33">
        <f t="shared" si="533"/>
        <v>0</v>
      </c>
      <c r="AB1970" s="30">
        <f t="shared" si="534"/>
        <v>0</v>
      </c>
      <c r="AC1970" s="30">
        <f t="shared" si="535"/>
        <v>0</v>
      </c>
      <c r="AD1970" s="30">
        <f t="shared" si="536"/>
        <v>0</v>
      </c>
      <c r="AE1970" s="35">
        <f t="shared" si="548"/>
        <v>0</v>
      </c>
    </row>
    <row r="1971" spans="14:31" x14ac:dyDescent="0.25">
      <c r="N1971" s="29">
        <f t="shared" si="537"/>
        <v>0</v>
      </c>
      <c r="O1971" s="30" t="str">
        <f t="shared" si="538"/>
        <v>00</v>
      </c>
      <c r="P1971" s="30">
        <f t="shared" si="539"/>
        <v>0</v>
      </c>
      <c r="Q1971" s="30">
        <f t="shared" si="540"/>
        <v>0</v>
      </c>
      <c r="R1971" s="30">
        <f t="shared" si="541"/>
        <v>0</v>
      </c>
      <c r="S1971" s="30">
        <f t="shared" si="542"/>
        <v>0</v>
      </c>
      <c r="T1971" s="31">
        <f t="shared" si="543"/>
        <v>2020.9166666666667</v>
      </c>
      <c r="U1971" s="30">
        <f t="shared" si="544"/>
        <v>0</v>
      </c>
      <c r="V1971" s="30">
        <f t="shared" si="545"/>
        <v>0</v>
      </c>
      <c r="W1971" s="32">
        <f t="shared" si="546"/>
        <v>0</v>
      </c>
      <c r="X1971" s="33">
        <f t="shared" si="547"/>
        <v>0</v>
      </c>
      <c r="Y1971" s="22"/>
      <c r="Z1971" s="33">
        <f t="shared" si="532"/>
        <v>0</v>
      </c>
      <c r="AA1971" s="33">
        <f t="shared" si="533"/>
        <v>0</v>
      </c>
      <c r="AB1971" s="30">
        <f t="shared" si="534"/>
        <v>0</v>
      </c>
      <c r="AC1971" s="30">
        <f t="shared" si="535"/>
        <v>0</v>
      </c>
      <c r="AD1971" s="30">
        <f t="shared" si="536"/>
        <v>0</v>
      </c>
      <c r="AE1971" s="35">
        <f t="shared" si="548"/>
        <v>0</v>
      </c>
    </row>
    <row r="1972" spans="14:31" x14ac:dyDescent="0.25">
      <c r="N1972" s="29">
        <f t="shared" si="537"/>
        <v>0</v>
      </c>
      <c r="O1972" s="30" t="str">
        <f t="shared" si="538"/>
        <v>00</v>
      </c>
      <c r="P1972" s="30">
        <f t="shared" si="539"/>
        <v>0</v>
      </c>
      <c r="Q1972" s="30">
        <f t="shared" si="540"/>
        <v>0</v>
      </c>
      <c r="R1972" s="30">
        <f t="shared" si="541"/>
        <v>0</v>
      </c>
      <c r="S1972" s="30">
        <f t="shared" si="542"/>
        <v>0</v>
      </c>
      <c r="T1972" s="31">
        <f t="shared" si="543"/>
        <v>2020.9166666666667</v>
      </c>
      <c r="U1972" s="30">
        <f t="shared" si="544"/>
        <v>0</v>
      </c>
      <c r="V1972" s="30">
        <f t="shared" si="545"/>
        <v>0</v>
      </c>
      <c r="W1972" s="32">
        <f t="shared" si="546"/>
        <v>0</v>
      </c>
      <c r="X1972" s="33">
        <f t="shared" si="547"/>
        <v>0</v>
      </c>
      <c r="Y1972" s="22"/>
      <c r="Z1972" s="33">
        <f t="shared" si="532"/>
        <v>0</v>
      </c>
      <c r="AA1972" s="33">
        <f t="shared" si="533"/>
        <v>0</v>
      </c>
      <c r="AB1972" s="30">
        <f t="shared" si="534"/>
        <v>0</v>
      </c>
      <c r="AC1972" s="30">
        <f t="shared" si="535"/>
        <v>0</v>
      </c>
      <c r="AD1972" s="30">
        <f t="shared" si="536"/>
        <v>0</v>
      </c>
      <c r="AE1972" s="35">
        <f t="shared" si="548"/>
        <v>0</v>
      </c>
    </row>
    <row r="1973" spans="14:31" x14ac:dyDescent="0.25">
      <c r="N1973" s="29">
        <f t="shared" si="537"/>
        <v>0</v>
      </c>
      <c r="O1973" s="30" t="str">
        <f t="shared" si="538"/>
        <v>00</v>
      </c>
      <c r="P1973" s="30">
        <f t="shared" si="539"/>
        <v>0</v>
      </c>
      <c r="Q1973" s="30">
        <f t="shared" si="540"/>
        <v>0</v>
      </c>
      <c r="R1973" s="30">
        <f t="shared" si="541"/>
        <v>0</v>
      </c>
      <c r="S1973" s="30">
        <f t="shared" si="542"/>
        <v>0</v>
      </c>
      <c r="T1973" s="31">
        <f t="shared" si="543"/>
        <v>2020.9166666666667</v>
      </c>
      <c r="U1973" s="30">
        <f t="shared" si="544"/>
        <v>0</v>
      </c>
      <c r="V1973" s="30">
        <f t="shared" si="545"/>
        <v>0</v>
      </c>
      <c r="W1973" s="32">
        <f t="shared" si="546"/>
        <v>0</v>
      </c>
      <c r="X1973" s="33">
        <f t="shared" si="547"/>
        <v>0</v>
      </c>
      <c r="Y1973" s="22"/>
      <c r="Z1973" s="33">
        <f t="shared" si="532"/>
        <v>0</v>
      </c>
      <c r="AA1973" s="33">
        <f t="shared" si="533"/>
        <v>0</v>
      </c>
      <c r="AB1973" s="30">
        <f t="shared" si="534"/>
        <v>0</v>
      </c>
      <c r="AC1973" s="30">
        <f t="shared" si="535"/>
        <v>0</v>
      </c>
      <c r="AD1973" s="30">
        <f t="shared" si="536"/>
        <v>0</v>
      </c>
      <c r="AE1973" s="35">
        <f t="shared" si="548"/>
        <v>0</v>
      </c>
    </row>
    <row r="1974" spans="14:31" x14ac:dyDescent="0.25">
      <c r="N1974" s="29">
        <f t="shared" si="537"/>
        <v>0</v>
      </c>
      <c r="O1974" s="30" t="str">
        <f t="shared" si="538"/>
        <v>00</v>
      </c>
      <c r="P1974" s="30">
        <f t="shared" si="539"/>
        <v>0</v>
      </c>
      <c r="Q1974" s="30">
        <f t="shared" si="540"/>
        <v>0</v>
      </c>
      <c r="R1974" s="30">
        <f t="shared" si="541"/>
        <v>0</v>
      </c>
      <c r="S1974" s="30">
        <f t="shared" si="542"/>
        <v>0</v>
      </c>
      <c r="T1974" s="31">
        <f t="shared" si="543"/>
        <v>2020.9166666666667</v>
      </c>
      <c r="U1974" s="30">
        <f t="shared" si="544"/>
        <v>0</v>
      </c>
      <c r="V1974" s="30">
        <f t="shared" si="545"/>
        <v>0</v>
      </c>
      <c r="W1974" s="32">
        <f t="shared" si="546"/>
        <v>0</v>
      </c>
      <c r="X1974" s="33">
        <f t="shared" si="547"/>
        <v>0</v>
      </c>
      <c r="Y1974" s="22"/>
      <c r="Z1974" s="33">
        <f t="shared" si="532"/>
        <v>0</v>
      </c>
      <c r="AA1974" s="33">
        <f t="shared" si="533"/>
        <v>0</v>
      </c>
      <c r="AB1974" s="30">
        <f t="shared" si="534"/>
        <v>0</v>
      </c>
      <c r="AC1974" s="30">
        <f t="shared" si="535"/>
        <v>0</v>
      </c>
      <c r="AD1974" s="30">
        <f t="shared" si="536"/>
        <v>0</v>
      </c>
      <c r="AE1974" s="35">
        <f t="shared" si="548"/>
        <v>0</v>
      </c>
    </row>
    <row r="1975" spans="14:31" x14ac:dyDescent="0.25">
      <c r="N1975" s="29">
        <f t="shared" si="537"/>
        <v>0</v>
      </c>
      <c r="O1975" s="30" t="str">
        <f t="shared" si="538"/>
        <v>00</v>
      </c>
      <c r="P1975" s="30">
        <f t="shared" si="539"/>
        <v>0</v>
      </c>
      <c r="Q1975" s="30">
        <f t="shared" si="540"/>
        <v>0</v>
      </c>
      <c r="R1975" s="30">
        <f t="shared" si="541"/>
        <v>0</v>
      </c>
      <c r="S1975" s="30">
        <f t="shared" si="542"/>
        <v>0</v>
      </c>
      <c r="T1975" s="31">
        <f t="shared" si="543"/>
        <v>2020.9166666666667</v>
      </c>
      <c r="U1975" s="30">
        <f t="shared" si="544"/>
        <v>0</v>
      </c>
      <c r="V1975" s="30">
        <f t="shared" si="545"/>
        <v>0</v>
      </c>
      <c r="W1975" s="32">
        <f t="shared" si="546"/>
        <v>0</v>
      </c>
      <c r="X1975" s="33">
        <f t="shared" si="547"/>
        <v>0</v>
      </c>
      <c r="Y1975" s="22"/>
      <c r="Z1975" s="33">
        <f t="shared" si="532"/>
        <v>0</v>
      </c>
      <c r="AA1975" s="33">
        <f t="shared" si="533"/>
        <v>0</v>
      </c>
      <c r="AB1975" s="30">
        <f t="shared" si="534"/>
        <v>0</v>
      </c>
      <c r="AC1975" s="30">
        <f t="shared" si="535"/>
        <v>0</v>
      </c>
      <c r="AD1975" s="30">
        <f t="shared" si="536"/>
        <v>0</v>
      </c>
      <c r="AE1975" s="35">
        <f t="shared" si="548"/>
        <v>0</v>
      </c>
    </row>
    <row r="1976" spans="14:31" x14ac:dyDescent="0.25">
      <c r="N1976" s="29">
        <f t="shared" si="537"/>
        <v>0</v>
      </c>
      <c r="O1976" s="30" t="str">
        <f t="shared" si="538"/>
        <v>00</v>
      </c>
      <c r="P1976" s="30">
        <f t="shared" si="539"/>
        <v>0</v>
      </c>
      <c r="Q1976" s="30">
        <f t="shared" si="540"/>
        <v>0</v>
      </c>
      <c r="R1976" s="30">
        <f t="shared" si="541"/>
        <v>0</v>
      </c>
      <c r="S1976" s="30">
        <f t="shared" si="542"/>
        <v>0</v>
      </c>
      <c r="T1976" s="31">
        <f t="shared" si="543"/>
        <v>2020.9166666666667</v>
      </c>
      <c r="U1976" s="30">
        <f t="shared" si="544"/>
        <v>0</v>
      </c>
      <c r="V1976" s="30">
        <f t="shared" si="545"/>
        <v>0</v>
      </c>
      <c r="W1976" s="32">
        <f t="shared" si="546"/>
        <v>0</v>
      </c>
      <c r="X1976" s="33">
        <f t="shared" si="547"/>
        <v>0</v>
      </c>
      <c r="Y1976" s="22"/>
      <c r="Z1976" s="33">
        <f t="shared" si="532"/>
        <v>0</v>
      </c>
      <c r="AA1976" s="33">
        <f t="shared" si="533"/>
        <v>0</v>
      </c>
      <c r="AB1976" s="30">
        <f t="shared" si="534"/>
        <v>0</v>
      </c>
      <c r="AC1976" s="30">
        <f t="shared" si="535"/>
        <v>0</v>
      </c>
      <c r="AD1976" s="30">
        <f t="shared" si="536"/>
        <v>0</v>
      </c>
      <c r="AE1976" s="35">
        <f t="shared" si="548"/>
        <v>0</v>
      </c>
    </row>
    <row r="1977" spans="14:31" x14ac:dyDescent="0.25">
      <c r="N1977" s="29">
        <f t="shared" si="537"/>
        <v>0</v>
      </c>
      <c r="O1977" s="30" t="str">
        <f t="shared" si="538"/>
        <v>00</v>
      </c>
      <c r="P1977" s="30">
        <f t="shared" si="539"/>
        <v>0</v>
      </c>
      <c r="Q1977" s="30">
        <f t="shared" si="540"/>
        <v>0</v>
      </c>
      <c r="R1977" s="30">
        <f t="shared" si="541"/>
        <v>0</v>
      </c>
      <c r="S1977" s="30">
        <f t="shared" si="542"/>
        <v>0</v>
      </c>
      <c r="T1977" s="31">
        <f t="shared" si="543"/>
        <v>2020.9166666666667</v>
      </c>
      <c r="U1977" s="30">
        <f t="shared" si="544"/>
        <v>0</v>
      </c>
      <c r="V1977" s="30">
        <f t="shared" si="545"/>
        <v>0</v>
      </c>
      <c r="W1977" s="32">
        <f t="shared" si="546"/>
        <v>0</v>
      </c>
      <c r="X1977" s="33">
        <f t="shared" si="547"/>
        <v>0</v>
      </c>
      <c r="Y1977" s="22"/>
      <c r="Z1977" s="33">
        <f t="shared" si="532"/>
        <v>0</v>
      </c>
      <c r="AA1977" s="33">
        <f t="shared" si="533"/>
        <v>0</v>
      </c>
      <c r="AB1977" s="30">
        <f t="shared" si="534"/>
        <v>0</v>
      </c>
      <c r="AC1977" s="30">
        <f t="shared" si="535"/>
        <v>0</v>
      </c>
      <c r="AD1977" s="30">
        <f t="shared" si="536"/>
        <v>0</v>
      </c>
      <c r="AE1977" s="35">
        <f t="shared" si="548"/>
        <v>0</v>
      </c>
    </row>
    <row r="1978" spans="14:31" x14ac:dyDescent="0.25">
      <c r="N1978" s="29">
        <f t="shared" si="537"/>
        <v>0</v>
      </c>
      <c r="O1978" s="30" t="str">
        <f t="shared" si="538"/>
        <v>00</v>
      </c>
      <c r="P1978" s="30">
        <f t="shared" si="539"/>
        <v>0</v>
      </c>
      <c r="Q1978" s="30">
        <f t="shared" si="540"/>
        <v>0</v>
      </c>
      <c r="R1978" s="30">
        <f t="shared" si="541"/>
        <v>0</v>
      </c>
      <c r="S1978" s="30">
        <f t="shared" si="542"/>
        <v>0</v>
      </c>
      <c r="T1978" s="31">
        <f t="shared" si="543"/>
        <v>2020.9166666666667</v>
      </c>
      <c r="U1978" s="30">
        <f t="shared" si="544"/>
        <v>0</v>
      </c>
      <c r="V1978" s="30">
        <f t="shared" si="545"/>
        <v>0</v>
      </c>
      <c r="W1978" s="32">
        <f t="shared" si="546"/>
        <v>0</v>
      </c>
      <c r="X1978" s="33">
        <f t="shared" si="547"/>
        <v>0</v>
      </c>
      <c r="Y1978" s="22"/>
      <c r="Z1978" s="33">
        <f t="shared" si="532"/>
        <v>0</v>
      </c>
      <c r="AA1978" s="33">
        <f t="shared" si="533"/>
        <v>0</v>
      </c>
      <c r="AB1978" s="30">
        <f t="shared" si="534"/>
        <v>0</v>
      </c>
      <c r="AC1978" s="30">
        <f t="shared" si="535"/>
        <v>0</v>
      </c>
      <c r="AD1978" s="30">
        <f t="shared" si="536"/>
        <v>0</v>
      </c>
      <c r="AE1978" s="35">
        <f t="shared" si="548"/>
        <v>0</v>
      </c>
    </row>
    <row r="1979" spans="14:31" x14ac:dyDescent="0.25">
      <c r="N1979" s="29">
        <f t="shared" si="537"/>
        <v>0</v>
      </c>
      <c r="O1979" s="30" t="str">
        <f t="shared" si="538"/>
        <v>00</v>
      </c>
      <c r="P1979" s="30">
        <f t="shared" si="539"/>
        <v>0</v>
      </c>
      <c r="Q1979" s="30">
        <f t="shared" si="540"/>
        <v>0</v>
      </c>
      <c r="R1979" s="30">
        <f t="shared" si="541"/>
        <v>0</v>
      </c>
      <c r="S1979" s="30">
        <f t="shared" si="542"/>
        <v>0</v>
      </c>
      <c r="T1979" s="31">
        <f t="shared" si="543"/>
        <v>2020.9166666666667</v>
      </c>
      <c r="U1979" s="30">
        <f t="shared" si="544"/>
        <v>0</v>
      </c>
      <c r="V1979" s="30">
        <f t="shared" si="545"/>
        <v>0</v>
      </c>
      <c r="W1979" s="32">
        <f t="shared" si="546"/>
        <v>0</v>
      </c>
      <c r="X1979" s="33">
        <f t="shared" si="547"/>
        <v>0</v>
      </c>
      <c r="Y1979" s="22"/>
      <c r="Z1979" s="33">
        <f t="shared" si="532"/>
        <v>0</v>
      </c>
      <c r="AA1979" s="33">
        <f t="shared" si="533"/>
        <v>0</v>
      </c>
      <c r="AB1979" s="30">
        <f t="shared" si="534"/>
        <v>0</v>
      </c>
      <c r="AC1979" s="30">
        <f t="shared" si="535"/>
        <v>0</v>
      </c>
      <c r="AD1979" s="30">
        <f t="shared" si="536"/>
        <v>0</v>
      </c>
      <c r="AE1979" s="35">
        <f t="shared" si="548"/>
        <v>0</v>
      </c>
    </row>
    <row r="1980" spans="14:31" x14ac:dyDescent="0.25">
      <c r="N1980" s="29">
        <f t="shared" si="537"/>
        <v>0</v>
      </c>
      <c r="O1980" s="30" t="str">
        <f t="shared" si="538"/>
        <v>00</v>
      </c>
      <c r="P1980" s="30">
        <f t="shared" si="539"/>
        <v>0</v>
      </c>
      <c r="Q1980" s="30">
        <f t="shared" si="540"/>
        <v>0</v>
      </c>
      <c r="R1980" s="30">
        <f t="shared" si="541"/>
        <v>0</v>
      </c>
      <c r="S1980" s="30">
        <f t="shared" si="542"/>
        <v>0</v>
      </c>
      <c r="T1980" s="31">
        <f t="shared" si="543"/>
        <v>2020.9166666666667</v>
      </c>
      <c r="U1980" s="30">
        <f t="shared" si="544"/>
        <v>0</v>
      </c>
      <c r="V1980" s="30">
        <f t="shared" si="545"/>
        <v>0</v>
      </c>
      <c r="W1980" s="32">
        <f t="shared" si="546"/>
        <v>0</v>
      </c>
      <c r="X1980" s="33">
        <f t="shared" si="547"/>
        <v>0</v>
      </c>
      <c r="Y1980" s="22"/>
      <c r="Z1980" s="33">
        <f t="shared" si="532"/>
        <v>0</v>
      </c>
      <c r="AA1980" s="33">
        <f t="shared" si="533"/>
        <v>0</v>
      </c>
      <c r="AB1980" s="30">
        <f t="shared" si="534"/>
        <v>0</v>
      </c>
      <c r="AC1980" s="30">
        <f t="shared" si="535"/>
        <v>0</v>
      </c>
      <c r="AD1980" s="30">
        <f t="shared" si="536"/>
        <v>0</v>
      </c>
      <c r="AE1980" s="35">
        <f t="shared" si="548"/>
        <v>0</v>
      </c>
    </row>
    <row r="1981" spans="14:31" x14ac:dyDescent="0.25">
      <c r="N1981" s="29">
        <f t="shared" si="537"/>
        <v>0</v>
      </c>
      <c r="O1981" s="30" t="str">
        <f t="shared" si="538"/>
        <v>00</v>
      </c>
      <c r="P1981" s="30">
        <f t="shared" si="539"/>
        <v>0</v>
      </c>
      <c r="Q1981" s="30">
        <f t="shared" si="540"/>
        <v>0</v>
      </c>
      <c r="R1981" s="30">
        <f t="shared" si="541"/>
        <v>0</v>
      </c>
      <c r="S1981" s="30">
        <f t="shared" si="542"/>
        <v>0</v>
      </c>
      <c r="T1981" s="31">
        <f t="shared" si="543"/>
        <v>2020.9166666666667</v>
      </c>
      <c r="U1981" s="30">
        <f t="shared" si="544"/>
        <v>0</v>
      </c>
      <c r="V1981" s="30">
        <f t="shared" si="545"/>
        <v>0</v>
      </c>
      <c r="W1981" s="32">
        <f t="shared" si="546"/>
        <v>0</v>
      </c>
      <c r="X1981" s="33">
        <f t="shared" si="547"/>
        <v>0</v>
      </c>
      <c r="Y1981" s="22"/>
      <c r="Z1981" s="33">
        <f t="shared" si="532"/>
        <v>0</v>
      </c>
      <c r="AA1981" s="33">
        <f t="shared" si="533"/>
        <v>0</v>
      </c>
      <c r="AB1981" s="30">
        <f t="shared" si="534"/>
        <v>0</v>
      </c>
      <c r="AC1981" s="30">
        <f t="shared" si="535"/>
        <v>0</v>
      </c>
      <c r="AD1981" s="30">
        <f t="shared" si="536"/>
        <v>0</v>
      </c>
      <c r="AE1981" s="35">
        <f t="shared" si="548"/>
        <v>0</v>
      </c>
    </row>
    <row r="1982" spans="14:31" x14ac:dyDescent="0.25">
      <c r="N1982" s="29">
        <f t="shared" si="537"/>
        <v>0</v>
      </c>
      <c r="O1982" s="30" t="str">
        <f t="shared" si="538"/>
        <v>00</v>
      </c>
      <c r="P1982" s="30">
        <f t="shared" si="539"/>
        <v>0</v>
      </c>
      <c r="Q1982" s="30">
        <f t="shared" si="540"/>
        <v>0</v>
      </c>
      <c r="R1982" s="30">
        <f t="shared" si="541"/>
        <v>0</v>
      </c>
      <c r="S1982" s="30">
        <f t="shared" si="542"/>
        <v>0</v>
      </c>
      <c r="T1982" s="31">
        <f t="shared" si="543"/>
        <v>2020.9166666666667</v>
      </c>
      <c r="U1982" s="30">
        <f t="shared" si="544"/>
        <v>0</v>
      </c>
      <c r="V1982" s="30">
        <f t="shared" si="545"/>
        <v>0</v>
      </c>
      <c r="W1982" s="32">
        <f t="shared" si="546"/>
        <v>0</v>
      </c>
      <c r="X1982" s="33">
        <f t="shared" si="547"/>
        <v>0</v>
      </c>
      <c r="Y1982" s="22"/>
      <c r="Z1982" s="33">
        <f t="shared" si="532"/>
        <v>0</v>
      </c>
      <c r="AA1982" s="33">
        <f t="shared" si="533"/>
        <v>0</v>
      </c>
      <c r="AB1982" s="30">
        <f t="shared" si="534"/>
        <v>0</v>
      </c>
      <c r="AC1982" s="30">
        <f t="shared" si="535"/>
        <v>0</v>
      </c>
      <c r="AD1982" s="30">
        <f t="shared" si="536"/>
        <v>0</v>
      </c>
      <c r="AE1982" s="35">
        <f t="shared" si="548"/>
        <v>0</v>
      </c>
    </row>
    <row r="1983" spans="14:31" x14ac:dyDescent="0.25">
      <c r="N1983" s="29">
        <f t="shared" si="537"/>
        <v>0</v>
      </c>
      <c r="O1983" s="30" t="str">
        <f t="shared" si="538"/>
        <v>00</v>
      </c>
      <c r="P1983" s="30">
        <f t="shared" si="539"/>
        <v>0</v>
      </c>
      <c r="Q1983" s="30">
        <f t="shared" si="540"/>
        <v>0</v>
      </c>
      <c r="R1983" s="30">
        <f t="shared" si="541"/>
        <v>0</v>
      </c>
      <c r="S1983" s="30">
        <f t="shared" si="542"/>
        <v>0</v>
      </c>
      <c r="T1983" s="31">
        <f t="shared" si="543"/>
        <v>2020.9166666666667</v>
      </c>
      <c r="U1983" s="30">
        <f t="shared" si="544"/>
        <v>0</v>
      </c>
      <c r="V1983" s="30">
        <f t="shared" si="545"/>
        <v>0</v>
      </c>
      <c r="W1983" s="32">
        <f t="shared" si="546"/>
        <v>0</v>
      </c>
      <c r="X1983" s="33">
        <f t="shared" si="547"/>
        <v>0</v>
      </c>
      <c r="Y1983" s="22"/>
      <c r="Z1983" s="33">
        <f t="shared" si="532"/>
        <v>0</v>
      </c>
      <c r="AA1983" s="33">
        <f t="shared" si="533"/>
        <v>0</v>
      </c>
      <c r="AB1983" s="30">
        <f t="shared" si="534"/>
        <v>0</v>
      </c>
      <c r="AC1983" s="30">
        <f t="shared" si="535"/>
        <v>0</v>
      </c>
      <c r="AD1983" s="30">
        <f t="shared" si="536"/>
        <v>0</v>
      </c>
      <c r="AE1983" s="35">
        <f t="shared" si="548"/>
        <v>0</v>
      </c>
    </row>
    <row r="1984" spans="14:31" x14ac:dyDescent="0.25">
      <c r="N1984" s="29">
        <f t="shared" si="537"/>
        <v>0</v>
      </c>
      <c r="O1984" s="30" t="str">
        <f t="shared" si="538"/>
        <v>00</v>
      </c>
      <c r="P1984" s="30">
        <f t="shared" si="539"/>
        <v>0</v>
      </c>
      <c r="Q1984" s="30">
        <f t="shared" si="540"/>
        <v>0</v>
      </c>
      <c r="R1984" s="30">
        <f t="shared" si="541"/>
        <v>0</v>
      </c>
      <c r="S1984" s="30">
        <f t="shared" si="542"/>
        <v>0</v>
      </c>
      <c r="T1984" s="31">
        <f t="shared" si="543"/>
        <v>2020.9166666666667</v>
      </c>
      <c r="U1984" s="30">
        <f t="shared" si="544"/>
        <v>0</v>
      </c>
      <c r="V1984" s="30">
        <f t="shared" si="545"/>
        <v>0</v>
      </c>
      <c r="W1984" s="32">
        <f t="shared" si="546"/>
        <v>0</v>
      </c>
      <c r="X1984" s="33">
        <f t="shared" si="547"/>
        <v>0</v>
      </c>
      <c r="Y1984" s="22"/>
      <c r="Z1984" s="33">
        <f t="shared" si="532"/>
        <v>0</v>
      </c>
      <c r="AA1984" s="33">
        <f t="shared" si="533"/>
        <v>0</v>
      </c>
      <c r="AB1984" s="30">
        <f t="shared" si="534"/>
        <v>0</v>
      </c>
      <c r="AC1984" s="30">
        <f t="shared" si="535"/>
        <v>0</v>
      </c>
      <c r="AD1984" s="30">
        <f t="shared" si="536"/>
        <v>0</v>
      </c>
      <c r="AE1984" s="35">
        <f t="shared" si="548"/>
        <v>0</v>
      </c>
    </row>
    <row r="1985" spans="14:31" x14ac:dyDescent="0.25">
      <c r="N1985" s="29">
        <f t="shared" si="537"/>
        <v>0</v>
      </c>
      <c r="O1985" s="30" t="str">
        <f t="shared" si="538"/>
        <v>00</v>
      </c>
      <c r="P1985" s="30">
        <f t="shared" si="539"/>
        <v>0</v>
      </c>
      <c r="Q1985" s="30">
        <f t="shared" si="540"/>
        <v>0</v>
      </c>
      <c r="R1985" s="30">
        <f t="shared" si="541"/>
        <v>0</v>
      </c>
      <c r="S1985" s="30">
        <f t="shared" si="542"/>
        <v>0</v>
      </c>
      <c r="T1985" s="31">
        <f t="shared" si="543"/>
        <v>2020.9166666666667</v>
      </c>
      <c r="U1985" s="30">
        <f t="shared" si="544"/>
        <v>0</v>
      </c>
      <c r="V1985" s="30">
        <f t="shared" si="545"/>
        <v>0</v>
      </c>
      <c r="W1985" s="32">
        <f t="shared" si="546"/>
        <v>0</v>
      </c>
      <c r="X1985" s="33">
        <f t="shared" si="547"/>
        <v>0</v>
      </c>
      <c r="Y1985" s="22"/>
      <c r="Z1985" s="33">
        <f t="shared" si="532"/>
        <v>0</v>
      </c>
      <c r="AA1985" s="33">
        <f t="shared" si="533"/>
        <v>0</v>
      </c>
      <c r="AB1985" s="30">
        <f t="shared" si="534"/>
        <v>0</v>
      </c>
      <c r="AC1985" s="30">
        <f t="shared" si="535"/>
        <v>0</v>
      </c>
      <c r="AD1985" s="30">
        <f t="shared" si="536"/>
        <v>0</v>
      </c>
      <c r="AE1985" s="35">
        <f t="shared" si="548"/>
        <v>0</v>
      </c>
    </row>
    <row r="1986" spans="14:31" x14ac:dyDescent="0.25">
      <c r="N1986" s="29">
        <f t="shared" si="537"/>
        <v>0</v>
      </c>
      <c r="O1986" s="30" t="str">
        <f t="shared" si="538"/>
        <v>00</v>
      </c>
      <c r="P1986" s="30">
        <f t="shared" si="539"/>
        <v>0</v>
      </c>
      <c r="Q1986" s="30">
        <f t="shared" si="540"/>
        <v>0</v>
      </c>
      <c r="R1986" s="30">
        <f t="shared" si="541"/>
        <v>0</v>
      </c>
      <c r="S1986" s="30">
        <f t="shared" si="542"/>
        <v>0</v>
      </c>
      <c r="T1986" s="31">
        <f t="shared" si="543"/>
        <v>2020.9166666666667</v>
      </c>
      <c r="U1986" s="30">
        <f t="shared" si="544"/>
        <v>0</v>
      </c>
      <c r="V1986" s="30">
        <f t="shared" si="545"/>
        <v>0</v>
      </c>
      <c r="W1986" s="32">
        <f t="shared" si="546"/>
        <v>0</v>
      </c>
      <c r="X1986" s="33">
        <f t="shared" si="547"/>
        <v>0</v>
      </c>
      <c r="Y1986" s="22"/>
      <c r="Z1986" s="33">
        <f t="shared" si="532"/>
        <v>0</v>
      </c>
      <c r="AA1986" s="33">
        <f t="shared" si="533"/>
        <v>0</v>
      </c>
      <c r="AB1986" s="30">
        <f t="shared" si="534"/>
        <v>0</v>
      </c>
      <c r="AC1986" s="30">
        <f t="shared" si="535"/>
        <v>0</v>
      </c>
      <c r="AD1986" s="30">
        <f t="shared" si="536"/>
        <v>0</v>
      </c>
      <c r="AE1986" s="35">
        <f t="shared" si="548"/>
        <v>0</v>
      </c>
    </row>
    <row r="1987" spans="14:31" x14ac:dyDescent="0.25">
      <c r="N1987" s="29">
        <f t="shared" si="537"/>
        <v>0</v>
      </c>
      <c r="O1987" s="30" t="str">
        <f t="shared" si="538"/>
        <v>00</v>
      </c>
      <c r="P1987" s="30">
        <f t="shared" si="539"/>
        <v>0</v>
      </c>
      <c r="Q1987" s="30">
        <f t="shared" si="540"/>
        <v>0</v>
      </c>
      <c r="R1987" s="30">
        <f t="shared" si="541"/>
        <v>0</v>
      </c>
      <c r="S1987" s="30">
        <f t="shared" si="542"/>
        <v>0</v>
      </c>
      <c r="T1987" s="31">
        <f t="shared" si="543"/>
        <v>2020.9166666666667</v>
      </c>
      <c r="U1987" s="30">
        <f t="shared" si="544"/>
        <v>0</v>
      </c>
      <c r="V1987" s="30">
        <f t="shared" si="545"/>
        <v>0</v>
      </c>
      <c r="W1987" s="32">
        <f t="shared" si="546"/>
        <v>0</v>
      </c>
      <c r="X1987" s="33">
        <f t="shared" si="547"/>
        <v>0</v>
      </c>
      <c r="Y1987" s="22"/>
      <c r="Z1987" s="33">
        <f t="shared" si="532"/>
        <v>0</v>
      </c>
      <c r="AA1987" s="33">
        <f t="shared" si="533"/>
        <v>0</v>
      </c>
      <c r="AB1987" s="30">
        <f t="shared" si="534"/>
        <v>0</v>
      </c>
      <c r="AC1987" s="30">
        <f t="shared" si="535"/>
        <v>0</v>
      </c>
      <c r="AD1987" s="30">
        <f t="shared" si="536"/>
        <v>0</v>
      </c>
      <c r="AE1987" s="35">
        <f t="shared" si="548"/>
        <v>0</v>
      </c>
    </row>
    <row r="1988" spans="14:31" x14ac:dyDescent="0.25">
      <c r="N1988" s="29">
        <f t="shared" si="537"/>
        <v>0</v>
      </c>
      <c r="O1988" s="30" t="str">
        <f t="shared" si="538"/>
        <v>00</v>
      </c>
      <c r="P1988" s="30">
        <f t="shared" si="539"/>
        <v>0</v>
      </c>
      <c r="Q1988" s="30">
        <f t="shared" si="540"/>
        <v>0</v>
      </c>
      <c r="R1988" s="30">
        <f t="shared" si="541"/>
        <v>0</v>
      </c>
      <c r="S1988" s="30">
        <f t="shared" si="542"/>
        <v>0</v>
      </c>
      <c r="T1988" s="31">
        <f t="shared" si="543"/>
        <v>2020.9166666666667</v>
      </c>
      <c r="U1988" s="30">
        <f t="shared" si="544"/>
        <v>0</v>
      </c>
      <c r="V1988" s="30">
        <f t="shared" si="545"/>
        <v>0</v>
      </c>
      <c r="W1988" s="32">
        <f t="shared" si="546"/>
        <v>0</v>
      </c>
      <c r="X1988" s="33">
        <f t="shared" si="547"/>
        <v>0</v>
      </c>
      <c r="Y1988" s="22"/>
      <c r="Z1988" s="33">
        <f t="shared" ref="Z1988:Z2051" si="549">IF(C1988="",0, IF(P1988&lt;$AH$10,1,0))</f>
        <v>0</v>
      </c>
      <c r="AA1988" s="33">
        <f t="shared" ref="AA1988:AA2051" si="550">IF(C1988="",0,IF(S1988&lt;$AH$11,1,0))</f>
        <v>0</v>
      </c>
      <c r="AB1988" s="30">
        <f t="shared" ref="AB1988:AB2051" si="551">IF(C1988="",0,IF(W1988&lt;LOOKUP(X1988,$AI$15:$AR$15,$AI$16:$AR$16),1,0))</f>
        <v>0</v>
      </c>
      <c r="AC1988" s="30">
        <f t="shared" ref="AC1988:AC2051" si="552">IF(C1988="",0,IF(V1988&lt;LOOKUP(X1988,$AI$15:$AR$15,$AI$18:$AR$18),1,0))</f>
        <v>0</v>
      </c>
      <c r="AD1988" s="30">
        <f t="shared" ref="AD1988:AD2051" si="553">IF(C1988="",0,IF(F1988&lt;LOOKUP(X1988,$AI$15:$AR$15,$AI$20:$AR$20),1,0))</f>
        <v>0</v>
      </c>
      <c r="AE1988" s="35">
        <f t="shared" si="548"/>
        <v>0</v>
      </c>
    </row>
    <row r="1989" spans="14:31" x14ac:dyDescent="0.25">
      <c r="N1989" s="29">
        <f t="shared" si="537"/>
        <v>0</v>
      </c>
      <c r="O1989" s="30" t="str">
        <f t="shared" si="538"/>
        <v>00</v>
      </c>
      <c r="P1989" s="30">
        <f t="shared" si="539"/>
        <v>0</v>
      </c>
      <c r="Q1989" s="30">
        <f t="shared" si="540"/>
        <v>0</v>
      </c>
      <c r="R1989" s="30">
        <f t="shared" si="541"/>
        <v>0</v>
      </c>
      <c r="S1989" s="30">
        <f t="shared" si="542"/>
        <v>0</v>
      </c>
      <c r="T1989" s="31">
        <f t="shared" si="543"/>
        <v>2020.9166666666667</v>
      </c>
      <c r="U1989" s="30">
        <f t="shared" si="544"/>
        <v>0</v>
      </c>
      <c r="V1989" s="30">
        <f t="shared" si="545"/>
        <v>0</v>
      </c>
      <c r="W1989" s="32">
        <f t="shared" si="546"/>
        <v>0</v>
      </c>
      <c r="X1989" s="33">
        <f t="shared" si="547"/>
        <v>0</v>
      </c>
      <c r="Y1989" s="22"/>
      <c r="Z1989" s="33">
        <f t="shared" si="549"/>
        <v>0</v>
      </c>
      <c r="AA1989" s="33">
        <f t="shared" si="550"/>
        <v>0</v>
      </c>
      <c r="AB1989" s="30">
        <f t="shared" si="551"/>
        <v>0</v>
      </c>
      <c r="AC1989" s="30">
        <f t="shared" si="552"/>
        <v>0</v>
      </c>
      <c r="AD1989" s="30">
        <f t="shared" si="553"/>
        <v>0</v>
      </c>
      <c r="AE1989" s="35">
        <f t="shared" si="548"/>
        <v>0</v>
      </c>
    </row>
    <row r="1990" spans="14:31" x14ac:dyDescent="0.25">
      <c r="N1990" s="29">
        <f t="shared" si="537"/>
        <v>0</v>
      </c>
      <c r="O1990" s="30" t="str">
        <f t="shared" si="538"/>
        <v>00</v>
      </c>
      <c r="P1990" s="30">
        <f t="shared" si="539"/>
        <v>0</v>
      </c>
      <c r="Q1990" s="30">
        <f t="shared" si="540"/>
        <v>0</v>
      </c>
      <c r="R1990" s="30">
        <f t="shared" si="541"/>
        <v>0</v>
      </c>
      <c r="S1990" s="30">
        <f t="shared" si="542"/>
        <v>0</v>
      </c>
      <c r="T1990" s="31">
        <f t="shared" si="543"/>
        <v>2020.9166666666667</v>
      </c>
      <c r="U1990" s="30">
        <f t="shared" si="544"/>
        <v>0</v>
      </c>
      <c r="V1990" s="30">
        <f t="shared" si="545"/>
        <v>0</v>
      </c>
      <c r="W1990" s="32">
        <f t="shared" si="546"/>
        <v>0</v>
      </c>
      <c r="X1990" s="33">
        <f t="shared" si="547"/>
        <v>0</v>
      </c>
      <c r="Y1990" s="22"/>
      <c r="Z1990" s="33">
        <f t="shared" si="549"/>
        <v>0</v>
      </c>
      <c r="AA1990" s="33">
        <f t="shared" si="550"/>
        <v>0</v>
      </c>
      <c r="AB1990" s="30">
        <f t="shared" si="551"/>
        <v>0</v>
      </c>
      <c r="AC1990" s="30">
        <f t="shared" si="552"/>
        <v>0</v>
      </c>
      <c r="AD1990" s="30">
        <f t="shared" si="553"/>
        <v>0</v>
      </c>
      <c r="AE1990" s="35">
        <f t="shared" si="548"/>
        <v>0</v>
      </c>
    </row>
    <row r="1991" spans="14:31" x14ac:dyDescent="0.25">
      <c r="N1991" s="29">
        <f t="shared" si="537"/>
        <v>0</v>
      </c>
      <c r="O1991" s="30" t="str">
        <f t="shared" si="538"/>
        <v>00</v>
      </c>
      <c r="P1991" s="30">
        <f t="shared" si="539"/>
        <v>0</v>
      </c>
      <c r="Q1991" s="30">
        <f t="shared" si="540"/>
        <v>0</v>
      </c>
      <c r="R1991" s="30">
        <f t="shared" si="541"/>
        <v>0</v>
      </c>
      <c r="S1991" s="30">
        <f t="shared" si="542"/>
        <v>0</v>
      </c>
      <c r="T1991" s="31">
        <f t="shared" si="543"/>
        <v>2020.9166666666667</v>
      </c>
      <c r="U1991" s="30">
        <f t="shared" si="544"/>
        <v>0</v>
      </c>
      <c r="V1991" s="30">
        <f t="shared" si="545"/>
        <v>0</v>
      </c>
      <c r="W1991" s="32">
        <f t="shared" si="546"/>
        <v>0</v>
      </c>
      <c r="X1991" s="33">
        <f t="shared" si="547"/>
        <v>0</v>
      </c>
      <c r="Y1991" s="22"/>
      <c r="Z1991" s="33">
        <f t="shared" si="549"/>
        <v>0</v>
      </c>
      <c r="AA1991" s="33">
        <f t="shared" si="550"/>
        <v>0</v>
      </c>
      <c r="AB1991" s="30">
        <f t="shared" si="551"/>
        <v>0</v>
      </c>
      <c r="AC1991" s="30">
        <f t="shared" si="552"/>
        <v>0</v>
      </c>
      <c r="AD1991" s="30">
        <f t="shared" si="553"/>
        <v>0</v>
      </c>
      <c r="AE1991" s="35">
        <f t="shared" si="548"/>
        <v>0</v>
      </c>
    </row>
    <row r="1992" spans="14:31" x14ac:dyDescent="0.25">
      <c r="N1992" s="29">
        <f t="shared" si="537"/>
        <v>0</v>
      </c>
      <c r="O1992" s="30" t="str">
        <f t="shared" si="538"/>
        <v>00</v>
      </c>
      <c r="P1992" s="30">
        <f t="shared" si="539"/>
        <v>0</v>
      </c>
      <c r="Q1992" s="30">
        <f t="shared" si="540"/>
        <v>0</v>
      </c>
      <c r="R1992" s="30">
        <f t="shared" si="541"/>
        <v>0</v>
      </c>
      <c r="S1992" s="30">
        <f t="shared" si="542"/>
        <v>0</v>
      </c>
      <c r="T1992" s="31">
        <f t="shared" si="543"/>
        <v>2020.9166666666667</v>
      </c>
      <c r="U1992" s="30">
        <f t="shared" si="544"/>
        <v>0</v>
      </c>
      <c r="V1992" s="30">
        <f t="shared" si="545"/>
        <v>0</v>
      </c>
      <c r="W1992" s="32">
        <f t="shared" si="546"/>
        <v>0</v>
      </c>
      <c r="X1992" s="33">
        <f t="shared" si="547"/>
        <v>0</v>
      </c>
      <c r="Y1992" s="22"/>
      <c r="Z1992" s="33">
        <f t="shared" si="549"/>
        <v>0</v>
      </c>
      <c r="AA1992" s="33">
        <f t="shared" si="550"/>
        <v>0</v>
      </c>
      <c r="AB1992" s="30">
        <f t="shared" si="551"/>
        <v>0</v>
      </c>
      <c r="AC1992" s="30">
        <f t="shared" si="552"/>
        <v>0</v>
      </c>
      <c r="AD1992" s="30">
        <f t="shared" si="553"/>
        <v>0</v>
      </c>
      <c r="AE1992" s="35">
        <f t="shared" si="548"/>
        <v>0</v>
      </c>
    </row>
    <row r="1993" spans="14:31" x14ac:dyDescent="0.25">
      <c r="N1993" s="29">
        <f t="shared" si="537"/>
        <v>0</v>
      </c>
      <c r="O1993" s="30" t="str">
        <f t="shared" si="538"/>
        <v>00</v>
      </c>
      <c r="P1993" s="30">
        <f t="shared" si="539"/>
        <v>0</v>
      </c>
      <c r="Q1993" s="30">
        <f t="shared" si="540"/>
        <v>0</v>
      </c>
      <c r="R1993" s="30">
        <f t="shared" si="541"/>
        <v>0</v>
      </c>
      <c r="S1993" s="30">
        <f t="shared" si="542"/>
        <v>0</v>
      </c>
      <c r="T1993" s="31">
        <f t="shared" si="543"/>
        <v>2020.9166666666667</v>
      </c>
      <c r="U1993" s="30">
        <f t="shared" si="544"/>
        <v>0</v>
      </c>
      <c r="V1993" s="30">
        <f t="shared" si="545"/>
        <v>0</v>
      </c>
      <c r="W1993" s="32">
        <f t="shared" si="546"/>
        <v>0</v>
      </c>
      <c r="X1993" s="33">
        <f t="shared" si="547"/>
        <v>0</v>
      </c>
      <c r="Y1993" s="22"/>
      <c r="Z1993" s="33">
        <f t="shared" si="549"/>
        <v>0</v>
      </c>
      <c r="AA1993" s="33">
        <f t="shared" si="550"/>
        <v>0</v>
      </c>
      <c r="AB1993" s="30">
        <f t="shared" si="551"/>
        <v>0</v>
      </c>
      <c r="AC1993" s="30">
        <f t="shared" si="552"/>
        <v>0</v>
      </c>
      <c r="AD1993" s="30">
        <f t="shared" si="553"/>
        <v>0</v>
      </c>
      <c r="AE1993" s="35">
        <f t="shared" si="548"/>
        <v>0</v>
      </c>
    </row>
    <row r="1994" spans="14:31" x14ac:dyDescent="0.25">
      <c r="N1994" s="29">
        <f t="shared" si="537"/>
        <v>0</v>
      </c>
      <c r="O1994" s="30" t="str">
        <f t="shared" si="538"/>
        <v>00</v>
      </c>
      <c r="P1994" s="30">
        <f t="shared" si="539"/>
        <v>0</v>
      </c>
      <c r="Q1994" s="30">
        <f t="shared" si="540"/>
        <v>0</v>
      </c>
      <c r="R1994" s="30">
        <f t="shared" si="541"/>
        <v>0</v>
      </c>
      <c r="S1994" s="30">
        <f t="shared" si="542"/>
        <v>0</v>
      </c>
      <c r="T1994" s="31">
        <f t="shared" si="543"/>
        <v>2020.9166666666667</v>
      </c>
      <c r="U1994" s="30">
        <f t="shared" si="544"/>
        <v>0</v>
      </c>
      <c r="V1994" s="30">
        <f t="shared" si="545"/>
        <v>0</v>
      </c>
      <c r="W1994" s="32">
        <f t="shared" si="546"/>
        <v>0</v>
      </c>
      <c r="X1994" s="33">
        <f t="shared" si="547"/>
        <v>0</v>
      </c>
      <c r="Y1994" s="22"/>
      <c r="Z1994" s="33">
        <f t="shared" si="549"/>
        <v>0</v>
      </c>
      <c r="AA1994" s="33">
        <f t="shared" si="550"/>
        <v>0</v>
      </c>
      <c r="AB1994" s="30">
        <f t="shared" si="551"/>
        <v>0</v>
      </c>
      <c r="AC1994" s="30">
        <f t="shared" si="552"/>
        <v>0</v>
      </c>
      <c r="AD1994" s="30">
        <f t="shared" si="553"/>
        <v>0</v>
      </c>
      <c r="AE1994" s="35">
        <f t="shared" si="548"/>
        <v>0</v>
      </c>
    </row>
    <row r="1995" spans="14:31" x14ac:dyDescent="0.25">
      <c r="N1995" s="29">
        <f t="shared" ref="N1995:N2058" si="554">IF(G1995="",F1995,IF(INT(MID(G1995,7,4))&lt;=2010, IF(F1995="",MID(G1995,7,4),F1995), MID(G1995,7,4)))</f>
        <v>0</v>
      </c>
      <c r="O1995" s="30" t="str">
        <f t="shared" ref="O1995:O2058" si="555">IF(G1995="","00",MID(G1995,4,2))</f>
        <v>00</v>
      </c>
      <c r="P1995" s="30">
        <f t="shared" ref="P1995:P2058" si="556">INT(CONCATENATE(N1995,O1995))</f>
        <v>0</v>
      </c>
      <c r="Q1995" s="30">
        <f t="shared" ref="Q1995:Q2058" si="557">IF(H1995="",0,MID(H1995,7,4))</f>
        <v>0</v>
      </c>
      <c r="R1995" s="30">
        <f t="shared" ref="R1995:R2058" si="558">IF(H1995="",0,MID(H1995,4,2))</f>
        <v>0</v>
      </c>
      <c r="S1995" s="30">
        <f t="shared" ref="S1995:S2058" si="559">INT(CONCATENATE(Q1995,R1995))</f>
        <v>0</v>
      </c>
      <c r="T1995" s="31">
        <f t="shared" ref="T1995:T2058" si="560">(12*($AH$2-N1995)+($AH$3-O1995))/12</f>
        <v>2020.9166666666667</v>
      </c>
      <c r="U1995" s="30">
        <f t="shared" ref="U1995:U2058" si="561">I1995+J1995</f>
        <v>0</v>
      </c>
      <c r="V1995" s="30">
        <f t="shared" ref="V1995:V2058" si="562">K1995+L1995</f>
        <v>0</v>
      </c>
      <c r="W1995" s="32">
        <f t="shared" ref="W1995:W2058" si="563">U1995/T1995</f>
        <v>0</v>
      </c>
      <c r="X1995" s="33">
        <f t="shared" ref="X1995:X2058" si="564">INT(CONCATENATE(MID(B1995,3,2),0))</f>
        <v>0</v>
      </c>
      <c r="Y1995" s="22"/>
      <c r="Z1995" s="33">
        <f t="shared" si="549"/>
        <v>0</v>
      </c>
      <c r="AA1995" s="33">
        <f t="shared" si="550"/>
        <v>0</v>
      </c>
      <c r="AB1995" s="30">
        <f t="shared" si="551"/>
        <v>0</v>
      </c>
      <c r="AC1995" s="30">
        <f t="shared" si="552"/>
        <v>0</v>
      </c>
      <c r="AD1995" s="30">
        <f t="shared" si="553"/>
        <v>0</v>
      </c>
      <c r="AE1995" s="35">
        <f t="shared" ref="AE1995:AE2058" si="565">IF(Z1995*(SUM(AA1995:AD1995))&gt;=1,1,0)</f>
        <v>0</v>
      </c>
    </row>
    <row r="1996" spans="14:31" x14ac:dyDescent="0.25">
      <c r="N1996" s="29">
        <f t="shared" si="554"/>
        <v>0</v>
      </c>
      <c r="O1996" s="30" t="str">
        <f t="shared" si="555"/>
        <v>00</v>
      </c>
      <c r="P1996" s="30">
        <f t="shared" si="556"/>
        <v>0</v>
      </c>
      <c r="Q1996" s="30">
        <f t="shared" si="557"/>
        <v>0</v>
      </c>
      <c r="R1996" s="30">
        <f t="shared" si="558"/>
        <v>0</v>
      </c>
      <c r="S1996" s="30">
        <f t="shared" si="559"/>
        <v>0</v>
      </c>
      <c r="T1996" s="31">
        <f t="shared" si="560"/>
        <v>2020.9166666666667</v>
      </c>
      <c r="U1996" s="30">
        <f t="shared" si="561"/>
        <v>0</v>
      </c>
      <c r="V1996" s="30">
        <f t="shared" si="562"/>
        <v>0</v>
      </c>
      <c r="W1996" s="32">
        <f t="shared" si="563"/>
        <v>0</v>
      </c>
      <c r="X1996" s="33">
        <f t="shared" si="564"/>
        <v>0</v>
      </c>
      <c r="Y1996" s="22"/>
      <c r="Z1996" s="33">
        <f t="shared" si="549"/>
        <v>0</v>
      </c>
      <c r="AA1996" s="33">
        <f t="shared" si="550"/>
        <v>0</v>
      </c>
      <c r="AB1996" s="30">
        <f t="shared" si="551"/>
        <v>0</v>
      </c>
      <c r="AC1996" s="30">
        <f t="shared" si="552"/>
        <v>0</v>
      </c>
      <c r="AD1996" s="30">
        <f t="shared" si="553"/>
        <v>0</v>
      </c>
      <c r="AE1996" s="35">
        <f t="shared" si="565"/>
        <v>0</v>
      </c>
    </row>
    <row r="1997" spans="14:31" x14ac:dyDescent="0.25">
      <c r="N1997" s="29">
        <f t="shared" si="554"/>
        <v>0</v>
      </c>
      <c r="O1997" s="30" t="str">
        <f t="shared" si="555"/>
        <v>00</v>
      </c>
      <c r="P1997" s="30">
        <f t="shared" si="556"/>
        <v>0</v>
      </c>
      <c r="Q1997" s="30">
        <f t="shared" si="557"/>
        <v>0</v>
      </c>
      <c r="R1997" s="30">
        <f t="shared" si="558"/>
        <v>0</v>
      </c>
      <c r="S1997" s="30">
        <f t="shared" si="559"/>
        <v>0</v>
      </c>
      <c r="T1997" s="31">
        <f t="shared" si="560"/>
        <v>2020.9166666666667</v>
      </c>
      <c r="U1997" s="30">
        <f t="shared" si="561"/>
        <v>0</v>
      </c>
      <c r="V1997" s="30">
        <f t="shared" si="562"/>
        <v>0</v>
      </c>
      <c r="W1997" s="32">
        <f t="shared" si="563"/>
        <v>0</v>
      </c>
      <c r="X1997" s="33">
        <f t="shared" si="564"/>
        <v>0</v>
      </c>
      <c r="Y1997" s="22"/>
      <c r="Z1997" s="33">
        <f t="shared" si="549"/>
        <v>0</v>
      </c>
      <c r="AA1997" s="33">
        <f t="shared" si="550"/>
        <v>0</v>
      </c>
      <c r="AB1997" s="30">
        <f t="shared" si="551"/>
        <v>0</v>
      </c>
      <c r="AC1997" s="30">
        <f t="shared" si="552"/>
        <v>0</v>
      </c>
      <c r="AD1997" s="30">
        <f t="shared" si="553"/>
        <v>0</v>
      </c>
      <c r="AE1997" s="35">
        <f t="shared" si="565"/>
        <v>0</v>
      </c>
    </row>
    <row r="1998" spans="14:31" x14ac:dyDescent="0.25">
      <c r="N1998" s="29">
        <f t="shared" si="554"/>
        <v>0</v>
      </c>
      <c r="O1998" s="30" t="str">
        <f t="shared" si="555"/>
        <v>00</v>
      </c>
      <c r="P1998" s="30">
        <f t="shared" si="556"/>
        <v>0</v>
      </c>
      <c r="Q1998" s="30">
        <f t="shared" si="557"/>
        <v>0</v>
      </c>
      <c r="R1998" s="30">
        <f t="shared" si="558"/>
        <v>0</v>
      </c>
      <c r="S1998" s="30">
        <f t="shared" si="559"/>
        <v>0</v>
      </c>
      <c r="T1998" s="31">
        <f t="shared" si="560"/>
        <v>2020.9166666666667</v>
      </c>
      <c r="U1998" s="30">
        <f t="shared" si="561"/>
        <v>0</v>
      </c>
      <c r="V1998" s="30">
        <f t="shared" si="562"/>
        <v>0</v>
      </c>
      <c r="W1998" s="32">
        <f t="shared" si="563"/>
        <v>0</v>
      </c>
      <c r="X1998" s="33">
        <f t="shared" si="564"/>
        <v>0</v>
      </c>
      <c r="Y1998" s="22"/>
      <c r="Z1998" s="33">
        <f t="shared" si="549"/>
        <v>0</v>
      </c>
      <c r="AA1998" s="33">
        <f t="shared" si="550"/>
        <v>0</v>
      </c>
      <c r="AB1998" s="30">
        <f t="shared" si="551"/>
        <v>0</v>
      </c>
      <c r="AC1998" s="30">
        <f t="shared" si="552"/>
        <v>0</v>
      </c>
      <c r="AD1998" s="30">
        <f t="shared" si="553"/>
        <v>0</v>
      </c>
      <c r="AE1998" s="35">
        <f t="shared" si="565"/>
        <v>0</v>
      </c>
    </row>
    <row r="1999" spans="14:31" x14ac:dyDescent="0.25">
      <c r="N1999" s="29">
        <f t="shared" si="554"/>
        <v>0</v>
      </c>
      <c r="O1999" s="30" t="str">
        <f t="shared" si="555"/>
        <v>00</v>
      </c>
      <c r="P1999" s="30">
        <f t="shared" si="556"/>
        <v>0</v>
      </c>
      <c r="Q1999" s="30">
        <f t="shared" si="557"/>
        <v>0</v>
      </c>
      <c r="R1999" s="30">
        <f t="shared" si="558"/>
        <v>0</v>
      </c>
      <c r="S1999" s="30">
        <f t="shared" si="559"/>
        <v>0</v>
      </c>
      <c r="T1999" s="31">
        <f t="shared" si="560"/>
        <v>2020.9166666666667</v>
      </c>
      <c r="U1999" s="30">
        <f t="shared" si="561"/>
        <v>0</v>
      </c>
      <c r="V1999" s="30">
        <f t="shared" si="562"/>
        <v>0</v>
      </c>
      <c r="W1999" s="32">
        <f t="shared" si="563"/>
        <v>0</v>
      </c>
      <c r="X1999" s="33">
        <f t="shared" si="564"/>
        <v>0</v>
      </c>
      <c r="Y1999" s="22"/>
      <c r="Z1999" s="33">
        <f t="shared" si="549"/>
        <v>0</v>
      </c>
      <c r="AA1999" s="33">
        <f t="shared" si="550"/>
        <v>0</v>
      </c>
      <c r="AB1999" s="30">
        <f t="shared" si="551"/>
        <v>0</v>
      </c>
      <c r="AC1999" s="30">
        <f t="shared" si="552"/>
        <v>0</v>
      </c>
      <c r="AD1999" s="30">
        <f t="shared" si="553"/>
        <v>0</v>
      </c>
      <c r="AE1999" s="35">
        <f t="shared" si="565"/>
        <v>0</v>
      </c>
    </row>
    <row r="2000" spans="14:31" x14ac:dyDescent="0.25">
      <c r="N2000" s="29">
        <f t="shared" si="554"/>
        <v>0</v>
      </c>
      <c r="O2000" s="30" t="str">
        <f t="shared" si="555"/>
        <v>00</v>
      </c>
      <c r="P2000" s="30">
        <f t="shared" si="556"/>
        <v>0</v>
      </c>
      <c r="Q2000" s="30">
        <f t="shared" si="557"/>
        <v>0</v>
      </c>
      <c r="R2000" s="30">
        <f t="shared" si="558"/>
        <v>0</v>
      </c>
      <c r="S2000" s="30">
        <f t="shared" si="559"/>
        <v>0</v>
      </c>
      <c r="T2000" s="31">
        <f t="shared" si="560"/>
        <v>2020.9166666666667</v>
      </c>
      <c r="U2000" s="30">
        <f t="shared" si="561"/>
        <v>0</v>
      </c>
      <c r="V2000" s="30">
        <f t="shared" si="562"/>
        <v>0</v>
      </c>
      <c r="W2000" s="32">
        <f t="shared" si="563"/>
        <v>0</v>
      </c>
      <c r="X2000" s="33">
        <f t="shared" si="564"/>
        <v>0</v>
      </c>
      <c r="Y2000" s="22"/>
      <c r="Z2000" s="33">
        <f t="shared" si="549"/>
        <v>0</v>
      </c>
      <c r="AA2000" s="33">
        <f t="shared" si="550"/>
        <v>0</v>
      </c>
      <c r="AB2000" s="30">
        <f t="shared" si="551"/>
        <v>0</v>
      </c>
      <c r="AC2000" s="30">
        <f t="shared" si="552"/>
        <v>0</v>
      </c>
      <c r="AD2000" s="30">
        <f t="shared" si="553"/>
        <v>0</v>
      </c>
      <c r="AE2000" s="35">
        <f t="shared" si="565"/>
        <v>0</v>
      </c>
    </row>
    <row r="2001" spans="14:31" x14ac:dyDescent="0.25">
      <c r="N2001" s="29">
        <f t="shared" si="554"/>
        <v>0</v>
      </c>
      <c r="O2001" s="30" t="str">
        <f t="shared" si="555"/>
        <v>00</v>
      </c>
      <c r="P2001" s="30">
        <f t="shared" si="556"/>
        <v>0</v>
      </c>
      <c r="Q2001" s="30">
        <f t="shared" si="557"/>
        <v>0</v>
      </c>
      <c r="R2001" s="30">
        <f t="shared" si="558"/>
        <v>0</v>
      </c>
      <c r="S2001" s="30">
        <f t="shared" si="559"/>
        <v>0</v>
      </c>
      <c r="T2001" s="31">
        <f t="shared" si="560"/>
        <v>2020.9166666666667</v>
      </c>
      <c r="U2001" s="30">
        <f t="shared" si="561"/>
        <v>0</v>
      </c>
      <c r="V2001" s="30">
        <f t="shared" si="562"/>
        <v>0</v>
      </c>
      <c r="W2001" s="32">
        <f t="shared" si="563"/>
        <v>0</v>
      </c>
      <c r="X2001" s="33">
        <f t="shared" si="564"/>
        <v>0</v>
      </c>
      <c r="Y2001" s="22"/>
      <c r="Z2001" s="33">
        <f t="shared" si="549"/>
        <v>0</v>
      </c>
      <c r="AA2001" s="33">
        <f t="shared" si="550"/>
        <v>0</v>
      </c>
      <c r="AB2001" s="30">
        <f t="shared" si="551"/>
        <v>0</v>
      </c>
      <c r="AC2001" s="30">
        <f t="shared" si="552"/>
        <v>0</v>
      </c>
      <c r="AD2001" s="30">
        <f t="shared" si="553"/>
        <v>0</v>
      </c>
      <c r="AE2001" s="35">
        <f t="shared" si="565"/>
        <v>0</v>
      </c>
    </row>
    <row r="2002" spans="14:31" x14ac:dyDescent="0.25">
      <c r="N2002" s="29">
        <f t="shared" si="554"/>
        <v>0</v>
      </c>
      <c r="O2002" s="30" t="str">
        <f t="shared" si="555"/>
        <v>00</v>
      </c>
      <c r="P2002" s="30">
        <f t="shared" si="556"/>
        <v>0</v>
      </c>
      <c r="Q2002" s="30">
        <f t="shared" si="557"/>
        <v>0</v>
      </c>
      <c r="R2002" s="30">
        <f t="shared" si="558"/>
        <v>0</v>
      </c>
      <c r="S2002" s="30">
        <f t="shared" si="559"/>
        <v>0</v>
      </c>
      <c r="T2002" s="31">
        <f t="shared" si="560"/>
        <v>2020.9166666666667</v>
      </c>
      <c r="U2002" s="30">
        <f t="shared" si="561"/>
        <v>0</v>
      </c>
      <c r="V2002" s="30">
        <f t="shared" si="562"/>
        <v>0</v>
      </c>
      <c r="W2002" s="32">
        <f t="shared" si="563"/>
        <v>0</v>
      </c>
      <c r="X2002" s="33">
        <f t="shared" si="564"/>
        <v>0</v>
      </c>
      <c r="Y2002" s="22"/>
      <c r="Z2002" s="33">
        <f t="shared" si="549"/>
        <v>0</v>
      </c>
      <c r="AA2002" s="33">
        <f t="shared" si="550"/>
        <v>0</v>
      </c>
      <c r="AB2002" s="30">
        <f t="shared" si="551"/>
        <v>0</v>
      </c>
      <c r="AC2002" s="30">
        <f t="shared" si="552"/>
        <v>0</v>
      </c>
      <c r="AD2002" s="30">
        <f t="shared" si="553"/>
        <v>0</v>
      </c>
      <c r="AE2002" s="35">
        <f t="shared" si="565"/>
        <v>0</v>
      </c>
    </row>
    <row r="2003" spans="14:31" x14ac:dyDescent="0.25">
      <c r="N2003" s="29">
        <f t="shared" si="554"/>
        <v>0</v>
      </c>
      <c r="O2003" s="30" t="str">
        <f t="shared" si="555"/>
        <v>00</v>
      </c>
      <c r="P2003" s="30">
        <f t="shared" si="556"/>
        <v>0</v>
      </c>
      <c r="Q2003" s="30">
        <f t="shared" si="557"/>
        <v>0</v>
      </c>
      <c r="R2003" s="30">
        <f t="shared" si="558"/>
        <v>0</v>
      </c>
      <c r="S2003" s="30">
        <f t="shared" si="559"/>
        <v>0</v>
      </c>
      <c r="T2003" s="31">
        <f t="shared" si="560"/>
        <v>2020.9166666666667</v>
      </c>
      <c r="U2003" s="30">
        <f t="shared" si="561"/>
        <v>0</v>
      </c>
      <c r="V2003" s="30">
        <f t="shared" si="562"/>
        <v>0</v>
      </c>
      <c r="W2003" s="32">
        <f t="shared" si="563"/>
        <v>0</v>
      </c>
      <c r="X2003" s="33">
        <f t="shared" si="564"/>
        <v>0</v>
      </c>
      <c r="Y2003" s="22"/>
      <c r="Z2003" s="33">
        <f t="shared" si="549"/>
        <v>0</v>
      </c>
      <c r="AA2003" s="33">
        <f t="shared" si="550"/>
        <v>0</v>
      </c>
      <c r="AB2003" s="30">
        <f t="shared" si="551"/>
        <v>0</v>
      </c>
      <c r="AC2003" s="30">
        <f t="shared" si="552"/>
        <v>0</v>
      </c>
      <c r="AD2003" s="30">
        <f t="shared" si="553"/>
        <v>0</v>
      </c>
      <c r="AE2003" s="35">
        <f t="shared" si="565"/>
        <v>0</v>
      </c>
    </row>
    <row r="2004" spans="14:31" x14ac:dyDescent="0.25">
      <c r="N2004" s="29">
        <f t="shared" si="554"/>
        <v>0</v>
      </c>
      <c r="O2004" s="30" t="str">
        <f t="shared" si="555"/>
        <v>00</v>
      </c>
      <c r="P2004" s="30">
        <f t="shared" si="556"/>
        <v>0</v>
      </c>
      <c r="Q2004" s="30">
        <f t="shared" si="557"/>
        <v>0</v>
      </c>
      <c r="R2004" s="30">
        <f t="shared" si="558"/>
        <v>0</v>
      </c>
      <c r="S2004" s="30">
        <f t="shared" si="559"/>
        <v>0</v>
      </c>
      <c r="T2004" s="31">
        <f t="shared" si="560"/>
        <v>2020.9166666666667</v>
      </c>
      <c r="U2004" s="30">
        <f t="shared" si="561"/>
        <v>0</v>
      </c>
      <c r="V2004" s="30">
        <f t="shared" si="562"/>
        <v>0</v>
      </c>
      <c r="W2004" s="32">
        <f t="shared" si="563"/>
        <v>0</v>
      </c>
      <c r="X2004" s="33">
        <f t="shared" si="564"/>
        <v>0</v>
      </c>
      <c r="Y2004" s="22"/>
      <c r="Z2004" s="33">
        <f t="shared" si="549"/>
        <v>0</v>
      </c>
      <c r="AA2004" s="33">
        <f t="shared" si="550"/>
        <v>0</v>
      </c>
      <c r="AB2004" s="30">
        <f t="shared" si="551"/>
        <v>0</v>
      </c>
      <c r="AC2004" s="30">
        <f t="shared" si="552"/>
        <v>0</v>
      </c>
      <c r="AD2004" s="30">
        <f t="shared" si="553"/>
        <v>0</v>
      </c>
      <c r="AE2004" s="35">
        <f t="shared" si="565"/>
        <v>0</v>
      </c>
    </row>
    <row r="2005" spans="14:31" x14ac:dyDescent="0.25">
      <c r="N2005" s="29">
        <f t="shared" si="554"/>
        <v>0</v>
      </c>
      <c r="O2005" s="30" t="str">
        <f t="shared" si="555"/>
        <v>00</v>
      </c>
      <c r="P2005" s="30">
        <f t="shared" si="556"/>
        <v>0</v>
      </c>
      <c r="Q2005" s="30">
        <f t="shared" si="557"/>
        <v>0</v>
      </c>
      <c r="R2005" s="30">
        <f t="shared" si="558"/>
        <v>0</v>
      </c>
      <c r="S2005" s="30">
        <f t="shared" si="559"/>
        <v>0</v>
      </c>
      <c r="T2005" s="31">
        <f t="shared" si="560"/>
        <v>2020.9166666666667</v>
      </c>
      <c r="U2005" s="30">
        <f t="shared" si="561"/>
        <v>0</v>
      </c>
      <c r="V2005" s="30">
        <f t="shared" si="562"/>
        <v>0</v>
      </c>
      <c r="W2005" s="32">
        <f t="shared" si="563"/>
        <v>0</v>
      </c>
      <c r="X2005" s="33">
        <f t="shared" si="564"/>
        <v>0</v>
      </c>
      <c r="Y2005" s="22"/>
      <c r="Z2005" s="33">
        <f t="shared" si="549"/>
        <v>0</v>
      </c>
      <c r="AA2005" s="33">
        <f t="shared" si="550"/>
        <v>0</v>
      </c>
      <c r="AB2005" s="30">
        <f t="shared" si="551"/>
        <v>0</v>
      </c>
      <c r="AC2005" s="30">
        <f t="shared" si="552"/>
        <v>0</v>
      </c>
      <c r="AD2005" s="30">
        <f t="shared" si="553"/>
        <v>0</v>
      </c>
      <c r="AE2005" s="35">
        <f t="shared" si="565"/>
        <v>0</v>
      </c>
    </row>
    <row r="2006" spans="14:31" x14ac:dyDescent="0.25">
      <c r="N2006" s="29">
        <f t="shared" si="554"/>
        <v>0</v>
      </c>
      <c r="O2006" s="30" t="str">
        <f t="shared" si="555"/>
        <v>00</v>
      </c>
      <c r="P2006" s="30">
        <f t="shared" si="556"/>
        <v>0</v>
      </c>
      <c r="Q2006" s="30">
        <f t="shared" si="557"/>
        <v>0</v>
      </c>
      <c r="R2006" s="30">
        <f t="shared" si="558"/>
        <v>0</v>
      </c>
      <c r="S2006" s="30">
        <f t="shared" si="559"/>
        <v>0</v>
      </c>
      <c r="T2006" s="31">
        <f t="shared" si="560"/>
        <v>2020.9166666666667</v>
      </c>
      <c r="U2006" s="30">
        <f t="shared" si="561"/>
        <v>0</v>
      </c>
      <c r="V2006" s="30">
        <f t="shared" si="562"/>
        <v>0</v>
      </c>
      <c r="W2006" s="32">
        <f t="shared" si="563"/>
        <v>0</v>
      </c>
      <c r="X2006" s="33">
        <f t="shared" si="564"/>
        <v>0</v>
      </c>
      <c r="Y2006" s="22"/>
      <c r="Z2006" s="33">
        <f t="shared" si="549"/>
        <v>0</v>
      </c>
      <c r="AA2006" s="33">
        <f t="shared" si="550"/>
        <v>0</v>
      </c>
      <c r="AB2006" s="30">
        <f t="shared" si="551"/>
        <v>0</v>
      </c>
      <c r="AC2006" s="30">
        <f t="shared" si="552"/>
        <v>0</v>
      </c>
      <c r="AD2006" s="30">
        <f t="shared" si="553"/>
        <v>0</v>
      </c>
      <c r="AE2006" s="35">
        <f t="shared" si="565"/>
        <v>0</v>
      </c>
    </row>
    <row r="2007" spans="14:31" x14ac:dyDescent="0.25">
      <c r="N2007" s="29">
        <f t="shared" si="554"/>
        <v>0</v>
      </c>
      <c r="O2007" s="30" t="str">
        <f t="shared" si="555"/>
        <v>00</v>
      </c>
      <c r="P2007" s="30">
        <f t="shared" si="556"/>
        <v>0</v>
      </c>
      <c r="Q2007" s="30">
        <f t="shared" si="557"/>
        <v>0</v>
      </c>
      <c r="R2007" s="30">
        <f t="shared" si="558"/>
        <v>0</v>
      </c>
      <c r="S2007" s="30">
        <f t="shared" si="559"/>
        <v>0</v>
      </c>
      <c r="T2007" s="31">
        <f t="shared" si="560"/>
        <v>2020.9166666666667</v>
      </c>
      <c r="U2007" s="30">
        <f t="shared" si="561"/>
        <v>0</v>
      </c>
      <c r="V2007" s="30">
        <f t="shared" si="562"/>
        <v>0</v>
      </c>
      <c r="W2007" s="32">
        <f t="shared" si="563"/>
        <v>0</v>
      </c>
      <c r="X2007" s="33">
        <f t="shared" si="564"/>
        <v>0</v>
      </c>
      <c r="Y2007" s="22"/>
      <c r="Z2007" s="33">
        <f t="shared" si="549"/>
        <v>0</v>
      </c>
      <c r="AA2007" s="33">
        <f t="shared" si="550"/>
        <v>0</v>
      </c>
      <c r="AB2007" s="30">
        <f t="shared" si="551"/>
        <v>0</v>
      </c>
      <c r="AC2007" s="30">
        <f t="shared" si="552"/>
        <v>0</v>
      </c>
      <c r="AD2007" s="30">
        <f t="shared" si="553"/>
        <v>0</v>
      </c>
      <c r="AE2007" s="35">
        <f t="shared" si="565"/>
        <v>0</v>
      </c>
    </row>
    <row r="2008" spans="14:31" x14ac:dyDescent="0.25">
      <c r="N2008" s="29">
        <f t="shared" si="554"/>
        <v>0</v>
      </c>
      <c r="O2008" s="30" t="str">
        <f t="shared" si="555"/>
        <v>00</v>
      </c>
      <c r="P2008" s="30">
        <f t="shared" si="556"/>
        <v>0</v>
      </c>
      <c r="Q2008" s="30">
        <f t="shared" si="557"/>
        <v>0</v>
      </c>
      <c r="R2008" s="30">
        <f t="shared" si="558"/>
        <v>0</v>
      </c>
      <c r="S2008" s="30">
        <f t="shared" si="559"/>
        <v>0</v>
      </c>
      <c r="T2008" s="31">
        <f t="shared" si="560"/>
        <v>2020.9166666666667</v>
      </c>
      <c r="U2008" s="30">
        <f t="shared" si="561"/>
        <v>0</v>
      </c>
      <c r="V2008" s="30">
        <f t="shared" si="562"/>
        <v>0</v>
      </c>
      <c r="W2008" s="32">
        <f t="shared" si="563"/>
        <v>0</v>
      </c>
      <c r="X2008" s="33">
        <f t="shared" si="564"/>
        <v>0</v>
      </c>
      <c r="Y2008" s="22"/>
      <c r="Z2008" s="33">
        <f t="shared" si="549"/>
        <v>0</v>
      </c>
      <c r="AA2008" s="33">
        <f t="shared" si="550"/>
        <v>0</v>
      </c>
      <c r="AB2008" s="30">
        <f t="shared" si="551"/>
        <v>0</v>
      </c>
      <c r="AC2008" s="30">
        <f t="shared" si="552"/>
        <v>0</v>
      </c>
      <c r="AD2008" s="30">
        <f t="shared" si="553"/>
        <v>0</v>
      </c>
      <c r="AE2008" s="35">
        <f t="shared" si="565"/>
        <v>0</v>
      </c>
    </row>
    <row r="2009" spans="14:31" x14ac:dyDescent="0.25">
      <c r="N2009" s="29">
        <f t="shared" si="554"/>
        <v>0</v>
      </c>
      <c r="O2009" s="30" t="str">
        <f t="shared" si="555"/>
        <v>00</v>
      </c>
      <c r="P2009" s="30">
        <f t="shared" si="556"/>
        <v>0</v>
      </c>
      <c r="Q2009" s="30">
        <f t="shared" si="557"/>
        <v>0</v>
      </c>
      <c r="R2009" s="30">
        <f t="shared" si="558"/>
        <v>0</v>
      </c>
      <c r="S2009" s="30">
        <f t="shared" si="559"/>
        <v>0</v>
      </c>
      <c r="T2009" s="31">
        <f t="shared" si="560"/>
        <v>2020.9166666666667</v>
      </c>
      <c r="U2009" s="30">
        <f t="shared" si="561"/>
        <v>0</v>
      </c>
      <c r="V2009" s="30">
        <f t="shared" si="562"/>
        <v>0</v>
      </c>
      <c r="W2009" s="32">
        <f t="shared" si="563"/>
        <v>0</v>
      </c>
      <c r="X2009" s="33">
        <f t="shared" si="564"/>
        <v>0</v>
      </c>
      <c r="Y2009" s="22"/>
      <c r="Z2009" s="33">
        <f t="shared" si="549"/>
        <v>0</v>
      </c>
      <c r="AA2009" s="33">
        <f t="shared" si="550"/>
        <v>0</v>
      </c>
      <c r="AB2009" s="30">
        <f t="shared" si="551"/>
        <v>0</v>
      </c>
      <c r="AC2009" s="30">
        <f t="shared" si="552"/>
        <v>0</v>
      </c>
      <c r="AD2009" s="30">
        <f t="shared" si="553"/>
        <v>0</v>
      </c>
      <c r="AE2009" s="35">
        <f t="shared" si="565"/>
        <v>0</v>
      </c>
    </row>
    <row r="2010" spans="14:31" x14ac:dyDescent="0.25">
      <c r="N2010" s="29">
        <f t="shared" si="554"/>
        <v>0</v>
      </c>
      <c r="O2010" s="30" t="str">
        <f t="shared" si="555"/>
        <v>00</v>
      </c>
      <c r="P2010" s="30">
        <f t="shared" si="556"/>
        <v>0</v>
      </c>
      <c r="Q2010" s="30">
        <f t="shared" si="557"/>
        <v>0</v>
      </c>
      <c r="R2010" s="30">
        <f t="shared" si="558"/>
        <v>0</v>
      </c>
      <c r="S2010" s="30">
        <f t="shared" si="559"/>
        <v>0</v>
      </c>
      <c r="T2010" s="31">
        <f t="shared" si="560"/>
        <v>2020.9166666666667</v>
      </c>
      <c r="U2010" s="30">
        <f t="shared" si="561"/>
        <v>0</v>
      </c>
      <c r="V2010" s="30">
        <f t="shared" si="562"/>
        <v>0</v>
      </c>
      <c r="W2010" s="32">
        <f t="shared" si="563"/>
        <v>0</v>
      </c>
      <c r="X2010" s="33">
        <f t="shared" si="564"/>
        <v>0</v>
      </c>
      <c r="Y2010" s="22"/>
      <c r="Z2010" s="33">
        <f t="shared" si="549"/>
        <v>0</v>
      </c>
      <c r="AA2010" s="33">
        <f t="shared" si="550"/>
        <v>0</v>
      </c>
      <c r="AB2010" s="30">
        <f t="shared" si="551"/>
        <v>0</v>
      </c>
      <c r="AC2010" s="30">
        <f t="shared" si="552"/>
        <v>0</v>
      </c>
      <c r="AD2010" s="30">
        <f t="shared" si="553"/>
        <v>0</v>
      </c>
      <c r="AE2010" s="35">
        <f t="shared" si="565"/>
        <v>0</v>
      </c>
    </row>
    <row r="2011" spans="14:31" x14ac:dyDescent="0.25">
      <c r="N2011" s="29">
        <f t="shared" si="554"/>
        <v>0</v>
      </c>
      <c r="O2011" s="30" t="str">
        <f t="shared" si="555"/>
        <v>00</v>
      </c>
      <c r="P2011" s="30">
        <f t="shared" si="556"/>
        <v>0</v>
      </c>
      <c r="Q2011" s="30">
        <f t="shared" si="557"/>
        <v>0</v>
      </c>
      <c r="R2011" s="30">
        <f t="shared" si="558"/>
        <v>0</v>
      </c>
      <c r="S2011" s="30">
        <f t="shared" si="559"/>
        <v>0</v>
      </c>
      <c r="T2011" s="31">
        <f t="shared" si="560"/>
        <v>2020.9166666666667</v>
      </c>
      <c r="U2011" s="30">
        <f t="shared" si="561"/>
        <v>0</v>
      </c>
      <c r="V2011" s="30">
        <f t="shared" si="562"/>
        <v>0</v>
      </c>
      <c r="W2011" s="32">
        <f t="shared" si="563"/>
        <v>0</v>
      </c>
      <c r="X2011" s="33">
        <f t="shared" si="564"/>
        <v>0</v>
      </c>
      <c r="Y2011" s="22"/>
      <c r="Z2011" s="33">
        <f t="shared" si="549"/>
        <v>0</v>
      </c>
      <c r="AA2011" s="33">
        <f t="shared" si="550"/>
        <v>0</v>
      </c>
      <c r="AB2011" s="30">
        <f t="shared" si="551"/>
        <v>0</v>
      </c>
      <c r="AC2011" s="30">
        <f t="shared" si="552"/>
        <v>0</v>
      </c>
      <c r="AD2011" s="30">
        <f t="shared" si="553"/>
        <v>0</v>
      </c>
      <c r="AE2011" s="35">
        <f t="shared" si="565"/>
        <v>0</v>
      </c>
    </row>
    <row r="2012" spans="14:31" x14ac:dyDescent="0.25">
      <c r="N2012" s="29">
        <f t="shared" si="554"/>
        <v>0</v>
      </c>
      <c r="O2012" s="30" t="str">
        <f t="shared" si="555"/>
        <v>00</v>
      </c>
      <c r="P2012" s="30">
        <f t="shared" si="556"/>
        <v>0</v>
      </c>
      <c r="Q2012" s="30">
        <f t="shared" si="557"/>
        <v>0</v>
      </c>
      <c r="R2012" s="30">
        <f t="shared" si="558"/>
        <v>0</v>
      </c>
      <c r="S2012" s="30">
        <f t="shared" si="559"/>
        <v>0</v>
      </c>
      <c r="T2012" s="31">
        <f t="shared" si="560"/>
        <v>2020.9166666666667</v>
      </c>
      <c r="U2012" s="30">
        <f t="shared" si="561"/>
        <v>0</v>
      </c>
      <c r="V2012" s="30">
        <f t="shared" si="562"/>
        <v>0</v>
      </c>
      <c r="W2012" s="32">
        <f t="shared" si="563"/>
        <v>0</v>
      </c>
      <c r="X2012" s="33">
        <f t="shared" si="564"/>
        <v>0</v>
      </c>
      <c r="Y2012" s="22"/>
      <c r="Z2012" s="33">
        <f t="shared" si="549"/>
        <v>0</v>
      </c>
      <c r="AA2012" s="33">
        <f t="shared" si="550"/>
        <v>0</v>
      </c>
      <c r="AB2012" s="30">
        <f t="shared" si="551"/>
        <v>0</v>
      </c>
      <c r="AC2012" s="30">
        <f t="shared" si="552"/>
        <v>0</v>
      </c>
      <c r="AD2012" s="30">
        <f t="shared" si="553"/>
        <v>0</v>
      </c>
      <c r="AE2012" s="35">
        <f t="shared" si="565"/>
        <v>0</v>
      </c>
    </row>
    <row r="2013" spans="14:31" x14ac:dyDescent="0.25">
      <c r="N2013" s="29">
        <f t="shared" si="554"/>
        <v>0</v>
      </c>
      <c r="O2013" s="30" t="str">
        <f t="shared" si="555"/>
        <v>00</v>
      </c>
      <c r="P2013" s="30">
        <f t="shared" si="556"/>
        <v>0</v>
      </c>
      <c r="Q2013" s="30">
        <f t="shared" si="557"/>
        <v>0</v>
      </c>
      <c r="R2013" s="30">
        <f t="shared" si="558"/>
        <v>0</v>
      </c>
      <c r="S2013" s="30">
        <f t="shared" si="559"/>
        <v>0</v>
      </c>
      <c r="T2013" s="31">
        <f t="shared" si="560"/>
        <v>2020.9166666666667</v>
      </c>
      <c r="U2013" s="30">
        <f t="shared" si="561"/>
        <v>0</v>
      </c>
      <c r="V2013" s="30">
        <f t="shared" si="562"/>
        <v>0</v>
      </c>
      <c r="W2013" s="32">
        <f t="shared" si="563"/>
        <v>0</v>
      </c>
      <c r="X2013" s="33">
        <f t="shared" si="564"/>
        <v>0</v>
      </c>
      <c r="Y2013" s="22"/>
      <c r="Z2013" s="33">
        <f t="shared" si="549"/>
        <v>0</v>
      </c>
      <c r="AA2013" s="33">
        <f t="shared" si="550"/>
        <v>0</v>
      </c>
      <c r="AB2013" s="30">
        <f t="shared" si="551"/>
        <v>0</v>
      </c>
      <c r="AC2013" s="30">
        <f t="shared" si="552"/>
        <v>0</v>
      </c>
      <c r="AD2013" s="30">
        <f t="shared" si="553"/>
        <v>0</v>
      </c>
      <c r="AE2013" s="35">
        <f t="shared" si="565"/>
        <v>0</v>
      </c>
    </row>
    <row r="2014" spans="14:31" x14ac:dyDescent="0.25">
      <c r="N2014" s="29">
        <f t="shared" si="554"/>
        <v>0</v>
      </c>
      <c r="O2014" s="30" t="str">
        <f t="shared" si="555"/>
        <v>00</v>
      </c>
      <c r="P2014" s="30">
        <f t="shared" si="556"/>
        <v>0</v>
      </c>
      <c r="Q2014" s="30">
        <f t="shared" si="557"/>
        <v>0</v>
      </c>
      <c r="R2014" s="30">
        <f t="shared" si="558"/>
        <v>0</v>
      </c>
      <c r="S2014" s="30">
        <f t="shared" si="559"/>
        <v>0</v>
      </c>
      <c r="T2014" s="31">
        <f t="shared" si="560"/>
        <v>2020.9166666666667</v>
      </c>
      <c r="U2014" s="30">
        <f t="shared" si="561"/>
        <v>0</v>
      </c>
      <c r="V2014" s="30">
        <f t="shared" si="562"/>
        <v>0</v>
      </c>
      <c r="W2014" s="32">
        <f t="shared" si="563"/>
        <v>0</v>
      </c>
      <c r="X2014" s="33">
        <f t="shared" si="564"/>
        <v>0</v>
      </c>
      <c r="Y2014" s="22"/>
      <c r="Z2014" s="33">
        <f t="shared" si="549"/>
        <v>0</v>
      </c>
      <c r="AA2014" s="33">
        <f t="shared" si="550"/>
        <v>0</v>
      </c>
      <c r="AB2014" s="30">
        <f t="shared" si="551"/>
        <v>0</v>
      </c>
      <c r="AC2014" s="30">
        <f t="shared" si="552"/>
        <v>0</v>
      </c>
      <c r="AD2014" s="30">
        <f t="shared" si="553"/>
        <v>0</v>
      </c>
      <c r="AE2014" s="35">
        <f t="shared" si="565"/>
        <v>0</v>
      </c>
    </row>
    <row r="2015" spans="14:31" x14ac:dyDescent="0.25">
      <c r="N2015" s="29">
        <f t="shared" si="554"/>
        <v>0</v>
      </c>
      <c r="O2015" s="30" t="str">
        <f t="shared" si="555"/>
        <v>00</v>
      </c>
      <c r="P2015" s="30">
        <f t="shared" si="556"/>
        <v>0</v>
      </c>
      <c r="Q2015" s="30">
        <f t="shared" si="557"/>
        <v>0</v>
      </c>
      <c r="R2015" s="30">
        <f t="shared" si="558"/>
        <v>0</v>
      </c>
      <c r="S2015" s="30">
        <f t="shared" si="559"/>
        <v>0</v>
      </c>
      <c r="T2015" s="31">
        <f t="shared" si="560"/>
        <v>2020.9166666666667</v>
      </c>
      <c r="U2015" s="30">
        <f t="shared" si="561"/>
        <v>0</v>
      </c>
      <c r="V2015" s="30">
        <f t="shared" si="562"/>
        <v>0</v>
      </c>
      <c r="W2015" s="32">
        <f t="shared" si="563"/>
        <v>0</v>
      </c>
      <c r="X2015" s="33">
        <f t="shared" si="564"/>
        <v>0</v>
      </c>
      <c r="Y2015" s="22"/>
      <c r="Z2015" s="33">
        <f t="shared" si="549"/>
        <v>0</v>
      </c>
      <c r="AA2015" s="33">
        <f t="shared" si="550"/>
        <v>0</v>
      </c>
      <c r="AB2015" s="30">
        <f t="shared" si="551"/>
        <v>0</v>
      </c>
      <c r="AC2015" s="30">
        <f t="shared" si="552"/>
        <v>0</v>
      </c>
      <c r="AD2015" s="30">
        <f t="shared" si="553"/>
        <v>0</v>
      </c>
      <c r="AE2015" s="35">
        <f t="shared" si="565"/>
        <v>0</v>
      </c>
    </row>
    <row r="2016" spans="14:31" x14ac:dyDescent="0.25">
      <c r="N2016" s="29">
        <f t="shared" si="554"/>
        <v>0</v>
      </c>
      <c r="O2016" s="30" t="str">
        <f t="shared" si="555"/>
        <v>00</v>
      </c>
      <c r="P2016" s="30">
        <f t="shared" si="556"/>
        <v>0</v>
      </c>
      <c r="Q2016" s="30">
        <f t="shared" si="557"/>
        <v>0</v>
      </c>
      <c r="R2016" s="30">
        <f t="shared" si="558"/>
        <v>0</v>
      </c>
      <c r="S2016" s="30">
        <f t="shared" si="559"/>
        <v>0</v>
      </c>
      <c r="T2016" s="31">
        <f t="shared" si="560"/>
        <v>2020.9166666666667</v>
      </c>
      <c r="U2016" s="30">
        <f t="shared" si="561"/>
        <v>0</v>
      </c>
      <c r="V2016" s="30">
        <f t="shared" si="562"/>
        <v>0</v>
      </c>
      <c r="W2016" s="32">
        <f t="shared" si="563"/>
        <v>0</v>
      </c>
      <c r="X2016" s="33">
        <f t="shared" si="564"/>
        <v>0</v>
      </c>
      <c r="Y2016" s="22"/>
      <c r="Z2016" s="33">
        <f t="shared" si="549"/>
        <v>0</v>
      </c>
      <c r="AA2016" s="33">
        <f t="shared" si="550"/>
        <v>0</v>
      </c>
      <c r="AB2016" s="30">
        <f t="shared" si="551"/>
        <v>0</v>
      </c>
      <c r="AC2016" s="30">
        <f t="shared" si="552"/>
        <v>0</v>
      </c>
      <c r="AD2016" s="30">
        <f t="shared" si="553"/>
        <v>0</v>
      </c>
      <c r="AE2016" s="35">
        <f t="shared" si="565"/>
        <v>0</v>
      </c>
    </row>
    <row r="2017" spans="14:31" x14ac:dyDescent="0.25">
      <c r="N2017" s="29">
        <f t="shared" si="554"/>
        <v>0</v>
      </c>
      <c r="O2017" s="30" t="str">
        <f t="shared" si="555"/>
        <v>00</v>
      </c>
      <c r="P2017" s="30">
        <f t="shared" si="556"/>
        <v>0</v>
      </c>
      <c r="Q2017" s="30">
        <f t="shared" si="557"/>
        <v>0</v>
      </c>
      <c r="R2017" s="30">
        <f t="shared" si="558"/>
        <v>0</v>
      </c>
      <c r="S2017" s="30">
        <f t="shared" si="559"/>
        <v>0</v>
      </c>
      <c r="T2017" s="31">
        <f t="shared" si="560"/>
        <v>2020.9166666666667</v>
      </c>
      <c r="U2017" s="30">
        <f t="shared" si="561"/>
        <v>0</v>
      </c>
      <c r="V2017" s="30">
        <f t="shared" si="562"/>
        <v>0</v>
      </c>
      <c r="W2017" s="32">
        <f t="shared" si="563"/>
        <v>0</v>
      </c>
      <c r="X2017" s="33">
        <f t="shared" si="564"/>
        <v>0</v>
      </c>
      <c r="Y2017" s="22"/>
      <c r="Z2017" s="33">
        <f t="shared" si="549"/>
        <v>0</v>
      </c>
      <c r="AA2017" s="33">
        <f t="shared" si="550"/>
        <v>0</v>
      </c>
      <c r="AB2017" s="30">
        <f t="shared" si="551"/>
        <v>0</v>
      </c>
      <c r="AC2017" s="30">
        <f t="shared" si="552"/>
        <v>0</v>
      </c>
      <c r="AD2017" s="30">
        <f t="shared" si="553"/>
        <v>0</v>
      </c>
      <c r="AE2017" s="35">
        <f t="shared" si="565"/>
        <v>0</v>
      </c>
    </row>
    <row r="2018" spans="14:31" x14ac:dyDescent="0.25">
      <c r="N2018" s="29">
        <f t="shared" si="554"/>
        <v>0</v>
      </c>
      <c r="O2018" s="30" t="str">
        <f t="shared" si="555"/>
        <v>00</v>
      </c>
      <c r="P2018" s="30">
        <f t="shared" si="556"/>
        <v>0</v>
      </c>
      <c r="Q2018" s="30">
        <f t="shared" si="557"/>
        <v>0</v>
      </c>
      <c r="R2018" s="30">
        <f t="shared" si="558"/>
        <v>0</v>
      </c>
      <c r="S2018" s="30">
        <f t="shared" si="559"/>
        <v>0</v>
      </c>
      <c r="T2018" s="31">
        <f t="shared" si="560"/>
        <v>2020.9166666666667</v>
      </c>
      <c r="U2018" s="30">
        <f t="shared" si="561"/>
        <v>0</v>
      </c>
      <c r="V2018" s="30">
        <f t="shared" si="562"/>
        <v>0</v>
      </c>
      <c r="W2018" s="32">
        <f t="shared" si="563"/>
        <v>0</v>
      </c>
      <c r="X2018" s="33">
        <f t="shared" si="564"/>
        <v>0</v>
      </c>
      <c r="Y2018" s="22"/>
      <c r="Z2018" s="33">
        <f t="shared" si="549"/>
        <v>0</v>
      </c>
      <c r="AA2018" s="33">
        <f t="shared" si="550"/>
        <v>0</v>
      </c>
      <c r="AB2018" s="30">
        <f t="shared" si="551"/>
        <v>0</v>
      </c>
      <c r="AC2018" s="30">
        <f t="shared" si="552"/>
        <v>0</v>
      </c>
      <c r="AD2018" s="30">
        <f t="shared" si="553"/>
        <v>0</v>
      </c>
      <c r="AE2018" s="35">
        <f t="shared" si="565"/>
        <v>0</v>
      </c>
    </row>
    <row r="2019" spans="14:31" x14ac:dyDescent="0.25">
      <c r="N2019" s="29">
        <f t="shared" si="554"/>
        <v>0</v>
      </c>
      <c r="O2019" s="30" t="str">
        <f t="shared" si="555"/>
        <v>00</v>
      </c>
      <c r="P2019" s="30">
        <f t="shared" si="556"/>
        <v>0</v>
      </c>
      <c r="Q2019" s="30">
        <f t="shared" si="557"/>
        <v>0</v>
      </c>
      <c r="R2019" s="30">
        <f t="shared" si="558"/>
        <v>0</v>
      </c>
      <c r="S2019" s="30">
        <f t="shared" si="559"/>
        <v>0</v>
      </c>
      <c r="T2019" s="31">
        <f t="shared" si="560"/>
        <v>2020.9166666666667</v>
      </c>
      <c r="U2019" s="30">
        <f t="shared" si="561"/>
        <v>0</v>
      </c>
      <c r="V2019" s="30">
        <f t="shared" si="562"/>
        <v>0</v>
      </c>
      <c r="W2019" s="32">
        <f t="shared" si="563"/>
        <v>0</v>
      </c>
      <c r="X2019" s="33">
        <f t="shared" si="564"/>
        <v>0</v>
      </c>
      <c r="Y2019" s="22"/>
      <c r="Z2019" s="33">
        <f t="shared" si="549"/>
        <v>0</v>
      </c>
      <c r="AA2019" s="33">
        <f t="shared" si="550"/>
        <v>0</v>
      </c>
      <c r="AB2019" s="30">
        <f t="shared" si="551"/>
        <v>0</v>
      </c>
      <c r="AC2019" s="30">
        <f t="shared" si="552"/>
        <v>0</v>
      </c>
      <c r="AD2019" s="30">
        <f t="shared" si="553"/>
        <v>0</v>
      </c>
      <c r="AE2019" s="35">
        <f t="shared" si="565"/>
        <v>0</v>
      </c>
    </row>
    <row r="2020" spans="14:31" x14ac:dyDescent="0.25">
      <c r="N2020" s="29">
        <f t="shared" si="554"/>
        <v>0</v>
      </c>
      <c r="O2020" s="30" t="str">
        <f t="shared" si="555"/>
        <v>00</v>
      </c>
      <c r="P2020" s="30">
        <f t="shared" si="556"/>
        <v>0</v>
      </c>
      <c r="Q2020" s="30">
        <f t="shared" si="557"/>
        <v>0</v>
      </c>
      <c r="R2020" s="30">
        <f t="shared" si="558"/>
        <v>0</v>
      </c>
      <c r="S2020" s="30">
        <f t="shared" si="559"/>
        <v>0</v>
      </c>
      <c r="T2020" s="31">
        <f t="shared" si="560"/>
        <v>2020.9166666666667</v>
      </c>
      <c r="U2020" s="30">
        <f t="shared" si="561"/>
        <v>0</v>
      </c>
      <c r="V2020" s="30">
        <f t="shared" si="562"/>
        <v>0</v>
      </c>
      <c r="W2020" s="32">
        <f t="shared" si="563"/>
        <v>0</v>
      </c>
      <c r="X2020" s="33">
        <f t="shared" si="564"/>
        <v>0</v>
      </c>
      <c r="Y2020" s="22"/>
      <c r="Z2020" s="33">
        <f t="shared" si="549"/>
        <v>0</v>
      </c>
      <c r="AA2020" s="33">
        <f t="shared" si="550"/>
        <v>0</v>
      </c>
      <c r="AB2020" s="30">
        <f t="shared" si="551"/>
        <v>0</v>
      </c>
      <c r="AC2020" s="30">
        <f t="shared" si="552"/>
        <v>0</v>
      </c>
      <c r="AD2020" s="30">
        <f t="shared" si="553"/>
        <v>0</v>
      </c>
      <c r="AE2020" s="35">
        <f t="shared" si="565"/>
        <v>0</v>
      </c>
    </row>
    <row r="2021" spans="14:31" x14ac:dyDescent="0.25">
      <c r="N2021" s="29">
        <f t="shared" si="554"/>
        <v>0</v>
      </c>
      <c r="O2021" s="30" t="str">
        <f t="shared" si="555"/>
        <v>00</v>
      </c>
      <c r="P2021" s="30">
        <f t="shared" si="556"/>
        <v>0</v>
      </c>
      <c r="Q2021" s="30">
        <f t="shared" si="557"/>
        <v>0</v>
      </c>
      <c r="R2021" s="30">
        <f t="shared" si="558"/>
        <v>0</v>
      </c>
      <c r="S2021" s="30">
        <f t="shared" si="559"/>
        <v>0</v>
      </c>
      <c r="T2021" s="31">
        <f t="shared" si="560"/>
        <v>2020.9166666666667</v>
      </c>
      <c r="U2021" s="30">
        <f t="shared" si="561"/>
        <v>0</v>
      </c>
      <c r="V2021" s="30">
        <f t="shared" si="562"/>
        <v>0</v>
      </c>
      <c r="W2021" s="32">
        <f t="shared" si="563"/>
        <v>0</v>
      </c>
      <c r="X2021" s="33">
        <f t="shared" si="564"/>
        <v>0</v>
      </c>
      <c r="Y2021" s="22"/>
      <c r="Z2021" s="33">
        <f t="shared" si="549"/>
        <v>0</v>
      </c>
      <c r="AA2021" s="33">
        <f t="shared" si="550"/>
        <v>0</v>
      </c>
      <c r="AB2021" s="30">
        <f t="shared" si="551"/>
        <v>0</v>
      </c>
      <c r="AC2021" s="30">
        <f t="shared" si="552"/>
        <v>0</v>
      </c>
      <c r="AD2021" s="30">
        <f t="shared" si="553"/>
        <v>0</v>
      </c>
      <c r="AE2021" s="35">
        <f t="shared" si="565"/>
        <v>0</v>
      </c>
    </row>
    <row r="2022" spans="14:31" x14ac:dyDescent="0.25">
      <c r="N2022" s="29">
        <f t="shared" si="554"/>
        <v>0</v>
      </c>
      <c r="O2022" s="30" t="str">
        <f t="shared" si="555"/>
        <v>00</v>
      </c>
      <c r="P2022" s="30">
        <f t="shared" si="556"/>
        <v>0</v>
      </c>
      <c r="Q2022" s="30">
        <f t="shared" si="557"/>
        <v>0</v>
      </c>
      <c r="R2022" s="30">
        <f t="shared" si="558"/>
        <v>0</v>
      </c>
      <c r="S2022" s="30">
        <f t="shared" si="559"/>
        <v>0</v>
      </c>
      <c r="T2022" s="31">
        <f t="shared" si="560"/>
        <v>2020.9166666666667</v>
      </c>
      <c r="U2022" s="30">
        <f t="shared" si="561"/>
        <v>0</v>
      </c>
      <c r="V2022" s="30">
        <f t="shared" si="562"/>
        <v>0</v>
      </c>
      <c r="W2022" s="32">
        <f t="shared" si="563"/>
        <v>0</v>
      </c>
      <c r="X2022" s="33">
        <f t="shared" si="564"/>
        <v>0</v>
      </c>
      <c r="Y2022" s="22"/>
      <c r="Z2022" s="33">
        <f t="shared" si="549"/>
        <v>0</v>
      </c>
      <c r="AA2022" s="33">
        <f t="shared" si="550"/>
        <v>0</v>
      </c>
      <c r="AB2022" s="30">
        <f t="shared" si="551"/>
        <v>0</v>
      </c>
      <c r="AC2022" s="30">
        <f t="shared" si="552"/>
        <v>0</v>
      </c>
      <c r="AD2022" s="30">
        <f t="shared" si="553"/>
        <v>0</v>
      </c>
      <c r="AE2022" s="35">
        <f t="shared" si="565"/>
        <v>0</v>
      </c>
    </row>
    <row r="2023" spans="14:31" x14ac:dyDescent="0.25">
      <c r="N2023" s="29">
        <f t="shared" si="554"/>
        <v>0</v>
      </c>
      <c r="O2023" s="30" t="str">
        <f t="shared" si="555"/>
        <v>00</v>
      </c>
      <c r="P2023" s="30">
        <f t="shared" si="556"/>
        <v>0</v>
      </c>
      <c r="Q2023" s="30">
        <f t="shared" si="557"/>
        <v>0</v>
      </c>
      <c r="R2023" s="30">
        <f t="shared" si="558"/>
        <v>0</v>
      </c>
      <c r="S2023" s="30">
        <f t="shared" si="559"/>
        <v>0</v>
      </c>
      <c r="T2023" s="31">
        <f t="shared" si="560"/>
        <v>2020.9166666666667</v>
      </c>
      <c r="U2023" s="30">
        <f t="shared" si="561"/>
        <v>0</v>
      </c>
      <c r="V2023" s="30">
        <f t="shared" si="562"/>
        <v>0</v>
      </c>
      <c r="W2023" s="32">
        <f t="shared" si="563"/>
        <v>0</v>
      </c>
      <c r="X2023" s="33">
        <f t="shared" si="564"/>
        <v>0</v>
      </c>
      <c r="Y2023" s="22"/>
      <c r="Z2023" s="33">
        <f t="shared" si="549"/>
        <v>0</v>
      </c>
      <c r="AA2023" s="33">
        <f t="shared" si="550"/>
        <v>0</v>
      </c>
      <c r="AB2023" s="30">
        <f t="shared" si="551"/>
        <v>0</v>
      </c>
      <c r="AC2023" s="30">
        <f t="shared" si="552"/>
        <v>0</v>
      </c>
      <c r="AD2023" s="30">
        <f t="shared" si="553"/>
        <v>0</v>
      </c>
      <c r="AE2023" s="35">
        <f t="shared" si="565"/>
        <v>0</v>
      </c>
    </row>
    <row r="2024" spans="14:31" x14ac:dyDescent="0.25">
      <c r="N2024" s="29">
        <f t="shared" si="554"/>
        <v>0</v>
      </c>
      <c r="O2024" s="30" t="str">
        <f t="shared" si="555"/>
        <v>00</v>
      </c>
      <c r="P2024" s="30">
        <f t="shared" si="556"/>
        <v>0</v>
      </c>
      <c r="Q2024" s="30">
        <f t="shared" si="557"/>
        <v>0</v>
      </c>
      <c r="R2024" s="30">
        <f t="shared" si="558"/>
        <v>0</v>
      </c>
      <c r="S2024" s="30">
        <f t="shared" si="559"/>
        <v>0</v>
      </c>
      <c r="T2024" s="31">
        <f t="shared" si="560"/>
        <v>2020.9166666666667</v>
      </c>
      <c r="U2024" s="30">
        <f t="shared" si="561"/>
        <v>0</v>
      </c>
      <c r="V2024" s="30">
        <f t="shared" si="562"/>
        <v>0</v>
      </c>
      <c r="W2024" s="32">
        <f t="shared" si="563"/>
        <v>0</v>
      </c>
      <c r="X2024" s="33">
        <f t="shared" si="564"/>
        <v>0</v>
      </c>
      <c r="Y2024" s="22"/>
      <c r="Z2024" s="33">
        <f t="shared" si="549"/>
        <v>0</v>
      </c>
      <c r="AA2024" s="33">
        <f t="shared" si="550"/>
        <v>0</v>
      </c>
      <c r="AB2024" s="30">
        <f t="shared" si="551"/>
        <v>0</v>
      </c>
      <c r="AC2024" s="30">
        <f t="shared" si="552"/>
        <v>0</v>
      </c>
      <c r="AD2024" s="30">
        <f t="shared" si="553"/>
        <v>0</v>
      </c>
      <c r="AE2024" s="35">
        <f t="shared" si="565"/>
        <v>0</v>
      </c>
    </row>
    <row r="2025" spans="14:31" x14ac:dyDescent="0.25">
      <c r="N2025" s="29">
        <f t="shared" si="554"/>
        <v>0</v>
      </c>
      <c r="O2025" s="30" t="str">
        <f t="shared" si="555"/>
        <v>00</v>
      </c>
      <c r="P2025" s="30">
        <f t="shared" si="556"/>
        <v>0</v>
      </c>
      <c r="Q2025" s="30">
        <f t="shared" si="557"/>
        <v>0</v>
      </c>
      <c r="R2025" s="30">
        <f t="shared" si="558"/>
        <v>0</v>
      </c>
      <c r="S2025" s="30">
        <f t="shared" si="559"/>
        <v>0</v>
      </c>
      <c r="T2025" s="31">
        <f t="shared" si="560"/>
        <v>2020.9166666666667</v>
      </c>
      <c r="U2025" s="30">
        <f t="shared" si="561"/>
        <v>0</v>
      </c>
      <c r="V2025" s="30">
        <f t="shared" si="562"/>
        <v>0</v>
      </c>
      <c r="W2025" s="32">
        <f t="shared" si="563"/>
        <v>0</v>
      </c>
      <c r="X2025" s="33">
        <f t="shared" si="564"/>
        <v>0</v>
      </c>
      <c r="Y2025" s="22"/>
      <c r="Z2025" s="33">
        <f t="shared" si="549"/>
        <v>0</v>
      </c>
      <c r="AA2025" s="33">
        <f t="shared" si="550"/>
        <v>0</v>
      </c>
      <c r="AB2025" s="30">
        <f t="shared" si="551"/>
        <v>0</v>
      </c>
      <c r="AC2025" s="30">
        <f t="shared" si="552"/>
        <v>0</v>
      </c>
      <c r="AD2025" s="30">
        <f t="shared" si="553"/>
        <v>0</v>
      </c>
      <c r="AE2025" s="35">
        <f t="shared" si="565"/>
        <v>0</v>
      </c>
    </row>
    <row r="2026" spans="14:31" x14ac:dyDescent="0.25">
      <c r="N2026" s="29">
        <f t="shared" si="554"/>
        <v>0</v>
      </c>
      <c r="O2026" s="30" t="str">
        <f t="shared" si="555"/>
        <v>00</v>
      </c>
      <c r="P2026" s="30">
        <f t="shared" si="556"/>
        <v>0</v>
      </c>
      <c r="Q2026" s="30">
        <f t="shared" si="557"/>
        <v>0</v>
      </c>
      <c r="R2026" s="30">
        <f t="shared" si="558"/>
        <v>0</v>
      </c>
      <c r="S2026" s="30">
        <f t="shared" si="559"/>
        <v>0</v>
      </c>
      <c r="T2026" s="31">
        <f t="shared" si="560"/>
        <v>2020.9166666666667</v>
      </c>
      <c r="U2026" s="30">
        <f t="shared" si="561"/>
        <v>0</v>
      </c>
      <c r="V2026" s="30">
        <f t="shared" si="562"/>
        <v>0</v>
      </c>
      <c r="W2026" s="32">
        <f t="shared" si="563"/>
        <v>0</v>
      </c>
      <c r="X2026" s="33">
        <f t="shared" si="564"/>
        <v>0</v>
      </c>
      <c r="Y2026" s="22"/>
      <c r="Z2026" s="33">
        <f t="shared" si="549"/>
        <v>0</v>
      </c>
      <c r="AA2026" s="33">
        <f t="shared" si="550"/>
        <v>0</v>
      </c>
      <c r="AB2026" s="30">
        <f t="shared" si="551"/>
        <v>0</v>
      </c>
      <c r="AC2026" s="30">
        <f t="shared" si="552"/>
        <v>0</v>
      </c>
      <c r="AD2026" s="30">
        <f t="shared" si="553"/>
        <v>0</v>
      </c>
      <c r="AE2026" s="35">
        <f t="shared" si="565"/>
        <v>0</v>
      </c>
    </row>
    <row r="2027" spans="14:31" x14ac:dyDescent="0.25">
      <c r="N2027" s="29">
        <f t="shared" si="554"/>
        <v>0</v>
      </c>
      <c r="O2027" s="30" t="str">
        <f t="shared" si="555"/>
        <v>00</v>
      </c>
      <c r="P2027" s="30">
        <f t="shared" si="556"/>
        <v>0</v>
      </c>
      <c r="Q2027" s="30">
        <f t="shared" si="557"/>
        <v>0</v>
      </c>
      <c r="R2027" s="30">
        <f t="shared" si="558"/>
        <v>0</v>
      </c>
      <c r="S2027" s="30">
        <f t="shared" si="559"/>
        <v>0</v>
      </c>
      <c r="T2027" s="31">
        <f t="shared" si="560"/>
        <v>2020.9166666666667</v>
      </c>
      <c r="U2027" s="30">
        <f t="shared" si="561"/>
        <v>0</v>
      </c>
      <c r="V2027" s="30">
        <f t="shared" si="562"/>
        <v>0</v>
      </c>
      <c r="W2027" s="32">
        <f t="shared" si="563"/>
        <v>0</v>
      </c>
      <c r="X2027" s="33">
        <f t="shared" si="564"/>
        <v>0</v>
      </c>
      <c r="Y2027" s="22"/>
      <c r="Z2027" s="33">
        <f t="shared" si="549"/>
        <v>0</v>
      </c>
      <c r="AA2027" s="33">
        <f t="shared" si="550"/>
        <v>0</v>
      </c>
      <c r="AB2027" s="30">
        <f t="shared" si="551"/>
        <v>0</v>
      </c>
      <c r="AC2027" s="30">
        <f t="shared" si="552"/>
        <v>0</v>
      </c>
      <c r="AD2027" s="30">
        <f t="shared" si="553"/>
        <v>0</v>
      </c>
      <c r="AE2027" s="35">
        <f t="shared" si="565"/>
        <v>0</v>
      </c>
    </row>
    <row r="2028" spans="14:31" x14ac:dyDescent="0.25">
      <c r="N2028" s="29">
        <f t="shared" si="554"/>
        <v>0</v>
      </c>
      <c r="O2028" s="30" t="str">
        <f t="shared" si="555"/>
        <v>00</v>
      </c>
      <c r="P2028" s="30">
        <f t="shared" si="556"/>
        <v>0</v>
      </c>
      <c r="Q2028" s="30">
        <f t="shared" si="557"/>
        <v>0</v>
      </c>
      <c r="R2028" s="30">
        <f t="shared" si="558"/>
        <v>0</v>
      </c>
      <c r="S2028" s="30">
        <f t="shared" si="559"/>
        <v>0</v>
      </c>
      <c r="T2028" s="31">
        <f t="shared" si="560"/>
        <v>2020.9166666666667</v>
      </c>
      <c r="U2028" s="30">
        <f t="shared" si="561"/>
        <v>0</v>
      </c>
      <c r="V2028" s="30">
        <f t="shared" si="562"/>
        <v>0</v>
      </c>
      <c r="W2028" s="32">
        <f t="shared" si="563"/>
        <v>0</v>
      </c>
      <c r="X2028" s="33">
        <f t="shared" si="564"/>
        <v>0</v>
      </c>
      <c r="Y2028" s="22"/>
      <c r="Z2028" s="33">
        <f t="shared" si="549"/>
        <v>0</v>
      </c>
      <c r="AA2028" s="33">
        <f t="shared" si="550"/>
        <v>0</v>
      </c>
      <c r="AB2028" s="30">
        <f t="shared" si="551"/>
        <v>0</v>
      </c>
      <c r="AC2028" s="30">
        <f t="shared" si="552"/>
        <v>0</v>
      </c>
      <c r="AD2028" s="30">
        <f t="shared" si="553"/>
        <v>0</v>
      </c>
      <c r="AE2028" s="35">
        <f t="shared" si="565"/>
        <v>0</v>
      </c>
    </row>
    <row r="2029" spans="14:31" x14ac:dyDescent="0.25">
      <c r="N2029" s="29">
        <f t="shared" si="554"/>
        <v>0</v>
      </c>
      <c r="O2029" s="30" t="str">
        <f t="shared" si="555"/>
        <v>00</v>
      </c>
      <c r="P2029" s="30">
        <f t="shared" si="556"/>
        <v>0</v>
      </c>
      <c r="Q2029" s="30">
        <f t="shared" si="557"/>
        <v>0</v>
      </c>
      <c r="R2029" s="30">
        <f t="shared" si="558"/>
        <v>0</v>
      </c>
      <c r="S2029" s="30">
        <f t="shared" si="559"/>
        <v>0</v>
      </c>
      <c r="T2029" s="31">
        <f t="shared" si="560"/>
        <v>2020.9166666666667</v>
      </c>
      <c r="U2029" s="30">
        <f t="shared" si="561"/>
        <v>0</v>
      </c>
      <c r="V2029" s="30">
        <f t="shared" si="562"/>
        <v>0</v>
      </c>
      <c r="W2029" s="32">
        <f t="shared" si="563"/>
        <v>0</v>
      </c>
      <c r="X2029" s="33">
        <f t="shared" si="564"/>
        <v>0</v>
      </c>
      <c r="Y2029" s="22"/>
      <c r="Z2029" s="33">
        <f t="shared" si="549"/>
        <v>0</v>
      </c>
      <c r="AA2029" s="33">
        <f t="shared" si="550"/>
        <v>0</v>
      </c>
      <c r="AB2029" s="30">
        <f t="shared" si="551"/>
        <v>0</v>
      </c>
      <c r="AC2029" s="30">
        <f t="shared" si="552"/>
        <v>0</v>
      </c>
      <c r="AD2029" s="30">
        <f t="shared" si="553"/>
        <v>0</v>
      </c>
      <c r="AE2029" s="35">
        <f t="shared" si="565"/>
        <v>0</v>
      </c>
    </row>
    <row r="2030" spans="14:31" x14ac:dyDescent="0.25">
      <c r="N2030" s="29">
        <f t="shared" si="554"/>
        <v>0</v>
      </c>
      <c r="O2030" s="30" t="str">
        <f t="shared" si="555"/>
        <v>00</v>
      </c>
      <c r="P2030" s="30">
        <f t="shared" si="556"/>
        <v>0</v>
      </c>
      <c r="Q2030" s="30">
        <f t="shared" si="557"/>
        <v>0</v>
      </c>
      <c r="R2030" s="30">
        <f t="shared" si="558"/>
        <v>0</v>
      </c>
      <c r="S2030" s="30">
        <f t="shared" si="559"/>
        <v>0</v>
      </c>
      <c r="T2030" s="31">
        <f t="shared" si="560"/>
        <v>2020.9166666666667</v>
      </c>
      <c r="U2030" s="30">
        <f t="shared" si="561"/>
        <v>0</v>
      </c>
      <c r="V2030" s="30">
        <f t="shared" si="562"/>
        <v>0</v>
      </c>
      <c r="W2030" s="32">
        <f t="shared" si="563"/>
        <v>0</v>
      </c>
      <c r="X2030" s="33">
        <f t="shared" si="564"/>
        <v>0</v>
      </c>
      <c r="Y2030" s="22"/>
      <c r="Z2030" s="33">
        <f t="shared" si="549"/>
        <v>0</v>
      </c>
      <c r="AA2030" s="33">
        <f t="shared" si="550"/>
        <v>0</v>
      </c>
      <c r="AB2030" s="30">
        <f t="shared" si="551"/>
        <v>0</v>
      </c>
      <c r="AC2030" s="30">
        <f t="shared" si="552"/>
        <v>0</v>
      </c>
      <c r="AD2030" s="30">
        <f t="shared" si="553"/>
        <v>0</v>
      </c>
      <c r="AE2030" s="35">
        <f t="shared" si="565"/>
        <v>0</v>
      </c>
    </row>
    <row r="2031" spans="14:31" x14ac:dyDescent="0.25">
      <c r="N2031" s="29">
        <f t="shared" si="554"/>
        <v>0</v>
      </c>
      <c r="O2031" s="30" t="str">
        <f t="shared" si="555"/>
        <v>00</v>
      </c>
      <c r="P2031" s="30">
        <f t="shared" si="556"/>
        <v>0</v>
      </c>
      <c r="Q2031" s="30">
        <f t="shared" si="557"/>
        <v>0</v>
      </c>
      <c r="R2031" s="30">
        <f t="shared" si="558"/>
        <v>0</v>
      </c>
      <c r="S2031" s="30">
        <f t="shared" si="559"/>
        <v>0</v>
      </c>
      <c r="T2031" s="31">
        <f t="shared" si="560"/>
        <v>2020.9166666666667</v>
      </c>
      <c r="U2031" s="30">
        <f t="shared" si="561"/>
        <v>0</v>
      </c>
      <c r="V2031" s="30">
        <f t="shared" si="562"/>
        <v>0</v>
      </c>
      <c r="W2031" s="32">
        <f t="shared" si="563"/>
        <v>0</v>
      </c>
      <c r="X2031" s="33">
        <f t="shared" si="564"/>
        <v>0</v>
      </c>
      <c r="Y2031" s="22"/>
      <c r="Z2031" s="33">
        <f t="shared" si="549"/>
        <v>0</v>
      </c>
      <c r="AA2031" s="33">
        <f t="shared" si="550"/>
        <v>0</v>
      </c>
      <c r="AB2031" s="30">
        <f t="shared" si="551"/>
        <v>0</v>
      </c>
      <c r="AC2031" s="30">
        <f t="shared" si="552"/>
        <v>0</v>
      </c>
      <c r="AD2031" s="30">
        <f t="shared" si="553"/>
        <v>0</v>
      </c>
      <c r="AE2031" s="35">
        <f t="shared" si="565"/>
        <v>0</v>
      </c>
    </row>
    <row r="2032" spans="14:31" x14ac:dyDescent="0.25">
      <c r="N2032" s="29">
        <f t="shared" si="554"/>
        <v>0</v>
      </c>
      <c r="O2032" s="30" t="str">
        <f t="shared" si="555"/>
        <v>00</v>
      </c>
      <c r="P2032" s="30">
        <f t="shared" si="556"/>
        <v>0</v>
      </c>
      <c r="Q2032" s="30">
        <f t="shared" si="557"/>
        <v>0</v>
      </c>
      <c r="R2032" s="30">
        <f t="shared" si="558"/>
        <v>0</v>
      </c>
      <c r="S2032" s="30">
        <f t="shared" si="559"/>
        <v>0</v>
      </c>
      <c r="T2032" s="31">
        <f t="shared" si="560"/>
        <v>2020.9166666666667</v>
      </c>
      <c r="U2032" s="30">
        <f t="shared" si="561"/>
        <v>0</v>
      </c>
      <c r="V2032" s="30">
        <f t="shared" si="562"/>
        <v>0</v>
      </c>
      <c r="W2032" s="32">
        <f t="shared" si="563"/>
        <v>0</v>
      </c>
      <c r="X2032" s="33">
        <f t="shared" si="564"/>
        <v>0</v>
      </c>
      <c r="Y2032" s="22"/>
      <c r="Z2032" s="33">
        <f t="shared" si="549"/>
        <v>0</v>
      </c>
      <c r="AA2032" s="33">
        <f t="shared" si="550"/>
        <v>0</v>
      </c>
      <c r="AB2032" s="30">
        <f t="shared" si="551"/>
        <v>0</v>
      </c>
      <c r="AC2032" s="30">
        <f t="shared" si="552"/>
        <v>0</v>
      </c>
      <c r="AD2032" s="30">
        <f t="shared" si="553"/>
        <v>0</v>
      </c>
      <c r="AE2032" s="35">
        <f t="shared" si="565"/>
        <v>0</v>
      </c>
    </row>
    <row r="2033" spans="14:31" x14ac:dyDescent="0.25">
      <c r="N2033" s="29">
        <f t="shared" si="554"/>
        <v>0</v>
      </c>
      <c r="O2033" s="30" t="str">
        <f t="shared" si="555"/>
        <v>00</v>
      </c>
      <c r="P2033" s="30">
        <f t="shared" si="556"/>
        <v>0</v>
      </c>
      <c r="Q2033" s="30">
        <f t="shared" si="557"/>
        <v>0</v>
      </c>
      <c r="R2033" s="30">
        <f t="shared" si="558"/>
        <v>0</v>
      </c>
      <c r="S2033" s="30">
        <f t="shared" si="559"/>
        <v>0</v>
      </c>
      <c r="T2033" s="31">
        <f t="shared" si="560"/>
        <v>2020.9166666666667</v>
      </c>
      <c r="U2033" s="30">
        <f t="shared" si="561"/>
        <v>0</v>
      </c>
      <c r="V2033" s="30">
        <f t="shared" si="562"/>
        <v>0</v>
      </c>
      <c r="W2033" s="32">
        <f t="shared" si="563"/>
        <v>0</v>
      </c>
      <c r="X2033" s="33">
        <f t="shared" si="564"/>
        <v>0</v>
      </c>
      <c r="Y2033" s="22"/>
      <c r="Z2033" s="33">
        <f t="shared" si="549"/>
        <v>0</v>
      </c>
      <c r="AA2033" s="33">
        <f t="shared" si="550"/>
        <v>0</v>
      </c>
      <c r="AB2033" s="30">
        <f t="shared" si="551"/>
        <v>0</v>
      </c>
      <c r="AC2033" s="30">
        <f t="shared" si="552"/>
        <v>0</v>
      </c>
      <c r="AD2033" s="30">
        <f t="shared" si="553"/>
        <v>0</v>
      </c>
      <c r="AE2033" s="35">
        <f t="shared" si="565"/>
        <v>0</v>
      </c>
    </row>
    <row r="2034" spans="14:31" x14ac:dyDescent="0.25">
      <c r="N2034" s="29">
        <f t="shared" si="554"/>
        <v>0</v>
      </c>
      <c r="O2034" s="30" t="str">
        <f t="shared" si="555"/>
        <v>00</v>
      </c>
      <c r="P2034" s="30">
        <f t="shared" si="556"/>
        <v>0</v>
      </c>
      <c r="Q2034" s="30">
        <f t="shared" si="557"/>
        <v>0</v>
      </c>
      <c r="R2034" s="30">
        <f t="shared" si="558"/>
        <v>0</v>
      </c>
      <c r="S2034" s="30">
        <f t="shared" si="559"/>
        <v>0</v>
      </c>
      <c r="T2034" s="31">
        <f t="shared" si="560"/>
        <v>2020.9166666666667</v>
      </c>
      <c r="U2034" s="30">
        <f t="shared" si="561"/>
        <v>0</v>
      </c>
      <c r="V2034" s="30">
        <f t="shared" si="562"/>
        <v>0</v>
      </c>
      <c r="W2034" s="32">
        <f t="shared" si="563"/>
        <v>0</v>
      </c>
      <c r="X2034" s="33">
        <f t="shared" si="564"/>
        <v>0</v>
      </c>
      <c r="Y2034" s="22"/>
      <c r="Z2034" s="33">
        <f t="shared" si="549"/>
        <v>0</v>
      </c>
      <c r="AA2034" s="33">
        <f t="shared" si="550"/>
        <v>0</v>
      </c>
      <c r="AB2034" s="30">
        <f t="shared" si="551"/>
        <v>0</v>
      </c>
      <c r="AC2034" s="30">
        <f t="shared" si="552"/>
        <v>0</v>
      </c>
      <c r="AD2034" s="30">
        <f t="shared" si="553"/>
        <v>0</v>
      </c>
      <c r="AE2034" s="35">
        <f t="shared" si="565"/>
        <v>0</v>
      </c>
    </row>
    <row r="2035" spans="14:31" x14ac:dyDescent="0.25">
      <c r="N2035" s="29">
        <f t="shared" si="554"/>
        <v>0</v>
      </c>
      <c r="O2035" s="30" t="str">
        <f t="shared" si="555"/>
        <v>00</v>
      </c>
      <c r="P2035" s="30">
        <f t="shared" si="556"/>
        <v>0</v>
      </c>
      <c r="Q2035" s="30">
        <f t="shared" si="557"/>
        <v>0</v>
      </c>
      <c r="R2035" s="30">
        <f t="shared" si="558"/>
        <v>0</v>
      </c>
      <c r="S2035" s="30">
        <f t="shared" si="559"/>
        <v>0</v>
      </c>
      <c r="T2035" s="31">
        <f t="shared" si="560"/>
        <v>2020.9166666666667</v>
      </c>
      <c r="U2035" s="30">
        <f t="shared" si="561"/>
        <v>0</v>
      </c>
      <c r="V2035" s="30">
        <f t="shared" si="562"/>
        <v>0</v>
      </c>
      <c r="W2035" s="32">
        <f t="shared" si="563"/>
        <v>0</v>
      </c>
      <c r="X2035" s="33">
        <f t="shared" si="564"/>
        <v>0</v>
      </c>
      <c r="Y2035" s="22"/>
      <c r="Z2035" s="33">
        <f t="shared" si="549"/>
        <v>0</v>
      </c>
      <c r="AA2035" s="33">
        <f t="shared" si="550"/>
        <v>0</v>
      </c>
      <c r="AB2035" s="30">
        <f t="shared" si="551"/>
        <v>0</v>
      </c>
      <c r="AC2035" s="30">
        <f t="shared" si="552"/>
        <v>0</v>
      </c>
      <c r="AD2035" s="30">
        <f t="shared" si="553"/>
        <v>0</v>
      </c>
      <c r="AE2035" s="35">
        <f t="shared" si="565"/>
        <v>0</v>
      </c>
    </row>
    <row r="2036" spans="14:31" x14ac:dyDescent="0.25">
      <c r="N2036" s="29">
        <f t="shared" si="554"/>
        <v>0</v>
      </c>
      <c r="O2036" s="30" t="str">
        <f t="shared" si="555"/>
        <v>00</v>
      </c>
      <c r="P2036" s="30">
        <f t="shared" si="556"/>
        <v>0</v>
      </c>
      <c r="Q2036" s="30">
        <f t="shared" si="557"/>
        <v>0</v>
      </c>
      <c r="R2036" s="30">
        <f t="shared" si="558"/>
        <v>0</v>
      </c>
      <c r="S2036" s="30">
        <f t="shared" si="559"/>
        <v>0</v>
      </c>
      <c r="T2036" s="31">
        <f t="shared" si="560"/>
        <v>2020.9166666666667</v>
      </c>
      <c r="U2036" s="30">
        <f t="shared" si="561"/>
        <v>0</v>
      </c>
      <c r="V2036" s="30">
        <f t="shared" si="562"/>
        <v>0</v>
      </c>
      <c r="W2036" s="32">
        <f t="shared" si="563"/>
        <v>0</v>
      </c>
      <c r="X2036" s="33">
        <f t="shared" si="564"/>
        <v>0</v>
      </c>
      <c r="Y2036" s="22"/>
      <c r="Z2036" s="33">
        <f t="shared" si="549"/>
        <v>0</v>
      </c>
      <c r="AA2036" s="33">
        <f t="shared" si="550"/>
        <v>0</v>
      </c>
      <c r="AB2036" s="30">
        <f t="shared" si="551"/>
        <v>0</v>
      </c>
      <c r="AC2036" s="30">
        <f t="shared" si="552"/>
        <v>0</v>
      </c>
      <c r="AD2036" s="30">
        <f t="shared" si="553"/>
        <v>0</v>
      </c>
      <c r="AE2036" s="35">
        <f t="shared" si="565"/>
        <v>0</v>
      </c>
    </row>
    <row r="2037" spans="14:31" x14ac:dyDescent="0.25">
      <c r="N2037" s="29">
        <f t="shared" si="554"/>
        <v>0</v>
      </c>
      <c r="O2037" s="30" t="str">
        <f t="shared" si="555"/>
        <v>00</v>
      </c>
      <c r="P2037" s="30">
        <f t="shared" si="556"/>
        <v>0</v>
      </c>
      <c r="Q2037" s="30">
        <f t="shared" si="557"/>
        <v>0</v>
      </c>
      <c r="R2037" s="30">
        <f t="shared" si="558"/>
        <v>0</v>
      </c>
      <c r="S2037" s="30">
        <f t="shared" si="559"/>
        <v>0</v>
      </c>
      <c r="T2037" s="31">
        <f t="shared" si="560"/>
        <v>2020.9166666666667</v>
      </c>
      <c r="U2037" s="30">
        <f t="shared" si="561"/>
        <v>0</v>
      </c>
      <c r="V2037" s="30">
        <f t="shared" si="562"/>
        <v>0</v>
      </c>
      <c r="W2037" s="32">
        <f t="shared" si="563"/>
        <v>0</v>
      </c>
      <c r="X2037" s="33">
        <f t="shared" si="564"/>
        <v>0</v>
      </c>
      <c r="Y2037" s="22"/>
      <c r="Z2037" s="33">
        <f t="shared" si="549"/>
        <v>0</v>
      </c>
      <c r="AA2037" s="33">
        <f t="shared" si="550"/>
        <v>0</v>
      </c>
      <c r="AB2037" s="30">
        <f t="shared" si="551"/>
        <v>0</v>
      </c>
      <c r="AC2037" s="30">
        <f t="shared" si="552"/>
        <v>0</v>
      </c>
      <c r="AD2037" s="30">
        <f t="shared" si="553"/>
        <v>0</v>
      </c>
      <c r="AE2037" s="35">
        <f t="shared" si="565"/>
        <v>0</v>
      </c>
    </row>
    <row r="2038" spans="14:31" x14ac:dyDescent="0.25">
      <c r="N2038" s="29">
        <f t="shared" si="554"/>
        <v>0</v>
      </c>
      <c r="O2038" s="30" t="str">
        <f t="shared" si="555"/>
        <v>00</v>
      </c>
      <c r="P2038" s="30">
        <f t="shared" si="556"/>
        <v>0</v>
      </c>
      <c r="Q2038" s="30">
        <f t="shared" si="557"/>
        <v>0</v>
      </c>
      <c r="R2038" s="30">
        <f t="shared" si="558"/>
        <v>0</v>
      </c>
      <c r="S2038" s="30">
        <f t="shared" si="559"/>
        <v>0</v>
      </c>
      <c r="T2038" s="31">
        <f t="shared" si="560"/>
        <v>2020.9166666666667</v>
      </c>
      <c r="U2038" s="30">
        <f t="shared" si="561"/>
        <v>0</v>
      </c>
      <c r="V2038" s="30">
        <f t="shared" si="562"/>
        <v>0</v>
      </c>
      <c r="W2038" s="32">
        <f t="shared" si="563"/>
        <v>0</v>
      </c>
      <c r="X2038" s="33">
        <f t="shared" si="564"/>
        <v>0</v>
      </c>
      <c r="Y2038" s="22"/>
      <c r="Z2038" s="33">
        <f t="shared" si="549"/>
        <v>0</v>
      </c>
      <c r="AA2038" s="33">
        <f t="shared" si="550"/>
        <v>0</v>
      </c>
      <c r="AB2038" s="30">
        <f t="shared" si="551"/>
        <v>0</v>
      </c>
      <c r="AC2038" s="30">
        <f t="shared" si="552"/>
        <v>0</v>
      </c>
      <c r="AD2038" s="30">
        <f t="shared" si="553"/>
        <v>0</v>
      </c>
      <c r="AE2038" s="35">
        <f t="shared" si="565"/>
        <v>0</v>
      </c>
    </row>
    <row r="2039" spans="14:31" x14ac:dyDescent="0.25">
      <c r="N2039" s="29">
        <f t="shared" si="554"/>
        <v>0</v>
      </c>
      <c r="O2039" s="30" t="str">
        <f t="shared" si="555"/>
        <v>00</v>
      </c>
      <c r="P2039" s="30">
        <f t="shared" si="556"/>
        <v>0</v>
      </c>
      <c r="Q2039" s="30">
        <f t="shared" si="557"/>
        <v>0</v>
      </c>
      <c r="R2039" s="30">
        <f t="shared" si="558"/>
        <v>0</v>
      </c>
      <c r="S2039" s="30">
        <f t="shared" si="559"/>
        <v>0</v>
      </c>
      <c r="T2039" s="31">
        <f t="shared" si="560"/>
        <v>2020.9166666666667</v>
      </c>
      <c r="U2039" s="30">
        <f t="shared" si="561"/>
        <v>0</v>
      </c>
      <c r="V2039" s="30">
        <f t="shared" si="562"/>
        <v>0</v>
      </c>
      <c r="W2039" s="32">
        <f t="shared" si="563"/>
        <v>0</v>
      </c>
      <c r="X2039" s="33">
        <f t="shared" si="564"/>
        <v>0</v>
      </c>
      <c r="Y2039" s="22"/>
      <c r="Z2039" s="33">
        <f t="shared" si="549"/>
        <v>0</v>
      </c>
      <c r="AA2039" s="33">
        <f t="shared" si="550"/>
        <v>0</v>
      </c>
      <c r="AB2039" s="30">
        <f t="shared" si="551"/>
        <v>0</v>
      </c>
      <c r="AC2039" s="30">
        <f t="shared" si="552"/>
        <v>0</v>
      </c>
      <c r="AD2039" s="30">
        <f t="shared" si="553"/>
        <v>0</v>
      </c>
      <c r="AE2039" s="35">
        <f t="shared" si="565"/>
        <v>0</v>
      </c>
    </row>
    <row r="2040" spans="14:31" x14ac:dyDescent="0.25">
      <c r="N2040" s="29">
        <f t="shared" si="554"/>
        <v>0</v>
      </c>
      <c r="O2040" s="30" t="str">
        <f t="shared" si="555"/>
        <v>00</v>
      </c>
      <c r="P2040" s="30">
        <f t="shared" si="556"/>
        <v>0</v>
      </c>
      <c r="Q2040" s="30">
        <f t="shared" si="557"/>
        <v>0</v>
      </c>
      <c r="R2040" s="30">
        <f t="shared" si="558"/>
        <v>0</v>
      </c>
      <c r="S2040" s="30">
        <f t="shared" si="559"/>
        <v>0</v>
      </c>
      <c r="T2040" s="31">
        <f t="shared" si="560"/>
        <v>2020.9166666666667</v>
      </c>
      <c r="U2040" s="30">
        <f t="shared" si="561"/>
        <v>0</v>
      </c>
      <c r="V2040" s="30">
        <f t="shared" si="562"/>
        <v>0</v>
      </c>
      <c r="W2040" s="32">
        <f t="shared" si="563"/>
        <v>0</v>
      </c>
      <c r="X2040" s="33">
        <f t="shared" si="564"/>
        <v>0</v>
      </c>
      <c r="Y2040" s="22"/>
      <c r="Z2040" s="33">
        <f t="shared" si="549"/>
        <v>0</v>
      </c>
      <c r="AA2040" s="33">
        <f t="shared" si="550"/>
        <v>0</v>
      </c>
      <c r="AB2040" s="30">
        <f t="shared" si="551"/>
        <v>0</v>
      </c>
      <c r="AC2040" s="30">
        <f t="shared" si="552"/>
        <v>0</v>
      </c>
      <c r="AD2040" s="30">
        <f t="shared" si="553"/>
        <v>0</v>
      </c>
      <c r="AE2040" s="35">
        <f t="shared" si="565"/>
        <v>0</v>
      </c>
    </row>
    <row r="2041" spans="14:31" x14ac:dyDescent="0.25">
      <c r="N2041" s="29">
        <f t="shared" si="554"/>
        <v>0</v>
      </c>
      <c r="O2041" s="30" t="str">
        <f t="shared" si="555"/>
        <v>00</v>
      </c>
      <c r="P2041" s="30">
        <f t="shared" si="556"/>
        <v>0</v>
      </c>
      <c r="Q2041" s="30">
        <f t="shared" si="557"/>
        <v>0</v>
      </c>
      <c r="R2041" s="30">
        <f t="shared" si="558"/>
        <v>0</v>
      </c>
      <c r="S2041" s="30">
        <f t="shared" si="559"/>
        <v>0</v>
      </c>
      <c r="T2041" s="31">
        <f t="shared" si="560"/>
        <v>2020.9166666666667</v>
      </c>
      <c r="U2041" s="30">
        <f t="shared" si="561"/>
        <v>0</v>
      </c>
      <c r="V2041" s="30">
        <f t="shared" si="562"/>
        <v>0</v>
      </c>
      <c r="W2041" s="32">
        <f t="shared" si="563"/>
        <v>0</v>
      </c>
      <c r="X2041" s="33">
        <f t="shared" si="564"/>
        <v>0</v>
      </c>
      <c r="Y2041" s="22"/>
      <c r="Z2041" s="33">
        <f t="shared" si="549"/>
        <v>0</v>
      </c>
      <c r="AA2041" s="33">
        <f t="shared" si="550"/>
        <v>0</v>
      </c>
      <c r="AB2041" s="30">
        <f t="shared" si="551"/>
        <v>0</v>
      </c>
      <c r="AC2041" s="30">
        <f t="shared" si="552"/>
        <v>0</v>
      </c>
      <c r="AD2041" s="30">
        <f t="shared" si="553"/>
        <v>0</v>
      </c>
      <c r="AE2041" s="35">
        <f t="shared" si="565"/>
        <v>0</v>
      </c>
    </row>
    <row r="2042" spans="14:31" x14ac:dyDescent="0.25">
      <c r="N2042" s="29">
        <f t="shared" si="554"/>
        <v>0</v>
      </c>
      <c r="O2042" s="30" t="str">
        <f t="shared" si="555"/>
        <v>00</v>
      </c>
      <c r="P2042" s="30">
        <f t="shared" si="556"/>
        <v>0</v>
      </c>
      <c r="Q2042" s="30">
        <f t="shared" si="557"/>
        <v>0</v>
      </c>
      <c r="R2042" s="30">
        <f t="shared" si="558"/>
        <v>0</v>
      </c>
      <c r="S2042" s="30">
        <f t="shared" si="559"/>
        <v>0</v>
      </c>
      <c r="T2042" s="31">
        <f t="shared" si="560"/>
        <v>2020.9166666666667</v>
      </c>
      <c r="U2042" s="30">
        <f t="shared" si="561"/>
        <v>0</v>
      </c>
      <c r="V2042" s="30">
        <f t="shared" si="562"/>
        <v>0</v>
      </c>
      <c r="W2042" s="32">
        <f t="shared" si="563"/>
        <v>0</v>
      </c>
      <c r="X2042" s="33">
        <f t="shared" si="564"/>
        <v>0</v>
      </c>
      <c r="Y2042" s="22"/>
      <c r="Z2042" s="33">
        <f t="shared" si="549"/>
        <v>0</v>
      </c>
      <c r="AA2042" s="33">
        <f t="shared" si="550"/>
        <v>0</v>
      </c>
      <c r="AB2042" s="30">
        <f t="shared" si="551"/>
        <v>0</v>
      </c>
      <c r="AC2042" s="30">
        <f t="shared" si="552"/>
        <v>0</v>
      </c>
      <c r="AD2042" s="30">
        <f t="shared" si="553"/>
        <v>0</v>
      </c>
      <c r="AE2042" s="35">
        <f t="shared" si="565"/>
        <v>0</v>
      </c>
    </row>
    <row r="2043" spans="14:31" x14ac:dyDescent="0.25">
      <c r="N2043" s="29">
        <f t="shared" si="554"/>
        <v>0</v>
      </c>
      <c r="O2043" s="30" t="str">
        <f t="shared" si="555"/>
        <v>00</v>
      </c>
      <c r="P2043" s="30">
        <f t="shared" si="556"/>
        <v>0</v>
      </c>
      <c r="Q2043" s="30">
        <f t="shared" si="557"/>
        <v>0</v>
      </c>
      <c r="R2043" s="30">
        <f t="shared" si="558"/>
        <v>0</v>
      </c>
      <c r="S2043" s="30">
        <f t="shared" si="559"/>
        <v>0</v>
      </c>
      <c r="T2043" s="31">
        <f t="shared" si="560"/>
        <v>2020.9166666666667</v>
      </c>
      <c r="U2043" s="30">
        <f t="shared" si="561"/>
        <v>0</v>
      </c>
      <c r="V2043" s="30">
        <f t="shared" si="562"/>
        <v>0</v>
      </c>
      <c r="W2043" s="32">
        <f t="shared" si="563"/>
        <v>0</v>
      </c>
      <c r="X2043" s="33">
        <f t="shared" si="564"/>
        <v>0</v>
      </c>
      <c r="Y2043" s="22"/>
      <c r="Z2043" s="33">
        <f t="shared" si="549"/>
        <v>0</v>
      </c>
      <c r="AA2043" s="33">
        <f t="shared" si="550"/>
        <v>0</v>
      </c>
      <c r="AB2043" s="30">
        <f t="shared" si="551"/>
        <v>0</v>
      </c>
      <c r="AC2043" s="30">
        <f t="shared" si="552"/>
        <v>0</v>
      </c>
      <c r="AD2043" s="30">
        <f t="shared" si="553"/>
        <v>0</v>
      </c>
      <c r="AE2043" s="35">
        <f t="shared" si="565"/>
        <v>0</v>
      </c>
    </row>
    <row r="2044" spans="14:31" x14ac:dyDescent="0.25">
      <c r="N2044" s="29">
        <f t="shared" si="554"/>
        <v>0</v>
      </c>
      <c r="O2044" s="30" t="str">
        <f t="shared" si="555"/>
        <v>00</v>
      </c>
      <c r="P2044" s="30">
        <f t="shared" si="556"/>
        <v>0</v>
      </c>
      <c r="Q2044" s="30">
        <f t="shared" si="557"/>
        <v>0</v>
      </c>
      <c r="R2044" s="30">
        <f t="shared" si="558"/>
        <v>0</v>
      </c>
      <c r="S2044" s="30">
        <f t="shared" si="559"/>
        <v>0</v>
      </c>
      <c r="T2044" s="31">
        <f t="shared" si="560"/>
        <v>2020.9166666666667</v>
      </c>
      <c r="U2044" s="30">
        <f t="shared" si="561"/>
        <v>0</v>
      </c>
      <c r="V2044" s="30">
        <f t="shared" si="562"/>
        <v>0</v>
      </c>
      <c r="W2044" s="32">
        <f t="shared" si="563"/>
        <v>0</v>
      </c>
      <c r="X2044" s="33">
        <f t="shared" si="564"/>
        <v>0</v>
      </c>
      <c r="Y2044" s="22"/>
      <c r="Z2044" s="33">
        <f t="shared" si="549"/>
        <v>0</v>
      </c>
      <c r="AA2044" s="33">
        <f t="shared" si="550"/>
        <v>0</v>
      </c>
      <c r="AB2044" s="30">
        <f t="shared" si="551"/>
        <v>0</v>
      </c>
      <c r="AC2044" s="30">
        <f t="shared" si="552"/>
        <v>0</v>
      </c>
      <c r="AD2044" s="30">
        <f t="shared" si="553"/>
        <v>0</v>
      </c>
      <c r="AE2044" s="35">
        <f t="shared" si="565"/>
        <v>0</v>
      </c>
    </row>
    <row r="2045" spans="14:31" x14ac:dyDescent="0.25">
      <c r="N2045" s="29">
        <f t="shared" si="554"/>
        <v>0</v>
      </c>
      <c r="O2045" s="30" t="str">
        <f t="shared" si="555"/>
        <v>00</v>
      </c>
      <c r="P2045" s="30">
        <f t="shared" si="556"/>
        <v>0</v>
      </c>
      <c r="Q2045" s="30">
        <f t="shared" si="557"/>
        <v>0</v>
      </c>
      <c r="R2045" s="30">
        <f t="shared" si="558"/>
        <v>0</v>
      </c>
      <c r="S2045" s="30">
        <f t="shared" si="559"/>
        <v>0</v>
      </c>
      <c r="T2045" s="31">
        <f t="shared" si="560"/>
        <v>2020.9166666666667</v>
      </c>
      <c r="U2045" s="30">
        <f t="shared" si="561"/>
        <v>0</v>
      </c>
      <c r="V2045" s="30">
        <f t="shared" si="562"/>
        <v>0</v>
      </c>
      <c r="W2045" s="32">
        <f t="shared" si="563"/>
        <v>0</v>
      </c>
      <c r="X2045" s="33">
        <f t="shared" si="564"/>
        <v>0</v>
      </c>
      <c r="Y2045" s="22"/>
      <c r="Z2045" s="33">
        <f t="shared" si="549"/>
        <v>0</v>
      </c>
      <c r="AA2045" s="33">
        <f t="shared" si="550"/>
        <v>0</v>
      </c>
      <c r="AB2045" s="30">
        <f t="shared" si="551"/>
        <v>0</v>
      </c>
      <c r="AC2045" s="30">
        <f t="shared" si="552"/>
        <v>0</v>
      </c>
      <c r="AD2045" s="30">
        <f t="shared" si="553"/>
        <v>0</v>
      </c>
      <c r="AE2045" s="35">
        <f t="shared" si="565"/>
        <v>0</v>
      </c>
    </row>
    <row r="2046" spans="14:31" x14ac:dyDescent="0.25">
      <c r="N2046" s="29">
        <f t="shared" si="554"/>
        <v>0</v>
      </c>
      <c r="O2046" s="30" t="str">
        <f t="shared" si="555"/>
        <v>00</v>
      </c>
      <c r="P2046" s="30">
        <f t="shared" si="556"/>
        <v>0</v>
      </c>
      <c r="Q2046" s="30">
        <f t="shared" si="557"/>
        <v>0</v>
      </c>
      <c r="R2046" s="30">
        <f t="shared" si="558"/>
        <v>0</v>
      </c>
      <c r="S2046" s="30">
        <f t="shared" si="559"/>
        <v>0</v>
      </c>
      <c r="T2046" s="31">
        <f t="shared" si="560"/>
        <v>2020.9166666666667</v>
      </c>
      <c r="U2046" s="30">
        <f t="shared" si="561"/>
        <v>0</v>
      </c>
      <c r="V2046" s="30">
        <f t="shared" si="562"/>
        <v>0</v>
      </c>
      <c r="W2046" s="32">
        <f t="shared" si="563"/>
        <v>0</v>
      </c>
      <c r="X2046" s="33">
        <f t="shared" si="564"/>
        <v>0</v>
      </c>
      <c r="Y2046" s="22"/>
      <c r="Z2046" s="33">
        <f t="shared" si="549"/>
        <v>0</v>
      </c>
      <c r="AA2046" s="33">
        <f t="shared" si="550"/>
        <v>0</v>
      </c>
      <c r="AB2046" s="30">
        <f t="shared" si="551"/>
        <v>0</v>
      </c>
      <c r="AC2046" s="30">
        <f t="shared" si="552"/>
        <v>0</v>
      </c>
      <c r="AD2046" s="30">
        <f t="shared" si="553"/>
        <v>0</v>
      </c>
      <c r="AE2046" s="35">
        <f t="shared" si="565"/>
        <v>0</v>
      </c>
    </row>
    <row r="2047" spans="14:31" x14ac:dyDescent="0.25">
      <c r="N2047" s="29">
        <f t="shared" si="554"/>
        <v>0</v>
      </c>
      <c r="O2047" s="30" t="str">
        <f t="shared" si="555"/>
        <v>00</v>
      </c>
      <c r="P2047" s="30">
        <f t="shared" si="556"/>
        <v>0</v>
      </c>
      <c r="Q2047" s="30">
        <f t="shared" si="557"/>
        <v>0</v>
      </c>
      <c r="R2047" s="30">
        <f t="shared" si="558"/>
        <v>0</v>
      </c>
      <c r="S2047" s="30">
        <f t="shared" si="559"/>
        <v>0</v>
      </c>
      <c r="T2047" s="31">
        <f t="shared" si="560"/>
        <v>2020.9166666666667</v>
      </c>
      <c r="U2047" s="30">
        <f t="shared" si="561"/>
        <v>0</v>
      </c>
      <c r="V2047" s="30">
        <f t="shared" si="562"/>
        <v>0</v>
      </c>
      <c r="W2047" s="32">
        <f t="shared" si="563"/>
        <v>0</v>
      </c>
      <c r="X2047" s="33">
        <f t="shared" si="564"/>
        <v>0</v>
      </c>
      <c r="Y2047" s="22"/>
      <c r="Z2047" s="33">
        <f t="shared" si="549"/>
        <v>0</v>
      </c>
      <c r="AA2047" s="33">
        <f t="shared" si="550"/>
        <v>0</v>
      </c>
      <c r="AB2047" s="30">
        <f t="shared" si="551"/>
        <v>0</v>
      </c>
      <c r="AC2047" s="30">
        <f t="shared" si="552"/>
        <v>0</v>
      </c>
      <c r="AD2047" s="30">
        <f t="shared" si="553"/>
        <v>0</v>
      </c>
      <c r="AE2047" s="35">
        <f t="shared" si="565"/>
        <v>0</v>
      </c>
    </row>
    <row r="2048" spans="14:31" x14ac:dyDescent="0.25">
      <c r="N2048" s="29">
        <f t="shared" si="554"/>
        <v>0</v>
      </c>
      <c r="O2048" s="30" t="str">
        <f t="shared" si="555"/>
        <v>00</v>
      </c>
      <c r="P2048" s="30">
        <f t="shared" si="556"/>
        <v>0</v>
      </c>
      <c r="Q2048" s="30">
        <f t="shared" si="557"/>
        <v>0</v>
      </c>
      <c r="R2048" s="30">
        <f t="shared" si="558"/>
        <v>0</v>
      </c>
      <c r="S2048" s="30">
        <f t="shared" si="559"/>
        <v>0</v>
      </c>
      <c r="T2048" s="31">
        <f t="shared" si="560"/>
        <v>2020.9166666666667</v>
      </c>
      <c r="U2048" s="30">
        <f t="shared" si="561"/>
        <v>0</v>
      </c>
      <c r="V2048" s="30">
        <f t="shared" si="562"/>
        <v>0</v>
      </c>
      <c r="W2048" s="32">
        <f t="shared" si="563"/>
        <v>0</v>
      </c>
      <c r="X2048" s="33">
        <f t="shared" si="564"/>
        <v>0</v>
      </c>
      <c r="Y2048" s="22"/>
      <c r="Z2048" s="33">
        <f t="shared" si="549"/>
        <v>0</v>
      </c>
      <c r="AA2048" s="33">
        <f t="shared" si="550"/>
        <v>0</v>
      </c>
      <c r="AB2048" s="30">
        <f t="shared" si="551"/>
        <v>0</v>
      </c>
      <c r="AC2048" s="30">
        <f t="shared" si="552"/>
        <v>0</v>
      </c>
      <c r="AD2048" s="30">
        <f t="shared" si="553"/>
        <v>0</v>
      </c>
      <c r="AE2048" s="35">
        <f t="shared" si="565"/>
        <v>0</v>
      </c>
    </row>
    <row r="2049" spans="14:31" x14ac:dyDescent="0.25">
      <c r="N2049" s="29">
        <f t="shared" si="554"/>
        <v>0</v>
      </c>
      <c r="O2049" s="30" t="str">
        <f t="shared" si="555"/>
        <v>00</v>
      </c>
      <c r="P2049" s="30">
        <f t="shared" si="556"/>
        <v>0</v>
      </c>
      <c r="Q2049" s="30">
        <f t="shared" si="557"/>
        <v>0</v>
      </c>
      <c r="R2049" s="30">
        <f t="shared" si="558"/>
        <v>0</v>
      </c>
      <c r="S2049" s="30">
        <f t="shared" si="559"/>
        <v>0</v>
      </c>
      <c r="T2049" s="31">
        <f t="shared" si="560"/>
        <v>2020.9166666666667</v>
      </c>
      <c r="U2049" s="30">
        <f t="shared" si="561"/>
        <v>0</v>
      </c>
      <c r="V2049" s="30">
        <f t="shared" si="562"/>
        <v>0</v>
      </c>
      <c r="W2049" s="32">
        <f t="shared" si="563"/>
        <v>0</v>
      </c>
      <c r="X2049" s="33">
        <f t="shared" si="564"/>
        <v>0</v>
      </c>
      <c r="Y2049" s="22"/>
      <c r="Z2049" s="33">
        <f t="shared" si="549"/>
        <v>0</v>
      </c>
      <c r="AA2049" s="33">
        <f t="shared" si="550"/>
        <v>0</v>
      </c>
      <c r="AB2049" s="30">
        <f t="shared" si="551"/>
        <v>0</v>
      </c>
      <c r="AC2049" s="30">
        <f t="shared" si="552"/>
        <v>0</v>
      </c>
      <c r="AD2049" s="30">
        <f t="shared" si="553"/>
        <v>0</v>
      </c>
      <c r="AE2049" s="35">
        <f t="shared" si="565"/>
        <v>0</v>
      </c>
    </row>
    <row r="2050" spans="14:31" x14ac:dyDescent="0.25">
      <c r="N2050" s="29">
        <f t="shared" si="554"/>
        <v>0</v>
      </c>
      <c r="O2050" s="30" t="str">
        <f t="shared" si="555"/>
        <v>00</v>
      </c>
      <c r="P2050" s="30">
        <f t="shared" si="556"/>
        <v>0</v>
      </c>
      <c r="Q2050" s="30">
        <f t="shared" si="557"/>
        <v>0</v>
      </c>
      <c r="R2050" s="30">
        <f t="shared" si="558"/>
        <v>0</v>
      </c>
      <c r="S2050" s="30">
        <f t="shared" si="559"/>
        <v>0</v>
      </c>
      <c r="T2050" s="31">
        <f t="shared" si="560"/>
        <v>2020.9166666666667</v>
      </c>
      <c r="U2050" s="30">
        <f t="shared" si="561"/>
        <v>0</v>
      </c>
      <c r="V2050" s="30">
        <f t="shared" si="562"/>
        <v>0</v>
      </c>
      <c r="W2050" s="32">
        <f t="shared" si="563"/>
        <v>0</v>
      </c>
      <c r="X2050" s="33">
        <f t="shared" si="564"/>
        <v>0</v>
      </c>
      <c r="Y2050" s="22"/>
      <c r="Z2050" s="33">
        <f t="shared" si="549"/>
        <v>0</v>
      </c>
      <c r="AA2050" s="33">
        <f t="shared" si="550"/>
        <v>0</v>
      </c>
      <c r="AB2050" s="30">
        <f t="shared" si="551"/>
        <v>0</v>
      </c>
      <c r="AC2050" s="30">
        <f t="shared" si="552"/>
        <v>0</v>
      </c>
      <c r="AD2050" s="30">
        <f t="shared" si="553"/>
        <v>0</v>
      </c>
      <c r="AE2050" s="35">
        <f t="shared" si="565"/>
        <v>0</v>
      </c>
    </row>
    <row r="2051" spans="14:31" x14ac:dyDescent="0.25">
      <c r="N2051" s="29">
        <f t="shared" si="554"/>
        <v>0</v>
      </c>
      <c r="O2051" s="30" t="str">
        <f t="shared" si="555"/>
        <v>00</v>
      </c>
      <c r="P2051" s="30">
        <f t="shared" si="556"/>
        <v>0</v>
      </c>
      <c r="Q2051" s="30">
        <f t="shared" si="557"/>
        <v>0</v>
      </c>
      <c r="R2051" s="30">
        <f t="shared" si="558"/>
        <v>0</v>
      </c>
      <c r="S2051" s="30">
        <f t="shared" si="559"/>
        <v>0</v>
      </c>
      <c r="T2051" s="31">
        <f t="shared" si="560"/>
        <v>2020.9166666666667</v>
      </c>
      <c r="U2051" s="30">
        <f t="shared" si="561"/>
        <v>0</v>
      </c>
      <c r="V2051" s="30">
        <f t="shared" si="562"/>
        <v>0</v>
      </c>
      <c r="W2051" s="32">
        <f t="shared" si="563"/>
        <v>0</v>
      </c>
      <c r="X2051" s="33">
        <f t="shared" si="564"/>
        <v>0</v>
      </c>
      <c r="Y2051" s="22"/>
      <c r="Z2051" s="33">
        <f t="shared" si="549"/>
        <v>0</v>
      </c>
      <c r="AA2051" s="33">
        <f t="shared" si="550"/>
        <v>0</v>
      </c>
      <c r="AB2051" s="30">
        <f t="shared" si="551"/>
        <v>0</v>
      </c>
      <c r="AC2051" s="30">
        <f t="shared" si="552"/>
        <v>0</v>
      </c>
      <c r="AD2051" s="30">
        <f t="shared" si="553"/>
        <v>0</v>
      </c>
      <c r="AE2051" s="35">
        <f t="shared" si="565"/>
        <v>0</v>
      </c>
    </row>
    <row r="2052" spans="14:31" x14ac:dyDescent="0.25">
      <c r="N2052" s="29">
        <f t="shared" si="554"/>
        <v>0</v>
      </c>
      <c r="O2052" s="30" t="str">
        <f t="shared" si="555"/>
        <v>00</v>
      </c>
      <c r="P2052" s="30">
        <f t="shared" si="556"/>
        <v>0</v>
      </c>
      <c r="Q2052" s="30">
        <f t="shared" si="557"/>
        <v>0</v>
      </c>
      <c r="R2052" s="30">
        <f t="shared" si="558"/>
        <v>0</v>
      </c>
      <c r="S2052" s="30">
        <f t="shared" si="559"/>
        <v>0</v>
      </c>
      <c r="T2052" s="31">
        <f t="shared" si="560"/>
        <v>2020.9166666666667</v>
      </c>
      <c r="U2052" s="30">
        <f t="shared" si="561"/>
        <v>0</v>
      </c>
      <c r="V2052" s="30">
        <f t="shared" si="562"/>
        <v>0</v>
      </c>
      <c r="W2052" s="32">
        <f t="shared" si="563"/>
        <v>0</v>
      </c>
      <c r="X2052" s="33">
        <f t="shared" si="564"/>
        <v>0</v>
      </c>
      <c r="Y2052" s="22"/>
      <c r="Z2052" s="33">
        <f t="shared" ref="Z2052:Z2115" si="566">IF(C2052="",0, IF(P2052&lt;$AH$10,1,0))</f>
        <v>0</v>
      </c>
      <c r="AA2052" s="33">
        <f t="shared" ref="AA2052:AA2115" si="567">IF(C2052="",0,IF(S2052&lt;$AH$11,1,0))</f>
        <v>0</v>
      </c>
      <c r="AB2052" s="30">
        <f t="shared" ref="AB2052:AB2115" si="568">IF(C2052="",0,IF(W2052&lt;LOOKUP(X2052,$AI$15:$AR$15,$AI$16:$AR$16),1,0))</f>
        <v>0</v>
      </c>
      <c r="AC2052" s="30">
        <f t="shared" ref="AC2052:AC2115" si="569">IF(C2052="",0,IF(V2052&lt;LOOKUP(X2052,$AI$15:$AR$15,$AI$18:$AR$18),1,0))</f>
        <v>0</v>
      </c>
      <c r="AD2052" s="30">
        <f t="shared" ref="AD2052:AD2115" si="570">IF(C2052="",0,IF(F2052&lt;LOOKUP(X2052,$AI$15:$AR$15,$AI$20:$AR$20),1,0))</f>
        <v>0</v>
      </c>
      <c r="AE2052" s="35">
        <f t="shared" si="565"/>
        <v>0</v>
      </c>
    </row>
    <row r="2053" spans="14:31" x14ac:dyDescent="0.25">
      <c r="N2053" s="29">
        <f t="shared" si="554"/>
        <v>0</v>
      </c>
      <c r="O2053" s="30" t="str">
        <f t="shared" si="555"/>
        <v>00</v>
      </c>
      <c r="P2053" s="30">
        <f t="shared" si="556"/>
        <v>0</v>
      </c>
      <c r="Q2053" s="30">
        <f t="shared" si="557"/>
        <v>0</v>
      </c>
      <c r="R2053" s="30">
        <f t="shared" si="558"/>
        <v>0</v>
      </c>
      <c r="S2053" s="30">
        <f t="shared" si="559"/>
        <v>0</v>
      </c>
      <c r="T2053" s="31">
        <f t="shared" si="560"/>
        <v>2020.9166666666667</v>
      </c>
      <c r="U2053" s="30">
        <f t="shared" si="561"/>
        <v>0</v>
      </c>
      <c r="V2053" s="30">
        <f t="shared" si="562"/>
        <v>0</v>
      </c>
      <c r="W2053" s="32">
        <f t="shared" si="563"/>
        <v>0</v>
      </c>
      <c r="X2053" s="33">
        <f t="shared" si="564"/>
        <v>0</v>
      </c>
      <c r="Y2053" s="22"/>
      <c r="Z2053" s="33">
        <f t="shared" si="566"/>
        <v>0</v>
      </c>
      <c r="AA2053" s="33">
        <f t="shared" si="567"/>
        <v>0</v>
      </c>
      <c r="AB2053" s="30">
        <f t="shared" si="568"/>
        <v>0</v>
      </c>
      <c r="AC2053" s="30">
        <f t="shared" si="569"/>
        <v>0</v>
      </c>
      <c r="AD2053" s="30">
        <f t="shared" si="570"/>
        <v>0</v>
      </c>
      <c r="AE2053" s="35">
        <f t="shared" si="565"/>
        <v>0</v>
      </c>
    </row>
    <row r="2054" spans="14:31" x14ac:dyDescent="0.25">
      <c r="N2054" s="29">
        <f t="shared" si="554"/>
        <v>0</v>
      </c>
      <c r="O2054" s="30" t="str">
        <f t="shared" si="555"/>
        <v>00</v>
      </c>
      <c r="P2054" s="30">
        <f t="shared" si="556"/>
        <v>0</v>
      </c>
      <c r="Q2054" s="30">
        <f t="shared" si="557"/>
        <v>0</v>
      </c>
      <c r="R2054" s="30">
        <f t="shared" si="558"/>
        <v>0</v>
      </c>
      <c r="S2054" s="30">
        <f t="shared" si="559"/>
        <v>0</v>
      </c>
      <c r="T2054" s="31">
        <f t="shared" si="560"/>
        <v>2020.9166666666667</v>
      </c>
      <c r="U2054" s="30">
        <f t="shared" si="561"/>
        <v>0</v>
      </c>
      <c r="V2054" s="30">
        <f t="shared" si="562"/>
        <v>0</v>
      </c>
      <c r="W2054" s="32">
        <f t="shared" si="563"/>
        <v>0</v>
      </c>
      <c r="X2054" s="33">
        <f t="shared" si="564"/>
        <v>0</v>
      </c>
      <c r="Y2054" s="22"/>
      <c r="Z2054" s="33">
        <f t="shared" si="566"/>
        <v>0</v>
      </c>
      <c r="AA2054" s="33">
        <f t="shared" si="567"/>
        <v>0</v>
      </c>
      <c r="AB2054" s="30">
        <f t="shared" si="568"/>
        <v>0</v>
      </c>
      <c r="AC2054" s="30">
        <f t="shared" si="569"/>
        <v>0</v>
      </c>
      <c r="AD2054" s="30">
        <f t="shared" si="570"/>
        <v>0</v>
      </c>
      <c r="AE2054" s="35">
        <f t="shared" si="565"/>
        <v>0</v>
      </c>
    </row>
    <row r="2055" spans="14:31" x14ac:dyDescent="0.25">
      <c r="N2055" s="29">
        <f t="shared" si="554"/>
        <v>0</v>
      </c>
      <c r="O2055" s="30" t="str">
        <f t="shared" si="555"/>
        <v>00</v>
      </c>
      <c r="P2055" s="30">
        <f t="shared" si="556"/>
        <v>0</v>
      </c>
      <c r="Q2055" s="30">
        <f t="shared" si="557"/>
        <v>0</v>
      </c>
      <c r="R2055" s="30">
        <f t="shared" si="558"/>
        <v>0</v>
      </c>
      <c r="S2055" s="30">
        <f t="shared" si="559"/>
        <v>0</v>
      </c>
      <c r="T2055" s="31">
        <f t="shared" si="560"/>
        <v>2020.9166666666667</v>
      </c>
      <c r="U2055" s="30">
        <f t="shared" si="561"/>
        <v>0</v>
      </c>
      <c r="V2055" s="30">
        <f t="shared" si="562"/>
        <v>0</v>
      </c>
      <c r="W2055" s="32">
        <f t="shared" si="563"/>
        <v>0</v>
      </c>
      <c r="X2055" s="33">
        <f t="shared" si="564"/>
        <v>0</v>
      </c>
      <c r="Y2055" s="22"/>
      <c r="Z2055" s="33">
        <f t="shared" si="566"/>
        <v>0</v>
      </c>
      <c r="AA2055" s="33">
        <f t="shared" si="567"/>
        <v>0</v>
      </c>
      <c r="AB2055" s="30">
        <f t="shared" si="568"/>
        <v>0</v>
      </c>
      <c r="AC2055" s="30">
        <f t="shared" si="569"/>
        <v>0</v>
      </c>
      <c r="AD2055" s="30">
        <f t="shared" si="570"/>
        <v>0</v>
      </c>
      <c r="AE2055" s="35">
        <f t="shared" si="565"/>
        <v>0</v>
      </c>
    </row>
    <row r="2056" spans="14:31" x14ac:dyDescent="0.25">
      <c r="N2056" s="29">
        <f t="shared" si="554"/>
        <v>0</v>
      </c>
      <c r="O2056" s="30" t="str">
        <f t="shared" si="555"/>
        <v>00</v>
      </c>
      <c r="P2056" s="30">
        <f t="shared" si="556"/>
        <v>0</v>
      </c>
      <c r="Q2056" s="30">
        <f t="shared" si="557"/>
        <v>0</v>
      </c>
      <c r="R2056" s="30">
        <f t="shared" si="558"/>
        <v>0</v>
      </c>
      <c r="S2056" s="30">
        <f t="shared" si="559"/>
        <v>0</v>
      </c>
      <c r="T2056" s="31">
        <f t="shared" si="560"/>
        <v>2020.9166666666667</v>
      </c>
      <c r="U2056" s="30">
        <f t="shared" si="561"/>
        <v>0</v>
      </c>
      <c r="V2056" s="30">
        <f t="shared" si="562"/>
        <v>0</v>
      </c>
      <c r="W2056" s="32">
        <f t="shared" si="563"/>
        <v>0</v>
      </c>
      <c r="X2056" s="33">
        <f t="shared" si="564"/>
        <v>0</v>
      </c>
      <c r="Y2056" s="22"/>
      <c r="Z2056" s="33">
        <f t="shared" si="566"/>
        <v>0</v>
      </c>
      <c r="AA2056" s="33">
        <f t="shared" si="567"/>
        <v>0</v>
      </c>
      <c r="AB2056" s="30">
        <f t="shared" si="568"/>
        <v>0</v>
      </c>
      <c r="AC2056" s="30">
        <f t="shared" si="569"/>
        <v>0</v>
      </c>
      <c r="AD2056" s="30">
        <f t="shared" si="570"/>
        <v>0</v>
      </c>
      <c r="AE2056" s="35">
        <f t="shared" si="565"/>
        <v>0</v>
      </c>
    </row>
    <row r="2057" spans="14:31" x14ac:dyDescent="0.25">
      <c r="N2057" s="29">
        <f t="shared" si="554"/>
        <v>0</v>
      </c>
      <c r="O2057" s="30" t="str">
        <f t="shared" si="555"/>
        <v>00</v>
      </c>
      <c r="P2057" s="30">
        <f t="shared" si="556"/>
        <v>0</v>
      </c>
      <c r="Q2057" s="30">
        <f t="shared" si="557"/>
        <v>0</v>
      </c>
      <c r="R2057" s="30">
        <f t="shared" si="558"/>
        <v>0</v>
      </c>
      <c r="S2057" s="30">
        <f t="shared" si="559"/>
        <v>0</v>
      </c>
      <c r="T2057" s="31">
        <f t="shared" si="560"/>
        <v>2020.9166666666667</v>
      </c>
      <c r="U2057" s="30">
        <f t="shared" si="561"/>
        <v>0</v>
      </c>
      <c r="V2057" s="30">
        <f t="shared" si="562"/>
        <v>0</v>
      </c>
      <c r="W2057" s="32">
        <f t="shared" si="563"/>
        <v>0</v>
      </c>
      <c r="X2057" s="33">
        <f t="shared" si="564"/>
        <v>0</v>
      </c>
      <c r="Y2057" s="22"/>
      <c r="Z2057" s="33">
        <f t="shared" si="566"/>
        <v>0</v>
      </c>
      <c r="AA2057" s="33">
        <f t="shared" si="567"/>
        <v>0</v>
      </c>
      <c r="AB2057" s="30">
        <f t="shared" si="568"/>
        <v>0</v>
      </c>
      <c r="AC2057" s="30">
        <f t="shared" si="569"/>
        <v>0</v>
      </c>
      <c r="AD2057" s="30">
        <f t="shared" si="570"/>
        <v>0</v>
      </c>
      <c r="AE2057" s="35">
        <f t="shared" si="565"/>
        <v>0</v>
      </c>
    </row>
    <row r="2058" spans="14:31" x14ac:dyDescent="0.25">
      <c r="N2058" s="29">
        <f t="shared" si="554"/>
        <v>0</v>
      </c>
      <c r="O2058" s="30" t="str">
        <f t="shared" si="555"/>
        <v>00</v>
      </c>
      <c r="P2058" s="30">
        <f t="shared" si="556"/>
        <v>0</v>
      </c>
      <c r="Q2058" s="30">
        <f t="shared" si="557"/>
        <v>0</v>
      </c>
      <c r="R2058" s="30">
        <f t="shared" si="558"/>
        <v>0</v>
      </c>
      <c r="S2058" s="30">
        <f t="shared" si="559"/>
        <v>0</v>
      </c>
      <c r="T2058" s="31">
        <f t="shared" si="560"/>
        <v>2020.9166666666667</v>
      </c>
      <c r="U2058" s="30">
        <f t="shared" si="561"/>
        <v>0</v>
      </c>
      <c r="V2058" s="30">
        <f t="shared" si="562"/>
        <v>0</v>
      </c>
      <c r="W2058" s="32">
        <f t="shared" si="563"/>
        <v>0</v>
      </c>
      <c r="X2058" s="33">
        <f t="shared" si="564"/>
        <v>0</v>
      </c>
      <c r="Y2058" s="22"/>
      <c r="Z2058" s="33">
        <f t="shared" si="566"/>
        <v>0</v>
      </c>
      <c r="AA2058" s="33">
        <f t="shared" si="567"/>
        <v>0</v>
      </c>
      <c r="AB2058" s="30">
        <f t="shared" si="568"/>
        <v>0</v>
      </c>
      <c r="AC2058" s="30">
        <f t="shared" si="569"/>
        <v>0</v>
      </c>
      <c r="AD2058" s="30">
        <f t="shared" si="570"/>
        <v>0</v>
      </c>
      <c r="AE2058" s="35">
        <f t="shared" si="565"/>
        <v>0</v>
      </c>
    </row>
    <row r="2059" spans="14:31" x14ac:dyDescent="0.25">
      <c r="N2059" s="29">
        <f t="shared" ref="N2059:N2122" si="571">IF(G2059="",F2059,IF(INT(MID(G2059,7,4))&lt;=2010, IF(F2059="",MID(G2059,7,4),F2059), MID(G2059,7,4)))</f>
        <v>0</v>
      </c>
      <c r="O2059" s="30" t="str">
        <f t="shared" ref="O2059:O2122" si="572">IF(G2059="","00",MID(G2059,4,2))</f>
        <v>00</v>
      </c>
      <c r="P2059" s="30">
        <f t="shared" ref="P2059:P2122" si="573">INT(CONCATENATE(N2059,O2059))</f>
        <v>0</v>
      </c>
      <c r="Q2059" s="30">
        <f t="shared" ref="Q2059:Q2122" si="574">IF(H2059="",0,MID(H2059,7,4))</f>
        <v>0</v>
      </c>
      <c r="R2059" s="30">
        <f t="shared" ref="R2059:R2122" si="575">IF(H2059="",0,MID(H2059,4,2))</f>
        <v>0</v>
      </c>
      <c r="S2059" s="30">
        <f t="shared" ref="S2059:S2122" si="576">INT(CONCATENATE(Q2059,R2059))</f>
        <v>0</v>
      </c>
      <c r="T2059" s="31">
        <f t="shared" ref="T2059:T2122" si="577">(12*($AH$2-N2059)+($AH$3-O2059))/12</f>
        <v>2020.9166666666667</v>
      </c>
      <c r="U2059" s="30">
        <f t="shared" ref="U2059:U2122" si="578">I2059+J2059</f>
        <v>0</v>
      </c>
      <c r="V2059" s="30">
        <f t="shared" ref="V2059:V2122" si="579">K2059+L2059</f>
        <v>0</v>
      </c>
      <c r="W2059" s="32">
        <f t="shared" ref="W2059:W2122" si="580">U2059/T2059</f>
        <v>0</v>
      </c>
      <c r="X2059" s="33">
        <f t="shared" ref="X2059:X2122" si="581">INT(CONCATENATE(MID(B2059,3,2),0))</f>
        <v>0</v>
      </c>
      <c r="Y2059" s="22"/>
      <c r="Z2059" s="33">
        <f t="shared" si="566"/>
        <v>0</v>
      </c>
      <c r="AA2059" s="33">
        <f t="shared" si="567"/>
        <v>0</v>
      </c>
      <c r="AB2059" s="30">
        <f t="shared" si="568"/>
        <v>0</v>
      </c>
      <c r="AC2059" s="30">
        <f t="shared" si="569"/>
        <v>0</v>
      </c>
      <c r="AD2059" s="30">
        <f t="shared" si="570"/>
        <v>0</v>
      </c>
      <c r="AE2059" s="35">
        <f t="shared" ref="AE2059:AE2122" si="582">IF(Z2059*(SUM(AA2059:AD2059))&gt;=1,1,0)</f>
        <v>0</v>
      </c>
    </row>
    <row r="2060" spans="14:31" x14ac:dyDescent="0.25">
      <c r="N2060" s="29">
        <f t="shared" si="571"/>
        <v>0</v>
      </c>
      <c r="O2060" s="30" t="str">
        <f t="shared" si="572"/>
        <v>00</v>
      </c>
      <c r="P2060" s="30">
        <f t="shared" si="573"/>
        <v>0</v>
      </c>
      <c r="Q2060" s="30">
        <f t="shared" si="574"/>
        <v>0</v>
      </c>
      <c r="R2060" s="30">
        <f t="shared" si="575"/>
        <v>0</v>
      </c>
      <c r="S2060" s="30">
        <f t="shared" si="576"/>
        <v>0</v>
      </c>
      <c r="T2060" s="31">
        <f t="shared" si="577"/>
        <v>2020.9166666666667</v>
      </c>
      <c r="U2060" s="30">
        <f t="shared" si="578"/>
        <v>0</v>
      </c>
      <c r="V2060" s="30">
        <f t="shared" si="579"/>
        <v>0</v>
      </c>
      <c r="W2060" s="32">
        <f t="shared" si="580"/>
        <v>0</v>
      </c>
      <c r="X2060" s="33">
        <f t="shared" si="581"/>
        <v>0</v>
      </c>
      <c r="Y2060" s="22"/>
      <c r="Z2060" s="33">
        <f t="shared" si="566"/>
        <v>0</v>
      </c>
      <c r="AA2060" s="33">
        <f t="shared" si="567"/>
        <v>0</v>
      </c>
      <c r="AB2060" s="30">
        <f t="shared" si="568"/>
        <v>0</v>
      </c>
      <c r="AC2060" s="30">
        <f t="shared" si="569"/>
        <v>0</v>
      </c>
      <c r="AD2060" s="30">
        <f t="shared" si="570"/>
        <v>0</v>
      </c>
      <c r="AE2060" s="35">
        <f t="shared" si="582"/>
        <v>0</v>
      </c>
    </row>
    <row r="2061" spans="14:31" x14ac:dyDescent="0.25">
      <c r="N2061" s="29">
        <f t="shared" si="571"/>
        <v>0</v>
      </c>
      <c r="O2061" s="30" t="str">
        <f t="shared" si="572"/>
        <v>00</v>
      </c>
      <c r="P2061" s="30">
        <f t="shared" si="573"/>
        <v>0</v>
      </c>
      <c r="Q2061" s="30">
        <f t="shared" si="574"/>
        <v>0</v>
      </c>
      <c r="R2061" s="30">
        <f t="shared" si="575"/>
        <v>0</v>
      </c>
      <c r="S2061" s="30">
        <f t="shared" si="576"/>
        <v>0</v>
      </c>
      <c r="T2061" s="31">
        <f t="shared" si="577"/>
        <v>2020.9166666666667</v>
      </c>
      <c r="U2061" s="30">
        <f t="shared" si="578"/>
        <v>0</v>
      </c>
      <c r="V2061" s="30">
        <f t="shared" si="579"/>
        <v>0</v>
      </c>
      <c r="W2061" s="32">
        <f t="shared" si="580"/>
        <v>0</v>
      </c>
      <c r="X2061" s="33">
        <f t="shared" si="581"/>
        <v>0</v>
      </c>
      <c r="Y2061" s="22"/>
      <c r="Z2061" s="33">
        <f t="shared" si="566"/>
        <v>0</v>
      </c>
      <c r="AA2061" s="33">
        <f t="shared" si="567"/>
        <v>0</v>
      </c>
      <c r="AB2061" s="30">
        <f t="shared" si="568"/>
        <v>0</v>
      </c>
      <c r="AC2061" s="30">
        <f t="shared" si="569"/>
        <v>0</v>
      </c>
      <c r="AD2061" s="30">
        <f t="shared" si="570"/>
        <v>0</v>
      </c>
      <c r="AE2061" s="35">
        <f t="shared" si="582"/>
        <v>0</v>
      </c>
    </row>
    <row r="2062" spans="14:31" x14ac:dyDescent="0.25">
      <c r="N2062" s="29">
        <f t="shared" si="571"/>
        <v>0</v>
      </c>
      <c r="O2062" s="30" t="str">
        <f t="shared" si="572"/>
        <v>00</v>
      </c>
      <c r="P2062" s="30">
        <f t="shared" si="573"/>
        <v>0</v>
      </c>
      <c r="Q2062" s="30">
        <f t="shared" si="574"/>
        <v>0</v>
      </c>
      <c r="R2062" s="30">
        <f t="shared" si="575"/>
        <v>0</v>
      </c>
      <c r="S2062" s="30">
        <f t="shared" si="576"/>
        <v>0</v>
      </c>
      <c r="T2062" s="31">
        <f t="shared" si="577"/>
        <v>2020.9166666666667</v>
      </c>
      <c r="U2062" s="30">
        <f t="shared" si="578"/>
        <v>0</v>
      </c>
      <c r="V2062" s="30">
        <f t="shared" si="579"/>
        <v>0</v>
      </c>
      <c r="W2062" s="32">
        <f t="shared" si="580"/>
        <v>0</v>
      </c>
      <c r="X2062" s="33">
        <f t="shared" si="581"/>
        <v>0</v>
      </c>
      <c r="Y2062" s="22"/>
      <c r="Z2062" s="33">
        <f t="shared" si="566"/>
        <v>0</v>
      </c>
      <c r="AA2062" s="33">
        <f t="shared" si="567"/>
        <v>0</v>
      </c>
      <c r="AB2062" s="30">
        <f t="shared" si="568"/>
        <v>0</v>
      </c>
      <c r="AC2062" s="30">
        <f t="shared" si="569"/>
        <v>0</v>
      </c>
      <c r="AD2062" s="30">
        <f t="shared" si="570"/>
        <v>0</v>
      </c>
      <c r="AE2062" s="35">
        <f t="shared" si="582"/>
        <v>0</v>
      </c>
    </row>
    <row r="2063" spans="14:31" x14ac:dyDescent="0.25">
      <c r="N2063" s="29">
        <f t="shared" si="571"/>
        <v>0</v>
      </c>
      <c r="O2063" s="30" t="str">
        <f t="shared" si="572"/>
        <v>00</v>
      </c>
      <c r="P2063" s="30">
        <f t="shared" si="573"/>
        <v>0</v>
      </c>
      <c r="Q2063" s="30">
        <f t="shared" si="574"/>
        <v>0</v>
      </c>
      <c r="R2063" s="30">
        <f t="shared" si="575"/>
        <v>0</v>
      </c>
      <c r="S2063" s="30">
        <f t="shared" si="576"/>
        <v>0</v>
      </c>
      <c r="T2063" s="31">
        <f t="shared" si="577"/>
        <v>2020.9166666666667</v>
      </c>
      <c r="U2063" s="30">
        <f t="shared" si="578"/>
        <v>0</v>
      </c>
      <c r="V2063" s="30">
        <f t="shared" si="579"/>
        <v>0</v>
      </c>
      <c r="W2063" s="32">
        <f t="shared" si="580"/>
        <v>0</v>
      </c>
      <c r="X2063" s="33">
        <f t="shared" si="581"/>
        <v>0</v>
      </c>
      <c r="Y2063" s="22"/>
      <c r="Z2063" s="33">
        <f t="shared" si="566"/>
        <v>0</v>
      </c>
      <c r="AA2063" s="33">
        <f t="shared" si="567"/>
        <v>0</v>
      </c>
      <c r="AB2063" s="30">
        <f t="shared" si="568"/>
        <v>0</v>
      </c>
      <c r="AC2063" s="30">
        <f t="shared" si="569"/>
        <v>0</v>
      </c>
      <c r="AD2063" s="30">
        <f t="shared" si="570"/>
        <v>0</v>
      </c>
      <c r="AE2063" s="35">
        <f t="shared" si="582"/>
        <v>0</v>
      </c>
    </row>
    <row r="2064" spans="14:31" x14ac:dyDescent="0.25">
      <c r="N2064" s="29">
        <f t="shared" si="571"/>
        <v>0</v>
      </c>
      <c r="O2064" s="30" t="str">
        <f t="shared" si="572"/>
        <v>00</v>
      </c>
      <c r="P2064" s="30">
        <f t="shared" si="573"/>
        <v>0</v>
      </c>
      <c r="Q2064" s="30">
        <f t="shared" si="574"/>
        <v>0</v>
      </c>
      <c r="R2064" s="30">
        <f t="shared" si="575"/>
        <v>0</v>
      </c>
      <c r="S2064" s="30">
        <f t="shared" si="576"/>
        <v>0</v>
      </c>
      <c r="T2064" s="31">
        <f t="shared" si="577"/>
        <v>2020.9166666666667</v>
      </c>
      <c r="U2064" s="30">
        <f t="shared" si="578"/>
        <v>0</v>
      </c>
      <c r="V2064" s="30">
        <f t="shared" si="579"/>
        <v>0</v>
      </c>
      <c r="W2064" s="32">
        <f t="shared" si="580"/>
        <v>0</v>
      </c>
      <c r="X2064" s="33">
        <f t="shared" si="581"/>
        <v>0</v>
      </c>
      <c r="Y2064" s="22"/>
      <c r="Z2064" s="33">
        <f t="shared" si="566"/>
        <v>0</v>
      </c>
      <c r="AA2064" s="33">
        <f t="shared" si="567"/>
        <v>0</v>
      </c>
      <c r="AB2064" s="30">
        <f t="shared" si="568"/>
        <v>0</v>
      </c>
      <c r="AC2064" s="30">
        <f t="shared" si="569"/>
        <v>0</v>
      </c>
      <c r="AD2064" s="30">
        <f t="shared" si="570"/>
        <v>0</v>
      </c>
      <c r="AE2064" s="35">
        <f t="shared" si="582"/>
        <v>0</v>
      </c>
    </row>
    <row r="2065" spans="14:31" x14ac:dyDescent="0.25">
      <c r="N2065" s="29">
        <f t="shared" si="571"/>
        <v>0</v>
      </c>
      <c r="O2065" s="30" t="str">
        <f t="shared" si="572"/>
        <v>00</v>
      </c>
      <c r="P2065" s="30">
        <f t="shared" si="573"/>
        <v>0</v>
      </c>
      <c r="Q2065" s="30">
        <f t="shared" si="574"/>
        <v>0</v>
      </c>
      <c r="R2065" s="30">
        <f t="shared" si="575"/>
        <v>0</v>
      </c>
      <c r="S2065" s="30">
        <f t="shared" si="576"/>
        <v>0</v>
      </c>
      <c r="T2065" s="31">
        <f t="shared" si="577"/>
        <v>2020.9166666666667</v>
      </c>
      <c r="U2065" s="30">
        <f t="shared" si="578"/>
        <v>0</v>
      </c>
      <c r="V2065" s="30">
        <f t="shared" si="579"/>
        <v>0</v>
      </c>
      <c r="W2065" s="32">
        <f t="shared" si="580"/>
        <v>0</v>
      </c>
      <c r="X2065" s="33">
        <f t="shared" si="581"/>
        <v>0</v>
      </c>
      <c r="Y2065" s="22"/>
      <c r="Z2065" s="33">
        <f t="shared" si="566"/>
        <v>0</v>
      </c>
      <c r="AA2065" s="33">
        <f t="shared" si="567"/>
        <v>0</v>
      </c>
      <c r="AB2065" s="30">
        <f t="shared" si="568"/>
        <v>0</v>
      </c>
      <c r="AC2065" s="30">
        <f t="shared" si="569"/>
        <v>0</v>
      </c>
      <c r="AD2065" s="30">
        <f t="shared" si="570"/>
        <v>0</v>
      </c>
      <c r="AE2065" s="35">
        <f t="shared" si="582"/>
        <v>0</v>
      </c>
    </row>
    <row r="2066" spans="14:31" x14ac:dyDescent="0.25">
      <c r="N2066" s="29">
        <f t="shared" si="571"/>
        <v>0</v>
      </c>
      <c r="O2066" s="30" t="str">
        <f t="shared" si="572"/>
        <v>00</v>
      </c>
      <c r="P2066" s="30">
        <f t="shared" si="573"/>
        <v>0</v>
      </c>
      <c r="Q2066" s="30">
        <f t="shared" si="574"/>
        <v>0</v>
      </c>
      <c r="R2066" s="30">
        <f t="shared" si="575"/>
        <v>0</v>
      </c>
      <c r="S2066" s="30">
        <f t="shared" si="576"/>
        <v>0</v>
      </c>
      <c r="T2066" s="31">
        <f t="shared" si="577"/>
        <v>2020.9166666666667</v>
      </c>
      <c r="U2066" s="30">
        <f t="shared" si="578"/>
        <v>0</v>
      </c>
      <c r="V2066" s="30">
        <f t="shared" si="579"/>
        <v>0</v>
      </c>
      <c r="W2066" s="32">
        <f t="shared" si="580"/>
        <v>0</v>
      </c>
      <c r="X2066" s="33">
        <f t="shared" si="581"/>
        <v>0</v>
      </c>
      <c r="Y2066" s="22"/>
      <c r="Z2066" s="33">
        <f t="shared" si="566"/>
        <v>0</v>
      </c>
      <c r="AA2066" s="33">
        <f t="shared" si="567"/>
        <v>0</v>
      </c>
      <c r="AB2066" s="30">
        <f t="shared" si="568"/>
        <v>0</v>
      </c>
      <c r="AC2066" s="30">
        <f t="shared" si="569"/>
        <v>0</v>
      </c>
      <c r="AD2066" s="30">
        <f t="shared" si="570"/>
        <v>0</v>
      </c>
      <c r="AE2066" s="35">
        <f t="shared" si="582"/>
        <v>0</v>
      </c>
    </row>
    <row r="2067" spans="14:31" x14ac:dyDescent="0.25">
      <c r="N2067" s="29">
        <f t="shared" si="571"/>
        <v>0</v>
      </c>
      <c r="O2067" s="30" t="str">
        <f t="shared" si="572"/>
        <v>00</v>
      </c>
      <c r="P2067" s="30">
        <f t="shared" si="573"/>
        <v>0</v>
      </c>
      <c r="Q2067" s="30">
        <f t="shared" si="574"/>
        <v>0</v>
      </c>
      <c r="R2067" s="30">
        <f t="shared" si="575"/>
        <v>0</v>
      </c>
      <c r="S2067" s="30">
        <f t="shared" si="576"/>
        <v>0</v>
      </c>
      <c r="T2067" s="31">
        <f t="shared" si="577"/>
        <v>2020.9166666666667</v>
      </c>
      <c r="U2067" s="30">
        <f t="shared" si="578"/>
        <v>0</v>
      </c>
      <c r="V2067" s="30">
        <f t="shared" si="579"/>
        <v>0</v>
      </c>
      <c r="W2067" s="32">
        <f t="shared" si="580"/>
        <v>0</v>
      </c>
      <c r="X2067" s="33">
        <f t="shared" si="581"/>
        <v>0</v>
      </c>
      <c r="Y2067" s="22"/>
      <c r="Z2067" s="33">
        <f t="shared" si="566"/>
        <v>0</v>
      </c>
      <c r="AA2067" s="33">
        <f t="shared" si="567"/>
        <v>0</v>
      </c>
      <c r="AB2067" s="30">
        <f t="shared" si="568"/>
        <v>0</v>
      </c>
      <c r="AC2067" s="30">
        <f t="shared" si="569"/>
        <v>0</v>
      </c>
      <c r="AD2067" s="30">
        <f t="shared" si="570"/>
        <v>0</v>
      </c>
      <c r="AE2067" s="35">
        <f t="shared" si="582"/>
        <v>0</v>
      </c>
    </row>
    <row r="2068" spans="14:31" x14ac:dyDescent="0.25">
      <c r="N2068" s="29">
        <f t="shared" si="571"/>
        <v>0</v>
      </c>
      <c r="O2068" s="30" t="str">
        <f t="shared" si="572"/>
        <v>00</v>
      </c>
      <c r="P2068" s="30">
        <f t="shared" si="573"/>
        <v>0</v>
      </c>
      <c r="Q2068" s="30">
        <f t="shared" si="574"/>
        <v>0</v>
      </c>
      <c r="R2068" s="30">
        <f t="shared" si="575"/>
        <v>0</v>
      </c>
      <c r="S2068" s="30">
        <f t="shared" si="576"/>
        <v>0</v>
      </c>
      <c r="T2068" s="31">
        <f t="shared" si="577"/>
        <v>2020.9166666666667</v>
      </c>
      <c r="U2068" s="30">
        <f t="shared" si="578"/>
        <v>0</v>
      </c>
      <c r="V2068" s="30">
        <f t="shared" si="579"/>
        <v>0</v>
      </c>
      <c r="W2068" s="32">
        <f t="shared" si="580"/>
        <v>0</v>
      </c>
      <c r="X2068" s="33">
        <f t="shared" si="581"/>
        <v>0</v>
      </c>
      <c r="Y2068" s="22"/>
      <c r="Z2068" s="33">
        <f t="shared" si="566"/>
        <v>0</v>
      </c>
      <c r="AA2068" s="33">
        <f t="shared" si="567"/>
        <v>0</v>
      </c>
      <c r="AB2068" s="30">
        <f t="shared" si="568"/>
        <v>0</v>
      </c>
      <c r="AC2068" s="30">
        <f t="shared" si="569"/>
        <v>0</v>
      </c>
      <c r="AD2068" s="30">
        <f t="shared" si="570"/>
        <v>0</v>
      </c>
      <c r="AE2068" s="35">
        <f t="shared" si="582"/>
        <v>0</v>
      </c>
    </row>
    <row r="2069" spans="14:31" x14ac:dyDescent="0.25">
      <c r="N2069" s="29">
        <f t="shared" si="571"/>
        <v>0</v>
      </c>
      <c r="O2069" s="30" t="str">
        <f t="shared" si="572"/>
        <v>00</v>
      </c>
      <c r="P2069" s="30">
        <f t="shared" si="573"/>
        <v>0</v>
      </c>
      <c r="Q2069" s="30">
        <f t="shared" si="574"/>
        <v>0</v>
      </c>
      <c r="R2069" s="30">
        <f t="shared" si="575"/>
        <v>0</v>
      </c>
      <c r="S2069" s="30">
        <f t="shared" si="576"/>
        <v>0</v>
      </c>
      <c r="T2069" s="31">
        <f t="shared" si="577"/>
        <v>2020.9166666666667</v>
      </c>
      <c r="U2069" s="30">
        <f t="shared" si="578"/>
        <v>0</v>
      </c>
      <c r="V2069" s="30">
        <f t="shared" si="579"/>
        <v>0</v>
      </c>
      <c r="W2069" s="32">
        <f t="shared" si="580"/>
        <v>0</v>
      </c>
      <c r="X2069" s="33">
        <f t="shared" si="581"/>
        <v>0</v>
      </c>
      <c r="Y2069" s="22"/>
      <c r="Z2069" s="33">
        <f t="shared" si="566"/>
        <v>0</v>
      </c>
      <c r="AA2069" s="33">
        <f t="shared" si="567"/>
        <v>0</v>
      </c>
      <c r="AB2069" s="30">
        <f t="shared" si="568"/>
        <v>0</v>
      </c>
      <c r="AC2069" s="30">
        <f t="shared" si="569"/>
        <v>0</v>
      </c>
      <c r="AD2069" s="30">
        <f t="shared" si="570"/>
        <v>0</v>
      </c>
      <c r="AE2069" s="35">
        <f t="shared" si="582"/>
        <v>0</v>
      </c>
    </row>
    <row r="2070" spans="14:31" x14ac:dyDescent="0.25">
      <c r="N2070" s="29">
        <f t="shared" si="571"/>
        <v>0</v>
      </c>
      <c r="O2070" s="30" t="str">
        <f t="shared" si="572"/>
        <v>00</v>
      </c>
      <c r="P2070" s="30">
        <f t="shared" si="573"/>
        <v>0</v>
      </c>
      <c r="Q2070" s="30">
        <f t="shared" si="574"/>
        <v>0</v>
      </c>
      <c r="R2070" s="30">
        <f t="shared" si="575"/>
        <v>0</v>
      </c>
      <c r="S2070" s="30">
        <f t="shared" si="576"/>
        <v>0</v>
      </c>
      <c r="T2070" s="31">
        <f t="shared" si="577"/>
        <v>2020.9166666666667</v>
      </c>
      <c r="U2070" s="30">
        <f t="shared" si="578"/>
        <v>0</v>
      </c>
      <c r="V2070" s="30">
        <f t="shared" si="579"/>
        <v>0</v>
      </c>
      <c r="W2070" s="32">
        <f t="shared" si="580"/>
        <v>0</v>
      </c>
      <c r="X2070" s="33">
        <f t="shared" si="581"/>
        <v>0</v>
      </c>
      <c r="Y2070" s="22"/>
      <c r="Z2070" s="33">
        <f t="shared" si="566"/>
        <v>0</v>
      </c>
      <c r="AA2070" s="33">
        <f t="shared" si="567"/>
        <v>0</v>
      </c>
      <c r="AB2070" s="30">
        <f t="shared" si="568"/>
        <v>0</v>
      </c>
      <c r="AC2070" s="30">
        <f t="shared" si="569"/>
        <v>0</v>
      </c>
      <c r="AD2070" s="30">
        <f t="shared" si="570"/>
        <v>0</v>
      </c>
      <c r="AE2070" s="35">
        <f t="shared" si="582"/>
        <v>0</v>
      </c>
    </row>
    <row r="2071" spans="14:31" x14ac:dyDescent="0.25">
      <c r="N2071" s="29">
        <f t="shared" si="571"/>
        <v>0</v>
      </c>
      <c r="O2071" s="30" t="str">
        <f t="shared" si="572"/>
        <v>00</v>
      </c>
      <c r="P2071" s="30">
        <f t="shared" si="573"/>
        <v>0</v>
      </c>
      <c r="Q2071" s="30">
        <f t="shared" si="574"/>
        <v>0</v>
      </c>
      <c r="R2071" s="30">
        <f t="shared" si="575"/>
        <v>0</v>
      </c>
      <c r="S2071" s="30">
        <f t="shared" si="576"/>
        <v>0</v>
      </c>
      <c r="T2071" s="31">
        <f t="shared" si="577"/>
        <v>2020.9166666666667</v>
      </c>
      <c r="U2071" s="30">
        <f t="shared" si="578"/>
        <v>0</v>
      </c>
      <c r="V2071" s="30">
        <f t="shared" si="579"/>
        <v>0</v>
      </c>
      <c r="W2071" s="32">
        <f t="shared" si="580"/>
        <v>0</v>
      </c>
      <c r="X2071" s="33">
        <f t="shared" si="581"/>
        <v>0</v>
      </c>
      <c r="Y2071" s="22"/>
      <c r="Z2071" s="33">
        <f t="shared" si="566"/>
        <v>0</v>
      </c>
      <c r="AA2071" s="33">
        <f t="shared" si="567"/>
        <v>0</v>
      </c>
      <c r="AB2071" s="30">
        <f t="shared" si="568"/>
        <v>0</v>
      </c>
      <c r="AC2071" s="30">
        <f t="shared" si="569"/>
        <v>0</v>
      </c>
      <c r="AD2071" s="30">
        <f t="shared" si="570"/>
        <v>0</v>
      </c>
      <c r="AE2071" s="35">
        <f t="shared" si="582"/>
        <v>0</v>
      </c>
    </row>
    <row r="2072" spans="14:31" x14ac:dyDescent="0.25">
      <c r="N2072" s="29">
        <f t="shared" si="571"/>
        <v>0</v>
      </c>
      <c r="O2072" s="30" t="str">
        <f t="shared" si="572"/>
        <v>00</v>
      </c>
      <c r="P2072" s="30">
        <f t="shared" si="573"/>
        <v>0</v>
      </c>
      <c r="Q2072" s="30">
        <f t="shared" si="574"/>
        <v>0</v>
      </c>
      <c r="R2072" s="30">
        <f t="shared" si="575"/>
        <v>0</v>
      </c>
      <c r="S2072" s="30">
        <f t="shared" si="576"/>
        <v>0</v>
      </c>
      <c r="T2072" s="31">
        <f t="shared" si="577"/>
        <v>2020.9166666666667</v>
      </c>
      <c r="U2072" s="30">
        <f t="shared" si="578"/>
        <v>0</v>
      </c>
      <c r="V2072" s="30">
        <f t="shared" si="579"/>
        <v>0</v>
      </c>
      <c r="W2072" s="32">
        <f t="shared" si="580"/>
        <v>0</v>
      </c>
      <c r="X2072" s="33">
        <f t="shared" si="581"/>
        <v>0</v>
      </c>
      <c r="Y2072" s="22"/>
      <c r="Z2072" s="33">
        <f t="shared" si="566"/>
        <v>0</v>
      </c>
      <c r="AA2072" s="33">
        <f t="shared" si="567"/>
        <v>0</v>
      </c>
      <c r="AB2072" s="30">
        <f t="shared" si="568"/>
        <v>0</v>
      </c>
      <c r="AC2072" s="30">
        <f t="shared" si="569"/>
        <v>0</v>
      </c>
      <c r="AD2072" s="30">
        <f t="shared" si="570"/>
        <v>0</v>
      </c>
      <c r="AE2072" s="35">
        <f t="shared" si="582"/>
        <v>0</v>
      </c>
    </row>
    <row r="2073" spans="14:31" x14ac:dyDescent="0.25">
      <c r="N2073" s="29">
        <f t="shared" si="571"/>
        <v>0</v>
      </c>
      <c r="O2073" s="30" t="str">
        <f t="shared" si="572"/>
        <v>00</v>
      </c>
      <c r="P2073" s="30">
        <f t="shared" si="573"/>
        <v>0</v>
      </c>
      <c r="Q2073" s="30">
        <f t="shared" si="574"/>
        <v>0</v>
      </c>
      <c r="R2073" s="30">
        <f t="shared" si="575"/>
        <v>0</v>
      </c>
      <c r="S2073" s="30">
        <f t="shared" si="576"/>
        <v>0</v>
      </c>
      <c r="T2073" s="31">
        <f t="shared" si="577"/>
        <v>2020.9166666666667</v>
      </c>
      <c r="U2073" s="30">
        <f t="shared" si="578"/>
        <v>0</v>
      </c>
      <c r="V2073" s="30">
        <f t="shared" si="579"/>
        <v>0</v>
      </c>
      <c r="W2073" s="32">
        <f t="shared" si="580"/>
        <v>0</v>
      </c>
      <c r="X2073" s="33">
        <f t="shared" si="581"/>
        <v>0</v>
      </c>
      <c r="Y2073" s="22"/>
      <c r="Z2073" s="33">
        <f t="shared" si="566"/>
        <v>0</v>
      </c>
      <c r="AA2073" s="33">
        <f t="shared" si="567"/>
        <v>0</v>
      </c>
      <c r="AB2073" s="30">
        <f t="shared" si="568"/>
        <v>0</v>
      </c>
      <c r="AC2073" s="30">
        <f t="shared" si="569"/>
        <v>0</v>
      </c>
      <c r="AD2073" s="30">
        <f t="shared" si="570"/>
        <v>0</v>
      </c>
      <c r="AE2073" s="35">
        <f t="shared" si="582"/>
        <v>0</v>
      </c>
    </row>
    <row r="2074" spans="14:31" x14ac:dyDescent="0.25">
      <c r="N2074" s="29">
        <f t="shared" si="571"/>
        <v>0</v>
      </c>
      <c r="O2074" s="30" t="str">
        <f t="shared" si="572"/>
        <v>00</v>
      </c>
      <c r="P2074" s="30">
        <f t="shared" si="573"/>
        <v>0</v>
      </c>
      <c r="Q2074" s="30">
        <f t="shared" si="574"/>
        <v>0</v>
      </c>
      <c r="R2074" s="30">
        <f t="shared" si="575"/>
        <v>0</v>
      </c>
      <c r="S2074" s="30">
        <f t="shared" si="576"/>
        <v>0</v>
      </c>
      <c r="T2074" s="31">
        <f t="shared" si="577"/>
        <v>2020.9166666666667</v>
      </c>
      <c r="U2074" s="30">
        <f t="shared" si="578"/>
        <v>0</v>
      </c>
      <c r="V2074" s="30">
        <f t="shared" si="579"/>
        <v>0</v>
      </c>
      <c r="W2074" s="32">
        <f t="shared" si="580"/>
        <v>0</v>
      </c>
      <c r="X2074" s="33">
        <f t="shared" si="581"/>
        <v>0</v>
      </c>
      <c r="Y2074" s="22"/>
      <c r="Z2074" s="33">
        <f t="shared" si="566"/>
        <v>0</v>
      </c>
      <c r="AA2074" s="33">
        <f t="shared" si="567"/>
        <v>0</v>
      </c>
      <c r="AB2074" s="30">
        <f t="shared" si="568"/>
        <v>0</v>
      </c>
      <c r="AC2074" s="30">
        <f t="shared" si="569"/>
        <v>0</v>
      </c>
      <c r="AD2074" s="30">
        <f t="shared" si="570"/>
        <v>0</v>
      </c>
      <c r="AE2074" s="35">
        <f t="shared" si="582"/>
        <v>0</v>
      </c>
    </row>
    <row r="2075" spans="14:31" x14ac:dyDescent="0.25">
      <c r="N2075" s="29">
        <f t="shared" si="571"/>
        <v>0</v>
      </c>
      <c r="O2075" s="30" t="str">
        <f t="shared" si="572"/>
        <v>00</v>
      </c>
      <c r="P2075" s="30">
        <f t="shared" si="573"/>
        <v>0</v>
      </c>
      <c r="Q2075" s="30">
        <f t="shared" si="574"/>
        <v>0</v>
      </c>
      <c r="R2075" s="30">
        <f t="shared" si="575"/>
        <v>0</v>
      </c>
      <c r="S2075" s="30">
        <f t="shared" si="576"/>
        <v>0</v>
      </c>
      <c r="T2075" s="31">
        <f t="shared" si="577"/>
        <v>2020.9166666666667</v>
      </c>
      <c r="U2075" s="30">
        <f t="shared" si="578"/>
        <v>0</v>
      </c>
      <c r="V2075" s="30">
        <f t="shared" si="579"/>
        <v>0</v>
      </c>
      <c r="W2075" s="32">
        <f t="shared" si="580"/>
        <v>0</v>
      </c>
      <c r="X2075" s="33">
        <f t="shared" si="581"/>
        <v>0</v>
      </c>
      <c r="Y2075" s="22"/>
      <c r="Z2075" s="33">
        <f t="shared" si="566"/>
        <v>0</v>
      </c>
      <c r="AA2075" s="33">
        <f t="shared" si="567"/>
        <v>0</v>
      </c>
      <c r="AB2075" s="30">
        <f t="shared" si="568"/>
        <v>0</v>
      </c>
      <c r="AC2075" s="30">
        <f t="shared" si="569"/>
        <v>0</v>
      </c>
      <c r="AD2075" s="30">
        <f t="shared" si="570"/>
        <v>0</v>
      </c>
      <c r="AE2075" s="35">
        <f t="shared" si="582"/>
        <v>0</v>
      </c>
    </row>
    <row r="2076" spans="14:31" x14ac:dyDescent="0.25">
      <c r="N2076" s="29">
        <f t="shared" si="571"/>
        <v>0</v>
      </c>
      <c r="O2076" s="30" t="str">
        <f t="shared" si="572"/>
        <v>00</v>
      </c>
      <c r="P2076" s="30">
        <f t="shared" si="573"/>
        <v>0</v>
      </c>
      <c r="Q2076" s="30">
        <f t="shared" si="574"/>
        <v>0</v>
      </c>
      <c r="R2076" s="30">
        <f t="shared" si="575"/>
        <v>0</v>
      </c>
      <c r="S2076" s="30">
        <f t="shared" si="576"/>
        <v>0</v>
      </c>
      <c r="T2076" s="31">
        <f t="shared" si="577"/>
        <v>2020.9166666666667</v>
      </c>
      <c r="U2076" s="30">
        <f t="shared" si="578"/>
        <v>0</v>
      </c>
      <c r="V2076" s="30">
        <f t="shared" si="579"/>
        <v>0</v>
      </c>
      <c r="W2076" s="32">
        <f t="shared" si="580"/>
        <v>0</v>
      </c>
      <c r="X2076" s="33">
        <f t="shared" si="581"/>
        <v>0</v>
      </c>
      <c r="Y2076" s="22"/>
      <c r="Z2076" s="33">
        <f t="shared" si="566"/>
        <v>0</v>
      </c>
      <c r="AA2076" s="33">
        <f t="shared" si="567"/>
        <v>0</v>
      </c>
      <c r="AB2076" s="30">
        <f t="shared" si="568"/>
        <v>0</v>
      </c>
      <c r="AC2076" s="30">
        <f t="shared" si="569"/>
        <v>0</v>
      </c>
      <c r="AD2076" s="30">
        <f t="shared" si="570"/>
        <v>0</v>
      </c>
      <c r="AE2076" s="35">
        <f t="shared" si="582"/>
        <v>0</v>
      </c>
    </row>
    <row r="2077" spans="14:31" x14ac:dyDescent="0.25">
      <c r="N2077" s="29">
        <f t="shared" si="571"/>
        <v>0</v>
      </c>
      <c r="O2077" s="30" t="str">
        <f t="shared" si="572"/>
        <v>00</v>
      </c>
      <c r="P2077" s="30">
        <f t="shared" si="573"/>
        <v>0</v>
      </c>
      <c r="Q2077" s="30">
        <f t="shared" si="574"/>
        <v>0</v>
      </c>
      <c r="R2077" s="30">
        <f t="shared" si="575"/>
        <v>0</v>
      </c>
      <c r="S2077" s="30">
        <f t="shared" si="576"/>
        <v>0</v>
      </c>
      <c r="T2077" s="31">
        <f t="shared" si="577"/>
        <v>2020.9166666666667</v>
      </c>
      <c r="U2077" s="30">
        <f t="shared" si="578"/>
        <v>0</v>
      </c>
      <c r="V2077" s="30">
        <f t="shared" si="579"/>
        <v>0</v>
      </c>
      <c r="W2077" s="32">
        <f t="shared" si="580"/>
        <v>0</v>
      </c>
      <c r="X2077" s="33">
        <f t="shared" si="581"/>
        <v>0</v>
      </c>
      <c r="Y2077" s="22"/>
      <c r="Z2077" s="33">
        <f t="shared" si="566"/>
        <v>0</v>
      </c>
      <c r="AA2077" s="33">
        <f t="shared" si="567"/>
        <v>0</v>
      </c>
      <c r="AB2077" s="30">
        <f t="shared" si="568"/>
        <v>0</v>
      </c>
      <c r="AC2077" s="30">
        <f t="shared" si="569"/>
        <v>0</v>
      </c>
      <c r="AD2077" s="30">
        <f t="shared" si="570"/>
        <v>0</v>
      </c>
      <c r="AE2077" s="35">
        <f t="shared" si="582"/>
        <v>0</v>
      </c>
    </row>
    <row r="2078" spans="14:31" x14ac:dyDescent="0.25">
      <c r="N2078" s="29">
        <f t="shared" si="571"/>
        <v>0</v>
      </c>
      <c r="O2078" s="30" t="str">
        <f t="shared" si="572"/>
        <v>00</v>
      </c>
      <c r="P2078" s="30">
        <f t="shared" si="573"/>
        <v>0</v>
      </c>
      <c r="Q2078" s="30">
        <f t="shared" si="574"/>
        <v>0</v>
      </c>
      <c r="R2078" s="30">
        <f t="shared" si="575"/>
        <v>0</v>
      </c>
      <c r="S2078" s="30">
        <f t="shared" si="576"/>
        <v>0</v>
      </c>
      <c r="T2078" s="31">
        <f t="shared" si="577"/>
        <v>2020.9166666666667</v>
      </c>
      <c r="U2078" s="30">
        <f t="shared" si="578"/>
        <v>0</v>
      </c>
      <c r="V2078" s="30">
        <f t="shared" si="579"/>
        <v>0</v>
      </c>
      <c r="W2078" s="32">
        <f t="shared" si="580"/>
        <v>0</v>
      </c>
      <c r="X2078" s="33">
        <f t="shared" si="581"/>
        <v>0</v>
      </c>
      <c r="Y2078" s="22"/>
      <c r="Z2078" s="33">
        <f t="shared" si="566"/>
        <v>0</v>
      </c>
      <c r="AA2078" s="33">
        <f t="shared" si="567"/>
        <v>0</v>
      </c>
      <c r="AB2078" s="30">
        <f t="shared" si="568"/>
        <v>0</v>
      </c>
      <c r="AC2078" s="30">
        <f t="shared" si="569"/>
        <v>0</v>
      </c>
      <c r="AD2078" s="30">
        <f t="shared" si="570"/>
        <v>0</v>
      </c>
      <c r="AE2078" s="35">
        <f t="shared" si="582"/>
        <v>0</v>
      </c>
    </row>
    <row r="2079" spans="14:31" x14ac:dyDescent="0.25">
      <c r="N2079" s="29">
        <f t="shared" si="571"/>
        <v>0</v>
      </c>
      <c r="O2079" s="30" t="str">
        <f t="shared" si="572"/>
        <v>00</v>
      </c>
      <c r="P2079" s="30">
        <f t="shared" si="573"/>
        <v>0</v>
      </c>
      <c r="Q2079" s="30">
        <f t="shared" si="574"/>
        <v>0</v>
      </c>
      <c r="R2079" s="30">
        <f t="shared" si="575"/>
        <v>0</v>
      </c>
      <c r="S2079" s="30">
        <f t="shared" si="576"/>
        <v>0</v>
      </c>
      <c r="T2079" s="31">
        <f t="shared" si="577"/>
        <v>2020.9166666666667</v>
      </c>
      <c r="U2079" s="30">
        <f t="shared" si="578"/>
        <v>0</v>
      </c>
      <c r="V2079" s="30">
        <f t="shared" si="579"/>
        <v>0</v>
      </c>
      <c r="W2079" s="32">
        <f t="shared" si="580"/>
        <v>0</v>
      </c>
      <c r="X2079" s="33">
        <f t="shared" si="581"/>
        <v>0</v>
      </c>
      <c r="Y2079" s="22"/>
      <c r="Z2079" s="33">
        <f t="shared" si="566"/>
        <v>0</v>
      </c>
      <c r="AA2079" s="33">
        <f t="shared" si="567"/>
        <v>0</v>
      </c>
      <c r="AB2079" s="30">
        <f t="shared" si="568"/>
        <v>0</v>
      </c>
      <c r="AC2079" s="30">
        <f t="shared" si="569"/>
        <v>0</v>
      </c>
      <c r="AD2079" s="30">
        <f t="shared" si="570"/>
        <v>0</v>
      </c>
      <c r="AE2079" s="35">
        <f t="shared" si="582"/>
        <v>0</v>
      </c>
    </row>
    <row r="2080" spans="14:31" x14ac:dyDescent="0.25">
      <c r="N2080" s="29">
        <f t="shared" si="571"/>
        <v>0</v>
      </c>
      <c r="O2080" s="30" t="str">
        <f t="shared" si="572"/>
        <v>00</v>
      </c>
      <c r="P2080" s="30">
        <f t="shared" si="573"/>
        <v>0</v>
      </c>
      <c r="Q2080" s="30">
        <f t="shared" si="574"/>
        <v>0</v>
      </c>
      <c r="R2080" s="30">
        <f t="shared" si="575"/>
        <v>0</v>
      </c>
      <c r="S2080" s="30">
        <f t="shared" si="576"/>
        <v>0</v>
      </c>
      <c r="T2080" s="31">
        <f t="shared" si="577"/>
        <v>2020.9166666666667</v>
      </c>
      <c r="U2080" s="30">
        <f t="shared" si="578"/>
        <v>0</v>
      </c>
      <c r="V2080" s="30">
        <f t="shared" si="579"/>
        <v>0</v>
      </c>
      <c r="W2080" s="32">
        <f t="shared" si="580"/>
        <v>0</v>
      </c>
      <c r="X2080" s="33">
        <f t="shared" si="581"/>
        <v>0</v>
      </c>
      <c r="Y2080" s="22"/>
      <c r="Z2080" s="33">
        <f t="shared" si="566"/>
        <v>0</v>
      </c>
      <c r="AA2080" s="33">
        <f t="shared" si="567"/>
        <v>0</v>
      </c>
      <c r="AB2080" s="30">
        <f t="shared" si="568"/>
        <v>0</v>
      </c>
      <c r="AC2080" s="30">
        <f t="shared" si="569"/>
        <v>0</v>
      </c>
      <c r="AD2080" s="30">
        <f t="shared" si="570"/>
        <v>0</v>
      </c>
      <c r="AE2080" s="35">
        <f t="shared" si="582"/>
        <v>0</v>
      </c>
    </row>
    <row r="2081" spans="14:31" x14ac:dyDescent="0.25">
      <c r="N2081" s="29">
        <f t="shared" si="571"/>
        <v>0</v>
      </c>
      <c r="O2081" s="30" t="str">
        <f t="shared" si="572"/>
        <v>00</v>
      </c>
      <c r="P2081" s="30">
        <f t="shared" si="573"/>
        <v>0</v>
      </c>
      <c r="Q2081" s="30">
        <f t="shared" si="574"/>
        <v>0</v>
      </c>
      <c r="R2081" s="30">
        <f t="shared" si="575"/>
        <v>0</v>
      </c>
      <c r="S2081" s="30">
        <f t="shared" si="576"/>
        <v>0</v>
      </c>
      <c r="T2081" s="31">
        <f t="shared" si="577"/>
        <v>2020.9166666666667</v>
      </c>
      <c r="U2081" s="30">
        <f t="shared" si="578"/>
        <v>0</v>
      </c>
      <c r="V2081" s="30">
        <f t="shared" si="579"/>
        <v>0</v>
      </c>
      <c r="W2081" s="32">
        <f t="shared" si="580"/>
        <v>0</v>
      </c>
      <c r="X2081" s="33">
        <f t="shared" si="581"/>
        <v>0</v>
      </c>
      <c r="Y2081" s="22"/>
      <c r="Z2081" s="33">
        <f t="shared" si="566"/>
        <v>0</v>
      </c>
      <c r="AA2081" s="33">
        <f t="shared" si="567"/>
        <v>0</v>
      </c>
      <c r="AB2081" s="30">
        <f t="shared" si="568"/>
        <v>0</v>
      </c>
      <c r="AC2081" s="30">
        <f t="shared" si="569"/>
        <v>0</v>
      </c>
      <c r="AD2081" s="30">
        <f t="shared" si="570"/>
        <v>0</v>
      </c>
      <c r="AE2081" s="35">
        <f t="shared" si="582"/>
        <v>0</v>
      </c>
    </row>
    <row r="2082" spans="14:31" x14ac:dyDescent="0.25">
      <c r="N2082" s="29">
        <f t="shared" si="571"/>
        <v>0</v>
      </c>
      <c r="O2082" s="30" t="str">
        <f t="shared" si="572"/>
        <v>00</v>
      </c>
      <c r="P2082" s="30">
        <f t="shared" si="573"/>
        <v>0</v>
      </c>
      <c r="Q2082" s="30">
        <f t="shared" si="574"/>
        <v>0</v>
      </c>
      <c r="R2082" s="30">
        <f t="shared" si="575"/>
        <v>0</v>
      </c>
      <c r="S2082" s="30">
        <f t="shared" si="576"/>
        <v>0</v>
      </c>
      <c r="T2082" s="31">
        <f t="shared" si="577"/>
        <v>2020.9166666666667</v>
      </c>
      <c r="U2082" s="30">
        <f t="shared" si="578"/>
        <v>0</v>
      </c>
      <c r="V2082" s="30">
        <f t="shared" si="579"/>
        <v>0</v>
      </c>
      <c r="W2082" s="32">
        <f t="shared" si="580"/>
        <v>0</v>
      </c>
      <c r="X2082" s="33">
        <f t="shared" si="581"/>
        <v>0</v>
      </c>
      <c r="Y2082" s="22"/>
      <c r="Z2082" s="33">
        <f t="shared" si="566"/>
        <v>0</v>
      </c>
      <c r="AA2082" s="33">
        <f t="shared" si="567"/>
        <v>0</v>
      </c>
      <c r="AB2082" s="30">
        <f t="shared" si="568"/>
        <v>0</v>
      </c>
      <c r="AC2082" s="30">
        <f t="shared" si="569"/>
        <v>0</v>
      </c>
      <c r="AD2082" s="30">
        <f t="shared" si="570"/>
        <v>0</v>
      </c>
      <c r="AE2082" s="35">
        <f t="shared" si="582"/>
        <v>0</v>
      </c>
    </row>
    <row r="2083" spans="14:31" x14ac:dyDescent="0.25">
      <c r="N2083" s="29">
        <f t="shared" si="571"/>
        <v>0</v>
      </c>
      <c r="O2083" s="30" t="str">
        <f t="shared" si="572"/>
        <v>00</v>
      </c>
      <c r="P2083" s="30">
        <f t="shared" si="573"/>
        <v>0</v>
      </c>
      <c r="Q2083" s="30">
        <f t="shared" si="574"/>
        <v>0</v>
      </c>
      <c r="R2083" s="30">
        <f t="shared" si="575"/>
        <v>0</v>
      </c>
      <c r="S2083" s="30">
        <f t="shared" si="576"/>
        <v>0</v>
      </c>
      <c r="T2083" s="31">
        <f t="shared" si="577"/>
        <v>2020.9166666666667</v>
      </c>
      <c r="U2083" s="30">
        <f t="shared" si="578"/>
        <v>0</v>
      </c>
      <c r="V2083" s="30">
        <f t="shared" si="579"/>
        <v>0</v>
      </c>
      <c r="W2083" s="32">
        <f t="shared" si="580"/>
        <v>0</v>
      </c>
      <c r="X2083" s="33">
        <f t="shared" si="581"/>
        <v>0</v>
      </c>
      <c r="Y2083" s="22"/>
      <c r="Z2083" s="33">
        <f t="shared" si="566"/>
        <v>0</v>
      </c>
      <c r="AA2083" s="33">
        <f t="shared" si="567"/>
        <v>0</v>
      </c>
      <c r="AB2083" s="30">
        <f t="shared" si="568"/>
        <v>0</v>
      </c>
      <c r="AC2083" s="30">
        <f t="shared" si="569"/>
        <v>0</v>
      </c>
      <c r="AD2083" s="30">
        <f t="shared" si="570"/>
        <v>0</v>
      </c>
      <c r="AE2083" s="35">
        <f t="shared" si="582"/>
        <v>0</v>
      </c>
    </row>
    <row r="2084" spans="14:31" x14ac:dyDescent="0.25">
      <c r="N2084" s="29">
        <f t="shared" si="571"/>
        <v>0</v>
      </c>
      <c r="O2084" s="30" t="str">
        <f t="shared" si="572"/>
        <v>00</v>
      </c>
      <c r="P2084" s="30">
        <f t="shared" si="573"/>
        <v>0</v>
      </c>
      <c r="Q2084" s="30">
        <f t="shared" si="574"/>
        <v>0</v>
      </c>
      <c r="R2084" s="30">
        <f t="shared" si="575"/>
        <v>0</v>
      </c>
      <c r="S2084" s="30">
        <f t="shared" si="576"/>
        <v>0</v>
      </c>
      <c r="T2084" s="31">
        <f t="shared" si="577"/>
        <v>2020.9166666666667</v>
      </c>
      <c r="U2084" s="30">
        <f t="shared" si="578"/>
        <v>0</v>
      </c>
      <c r="V2084" s="30">
        <f t="shared" si="579"/>
        <v>0</v>
      </c>
      <c r="W2084" s="32">
        <f t="shared" si="580"/>
        <v>0</v>
      </c>
      <c r="X2084" s="33">
        <f t="shared" si="581"/>
        <v>0</v>
      </c>
      <c r="Y2084" s="22"/>
      <c r="Z2084" s="33">
        <f t="shared" si="566"/>
        <v>0</v>
      </c>
      <c r="AA2084" s="33">
        <f t="shared" si="567"/>
        <v>0</v>
      </c>
      <c r="AB2084" s="30">
        <f t="shared" si="568"/>
        <v>0</v>
      </c>
      <c r="AC2084" s="30">
        <f t="shared" si="569"/>
        <v>0</v>
      </c>
      <c r="AD2084" s="30">
        <f t="shared" si="570"/>
        <v>0</v>
      </c>
      <c r="AE2084" s="35">
        <f t="shared" si="582"/>
        <v>0</v>
      </c>
    </row>
    <row r="2085" spans="14:31" x14ac:dyDescent="0.25">
      <c r="N2085" s="29">
        <f t="shared" si="571"/>
        <v>0</v>
      </c>
      <c r="O2085" s="30" t="str">
        <f t="shared" si="572"/>
        <v>00</v>
      </c>
      <c r="P2085" s="30">
        <f t="shared" si="573"/>
        <v>0</v>
      </c>
      <c r="Q2085" s="30">
        <f t="shared" si="574"/>
        <v>0</v>
      </c>
      <c r="R2085" s="30">
        <f t="shared" si="575"/>
        <v>0</v>
      </c>
      <c r="S2085" s="30">
        <f t="shared" si="576"/>
        <v>0</v>
      </c>
      <c r="T2085" s="31">
        <f t="shared" si="577"/>
        <v>2020.9166666666667</v>
      </c>
      <c r="U2085" s="30">
        <f t="shared" si="578"/>
        <v>0</v>
      </c>
      <c r="V2085" s="30">
        <f t="shared" si="579"/>
        <v>0</v>
      </c>
      <c r="W2085" s="32">
        <f t="shared" si="580"/>
        <v>0</v>
      </c>
      <c r="X2085" s="33">
        <f t="shared" si="581"/>
        <v>0</v>
      </c>
      <c r="Y2085" s="22"/>
      <c r="Z2085" s="33">
        <f t="shared" si="566"/>
        <v>0</v>
      </c>
      <c r="AA2085" s="33">
        <f t="shared" si="567"/>
        <v>0</v>
      </c>
      <c r="AB2085" s="30">
        <f t="shared" si="568"/>
        <v>0</v>
      </c>
      <c r="AC2085" s="30">
        <f t="shared" si="569"/>
        <v>0</v>
      </c>
      <c r="AD2085" s="30">
        <f t="shared" si="570"/>
        <v>0</v>
      </c>
      <c r="AE2085" s="35">
        <f t="shared" si="582"/>
        <v>0</v>
      </c>
    </row>
    <row r="2086" spans="14:31" x14ac:dyDescent="0.25">
      <c r="N2086" s="29">
        <f t="shared" si="571"/>
        <v>0</v>
      </c>
      <c r="O2086" s="30" t="str">
        <f t="shared" si="572"/>
        <v>00</v>
      </c>
      <c r="P2086" s="30">
        <f t="shared" si="573"/>
        <v>0</v>
      </c>
      <c r="Q2086" s="30">
        <f t="shared" si="574"/>
        <v>0</v>
      </c>
      <c r="R2086" s="30">
        <f t="shared" si="575"/>
        <v>0</v>
      </c>
      <c r="S2086" s="30">
        <f t="shared" si="576"/>
        <v>0</v>
      </c>
      <c r="T2086" s="31">
        <f t="shared" si="577"/>
        <v>2020.9166666666667</v>
      </c>
      <c r="U2086" s="30">
        <f t="shared" si="578"/>
        <v>0</v>
      </c>
      <c r="V2086" s="30">
        <f t="shared" si="579"/>
        <v>0</v>
      </c>
      <c r="W2086" s="32">
        <f t="shared" si="580"/>
        <v>0</v>
      </c>
      <c r="X2086" s="33">
        <f t="shared" si="581"/>
        <v>0</v>
      </c>
      <c r="Y2086" s="22"/>
      <c r="Z2086" s="33">
        <f t="shared" si="566"/>
        <v>0</v>
      </c>
      <c r="AA2086" s="33">
        <f t="shared" si="567"/>
        <v>0</v>
      </c>
      <c r="AB2086" s="30">
        <f t="shared" si="568"/>
        <v>0</v>
      </c>
      <c r="AC2086" s="30">
        <f t="shared" si="569"/>
        <v>0</v>
      </c>
      <c r="AD2086" s="30">
        <f t="shared" si="570"/>
        <v>0</v>
      </c>
      <c r="AE2086" s="35">
        <f t="shared" si="582"/>
        <v>0</v>
      </c>
    </row>
    <row r="2087" spans="14:31" x14ac:dyDescent="0.25">
      <c r="N2087" s="29">
        <f t="shared" si="571"/>
        <v>0</v>
      </c>
      <c r="O2087" s="30" t="str">
        <f t="shared" si="572"/>
        <v>00</v>
      </c>
      <c r="P2087" s="30">
        <f t="shared" si="573"/>
        <v>0</v>
      </c>
      <c r="Q2087" s="30">
        <f t="shared" si="574"/>
        <v>0</v>
      </c>
      <c r="R2087" s="30">
        <f t="shared" si="575"/>
        <v>0</v>
      </c>
      <c r="S2087" s="30">
        <f t="shared" si="576"/>
        <v>0</v>
      </c>
      <c r="T2087" s="31">
        <f t="shared" si="577"/>
        <v>2020.9166666666667</v>
      </c>
      <c r="U2087" s="30">
        <f t="shared" si="578"/>
        <v>0</v>
      </c>
      <c r="V2087" s="30">
        <f t="shared" si="579"/>
        <v>0</v>
      </c>
      <c r="W2087" s="32">
        <f t="shared" si="580"/>
        <v>0</v>
      </c>
      <c r="X2087" s="33">
        <f t="shared" si="581"/>
        <v>0</v>
      </c>
      <c r="Y2087" s="22"/>
      <c r="Z2087" s="33">
        <f t="shared" si="566"/>
        <v>0</v>
      </c>
      <c r="AA2087" s="33">
        <f t="shared" si="567"/>
        <v>0</v>
      </c>
      <c r="AB2087" s="30">
        <f t="shared" si="568"/>
        <v>0</v>
      </c>
      <c r="AC2087" s="30">
        <f t="shared" si="569"/>
        <v>0</v>
      </c>
      <c r="AD2087" s="30">
        <f t="shared" si="570"/>
        <v>0</v>
      </c>
      <c r="AE2087" s="35">
        <f t="shared" si="582"/>
        <v>0</v>
      </c>
    </row>
    <row r="2088" spans="14:31" x14ac:dyDescent="0.25">
      <c r="N2088" s="29">
        <f t="shared" si="571"/>
        <v>0</v>
      </c>
      <c r="O2088" s="30" t="str">
        <f t="shared" si="572"/>
        <v>00</v>
      </c>
      <c r="P2088" s="30">
        <f t="shared" si="573"/>
        <v>0</v>
      </c>
      <c r="Q2088" s="30">
        <f t="shared" si="574"/>
        <v>0</v>
      </c>
      <c r="R2088" s="30">
        <f t="shared" si="575"/>
        <v>0</v>
      </c>
      <c r="S2088" s="30">
        <f t="shared" si="576"/>
        <v>0</v>
      </c>
      <c r="T2088" s="31">
        <f t="shared" si="577"/>
        <v>2020.9166666666667</v>
      </c>
      <c r="U2088" s="30">
        <f t="shared" si="578"/>
        <v>0</v>
      </c>
      <c r="V2088" s="30">
        <f t="shared" si="579"/>
        <v>0</v>
      </c>
      <c r="W2088" s="32">
        <f t="shared" si="580"/>
        <v>0</v>
      </c>
      <c r="X2088" s="33">
        <f t="shared" si="581"/>
        <v>0</v>
      </c>
      <c r="Y2088" s="22"/>
      <c r="Z2088" s="33">
        <f t="shared" si="566"/>
        <v>0</v>
      </c>
      <c r="AA2088" s="33">
        <f t="shared" si="567"/>
        <v>0</v>
      </c>
      <c r="AB2088" s="30">
        <f t="shared" si="568"/>
        <v>0</v>
      </c>
      <c r="AC2088" s="30">
        <f t="shared" si="569"/>
        <v>0</v>
      </c>
      <c r="AD2088" s="30">
        <f t="shared" si="570"/>
        <v>0</v>
      </c>
      <c r="AE2088" s="35">
        <f t="shared" si="582"/>
        <v>0</v>
      </c>
    </row>
    <row r="2089" spans="14:31" x14ac:dyDescent="0.25">
      <c r="N2089" s="29">
        <f t="shared" si="571"/>
        <v>0</v>
      </c>
      <c r="O2089" s="30" t="str">
        <f t="shared" si="572"/>
        <v>00</v>
      </c>
      <c r="P2089" s="30">
        <f t="shared" si="573"/>
        <v>0</v>
      </c>
      <c r="Q2089" s="30">
        <f t="shared" si="574"/>
        <v>0</v>
      </c>
      <c r="R2089" s="30">
        <f t="shared" si="575"/>
        <v>0</v>
      </c>
      <c r="S2089" s="30">
        <f t="shared" si="576"/>
        <v>0</v>
      </c>
      <c r="T2089" s="31">
        <f t="shared" si="577"/>
        <v>2020.9166666666667</v>
      </c>
      <c r="U2089" s="30">
        <f t="shared" si="578"/>
        <v>0</v>
      </c>
      <c r="V2089" s="30">
        <f t="shared" si="579"/>
        <v>0</v>
      </c>
      <c r="W2089" s="32">
        <f t="shared" si="580"/>
        <v>0</v>
      </c>
      <c r="X2089" s="33">
        <f t="shared" si="581"/>
        <v>0</v>
      </c>
      <c r="Y2089" s="22"/>
      <c r="Z2089" s="33">
        <f t="shared" si="566"/>
        <v>0</v>
      </c>
      <c r="AA2089" s="33">
        <f t="shared" si="567"/>
        <v>0</v>
      </c>
      <c r="AB2089" s="30">
        <f t="shared" si="568"/>
        <v>0</v>
      </c>
      <c r="AC2089" s="30">
        <f t="shared" si="569"/>
        <v>0</v>
      </c>
      <c r="AD2089" s="30">
        <f t="shared" si="570"/>
        <v>0</v>
      </c>
      <c r="AE2089" s="35">
        <f t="shared" si="582"/>
        <v>0</v>
      </c>
    </row>
    <row r="2090" spans="14:31" x14ac:dyDescent="0.25">
      <c r="N2090" s="29">
        <f t="shared" si="571"/>
        <v>0</v>
      </c>
      <c r="O2090" s="30" t="str">
        <f t="shared" si="572"/>
        <v>00</v>
      </c>
      <c r="P2090" s="30">
        <f t="shared" si="573"/>
        <v>0</v>
      </c>
      <c r="Q2090" s="30">
        <f t="shared" si="574"/>
        <v>0</v>
      </c>
      <c r="R2090" s="30">
        <f t="shared" si="575"/>
        <v>0</v>
      </c>
      <c r="S2090" s="30">
        <f t="shared" si="576"/>
        <v>0</v>
      </c>
      <c r="T2090" s="31">
        <f t="shared" si="577"/>
        <v>2020.9166666666667</v>
      </c>
      <c r="U2090" s="30">
        <f t="shared" si="578"/>
        <v>0</v>
      </c>
      <c r="V2090" s="30">
        <f t="shared" si="579"/>
        <v>0</v>
      </c>
      <c r="W2090" s="32">
        <f t="shared" si="580"/>
        <v>0</v>
      </c>
      <c r="X2090" s="33">
        <f t="shared" si="581"/>
        <v>0</v>
      </c>
      <c r="Y2090" s="22"/>
      <c r="Z2090" s="33">
        <f t="shared" si="566"/>
        <v>0</v>
      </c>
      <c r="AA2090" s="33">
        <f t="shared" si="567"/>
        <v>0</v>
      </c>
      <c r="AB2090" s="30">
        <f t="shared" si="568"/>
        <v>0</v>
      </c>
      <c r="AC2090" s="30">
        <f t="shared" si="569"/>
        <v>0</v>
      </c>
      <c r="AD2090" s="30">
        <f t="shared" si="570"/>
        <v>0</v>
      </c>
      <c r="AE2090" s="35">
        <f t="shared" si="582"/>
        <v>0</v>
      </c>
    </row>
    <row r="2091" spans="14:31" x14ac:dyDescent="0.25">
      <c r="N2091" s="29">
        <f t="shared" si="571"/>
        <v>0</v>
      </c>
      <c r="O2091" s="30" t="str">
        <f t="shared" si="572"/>
        <v>00</v>
      </c>
      <c r="P2091" s="30">
        <f t="shared" si="573"/>
        <v>0</v>
      </c>
      <c r="Q2091" s="30">
        <f t="shared" si="574"/>
        <v>0</v>
      </c>
      <c r="R2091" s="30">
        <f t="shared" si="575"/>
        <v>0</v>
      </c>
      <c r="S2091" s="30">
        <f t="shared" si="576"/>
        <v>0</v>
      </c>
      <c r="T2091" s="31">
        <f t="shared" si="577"/>
        <v>2020.9166666666667</v>
      </c>
      <c r="U2091" s="30">
        <f t="shared" si="578"/>
        <v>0</v>
      </c>
      <c r="V2091" s="30">
        <f t="shared" si="579"/>
        <v>0</v>
      </c>
      <c r="W2091" s="32">
        <f t="shared" si="580"/>
        <v>0</v>
      </c>
      <c r="X2091" s="33">
        <f t="shared" si="581"/>
        <v>0</v>
      </c>
      <c r="Y2091" s="22"/>
      <c r="Z2091" s="33">
        <f t="shared" si="566"/>
        <v>0</v>
      </c>
      <c r="AA2091" s="33">
        <f t="shared" si="567"/>
        <v>0</v>
      </c>
      <c r="AB2091" s="30">
        <f t="shared" si="568"/>
        <v>0</v>
      </c>
      <c r="AC2091" s="30">
        <f t="shared" si="569"/>
        <v>0</v>
      </c>
      <c r="AD2091" s="30">
        <f t="shared" si="570"/>
        <v>0</v>
      </c>
      <c r="AE2091" s="35">
        <f t="shared" si="582"/>
        <v>0</v>
      </c>
    </row>
    <row r="2092" spans="14:31" x14ac:dyDescent="0.25">
      <c r="N2092" s="29">
        <f t="shared" si="571"/>
        <v>0</v>
      </c>
      <c r="O2092" s="30" t="str">
        <f t="shared" si="572"/>
        <v>00</v>
      </c>
      <c r="P2092" s="30">
        <f t="shared" si="573"/>
        <v>0</v>
      </c>
      <c r="Q2092" s="30">
        <f t="shared" si="574"/>
        <v>0</v>
      </c>
      <c r="R2092" s="30">
        <f t="shared" si="575"/>
        <v>0</v>
      </c>
      <c r="S2092" s="30">
        <f t="shared" si="576"/>
        <v>0</v>
      </c>
      <c r="T2092" s="31">
        <f t="shared" si="577"/>
        <v>2020.9166666666667</v>
      </c>
      <c r="U2092" s="30">
        <f t="shared" si="578"/>
        <v>0</v>
      </c>
      <c r="V2092" s="30">
        <f t="shared" si="579"/>
        <v>0</v>
      </c>
      <c r="W2092" s="32">
        <f t="shared" si="580"/>
        <v>0</v>
      </c>
      <c r="X2092" s="33">
        <f t="shared" si="581"/>
        <v>0</v>
      </c>
      <c r="Y2092" s="22"/>
      <c r="Z2092" s="33">
        <f t="shared" si="566"/>
        <v>0</v>
      </c>
      <c r="AA2092" s="33">
        <f t="shared" si="567"/>
        <v>0</v>
      </c>
      <c r="AB2092" s="30">
        <f t="shared" si="568"/>
        <v>0</v>
      </c>
      <c r="AC2092" s="30">
        <f t="shared" si="569"/>
        <v>0</v>
      </c>
      <c r="AD2092" s="30">
        <f t="shared" si="570"/>
        <v>0</v>
      </c>
      <c r="AE2092" s="35">
        <f t="shared" si="582"/>
        <v>0</v>
      </c>
    </row>
    <row r="2093" spans="14:31" x14ac:dyDescent="0.25">
      <c r="N2093" s="29">
        <f t="shared" si="571"/>
        <v>0</v>
      </c>
      <c r="O2093" s="30" t="str">
        <f t="shared" si="572"/>
        <v>00</v>
      </c>
      <c r="P2093" s="30">
        <f t="shared" si="573"/>
        <v>0</v>
      </c>
      <c r="Q2093" s="30">
        <f t="shared" si="574"/>
        <v>0</v>
      </c>
      <c r="R2093" s="30">
        <f t="shared" si="575"/>
        <v>0</v>
      </c>
      <c r="S2093" s="30">
        <f t="shared" si="576"/>
        <v>0</v>
      </c>
      <c r="T2093" s="31">
        <f t="shared" si="577"/>
        <v>2020.9166666666667</v>
      </c>
      <c r="U2093" s="30">
        <f t="shared" si="578"/>
        <v>0</v>
      </c>
      <c r="V2093" s="30">
        <f t="shared" si="579"/>
        <v>0</v>
      </c>
      <c r="W2093" s="32">
        <f t="shared" si="580"/>
        <v>0</v>
      </c>
      <c r="X2093" s="33">
        <f t="shared" si="581"/>
        <v>0</v>
      </c>
      <c r="Y2093" s="22"/>
      <c r="Z2093" s="33">
        <f t="shared" si="566"/>
        <v>0</v>
      </c>
      <c r="AA2093" s="33">
        <f t="shared" si="567"/>
        <v>0</v>
      </c>
      <c r="AB2093" s="30">
        <f t="shared" si="568"/>
        <v>0</v>
      </c>
      <c r="AC2093" s="30">
        <f t="shared" si="569"/>
        <v>0</v>
      </c>
      <c r="AD2093" s="30">
        <f t="shared" si="570"/>
        <v>0</v>
      </c>
      <c r="AE2093" s="35">
        <f t="shared" si="582"/>
        <v>0</v>
      </c>
    </row>
    <row r="2094" spans="14:31" x14ac:dyDescent="0.25">
      <c r="N2094" s="29">
        <f t="shared" si="571"/>
        <v>0</v>
      </c>
      <c r="O2094" s="30" t="str">
        <f t="shared" si="572"/>
        <v>00</v>
      </c>
      <c r="P2094" s="30">
        <f t="shared" si="573"/>
        <v>0</v>
      </c>
      <c r="Q2094" s="30">
        <f t="shared" si="574"/>
        <v>0</v>
      </c>
      <c r="R2094" s="30">
        <f t="shared" si="575"/>
        <v>0</v>
      </c>
      <c r="S2094" s="30">
        <f t="shared" si="576"/>
        <v>0</v>
      </c>
      <c r="T2094" s="31">
        <f t="shared" si="577"/>
        <v>2020.9166666666667</v>
      </c>
      <c r="U2094" s="30">
        <f t="shared" si="578"/>
        <v>0</v>
      </c>
      <c r="V2094" s="30">
        <f t="shared" si="579"/>
        <v>0</v>
      </c>
      <c r="W2094" s="32">
        <f t="shared" si="580"/>
        <v>0</v>
      </c>
      <c r="X2094" s="33">
        <f t="shared" si="581"/>
        <v>0</v>
      </c>
      <c r="Y2094" s="22"/>
      <c r="Z2094" s="33">
        <f t="shared" si="566"/>
        <v>0</v>
      </c>
      <c r="AA2094" s="33">
        <f t="shared" si="567"/>
        <v>0</v>
      </c>
      <c r="AB2094" s="30">
        <f t="shared" si="568"/>
        <v>0</v>
      </c>
      <c r="AC2094" s="30">
        <f t="shared" si="569"/>
        <v>0</v>
      </c>
      <c r="AD2094" s="30">
        <f t="shared" si="570"/>
        <v>0</v>
      </c>
      <c r="AE2094" s="35">
        <f t="shared" si="582"/>
        <v>0</v>
      </c>
    </row>
    <row r="2095" spans="14:31" x14ac:dyDescent="0.25">
      <c r="N2095" s="29">
        <f t="shared" si="571"/>
        <v>0</v>
      </c>
      <c r="O2095" s="30" t="str">
        <f t="shared" si="572"/>
        <v>00</v>
      </c>
      <c r="P2095" s="30">
        <f t="shared" si="573"/>
        <v>0</v>
      </c>
      <c r="Q2095" s="30">
        <f t="shared" si="574"/>
        <v>0</v>
      </c>
      <c r="R2095" s="30">
        <f t="shared" si="575"/>
        <v>0</v>
      </c>
      <c r="S2095" s="30">
        <f t="shared" si="576"/>
        <v>0</v>
      </c>
      <c r="T2095" s="31">
        <f t="shared" si="577"/>
        <v>2020.9166666666667</v>
      </c>
      <c r="U2095" s="30">
        <f t="shared" si="578"/>
        <v>0</v>
      </c>
      <c r="V2095" s="30">
        <f t="shared" si="579"/>
        <v>0</v>
      </c>
      <c r="W2095" s="32">
        <f t="shared" si="580"/>
        <v>0</v>
      </c>
      <c r="X2095" s="33">
        <f t="shared" si="581"/>
        <v>0</v>
      </c>
      <c r="Y2095" s="22"/>
      <c r="Z2095" s="33">
        <f t="shared" si="566"/>
        <v>0</v>
      </c>
      <c r="AA2095" s="33">
        <f t="shared" si="567"/>
        <v>0</v>
      </c>
      <c r="AB2095" s="30">
        <f t="shared" si="568"/>
        <v>0</v>
      </c>
      <c r="AC2095" s="30">
        <f t="shared" si="569"/>
        <v>0</v>
      </c>
      <c r="AD2095" s="30">
        <f t="shared" si="570"/>
        <v>0</v>
      </c>
      <c r="AE2095" s="35">
        <f t="shared" si="582"/>
        <v>0</v>
      </c>
    </row>
    <row r="2096" spans="14:31" x14ac:dyDescent="0.25">
      <c r="N2096" s="29">
        <f t="shared" si="571"/>
        <v>0</v>
      </c>
      <c r="O2096" s="30" t="str">
        <f t="shared" si="572"/>
        <v>00</v>
      </c>
      <c r="P2096" s="30">
        <f t="shared" si="573"/>
        <v>0</v>
      </c>
      <c r="Q2096" s="30">
        <f t="shared" si="574"/>
        <v>0</v>
      </c>
      <c r="R2096" s="30">
        <f t="shared" si="575"/>
        <v>0</v>
      </c>
      <c r="S2096" s="30">
        <f t="shared" si="576"/>
        <v>0</v>
      </c>
      <c r="T2096" s="31">
        <f t="shared" si="577"/>
        <v>2020.9166666666667</v>
      </c>
      <c r="U2096" s="30">
        <f t="shared" si="578"/>
        <v>0</v>
      </c>
      <c r="V2096" s="30">
        <f t="shared" si="579"/>
        <v>0</v>
      </c>
      <c r="W2096" s="32">
        <f t="shared" si="580"/>
        <v>0</v>
      </c>
      <c r="X2096" s="33">
        <f t="shared" si="581"/>
        <v>0</v>
      </c>
      <c r="Y2096" s="22"/>
      <c r="Z2096" s="33">
        <f t="shared" si="566"/>
        <v>0</v>
      </c>
      <c r="AA2096" s="33">
        <f t="shared" si="567"/>
        <v>0</v>
      </c>
      <c r="AB2096" s="30">
        <f t="shared" si="568"/>
        <v>0</v>
      </c>
      <c r="AC2096" s="30">
        <f t="shared" si="569"/>
        <v>0</v>
      </c>
      <c r="AD2096" s="30">
        <f t="shared" si="570"/>
        <v>0</v>
      </c>
      <c r="AE2096" s="35">
        <f t="shared" si="582"/>
        <v>0</v>
      </c>
    </row>
    <row r="2097" spans="14:31" x14ac:dyDescent="0.25">
      <c r="N2097" s="29">
        <f t="shared" si="571"/>
        <v>0</v>
      </c>
      <c r="O2097" s="30" t="str">
        <f t="shared" si="572"/>
        <v>00</v>
      </c>
      <c r="P2097" s="30">
        <f t="shared" si="573"/>
        <v>0</v>
      </c>
      <c r="Q2097" s="30">
        <f t="shared" si="574"/>
        <v>0</v>
      </c>
      <c r="R2097" s="30">
        <f t="shared" si="575"/>
        <v>0</v>
      </c>
      <c r="S2097" s="30">
        <f t="shared" si="576"/>
        <v>0</v>
      </c>
      <c r="T2097" s="31">
        <f t="shared" si="577"/>
        <v>2020.9166666666667</v>
      </c>
      <c r="U2097" s="30">
        <f t="shared" si="578"/>
        <v>0</v>
      </c>
      <c r="V2097" s="30">
        <f t="shared" si="579"/>
        <v>0</v>
      </c>
      <c r="W2097" s="32">
        <f t="shared" si="580"/>
        <v>0</v>
      </c>
      <c r="X2097" s="33">
        <f t="shared" si="581"/>
        <v>0</v>
      </c>
      <c r="Y2097" s="22"/>
      <c r="Z2097" s="33">
        <f t="shared" si="566"/>
        <v>0</v>
      </c>
      <c r="AA2097" s="33">
        <f t="shared" si="567"/>
        <v>0</v>
      </c>
      <c r="AB2097" s="30">
        <f t="shared" si="568"/>
        <v>0</v>
      </c>
      <c r="AC2097" s="30">
        <f t="shared" si="569"/>
        <v>0</v>
      </c>
      <c r="AD2097" s="30">
        <f t="shared" si="570"/>
        <v>0</v>
      </c>
      <c r="AE2097" s="35">
        <f t="shared" si="582"/>
        <v>0</v>
      </c>
    </row>
    <row r="2098" spans="14:31" x14ac:dyDescent="0.25">
      <c r="N2098" s="29">
        <f t="shared" si="571"/>
        <v>0</v>
      </c>
      <c r="O2098" s="30" t="str">
        <f t="shared" si="572"/>
        <v>00</v>
      </c>
      <c r="P2098" s="30">
        <f t="shared" si="573"/>
        <v>0</v>
      </c>
      <c r="Q2098" s="30">
        <f t="shared" si="574"/>
        <v>0</v>
      </c>
      <c r="R2098" s="30">
        <f t="shared" si="575"/>
        <v>0</v>
      </c>
      <c r="S2098" s="30">
        <f t="shared" si="576"/>
        <v>0</v>
      </c>
      <c r="T2098" s="31">
        <f t="shared" si="577"/>
        <v>2020.9166666666667</v>
      </c>
      <c r="U2098" s="30">
        <f t="shared" si="578"/>
        <v>0</v>
      </c>
      <c r="V2098" s="30">
        <f t="shared" si="579"/>
        <v>0</v>
      </c>
      <c r="W2098" s="32">
        <f t="shared" si="580"/>
        <v>0</v>
      </c>
      <c r="X2098" s="33">
        <f t="shared" si="581"/>
        <v>0</v>
      </c>
      <c r="Y2098" s="22"/>
      <c r="Z2098" s="33">
        <f t="shared" si="566"/>
        <v>0</v>
      </c>
      <c r="AA2098" s="33">
        <f t="shared" si="567"/>
        <v>0</v>
      </c>
      <c r="AB2098" s="30">
        <f t="shared" si="568"/>
        <v>0</v>
      </c>
      <c r="AC2098" s="30">
        <f t="shared" si="569"/>
        <v>0</v>
      </c>
      <c r="AD2098" s="30">
        <f t="shared" si="570"/>
        <v>0</v>
      </c>
      <c r="AE2098" s="35">
        <f t="shared" si="582"/>
        <v>0</v>
      </c>
    </row>
    <row r="2099" spans="14:31" x14ac:dyDescent="0.25">
      <c r="N2099" s="29">
        <f t="shared" si="571"/>
        <v>0</v>
      </c>
      <c r="O2099" s="30" t="str">
        <f t="shared" si="572"/>
        <v>00</v>
      </c>
      <c r="P2099" s="30">
        <f t="shared" si="573"/>
        <v>0</v>
      </c>
      <c r="Q2099" s="30">
        <f t="shared" si="574"/>
        <v>0</v>
      </c>
      <c r="R2099" s="30">
        <f t="shared" si="575"/>
        <v>0</v>
      </c>
      <c r="S2099" s="30">
        <f t="shared" si="576"/>
        <v>0</v>
      </c>
      <c r="T2099" s="31">
        <f t="shared" si="577"/>
        <v>2020.9166666666667</v>
      </c>
      <c r="U2099" s="30">
        <f t="shared" si="578"/>
        <v>0</v>
      </c>
      <c r="V2099" s="30">
        <f t="shared" si="579"/>
        <v>0</v>
      </c>
      <c r="W2099" s="32">
        <f t="shared" si="580"/>
        <v>0</v>
      </c>
      <c r="X2099" s="33">
        <f t="shared" si="581"/>
        <v>0</v>
      </c>
      <c r="Y2099" s="22"/>
      <c r="Z2099" s="33">
        <f t="shared" si="566"/>
        <v>0</v>
      </c>
      <c r="AA2099" s="33">
        <f t="shared" si="567"/>
        <v>0</v>
      </c>
      <c r="AB2099" s="30">
        <f t="shared" si="568"/>
        <v>0</v>
      </c>
      <c r="AC2099" s="30">
        <f t="shared" si="569"/>
        <v>0</v>
      </c>
      <c r="AD2099" s="30">
        <f t="shared" si="570"/>
        <v>0</v>
      </c>
      <c r="AE2099" s="35">
        <f t="shared" si="582"/>
        <v>0</v>
      </c>
    </row>
    <row r="2100" spans="14:31" x14ac:dyDescent="0.25">
      <c r="N2100" s="29">
        <f t="shared" si="571"/>
        <v>0</v>
      </c>
      <c r="O2100" s="30" t="str">
        <f t="shared" si="572"/>
        <v>00</v>
      </c>
      <c r="P2100" s="30">
        <f t="shared" si="573"/>
        <v>0</v>
      </c>
      <c r="Q2100" s="30">
        <f t="shared" si="574"/>
        <v>0</v>
      </c>
      <c r="R2100" s="30">
        <f t="shared" si="575"/>
        <v>0</v>
      </c>
      <c r="S2100" s="30">
        <f t="shared" si="576"/>
        <v>0</v>
      </c>
      <c r="T2100" s="31">
        <f t="shared" si="577"/>
        <v>2020.9166666666667</v>
      </c>
      <c r="U2100" s="30">
        <f t="shared" si="578"/>
        <v>0</v>
      </c>
      <c r="V2100" s="30">
        <f t="shared" si="579"/>
        <v>0</v>
      </c>
      <c r="W2100" s="32">
        <f t="shared" si="580"/>
        <v>0</v>
      </c>
      <c r="X2100" s="33">
        <f t="shared" si="581"/>
        <v>0</v>
      </c>
      <c r="Y2100" s="22"/>
      <c r="Z2100" s="33">
        <f t="shared" si="566"/>
        <v>0</v>
      </c>
      <c r="AA2100" s="33">
        <f t="shared" si="567"/>
        <v>0</v>
      </c>
      <c r="AB2100" s="30">
        <f t="shared" si="568"/>
        <v>0</v>
      </c>
      <c r="AC2100" s="30">
        <f t="shared" si="569"/>
        <v>0</v>
      </c>
      <c r="AD2100" s="30">
        <f t="shared" si="570"/>
        <v>0</v>
      </c>
      <c r="AE2100" s="35">
        <f t="shared" si="582"/>
        <v>0</v>
      </c>
    </row>
    <row r="2101" spans="14:31" x14ac:dyDescent="0.25">
      <c r="N2101" s="29">
        <f t="shared" si="571"/>
        <v>0</v>
      </c>
      <c r="O2101" s="30" t="str">
        <f t="shared" si="572"/>
        <v>00</v>
      </c>
      <c r="P2101" s="30">
        <f t="shared" si="573"/>
        <v>0</v>
      </c>
      <c r="Q2101" s="30">
        <f t="shared" si="574"/>
        <v>0</v>
      </c>
      <c r="R2101" s="30">
        <f t="shared" si="575"/>
        <v>0</v>
      </c>
      <c r="S2101" s="30">
        <f t="shared" si="576"/>
        <v>0</v>
      </c>
      <c r="T2101" s="31">
        <f t="shared" si="577"/>
        <v>2020.9166666666667</v>
      </c>
      <c r="U2101" s="30">
        <f t="shared" si="578"/>
        <v>0</v>
      </c>
      <c r="V2101" s="30">
        <f t="shared" si="579"/>
        <v>0</v>
      </c>
      <c r="W2101" s="32">
        <f t="shared" si="580"/>
        <v>0</v>
      </c>
      <c r="X2101" s="33">
        <f t="shared" si="581"/>
        <v>0</v>
      </c>
      <c r="Y2101" s="22"/>
      <c r="Z2101" s="33">
        <f t="shared" si="566"/>
        <v>0</v>
      </c>
      <c r="AA2101" s="33">
        <f t="shared" si="567"/>
        <v>0</v>
      </c>
      <c r="AB2101" s="30">
        <f t="shared" si="568"/>
        <v>0</v>
      </c>
      <c r="AC2101" s="30">
        <f t="shared" si="569"/>
        <v>0</v>
      </c>
      <c r="AD2101" s="30">
        <f t="shared" si="570"/>
        <v>0</v>
      </c>
      <c r="AE2101" s="35">
        <f t="shared" si="582"/>
        <v>0</v>
      </c>
    </row>
    <row r="2102" spans="14:31" x14ac:dyDescent="0.25">
      <c r="N2102" s="29">
        <f t="shared" si="571"/>
        <v>0</v>
      </c>
      <c r="O2102" s="30" t="str">
        <f t="shared" si="572"/>
        <v>00</v>
      </c>
      <c r="P2102" s="30">
        <f t="shared" si="573"/>
        <v>0</v>
      </c>
      <c r="Q2102" s="30">
        <f t="shared" si="574"/>
        <v>0</v>
      </c>
      <c r="R2102" s="30">
        <f t="shared" si="575"/>
        <v>0</v>
      </c>
      <c r="S2102" s="30">
        <f t="shared" si="576"/>
        <v>0</v>
      </c>
      <c r="T2102" s="31">
        <f t="shared" si="577"/>
        <v>2020.9166666666667</v>
      </c>
      <c r="U2102" s="30">
        <f t="shared" si="578"/>
        <v>0</v>
      </c>
      <c r="V2102" s="30">
        <f t="shared" si="579"/>
        <v>0</v>
      </c>
      <c r="W2102" s="32">
        <f t="shared" si="580"/>
        <v>0</v>
      </c>
      <c r="X2102" s="33">
        <f t="shared" si="581"/>
        <v>0</v>
      </c>
      <c r="Y2102" s="22"/>
      <c r="Z2102" s="33">
        <f t="shared" si="566"/>
        <v>0</v>
      </c>
      <c r="AA2102" s="33">
        <f t="shared" si="567"/>
        <v>0</v>
      </c>
      <c r="AB2102" s="30">
        <f t="shared" si="568"/>
        <v>0</v>
      </c>
      <c r="AC2102" s="30">
        <f t="shared" si="569"/>
        <v>0</v>
      </c>
      <c r="AD2102" s="30">
        <f t="shared" si="570"/>
        <v>0</v>
      </c>
      <c r="AE2102" s="35">
        <f t="shared" si="582"/>
        <v>0</v>
      </c>
    </row>
    <row r="2103" spans="14:31" x14ac:dyDescent="0.25">
      <c r="N2103" s="29">
        <f t="shared" si="571"/>
        <v>0</v>
      </c>
      <c r="O2103" s="30" t="str">
        <f t="shared" si="572"/>
        <v>00</v>
      </c>
      <c r="P2103" s="30">
        <f t="shared" si="573"/>
        <v>0</v>
      </c>
      <c r="Q2103" s="30">
        <f t="shared" si="574"/>
        <v>0</v>
      </c>
      <c r="R2103" s="30">
        <f t="shared" si="575"/>
        <v>0</v>
      </c>
      <c r="S2103" s="30">
        <f t="shared" si="576"/>
        <v>0</v>
      </c>
      <c r="T2103" s="31">
        <f t="shared" si="577"/>
        <v>2020.9166666666667</v>
      </c>
      <c r="U2103" s="30">
        <f t="shared" si="578"/>
        <v>0</v>
      </c>
      <c r="V2103" s="30">
        <f t="shared" si="579"/>
        <v>0</v>
      </c>
      <c r="W2103" s="32">
        <f t="shared" si="580"/>
        <v>0</v>
      </c>
      <c r="X2103" s="33">
        <f t="shared" si="581"/>
        <v>0</v>
      </c>
      <c r="Y2103" s="22"/>
      <c r="Z2103" s="33">
        <f t="shared" si="566"/>
        <v>0</v>
      </c>
      <c r="AA2103" s="33">
        <f t="shared" si="567"/>
        <v>0</v>
      </c>
      <c r="AB2103" s="30">
        <f t="shared" si="568"/>
        <v>0</v>
      </c>
      <c r="AC2103" s="30">
        <f t="shared" si="569"/>
        <v>0</v>
      </c>
      <c r="AD2103" s="30">
        <f t="shared" si="570"/>
        <v>0</v>
      </c>
      <c r="AE2103" s="35">
        <f t="shared" si="582"/>
        <v>0</v>
      </c>
    </row>
    <row r="2104" spans="14:31" x14ac:dyDescent="0.25">
      <c r="N2104" s="29">
        <f t="shared" si="571"/>
        <v>0</v>
      </c>
      <c r="O2104" s="30" t="str">
        <f t="shared" si="572"/>
        <v>00</v>
      </c>
      <c r="P2104" s="30">
        <f t="shared" si="573"/>
        <v>0</v>
      </c>
      <c r="Q2104" s="30">
        <f t="shared" si="574"/>
        <v>0</v>
      </c>
      <c r="R2104" s="30">
        <f t="shared" si="575"/>
        <v>0</v>
      </c>
      <c r="S2104" s="30">
        <f t="shared" si="576"/>
        <v>0</v>
      </c>
      <c r="T2104" s="31">
        <f t="shared" si="577"/>
        <v>2020.9166666666667</v>
      </c>
      <c r="U2104" s="30">
        <f t="shared" si="578"/>
        <v>0</v>
      </c>
      <c r="V2104" s="30">
        <f t="shared" si="579"/>
        <v>0</v>
      </c>
      <c r="W2104" s="32">
        <f t="shared" si="580"/>
        <v>0</v>
      </c>
      <c r="X2104" s="33">
        <f t="shared" si="581"/>
        <v>0</v>
      </c>
      <c r="Y2104" s="22"/>
      <c r="Z2104" s="33">
        <f t="shared" si="566"/>
        <v>0</v>
      </c>
      <c r="AA2104" s="33">
        <f t="shared" si="567"/>
        <v>0</v>
      </c>
      <c r="AB2104" s="30">
        <f t="shared" si="568"/>
        <v>0</v>
      </c>
      <c r="AC2104" s="30">
        <f t="shared" si="569"/>
        <v>0</v>
      </c>
      <c r="AD2104" s="30">
        <f t="shared" si="570"/>
        <v>0</v>
      </c>
      <c r="AE2104" s="35">
        <f t="shared" si="582"/>
        <v>0</v>
      </c>
    </row>
    <row r="2105" spans="14:31" x14ac:dyDescent="0.25">
      <c r="N2105" s="29">
        <f t="shared" si="571"/>
        <v>0</v>
      </c>
      <c r="O2105" s="30" t="str">
        <f t="shared" si="572"/>
        <v>00</v>
      </c>
      <c r="P2105" s="30">
        <f t="shared" si="573"/>
        <v>0</v>
      </c>
      <c r="Q2105" s="30">
        <f t="shared" si="574"/>
        <v>0</v>
      </c>
      <c r="R2105" s="30">
        <f t="shared" si="575"/>
        <v>0</v>
      </c>
      <c r="S2105" s="30">
        <f t="shared" si="576"/>
        <v>0</v>
      </c>
      <c r="T2105" s="31">
        <f t="shared" si="577"/>
        <v>2020.9166666666667</v>
      </c>
      <c r="U2105" s="30">
        <f t="shared" si="578"/>
        <v>0</v>
      </c>
      <c r="V2105" s="30">
        <f t="shared" si="579"/>
        <v>0</v>
      </c>
      <c r="W2105" s="32">
        <f t="shared" si="580"/>
        <v>0</v>
      </c>
      <c r="X2105" s="33">
        <f t="shared" si="581"/>
        <v>0</v>
      </c>
      <c r="Y2105" s="22"/>
      <c r="Z2105" s="33">
        <f t="shared" si="566"/>
        <v>0</v>
      </c>
      <c r="AA2105" s="33">
        <f t="shared" si="567"/>
        <v>0</v>
      </c>
      <c r="AB2105" s="30">
        <f t="shared" si="568"/>
        <v>0</v>
      </c>
      <c r="AC2105" s="30">
        <f t="shared" si="569"/>
        <v>0</v>
      </c>
      <c r="AD2105" s="30">
        <f t="shared" si="570"/>
        <v>0</v>
      </c>
      <c r="AE2105" s="35">
        <f t="shared" si="582"/>
        <v>0</v>
      </c>
    </row>
    <row r="2106" spans="14:31" x14ac:dyDescent="0.25">
      <c r="N2106" s="29">
        <f t="shared" si="571"/>
        <v>0</v>
      </c>
      <c r="O2106" s="30" t="str">
        <f t="shared" si="572"/>
        <v>00</v>
      </c>
      <c r="P2106" s="30">
        <f t="shared" si="573"/>
        <v>0</v>
      </c>
      <c r="Q2106" s="30">
        <f t="shared" si="574"/>
        <v>0</v>
      </c>
      <c r="R2106" s="30">
        <f t="shared" si="575"/>
        <v>0</v>
      </c>
      <c r="S2106" s="30">
        <f t="shared" si="576"/>
        <v>0</v>
      </c>
      <c r="T2106" s="31">
        <f t="shared" si="577"/>
        <v>2020.9166666666667</v>
      </c>
      <c r="U2106" s="30">
        <f t="shared" si="578"/>
        <v>0</v>
      </c>
      <c r="V2106" s="30">
        <f t="shared" si="579"/>
        <v>0</v>
      </c>
      <c r="W2106" s="32">
        <f t="shared" si="580"/>
        <v>0</v>
      </c>
      <c r="X2106" s="33">
        <f t="shared" si="581"/>
        <v>0</v>
      </c>
      <c r="Y2106" s="22"/>
      <c r="Z2106" s="33">
        <f t="shared" si="566"/>
        <v>0</v>
      </c>
      <c r="AA2106" s="33">
        <f t="shared" si="567"/>
        <v>0</v>
      </c>
      <c r="AB2106" s="30">
        <f t="shared" si="568"/>
        <v>0</v>
      </c>
      <c r="AC2106" s="30">
        <f t="shared" si="569"/>
        <v>0</v>
      </c>
      <c r="AD2106" s="30">
        <f t="shared" si="570"/>
        <v>0</v>
      </c>
      <c r="AE2106" s="35">
        <f t="shared" si="582"/>
        <v>0</v>
      </c>
    </row>
    <row r="2107" spans="14:31" x14ac:dyDescent="0.25">
      <c r="N2107" s="29">
        <f t="shared" si="571"/>
        <v>0</v>
      </c>
      <c r="O2107" s="30" t="str">
        <f t="shared" si="572"/>
        <v>00</v>
      </c>
      <c r="P2107" s="30">
        <f t="shared" si="573"/>
        <v>0</v>
      </c>
      <c r="Q2107" s="30">
        <f t="shared" si="574"/>
        <v>0</v>
      </c>
      <c r="R2107" s="30">
        <f t="shared" si="575"/>
        <v>0</v>
      </c>
      <c r="S2107" s="30">
        <f t="shared" si="576"/>
        <v>0</v>
      </c>
      <c r="T2107" s="31">
        <f t="shared" si="577"/>
        <v>2020.9166666666667</v>
      </c>
      <c r="U2107" s="30">
        <f t="shared" si="578"/>
        <v>0</v>
      </c>
      <c r="V2107" s="30">
        <f t="shared" si="579"/>
        <v>0</v>
      </c>
      <c r="W2107" s="32">
        <f t="shared" si="580"/>
        <v>0</v>
      </c>
      <c r="X2107" s="33">
        <f t="shared" si="581"/>
        <v>0</v>
      </c>
      <c r="Y2107" s="22"/>
      <c r="Z2107" s="33">
        <f t="shared" si="566"/>
        <v>0</v>
      </c>
      <c r="AA2107" s="33">
        <f t="shared" si="567"/>
        <v>0</v>
      </c>
      <c r="AB2107" s="30">
        <f t="shared" si="568"/>
        <v>0</v>
      </c>
      <c r="AC2107" s="30">
        <f t="shared" si="569"/>
        <v>0</v>
      </c>
      <c r="AD2107" s="30">
        <f t="shared" si="570"/>
        <v>0</v>
      </c>
      <c r="AE2107" s="35">
        <f t="shared" si="582"/>
        <v>0</v>
      </c>
    </row>
    <row r="2108" spans="14:31" x14ac:dyDescent="0.25">
      <c r="N2108" s="29">
        <f t="shared" si="571"/>
        <v>0</v>
      </c>
      <c r="O2108" s="30" t="str">
        <f t="shared" si="572"/>
        <v>00</v>
      </c>
      <c r="P2108" s="30">
        <f t="shared" si="573"/>
        <v>0</v>
      </c>
      <c r="Q2108" s="30">
        <f t="shared" si="574"/>
        <v>0</v>
      </c>
      <c r="R2108" s="30">
        <f t="shared" si="575"/>
        <v>0</v>
      </c>
      <c r="S2108" s="30">
        <f t="shared" si="576"/>
        <v>0</v>
      </c>
      <c r="T2108" s="31">
        <f t="shared" si="577"/>
        <v>2020.9166666666667</v>
      </c>
      <c r="U2108" s="30">
        <f t="shared" si="578"/>
        <v>0</v>
      </c>
      <c r="V2108" s="30">
        <f t="shared" si="579"/>
        <v>0</v>
      </c>
      <c r="W2108" s="32">
        <f t="shared" si="580"/>
        <v>0</v>
      </c>
      <c r="X2108" s="33">
        <f t="shared" si="581"/>
        <v>0</v>
      </c>
      <c r="Y2108" s="22"/>
      <c r="Z2108" s="33">
        <f t="shared" si="566"/>
        <v>0</v>
      </c>
      <c r="AA2108" s="33">
        <f t="shared" si="567"/>
        <v>0</v>
      </c>
      <c r="AB2108" s="30">
        <f t="shared" si="568"/>
        <v>0</v>
      </c>
      <c r="AC2108" s="30">
        <f t="shared" si="569"/>
        <v>0</v>
      </c>
      <c r="AD2108" s="30">
        <f t="shared" si="570"/>
        <v>0</v>
      </c>
      <c r="AE2108" s="35">
        <f t="shared" si="582"/>
        <v>0</v>
      </c>
    </row>
    <row r="2109" spans="14:31" x14ac:dyDescent="0.25">
      <c r="N2109" s="29">
        <f t="shared" si="571"/>
        <v>0</v>
      </c>
      <c r="O2109" s="30" t="str">
        <f t="shared" si="572"/>
        <v>00</v>
      </c>
      <c r="P2109" s="30">
        <f t="shared" si="573"/>
        <v>0</v>
      </c>
      <c r="Q2109" s="30">
        <f t="shared" si="574"/>
        <v>0</v>
      </c>
      <c r="R2109" s="30">
        <f t="shared" si="575"/>
        <v>0</v>
      </c>
      <c r="S2109" s="30">
        <f t="shared" si="576"/>
        <v>0</v>
      </c>
      <c r="T2109" s="31">
        <f t="shared" si="577"/>
        <v>2020.9166666666667</v>
      </c>
      <c r="U2109" s="30">
        <f t="shared" si="578"/>
        <v>0</v>
      </c>
      <c r="V2109" s="30">
        <f t="shared" si="579"/>
        <v>0</v>
      </c>
      <c r="W2109" s="32">
        <f t="shared" si="580"/>
        <v>0</v>
      </c>
      <c r="X2109" s="33">
        <f t="shared" si="581"/>
        <v>0</v>
      </c>
      <c r="Y2109" s="22"/>
      <c r="Z2109" s="33">
        <f t="shared" si="566"/>
        <v>0</v>
      </c>
      <c r="AA2109" s="33">
        <f t="shared" si="567"/>
        <v>0</v>
      </c>
      <c r="AB2109" s="30">
        <f t="shared" si="568"/>
        <v>0</v>
      </c>
      <c r="AC2109" s="30">
        <f t="shared" si="569"/>
        <v>0</v>
      </c>
      <c r="AD2109" s="30">
        <f t="shared" si="570"/>
        <v>0</v>
      </c>
      <c r="AE2109" s="35">
        <f t="shared" si="582"/>
        <v>0</v>
      </c>
    </row>
    <row r="2110" spans="14:31" x14ac:dyDescent="0.25">
      <c r="N2110" s="29">
        <f t="shared" si="571"/>
        <v>0</v>
      </c>
      <c r="O2110" s="30" t="str">
        <f t="shared" si="572"/>
        <v>00</v>
      </c>
      <c r="P2110" s="30">
        <f t="shared" si="573"/>
        <v>0</v>
      </c>
      <c r="Q2110" s="30">
        <f t="shared" si="574"/>
        <v>0</v>
      </c>
      <c r="R2110" s="30">
        <f t="shared" si="575"/>
        <v>0</v>
      </c>
      <c r="S2110" s="30">
        <f t="shared" si="576"/>
        <v>0</v>
      </c>
      <c r="T2110" s="31">
        <f t="shared" si="577"/>
        <v>2020.9166666666667</v>
      </c>
      <c r="U2110" s="30">
        <f t="shared" si="578"/>
        <v>0</v>
      </c>
      <c r="V2110" s="30">
        <f t="shared" si="579"/>
        <v>0</v>
      </c>
      <c r="W2110" s="32">
        <f t="shared" si="580"/>
        <v>0</v>
      </c>
      <c r="X2110" s="33">
        <f t="shared" si="581"/>
        <v>0</v>
      </c>
      <c r="Y2110" s="22"/>
      <c r="Z2110" s="33">
        <f t="shared" si="566"/>
        <v>0</v>
      </c>
      <c r="AA2110" s="33">
        <f t="shared" si="567"/>
        <v>0</v>
      </c>
      <c r="AB2110" s="30">
        <f t="shared" si="568"/>
        <v>0</v>
      </c>
      <c r="AC2110" s="30">
        <f t="shared" si="569"/>
        <v>0</v>
      </c>
      <c r="AD2110" s="30">
        <f t="shared" si="570"/>
        <v>0</v>
      </c>
      <c r="AE2110" s="35">
        <f t="shared" si="582"/>
        <v>0</v>
      </c>
    </row>
    <row r="2111" spans="14:31" x14ac:dyDescent="0.25">
      <c r="N2111" s="29">
        <f t="shared" si="571"/>
        <v>0</v>
      </c>
      <c r="O2111" s="30" t="str">
        <f t="shared" si="572"/>
        <v>00</v>
      </c>
      <c r="P2111" s="30">
        <f t="shared" si="573"/>
        <v>0</v>
      </c>
      <c r="Q2111" s="30">
        <f t="shared" si="574"/>
        <v>0</v>
      </c>
      <c r="R2111" s="30">
        <f t="shared" si="575"/>
        <v>0</v>
      </c>
      <c r="S2111" s="30">
        <f t="shared" si="576"/>
        <v>0</v>
      </c>
      <c r="T2111" s="31">
        <f t="shared" si="577"/>
        <v>2020.9166666666667</v>
      </c>
      <c r="U2111" s="30">
        <f t="shared" si="578"/>
        <v>0</v>
      </c>
      <c r="V2111" s="30">
        <f t="shared" si="579"/>
        <v>0</v>
      </c>
      <c r="W2111" s="32">
        <f t="shared" si="580"/>
        <v>0</v>
      </c>
      <c r="X2111" s="33">
        <f t="shared" si="581"/>
        <v>0</v>
      </c>
      <c r="Y2111" s="22"/>
      <c r="Z2111" s="33">
        <f t="shared" si="566"/>
        <v>0</v>
      </c>
      <c r="AA2111" s="33">
        <f t="shared" si="567"/>
        <v>0</v>
      </c>
      <c r="AB2111" s="30">
        <f t="shared" si="568"/>
        <v>0</v>
      </c>
      <c r="AC2111" s="30">
        <f t="shared" si="569"/>
        <v>0</v>
      </c>
      <c r="AD2111" s="30">
        <f t="shared" si="570"/>
        <v>0</v>
      </c>
      <c r="AE2111" s="35">
        <f t="shared" si="582"/>
        <v>0</v>
      </c>
    </row>
    <row r="2112" spans="14:31" x14ac:dyDescent="0.25">
      <c r="N2112" s="29">
        <f t="shared" si="571"/>
        <v>0</v>
      </c>
      <c r="O2112" s="30" t="str">
        <f t="shared" si="572"/>
        <v>00</v>
      </c>
      <c r="P2112" s="30">
        <f t="shared" si="573"/>
        <v>0</v>
      </c>
      <c r="Q2112" s="30">
        <f t="shared" si="574"/>
        <v>0</v>
      </c>
      <c r="R2112" s="30">
        <f t="shared" si="575"/>
        <v>0</v>
      </c>
      <c r="S2112" s="30">
        <f t="shared" si="576"/>
        <v>0</v>
      </c>
      <c r="T2112" s="31">
        <f t="shared" si="577"/>
        <v>2020.9166666666667</v>
      </c>
      <c r="U2112" s="30">
        <f t="shared" si="578"/>
        <v>0</v>
      </c>
      <c r="V2112" s="30">
        <f t="shared" si="579"/>
        <v>0</v>
      </c>
      <c r="W2112" s="32">
        <f t="shared" si="580"/>
        <v>0</v>
      </c>
      <c r="X2112" s="33">
        <f t="shared" si="581"/>
        <v>0</v>
      </c>
      <c r="Y2112" s="22"/>
      <c r="Z2112" s="33">
        <f t="shared" si="566"/>
        <v>0</v>
      </c>
      <c r="AA2112" s="33">
        <f t="shared" si="567"/>
        <v>0</v>
      </c>
      <c r="AB2112" s="30">
        <f t="shared" si="568"/>
        <v>0</v>
      </c>
      <c r="AC2112" s="30">
        <f t="shared" si="569"/>
        <v>0</v>
      </c>
      <c r="AD2112" s="30">
        <f t="shared" si="570"/>
        <v>0</v>
      </c>
      <c r="AE2112" s="35">
        <f t="shared" si="582"/>
        <v>0</v>
      </c>
    </row>
    <row r="2113" spans="14:31" x14ac:dyDescent="0.25">
      <c r="N2113" s="29">
        <f t="shared" si="571"/>
        <v>0</v>
      </c>
      <c r="O2113" s="30" t="str">
        <f t="shared" si="572"/>
        <v>00</v>
      </c>
      <c r="P2113" s="30">
        <f t="shared" si="573"/>
        <v>0</v>
      </c>
      <c r="Q2113" s="30">
        <f t="shared" si="574"/>
        <v>0</v>
      </c>
      <c r="R2113" s="30">
        <f t="shared" si="575"/>
        <v>0</v>
      </c>
      <c r="S2113" s="30">
        <f t="shared" si="576"/>
        <v>0</v>
      </c>
      <c r="T2113" s="31">
        <f t="shared" si="577"/>
        <v>2020.9166666666667</v>
      </c>
      <c r="U2113" s="30">
        <f t="shared" si="578"/>
        <v>0</v>
      </c>
      <c r="V2113" s="30">
        <f t="shared" si="579"/>
        <v>0</v>
      </c>
      <c r="W2113" s="32">
        <f t="shared" si="580"/>
        <v>0</v>
      </c>
      <c r="X2113" s="33">
        <f t="shared" si="581"/>
        <v>0</v>
      </c>
      <c r="Y2113" s="22"/>
      <c r="Z2113" s="33">
        <f t="shared" si="566"/>
        <v>0</v>
      </c>
      <c r="AA2113" s="33">
        <f t="shared" si="567"/>
        <v>0</v>
      </c>
      <c r="AB2113" s="30">
        <f t="shared" si="568"/>
        <v>0</v>
      </c>
      <c r="AC2113" s="30">
        <f t="shared" si="569"/>
        <v>0</v>
      </c>
      <c r="AD2113" s="30">
        <f t="shared" si="570"/>
        <v>0</v>
      </c>
      <c r="AE2113" s="35">
        <f t="shared" si="582"/>
        <v>0</v>
      </c>
    </row>
    <row r="2114" spans="14:31" x14ac:dyDescent="0.25">
      <c r="N2114" s="29">
        <f t="shared" si="571"/>
        <v>0</v>
      </c>
      <c r="O2114" s="30" t="str">
        <f t="shared" si="572"/>
        <v>00</v>
      </c>
      <c r="P2114" s="30">
        <f t="shared" si="573"/>
        <v>0</v>
      </c>
      <c r="Q2114" s="30">
        <f t="shared" si="574"/>
        <v>0</v>
      </c>
      <c r="R2114" s="30">
        <f t="shared" si="575"/>
        <v>0</v>
      </c>
      <c r="S2114" s="30">
        <f t="shared" si="576"/>
        <v>0</v>
      </c>
      <c r="T2114" s="31">
        <f t="shared" si="577"/>
        <v>2020.9166666666667</v>
      </c>
      <c r="U2114" s="30">
        <f t="shared" si="578"/>
        <v>0</v>
      </c>
      <c r="V2114" s="30">
        <f t="shared" si="579"/>
        <v>0</v>
      </c>
      <c r="W2114" s="32">
        <f t="shared" si="580"/>
        <v>0</v>
      </c>
      <c r="X2114" s="33">
        <f t="shared" si="581"/>
        <v>0</v>
      </c>
      <c r="Y2114" s="22"/>
      <c r="Z2114" s="33">
        <f t="shared" si="566"/>
        <v>0</v>
      </c>
      <c r="AA2114" s="33">
        <f t="shared" si="567"/>
        <v>0</v>
      </c>
      <c r="AB2114" s="30">
        <f t="shared" si="568"/>
        <v>0</v>
      </c>
      <c r="AC2114" s="30">
        <f t="shared" si="569"/>
        <v>0</v>
      </c>
      <c r="AD2114" s="30">
        <f t="shared" si="570"/>
        <v>0</v>
      </c>
      <c r="AE2114" s="35">
        <f t="shared" si="582"/>
        <v>0</v>
      </c>
    </row>
    <row r="2115" spans="14:31" x14ac:dyDescent="0.25">
      <c r="N2115" s="29">
        <f t="shared" si="571"/>
        <v>0</v>
      </c>
      <c r="O2115" s="30" t="str">
        <f t="shared" si="572"/>
        <v>00</v>
      </c>
      <c r="P2115" s="30">
        <f t="shared" si="573"/>
        <v>0</v>
      </c>
      <c r="Q2115" s="30">
        <f t="shared" si="574"/>
        <v>0</v>
      </c>
      <c r="R2115" s="30">
        <f t="shared" si="575"/>
        <v>0</v>
      </c>
      <c r="S2115" s="30">
        <f t="shared" si="576"/>
        <v>0</v>
      </c>
      <c r="T2115" s="31">
        <f t="shared" si="577"/>
        <v>2020.9166666666667</v>
      </c>
      <c r="U2115" s="30">
        <f t="shared" si="578"/>
        <v>0</v>
      </c>
      <c r="V2115" s="30">
        <f t="shared" si="579"/>
        <v>0</v>
      </c>
      <c r="W2115" s="32">
        <f t="shared" si="580"/>
        <v>0</v>
      </c>
      <c r="X2115" s="33">
        <f t="shared" si="581"/>
        <v>0</v>
      </c>
      <c r="Y2115" s="22"/>
      <c r="Z2115" s="33">
        <f t="shared" si="566"/>
        <v>0</v>
      </c>
      <c r="AA2115" s="33">
        <f t="shared" si="567"/>
        <v>0</v>
      </c>
      <c r="AB2115" s="30">
        <f t="shared" si="568"/>
        <v>0</v>
      </c>
      <c r="AC2115" s="30">
        <f t="shared" si="569"/>
        <v>0</v>
      </c>
      <c r="AD2115" s="30">
        <f t="shared" si="570"/>
        <v>0</v>
      </c>
      <c r="AE2115" s="35">
        <f t="shared" si="582"/>
        <v>0</v>
      </c>
    </row>
    <row r="2116" spans="14:31" x14ac:dyDescent="0.25">
      <c r="N2116" s="29">
        <f t="shared" si="571"/>
        <v>0</v>
      </c>
      <c r="O2116" s="30" t="str">
        <f t="shared" si="572"/>
        <v>00</v>
      </c>
      <c r="P2116" s="30">
        <f t="shared" si="573"/>
        <v>0</v>
      </c>
      <c r="Q2116" s="30">
        <f t="shared" si="574"/>
        <v>0</v>
      </c>
      <c r="R2116" s="30">
        <f t="shared" si="575"/>
        <v>0</v>
      </c>
      <c r="S2116" s="30">
        <f t="shared" si="576"/>
        <v>0</v>
      </c>
      <c r="T2116" s="31">
        <f t="shared" si="577"/>
        <v>2020.9166666666667</v>
      </c>
      <c r="U2116" s="30">
        <f t="shared" si="578"/>
        <v>0</v>
      </c>
      <c r="V2116" s="30">
        <f t="shared" si="579"/>
        <v>0</v>
      </c>
      <c r="W2116" s="32">
        <f t="shared" si="580"/>
        <v>0</v>
      </c>
      <c r="X2116" s="33">
        <f t="shared" si="581"/>
        <v>0</v>
      </c>
      <c r="Y2116" s="22"/>
      <c r="Z2116" s="33">
        <f t="shared" ref="Z2116:Z2179" si="583">IF(C2116="",0, IF(P2116&lt;$AH$10,1,0))</f>
        <v>0</v>
      </c>
      <c r="AA2116" s="33">
        <f t="shared" ref="AA2116:AA2179" si="584">IF(C2116="",0,IF(S2116&lt;$AH$11,1,0))</f>
        <v>0</v>
      </c>
      <c r="AB2116" s="30">
        <f t="shared" ref="AB2116:AB2179" si="585">IF(C2116="",0,IF(W2116&lt;LOOKUP(X2116,$AI$15:$AR$15,$AI$16:$AR$16),1,0))</f>
        <v>0</v>
      </c>
      <c r="AC2116" s="30">
        <f t="shared" ref="AC2116:AC2179" si="586">IF(C2116="",0,IF(V2116&lt;LOOKUP(X2116,$AI$15:$AR$15,$AI$18:$AR$18),1,0))</f>
        <v>0</v>
      </c>
      <c r="AD2116" s="30">
        <f t="shared" ref="AD2116:AD2179" si="587">IF(C2116="",0,IF(F2116&lt;LOOKUP(X2116,$AI$15:$AR$15,$AI$20:$AR$20),1,0))</f>
        <v>0</v>
      </c>
      <c r="AE2116" s="35">
        <f t="shared" si="582"/>
        <v>0</v>
      </c>
    </row>
    <row r="2117" spans="14:31" x14ac:dyDescent="0.25">
      <c r="N2117" s="29">
        <f t="shared" si="571"/>
        <v>0</v>
      </c>
      <c r="O2117" s="30" t="str">
        <f t="shared" si="572"/>
        <v>00</v>
      </c>
      <c r="P2117" s="30">
        <f t="shared" si="573"/>
        <v>0</v>
      </c>
      <c r="Q2117" s="30">
        <f t="shared" si="574"/>
        <v>0</v>
      </c>
      <c r="R2117" s="30">
        <f t="shared" si="575"/>
        <v>0</v>
      </c>
      <c r="S2117" s="30">
        <f t="shared" si="576"/>
        <v>0</v>
      </c>
      <c r="T2117" s="31">
        <f t="shared" si="577"/>
        <v>2020.9166666666667</v>
      </c>
      <c r="U2117" s="30">
        <f t="shared" si="578"/>
        <v>0</v>
      </c>
      <c r="V2117" s="30">
        <f t="shared" si="579"/>
        <v>0</v>
      </c>
      <c r="W2117" s="32">
        <f t="shared" si="580"/>
        <v>0</v>
      </c>
      <c r="X2117" s="33">
        <f t="shared" si="581"/>
        <v>0</v>
      </c>
      <c r="Y2117" s="22"/>
      <c r="Z2117" s="33">
        <f t="shared" si="583"/>
        <v>0</v>
      </c>
      <c r="AA2117" s="33">
        <f t="shared" si="584"/>
        <v>0</v>
      </c>
      <c r="AB2117" s="30">
        <f t="shared" si="585"/>
        <v>0</v>
      </c>
      <c r="AC2117" s="30">
        <f t="shared" si="586"/>
        <v>0</v>
      </c>
      <c r="AD2117" s="30">
        <f t="shared" si="587"/>
        <v>0</v>
      </c>
      <c r="AE2117" s="35">
        <f t="shared" si="582"/>
        <v>0</v>
      </c>
    </row>
    <row r="2118" spans="14:31" x14ac:dyDescent="0.25">
      <c r="N2118" s="29">
        <f t="shared" si="571"/>
        <v>0</v>
      </c>
      <c r="O2118" s="30" t="str">
        <f t="shared" si="572"/>
        <v>00</v>
      </c>
      <c r="P2118" s="30">
        <f t="shared" si="573"/>
        <v>0</v>
      </c>
      <c r="Q2118" s="30">
        <f t="shared" si="574"/>
        <v>0</v>
      </c>
      <c r="R2118" s="30">
        <f t="shared" si="575"/>
        <v>0</v>
      </c>
      <c r="S2118" s="30">
        <f t="shared" si="576"/>
        <v>0</v>
      </c>
      <c r="T2118" s="31">
        <f t="shared" si="577"/>
        <v>2020.9166666666667</v>
      </c>
      <c r="U2118" s="30">
        <f t="shared" si="578"/>
        <v>0</v>
      </c>
      <c r="V2118" s="30">
        <f t="shared" si="579"/>
        <v>0</v>
      </c>
      <c r="W2118" s="32">
        <f t="shared" si="580"/>
        <v>0</v>
      </c>
      <c r="X2118" s="33">
        <f t="shared" si="581"/>
        <v>0</v>
      </c>
      <c r="Y2118" s="22"/>
      <c r="Z2118" s="33">
        <f t="shared" si="583"/>
        <v>0</v>
      </c>
      <c r="AA2118" s="33">
        <f t="shared" si="584"/>
        <v>0</v>
      </c>
      <c r="AB2118" s="30">
        <f t="shared" si="585"/>
        <v>0</v>
      </c>
      <c r="AC2118" s="30">
        <f t="shared" si="586"/>
        <v>0</v>
      </c>
      <c r="AD2118" s="30">
        <f t="shared" si="587"/>
        <v>0</v>
      </c>
      <c r="AE2118" s="35">
        <f t="shared" si="582"/>
        <v>0</v>
      </c>
    </row>
    <row r="2119" spans="14:31" x14ac:dyDescent="0.25">
      <c r="N2119" s="29">
        <f t="shared" si="571"/>
        <v>0</v>
      </c>
      <c r="O2119" s="30" t="str">
        <f t="shared" si="572"/>
        <v>00</v>
      </c>
      <c r="P2119" s="30">
        <f t="shared" si="573"/>
        <v>0</v>
      </c>
      <c r="Q2119" s="30">
        <f t="shared" si="574"/>
        <v>0</v>
      </c>
      <c r="R2119" s="30">
        <f t="shared" si="575"/>
        <v>0</v>
      </c>
      <c r="S2119" s="30">
        <f t="shared" si="576"/>
        <v>0</v>
      </c>
      <c r="T2119" s="31">
        <f t="shared" si="577"/>
        <v>2020.9166666666667</v>
      </c>
      <c r="U2119" s="30">
        <f t="shared" si="578"/>
        <v>0</v>
      </c>
      <c r="V2119" s="30">
        <f t="shared" si="579"/>
        <v>0</v>
      </c>
      <c r="W2119" s="32">
        <f t="shared" si="580"/>
        <v>0</v>
      </c>
      <c r="X2119" s="33">
        <f t="shared" si="581"/>
        <v>0</v>
      </c>
      <c r="Y2119" s="22"/>
      <c r="Z2119" s="33">
        <f t="shared" si="583"/>
        <v>0</v>
      </c>
      <c r="AA2119" s="33">
        <f t="shared" si="584"/>
        <v>0</v>
      </c>
      <c r="AB2119" s="30">
        <f t="shared" si="585"/>
        <v>0</v>
      </c>
      <c r="AC2119" s="30">
        <f t="shared" si="586"/>
        <v>0</v>
      </c>
      <c r="AD2119" s="30">
        <f t="shared" si="587"/>
        <v>0</v>
      </c>
      <c r="AE2119" s="35">
        <f t="shared" si="582"/>
        <v>0</v>
      </c>
    </row>
    <row r="2120" spans="14:31" x14ac:dyDescent="0.25">
      <c r="N2120" s="29">
        <f t="shared" si="571"/>
        <v>0</v>
      </c>
      <c r="O2120" s="30" t="str">
        <f t="shared" si="572"/>
        <v>00</v>
      </c>
      <c r="P2120" s="30">
        <f t="shared" si="573"/>
        <v>0</v>
      </c>
      <c r="Q2120" s="30">
        <f t="shared" si="574"/>
        <v>0</v>
      </c>
      <c r="R2120" s="30">
        <f t="shared" si="575"/>
        <v>0</v>
      </c>
      <c r="S2120" s="30">
        <f t="shared" si="576"/>
        <v>0</v>
      </c>
      <c r="T2120" s="31">
        <f t="shared" si="577"/>
        <v>2020.9166666666667</v>
      </c>
      <c r="U2120" s="30">
        <f t="shared" si="578"/>
        <v>0</v>
      </c>
      <c r="V2120" s="30">
        <f t="shared" si="579"/>
        <v>0</v>
      </c>
      <c r="W2120" s="32">
        <f t="shared" si="580"/>
        <v>0</v>
      </c>
      <c r="X2120" s="33">
        <f t="shared" si="581"/>
        <v>0</v>
      </c>
      <c r="Y2120" s="22"/>
      <c r="Z2120" s="33">
        <f t="shared" si="583"/>
        <v>0</v>
      </c>
      <c r="AA2120" s="33">
        <f t="shared" si="584"/>
        <v>0</v>
      </c>
      <c r="AB2120" s="30">
        <f t="shared" si="585"/>
        <v>0</v>
      </c>
      <c r="AC2120" s="30">
        <f t="shared" si="586"/>
        <v>0</v>
      </c>
      <c r="AD2120" s="30">
        <f t="shared" si="587"/>
        <v>0</v>
      </c>
      <c r="AE2120" s="35">
        <f t="shared" si="582"/>
        <v>0</v>
      </c>
    </row>
    <row r="2121" spans="14:31" x14ac:dyDescent="0.25">
      <c r="N2121" s="29">
        <f t="shared" si="571"/>
        <v>0</v>
      </c>
      <c r="O2121" s="30" t="str">
        <f t="shared" si="572"/>
        <v>00</v>
      </c>
      <c r="P2121" s="30">
        <f t="shared" si="573"/>
        <v>0</v>
      </c>
      <c r="Q2121" s="30">
        <f t="shared" si="574"/>
        <v>0</v>
      </c>
      <c r="R2121" s="30">
        <f t="shared" si="575"/>
        <v>0</v>
      </c>
      <c r="S2121" s="30">
        <f t="shared" si="576"/>
        <v>0</v>
      </c>
      <c r="T2121" s="31">
        <f t="shared" si="577"/>
        <v>2020.9166666666667</v>
      </c>
      <c r="U2121" s="30">
        <f t="shared" si="578"/>
        <v>0</v>
      </c>
      <c r="V2121" s="30">
        <f t="shared" si="579"/>
        <v>0</v>
      </c>
      <c r="W2121" s="32">
        <f t="shared" si="580"/>
        <v>0</v>
      </c>
      <c r="X2121" s="33">
        <f t="shared" si="581"/>
        <v>0</v>
      </c>
      <c r="Y2121" s="22"/>
      <c r="Z2121" s="33">
        <f t="shared" si="583"/>
        <v>0</v>
      </c>
      <c r="AA2121" s="33">
        <f t="shared" si="584"/>
        <v>0</v>
      </c>
      <c r="AB2121" s="30">
        <f t="shared" si="585"/>
        <v>0</v>
      </c>
      <c r="AC2121" s="30">
        <f t="shared" si="586"/>
        <v>0</v>
      </c>
      <c r="AD2121" s="30">
        <f t="shared" si="587"/>
        <v>0</v>
      </c>
      <c r="AE2121" s="35">
        <f t="shared" si="582"/>
        <v>0</v>
      </c>
    </row>
    <row r="2122" spans="14:31" x14ac:dyDescent="0.25">
      <c r="N2122" s="29">
        <f t="shared" si="571"/>
        <v>0</v>
      </c>
      <c r="O2122" s="30" t="str">
        <f t="shared" si="572"/>
        <v>00</v>
      </c>
      <c r="P2122" s="30">
        <f t="shared" si="573"/>
        <v>0</v>
      </c>
      <c r="Q2122" s="30">
        <f t="shared" si="574"/>
        <v>0</v>
      </c>
      <c r="R2122" s="30">
        <f t="shared" si="575"/>
        <v>0</v>
      </c>
      <c r="S2122" s="30">
        <f t="shared" si="576"/>
        <v>0</v>
      </c>
      <c r="T2122" s="31">
        <f t="shared" si="577"/>
        <v>2020.9166666666667</v>
      </c>
      <c r="U2122" s="30">
        <f t="shared" si="578"/>
        <v>0</v>
      </c>
      <c r="V2122" s="30">
        <f t="shared" si="579"/>
        <v>0</v>
      </c>
      <c r="W2122" s="32">
        <f t="shared" si="580"/>
        <v>0</v>
      </c>
      <c r="X2122" s="33">
        <f t="shared" si="581"/>
        <v>0</v>
      </c>
      <c r="Y2122" s="22"/>
      <c r="Z2122" s="33">
        <f t="shared" si="583"/>
        <v>0</v>
      </c>
      <c r="AA2122" s="33">
        <f t="shared" si="584"/>
        <v>0</v>
      </c>
      <c r="AB2122" s="30">
        <f t="shared" si="585"/>
        <v>0</v>
      </c>
      <c r="AC2122" s="30">
        <f t="shared" si="586"/>
        <v>0</v>
      </c>
      <c r="AD2122" s="30">
        <f t="shared" si="587"/>
        <v>0</v>
      </c>
      <c r="AE2122" s="35">
        <f t="shared" si="582"/>
        <v>0</v>
      </c>
    </row>
    <row r="2123" spans="14:31" x14ac:dyDescent="0.25">
      <c r="N2123" s="29">
        <f t="shared" ref="N2123:N2186" si="588">IF(G2123="",F2123,IF(INT(MID(G2123,7,4))&lt;=2010, IF(F2123="",MID(G2123,7,4),F2123), MID(G2123,7,4)))</f>
        <v>0</v>
      </c>
      <c r="O2123" s="30" t="str">
        <f t="shared" ref="O2123:O2186" si="589">IF(G2123="","00",MID(G2123,4,2))</f>
        <v>00</v>
      </c>
      <c r="P2123" s="30">
        <f t="shared" ref="P2123:P2186" si="590">INT(CONCATENATE(N2123,O2123))</f>
        <v>0</v>
      </c>
      <c r="Q2123" s="30">
        <f t="shared" ref="Q2123:Q2186" si="591">IF(H2123="",0,MID(H2123,7,4))</f>
        <v>0</v>
      </c>
      <c r="R2123" s="30">
        <f t="shared" ref="R2123:R2186" si="592">IF(H2123="",0,MID(H2123,4,2))</f>
        <v>0</v>
      </c>
      <c r="S2123" s="30">
        <f t="shared" ref="S2123:S2186" si="593">INT(CONCATENATE(Q2123,R2123))</f>
        <v>0</v>
      </c>
      <c r="T2123" s="31">
        <f t="shared" ref="T2123:T2186" si="594">(12*($AH$2-N2123)+($AH$3-O2123))/12</f>
        <v>2020.9166666666667</v>
      </c>
      <c r="U2123" s="30">
        <f t="shared" ref="U2123:U2186" si="595">I2123+J2123</f>
        <v>0</v>
      </c>
      <c r="V2123" s="30">
        <f t="shared" ref="V2123:V2186" si="596">K2123+L2123</f>
        <v>0</v>
      </c>
      <c r="W2123" s="32">
        <f t="shared" ref="W2123:W2186" si="597">U2123/T2123</f>
        <v>0</v>
      </c>
      <c r="X2123" s="33">
        <f t="shared" ref="X2123:X2186" si="598">INT(CONCATENATE(MID(B2123,3,2),0))</f>
        <v>0</v>
      </c>
      <c r="Y2123" s="22"/>
      <c r="Z2123" s="33">
        <f t="shared" si="583"/>
        <v>0</v>
      </c>
      <c r="AA2123" s="33">
        <f t="shared" si="584"/>
        <v>0</v>
      </c>
      <c r="AB2123" s="30">
        <f t="shared" si="585"/>
        <v>0</v>
      </c>
      <c r="AC2123" s="30">
        <f t="shared" si="586"/>
        <v>0</v>
      </c>
      <c r="AD2123" s="30">
        <f t="shared" si="587"/>
        <v>0</v>
      </c>
      <c r="AE2123" s="35">
        <f t="shared" ref="AE2123:AE2186" si="599">IF(Z2123*(SUM(AA2123:AD2123))&gt;=1,1,0)</f>
        <v>0</v>
      </c>
    </row>
    <row r="2124" spans="14:31" x14ac:dyDescent="0.25">
      <c r="N2124" s="29">
        <f t="shared" si="588"/>
        <v>0</v>
      </c>
      <c r="O2124" s="30" t="str">
        <f t="shared" si="589"/>
        <v>00</v>
      </c>
      <c r="P2124" s="30">
        <f t="shared" si="590"/>
        <v>0</v>
      </c>
      <c r="Q2124" s="30">
        <f t="shared" si="591"/>
        <v>0</v>
      </c>
      <c r="R2124" s="30">
        <f t="shared" si="592"/>
        <v>0</v>
      </c>
      <c r="S2124" s="30">
        <f t="shared" si="593"/>
        <v>0</v>
      </c>
      <c r="T2124" s="31">
        <f t="shared" si="594"/>
        <v>2020.9166666666667</v>
      </c>
      <c r="U2124" s="30">
        <f t="shared" si="595"/>
        <v>0</v>
      </c>
      <c r="V2124" s="30">
        <f t="shared" si="596"/>
        <v>0</v>
      </c>
      <c r="W2124" s="32">
        <f t="shared" si="597"/>
        <v>0</v>
      </c>
      <c r="X2124" s="33">
        <f t="shared" si="598"/>
        <v>0</v>
      </c>
      <c r="Y2124" s="22"/>
      <c r="Z2124" s="33">
        <f t="shared" si="583"/>
        <v>0</v>
      </c>
      <c r="AA2124" s="33">
        <f t="shared" si="584"/>
        <v>0</v>
      </c>
      <c r="AB2124" s="30">
        <f t="shared" si="585"/>
        <v>0</v>
      </c>
      <c r="AC2124" s="30">
        <f t="shared" si="586"/>
        <v>0</v>
      </c>
      <c r="AD2124" s="30">
        <f t="shared" si="587"/>
        <v>0</v>
      </c>
      <c r="AE2124" s="35">
        <f t="shared" si="599"/>
        <v>0</v>
      </c>
    </row>
    <row r="2125" spans="14:31" x14ac:dyDescent="0.25">
      <c r="N2125" s="29">
        <f t="shared" si="588"/>
        <v>0</v>
      </c>
      <c r="O2125" s="30" t="str">
        <f t="shared" si="589"/>
        <v>00</v>
      </c>
      <c r="P2125" s="30">
        <f t="shared" si="590"/>
        <v>0</v>
      </c>
      <c r="Q2125" s="30">
        <f t="shared" si="591"/>
        <v>0</v>
      </c>
      <c r="R2125" s="30">
        <f t="shared" si="592"/>
        <v>0</v>
      </c>
      <c r="S2125" s="30">
        <f t="shared" si="593"/>
        <v>0</v>
      </c>
      <c r="T2125" s="31">
        <f t="shared" si="594"/>
        <v>2020.9166666666667</v>
      </c>
      <c r="U2125" s="30">
        <f t="shared" si="595"/>
        <v>0</v>
      </c>
      <c r="V2125" s="30">
        <f t="shared" si="596"/>
        <v>0</v>
      </c>
      <c r="W2125" s="32">
        <f t="shared" si="597"/>
        <v>0</v>
      </c>
      <c r="X2125" s="33">
        <f t="shared" si="598"/>
        <v>0</v>
      </c>
      <c r="Y2125" s="22"/>
      <c r="Z2125" s="33">
        <f t="shared" si="583"/>
        <v>0</v>
      </c>
      <c r="AA2125" s="33">
        <f t="shared" si="584"/>
        <v>0</v>
      </c>
      <c r="AB2125" s="30">
        <f t="shared" si="585"/>
        <v>0</v>
      </c>
      <c r="AC2125" s="30">
        <f t="shared" si="586"/>
        <v>0</v>
      </c>
      <c r="AD2125" s="30">
        <f t="shared" si="587"/>
        <v>0</v>
      </c>
      <c r="AE2125" s="35">
        <f t="shared" si="599"/>
        <v>0</v>
      </c>
    </row>
    <row r="2126" spans="14:31" x14ac:dyDescent="0.25">
      <c r="N2126" s="29">
        <f t="shared" si="588"/>
        <v>0</v>
      </c>
      <c r="O2126" s="30" t="str">
        <f t="shared" si="589"/>
        <v>00</v>
      </c>
      <c r="P2126" s="30">
        <f t="shared" si="590"/>
        <v>0</v>
      </c>
      <c r="Q2126" s="30">
        <f t="shared" si="591"/>
        <v>0</v>
      </c>
      <c r="R2126" s="30">
        <f t="shared" si="592"/>
        <v>0</v>
      </c>
      <c r="S2126" s="30">
        <f t="shared" si="593"/>
        <v>0</v>
      </c>
      <c r="T2126" s="31">
        <f t="shared" si="594"/>
        <v>2020.9166666666667</v>
      </c>
      <c r="U2126" s="30">
        <f t="shared" si="595"/>
        <v>0</v>
      </c>
      <c r="V2126" s="30">
        <f t="shared" si="596"/>
        <v>0</v>
      </c>
      <c r="W2126" s="32">
        <f t="shared" si="597"/>
        <v>0</v>
      </c>
      <c r="X2126" s="33">
        <f t="shared" si="598"/>
        <v>0</v>
      </c>
      <c r="Y2126" s="22"/>
      <c r="Z2126" s="33">
        <f t="shared" si="583"/>
        <v>0</v>
      </c>
      <c r="AA2126" s="33">
        <f t="shared" si="584"/>
        <v>0</v>
      </c>
      <c r="AB2126" s="30">
        <f t="shared" si="585"/>
        <v>0</v>
      </c>
      <c r="AC2126" s="30">
        <f t="shared" si="586"/>
        <v>0</v>
      </c>
      <c r="AD2126" s="30">
        <f t="shared" si="587"/>
        <v>0</v>
      </c>
      <c r="AE2126" s="35">
        <f t="shared" si="599"/>
        <v>0</v>
      </c>
    </row>
    <row r="2127" spans="14:31" x14ac:dyDescent="0.25">
      <c r="N2127" s="29">
        <f t="shared" si="588"/>
        <v>0</v>
      </c>
      <c r="O2127" s="30" t="str">
        <f t="shared" si="589"/>
        <v>00</v>
      </c>
      <c r="P2127" s="30">
        <f t="shared" si="590"/>
        <v>0</v>
      </c>
      <c r="Q2127" s="30">
        <f t="shared" si="591"/>
        <v>0</v>
      </c>
      <c r="R2127" s="30">
        <f t="shared" si="592"/>
        <v>0</v>
      </c>
      <c r="S2127" s="30">
        <f t="shared" si="593"/>
        <v>0</v>
      </c>
      <c r="T2127" s="31">
        <f t="shared" si="594"/>
        <v>2020.9166666666667</v>
      </c>
      <c r="U2127" s="30">
        <f t="shared" si="595"/>
        <v>0</v>
      </c>
      <c r="V2127" s="30">
        <f t="shared" si="596"/>
        <v>0</v>
      </c>
      <c r="W2127" s="32">
        <f t="shared" si="597"/>
        <v>0</v>
      </c>
      <c r="X2127" s="33">
        <f t="shared" si="598"/>
        <v>0</v>
      </c>
      <c r="Y2127" s="22"/>
      <c r="Z2127" s="33">
        <f t="shared" si="583"/>
        <v>0</v>
      </c>
      <c r="AA2127" s="33">
        <f t="shared" si="584"/>
        <v>0</v>
      </c>
      <c r="AB2127" s="30">
        <f t="shared" si="585"/>
        <v>0</v>
      </c>
      <c r="AC2127" s="30">
        <f t="shared" si="586"/>
        <v>0</v>
      </c>
      <c r="AD2127" s="30">
        <f t="shared" si="587"/>
        <v>0</v>
      </c>
      <c r="AE2127" s="35">
        <f t="shared" si="599"/>
        <v>0</v>
      </c>
    </row>
    <row r="2128" spans="14:31" x14ac:dyDescent="0.25">
      <c r="N2128" s="29">
        <f t="shared" si="588"/>
        <v>0</v>
      </c>
      <c r="O2128" s="30" t="str">
        <f t="shared" si="589"/>
        <v>00</v>
      </c>
      <c r="P2128" s="30">
        <f t="shared" si="590"/>
        <v>0</v>
      </c>
      <c r="Q2128" s="30">
        <f t="shared" si="591"/>
        <v>0</v>
      </c>
      <c r="R2128" s="30">
        <f t="shared" si="592"/>
        <v>0</v>
      </c>
      <c r="S2128" s="30">
        <f t="shared" si="593"/>
        <v>0</v>
      </c>
      <c r="T2128" s="31">
        <f t="shared" si="594"/>
        <v>2020.9166666666667</v>
      </c>
      <c r="U2128" s="30">
        <f t="shared" si="595"/>
        <v>0</v>
      </c>
      <c r="V2128" s="30">
        <f t="shared" si="596"/>
        <v>0</v>
      </c>
      <c r="W2128" s="32">
        <f t="shared" si="597"/>
        <v>0</v>
      </c>
      <c r="X2128" s="33">
        <f t="shared" si="598"/>
        <v>0</v>
      </c>
      <c r="Y2128" s="22"/>
      <c r="Z2128" s="33">
        <f t="shared" si="583"/>
        <v>0</v>
      </c>
      <c r="AA2128" s="33">
        <f t="shared" si="584"/>
        <v>0</v>
      </c>
      <c r="AB2128" s="30">
        <f t="shared" si="585"/>
        <v>0</v>
      </c>
      <c r="AC2128" s="30">
        <f t="shared" si="586"/>
        <v>0</v>
      </c>
      <c r="AD2128" s="30">
        <f t="shared" si="587"/>
        <v>0</v>
      </c>
      <c r="AE2128" s="35">
        <f t="shared" si="599"/>
        <v>0</v>
      </c>
    </row>
    <row r="2129" spans="14:31" x14ac:dyDescent="0.25">
      <c r="N2129" s="29">
        <f t="shared" si="588"/>
        <v>0</v>
      </c>
      <c r="O2129" s="30" t="str">
        <f t="shared" si="589"/>
        <v>00</v>
      </c>
      <c r="P2129" s="30">
        <f t="shared" si="590"/>
        <v>0</v>
      </c>
      <c r="Q2129" s="30">
        <f t="shared" si="591"/>
        <v>0</v>
      </c>
      <c r="R2129" s="30">
        <f t="shared" si="592"/>
        <v>0</v>
      </c>
      <c r="S2129" s="30">
        <f t="shared" si="593"/>
        <v>0</v>
      </c>
      <c r="T2129" s="31">
        <f t="shared" si="594"/>
        <v>2020.9166666666667</v>
      </c>
      <c r="U2129" s="30">
        <f t="shared" si="595"/>
        <v>0</v>
      </c>
      <c r="V2129" s="30">
        <f t="shared" si="596"/>
        <v>0</v>
      </c>
      <c r="W2129" s="32">
        <f t="shared" si="597"/>
        <v>0</v>
      </c>
      <c r="X2129" s="33">
        <f t="shared" si="598"/>
        <v>0</v>
      </c>
      <c r="Y2129" s="22"/>
      <c r="Z2129" s="33">
        <f t="shared" si="583"/>
        <v>0</v>
      </c>
      <c r="AA2129" s="33">
        <f t="shared" si="584"/>
        <v>0</v>
      </c>
      <c r="AB2129" s="30">
        <f t="shared" si="585"/>
        <v>0</v>
      </c>
      <c r="AC2129" s="30">
        <f t="shared" si="586"/>
        <v>0</v>
      </c>
      <c r="AD2129" s="30">
        <f t="shared" si="587"/>
        <v>0</v>
      </c>
      <c r="AE2129" s="35">
        <f t="shared" si="599"/>
        <v>0</v>
      </c>
    </row>
    <row r="2130" spans="14:31" x14ac:dyDescent="0.25">
      <c r="N2130" s="29">
        <f t="shared" si="588"/>
        <v>0</v>
      </c>
      <c r="O2130" s="30" t="str">
        <f t="shared" si="589"/>
        <v>00</v>
      </c>
      <c r="P2130" s="30">
        <f t="shared" si="590"/>
        <v>0</v>
      </c>
      <c r="Q2130" s="30">
        <f t="shared" si="591"/>
        <v>0</v>
      </c>
      <c r="R2130" s="30">
        <f t="shared" si="592"/>
        <v>0</v>
      </c>
      <c r="S2130" s="30">
        <f t="shared" si="593"/>
        <v>0</v>
      </c>
      <c r="T2130" s="31">
        <f t="shared" si="594"/>
        <v>2020.9166666666667</v>
      </c>
      <c r="U2130" s="30">
        <f t="shared" si="595"/>
        <v>0</v>
      </c>
      <c r="V2130" s="30">
        <f t="shared" si="596"/>
        <v>0</v>
      </c>
      <c r="W2130" s="32">
        <f t="shared" si="597"/>
        <v>0</v>
      </c>
      <c r="X2130" s="33">
        <f t="shared" si="598"/>
        <v>0</v>
      </c>
      <c r="Y2130" s="22"/>
      <c r="Z2130" s="33">
        <f t="shared" si="583"/>
        <v>0</v>
      </c>
      <c r="AA2130" s="33">
        <f t="shared" si="584"/>
        <v>0</v>
      </c>
      <c r="AB2130" s="30">
        <f t="shared" si="585"/>
        <v>0</v>
      </c>
      <c r="AC2130" s="30">
        <f t="shared" si="586"/>
        <v>0</v>
      </c>
      <c r="AD2130" s="30">
        <f t="shared" si="587"/>
        <v>0</v>
      </c>
      <c r="AE2130" s="35">
        <f t="shared" si="599"/>
        <v>0</v>
      </c>
    </row>
    <row r="2131" spans="14:31" x14ac:dyDescent="0.25">
      <c r="N2131" s="29">
        <f t="shared" si="588"/>
        <v>0</v>
      </c>
      <c r="O2131" s="30" t="str">
        <f t="shared" si="589"/>
        <v>00</v>
      </c>
      <c r="P2131" s="30">
        <f t="shared" si="590"/>
        <v>0</v>
      </c>
      <c r="Q2131" s="30">
        <f t="shared" si="591"/>
        <v>0</v>
      </c>
      <c r="R2131" s="30">
        <f t="shared" si="592"/>
        <v>0</v>
      </c>
      <c r="S2131" s="30">
        <f t="shared" si="593"/>
        <v>0</v>
      </c>
      <c r="T2131" s="31">
        <f t="shared" si="594"/>
        <v>2020.9166666666667</v>
      </c>
      <c r="U2131" s="30">
        <f t="shared" si="595"/>
        <v>0</v>
      </c>
      <c r="V2131" s="30">
        <f t="shared" si="596"/>
        <v>0</v>
      </c>
      <c r="W2131" s="32">
        <f t="shared" si="597"/>
        <v>0</v>
      </c>
      <c r="X2131" s="33">
        <f t="shared" si="598"/>
        <v>0</v>
      </c>
      <c r="Y2131" s="22"/>
      <c r="Z2131" s="33">
        <f t="shared" si="583"/>
        <v>0</v>
      </c>
      <c r="AA2131" s="33">
        <f t="shared" si="584"/>
        <v>0</v>
      </c>
      <c r="AB2131" s="30">
        <f t="shared" si="585"/>
        <v>0</v>
      </c>
      <c r="AC2131" s="30">
        <f t="shared" si="586"/>
        <v>0</v>
      </c>
      <c r="AD2131" s="30">
        <f t="shared" si="587"/>
        <v>0</v>
      </c>
      <c r="AE2131" s="35">
        <f t="shared" si="599"/>
        <v>0</v>
      </c>
    </row>
    <row r="2132" spans="14:31" x14ac:dyDescent="0.25">
      <c r="N2132" s="29">
        <f t="shared" si="588"/>
        <v>0</v>
      </c>
      <c r="O2132" s="30" t="str">
        <f t="shared" si="589"/>
        <v>00</v>
      </c>
      <c r="P2132" s="30">
        <f t="shared" si="590"/>
        <v>0</v>
      </c>
      <c r="Q2132" s="30">
        <f t="shared" si="591"/>
        <v>0</v>
      </c>
      <c r="R2132" s="30">
        <f t="shared" si="592"/>
        <v>0</v>
      </c>
      <c r="S2132" s="30">
        <f t="shared" si="593"/>
        <v>0</v>
      </c>
      <c r="T2132" s="31">
        <f t="shared" si="594"/>
        <v>2020.9166666666667</v>
      </c>
      <c r="U2132" s="30">
        <f t="shared" si="595"/>
        <v>0</v>
      </c>
      <c r="V2132" s="30">
        <f t="shared" si="596"/>
        <v>0</v>
      </c>
      <c r="W2132" s="32">
        <f t="shared" si="597"/>
        <v>0</v>
      </c>
      <c r="X2132" s="33">
        <f t="shared" si="598"/>
        <v>0</v>
      </c>
      <c r="Y2132" s="22"/>
      <c r="Z2132" s="33">
        <f t="shared" si="583"/>
        <v>0</v>
      </c>
      <c r="AA2132" s="33">
        <f t="shared" si="584"/>
        <v>0</v>
      </c>
      <c r="AB2132" s="30">
        <f t="shared" si="585"/>
        <v>0</v>
      </c>
      <c r="AC2132" s="30">
        <f t="shared" si="586"/>
        <v>0</v>
      </c>
      <c r="AD2132" s="30">
        <f t="shared" si="587"/>
        <v>0</v>
      </c>
      <c r="AE2132" s="35">
        <f t="shared" si="599"/>
        <v>0</v>
      </c>
    </row>
    <row r="2133" spans="14:31" x14ac:dyDescent="0.25">
      <c r="N2133" s="29">
        <f t="shared" si="588"/>
        <v>0</v>
      </c>
      <c r="O2133" s="30" t="str">
        <f t="shared" si="589"/>
        <v>00</v>
      </c>
      <c r="P2133" s="30">
        <f t="shared" si="590"/>
        <v>0</v>
      </c>
      <c r="Q2133" s="30">
        <f t="shared" si="591"/>
        <v>0</v>
      </c>
      <c r="R2133" s="30">
        <f t="shared" si="592"/>
        <v>0</v>
      </c>
      <c r="S2133" s="30">
        <f t="shared" si="593"/>
        <v>0</v>
      </c>
      <c r="T2133" s="31">
        <f t="shared" si="594"/>
        <v>2020.9166666666667</v>
      </c>
      <c r="U2133" s="30">
        <f t="shared" si="595"/>
        <v>0</v>
      </c>
      <c r="V2133" s="30">
        <f t="shared" si="596"/>
        <v>0</v>
      </c>
      <c r="W2133" s="32">
        <f t="shared" si="597"/>
        <v>0</v>
      </c>
      <c r="X2133" s="33">
        <f t="shared" si="598"/>
        <v>0</v>
      </c>
      <c r="Y2133" s="22"/>
      <c r="Z2133" s="33">
        <f t="shared" si="583"/>
        <v>0</v>
      </c>
      <c r="AA2133" s="33">
        <f t="shared" si="584"/>
        <v>0</v>
      </c>
      <c r="AB2133" s="30">
        <f t="shared" si="585"/>
        <v>0</v>
      </c>
      <c r="AC2133" s="30">
        <f t="shared" si="586"/>
        <v>0</v>
      </c>
      <c r="AD2133" s="30">
        <f t="shared" si="587"/>
        <v>0</v>
      </c>
      <c r="AE2133" s="35">
        <f t="shared" si="599"/>
        <v>0</v>
      </c>
    </row>
    <row r="2134" spans="14:31" x14ac:dyDescent="0.25">
      <c r="N2134" s="29">
        <f t="shared" si="588"/>
        <v>0</v>
      </c>
      <c r="O2134" s="30" t="str">
        <f t="shared" si="589"/>
        <v>00</v>
      </c>
      <c r="P2134" s="30">
        <f t="shared" si="590"/>
        <v>0</v>
      </c>
      <c r="Q2134" s="30">
        <f t="shared" si="591"/>
        <v>0</v>
      </c>
      <c r="R2134" s="30">
        <f t="shared" si="592"/>
        <v>0</v>
      </c>
      <c r="S2134" s="30">
        <f t="shared" si="593"/>
        <v>0</v>
      </c>
      <c r="T2134" s="31">
        <f t="shared" si="594"/>
        <v>2020.9166666666667</v>
      </c>
      <c r="U2134" s="30">
        <f t="shared" si="595"/>
        <v>0</v>
      </c>
      <c r="V2134" s="30">
        <f t="shared" si="596"/>
        <v>0</v>
      </c>
      <c r="W2134" s="32">
        <f t="shared" si="597"/>
        <v>0</v>
      </c>
      <c r="X2134" s="33">
        <f t="shared" si="598"/>
        <v>0</v>
      </c>
      <c r="Y2134" s="22"/>
      <c r="Z2134" s="33">
        <f t="shared" si="583"/>
        <v>0</v>
      </c>
      <c r="AA2134" s="33">
        <f t="shared" si="584"/>
        <v>0</v>
      </c>
      <c r="AB2134" s="30">
        <f t="shared" si="585"/>
        <v>0</v>
      </c>
      <c r="AC2134" s="30">
        <f t="shared" si="586"/>
        <v>0</v>
      </c>
      <c r="AD2134" s="30">
        <f t="shared" si="587"/>
        <v>0</v>
      </c>
      <c r="AE2134" s="35">
        <f t="shared" si="599"/>
        <v>0</v>
      </c>
    </row>
    <row r="2135" spans="14:31" x14ac:dyDescent="0.25">
      <c r="N2135" s="29">
        <f t="shared" si="588"/>
        <v>0</v>
      </c>
      <c r="O2135" s="30" t="str">
        <f t="shared" si="589"/>
        <v>00</v>
      </c>
      <c r="P2135" s="30">
        <f t="shared" si="590"/>
        <v>0</v>
      </c>
      <c r="Q2135" s="30">
        <f t="shared" si="591"/>
        <v>0</v>
      </c>
      <c r="R2135" s="30">
        <f t="shared" si="592"/>
        <v>0</v>
      </c>
      <c r="S2135" s="30">
        <f t="shared" si="593"/>
        <v>0</v>
      </c>
      <c r="T2135" s="31">
        <f t="shared" si="594"/>
        <v>2020.9166666666667</v>
      </c>
      <c r="U2135" s="30">
        <f t="shared" si="595"/>
        <v>0</v>
      </c>
      <c r="V2135" s="30">
        <f t="shared" si="596"/>
        <v>0</v>
      </c>
      <c r="W2135" s="32">
        <f t="shared" si="597"/>
        <v>0</v>
      </c>
      <c r="X2135" s="33">
        <f t="shared" si="598"/>
        <v>0</v>
      </c>
      <c r="Y2135" s="22"/>
      <c r="Z2135" s="33">
        <f t="shared" si="583"/>
        <v>0</v>
      </c>
      <c r="AA2135" s="33">
        <f t="shared" si="584"/>
        <v>0</v>
      </c>
      <c r="AB2135" s="30">
        <f t="shared" si="585"/>
        <v>0</v>
      </c>
      <c r="AC2135" s="30">
        <f t="shared" si="586"/>
        <v>0</v>
      </c>
      <c r="AD2135" s="30">
        <f t="shared" si="587"/>
        <v>0</v>
      </c>
      <c r="AE2135" s="35">
        <f t="shared" si="599"/>
        <v>0</v>
      </c>
    </row>
    <row r="2136" spans="14:31" x14ac:dyDescent="0.25">
      <c r="N2136" s="29">
        <f t="shared" si="588"/>
        <v>0</v>
      </c>
      <c r="O2136" s="30" t="str">
        <f t="shared" si="589"/>
        <v>00</v>
      </c>
      <c r="P2136" s="30">
        <f t="shared" si="590"/>
        <v>0</v>
      </c>
      <c r="Q2136" s="30">
        <f t="shared" si="591"/>
        <v>0</v>
      </c>
      <c r="R2136" s="30">
        <f t="shared" si="592"/>
        <v>0</v>
      </c>
      <c r="S2136" s="30">
        <f t="shared" si="593"/>
        <v>0</v>
      </c>
      <c r="T2136" s="31">
        <f t="shared" si="594"/>
        <v>2020.9166666666667</v>
      </c>
      <c r="U2136" s="30">
        <f t="shared" si="595"/>
        <v>0</v>
      </c>
      <c r="V2136" s="30">
        <f t="shared" si="596"/>
        <v>0</v>
      </c>
      <c r="W2136" s="32">
        <f t="shared" si="597"/>
        <v>0</v>
      </c>
      <c r="X2136" s="33">
        <f t="shared" si="598"/>
        <v>0</v>
      </c>
      <c r="Y2136" s="22"/>
      <c r="Z2136" s="33">
        <f t="shared" si="583"/>
        <v>0</v>
      </c>
      <c r="AA2136" s="33">
        <f t="shared" si="584"/>
        <v>0</v>
      </c>
      <c r="AB2136" s="30">
        <f t="shared" si="585"/>
        <v>0</v>
      </c>
      <c r="AC2136" s="30">
        <f t="shared" si="586"/>
        <v>0</v>
      </c>
      <c r="AD2136" s="30">
        <f t="shared" si="587"/>
        <v>0</v>
      </c>
      <c r="AE2136" s="35">
        <f t="shared" si="599"/>
        <v>0</v>
      </c>
    </row>
    <row r="2137" spans="14:31" x14ac:dyDescent="0.25">
      <c r="N2137" s="29">
        <f t="shared" si="588"/>
        <v>0</v>
      </c>
      <c r="O2137" s="30" t="str">
        <f t="shared" si="589"/>
        <v>00</v>
      </c>
      <c r="P2137" s="30">
        <f t="shared" si="590"/>
        <v>0</v>
      </c>
      <c r="Q2137" s="30">
        <f t="shared" si="591"/>
        <v>0</v>
      </c>
      <c r="R2137" s="30">
        <f t="shared" si="592"/>
        <v>0</v>
      </c>
      <c r="S2137" s="30">
        <f t="shared" si="593"/>
        <v>0</v>
      </c>
      <c r="T2137" s="31">
        <f t="shared" si="594"/>
        <v>2020.9166666666667</v>
      </c>
      <c r="U2137" s="30">
        <f t="shared" si="595"/>
        <v>0</v>
      </c>
      <c r="V2137" s="30">
        <f t="shared" si="596"/>
        <v>0</v>
      </c>
      <c r="W2137" s="32">
        <f t="shared" si="597"/>
        <v>0</v>
      </c>
      <c r="X2137" s="33">
        <f t="shared" si="598"/>
        <v>0</v>
      </c>
      <c r="Y2137" s="22"/>
      <c r="Z2137" s="33">
        <f t="shared" si="583"/>
        <v>0</v>
      </c>
      <c r="AA2137" s="33">
        <f t="shared" si="584"/>
        <v>0</v>
      </c>
      <c r="AB2137" s="30">
        <f t="shared" si="585"/>
        <v>0</v>
      </c>
      <c r="AC2137" s="30">
        <f t="shared" si="586"/>
        <v>0</v>
      </c>
      <c r="AD2137" s="30">
        <f t="shared" si="587"/>
        <v>0</v>
      </c>
      <c r="AE2137" s="35">
        <f t="shared" si="599"/>
        <v>0</v>
      </c>
    </row>
    <row r="2138" spans="14:31" x14ac:dyDescent="0.25">
      <c r="N2138" s="29">
        <f t="shared" si="588"/>
        <v>0</v>
      </c>
      <c r="O2138" s="30" t="str">
        <f t="shared" si="589"/>
        <v>00</v>
      </c>
      <c r="P2138" s="30">
        <f t="shared" si="590"/>
        <v>0</v>
      </c>
      <c r="Q2138" s="30">
        <f t="shared" si="591"/>
        <v>0</v>
      </c>
      <c r="R2138" s="30">
        <f t="shared" si="592"/>
        <v>0</v>
      </c>
      <c r="S2138" s="30">
        <f t="shared" si="593"/>
        <v>0</v>
      </c>
      <c r="T2138" s="31">
        <f t="shared" si="594"/>
        <v>2020.9166666666667</v>
      </c>
      <c r="U2138" s="30">
        <f t="shared" si="595"/>
        <v>0</v>
      </c>
      <c r="V2138" s="30">
        <f t="shared" si="596"/>
        <v>0</v>
      </c>
      <c r="W2138" s="32">
        <f t="shared" si="597"/>
        <v>0</v>
      </c>
      <c r="X2138" s="33">
        <f t="shared" si="598"/>
        <v>0</v>
      </c>
      <c r="Y2138" s="22"/>
      <c r="Z2138" s="33">
        <f t="shared" si="583"/>
        <v>0</v>
      </c>
      <c r="AA2138" s="33">
        <f t="shared" si="584"/>
        <v>0</v>
      </c>
      <c r="AB2138" s="30">
        <f t="shared" si="585"/>
        <v>0</v>
      </c>
      <c r="AC2138" s="30">
        <f t="shared" si="586"/>
        <v>0</v>
      </c>
      <c r="AD2138" s="30">
        <f t="shared" si="587"/>
        <v>0</v>
      </c>
      <c r="AE2138" s="35">
        <f t="shared" si="599"/>
        <v>0</v>
      </c>
    </row>
    <row r="2139" spans="14:31" x14ac:dyDescent="0.25">
      <c r="N2139" s="29">
        <f t="shared" si="588"/>
        <v>0</v>
      </c>
      <c r="O2139" s="30" t="str">
        <f t="shared" si="589"/>
        <v>00</v>
      </c>
      <c r="P2139" s="30">
        <f t="shared" si="590"/>
        <v>0</v>
      </c>
      <c r="Q2139" s="30">
        <f t="shared" si="591"/>
        <v>0</v>
      </c>
      <c r="R2139" s="30">
        <f t="shared" si="592"/>
        <v>0</v>
      </c>
      <c r="S2139" s="30">
        <f t="shared" si="593"/>
        <v>0</v>
      </c>
      <c r="T2139" s="31">
        <f t="shared" si="594"/>
        <v>2020.9166666666667</v>
      </c>
      <c r="U2139" s="30">
        <f t="shared" si="595"/>
        <v>0</v>
      </c>
      <c r="V2139" s="30">
        <f t="shared" si="596"/>
        <v>0</v>
      </c>
      <c r="W2139" s="32">
        <f t="shared" si="597"/>
        <v>0</v>
      </c>
      <c r="X2139" s="33">
        <f t="shared" si="598"/>
        <v>0</v>
      </c>
      <c r="Y2139" s="22"/>
      <c r="Z2139" s="33">
        <f t="shared" si="583"/>
        <v>0</v>
      </c>
      <c r="AA2139" s="33">
        <f t="shared" si="584"/>
        <v>0</v>
      </c>
      <c r="AB2139" s="30">
        <f t="shared" si="585"/>
        <v>0</v>
      </c>
      <c r="AC2139" s="30">
        <f t="shared" si="586"/>
        <v>0</v>
      </c>
      <c r="AD2139" s="30">
        <f t="shared" si="587"/>
        <v>0</v>
      </c>
      <c r="AE2139" s="35">
        <f t="shared" si="599"/>
        <v>0</v>
      </c>
    </row>
    <row r="2140" spans="14:31" x14ac:dyDescent="0.25">
      <c r="N2140" s="29">
        <f t="shared" si="588"/>
        <v>0</v>
      </c>
      <c r="O2140" s="30" t="str">
        <f t="shared" si="589"/>
        <v>00</v>
      </c>
      <c r="P2140" s="30">
        <f t="shared" si="590"/>
        <v>0</v>
      </c>
      <c r="Q2140" s="30">
        <f t="shared" si="591"/>
        <v>0</v>
      </c>
      <c r="R2140" s="30">
        <f t="shared" si="592"/>
        <v>0</v>
      </c>
      <c r="S2140" s="30">
        <f t="shared" si="593"/>
        <v>0</v>
      </c>
      <c r="T2140" s="31">
        <f t="shared" si="594"/>
        <v>2020.9166666666667</v>
      </c>
      <c r="U2140" s="30">
        <f t="shared" si="595"/>
        <v>0</v>
      </c>
      <c r="V2140" s="30">
        <f t="shared" si="596"/>
        <v>0</v>
      </c>
      <c r="W2140" s="32">
        <f t="shared" si="597"/>
        <v>0</v>
      </c>
      <c r="X2140" s="33">
        <f t="shared" si="598"/>
        <v>0</v>
      </c>
      <c r="Y2140" s="22"/>
      <c r="Z2140" s="33">
        <f t="shared" si="583"/>
        <v>0</v>
      </c>
      <c r="AA2140" s="33">
        <f t="shared" si="584"/>
        <v>0</v>
      </c>
      <c r="AB2140" s="30">
        <f t="shared" si="585"/>
        <v>0</v>
      </c>
      <c r="AC2140" s="30">
        <f t="shared" si="586"/>
        <v>0</v>
      </c>
      <c r="AD2140" s="30">
        <f t="shared" si="587"/>
        <v>0</v>
      </c>
      <c r="AE2140" s="35">
        <f t="shared" si="599"/>
        <v>0</v>
      </c>
    </row>
    <row r="2141" spans="14:31" x14ac:dyDescent="0.25">
      <c r="N2141" s="29">
        <f t="shared" si="588"/>
        <v>0</v>
      </c>
      <c r="O2141" s="30" t="str">
        <f t="shared" si="589"/>
        <v>00</v>
      </c>
      <c r="P2141" s="30">
        <f t="shared" si="590"/>
        <v>0</v>
      </c>
      <c r="Q2141" s="30">
        <f t="shared" si="591"/>
        <v>0</v>
      </c>
      <c r="R2141" s="30">
        <f t="shared" si="592"/>
        <v>0</v>
      </c>
      <c r="S2141" s="30">
        <f t="shared" si="593"/>
        <v>0</v>
      </c>
      <c r="T2141" s="31">
        <f t="shared" si="594"/>
        <v>2020.9166666666667</v>
      </c>
      <c r="U2141" s="30">
        <f t="shared" si="595"/>
        <v>0</v>
      </c>
      <c r="V2141" s="30">
        <f t="shared" si="596"/>
        <v>0</v>
      </c>
      <c r="W2141" s="32">
        <f t="shared" si="597"/>
        <v>0</v>
      </c>
      <c r="X2141" s="33">
        <f t="shared" si="598"/>
        <v>0</v>
      </c>
      <c r="Y2141" s="22"/>
      <c r="Z2141" s="33">
        <f t="shared" si="583"/>
        <v>0</v>
      </c>
      <c r="AA2141" s="33">
        <f t="shared" si="584"/>
        <v>0</v>
      </c>
      <c r="AB2141" s="30">
        <f t="shared" si="585"/>
        <v>0</v>
      </c>
      <c r="AC2141" s="30">
        <f t="shared" si="586"/>
        <v>0</v>
      </c>
      <c r="AD2141" s="30">
        <f t="shared" si="587"/>
        <v>0</v>
      </c>
      <c r="AE2141" s="35">
        <f t="shared" si="599"/>
        <v>0</v>
      </c>
    </row>
    <row r="2142" spans="14:31" x14ac:dyDescent="0.25">
      <c r="N2142" s="29">
        <f t="shared" si="588"/>
        <v>0</v>
      </c>
      <c r="O2142" s="30" t="str">
        <f t="shared" si="589"/>
        <v>00</v>
      </c>
      <c r="P2142" s="30">
        <f t="shared" si="590"/>
        <v>0</v>
      </c>
      <c r="Q2142" s="30">
        <f t="shared" si="591"/>
        <v>0</v>
      </c>
      <c r="R2142" s="30">
        <f t="shared" si="592"/>
        <v>0</v>
      </c>
      <c r="S2142" s="30">
        <f t="shared" si="593"/>
        <v>0</v>
      </c>
      <c r="T2142" s="31">
        <f t="shared" si="594"/>
        <v>2020.9166666666667</v>
      </c>
      <c r="U2142" s="30">
        <f t="shared" si="595"/>
        <v>0</v>
      </c>
      <c r="V2142" s="30">
        <f t="shared" si="596"/>
        <v>0</v>
      </c>
      <c r="W2142" s="32">
        <f t="shared" si="597"/>
        <v>0</v>
      </c>
      <c r="X2142" s="33">
        <f t="shared" si="598"/>
        <v>0</v>
      </c>
      <c r="Y2142" s="22"/>
      <c r="Z2142" s="33">
        <f t="shared" si="583"/>
        <v>0</v>
      </c>
      <c r="AA2142" s="33">
        <f t="shared" si="584"/>
        <v>0</v>
      </c>
      <c r="AB2142" s="30">
        <f t="shared" si="585"/>
        <v>0</v>
      </c>
      <c r="AC2142" s="30">
        <f t="shared" si="586"/>
        <v>0</v>
      </c>
      <c r="AD2142" s="30">
        <f t="shared" si="587"/>
        <v>0</v>
      </c>
      <c r="AE2142" s="35">
        <f t="shared" si="599"/>
        <v>0</v>
      </c>
    </row>
    <row r="2143" spans="14:31" x14ac:dyDescent="0.25">
      <c r="N2143" s="29">
        <f t="shared" si="588"/>
        <v>0</v>
      </c>
      <c r="O2143" s="30" t="str">
        <f t="shared" si="589"/>
        <v>00</v>
      </c>
      <c r="P2143" s="30">
        <f t="shared" si="590"/>
        <v>0</v>
      </c>
      <c r="Q2143" s="30">
        <f t="shared" si="591"/>
        <v>0</v>
      </c>
      <c r="R2143" s="30">
        <f t="shared" si="592"/>
        <v>0</v>
      </c>
      <c r="S2143" s="30">
        <f t="shared" si="593"/>
        <v>0</v>
      </c>
      <c r="T2143" s="31">
        <f t="shared" si="594"/>
        <v>2020.9166666666667</v>
      </c>
      <c r="U2143" s="30">
        <f t="shared" si="595"/>
        <v>0</v>
      </c>
      <c r="V2143" s="30">
        <f t="shared" si="596"/>
        <v>0</v>
      </c>
      <c r="W2143" s="32">
        <f t="shared" si="597"/>
        <v>0</v>
      </c>
      <c r="X2143" s="33">
        <f t="shared" si="598"/>
        <v>0</v>
      </c>
      <c r="Y2143" s="22"/>
      <c r="Z2143" s="33">
        <f t="shared" si="583"/>
        <v>0</v>
      </c>
      <c r="AA2143" s="33">
        <f t="shared" si="584"/>
        <v>0</v>
      </c>
      <c r="AB2143" s="30">
        <f t="shared" si="585"/>
        <v>0</v>
      </c>
      <c r="AC2143" s="30">
        <f t="shared" si="586"/>
        <v>0</v>
      </c>
      <c r="AD2143" s="30">
        <f t="shared" si="587"/>
        <v>0</v>
      </c>
      <c r="AE2143" s="35">
        <f t="shared" si="599"/>
        <v>0</v>
      </c>
    </row>
    <row r="2144" spans="14:31" x14ac:dyDescent="0.25">
      <c r="N2144" s="29">
        <f t="shared" si="588"/>
        <v>0</v>
      </c>
      <c r="O2144" s="30" t="str">
        <f t="shared" si="589"/>
        <v>00</v>
      </c>
      <c r="P2144" s="30">
        <f t="shared" si="590"/>
        <v>0</v>
      </c>
      <c r="Q2144" s="30">
        <f t="shared" si="591"/>
        <v>0</v>
      </c>
      <c r="R2144" s="30">
        <f t="shared" si="592"/>
        <v>0</v>
      </c>
      <c r="S2144" s="30">
        <f t="shared" si="593"/>
        <v>0</v>
      </c>
      <c r="T2144" s="31">
        <f t="shared" si="594"/>
        <v>2020.9166666666667</v>
      </c>
      <c r="U2144" s="30">
        <f t="shared" si="595"/>
        <v>0</v>
      </c>
      <c r="V2144" s="30">
        <f t="shared" si="596"/>
        <v>0</v>
      </c>
      <c r="W2144" s="32">
        <f t="shared" si="597"/>
        <v>0</v>
      </c>
      <c r="X2144" s="33">
        <f t="shared" si="598"/>
        <v>0</v>
      </c>
      <c r="Y2144" s="22"/>
      <c r="Z2144" s="33">
        <f t="shared" si="583"/>
        <v>0</v>
      </c>
      <c r="AA2144" s="33">
        <f t="shared" si="584"/>
        <v>0</v>
      </c>
      <c r="AB2144" s="30">
        <f t="shared" si="585"/>
        <v>0</v>
      </c>
      <c r="AC2144" s="30">
        <f t="shared" si="586"/>
        <v>0</v>
      </c>
      <c r="AD2144" s="30">
        <f t="shared" si="587"/>
        <v>0</v>
      </c>
      <c r="AE2144" s="35">
        <f t="shared" si="599"/>
        <v>0</v>
      </c>
    </row>
    <row r="2145" spans="14:31" x14ac:dyDescent="0.25">
      <c r="N2145" s="29">
        <f t="shared" si="588"/>
        <v>0</v>
      </c>
      <c r="O2145" s="30" t="str">
        <f t="shared" si="589"/>
        <v>00</v>
      </c>
      <c r="P2145" s="30">
        <f t="shared" si="590"/>
        <v>0</v>
      </c>
      <c r="Q2145" s="30">
        <f t="shared" si="591"/>
        <v>0</v>
      </c>
      <c r="R2145" s="30">
        <f t="shared" si="592"/>
        <v>0</v>
      </c>
      <c r="S2145" s="30">
        <f t="shared" si="593"/>
        <v>0</v>
      </c>
      <c r="T2145" s="31">
        <f t="shared" si="594"/>
        <v>2020.9166666666667</v>
      </c>
      <c r="U2145" s="30">
        <f t="shared" si="595"/>
        <v>0</v>
      </c>
      <c r="V2145" s="30">
        <f t="shared" si="596"/>
        <v>0</v>
      </c>
      <c r="W2145" s="32">
        <f t="shared" si="597"/>
        <v>0</v>
      </c>
      <c r="X2145" s="33">
        <f t="shared" si="598"/>
        <v>0</v>
      </c>
      <c r="Y2145" s="22"/>
      <c r="Z2145" s="33">
        <f t="shared" si="583"/>
        <v>0</v>
      </c>
      <c r="AA2145" s="33">
        <f t="shared" si="584"/>
        <v>0</v>
      </c>
      <c r="AB2145" s="30">
        <f t="shared" si="585"/>
        <v>0</v>
      </c>
      <c r="AC2145" s="30">
        <f t="shared" si="586"/>
        <v>0</v>
      </c>
      <c r="AD2145" s="30">
        <f t="shared" si="587"/>
        <v>0</v>
      </c>
      <c r="AE2145" s="35">
        <f t="shared" si="599"/>
        <v>0</v>
      </c>
    </row>
    <row r="2146" spans="14:31" x14ac:dyDescent="0.25">
      <c r="N2146" s="29">
        <f t="shared" si="588"/>
        <v>0</v>
      </c>
      <c r="O2146" s="30" t="str">
        <f t="shared" si="589"/>
        <v>00</v>
      </c>
      <c r="P2146" s="30">
        <f t="shared" si="590"/>
        <v>0</v>
      </c>
      <c r="Q2146" s="30">
        <f t="shared" si="591"/>
        <v>0</v>
      </c>
      <c r="R2146" s="30">
        <f t="shared" si="592"/>
        <v>0</v>
      </c>
      <c r="S2146" s="30">
        <f t="shared" si="593"/>
        <v>0</v>
      </c>
      <c r="T2146" s="31">
        <f t="shared" si="594"/>
        <v>2020.9166666666667</v>
      </c>
      <c r="U2146" s="30">
        <f t="shared" si="595"/>
        <v>0</v>
      </c>
      <c r="V2146" s="30">
        <f t="shared" si="596"/>
        <v>0</v>
      </c>
      <c r="W2146" s="32">
        <f t="shared" si="597"/>
        <v>0</v>
      </c>
      <c r="X2146" s="33">
        <f t="shared" si="598"/>
        <v>0</v>
      </c>
      <c r="Y2146" s="22"/>
      <c r="Z2146" s="33">
        <f t="shared" si="583"/>
        <v>0</v>
      </c>
      <c r="AA2146" s="33">
        <f t="shared" si="584"/>
        <v>0</v>
      </c>
      <c r="AB2146" s="30">
        <f t="shared" si="585"/>
        <v>0</v>
      </c>
      <c r="AC2146" s="30">
        <f t="shared" si="586"/>
        <v>0</v>
      </c>
      <c r="AD2146" s="30">
        <f t="shared" si="587"/>
        <v>0</v>
      </c>
      <c r="AE2146" s="35">
        <f t="shared" si="599"/>
        <v>0</v>
      </c>
    </row>
    <row r="2147" spans="14:31" x14ac:dyDescent="0.25">
      <c r="N2147" s="29">
        <f t="shared" si="588"/>
        <v>0</v>
      </c>
      <c r="O2147" s="30" t="str">
        <f t="shared" si="589"/>
        <v>00</v>
      </c>
      <c r="P2147" s="30">
        <f t="shared" si="590"/>
        <v>0</v>
      </c>
      <c r="Q2147" s="30">
        <f t="shared" si="591"/>
        <v>0</v>
      </c>
      <c r="R2147" s="30">
        <f t="shared" si="592"/>
        <v>0</v>
      </c>
      <c r="S2147" s="30">
        <f t="shared" si="593"/>
        <v>0</v>
      </c>
      <c r="T2147" s="31">
        <f t="shared" si="594"/>
        <v>2020.9166666666667</v>
      </c>
      <c r="U2147" s="30">
        <f t="shared" si="595"/>
        <v>0</v>
      </c>
      <c r="V2147" s="30">
        <f t="shared" si="596"/>
        <v>0</v>
      </c>
      <c r="W2147" s="32">
        <f t="shared" si="597"/>
        <v>0</v>
      </c>
      <c r="X2147" s="33">
        <f t="shared" si="598"/>
        <v>0</v>
      </c>
      <c r="Y2147" s="22"/>
      <c r="Z2147" s="33">
        <f t="shared" si="583"/>
        <v>0</v>
      </c>
      <c r="AA2147" s="33">
        <f t="shared" si="584"/>
        <v>0</v>
      </c>
      <c r="AB2147" s="30">
        <f t="shared" si="585"/>
        <v>0</v>
      </c>
      <c r="AC2147" s="30">
        <f t="shared" si="586"/>
        <v>0</v>
      </c>
      <c r="AD2147" s="30">
        <f t="shared" si="587"/>
        <v>0</v>
      </c>
      <c r="AE2147" s="35">
        <f t="shared" si="599"/>
        <v>0</v>
      </c>
    </row>
    <row r="2148" spans="14:31" x14ac:dyDescent="0.25">
      <c r="N2148" s="29">
        <f t="shared" si="588"/>
        <v>0</v>
      </c>
      <c r="O2148" s="30" t="str">
        <f t="shared" si="589"/>
        <v>00</v>
      </c>
      <c r="P2148" s="30">
        <f t="shared" si="590"/>
        <v>0</v>
      </c>
      <c r="Q2148" s="30">
        <f t="shared" si="591"/>
        <v>0</v>
      </c>
      <c r="R2148" s="30">
        <f t="shared" si="592"/>
        <v>0</v>
      </c>
      <c r="S2148" s="30">
        <f t="shared" si="593"/>
        <v>0</v>
      </c>
      <c r="T2148" s="31">
        <f t="shared" si="594"/>
        <v>2020.9166666666667</v>
      </c>
      <c r="U2148" s="30">
        <f t="shared" si="595"/>
        <v>0</v>
      </c>
      <c r="V2148" s="30">
        <f t="shared" si="596"/>
        <v>0</v>
      </c>
      <c r="W2148" s="32">
        <f t="shared" si="597"/>
        <v>0</v>
      </c>
      <c r="X2148" s="33">
        <f t="shared" si="598"/>
        <v>0</v>
      </c>
      <c r="Y2148" s="22"/>
      <c r="Z2148" s="33">
        <f t="shared" si="583"/>
        <v>0</v>
      </c>
      <c r="AA2148" s="33">
        <f t="shared" si="584"/>
        <v>0</v>
      </c>
      <c r="AB2148" s="30">
        <f t="shared" si="585"/>
        <v>0</v>
      </c>
      <c r="AC2148" s="30">
        <f t="shared" si="586"/>
        <v>0</v>
      </c>
      <c r="AD2148" s="30">
        <f t="shared" si="587"/>
        <v>0</v>
      </c>
      <c r="AE2148" s="35">
        <f t="shared" si="599"/>
        <v>0</v>
      </c>
    </row>
    <row r="2149" spans="14:31" x14ac:dyDescent="0.25">
      <c r="N2149" s="29">
        <f t="shared" si="588"/>
        <v>0</v>
      </c>
      <c r="O2149" s="30" t="str">
        <f t="shared" si="589"/>
        <v>00</v>
      </c>
      <c r="P2149" s="30">
        <f t="shared" si="590"/>
        <v>0</v>
      </c>
      <c r="Q2149" s="30">
        <f t="shared" si="591"/>
        <v>0</v>
      </c>
      <c r="R2149" s="30">
        <f t="shared" si="592"/>
        <v>0</v>
      </c>
      <c r="S2149" s="30">
        <f t="shared" si="593"/>
        <v>0</v>
      </c>
      <c r="T2149" s="31">
        <f t="shared" si="594"/>
        <v>2020.9166666666667</v>
      </c>
      <c r="U2149" s="30">
        <f t="shared" si="595"/>
        <v>0</v>
      </c>
      <c r="V2149" s="30">
        <f t="shared" si="596"/>
        <v>0</v>
      </c>
      <c r="W2149" s="32">
        <f t="shared" si="597"/>
        <v>0</v>
      </c>
      <c r="X2149" s="33">
        <f t="shared" si="598"/>
        <v>0</v>
      </c>
      <c r="Y2149" s="22"/>
      <c r="Z2149" s="33">
        <f t="shared" si="583"/>
        <v>0</v>
      </c>
      <c r="AA2149" s="33">
        <f t="shared" si="584"/>
        <v>0</v>
      </c>
      <c r="AB2149" s="30">
        <f t="shared" si="585"/>
        <v>0</v>
      </c>
      <c r="AC2149" s="30">
        <f t="shared" si="586"/>
        <v>0</v>
      </c>
      <c r="AD2149" s="30">
        <f t="shared" si="587"/>
        <v>0</v>
      </c>
      <c r="AE2149" s="35">
        <f t="shared" si="599"/>
        <v>0</v>
      </c>
    </row>
    <row r="2150" spans="14:31" x14ac:dyDescent="0.25">
      <c r="N2150" s="29">
        <f t="shared" si="588"/>
        <v>0</v>
      </c>
      <c r="O2150" s="30" t="str">
        <f t="shared" si="589"/>
        <v>00</v>
      </c>
      <c r="P2150" s="30">
        <f t="shared" si="590"/>
        <v>0</v>
      </c>
      <c r="Q2150" s="30">
        <f t="shared" si="591"/>
        <v>0</v>
      </c>
      <c r="R2150" s="30">
        <f t="shared" si="592"/>
        <v>0</v>
      </c>
      <c r="S2150" s="30">
        <f t="shared" si="593"/>
        <v>0</v>
      </c>
      <c r="T2150" s="31">
        <f t="shared" si="594"/>
        <v>2020.9166666666667</v>
      </c>
      <c r="U2150" s="30">
        <f t="shared" si="595"/>
        <v>0</v>
      </c>
      <c r="V2150" s="30">
        <f t="shared" si="596"/>
        <v>0</v>
      </c>
      <c r="W2150" s="32">
        <f t="shared" si="597"/>
        <v>0</v>
      </c>
      <c r="X2150" s="33">
        <f t="shared" si="598"/>
        <v>0</v>
      </c>
      <c r="Y2150" s="22"/>
      <c r="Z2150" s="33">
        <f t="shared" si="583"/>
        <v>0</v>
      </c>
      <c r="AA2150" s="33">
        <f t="shared" si="584"/>
        <v>0</v>
      </c>
      <c r="AB2150" s="30">
        <f t="shared" si="585"/>
        <v>0</v>
      </c>
      <c r="AC2150" s="30">
        <f t="shared" si="586"/>
        <v>0</v>
      </c>
      <c r="AD2150" s="30">
        <f t="shared" si="587"/>
        <v>0</v>
      </c>
      <c r="AE2150" s="35">
        <f t="shared" si="599"/>
        <v>0</v>
      </c>
    </row>
    <row r="2151" spans="14:31" x14ac:dyDescent="0.25">
      <c r="N2151" s="29">
        <f t="shared" si="588"/>
        <v>0</v>
      </c>
      <c r="O2151" s="30" t="str">
        <f t="shared" si="589"/>
        <v>00</v>
      </c>
      <c r="P2151" s="30">
        <f t="shared" si="590"/>
        <v>0</v>
      </c>
      <c r="Q2151" s="30">
        <f t="shared" si="591"/>
        <v>0</v>
      </c>
      <c r="R2151" s="30">
        <f t="shared" si="592"/>
        <v>0</v>
      </c>
      <c r="S2151" s="30">
        <f t="shared" si="593"/>
        <v>0</v>
      </c>
      <c r="T2151" s="31">
        <f t="shared" si="594"/>
        <v>2020.9166666666667</v>
      </c>
      <c r="U2151" s="30">
        <f t="shared" si="595"/>
        <v>0</v>
      </c>
      <c r="V2151" s="30">
        <f t="shared" si="596"/>
        <v>0</v>
      </c>
      <c r="W2151" s="32">
        <f t="shared" si="597"/>
        <v>0</v>
      </c>
      <c r="X2151" s="33">
        <f t="shared" si="598"/>
        <v>0</v>
      </c>
      <c r="Y2151" s="22"/>
      <c r="Z2151" s="33">
        <f t="shared" si="583"/>
        <v>0</v>
      </c>
      <c r="AA2151" s="33">
        <f t="shared" si="584"/>
        <v>0</v>
      </c>
      <c r="AB2151" s="30">
        <f t="shared" si="585"/>
        <v>0</v>
      </c>
      <c r="AC2151" s="30">
        <f t="shared" si="586"/>
        <v>0</v>
      </c>
      <c r="AD2151" s="30">
        <f t="shared" si="587"/>
        <v>0</v>
      </c>
      <c r="AE2151" s="35">
        <f t="shared" si="599"/>
        <v>0</v>
      </c>
    </row>
    <row r="2152" spans="14:31" x14ac:dyDescent="0.25">
      <c r="N2152" s="29">
        <f t="shared" si="588"/>
        <v>0</v>
      </c>
      <c r="O2152" s="30" t="str">
        <f t="shared" si="589"/>
        <v>00</v>
      </c>
      <c r="P2152" s="30">
        <f t="shared" si="590"/>
        <v>0</v>
      </c>
      <c r="Q2152" s="30">
        <f t="shared" si="591"/>
        <v>0</v>
      </c>
      <c r="R2152" s="30">
        <f t="shared" si="592"/>
        <v>0</v>
      </c>
      <c r="S2152" s="30">
        <f t="shared" si="593"/>
        <v>0</v>
      </c>
      <c r="T2152" s="31">
        <f t="shared" si="594"/>
        <v>2020.9166666666667</v>
      </c>
      <c r="U2152" s="30">
        <f t="shared" si="595"/>
        <v>0</v>
      </c>
      <c r="V2152" s="30">
        <f t="shared" si="596"/>
        <v>0</v>
      </c>
      <c r="W2152" s="32">
        <f t="shared" si="597"/>
        <v>0</v>
      </c>
      <c r="X2152" s="33">
        <f t="shared" si="598"/>
        <v>0</v>
      </c>
      <c r="Y2152" s="22"/>
      <c r="Z2152" s="33">
        <f t="shared" si="583"/>
        <v>0</v>
      </c>
      <c r="AA2152" s="33">
        <f t="shared" si="584"/>
        <v>0</v>
      </c>
      <c r="AB2152" s="30">
        <f t="shared" si="585"/>
        <v>0</v>
      </c>
      <c r="AC2152" s="30">
        <f t="shared" si="586"/>
        <v>0</v>
      </c>
      <c r="AD2152" s="30">
        <f t="shared" si="587"/>
        <v>0</v>
      </c>
      <c r="AE2152" s="35">
        <f t="shared" si="599"/>
        <v>0</v>
      </c>
    </row>
    <row r="2153" spans="14:31" x14ac:dyDescent="0.25">
      <c r="N2153" s="29">
        <f t="shared" si="588"/>
        <v>0</v>
      </c>
      <c r="O2153" s="30" t="str">
        <f t="shared" si="589"/>
        <v>00</v>
      </c>
      <c r="P2153" s="30">
        <f t="shared" si="590"/>
        <v>0</v>
      </c>
      <c r="Q2153" s="30">
        <f t="shared" si="591"/>
        <v>0</v>
      </c>
      <c r="R2153" s="30">
        <f t="shared" si="592"/>
        <v>0</v>
      </c>
      <c r="S2153" s="30">
        <f t="shared" si="593"/>
        <v>0</v>
      </c>
      <c r="T2153" s="31">
        <f t="shared" si="594"/>
        <v>2020.9166666666667</v>
      </c>
      <c r="U2153" s="30">
        <f t="shared" si="595"/>
        <v>0</v>
      </c>
      <c r="V2153" s="30">
        <f t="shared" si="596"/>
        <v>0</v>
      </c>
      <c r="W2153" s="32">
        <f t="shared" si="597"/>
        <v>0</v>
      </c>
      <c r="X2153" s="33">
        <f t="shared" si="598"/>
        <v>0</v>
      </c>
      <c r="Y2153" s="22"/>
      <c r="Z2153" s="33">
        <f t="shared" si="583"/>
        <v>0</v>
      </c>
      <c r="AA2153" s="33">
        <f t="shared" si="584"/>
        <v>0</v>
      </c>
      <c r="AB2153" s="30">
        <f t="shared" si="585"/>
        <v>0</v>
      </c>
      <c r="AC2153" s="30">
        <f t="shared" si="586"/>
        <v>0</v>
      </c>
      <c r="AD2153" s="30">
        <f t="shared" si="587"/>
        <v>0</v>
      </c>
      <c r="AE2153" s="35">
        <f t="shared" si="599"/>
        <v>0</v>
      </c>
    </row>
    <row r="2154" spans="14:31" x14ac:dyDescent="0.25">
      <c r="N2154" s="29">
        <f t="shared" si="588"/>
        <v>0</v>
      </c>
      <c r="O2154" s="30" t="str">
        <f t="shared" si="589"/>
        <v>00</v>
      </c>
      <c r="P2154" s="30">
        <f t="shared" si="590"/>
        <v>0</v>
      </c>
      <c r="Q2154" s="30">
        <f t="shared" si="591"/>
        <v>0</v>
      </c>
      <c r="R2154" s="30">
        <f t="shared" si="592"/>
        <v>0</v>
      </c>
      <c r="S2154" s="30">
        <f t="shared" si="593"/>
        <v>0</v>
      </c>
      <c r="T2154" s="31">
        <f t="shared" si="594"/>
        <v>2020.9166666666667</v>
      </c>
      <c r="U2154" s="30">
        <f t="shared" si="595"/>
        <v>0</v>
      </c>
      <c r="V2154" s="30">
        <f t="shared" si="596"/>
        <v>0</v>
      </c>
      <c r="W2154" s="32">
        <f t="shared" si="597"/>
        <v>0</v>
      </c>
      <c r="X2154" s="33">
        <f t="shared" si="598"/>
        <v>0</v>
      </c>
      <c r="Y2154" s="22"/>
      <c r="Z2154" s="33">
        <f t="shared" si="583"/>
        <v>0</v>
      </c>
      <c r="AA2154" s="33">
        <f t="shared" si="584"/>
        <v>0</v>
      </c>
      <c r="AB2154" s="30">
        <f t="shared" si="585"/>
        <v>0</v>
      </c>
      <c r="AC2154" s="30">
        <f t="shared" si="586"/>
        <v>0</v>
      </c>
      <c r="AD2154" s="30">
        <f t="shared" si="587"/>
        <v>0</v>
      </c>
      <c r="AE2154" s="35">
        <f t="shared" si="599"/>
        <v>0</v>
      </c>
    </row>
    <row r="2155" spans="14:31" x14ac:dyDescent="0.25">
      <c r="N2155" s="29">
        <f t="shared" si="588"/>
        <v>0</v>
      </c>
      <c r="O2155" s="30" t="str">
        <f t="shared" si="589"/>
        <v>00</v>
      </c>
      <c r="P2155" s="30">
        <f t="shared" si="590"/>
        <v>0</v>
      </c>
      <c r="Q2155" s="30">
        <f t="shared" si="591"/>
        <v>0</v>
      </c>
      <c r="R2155" s="30">
        <f t="shared" si="592"/>
        <v>0</v>
      </c>
      <c r="S2155" s="30">
        <f t="shared" si="593"/>
        <v>0</v>
      </c>
      <c r="T2155" s="31">
        <f t="shared" si="594"/>
        <v>2020.9166666666667</v>
      </c>
      <c r="U2155" s="30">
        <f t="shared" si="595"/>
        <v>0</v>
      </c>
      <c r="V2155" s="30">
        <f t="shared" si="596"/>
        <v>0</v>
      </c>
      <c r="W2155" s="32">
        <f t="shared" si="597"/>
        <v>0</v>
      </c>
      <c r="X2155" s="33">
        <f t="shared" si="598"/>
        <v>0</v>
      </c>
      <c r="Y2155" s="22"/>
      <c r="Z2155" s="33">
        <f t="shared" si="583"/>
        <v>0</v>
      </c>
      <c r="AA2155" s="33">
        <f t="shared" si="584"/>
        <v>0</v>
      </c>
      <c r="AB2155" s="30">
        <f t="shared" si="585"/>
        <v>0</v>
      </c>
      <c r="AC2155" s="30">
        <f t="shared" si="586"/>
        <v>0</v>
      </c>
      <c r="AD2155" s="30">
        <f t="shared" si="587"/>
        <v>0</v>
      </c>
      <c r="AE2155" s="35">
        <f t="shared" si="599"/>
        <v>0</v>
      </c>
    </row>
    <row r="2156" spans="14:31" x14ac:dyDescent="0.25">
      <c r="N2156" s="29">
        <f t="shared" si="588"/>
        <v>0</v>
      </c>
      <c r="O2156" s="30" t="str">
        <f t="shared" si="589"/>
        <v>00</v>
      </c>
      <c r="P2156" s="30">
        <f t="shared" si="590"/>
        <v>0</v>
      </c>
      <c r="Q2156" s="30">
        <f t="shared" si="591"/>
        <v>0</v>
      </c>
      <c r="R2156" s="30">
        <f t="shared" si="592"/>
        <v>0</v>
      </c>
      <c r="S2156" s="30">
        <f t="shared" si="593"/>
        <v>0</v>
      </c>
      <c r="T2156" s="31">
        <f t="shared" si="594"/>
        <v>2020.9166666666667</v>
      </c>
      <c r="U2156" s="30">
        <f t="shared" si="595"/>
        <v>0</v>
      </c>
      <c r="V2156" s="30">
        <f t="shared" si="596"/>
        <v>0</v>
      </c>
      <c r="W2156" s="32">
        <f t="shared" si="597"/>
        <v>0</v>
      </c>
      <c r="X2156" s="33">
        <f t="shared" si="598"/>
        <v>0</v>
      </c>
      <c r="Y2156" s="22"/>
      <c r="Z2156" s="33">
        <f t="shared" si="583"/>
        <v>0</v>
      </c>
      <c r="AA2156" s="33">
        <f t="shared" si="584"/>
        <v>0</v>
      </c>
      <c r="AB2156" s="30">
        <f t="shared" si="585"/>
        <v>0</v>
      </c>
      <c r="AC2156" s="30">
        <f t="shared" si="586"/>
        <v>0</v>
      </c>
      <c r="AD2156" s="30">
        <f t="shared" si="587"/>
        <v>0</v>
      </c>
      <c r="AE2156" s="35">
        <f t="shared" si="599"/>
        <v>0</v>
      </c>
    </row>
    <row r="2157" spans="14:31" x14ac:dyDescent="0.25">
      <c r="N2157" s="29">
        <f t="shared" si="588"/>
        <v>0</v>
      </c>
      <c r="O2157" s="30" t="str">
        <f t="shared" si="589"/>
        <v>00</v>
      </c>
      <c r="P2157" s="30">
        <f t="shared" si="590"/>
        <v>0</v>
      </c>
      <c r="Q2157" s="30">
        <f t="shared" si="591"/>
        <v>0</v>
      </c>
      <c r="R2157" s="30">
        <f t="shared" si="592"/>
        <v>0</v>
      </c>
      <c r="S2157" s="30">
        <f t="shared" si="593"/>
        <v>0</v>
      </c>
      <c r="T2157" s="31">
        <f t="shared" si="594"/>
        <v>2020.9166666666667</v>
      </c>
      <c r="U2157" s="30">
        <f t="shared" si="595"/>
        <v>0</v>
      </c>
      <c r="V2157" s="30">
        <f t="shared" si="596"/>
        <v>0</v>
      </c>
      <c r="W2157" s="32">
        <f t="shared" si="597"/>
        <v>0</v>
      </c>
      <c r="X2157" s="33">
        <f t="shared" si="598"/>
        <v>0</v>
      </c>
      <c r="Y2157" s="22"/>
      <c r="Z2157" s="33">
        <f t="shared" si="583"/>
        <v>0</v>
      </c>
      <c r="AA2157" s="33">
        <f t="shared" si="584"/>
        <v>0</v>
      </c>
      <c r="AB2157" s="30">
        <f t="shared" si="585"/>
        <v>0</v>
      </c>
      <c r="AC2157" s="30">
        <f t="shared" si="586"/>
        <v>0</v>
      </c>
      <c r="AD2157" s="30">
        <f t="shared" si="587"/>
        <v>0</v>
      </c>
      <c r="AE2157" s="35">
        <f t="shared" si="599"/>
        <v>0</v>
      </c>
    </row>
    <row r="2158" spans="14:31" x14ac:dyDescent="0.25">
      <c r="N2158" s="29">
        <f t="shared" si="588"/>
        <v>0</v>
      </c>
      <c r="O2158" s="30" t="str">
        <f t="shared" si="589"/>
        <v>00</v>
      </c>
      <c r="P2158" s="30">
        <f t="shared" si="590"/>
        <v>0</v>
      </c>
      <c r="Q2158" s="30">
        <f t="shared" si="591"/>
        <v>0</v>
      </c>
      <c r="R2158" s="30">
        <f t="shared" si="592"/>
        <v>0</v>
      </c>
      <c r="S2158" s="30">
        <f t="shared" si="593"/>
        <v>0</v>
      </c>
      <c r="T2158" s="31">
        <f t="shared" si="594"/>
        <v>2020.9166666666667</v>
      </c>
      <c r="U2158" s="30">
        <f t="shared" si="595"/>
        <v>0</v>
      </c>
      <c r="V2158" s="30">
        <f t="shared" si="596"/>
        <v>0</v>
      </c>
      <c r="W2158" s="32">
        <f t="shared" si="597"/>
        <v>0</v>
      </c>
      <c r="X2158" s="33">
        <f t="shared" si="598"/>
        <v>0</v>
      </c>
      <c r="Y2158" s="22"/>
      <c r="Z2158" s="33">
        <f t="shared" si="583"/>
        <v>0</v>
      </c>
      <c r="AA2158" s="33">
        <f t="shared" si="584"/>
        <v>0</v>
      </c>
      <c r="AB2158" s="30">
        <f t="shared" si="585"/>
        <v>0</v>
      </c>
      <c r="AC2158" s="30">
        <f t="shared" si="586"/>
        <v>0</v>
      </c>
      <c r="AD2158" s="30">
        <f t="shared" si="587"/>
        <v>0</v>
      </c>
      <c r="AE2158" s="35">
        <f t="shared" si="599"/>
        <v>0</v>
      </c>
    </row>
    <row r="2159" spans="14:31" x14ac:dyDescent="0.25">
      <c r="N2159" s="29">
        <f t="shared" si="588"/>
        <v>0</v>
      </c>
      <c r="O2159" s="30" t="str">
        <f t="shared" si="589"/>
        <v>00</v>
      </c>
      <c r="P2159" s="30">
        <f t="shared" si="590"/>
        <v>0</v>
      </c>
      <c r="Q2159" s="30">
        <f t="shared" si="591"/>
        <v>0</v>
      </c>
      <c r="R2159" s="30">
        <f t="shared" si="592"/>
        <v>0</v>
      </c>
      <c r="S2159" s="30">
        <f t="shared" si="593"/>
        <v>0</v>
      </c>
      <c r="T2159" s="31">
        <f t="shared" si="594"/>
        <v>2020.9166666666667</v>
      </c>
      <c r="U2159" s="30">
        <f t="shared" si="595"/>
        <v>0</v>
      </c>
      <c r="V2159" s="30">
        <f t="shared" si="596"/>
        <v>0</v>
      </c>
      <c r="W2159" s="32">
        <f t="shared" si="597"/>
        <v>0</v>
      </c>
      <c r="X2159" s="33">
        <f t="shared" si="598"/>
        <v>0</v>
      </c>
      <c r="Y2159" s="22"/>
      <c r="Z2159" s="33">
        <f t="shared" si="583"/>
        <v>0</v>
      </c>
      <c r="AA2159" s="33">
        <f t="shared" si="584"/>
        <v>0</v>
      </c>
      <c r="AB2159" s="30">
        <f t="shared" si="585"/>
        <v>0</v>
      </c>
      <c r="AC2159" s="30">
        <f t="shared" si="586"/>
        <v>0</v>
      </c>
      <c r="AD2159" s="30">
        <f t="shared" si="587"/>
        <v>0</v>
      </c>
      <c r="AE2159" s="35">
        <f t="shared" si="599"/>
        <v>0</v>
      </c>
    </row>
    <row r="2160" spans="14:31" x14ac:dyDescent="0.25">
      <c r="N2160" s="29">
        <f t="shared" si="588"/>
        <v>0</v>
      </c>
      <c r="O2160" s="30" t="str">
        <f t="shared" si="589"/>
        <v>00</v>
      </c>
      <c r="P2160" s="30">
        <f t="shared" si="590"/>
        <v>0</v>
      </c>
      <c r="Q2160" s="30">
        <f t="shared" si="591"/>
        <v>0</v>
      </c>
      <c r="R2160" s="30">
        <f t="shared" si="592"/>
        <v>0</v>
      </c>
      <c r="S2160" s="30">
        <f t="shared" si="593"/>
        <v>0</v>
      </c>
      <c r="T2160" s="31">
        <f t="shared" si="594"/>
        <v>2020.9166666666667</v>
      </c>
      <c r="U2160" s="30">
        <f t="shared" si="595"/>
        <v>0</v>
      </c>
      <c r="V2160" s="30">
        <f t="shared" si="596"/>
        <v>0</v>
      </c>
      <c r="W2160" s="32">
        <f t="shared" si="597"/>
        <v>0</v>
      </c>
      <c r="X2160" s="33">
        <f t="shared" si="598"/>
        <v>0</v>
      </c>
      <c r="Y2160" s="22"/>
      <c r="Z2160" s="33">
        <f t="shared" si="583"/>
        <v>0</v>
      </c>
      <c r="AA2160" s="33">
        <f t="shared" si="584"/>
        <v>0</v>
      </c>
      <c r="AB2160" s="30">
        <f t="shared" si="585"/>
        <v>0</v>
      </c>
      <c r="AC2160" s="30">
        <f t="shared" si="586"/>
        <v>0</v>
      </c>
      <c r="AD2160" s="30">
        <f t="shared" si="587"/>
        <v>0</v>
      </c>
      <c r="AE2160" s="35">
        <f t="shared" si="599"/>
        <v>0</v>
      </c>
    </row>
    <row r="2161" spans="14:31" x14ac:dyDescent="0.25">
      <c r="N2161" s="29">
        <f t="shared" si="588"/>
        <v>0</v>
      </c>
      <c r="O2161" s="30" t="str">
        <f t="shared" si="589"/>
        <v>00</v>
      </c>
      <c r="P2161" s="30">
        <f t="shared" si="590"/>
        <v>0</v>
      </c>
      <c r="Q2161" s="30">
        <f t="shared" si="591"/>
        <v>0</v>
      </c>
      <c r="R2161" s="30">
        <f t="shared" si="592"/>
        <v>0</v>
      </c>
      <c r="S2161" s="30">
        <f t="shared" si="593"/>
        <v>0</v>
      </c>
      <c r="T2161" s="31">
        <f t="shared" si="594"/>
        <v>2020.9166666666667</v>
      </c>
      <c r="U2161" s="30">
        <f t="shared" si="595"/>
        <v>0</v>
      </c>
      <c r="V2161" s="30">
        <f t="shared" si="596"/>
        <v>0</v>
      </c>
      <c r="W2161" s="32">
        <f t="shared" si="597"/>
        <v>0</v>
      </c>
      <c r="X2161" s="33">
        <f t="shared" si="598"/>
        <v>0</v>
      </c>
      <c r="Y2161" s="22"/>
      <c r="Z2161" s="33">
        <f t="shared" si="583"/>
        <v>0</v>
      </c>
      <c r="AA2161" s="33">
        <f t="shared" si="584"/>
        <v>0</v>
      </c>
      <c r="AB2161" s="30">
        <f t="shared" si="585"/>
        <v>0</v>
      </c>
      <c r="AC2161" s="30">
        <f t="shared" si="586"/>
        <v>0</v>
      </c>
      <c r="AD2161" s="30">
        <f t="shared" si="587"/>
        <v>0</v>
      </c>
      <c r="AE2161" s="35">
        <f t="shared" si="599"/>
        <v>0</v>
      </c>
    </row>
    <row r="2162" spans="14:31" x14ac:dyDescent="0.25">
      <c r="N2162" s="29">
        <f t="shared" si="588"/>
        <v>0</v>
      </c>
      <c r="O2162" s="30" t="str">
        <f t="shared" si="589"/>
        <v>00</v>
      </c>
      <c r="P2162" s="30">
        <f t="shared" si="590"/>
        <v>0</v>
      </c>
      <c r="Q2162" s="30">
        <f t="shared" si="591"/>
        <v>0</v>
      </c>
      <c r="R2162" s="30">
        <f t="shared" si="592"/>
        <v>0</v>
      </c>
      <c r="S2162" s="30">
        <f t="shared" si="593"/>
        <v>0</v>
      </c>
      <c r="T2162" s="31">
        <f t="shared" si="594"/>
        <v>2020.9166666666667</v>
      </c>
      <c r="U2162" s="30">
        <f t="shared" si="595"/>
        <v>0</v>
      </c>
      <c r="V2162" s="30">
        <f t="shared" si="596"/>
        <v>0</v>
      </c>
      <c r="W2162" s="32">
        <f t="shared" si="597"/>
        <v>0</v>
      </c>
      <c r="X2162" s="33">
        <f t="shared" si="598"/>
        <v>0</v>
      </c>
      <c r="Y2162" s="22"/>
      <c r="Z2162" s="33">
        <f t="shared" si="583"/>
        <v>0</v>
      </c>
      <c r="AA2162" s="33">
        <f t="shared" si="584"/>
        <v>0</v>
      </c>
      <c r="AB2162" s="30">
        <f t="shared" si="585"/>
        <v>0</v>
      </c>
      <c r="AC2162" s="30">
        <f t="shared" si="586"/>
        <v>0</v>
      </c>
      <c r="AD2162" s="30">
        <f t="shared" si="587"/>
        <v>0</v>
      </c>
      <c r="AE2162" s="35">
        <f t="shared" si="599"/>
        <v>0</v>
      </c>
    </row>
    <row r="2163" spans="14:31" x14ac:dyDescent="0.25">
      <c r="N2163" s="29">
        <f t="shared" si="588"/>
        <v>0</v>
      </c>
      <c r="O2163" s="30" t="str">
        <f t="shared" si="589"/>
        <v>00</v>
      </c>
      <c r="P2163" s="30">
        <f t="shared" si="590"/>
        <v>0</v>
      </c>
      <c r="Q2163" s="30">
        <f t="shared" si="591"/>
        <v>0</v>
      </c>
      <c r="R2163" s="30">
        <f t="shared" si="592"/>
        <v>0</v>
      </c>
      <c r="S2163" s="30">
        <f t="shared" si="593"/>
        <v>0</v>
      </c>
      <c r="T2163" s="31">
        <f t="shared" si="594"/>
        <v>2020.9166666666667</v>
      </c>
      <c r="U2163" s="30">
        <f t="shared" si="595"/>
        <v>0</v>
      </c>
      <c r="V2163" s="30">
        <f t="shared" si="596"/>
        <v>0</v>
      </c>
      <c r="W2163" s="32">
        <f t="shared" si="597"/>
        <v>0</v>
      </c>
      <c r="X2163" s="33">
        <f t="shared" si="598"/>
        <v>0</v>
      </c>
      <c r="Y2163" s="22"/>
      <c r="Z2163" s="33">
        <f t="shared" si="583"/>
        <v>0</v>
      </c>
      <c r="AA2163" s="33">
        <f t="shared" si="584"/>
        <v>0</v>
      </c>
      <c r="AB2163" s="30">
        <f t="shared" si="585"/>
        <v>0</v>
      </c>
      <c r="AC2163" s="30">
        <f t="shared" si="586"/>
        <v>0</v>
      </c>
      <c r="AD2163" s="30">
        <f t="shared" si="587"/>
        <v>0</v>
      </c>
      <c r="AE2163" s="35">
        <f t="shared" si="599"/>
        <v>0</v>
      </c>
    </row>
    <row r="2164" spans="14:31" x14ac:dyDescent="0.25">
      <c r="N2164" s="29">
        <f t="shared" si="588"/>
        <v>0</v>
      </c>
      <c r="O2164" s="30" t="str">
        <f t="shared" si="589"/>
        <v>00</v>
      </c>
      <c r="P2164" s="30">
        <f t="shared" si="590"/>
        <v>0</v>
      </c>
      <c r="Q2164" s="30">
        <f t="shared" si="591"/>
        <v>0</v>
      </c>
      <c r="R2164" s="30">
        <f t="shared" si="592"/>
        <v>0</v>
      </c>
      <c r="S2164" s="30">
        <f t="shared" si="593"/>
        <v>0</v>
      </c>
      <c r="T2164" s="31">
        <f t="shared" si="594"/>
        <v>2020.9166666666667</v>
      </c>
      <c r="U2164" s="30">
        <f t="shared" si="595"/>
        <v>0</v>
      </c>
      <c r="V2164" s="30">
        <f t="shared" si="596"/>
        <v>0</v>
      </c>
      <c r="W2164" s="32">
        <f t="shared" si="597"/>
        <v>0</v>
      </c>
      <c r="X2164" s="33">
        <f t="shared" si="598"/>
        <v>0</v>
      </c>
      <c r="Y2164" s="22"/>
      <c r="Z2164" s="33">
        <f t="shared" si="583"/>
        <v>0</v>
      </c>
      <c r="AA2164" s="33">
        <f t="shared" si="584"/>
        <v>0</v>
      </c>
      <c r="AB2164" s="30">
        <f t="shared" si="585"/>
        <v>0</v>
      </c>
      <c r="AC2164" s="30">
        <f t="shared" si="586"/>
        <v>0</v>
      </c>
      <c r="AD2164" s="30">
        <f t="shared" si="587"/>
        <v>0</v>
      </c>
      <c r="AE2164" s="35">
        <f t="shared" si="599"/>
        <v>0</v>
      </c>
    </row>
    <row r="2165" spans="14:31" x14ac:dyDescent="0.25">
      <c r="N2165" s="29">
        <f t="shared" si="588"/>
        <v>0</v>
      </c>
      <c r="O2165" s="30" t="str">
        <f t="shared" si="589"/>
        <v>00</v>
      </c>
      <c r="P2165" s="30">
        <f t="shared" si="590"/>
        <v>0</v>
      </c>
      <c r="Q2165" s="30">
        <f t="shared" si="591"/>
        <v>0</v>
      </c>
      <c r="R2165" s="30">
        <f t="shared" si="592"/>
        <v>0</v>
      </c>
      <c r="S2165" s="30">
        <f t="shared" si="593"/>
        <v>0</v>
      </c>
      <c r="T2165" s="31">
        <f t="shared" si="594"/>
        <v>2020.9166666666667</v>
      </c>
      <c r="U2165" s="30">
        <f t="shared" si="595"/>
        <v>0</v>
      </c>
      <c r="V2165" s="30">
        <f t="shared" si="596"/>
        <v>0</v>
      </c>
      <c r="W2165" s="32">
        <f t="shared" si="597"/>
        <v>0</v>
      </c>
      <c r="X2165" s="33">
        <f t="shared" si="598"/>
        <v>0</v>
      </c>
      <c r="Y2165" s="22"/>
      <c r="Z2165" s="33">
        <f t="shared" si="583"/>
        <v>0</v>
      </c>
      <c r="AA2165" s="33">
        <f t="shared" si="584"/>
        <v>0</v>
      </c>
      <c r="AB2165" s="30">
        <f t="shared" si="585"/>
        <v>0</v>
      </c>
      <c r="AC2165" s="30">
        <f t="shared" si="586"/>
        <v>0</v>
      </c>
      <c r="AD2165" s="30">
        <f t="shared" si="587"/>
        <v>0</v>
      </c>
      <c r="AE2165" s="35">
        <f t="shared" si="599"/>
        <v>0</v>
      </c>
    </row>
    <row r="2166" spans="14:31" x14ac:dyDescent="0.25">
      <c r="N2166" s="29">
        <f t="shared" si="588"/>
        <v>0</v>
      </c>
      <c r="O2166" s="30" t="str">
        <f t="shared" si="589"/>
        <v>00</v>
      </c>
      <c r="P2166" s="30">
        <f t="shared" si="590"/>
        <v>0</v>
      </c>
      <c r="Q2166" s="30">
        <f t="shared" si="591"/>
        <v>0</v>
      </c>
      <c r="R2166" s="30">
        <f t="shared" si="592"/>
        <v>0</v>
      </c>
      <c r="S2166" s="30">
        <f t="shared" si="593"/>
        <v>0</v>
      </c>
      <c r="T2166" s="31">
        <f t="shared" si="594"/>
        <v>2020.9166666666667</v>
      </c>
      <c r="U2166" s="30">
        <f t="shared" si="595"/>
        <v>0</v>
      </c>
      <c r="V2166" s="30">
        <f t="shared" si="596"/>
        <v>0</v>
      </c>
      <c r="W2166" s="32">
        <f t="shared" si="597"/>
        <v>0</v>
      </c>
      <c r="X2166" s="33">
        <f t="shared" si="598"/>
        <v>0</v>
      </c>
      <c r="Y2166" s="22"/>
      <c r="Z2166" s="33">
        <f t="shared" si="583"/>
        <v>0</v>
      </c>
      <c r="AA2166" s="33">
        <f t="shared" si="584"/>
        <v>0</v>
      </c>
      <c r="AB2166" s="30">
        <f t="shared" si="585"/>
        <v>0</v>
      </c>
      <c r="AC2166" s="30">
        <f t="shared" si="586"/>
        <v>0</v>
      </c>
      <c r="AD2166" s="30">
        <f t="shared" si="587"/>
        <v>0</v>
      </c>
      <c r="AE2166" s="35">
        <f t="shared" si="599"/>
        <v>0</v>
      </c>
    </row>
    <row r="2167" spans="14:31" x14ac:dyDescent="0.25">
      <c r="N2167" s="29">
        <f t="shared" si="588"/>
        <v>0</v>
      </c>
      <c r="O2167" s="30" t="str">
        <f t="shared" si="589"/>
        <v>00</v>
      </c>
      <c r="P2167" s="30">
        <f t="shared" si="590"/>
        <v>0</v>
      </c>
      <c r="Q2167" s="30">
        <f t="shared" si="591"/>
        <v>0</v>
      </c>
      <c r="R2167" s="30">
        <f t="shared" si="592"/>
        <v>0</v>
      </c>
      <c r="S2167" s="30">
        <f t="shared" si="593"/>
        <v>0</v>
      </c>
      <c r="T2167" s="31">
        <f t="shared" si="594"/>
        <v>2020.9166666666667</v>
      </c>
      <c r="U2167" s="30">
        <f t="shared" si="595"/>
        <v>0</v>
      </c>
      <c r="V2167" s="30">
        <f t="shared" si="596"/>
        <v>0</v>
      </c>
      <c r="W2167" s="32">
        <f t="shared" si="597"/>
        <v>0</v>
      </c>
      <c r="X2167" s="33">
        <f t="shared" si="598"/>
        <v>0</v>
      </c>
      <c r="Y2167" s="22"/>
      <c r="Z2167" s="33">
        <f t="shared" si="583"/>
        <v>0</v>
      </c>
      <c r="AA2167" s="33">
        <f t="shared" si="584"/>
        <v>0</v>
      </c>
      <c r="AB2167" s="30">
        <f t="shared" si="585"/>
        <v>0</v>
      </c>
      <c r="AC2167" s="30">
        <f t="shared" si="586"/>
        <v>0</v>
      </c>
      <c r="AD2167" s="30">
        <f t="shared" si="587"/>
        <v>0</v>
      </c>
      <c r="AE2167" s="35">
        <f t="shared" si="599"/>
        <v>0</v>
      </c>
    </row>
    <row r="2168" spans="14:31" x14ac:dyDescent="0.25">
      <c r="N2168" s="29">
        <f t="shared" si="588"/>
        <v>0</v>
      </c>
      <c r="O2168" s="30" t="str">
        <f t="shared" si="589"/>
        <v>00</v>
      </c>
      <c r="P2168" s="30">
        <f t="shared" si="590"/>
        <v>0</v>
      </c>
      <c r="Q2168" s="30">
        <f t="shared" si="591"/>
        <v>0</v>
      </c>
      <c r="R2168" s="30">
        <f t="shared" si="592"/>
        <v>0</v>
      </c>
      <c r="S2168" s="30">
        <f t="shared" si="593"/>
        <v>0</v>
      </c>
      <c r="T2168" s="31">
        <f t="shared" si="594"/>
        <v>2020.9166666666667</v>
      </c>
      <c r="U2168" s="30">
        <f t="shared" si="595"/>
        <v>0</v>
      </c>
      <c r="V2168" s="30">
        <f t="shared" si="596"/>
        <v>0</v>
      </c>
      <c r="W2168" s="32">
        <f t="shared" si="597"/>
        <v>0</v>
      </c>
      <c r="X2168" s="33">
        <f t="shared" si="598"/>
        <v>0</v>
      </c>
      <c r="Y2168" s="22"/>
      <c r="Z2168" s="33">
        <f t="shared" si="583"/>
        <v>0</v>
      </c>
      <c r="AA2168" s="33">
        <f t="shared" si="584"/>
        <v>0</v>
      </c>
      <c r="AB2168" s="30">
        <f t="shared" si="585"/>
        <v>0</v>
      </c>
      <c r="AC2168" s="30">
        <f t="shared" si="586"/>
        <v>0</v>
      </c>
      <c r="AD2168" s="30">
        <f t="shared" si="587"/>
        <v>0</v>
      </c>
      <c r="AE2168" s="35">
        <f t="shared" si="599"/>
        <v>0</v>
      </c>
    </row>
    <row r="2169" spans="14:31" x14ac:dyDescent="0.25">
      <c r="N2169" s="29">
        <f t="shared" si="588"/>
        <v>0</v>
      </c>
      <c r="O2169" s="30" t="str">
        <f t="shared" si="589"/>
        <v>00</v>
      </c>
      <c r="P2169" s="30">
        <f t="shared" si="590"/>
        <v>0</v>
      </c>
      <c r="Q2169" s="30">
        <f t="shared" si="591"/>
        <v>0</v>
      </c>
      <c r="R2169" s="30">
        <f t="shared" si="592"/>
        <v>0</v>
      </c>
      <c r="S2169" s="30">
        <f t="shared" si="593"/>
        <v>0</v>
      </c>
      <c r="T2169" s="31">
        <f t="shared" si="594"/>
        <v>2020.9166666666667</v>
      </c>
      <c r="U2169" s="30">
        <f t="shared" si="595"/>
        <v>0</v>
      </c>
      <c r="V2169" s="30">
        <f t="shared" si="596"/>
        <v>0</v>
      </c>
      <c r="W2169" s="32">
        <f t="shared" si="597"/>
        <v>0</v>
      </c>
      <c r="X2169" s="33">
        <f t="shared" si="598"/>
        <v>0</v>
      </c>
      <c r="Y2169" s="22"/>
      <c r="Z2169" s="33">
        <f t="shared" si="583"/>
        <v>0</v>
      </c>
      <c r="AA2169" s="33">
        <f t="shared" si="584"/>
        <v>0</v>
      </c>
      <c r="AB2169" s="30">
        <f t="shared" si="585"/>
        <v>0</v>
      </c>
      <c r="AC2169" s="30">
        <f t="shared" si="586"/>
        <v>0</v>
      </c>
      <c r="AD2169" s="30">
        <f t="shared" si="587"/>
        <v>0</v>
      </c>
      <c r="AE2169" s="35">
        <f t="shared" si="599"/>
        <v>0</v>
      </c>
    </row>
    <row r="2170" spans="14:31" x14ac:dyDescent="0.25">
      <c r="N2170" s="29">
        <f t="shared" si="588"/>
        <v>0</v>
      </c>
      <c r="O2170" s="30" t="str">
        <f t="shared" si="589"/>
        <v>00</v>
      </c>
      <c r="P2170" s="30">
        <f t="shared" si="590"/>
        <v>0</v>
      </c>
      <c r="Q2170" s="30">
        <f t="shared" si="591"/>
        <v>0</v>
      </c>
      <c r="R2170" s="30">
        <f t="shared" si="592"/>
        <v>0</v>
      </c>
      <c r="S2170" s="30">
        <f t="shared" si="593"/>
        <v>0</v>
      </c>
      <c r="T2170" s="31">
        <f t="shared" si="594"/>
        <v>2020.9166666666667</v>
      </c>
      <c r="U2170" s="30">
        <f t="shared" si="595"/>
        <v>0</v>
      </c>
      <c r="V2170" s="30">
        <f t="shared" si="596"/>
        <v>0</v>
      </c>
      <c r="W2170" s="32">
        <f t="shared" si="597"/>
        <v>0</v>
      </c>
      <c r="X2170" s="33">
        <f t="shared" si="598"/>
        <v>0</v>
      </c>
      <c r="Y2170" s="22"/>
      <c r="Z2170" s="33">
        <f t="shared" si="583"/>
        <v>0</v>
      </c>
      <c r="AA2170" s="33">
        <f t="shared" si="584"/>
        <v>0</v>
      </c>
      <c r="AB2170" s="30">
        <f t="shared" si="585"/>
        <v>0</v>
      </c>
      <c r="AC2170" s="30">
        <f t="shared" si="586"/>
        <v>0</v>
      </c>
      <c r="AD2170" s="30">
        <f t="shared" si="587"/>
        <v>0</v>
      </c>
      <c r="AE2170" s="35">
        <f t="shared" si="599"/>
        <v>0</v>
      </c>
    </row>
    <row r="2171" spans="14:31" x14ac:dyDescent="0.25">
      <c r="N2171" s="29">
        <f t="shared" si="588"/>
        <v>0</v>
      </c>
      <c r="O2171" s="30" t="str">
        <f t="shared" si="589"/>
        <v>00</v>
      </c>
      <c r="P2171" s="30">
        <f t="shared" si="590"/>
        <v>0</v>
      </c>
      <c r="Q2171" s="30">
        <f t="shared" si="591"/>
        <v>0</v>
      </c>
      <c r="R2171" s="30">
        <f t="shared" si="592"/>
        <v>0</v>
      </c>
      <c r="S2171" s="30">
        <f t="shared" si="593"/>
        <v>0</v>
      </c>
      <c r="T2171" s="31">
        <f t="shared" si="594"/>
        <v>2020.9166666666667</v>
      </c>
      <c r="U2171" s="30">
        <f t="shared" si="595"/>
        <v>0</v>
      </c>
      <c r="V2171" s="30">
        <f t="shared" si="596"/>
        <v>0</v>
      </c>
      <c r="W2171" s="32">
        <f t="shared" si="597"/>
        <v>0</v>
      </c>
      <c r="X2171" s="33">
        <f t="shared" si="598"/>
        <v>0</v>
      </c>
      <c r="Y2171" s="22"/>
      <c r="Z2171" s="33">
        <f t="shared" si="583"/>
        <v>0</v>
      </c>
      <c r="AA2171" s="33">
        <f t="shared" si="584"/>
        <v>0</v>
      </c>
      <c r="AB2171" s="30">
        <f t="shared" si="585"/>
        <v>0</v>
      </c>
      <c r="AC2171" s="30">
        <f t="shared" si="586"/>
        <v>0</v>
      </c>
      <c r="AD2171" s="30">
        <f t="shared" si="587"/>
        <v>0</v>
      </c>
      <c r="AE2171" s="35">
        <f t="shared" si="599"/>
        <v>0</v>
      </c>
    </row>
    <row r="2172" spans="14:31" x14ac:dyDescent="0.25">
      <c r="N2172" s="29">
        <f t="shared" si="588"/>
        <v>0</v>
      </c>
      <c r="O2172" s="30" t="str">
        <f t="shared" si="589"/>
        <v>00</v>
      </c>
      <c r="P2172" s="30">
        <f t="shared" si="590"/>
        <v>0</v>
      </c>
      <c r="Q2172" s="30">
        <f t="shared" si="591"/>
        <v>0</v>
      </c>
      <c r="R2172" s="30">
        <f t="shared" si="592"/>
        <v>0</v>
      </c>
      <c r="S2172" s="30">
        <f t="shared" si="593"/>
        <v>0</v>
      </c>
      <c r="T2172" s="31">
        <f t="shared" si="594"/>
        <v>2020.9166666666667</v>
      </c>
      <c r="U2172" s="30">
        <f t="shared" si="595"/>
        <v>0</v>
      </c>
      <c r="V2172" s="30">
        <f t="shared" si="596"/>
        <v>0</v>
      </c>
      <c r="W2172" s="32">
        <f t="shared" si="597"/>
        <v>0</v>
      </c>
      <c r="X2172" s="33">
        <f t="shared" si="598"/>
        <v>0</v>
      </c>
      <c r="Y2172" s="22"/>
      <c r="Z2172" s="33">
        <f t="shared" si="583"/>
        <v>0</v>
      </c>
      <c r="AA2172" s="33">
        <f t="shared" si="584"/>
        <v>0</v>
      </c>
      <c r="AB2172" s="30">
        <f t="shared" si="585"/>
        <v>0</v>
      </c>
      <c r="AC2172" s="30">
        <f t="shared" si="586"/>
        <v>0</v>
      </c>
      <c r="AD2172" s="30">
        <f t="shared" si="587"/>
        <v>0</v>
      </c>
      <c r="AE2172" s="35">
        <f t="shared" si="599"/>
        <v>0</v>
      </c>
    </row>
    <row r="2173" spans="14:31" x14ac:dyDescent="0.25">
      <c r="N2173" s="29">
        <f t="shared" si="588"/>
        <v>0</v>
      </c>
      <c r="O2173" s="30" t="str">
        <f t="shared" si="589"/>
        <v>00</v>
      </c>
      <c r="P2173" s="30">
        <f t="shared" si="590"/>
        <v>0</v>
      </c>
      <c r="Q2173" s="30">
        <f t="shared" si="591"/>
        <v>0</v>
      </c>
      <c r="R2173" s="30">
        <f t="shared" si="592"/>
        <v>0</v>
      </c>
      <c r="S2173" s="30">
        <f t="shared" si="593"/>
        <v>0</v>
      </c>
      <c r="T2173" s="31">
        <f t="shared" si="594"/>
        <v>2020.9166666666667</v>
      </c>
      <c r="U2173" s="30">
        <f t="shared" si="595"/>
        <v>0</v>
      </c>
      <c r="V2173" s="30">
        <f t="shared" si="596"/>
        <v>0</v>
      </c>
      <c r="W2173" s="32">
        <f t="shared" si="597"/>
        <v>0</v>
      </c>
      <c r="X2173" s="33">
        <f t="shared" si="598"/>
        <v>0</v>
      </c>
      <c r="Y2173" s="22"/>
      <c r="Z2173" s="33">
        <f t="shared" si="583"/>
        <v>0</v>
      </c>
      <c r="AA2173" s="33">
        <f t="shared" si="584"/>
        <v>0</v>
      </c>
      <c r="AB2173" s="30">
        <f t="shared" si="585"/>
        <v>0</v>
      </c>
      <c r="AC2173" s="30">
        <f t="shared" si="586"/>
        <v>0</v>
      </c>
      <c r="AD2173" s="30">
        <f t="shared" si="587"/>
        <v>0</v>
      </c>
      <c r="AE2173" s="35">
        <f t="shared" si="599"/>
        <v>0</v>
      </c>
    </row>
    <row r="2174" spans="14:31" x14ac:dyDescent="0.25">
      <c r="N2174" s="29">
        <f t="shared" si="588"/>
        <v>0</v>
      </c>
      <c r="O2174" s="30" t="str">
        <f t="shared" si="589"/>
        <v>00</v>
      </c>
      <c r="P2174" s="30">
        <f t="shared" si="590"/>
        <v>0</v>
      </c>
      <c r="Q2174" s="30">
        <f t="shared" si="591"/>
        <v>0</v>
      </c>
      <c r="R2174" s="30">
        <f t="shared" si="592"/>
        <v>0</v>
      </c>
      <c r="S2174" s="30">
        <f t="shared" si="593"/>
        <v>0</v>
      </c>
      <c r="T2174" s="31">
        <f t="shared" si="594"/>
        <v>2020.9166666666667</v>
      </c>
      <c r="U2174" s="30">
        <f t="shared" si="595"/>
        <v>0</v>
      </c>
      <c r="V2174" s="30">
        <f t="shared" si="596"/>
        <v>0</v>
      </c>
      <c r="W2174" s="32">
        <f t="shared" si="597"/>
        <v>0</v>
      </c>
      <c r="X2174" s="33">
        <f t="shared" si="598"/>
        <v>0</v>
      </c>
      <c r="Y2174" s="22"/>
      <c r="Z2174" s="33">
        <f t="shared" si="583"/>
        <v>0</v>
      </c>
      <c r="AA2174" s="33">
        <f t="shared" si="584"/>
        <v>0</v>
      </c>
      <c r="AB2174" s="30">
        <f t="shared" si="585"/>
        <v>0</v>
      </c>
      <c r="AC2174" s="30">
        <f t="shared" si="586"/>
        <v>0</v>
      </c>
      <c r="AD2174" s="30">
        <f t="shared" si="587"/>
        <v>0</v>
      </c>
      <c r="AE2174" s="35">
        <f t="shared" si="599"/>
        <v>0</v>
      </c>
    </row>
    <row r="2175" spans="14:31" x14ac:dyDescent="0.25">
      <c r="N2175" s="29">
        <f t="shared" si="588"/>
        <v>0</v>
      </c>
      <c r="O2175" s="30" t="str">
        <f t="shared" si="589"/>
        <v>00</v>
      </c>
      <c r="P2175" s="30">
        <f t="shared" si="590"/>
        <v>0</v>
      </c>
      <c r="Q2175" s="30">
        <f t="shared" si="591"/>
        <v>0</v>
      </c>
      <c r="R2175" s="30">
        <f t="shared" si="592"/>
        <v>0</v>
      </c>
      <c r="S2175" s="30">
        <f t="shared" si="593"/>
        <v>0</v>
      </c>
      <c r="T2175" s="31">
        <f t="shared" si="594"/>
        <v>2020.9166666666667</v>
      </c>
      <c r="U2175" s="30">
        <f t="shared" si="595"/>
        <v>0</v>
      </c>
      <c r="V2175" s="30">
        <f t="shared" si="596"/>
        <v>0</v>
      </c>
      <c r="W2175" s="32">
        <f t="shared" si="597"/>
        <v>0</v>
      </c>
      <c r="X2175" s="33">
        <f t="shared" si="598"/>
        <v>0</v>
      </c>
      <c r="Y2175" s="22"/>
      <c r="Z2175" s="33">
        <f t="shared" si="583"/>
        <v>0</v>
      </c>
      <c r="AA2175" s="33">
        <f t="shared" si="584"/>
        <v>0</v>
      </c>
      <c r="AB2175" s="30">
        <f t="shared" si="585"/>
        <v>0</v>
      </c>
      <c r="AC2175" s="30">
        <f t="shared" si="586"/>
        <v>0</v>
      </c>
      <c r="AD2175" s="30">
        <f t="shared" si="587"/>
        <v>0</v>
      </c>
      <c r="AE2175" s="35">
        <f t="shared" si="599"/>
        <v>0</v>
      </c>
    </row>
    <row r="2176" spans="14:31" x14ac:dyDescent="0.25">
      <c r="N2176" s="29">
        <f t="shared" si="588"/>
        <v>0</v>
      </c>
      <c r="O2176" s="30" t="str">
        <f t="shared" si="589"/>
        <v>00</v>
      </c>
      <c r="P2176" s="30">
        <f t="shared" si="590"/>
        <v>0</v>
      </c>
      <c r="Q2176" s="30">
        <f t="shared" si="591"/>
        <v>0</v>
      </c>
      <c r="R2176" s="30">
        <f t="shared" si="592"/>
        <v>0</v>
      </c>
      <c r="S2176" s="30">
        <f t="shared" si="593"/>
        <v>0</v>
      </c>
      <c r="T2176" s="31">
        <f t="shared" si="594"/>
        <v>2020.9166666666667</v>
      </c>
      <c r="U2176" s="30">
        <f t="shared" si="595"/>
        <v>0</v>
      </c>
      <c r="V2176" s="30">
        <f t="shared" si="596"/>
        <v>0</v>
      </c>
      <c r="W2176" s="32">
        <f t="shared" si="597"/>
        <v>0</v>
      </c>
      <c r="X2176" s="33">
        <f t="shared" si="598"/>
        <v>0</v>
      </c>
      <c r="Y2176" s="22"/>
      <c r="Z2176" s="33">
        <f t="shared" si="583"/>
        <v>0</v>
      </c>
      <c r="AA2176" s="33">
        <f t="shared" si="584"/>
        <v>0</v>
      </c>
      <c r="AB2176" s="30">
        <f t="shared" si="585"/>
        <v>0</v>
      </c>
      <c r="AC2176" s="30">
        <f t="shared" si="586"/>
        <v>0</v>
      </c>
      <c r="AD2176" s="30">
        <f t="shared" si="587"/>
        <v>0</v>
      </c>
      <c r="AE2176" s="35">
        <f t="shared" si="599"/>
        <v>0</v>
      </c>
    </row>
    <row r="2177" spans="14:31" x14ac:dyDescent="0.25">
      <c r="N2177" s="29">
        <f t="shared" si="588"/>
        <v>0</v>
      </c>
      <c r="O2177" s="30" t="str">
        <f t="shared" si="589"/>
        <v>00</v>
      </c>
      <c r="P2177" s="30">
        <f t="shared" si="590"/>
        <v>0</v>
      </c>
      <c r="Q2177" s="30">
        <f t="shared" si="591"/>
        <v>0</v>
      </c>
      <c r="R2177" s="30">
        <f t="shared" si="592"/>
        <v>0</v>
      </c>
      <c r="S2177" s="30">
        <f t="shared" si="593"/>
        <v>0</v>
      </c>
      <c r="T2177" s="31">
        <f t="shared" si="594"/>
        <v>2020.9166666666667</v>
      </c>
      <c r="U2177" s="30">
        <f t="shared" si="595"/>
        <v>0</v>
      </c>
      <c r="V2177" s="30">
        <f t="shared" si="596"/>
        <v>0</v>
      </c>
      <c r="W2177" s="32">
        <f t="shared" si="597"/>
        <v>0</v>
      </c>
      <c r="X2177" s="33">
        <f t="shared" si="598"/>
        <v>0</v>
      </c>
      <c r="Y2177" s="22"/>
      <c r="Z2177" s="33">
        <f t="shared" si="583"/>
        <v>0</v>
      </c>
      <c r="AA2177" s="33">
        <f t="shared" si="584"/>
        <v>0</v>
      </c>
      <c r="AB2177" s="30">
        <f t="shared" si="585"/>
        <v>0</v>
      </c>
      <c r="AC2177" s="30">
        <f t="shared" si="586"/>
        <v>0</v>
      </c>
      <c r="AD2177" s="30">
        <f t="shared" si="587"/>
        <v>0</v>
      </c>
      <c r="AE2177" s="35">
        <f t="shared" si="599"/>
        <v>0</v>
      </c>
    </row>
    <row r="2178" spans="14:31" x14ac:dyDescent="0.25">
      <c r="N2178" s="29">
        <f t="shared" si="588"/>
        <v>0</v>
      </c>
      <c r="O2178" s="30" t="str">
        <f t="shared" si="589"/>
        <v>00</v>
      </c>
      <c r="P2178" s="30">
        <f t="shared" si="590"/>
        <v>0</v>
      </c>
      <c r="Q2178" s="30">
        <f t="shared" si="591"/>
        <v>0</v>
      </c>
      <c r="R2178" s="30">
        <f t="shared" si="592"/>
        <v>0</v>
      </c>
      <c r="S2178" s="30">
        <f t="shared" si="593"/>
        <v>0</v>
      </c>
      <c r="T2178" s="31">
        <f t="shared" si="594"/>
        <v>2020.9166666666667</v>
      </c>
      <c r="U2178" s="30">
        <f t="shared" si="595"/>
        <v>0</v>
      </c>
      <c r="V2178" s="30">
        <f t="shared" si="596"/>
        <v>0</v>
      </c>
      <c r="W2178" s="32">
        <f t="shared" si="597"/>
        <v>0</v>
      </c>
      <c r="X2178" s="33">
        <f t="shared" si="598"/>
        <v>0</v>
      </c>
      <c r="Y2178" s="22"/>
      <c r="Z2178" s="33">
        <f t="shared" si="583"/>
        <v>0</v>
      </c>
      <c r="AA2178" s="33">
        <f t="shared" si="584"/>
        <v>0</v>
      </c>
      <c r="AB2178" s="30">
        <f t="shared" si="585"/>
        <v>0</v>
      </c>
      <c r="AC2178" s="30">
        <f t="shared" si="586"/>
        <v>0</v>
      </c>
      <c r="AD2178" s="30">
        <f t="shared" si="587"/>
        <v>0</v>
      </c>
      <c r="AE2178" s="35">
        <f t="shared" si="599"/>
        <v>0</v>
      </c>
    </row>
    <row r="2179" spans="14:31" x14ac:dyDescent="0.25">
      <c r="N2179" s="29">
        <f t="shared" si="588"/>
        <v>0</v>
      </c>
      <c r="O2179" s="30" t="str">
        <f t="shared" si="589"/>
        <v>00</v>
      </c>
      <c r="P2179" s="30">
        <f t="shared" si="590"/>
        <v>0</v>
      </c>
      <c r="Q2179" s="30">
        <f t="shared" si="591"/>
        <v>0</v>
      </c>
      <c r="R2179" s="30">
        <f t="shared" si="592"/>
        <v>0</v>
      </c>
      <c r="S2179" s="30">
        <f t="shared" si="593"/>
        <v>0</v>
      </c>
      <c r="T2179" s="31">
        <f t="shared" si="594"/>
        <v>2020.9166666666667</v>
      </c>
      <c r="U2179" s="30">
        <f t="shared" si="595"/>
        <v>0</v>
      </c>
      <c r="V2179" s="30">
        <f t="shared" si="596"/>
        <v>0</v>
      </c>
      <c r="W2179" s="32">
        <f t="shared" si="597"/>
        <v>0</v>
      </c>
      <c r="X2179" s="33">
        <f t="shared" si="598"/>
        <v>0</v>
      </c>
      <c r="Y2179" s="22"/>
      <c r="Z2179" s="33">
        <f t="shared" si="583"/>
        <v>0</v>
      </c>
      <c r="AA2179" s="33">
        <f t="shared" si="584"/>
        <v>0</v>
      </c>
      <c r="AB2179" s="30">
        <f t="shared" si="585"/>
        <v>0</v>
      </c>
      <c r="AC2179" s="30">
        <f t="shared" si="586"/>
        <v>0</v>
      </c>
      <c r="AD2179" s="30">
        <f t="shared" si="587"/>
        <v>0</v>
      </c>
      <c r="AE2179" s="35">
        <f t="shared" si="599"/>
        <v>0</v>
      </c>
    </row>
    <row r="2180" spans="14:31" x14ac:dyDescent="0.25">
      <c r="N2180" s="29">
        <f t="shared" si="588"/>
        <v>0</v>
      </c>
      <c r="O2180" s="30" t="str">
        <f t="shared" si="589"/>
        <v>00</v>
      </c>
      <c r="P2180" s="30">
        <f t="shared" si="590"/>
        <v>0</v>
      </c>
      <c r="Q2180" s="30">
        <f t="shared" si="591"/>
        <v>0</v>
      </c>
      <c r="R2180" s="30">
        <f t="shared" si="592"/>
        <v>0</v>
      </c>
      <c r="S2180" s="30">
        <f t="shared" si="593"/>
        <v>0</v>
      </c>
      <c r="T2180" s="31">
        <f t="shared" si="594"/>
        <v>2020.9166666666667</v>
      </c>
      <c r="U2180" s="30">
        <f t="shared" si="595"/>
        <v>0</v>
      </c>
      <c r="V2180" s="30">
        <f t="shared" si="596"/>
        <v>0</v>
      </c>
      <c r="W2180" s="32">
        <f t="shared" si="597"/>
        <v>0</v>
      </c>
      <c r="X2180" s="33">
        <f t="shared" si="598"/>
        <v>0</v>
      </c>
      <c r="Y2180" s="22"/>
      <c r="Z2180" s="33">
        <f t="shared" ref="Z2180:Z2243" si="600">IF(C2180="",0, IF(P2180&lt;$AH$10,1,0))</f>
        <v>0</v>
      </c>
      <c r="AA2180" s="33">
        <f t="shared" ref="AA2180:AA2243" si="601">IF(C2180="",0,IF(S2180&lt;$AH$11,1,0))</f>
        <v>0</v>
      </c>
      <c r="AB2180" s="30">
        <f t="shared" ref="AB2180:AB2243" si="602">IF(C2180="",0,IF(W2180&lt;LOOKUP(X2180,$AI$15:$AR$15,$AI$16:$AR$16),1,0))</f>
        <v>0</v>
      </c>
      <c r="AC2180" s="30">
        <f t="shared" ref="AC2180:AC2243" si="603">IF(C2180="",0,IF(V2180&lt;LOOKUP(X2180,$AI$15:$AR$15,$AI$18:$AR$18),1,0))</f>
        <v>0</v>
      </c>
      <c r="AD2180" s="30">
        <f t="shared" ref="AD2180:AD2243" si="604">IF(C2180="",0,IF(F2180&lt;LOOKUP(X2180,$AI$15:$AR$15,$AI$20:$AR$20),1,0))</f>
        <v>0</v>
      </c>
      <c r="AE2180" s="35">
        <f t="shared" si="599"/>
        <v>0</v>
      </c>
    </row>
    <row r="2181" spans="14:31" x14ac:dyDescent="0.25">
      <c r="N2181" s="29">
        <f t="shared" si="588"/>
        <v>0</v>
      </c>
      <c r="O2181" s="30" t="str">
        <f t="shared" si="589"/>
        <v>00</v>
      </c>
      <c r="P2181" s="30">
        <f t="shared" si="590"/>
        <v>0</v>
      </c>
      <c r="Q2181" s="30">
        <f t="shared" si="591"/>
        <v>0</v>
      </c>
      <c r="R2181" s="30">
        <f t="shared" si="592"/>
        <v>0</v>
      </c>
      <c r="S2181" s="30">
        <f t="shared" si="593"/>
        <v>0</v>
      </c>
      <c r="T2181" s="31">
        <f t="shared" si="594"/>
        <v>2020.9166666666667</v>
      </c>
      <c r="U2181" s="30">
        <f t="shared" si="595"/>
        <v>0</v>
      </c>
      <c r="V2181" s="30">
        <f t="shared" si="596"/>
        <v>0</v>
      </c>
      <c r="W2181" s="32">
        <f t="shared" si="597"/>
        <v>0</v>
      </c>
      <c r="X2181" s="33">
        <f t="shared" si="598"/>
        <v>0</v>
      </c>
      <c r="Y2181" s="22"/>
      <c r="Z2181" s="33">
        <f t="shared" si="600"/>
        <v>0</v>
      </c>
      <c r="AA2181" s="33">
        <f t="shared" si="601"/>
        <v>0</v>
      </c>
      <c r="AB2181" s="30">
        <f t="shared" si="602"/>
        <v>0</v>
      </c>
      <c r="AC2181" s="30">
        <f t="shared" si="603"/>
        <v>0</v>
      </c>
      <c r="AD2181" s="30">
        <f t="shared" si="604"/>
        <v>0</v>
      </c>
      <c r="AE2181" s="35">
        <f t="shared" si="599"/>
        <v>0</v>
      </c>
    </row>
    <row r="2182" spans="14:31" x14ac:dyDescent="0.25">
      <c r="N2182" s="29">
        <f t="shared" si="588"/>
        <v>0</v>
      </c>
      <c r="O2182" s="30" t="str">
        <f t="shared" si="589"/>
        <v>00</v>
      </c>
      <c r="P2182" s="30">
        <f t="shared" si="590"/>
        <v>0</v>
      </c>
      <c r="Q2182" s="30">
        <f t="shared" si="591"/>
        <v>0</v>
      </c>
      <c r="R2182" s="30">
        <f t="shared" si="592"/>
        <v>0</v>
      </c>
      <c r="S2182" s="30">
        <f t="shared" si="593"/>
        <v>0</v>
      </c>
      <c r="T2182" s="31">
        <f t="shared" si="594"/>
        <v>2020.9166666666667</v>
      </c>
      <c r="U2182" s="30">
        <f t="shared" si="595"/>
        <v>0</v>
      </c>
      <c r="V2182" s="30">
        <f t="shared" si="596"/>
        <v>0</v>
      </c>
      <c r="W2182" s="32">
        <f t="shared" si="597"/>
        <v>0</v>
      </c>
      <c r="X2182" s="33">
        <f t="shared" si="598"/>
        <v>0</v>
      </c>
      <c r="Y2182" s="22"/>
      <c r="Z2182" s="33">
        <f t="shared" si="600"/>
        <v>0</v>
      </c>
      <c r="AA2182" s="33">
        <f t="shared" si="601"/>
        <v>0</v>
      </c>
      <c r="AB2182" s="30">
        <f t="shared" si="602"/>
        <v>0</v>
      </c>
      <c r="AC2182" s="30">
        <f t="shared" si="603"/>
        <v>0</v>
      </c>
      <c r="AD2182" s="30">
        <f t="shared" si="604"/>
        <v>0</v>
      </c>
      <c r="AE2182" s="35">
        <f t="shared" si="599"/>
        <v>0</v>
      </c>
    </row>
    <row r="2183" spans="14:31" x14ac:dyDescent="0.25">
      <c r="N2183" s="29">
        <f t="shared" si="588"/>
        <v>0</v>
      </c>
      <c r="O2183" s="30" t="str">
        <f t="shared" si="589"/>
        <v>00</v>
      </c>
      <c r="P2183" s="30">
        <f t="shared" si="590"/>
        <v>0</v>
      </c>
      <c r="Q2183" s="30">
        <f t="shared" si="591"/>
        <v>0</v>
      </c>
      <c r="R2183" s="30">
        <f t="shared" si="592"/>
        <v>0</v>
      </c>
      <c r="S2183" s="30">
        <f t="shared" si="593"/>
        <v>0</v>
      </c>
      <c r="T2183" s="31">
        <f t="shared" si="594"/>
        <v>2020.9166666666667</v>
      </c>
      <c r="U2183" s="30">
        <f t="shared" si="595"/>
        <v>0</v>
      </c>
      <c r="V2183" s="30">
        <f t="shared" si="596"/>
        <v>0</v>
      </c>
      <c r="W2183" s="32">
        <f t="shared" si="597"/>
        <v>0</v>
      </c>
      <c r="X2183" s="33">
        <f t="shared" si="598"/>
        <v>0</v>
      </c>
      <c r="Y2183" s="22"/>
      <c r="Z2183" s="33">
        <f t="shared" si="600"/>
        <v>0</v>
      </c>
      <c r="AA2183" s="33">
        <f t="shared" si="601"/>
        <v>0</v>
      </c>
      <c r="AB2183" s="30">
        <f t="shared" si="602"/>
        <v>0</v>
      </c>
      <c r="AC2183" s="30">
        <f t="shared" si="603"/>
        <v>0</v>
      </c>
      <c r="AD2183" s="30">
        <f t="shared" si="604"/>
        <v>0</v>
      </c>
      <c r="AE2183" s="35">
        <f t="shared" si="599"/>
        <v>0</v>
      </c>
    </row>
    <row r="2184" spans="14:31" x14ac:dyDescent="0.25">
      <c r="N2184" s="29">
        <f t="shared" si="588"/>
        <v>0</v>
      </c>
      <c r="O2184" s="30" t="str">
        <f t="shared" si="589"/>
        <v>00</v>
      </c>
      <c r="P2184" s="30">
        <f t="shared" si="590"/>
        <v>0</v>
      </c>
      <c r="Q2184" s="30">
        <f t="shared" si="591"/>
        <v>0</v>
      </c>
      <c r="R2184" s="30">
        <f t="shared" si="592"/>
        <v>0</v>
      </c>
      <c r="S2184" s="30">
        <f t="shared" si="593"/>
        <v>0</v>
      </c>
      <c r="T2184" s="31">
        <f t="shared" si="594"/>
        <v>2020.9166666666667</v>
      </c>
      <c r="U2184" s="30">
        <f t="shared" si="595"/>
        <v>0</v>
      </c>
      <c r="V2184" s="30">
        <f t="shared" si="596"/>
        <v>0</v>
      </c>
      <c r="W2184" s="32">
        <f t="shared" si="597"/>
        <v>0</v>
      </c>
      <c r="X2184" s="33">
        <f t="shared" si="598"/>
        <v>0</v>
      </c>
      <c r="Y2184" s="22"/>
      <c r="Z2184" s="33">
        <f t="shared" si="600"/>
        <v>0</v>
      </c>
      <c r="AA2184" s="33">
        <f t="shared" si="601"/>
        <v>0</v>
      </c>
      <c r="AB2184" s="30">
        <f t="shared" si="602"/>
        <v>0</v>
      </c>
      <c r="AC2184" s="30">
        <f t="shared" si="603"/>
        <v>0</v>
      </c>
      <c r="AD2184" s="30">
        <f t="shared" si="604"/>
        <v>0</v>
      </c>
      <c r="AE2184" s="35">
        <f t="shared" si="599"/>
        <v>0</v>
      </c>
    </row>
    <row r="2185" spans="14:31" x14ac:dyDescent="0.25">
      <c r="N2185" s="29">
        <f t="shared" si="588"/>
        <v>0</v>
      </c>
      <c r="O2185" s="30" t="str">
        <f t="shared" si="589"/>
        <v>00</v>
      </c>
      <c r="P2185" s="30">
        <f t="shared" si="590"/>
        <v>0</v>
      </c>
      <c r="Q2185" s="30">
        <f t="shared" si="591"/>
        <v>0</v>
      </c>
      <c r="R2185" s="30">
        <f t="shared" si="592"/>
        <v>0</v>
      </c>
      <c r="S2185" s="30">
        <f t="shared" si="593"/>
        <v>0</v>
      </c>
      <c r="T2185" s="31">
        <f t="shared" si="594"/>
        <v>2020.9166666666667</v>
      </c>
      <c r="U2185" s="30">
        <f t="shared" si="595"/>
        <v>0</v>
      </c>
      <c r="V2185" s="30">
        <f t="shared" si="596"/>
        <v>0</v>
      </c>
      <c r="W2185" s="32">
        <f t="shared" si="597"/>
        <v>0</v>
      </c>
      <c r="X2185" s="33">
        <f t="shared" si="598"/>
        <v>0</v>
      </c>
      <c r="Y2185" s="22"/>
      <c r="Z2185" s="33">
        <f t="shared" si="600"/>
        <v>0</v>
      </c>
      <c r="AA2185" s="33">
        <f t="shared" si="601"/>
        <v>0</v>
      </c>
      <c r="AB2185" s="30">
        <f t="shared" si="602"/>
        <v>0</v>
      </c>
      <c r="AC2185" s="30">
        <f t="shared" si="603"/>
        <v>0</v>
      </c>
      <c r="AD2185" s="30">
        <f t="shared" si="604"/>
        <v>0</v>
      </c>
      <c r="AE2185" s="35">
        <f t="shared" si="599"/>
        <v>0</v>
      </c>
    </row>
    <row r="2186" spans="14:31" x14ac:dyDescent="0.25">
      <c r="N2186" s="29">
        <f t="shared" si="588"/>
        <v>0</v>
      </c>
      <c r="O2186" s="30" t="str">
        <f t="shared" si="589"/>
        <v>00</v>
      </c>
      <c r="P2186" s="30">
        <f t="shared" si="590"/>
        <v>0</v>
      </c>
      <c r="Q2186" s="30">
        <f t="shared" si="591"/>
        <v>0</v>
      </c>
      <c r="R2186" s="30">
        <f t="shared" si="592"/>
        <v>0</v>
      </c>
      <c r="S2186" s="30">
        <f t="shared" si="593"/>
        <v>0</v>
      </c>
      <c r="T2186" s="31">
        <f t="shared" si="594"/>
        <v>2020.9166666666667</v>
      </c>
      <c r="U2186" s="30">
        <f t="shared" si="595"/>
        <v>0</v>
      </c>
      <c r="V2186" s="30">
        <f t="shared" si="596"/>
        <v>0</v>
      </c>
      <c r="W2186" s="32">
        <f t="shared" si="597"/>
        <v>0</v>
      </c>
      <c r="X2186" s="33">
        <f t="shared" si="598"/>
        <v>0</v>
      </c>
      <c r="Y2186" s="22"/>
      <c r="Z2186" s="33">
        <f t="shared" si="600"/>
        <v>0</v>
      </c>
      <c r="AA2186" s="33">
        <f t="shared" si="601"/>
        <v>0</v>
      </c>
      <c r="AB2186" s="30">
        <f t="shared" si="602"/>
        <v>0</v>
      </c>
      <c r="AC2186" s="30">
        <f t="shared" si="603"/>
        <v>0</v>
      </c>
      <c r="AD2186" s="30">
        <f t="shared" si="604"/>
        <v>0</v>
      </c>
      <c r="AE2186" s="35">
        <f t="shared" si="599"/>
        <v>0</v>
      </c>
    </row>
    <row r="2187" spans="14:31" x14ac:dyDescent="0.25">
      <c r="N2187" s="29">
        <f t="shared" ref="N2187:N2250" si="605">IF(G2187="",F2187,IF(INT(MID(G2187,7,4))&lt;=2010, IF(F2187="",MID(G2187,7,4),F2187), MID(G2187,7,4)))</f>
        <v>0</v>
      </c>
      <c r="O2187" s="30" t="str">
        <f t="shared" ref="O2187:O2250" si="606">IF(G2187="","00",MID(G2187,4,2))</f>
        <v>00</v>
      </c>
      <c r="P2187" s="30">
        <f t="shared" ref="P2187:P2250" si="607">INT(CONCATENATE(N2187,O2187))</f>
        <v>0</v>
      </c>
      <c r="Q2187" s="30">
        <f t="shared" ref="Q2187:Q2250" si="608">IF(H2187="",0,MID(H2187,7,4))</f>
        <v>0</v>
      </c>
      <c r="R2187" s="30">
        <f t="shared" ref="R2187:R2250" si="609">IF(H2187="",0,MID(H2187,4,2))</f>
        <v>0</v>
      </c>
      <c r="S2187" s="30">
        <f t="shared" ref="S2187:S2250" si="610">INT(CONCATENATE(Q2187,R2187))</f>
        <v>0</v>
      </c>
      <c r="T2187" s="31">
        <f t="shared" ref="T2187:T2250" si="611">(12*($AH$2-N2187)+($AH$3-O2187))/12</f>
        <v>2020.9166666666667</v>
      </c>
      <c r="U2187" s="30">
        <f t="shared" ref="U2187:U2250" si="612">I2187+J2187</f>
        <v>0</v>
      </c>
      <c r="V2187" s="30">
        <f t="shared" ref="V2187:V2250" si="613">K2187+L2187</f>
        <v>0</v>
      </c>
      <c r="W2187" s="32">
        <f t="shared" ref="W2187:W2250" si="614">U2187/T2187</f>
        <v>0</v>
      </c>
      <c r="X2187" s="33">
        <f t="shared" ref="X2187:X2250" si="615">INT(CONCATENATE(MID(B2187,3,2),0))</f>
        <v>0</v>
      </c>
      <c r="Y2187" s="22"/>
      <c r="Z2187" s="33">
        <f t="shared" si="600"/>
        <v>0</v>
      </c>
      <c r="AA2187" s="33">
        <f t="shared" si="601"/>
        <v>0</v>
      </c>
      <c r="AB2187" s="30">
        <f t="shared" si="602"/>
        <v>0</v>
      </c>
      <c r="AC2187" s="30">
        <f t="shared" si="603"/>
        <v>0</v>
      </c>
      <c r="AD2187" s="30">
        <f t="shared" si="604"/>
        <v>0</v>
      </c>
      <c r="AE2187" s="35">
        <f t="shared" ref="AE2187:AE2250" si="616">IF(Z2187*(SUM(AA2187:AD2187))&gt;=1,1,0)</f>
        <v>0</v>
      </c>
    </row>
    <row r="2188" spans="14:31" x14ac:dyDescent="0.25">
      <c r="N2188" s="29">
        <f t="shared" si="605"/>
        <v>0</v>
      </c>
      <c r="O2188" s="30" t="str">
        <f t="shared" si="606"/>
        <v>00</v>
      </c>
      <c r="P2188" s="30">
        <f t="shared" si="607"/>
        <v>0</v>
      </c>
      <c r="Q2188" s="30">
        <f t="shared" si="608"/>
        <v>0</v>
      </c>
      <c r="R2188" s="30">
        <f t="shared" si="609"/>
        <v>0</v>
      </c>
      <c r="S2188" s="30">
        <f t="shared" si="610"/>
        <v>0</v>
      </c>
      <c r="T2188" s="31">
        <f t="shared" si="611"/>
        <v>2020.9166666666667</v>
      </c>
      <c r="U2188" s="30">
        <f t="shared" si="612"/>
        <v>0</v>
      </c>
      <c r="V2188" s="30">
        <f t="shared" si="613"/>
        <v>0</v>
      </c>
      <c r="W2188" s="32">
        <f t="shared" si="614"/>
        <v>0</v>
      </c>
      <c r="X2188" s="33">
        <f t="shared" si="615"/>
        <v>0</v>
      </c>
      <c r="Y2188" s="22"/>
      <c r="Z2188" s="33">
        <f t="shared" si="600"/>
        <v>0</v>
      </c>
      <c r="AA2188" s="33">
        <f t="shared" si="601"/>
        <v>0</v>
      </c>
      <c r="AB2188" s="30">
        <f t="shared" si="602"/>
        <v>0</v>
      </c>
      <c r="AC2188" s="30">
        <f t="shared" si="603"/>
        <v>0</v>
      </c>
      <c r="AD2188" s="30">
        <f t="shared" si="604"/>
        <v>0</v>
      </c>
      <c r="AE2188" s="35">
        <f t="shared" si="616"/>
        <v>0</v>
      </c>
    </row>
    <row r="2189" spans="14:31" x14ac:dyDescent="0.25">
      <c r="N2189" s="29">
        <f t="shared" si="605"/>
        <v>0</v>
      </c>
      <c r="O2189" s="30" t="str">
        <f t="shared" si="606"/>
        <v>00</v>
      </c>
      <c r="P2189" s="30">
        <f t="shared" si="607"/>
        <v>0</v>
      </c>
      <c r="Q2189" s="30">
        <f t="shared" si="608"/>
        <v>0</v>
      </c>
      <c r="R2189" s="30">
        <f t="shared" si="609"/>
        <v>0</v>
      </c>
      <c r="S2189" s="30">
        <f t="shared" si="610"/>
        <v>0</v>
      </c>
      <c r="T2189" s="31">
        <f t="shared" si="611"/>
        <v>2020.9166666666667</v>
      </c>
      <c r="U2189" s="30">
        <f t="shared" si="612"/>
        <v>0</v>
      </c>
      <c r="V2189" s="30">
        <f t="shared" si="613"/>
        <v>0</v>
      </c>
      <c r="W2189" s="32">
        <f t="shared" si="614"/>
        <v>0</v>
      </c>
      <c r="X2189" s="33">
        <f t="shared" si="615"/>
        <v>0</v>
      </c>
      <c r="Y2189" s="22"/>
      <c r="Z2189" s="33">
        <f t="shared" si="600"/>
        <v>0</v>
      </c>
      <c r="AA2189" s="33">
        <f t="shared" si="601"/>
        <v>0</v>
      </c>
      <c r="AB2189" s="30">
        <f t="shared" si="602"/>
        <v>0</v>
      </c>
      <c r="AC2189" s="30">
        <f t="shared" si="603"/>
        <v>0</v>
      </c>
      <c r="AD2189" s="30">
        <f t="shared" si="604"/>
        <v>0</v>
      </c>
      <c r="AE2189" s="35">
        <f t="shared" si="616"/>
        <v>0</v>
      </c>
    </row>
    <row r="2190" spans="14:31" x14ac:dyDescent="0.25">
      <c r="N2190" s="29">
        <f t="shared" si="605"/>
        <v>0</v>
      </c>
      <c r="O2190" s="30" t="str">
        <f t="shared" si="606"/>
        <v>00</v>
      </c>
      <c r="P2190" s="30">
        <f t="shared" si="607"/>
        <v>0</v>
      </c>
      <c r="Q2190" s="30">
        <f t="shared" si="608"/>
        <v>0</v>
      </c>
      <c r="R2190" s="30">
        <f t="shared" si="609"/>
        <v>0</v>
      </c>
      <c r="S2190" s="30">
        <f t="shared" si="610"/>
        <v>0</v>
      </c>
      <c r="T2190" s="31">
        <f t="shared" si="611"/>
        <v>2020.9166666666667</v>
      </c>
      <c r="U2190" s="30">
        <f t="shared" si="612"/>
        <v>0</v>
      </c>
      <c r="V2190" s="30">
        <f t="shared" si="613"/>
        <v>0</v>
      </c>
      <c r="W2190" s="32">
        <f t="shared" si="614"/>
        <v>0</v>
      </c>
      <c r="X2190" s="33">
        <f t="shared" si="615"/>
        <v>0</v>
      </c>
      <c r="Y2190" s="22"/>
      <c r="Z2190" s="33">
        <f t="shared" si="600"/>
        <v>0</v>
      </c>
      <c r="AA2190" s="33">
        <f t="shared" si="601"/>
        <v>0</v>
      </c>
      <c r="AB2190" s="30">
        <f t="shared" si="602"/>
        <v>0</v>
      </c>
      <c r="AC2190" s="30">
        <f t="shared" si="603"/>
        <v>0</v>
      </c>
      <c r="AD2190" s="30">
        <f t="shared" si="604"/>
        <v>0</v>
      </c>
      <c r="AE2190" s="35">
        <f t="shared" si="616"/>
        <v>0</v>
      </c>
    </row>
    <row r="2191" spans="14:31" x14ac:dyDescent="0.25">
      <c r="N2191" s="29">
        <f t="shared" si="605"/>
        <v>0</v>
      </c>
      <c r="O2191" s="30" t="str">
        <f t="shared" si="606"/>
        <v>00</v>
      </c>
      <c r="P2191" s="30">
        <f t="shared" si="607"/>
        <v>0</v>
      </c>
      <c r="Q2191" s="30">
        <f t="shared" si="608"/>
        <v>0</v>
      </c>
      <c r="R2191" s="30">
        <f t="shared" si="609"/>
        <v>0</v>
      </c>
      <c r="S2191" s="30">
        <f t="shared" si="610"/>
        <v>0</v>
      </c>
      <c r="T2191" s="31">
        <f t="shared" si="611"/>
        <v>2020.9166666666667</v>
      </c>
      <c r="U2191" s="30">
        <f t="shared" si="612"/>
        <v>0</v>
      </c>
      <c r="V2191" s="30">
        <f t="shared" si="613"/>
        <v>0</v>
      </c>
      <c r="W2191" s="32">
        <f t="shared" si="614"/>
        <v>0</v>
      </c>
      <c r="X2191" s="33">
        <f t="shared" si="615"/>
        <v>0</v>
      </c>
      <c r="Y2191" s="22"/>
      <c r="Z2191" s="33">
        <f t="shared" si="600"/>
        <v>0</v>
      </c>
      <c r="AA2191" s="33">
        <f t="shared" si="601"/>
        <v>0</v>
      </c>
      <c r="AB2191" s="30">
        <f t="shared" si="602"/>
        <v>0</v>
      </c>
      <c r="AC2191" s="30">
        <f t="shared" si="603"/>
        <v>0</v>
      </c>
      <c r="AD2191" s="30">
        <f t="shared" si="604"/>
        <v>0</v>
      </c>
      <c r="AE2191" s="35">
        <f t="shared" si="616"/>
        <v>0</v>
      </c>
    </row>
    <row r="2192" spans="14:31" x14ac:dyDescent="0.25">
      <c r="N2192" s="29">
        <f t="shared" si="605"/>
        <v>0</v>
      </c>
      <c r="O2192" s="30" t="str">
        <f t="shared" si="606"/>
        <v>00</v>
      </c>
      <c r="P2192" s="30">
        <f t="shared" si="607"/>
        <v>0</v>
      </c>
      <c r="Q2192" s="30">
        <f t="shared" si="608"/>
        <v>0</v>
      </c>
      <c r="R2192" s="30">
        <f t="shared" si="609"/>
        <v>0</v>
      </c>
      <c r="S2192" s="30">
        <f t="shared" si="610"/>
        <v>0</v>
      </c>
      <c r="T2192" s="31">
        <f t="shared" si="611"/>
        <v>2020.9166666666667</v>
      </c>
      <c r="U2192" s="30">
        <f t="shared" si="612"/>
        <v>0</v>
      </c>
      <c r="V2192" s="30">
        <f t="shared" si="613"/>
        <v>0</v>
      </c>
      <c r="W2192" s="32">
        <f t="shared" si="614"/>
        <v>0</v>
      </c>
      <c r="X2192" s="33">
        <f t="shared" si="615"/>
        <v>0</v>
      </c>
      <c r="Y2192" s="22"/>
      <c r="Z2192" s="33">
        <f t="shared" si="600"/>
        <v>0</v>
      </c>
      <c r="AA2192" s="33">
        <f t="shared" si="601"/>
        <v>0</v>
      </c>
      <c r="AB2192" s="30">
        <f t="shared" si="602"/>
        <v>0</v>
      </c>
      <c r="AC2192" s="30">
        <f t="shared" si="603"/>
        <v>0</v>
      </c>
      <c r="AD2192" s="30">
        <f t="shared" si="604"/>
        <v>0</v>
      </c>
      <c r="AE2192" s="35">
        <f t="shared" si="616"/>
        <v>0</v>
      </c>
    </row>
    <row r="2193" spans="14:31" x14ac:dyDescent="0.25">
      <c r="N2193" s="29">
        <f t="shared" si="605"/>
        <v>0</v>
      </c>
      <c r="O2193" s="30" t="str">
        <f t="shared" si="606"/>
        <v>00</v>
      </c>
      <c r="P2193" s="30">
        <f t="shared" si="607"/>
        <v>0</v>
      </c>
      <c r="Q2193" s="30">
        <f t="shared" si="608"/>
        <v>0</v>
      </c>
      <c r="R2193" s="30">
        <f t="shared" si="609"/>
        <v>0</v>
      </c>
      <c r="S2193" s="30">
        <f t="shared" si="610"/>
        <v>0</v>
      </c>
      <c r="T2193" s="31">
        <f t="shared" si="611"/>
        <v>2020.9166666666667</v>
      </c>
      <c r="U2193" s="30">
        <f t="shared" si="612"/>
        <v>0</v>
      </c>
      <c r="V2193" s="30">
        <f t="shared" si="613"/>
        <v>0</v>
      </c>
      <c r="W2193" s="32">
        <f t="shared" si="614"/>
        <v>0</v>
      </c>
      <c r="X2193" s="33">
        <f t="shared" si="615"/>
        <v>0</v>
      </c>
      <c r="Y2193" s="22"/>
      <c r="Z2193" s="33">
        <f t="shared" si="600"/>
        <v>0</v>
      </c>
      <c r="AA2193" s="33">
        <f t="shared" si="601"/>
        <v>0</v>
      </c>
      <c r="AB2193" s="30">
        <f t="shared" si="602"/>
        <v>0</v>
      </c>
      <c r="AC2193" s="30">
        <f t="shared" si="603"/>
        <v>0</v>
      </c>
      <c r="AD2193" s="30">
        <f t="shared" si="604"/>
        <v>0</v>
      </c>
      <c r="AE2193" s="35">
        <f t="shared" si="616"/>
        <v>0</v>
      </c>
    </row>
    <row r="2194" spans="14:31" x14ac:dyDescent="0.25">
      <c r="N2194" s="29">
        <f t="shared" si="605"/>
        <v>0</v>
      </c>
      <c r="O2194" s="30" t="str">
        <f t="shared" si="606"/>
        <v>00</v>
      </c>
      <c r="P2194" s="30">
        <f t="shared" si="607"/>
        <v>0</v>
      </c>
      <c r="Q2194" s="30">
        <f t="shared" si="608"/>
        <v>0</v>
      </c>
      <c r="R2194" s="30">
        <f t="shared" si="609"/>
        <v>0</v>
      </c>
      <c r="S2194" s="30">
        <f t="shared" si="610"/>
        <v>0</v>
      </c>
      <c r="T2194" s="31">
        <f t="shared" si="611"/>
        <v>2020.9166666666667</v>
      </c>
      <c r="U2194" s="30">
        <f t="shared" si="612"/>
        <v>0</v>
      </c>
      <c r="V2194" s="30">
        <f t="shared" si="613"/>
        <v>0</v>
      </c>
      <c r="W2194" s="32">
        <f t="shared" si="614"/>
        <v>0</v>
      </c>
      <c r="X2194" s="33">
        <f t="shared" si="615"/>
        <v>0</v>
      </c>
      <c r="Y2194" s="22"/>
      <c r="Z2194" s="33">
        <f t="shared" si="600"/>
        <v>0</v>
      </c>
      <c r="AA2194" s="33">
        <f t="shared" si="601"/>
        <v>0</v>
      </c>
      <c r="AB2194" s="30">
        <f t="shared" si="602"/>
        <v>0</v>
      </c>
      <c r="AC2194" s="30">
        <f t="shared" si="603"/>
        <v>0</v>
      </c>
      <c r="AD2194" s="30">
        <f t="shared" si="604"/>
        <v>0</v>
      </c>
      <c r="AE2194" s="35">
        <f t="shared" si="616"/>
        <v>0</v>
      </c>
    </row>
    <row r="2195" spans="14:31" x14ac:dyDescent="0.25">
      <c r="N2195" s="29">
        <f t="shared" si="605"/>
        <v>0</v>
      </c>
      <c r="O2195" s="30" t="str">
        <f t="shared" si="606"/>
        <v>00</v>
      </c>
      <c r="P2195" s="30">
        <f t="shared" si="607"/>
        <v>0</v>
      </c>
      <c r="Q2195" s="30">
        <f t="shared" si="608"/>
        <v>0</v>
      </c>
      <c r="R2195" s="30">
        <f t="shared" si="609"/>
        <v>0</v>
      </c>
      <c r="S2195" s="30">
        <f t="shared" si="610"/>
        <v>0</v>
      </c>
      <c r="T2195" s="31">
        <f t="shared" si="611"/>
        <v>2020.9166666666667</v>
      </c>
      <c r="U2195" s="30">
        <f t="shared" si="612"/>
        <v>0</v>
      </c>
      <c r="V2195" s="30">
        <f t="shared" si="613"/>
        <v>0</v>
      </c>
      <c r="W2195" s="32">
        <f t="shared" si="614"/>
        <v>0</v>
      </c>
      <c r="X2195" s="33">
        <f t="shared" si="615"/>
        <v>0</v>
      </c>
      <c r="Y2195" s="22"/>
      <c r="Z2195" s="33">
        <f t="shared" si="600"/>
        <v>0</v>
      </c>
      <c r="AA2195" s="33">
        <f t="shared" si="601"/>
        <v>0</v>
      </c>
      <c r="AB2195" s="30">
        <f t="shared" si="602"/>
        <v>0</v>
      </c>
      <c r="AC2195" s="30">
        <f t="shared" si="603"/>
        <v>0</v>
      </c>
      <c r="AD2195" s="30">
        <f t="shared" si="604"/>
        <v>0</v>
      </c>
      <c r="AE2195" s="35">
        <f t="shared" si="616"/>
        <v>0</v>
      </c>
    </row>
    <row r="2196" spans="14:31" x14ac:dyDescent="0.25">
      <c r="N2196" s="29">
        <f t="shared" si="605"/>
        <v>0</v>
      </c>
      <c r="O2196" s="30" t="str">
        <f t="shared" si="606"/>
        <v>00</v>
      </c>
      <c r="P2196" s="30">
        <f t="shared" si="607"/>
        <v>0</v>
      </c>
      <c r="Q2196" s="30">
        <f t="shared" si="608"/>
        <v>0</v>
      </c>
      <c r="R2196" s="30">
        <f t="shared" si="609"/>
        <v>0</v>
      </c>
      <c r="S2196" s="30">
        <f t="shared" si="610"/>
        <v>0</v>
      </c>
      <c r="T2196" s="31">
        <f t="shared" si="611"/>
        <v>2020.9166666666667</v>
      </c>
      <c r="U2196" s="30">
        <f t="shared" si="612"/>
        <v>0</v>
      </c>
      <c r="V2196" s="30">
        <f t="shared" si="613"/>
        <v>0</v>
      </c>
      <c r="W2196" s="32">
        <f t="shared" si="614"/>
        <v>0</v>
      </c>
      <c r="X2196" s="33">
        <f t="shared" si="615"/>
        <v>0</v>
      </c>
      <c r="Y2196" s="22"/>
      <c r="Z2196" s="33">
        <f t="shared" si="600"/>
        <v>0</v>
      </c>
      <c r="AA2196" s="33">
        <f t="shared" si="601"/>
        <v>0</v>
      </c>
      <c r="AB2196" s="30">
        <f t="shared" si="602"/>
        <v>0</v>
      </c>
      <c r="AC2196" s="30">
        <f t="shared" si="603"/>
        <v>0</v>
      </c>
      <c r="AD2196" s="30">
        <f t="shared" si="604"/>
        <v>0</v>
      </c>
      <c r="AE2196" s="35">
        <f t="shared" si="616"/>
        <v>0</v>
      </c>
    </row>
    <row r="2197" spans="14:31" x14ac:dyDescent="0.25">
      <c r="N2197" s="29">
        <f t="shared" si="605"/>
        <v>0</v>
      </c>
      <c r="O2197" s="30" t="str">
        <f t="shared" si="606"/>
        <v>00</v>
      </c>
      <c r="P2197" s="30">
        <f t="shared" si="607"/>
        <v>0</v>
      </c>
      <c r="Q2197" s="30">
        <f t="shared" si="608"/>
        <v>0</v>
      </c>
      <c r="R2197" s="30">
        <f t="shared" si="609"/>
        <v>0</v>
      </c>
      <c r="S2197" s="30">
        <f t="shared" si="610"/>
        <v>0</v>
      </c>
      <c r="T2197" s="31">
        <f t="shared" si="611"/>
        <v>2020.9166666666667</v>
      </c>
      <c r="U2197" s="30">
        <f t="shared" si="612"/>
        <v>0</v>
      </c>
      <c r="V2197" s="30">
        <f t="shared" si="613"/>
        <v>0</v>
      </c>
      <c r="W2197" s="32">
        <f t="shared" si="614"/>
        <v>0</v>
      </c>
      <c r="X2197" s="33">
        <f t="shared" si="615"/>
        <v>0</v>
      </c>
      <c r="Y2197" s="22"/>
      <c r="Z2197" s="33">
        <f t="shared" si="600"/>
        <v>0</v>
      </c>
      <c r="AA2197" s="33">
        <f t="shared" si="601"/>
        <v>0</v>
      </c>
      <c r="AB2197" s="30">
        <f t="shared" si="602"/>
        <v>0</v>
      </c>
      <c r="AC2197" s="30">
        <f t="shared" si="603"/>
        <v>0</v>
      </c>
      <c r="AD2197" s="30">
        <f t="shared" si="604"/>
        <v>0</v>
      </c>
      <c r="AE2197" s="35">
        <f t="shared" si="616"/>
        <v>0</v>
      </c>
    </row>
    <row r="2198" spans="14:31" x14ac:dyDescent="0.25">
      <c r="N2198" s="29">
        <f t="shared" si="605"/>
        <v>0</v>
      </c>
      <c r="O2198" s="30" t="str">
        <f t="shared" si="606"/>
        <v>00</v>
      </c>
      <c r="P2198" s="30">
        <f t="shared" si="607"/>
        <v>0</v>
      </c>
      <c r="Q2198" s="30">
        <f t="shared" si="608"/>
        <v>0</v>
      </c>
      <c r="R2198" s="30">
        <f t="shared" si="609"/>
        <v>0</v>
      </c>
      <c r="S2198" s="30">
        <f t="shared" si="610"/>
        <v>0</v>
      </c>
      <c r="T2198" s="31">
        <f t="shared" si="611"/>
        <v>2020.9166666666667</v>
      </c>
      <c r="U2198" s="30">
        <f t="shared" si="612"/>
        <v>0</v>
      </c>
      <c r="V2198" s="30">
        <f t="shared" si="613"/>
        <v>0</v>
      </c>
      <c r="W2198" s="32">
        <f t="shared" si="614"/>
        <v>0</v>
      </c>
      <c r="X2198" s="33">
        <f t="shared" si="615"/>
        <v>0</v>
      </c>
      <c r="Y2198" s="22"/>
      <c r="Z2198" s="33">
        <f t="shared" si="600"/>
        <v>0</v>
      </c>
      <c r="AA2198" s="33">
        <f t="shared" si="601"/>
        <v>0</v>
      </c>
      <c r="AB2198" s="30">
        <f t="shared" si="602"/>
        <v>0</v>
      </c>
      <c r="AC2198" s="30">
        <f t="shared" si="603"/>
        <v>0</v>
      </c>
      <c r="AD2198" s="30">
        <f t="shared" si="604"/>
        <v>0</v>
      </c>
      <c r="AE2198" s="35">
        <f t="shared" si="616"/>
        <v>0</v>
      </c>
    </row>
    <row r="2199" spans="14:31" x14ac:dyDescent="0.25">
      <c r="N2199" s="29">
        <f t="shared" si="605"/>
        <v>0</v>
      </c>
      <c r="O2199" s="30" t="str">
        <f t="shared" si="606"/>
        <v>00</v>
      </c>
      <c r="P2199" s="30">
        <f t="shared" si="607"/>
        <v>0</v>
      </c>
      <c r="Q2199" s="30">
        <f t="shared" si="608"/>
        <v>0</v>
      </c>
      <c r="R2199" s="30">
        <f t="shared" si="609"/>
        <v>0</v>
      </c>
      <c r="S2199" s="30">
        <f t="shared" si="610"/>
        <v>0</v>
      </c>
      <c r="T2199" s="31">
        <f t="shared" si="611"/>
        <v>2020.9166666666667</v>
      </c>
      <c r="U2199" s="30">
        <f t="shared" si="612"/>
        <v>0</v>
      </c>
      <c r="V2199" s="30">
        <f t="shared" si="613"/>
        <v>0</v>
      </c>
      <c r="W2199" s="32">
        <f t="shared" si="614"/>
        <v>0</v>
      </c>
      <c r="X2199" s="33">
        <f t="shared" si="615"/>
        <v>0</v>
      </c>
      <c r="Y2199" s="22"/>
      <c r="Z2199" s="33">
        <f t="shared" si="600"/>
        <v>0</v>
      </c>
      <c r="AA2199" s="33">
        <f t="shared" si="601"/>
        <v>0</v>
      </c>
      <c r="AB2199" s="30">
        <f t="shared" si="602"/>
        <v>0</v>
      </c>
      <c r="AC2199" s="30">
        <f t="shared" si="603"/>
        <v>0</v>
      </c>
      <c r="AD2199" s="30">
        <f t="shared" si="604"/>
        <v>0</v>
      </c>
      <c r="AE2199" s="35">
        <f t="shared" si="616"/>
        <v>0</v>
      </c>
    </row>
    <row r="2200" spans="14:31" x14ac:dyDescent="0.25">
      <c r="N2200" s="29">
        <f t="shared" si="605"/>
        <v>0</v>
      </c>
      <c r="O2200" s="30" t="str">
        <f t="shared" si="606"/>
        <v>00</v>
      </c>
      <c r="P2200" s="30">
        <f t="shared" si="607"/>
        <v>0</v>
      </c>
      <c r="Q2200" s="30">
        <f t="shared" si="608"/>
        <v>0</v>
      </c>
      <c r="R2200" s="30">
        <f t="shared" si="609"/>
        <v>0</v>
      </c>
      <c r="S2200" s="30">
        <f t="shared" si="610"/>
        <v>0</v>
      </c>
      <c r="T2200" s="31">
        <f t="shared" si="611"/>
        <v>2020.9166666666667</v>
      </c>
      <c r="U2200" s="30">
        <f t="shared" si="612"/>
        <v>0</v>
      </c>
      <c r="V2200" s="30">
        <f t="shared" si="613"/>
        <v>0</v>
      </c>
      <c r="W2200" s="32">
        <f t="shared" si="614"/>
        <v>0</v>
      </c>
      <c r="X2200" s="33">
        <f t="shared" si="615"/>
        <v>0</v>
      </c>
      <c r="Y2200" s="22"/>
      <c r="Z2200" s="33">
        <f t="shared" si="600"/>
        <v>0</v>
      </c>
      <c r="AA2200" s="33">
        <f t="shared" si="601"/>
        <v>0</v>
      </c>
      <c r="AB2200" s="30">
        <f t="shared" si="602"/>
        <v>0</v>
      </c>
      <c r="AC2200" s="30">
        <f t="shared" si="603"/>
        <v>0</v>
      </c>
      <c r="AD2200" s="30">
        <f t="shared" si="604"/>
        <v>0</v>
      </c>
      <c r="AE2200" s="35">
        <f t="shared" si="616"/>
        <v>0</v>
      </c>
    </row>
    <row r="2201" spans="14:31" x14ac:dyDescent="0.25">
      <c r="N2201" s="29">
        <f t="shared" si="605"/>
        <v>0</v>
      </c>
      <c r="O2201" s="30" t="str">
        <f t="shared" si="606"/>
        <v>00</v>
      </c>
      <c r="P2201" s="30">
        <f t="shared" si="607"/>
        <v>0</v>
      </c>
      <c r="Q2201" s="30">
        <f t="shared" si="608"/>
        <v>0</v>
      </c>
      <c r="R2201" s="30">
        <f t="shared" si="609"/>
        <v>0</v>
      </c>
      <c r="S2201" s="30">
        <f t="shared" si="610"/>
        <v>0</v>
      </c>
      <c r="T2201" s="31">
        <f t="shared" si="611"/>
        <v>2020.9166666666667</v>
      </c>
      <c r="U2201" s="30">
        <f t="shared" si="612"/>
        <v>0</v>
      </c>
      <c r="V2201" s="30">
        <f t="shared" si="613"/>
        <v>0</v>
      </c>
      <c r="W2201" s="32">
        <f t="shared" si="614"/>
        <v>0</v>
      </c>
      <c r="X2201" s="33">
        <f t="shared" si="615"/>
        <v>0</v>
      </c>
      <c r="Y2201" s="22"/>
      <c r="Z2201" s="33">
        <f t="shared" si="600"/>
        <v>0</v>
      </c>
      <c r="AA2201" s="33">
        <f t="shared" si="601"/>
        <v>0</v>
      </c>
      <c r="AB2201" s="30">
        <f t="shared" si="602"/>
        <v>0</v>
      </c>
      <c r="AC2201" s="30">
        <f t="shared" si="603"/>
        <v>0</v>
      </c>
      <c r="AD2201" s="30">
        <f t="shared" si="604"/>
        <v>0</v>
      </c>
      <c r="AE2201" s="35">
        <f t="shared" si="616"/>
        <v>0</v>
      </c>
    </row>
    <row r="2202" spans="14:31" x14ac:dyDescent="0.25">
      <c r="N2202" s="29">
        <f t="shared" si="605"/>
        <v>0</v>
      </c>
      <c r="O2202" s="30" t="str">
        <f t="shared" si="606"/>
        <v>00</v>
      </c>
      <c r="P2202" s="30">
        <f t="shared" si="607"/>
        <v>0</v>
      </c>
      <c r="Q2202" s="30">
        <f t="shared" si="608"/>
        <v>0</v>
      </c>
      <c r="R2202" s="30">
        <f t="shared" si="609"/>
        <v>0</v>
      </c>
      <c r="S2202" s="30">
        <f t="shared" si="610"/>
        <v>0</v>
      </c>
      <c r="T2202" s="31">
        <f t="shared" si="611"/>
        <v>2020.9166666666667</v>
      </c>
      <c r="U2202" s="30">
        <f t="shared" si="612"/>
        <v>0</v>
      </c>
      <c r="V2202" s="30">
        <f t="shared" si="613"/>
        <v>0</v>
      </c>
      <c r="W2202" s="32">
        <f t="shared" si="614"/>
        <v>0</v>
      </c>
      <c r="X2202" s="33">
        <f t="shared" si="615"/>
        <v>0</v>
      </c>
      <c r="Y2202" s="22"/>
      <c r="Z2202" s="33">
        <f t="shared" si="600"/>
        <v>0</v>
      </c>
      <c r="AA2202" s="33">
        <f t="shared" si="601"/>
        <v>0</v>
      </c>
      <c r="AB2202" s="30">
        <f t="shared" si="602"/>
        <v>0</v>
      </c>
      <c r="AC2202" s="30">
        <f t="shared" si="603"/>
        <v>0</v>
      </c>
      <c r="AD2202" s="30">
        <f t="shared" si="604"/>
        <v>0</v>
      </c>
      <c r="AE2202" s="35">
        <f t="shared" si="616"/>
        <v>0</v>
      </c>
    </row>
    <row r="2203" spans="14:31" x14ac:dyDescent="0.25">
      <c r="N2203" s="29">
        <f t="shared" si="605"/>
        <v>0</v>
      </c>
      <c r="O2203" s="30" t="str">
        <f t="shared" si="606"/>
        <v>00</v>
      </c>
      <c r="P2203" s="30">
        <f t="shared" si="607"/>
        <v>0</v>
      </c>
      <c r="Q2203" s="30">
        <f t="shared" si="608"/>
        <v>0</v>
      </c>
      <c r="R2203" s="30">
        <f t="shared" si="609"/>
        <v>0</v>
      </c>
      <c r="S2203" s="30">
        <f t="shared" si="610"/>
        <v>0</v>
      </c>
      <c r="T2203" s="31">
        <f t="shared" si="611"/>
        <v>2020.9166666666667</v>
      </c>
      <c r="U2203" s="30">
        <f t="shared" si="612"/>
        <v>0</v>
      </c>
      <c r="V2203" s="30">
        <f t="shared" si="613"/>
        <v>0</v>
      </c>
      <c r="W2203" s="32">
        <f t="shared" si="614"/>
        <v>0</v>
      </c>
      <c r="X2203" s="33">
        <f t="shared" si="615"/>
        <v>0</v>
      </c>
      <c r="Y2203" s="22"/>
      <c r="Z2203" s="33">
        <f t="shared" si="600"/>
        <v>0</v>
      </c>
      <c r="AA2203" s="33">
        <f t="shared" si="601"/>
        <v>0</v>
      </c>
      <c r="AB2203" s="30">
        <f t="shared" si="602"/>
        <v>0</v>
      </c>
      <c r="AC2203" s="30">
        <f t="shared" si="603"/>
        <v>0</v>
      </c>
      <c r="AD2203" s="30">
        <f t="shared" si="604"/>
        <v>0</v>
      </c>
      <c r="AE2203" s="35">
        <f t="shared" si="616"/>
        <v>0</v>
      </c>
    </row>
    <row r="2204" spans="14:31" x14ac:dyDescent="0.25">
      <c r="N2204" s="29">
        <f t="shared" si="605"/>
        <v>0</v>
      </c>
      <c r="O2204" s="30" t="str">
        <f t="shared" si="606"/>
        <v>00</v>
      </c>
      <c r="P2204" s="30">
        <f t="shared" si="607"/>
        <v>0</v>
      </c>
      <c r="Q2204" s="30">
        <f t="shared" si="608"/>
        <v>0</v>
      </c>
      <c r="R2204" s="30">
        <f t="shared" si="609"/>
        <v>0</v>
      </c>
      <c r="S2204" s="30">
        <f t="shared" si="610"/>
        <v>0</v>
      </c>
      <c r="T2204" s="31">
        <f t="shared" si="611"/>
        <v>2020.9166666666667</v>
      </c>
      <c r="U2204" s="30">
        <f t="shared" si="612"/>
        <v>0</v>
      </c>
      <c r="V2204" s="30">
        <f t="shared" si="613"/>
        <v>0</v>
      </c>
      <c r="W2204" s="32">
        <f t="shared" si="614"/>
        <v>0</v>
      </c>
      <c r="X2204" s="33">
        <f t="shared" si="615"/>
        <v>0</v>
      </c>
      <c r="Y2204" s="22"/>
      <c r="Z2204" s="33">
        <f t="shared" si="600"/>
        <v>0</v>
      </c>
      <c r="AA2204" s="33">
        <f t="shared" si="601"/>
        <v>0</v>
      </c>
      <c r="AB2204" s="30">
        <f t="shared" si="602"/>
        <v>0</v>
      </c>
      <c r="AC2204" s="30">
        <f t="shared" si="603"/>
        <v>0</v>
      </c>
      <c r="AD2204" s="30">
        <f t="shared" si="604"/>
        <v>0</v>
      </c>
      <c r="AE2204" s="35">
        <f t="shared" si="616"/>
        <v>0</v>
      </c>
    </row>
    <row r="2205" spans="14:31" x14ac:dyDescent="0.25">
      <c r="N2205" s="29">
        <f t="shared" si="605"/>
        <v>0</v>
      </c>
      <c r="O2205" s="30" t="str">
        <f t="shared" si="606"/>
        <v>00</v>
      </c>
      <c r="P2205" s="30">
        <f t="shared" si="607"/>
        <v>0</v>
      </c>
      <c r="Q2205" s="30">
        <f t="shared" si="608"/>
        <v>0</v>
      </c>
      <c r="R2205" s="30">
        <f t="shared" si="609"/>
        <v>0</v>
      </c>
      <c r="S2205" s="30">
        <f t="shared" si="610"/>
        <v>0</v>
      </c>
      <c r="T2205" s="31">
        <f t="shared" si="611"/>
        <v>2020.9166666666667</v>
      </c>
      <c r="U2205" s="30">
        <f t="shared" si="612"/>
        <v>0</v>
      </c>
      <c r="V2205" s="30">
        <f t="shared" si="613"/>
        <v>0</v>
      </c>
      <c r="W2205" s="32">
        <f t="shared" si="614"/>
        <v>0</v>
      </c>
      <c r="X2205" s="33">
        <f t="shared" si="615"/>
        <v>0</v>
      </c>
      <c r="Y2205" s="22"/>
      <c r="Z2205" s="33">
        <f t="shared" si="600"/>
        <v>0</v>
      </c>
      <c r="AA2205" s="33">
        <f t="shared" si="601"/>
        <v>0</v>
      </c>
      <c r="AB2205" s="30">
        <f t="shared" si="602"/>
        <v>0</v>
      </c>
      <c r="AC2205" s="30">
        <f t="shared" si="603"/>
        <v>0</v>
      </c>
      <c r="AD2205" s="30">
        <f t="shared" si="604"/>
        <v>0</v>
      </c>
      <c r="AE2205" s="35">
        <f t="shared" si="616"/>
        <v>0</v>
      </c>
    </row>
    <row r="2206" spans="14:31" x14ac:dyDescent="0.25">
      <c r="N2206" s="29">
        <f t="shared" si="605"/>
        <v>0</v>
      </c>
      <c r="O2206" s="30" t="str">
        <f t="shared" si="606"/>
        <v>00</v>
      </c>
      <c r="P2206" s="30">
        <f t="shared" si="607"/>
        <v>0</v>
      </c>
      <c r="Q2206" s="30">
        <f t="shared" si="608"/>
        <v>0</v>
      </c>
      <c r="R2206" s="30">
        <f t="shared" si="609"/>
        <v>0</v>
      </c>
      <c r="S2206" s="30">
        <f t="shared" si="610"/>
        <v>0</v>
      </c>
      <c r="T2206" s="31">
        <f t="shared" si="611"/>
        <v>2020.9166666666667</v>
      </c>
      <c r="U2206" s="30">
        <f t="shared" si="612"/>
        <v>0</v>
      </c>
      <c r="V2206" s="30">
        <f t="shared" si="613"/>
        <v>0</v>
      </c>
      <c r="W2206" s="32">
        <f t="shared" si="614"/>
        <v>0</v>
      </c>
      <c r="X2206" s="33">
        <f t="shared" si="615"/>
        <v>0</v>
      </c>
      <c r="Y2206" s="22"/>
      <c r="Z2206" s="33">
        <f t="shared" si="600"/>
        <v>0</v>
      </c>
      <c r="AA2206" s="33">
        <f t="shared" si="601"/>
        <v>0</v>
      </c>
      <c r="AB2206" s="30">
        <f t="shared" si="602"/>
        <v>0</v>
      </c>
      <c r="AC2206" s="30">
        <f t="shared" si="603"/>
        <v>0</v>
      </c>
      <c r="AD2206" s="30">
        <f t="shared" si="604"/>
        <v>0</v>
      </c>
      <c r="AE2206" s="35">
        <f t="shared" si="616"/>
        <v>0</v>
      </c>
    </row>
    <row r="2207" spans="14:31" x14ac:dyDescent="0.25">
      <c r="N2207" s="29">
        <f t="shared" si="605"/>
        <v>0</v>
      </c>
      <c r="O2207" s="30" t="str">
        <f t="shared" si="606"/>
        <v>00</v>
      </c>
      <c r="P2207" s="30">
        <f t="shared" si="607"/>
        <v>0</v>
      </c>
      <c r="Q2207" s="30">
        <f t="shared" si="608"/>
        <v>0</v>
      </c>
      <c r="R2207" s="30">
        <f t="shared" si="609"/>
        <v>0</v>
      </c>
      <c r="S2207" s="30">
        <f t="shared" si="610"/>
        <v>0</v>
      </c>
      <c r="T2207" s="31">
        <f t="shared" si="611"/>
        <v>2020.9166666666667</v>
      </c>
      <c r="U2207" s="30">
        <f t="shared" si="612"/>
        <v>0</v>
      </c>
      <c r="V2207" s="30">
        <f t="shared" si="613"/>
        <v>0</v>
      </c>
      <c r="W2207" s="32">
        <f t="shared" si="614"/>
        <v>0</v>
      </c>
      <c r="X2207" s="33">
        <f t="shared" si="615"/>
        <v>0</v>
      </c>
      <c r="Y2207" s="22"/>
      <c r="Z2207" s="33">
        <f t="shared" si="600"/>
        <v>0</v>
      </c>
      <c r="AA2207" s="33">
        <f t="shared" si="601"/>
        <v>0</v>
      </c>
      <c r="AB2207" s="30">
        <f t="shared" si="602"/>
        <v>0</v>
      </c>
      <c r="AC2207" s="30">
        <f t="shared" si="603"/>
        <v>0</v>
      </c>
      <c r="AD2207" s="30">
        <f t="shared" si="604"/>
        <v>0</v>
      </c>
      <c r="AE2207" s="35">
        <f t="shared" si="616"/>
        <v>0</v>
      </c>
    </row>
    <row r="2208" spans="14:31" x14ac:dyDescent="0.25">
      <c r="N2208" s="29">
        <f t="shared" si="605"/>
        <v>0</v>
      </c>
      <c r="O2208" s="30" t="str">
        <f t="shared" si="606"/>
        <v>00</v>
      </c>
      <c r="P2208" s="30">
        <f t="shared" si="607"/>
        <v>0</v>
      </c>
      <c r="Q2208" s="30">
        <f t="shared" si="608"/>
        <v>0</v>
      </c>
      <c r="R2208" s="30">
        <f t="shared" si="609"/>
        <v>0</v>
      </c>
      <c r="S2208" s="30">
        <f t="shared" si="610"/>
        <v>0</v>
      </c>
      <c r="T2208" s="31">
        <f t="shared" si="611"/>
        <v>2020.9166666666667</v>
      </c>
      <c r="U2208" s="30">
        <f t="shared" si="612"/>
        <v>0</v>
      </c>
      <c r="V2208" s="30">
        <f t="shared" si="613"/>
        <v>0</v>
      </c>
      <c r="W2208" s="32">
        <f t="shared" si="614"/>
        <v>0</v>
      </c>
      <c r="X2208" s="33">
        <f t="shared" si="615"/>
        <v>0</v>
      </c>
      <c r="Y2208" s="22"/>
      <c r="Z2208" s="33">
        <f t="shared" si="600"/>
        <v>0</v>
      </c>
      <c r="AA2208" s="33">
        <f t="shared" si="601"/>
        <v>0</v>
      </c>
      <c r="AB2208" s="30">
        <f t="shared" si="602"/>
        <v>0</v>
      </c>
      <c r="AC2208" s="30">
        <f t="shared" si="603"/>
        <v>0</v>
      </c>
      <c r="AD2208" s="30">
        <f t="shared" si="604"/>
        <v>0</v>
      </c>
      <c r="AE2208" s="35">
        <f t="shared" si="616"/>
        <v>0</v>
      </c>
    </row>
    <row r="2209" spans="14:31" x14ac:dyDescent="0.25">
      <c r="N2209" s="29">
        <f t="shared" si="605"/>
        <v>0</v>
      </c>
      <c r="O2209" s="30" t="str">
        <f t="shared" si="606"/>
        <v>00</v>
      </c>
      <c r="P2209" s="30">
        <f t="shared" si="607"/>
        <v>0</v>
      </c>
      <c r="Q2209" s="30">
        <f t="shared" si="608"/>
        <v>0</v>
      </c>
      <c r="R2209" s="30">
        <f t="shared" si="609"/>
        <v>0</v>
      </c>
      <c r="S2209" s="30">
        <f t="shared" si="610"/>
        <v>0</v>
      </c>
      <c r="T2209" s="31">
        <f t="shared" si="611"/>
        <v>2020.9166666666667</v>
      </c>
      <c r="U2209" s="30">
        <f t="shared" si="612"/>
        <v>0</v>
      </c>
      <c r="V2209" s="30">
        <f t="shared" si="613"/>
        <v>0</v>
      </c>
      <c r="W2209" s="32">
        <f t="shared" si="614"/>
        <v>0</v>
      </c>
      <c r="X2209" s="33">
        <f t="shared" si="615"/>
        <v>0</v>
      </c>
      <c r="Y2209" s="22"/>
      <c r="Z2209" s="33">
        <f t="shared" si="600"/>
        <v>0</v>
      </c>
      <c r="AA2209" s="33">
        <f t="shared" si="601"/>
        <v>0</v>
      </c>
      <c r="AB2209" s="30">
        <f t="shared" si="602"/>
        <v>0</v>
      </c>
      <c r="AC2209" s="30">
        <f t="shared" si="603"/>
        <v>0</v>
      </c>
      <c r="AD2209" s="30">
        <f t="shared" si="604"/>
        <v>0</v>
      </c>
      <c r="AE2209" s="35">
        <f t="shared" si="616"/>
        <v>0</v>
      </c>
    </row>
    <row r="2210" spans="14:31" x14ac:dyDescent="0.25">
      <c r="N2210" s="29">
        <f t="shared" si="605"/>
        <v>0</v>
      </c>
      <c r="O2210" s="30" t="str">
        <f t="shared" si="606"/>
        <v>00</v>
      </c>
      <c r="P2210" s="30">
        <f t="shared" si="607"/>
        <v>0</v>
      </c>
      <c r="Q2210" s="30">
        <f t="shared" si="608"/>
        <v>0</v>
      </c>
      <c r="R2210" s="30">
        <f t="shared" si="609"/>
        <v>0</v>
      </c>
      <c r="S2210" s="30">
        <f t="shared" si="610"/>
        <v>0</v>
      </c>
      <c r="T2210" s="31">
        <f t="shared" si="611"/>
        <v>2020.9166666666667</v>
      </c>
      <c r="U2210" s="30">
        <f t="shared" si="612"/>
        <v>0</v>
      </c>
      <c r="V2210" s="30">
        <f t="shared" si="613"/>
        <v>0</v>
      </c>
      <c r="W2210" s="32">
        <f t="shared" si="614"/>
        <v>0</v>
      </c>
      <c r="X2210" s="33">
        <f t="shared" si="615"/>
        <v>0</v>
      </c>
      <c r="Y2210" s="22"/>
      <c r="Z2210" s="33">
        <f t="shared" si="600"/>
        <v>0</v>
      </c>
      <c r="AA2210" s="33">
        <f t="shared" si="601"/>
        <v>0</v>
      </c>
      <c r="AB2210" s="30">
        <f t="shared" si="602"/>
        <v>0</v>
      </c>
      <c r="AC2210" s="30">
        <f t="shared" si="603"/>
        <v>0</v>
      </c>
      <c r="AD2210" s="30">
        <f t="shared" si="604"/>
        <v>0</v>
      </c>
      <c r="AE2210" s="35">
        <f t="shared" si="616"/>
        <v>0</v>
      </c>
    </row>
    <row r="2211" spans="14:31" x14ac:dyDescent="0.25">
      <c r="N2211" s="29">
        <f t="shared" si="605"/>
        <v>0</v>
      </c>
      <c r="O2211" s="30" t="str">
        <f t="shared" si="606"/>
        <v>00</v>
      </c>
      <c r="P2211" s="30">
        <f t="shared" si="607"/>
        <v>0</v>
      </c>
      <c r="Q2211" s="30">
        <f t="shared" si="608"/>
        <v>0</v>
      </c>
      <c r="R2211" s="30">
        <f t="shared" si="609"/>
        <v>0</v>
      </c>
      <c r="S2211" s="30">
        <f t="shared" si="610"/>
        <v>0</v>
      </c>
      <c r="T2211" s="31">
        <f t="shared" si="611"/>
        <v>2020.9166666666667</v>
      </c>
      <c r="U2211" s="30">
        <f t="shared" si="612"/>
        <v>0</v>
      </c>
      <c r="V2211" s="30">
        <f t="shared" si="613"/>
        <v>0</v>
      </c>
      <c r="W2211" s="32">
        <f t="shared" si="614"/>
        <v>0</v>
      </c>
      <c r="X2211" s="33">
        <f t="shared" si="615"/>
        <v>0</v>
      </c>
      <c r="Y2211" s="22"/>
      <c r="Z2211" s="33">
        <f t="shared" si="600"/>
        <v>0</v>
      </c>
      <c r="AA2211" s="33">
        <f t="shared" si="601"/>
        <v>0</v>
      </c>
      <c r="AB2211" s="30">
        <f t="shared" si="602"/>
        <v>0</v>
      </c>
      <c r="AC2211" s="30">
        <f t="shared" si="603"/>
        <v>0</v>
      </c>
      <c r="AD2211" s="30">
        <f t="shared" si="604"/>
        <v>0</v>
      </c>
      <c r="AE2211" s="35">
        <f t="shared" si="616"/>
        <v>0</v>
      </c>
    </row>
    <row r="2212" spans="14:31" x14ac:dyDescent="0.25">
      <c r="N2212" s="29">
        <f t="shared" si="605"/>
        <v>0</v>
      </c>
      <c r="O2212" s="30" t="str">
        <f t="shared" si="606"/>
        <v>00</v>
      </c>
      <c r="P2212" s="30">
        <f t="shared" si="607"/>
        <v>0</v>
      </c>
      <c r="Q2212" s="30">
        <f t="shared" si="608"/>
        <v>0</v>
      </c>
      <c r="R2212" s="30">
        <f t="shared" si="609"/>
        <v>0</v>
      </c>
      <c r="S2212" s="30">
        <f t="shared" si="610"/>
        <v>0</v>
      </c>
      <c r="T2212" s="31">
        <f t="shared" si="611"/>
        <v>2020.9166666666667</v>
      </c>
      <c r="U2212" s="30">
        <f t="shared" si="612"/>
        <v>0</v>
      </c>
      <c r="V2212" s="30">
        <f t="shared" si="613"/>
        <v>0</v>
      </c>
      <c r="W2212" s="32">
        <f t="shared" si="614"/>
        <v>0</v>
      </c>
      <c r="X2212" s="33">
        <f t="shared" si="615"/>
        <v>0</v>
      </c>
      <c r="Y2212" s="22"/>
      <c r="Z2212" s="33">
        <f t="shared" si="600"/>
        <v>0</v>
      </c>
      <c r="AA2212" s="33">
        <f t="shared" si="601"/>
        <v>0</v>
      </c>
      <c r="AB2212" s="30">
        <f t="shared" si="602"/>
        <v>0</v>
      </c>
      <c r="AC2212" s="30">
        <f t="shared" si="603"/>
        <v>0</v>
      </c>
      <c r="AD2212" s="30">
        <f t="shared" si="604"/>
        <v>0</v>
      </c>
      <c r="AE2212" s="35">
        <f t="shared" si="616"/>
        <v>0</v>
      </c>
    </row>
    <row r="2213" spans="14:31" x14ac:dyDescent="0.25">
      <c r="N2213" s="29">
        <f t="shared" si="605"/>
        <v>0</v>
      </c>
      <c r="O2213" s="30" t="str">
        <f t="shared" si="606"/>
        <v>00</v>
      </c>
      <c r="P2213" s="30">
        <f t="shared" si="607"/>
        <v>0</v>
      </c>
      <c r="Q2213" s="30">
        <f t="shared" si="608"/>
        <v>0</v>
      </c>
      <c r="R2213" s="30">
        <f t="shared" si="609"/>
        <v>0</v>
      </c>
      <c r="S2213" s="30">
        <f t="shared" si="610"/>
        <v>0</v>
      </c>
      <c r="T2213" s="31">
        <f t="shared" si="611"/>
        <v>2020.9166666666667</v>
      </c>
      <c r="U2213" s="30">
        <f t="shared" si="612"/>
        <v>0</v>
      </c>
      <c r="V2213" s="30">
        <f t="shared" si="613"/>
        <v>0</v>
      </c>
      <c r="W2213" s="32">
        <f t="shared" si="614"/>
        <v>0</v>
      </c>
      <c r="X2213" s="33">
        <f t="shared" si="615"/>
        <v>0</v>
      </c>
      <c r="Y2213" s="22"/>
      <c r="Z2213" s="33">
        <f t="shared" si="600"/>
        <v>0</v>
      </c>
      <c r="AA2213" s="33">
        <f t="shared" si="601"/>
        <v>0</v>
      </c>
      <c r="AB2213" s="30">
        <f t="shared" si="602"/>
        <v>0</v>
      </c>
      <c r="AC2213" s="30">
        <f t="shared" si="603"/>
        <v>0</v>
      </c>
      <c r="AD2213" s="30">
        <f t="shared" si="604"/>
        <v>0</v>
      </c>
      <c r="AE2213" s="35">
        <f t="shared" si="616"/>
        <v>0</v>
      </c>
    </row>
    <row r="2214" spans="14:31" x14ac:dyDescent="0.25">
      <c r="N2214" s="29">
        <f t="shared" si="605"/>
        <v>0</v>
      </c>
      <c r="O2214" s="30" t="str">
        <f t="shared" si="606"/>
        <v>00</v>
      </c>
      <c r="P2214" s="30">
        <f t="shared" si="607"/>
        <v>0</v>
      </c>
      <c r="Q2214" s="30">
        <f t="shared" si="608"/>
        <v>0</v>
      </c>
      <c r="R2214" s="30">
        <f t="shared" si="609"/>
        <v>0</v>
      </c>
      <c r="S2214" s="30">
        <f t="shared" si="610"/>
        <v>0</v>
      </c>
      <c r="T2214" s="31">
        <f t="shared" si="611"/>
        <v>2020.9166666666667</v>
      </c>
      <c r="U2214" s="30">
        <f t="shared" si="612"/>
        <v>0</v>
      </c>
      <c r="V2214" s="30">
        <f t="shared" si="613"/>
        <v>0</v>
      </c>
      <c r="W2214" s="32">
        <f t="shared" si="614"/>
        <v>0</v>
      </c>
      <c r="X2214" s="33">
        <f t="shared" si="615"/>
        <v>0</v>
      </c>
      <c r="Y2214" s="22"/>
      <c r="Z2214" s="33">
        <f t="shared" si="600"/>
        <v>0</v>
      </c>
      <c r="AA2214" s="33">
        <f t="shared" si="601"/>
        <v>0</v>
      </c>
      <c r="AB2214" s="30">
        <f t="shared" si="602"/>
        <v>0</v>
      </c>
      <c r="AC2214" s="30">
        <f t="shared" si="603"/>
        <v>0</v>
      </c>
      <c r="AD2214" s="30">
        <f t="shared" si="604"/>
        <v>0</v>
      </c>
      <c r="AE2214" s="35">
        <f t="shared" si="616"/>
        <v>0</v>
      </c>
    </row>
    <row r="2215" spans="14:31" x14ac:dyDescent="0.25">
      <c r="N2215" s="29">
        <f t="shared" si="605"/>
        <v>0</v>
      </c>
      <c r="O2215" s="30" t="str">
        <f t="shared" si="606"/>
        <v>00</v>
      </c>
      <c r="P2215" s="30">
        <f t="shared" si="607"/>
        <v>0</v>
      </c>
      <c r="Q2215" s="30">
        <f t="shared" si="608"/>
        <v>0</v>
      </c>
      <c r="R2215" s="30">
        <f t="shared" si="609"/>
        <v>0</v>
      </c>
      <c r="S2215" s="30">
        <f t="shared" si="610"/>
        <v>0</v>
      </c>
      <c r="T2215" s="31">
        <f t="shared" si="611"/>
        <v>2020.9166666666667</v>
      </c>
      <c r="U2215" s="30">
        <f t="shared" si="612"/>
        <v>0</v>
      </c>
      <c r="V2215" s="30">
        <f t="shared" si="613"/>
        <v>0</v>
      </c>
      <c r="W2215" s="32">
        <f t="shared" si="614"/>
        <v>0</v>
      </c>
      <c r="X2215" s="33">
        <f t="shared" si="615"/>
        <v>0</v>
      </c>
      <c r="Y2215" s="22"/>
      <c r="Z2215" s="33">
        <f t="shared" si="600"/>
        <v>0</v>
      </c>
      <c r="AA2215" s="33">
        <f t="shared" si="601"/>
        <v>0</v>
      </c>
      <c r="AB2215" s="30">
        <f t="shared" si="602"/>
        <v>0</v>
      </c>
      <c r="AC2215" s="30">
        <f t="shared" si="603"/>
        <v>0</v>
      </c>
      <c r="AD2215" s="30">
        <f t="shared" si="604"/>
        <v>0</v>
      </c>
      <c r="AE2215" s="35">
        <f t="shared" si="616"/>
        <v>0</v>
      </c>
    </row>
    <row r="2216" spans="14:31" x14ac:dyDescent="0.25">
      <c r="N2216" s="29">
        <f t="shared" si="605"/>
        <v>0</v>
      </c>
      <c r="O2216" s="30" t="str">
        <f t="shared" si="606"/>
        <v>00</v>
      </c>
      <c r="P2216" s="30">
        <f t="shared" si="607"/>
        <v>0</v>
      </c>
      <c r="Q2216" s="30">
        <f t="shared" si="608"/>
        <v>0</v>
      </c>
      <c r="R2216" s="30">
        <f t="shared" si="609"/>
        <v>0</v>
      </c>
      <c r="S2216" s="30">
        <f t="shared" si="610"/>
        <v>0</v>
      </c>
      <c r="T2216" s="31">
        <f t="shared" si="611"/>
        <v>2020.9166666666667</v>
      </c>
      <c r="U2216" s="30">
        <f t="shared" si="612"/>
        <v>0</v>
      </c>
      <c r="V2216" s="30">
        <f t="shared" si="613"/>
        <v>0</v>
      </c>
      <c r="W2216" s="32">
        <f t="shared" si="614"/>
        <v>0</v>
      </c>
      <c r="X2216" s="33">
        <f t="shared" si="615"/>
        <v>0</v>
      </c>
      <c r="Y2216" s="22"/>
      <c r="Z2216" s="33">
        <f t="shared" si="600"/>
        <v>0</v>
      </c>
      <c r="AA2216" s="33">
        <f t="shared" si="601"/>
        <v>0</v>
      </c>
      <c r="AB2216" s="30">
        <f t="shared" si="602"/>
        <v>0</v>
      </c>
      <c r="AC2216" s="30">
        <f t="shared" si="603"/>
        <v>0</v>
      </c>
      <c r="AD2216" s="30">
        <f t="shared" si="604"/>
        <v>0</v>
      </c>
      <c r="AE2216" s="35">
        <f t="shared" si="616"/>
        <v>0</v>
      </c>
    </row>
    <row r="2217" spans="14:31" x14ac:dyDescent="0.25">
      <c r="N2217" s="29">
        <f t="shared" si="605"/>
        <v>0</v>
      </c>
      <c r="O2217" s="30" t="str">
        <f t="shared" si="606"/>
        <v>00</v>
      </c>
      <c r="P2217" s="30">
        <f t="shared" si="607"/>
        <v>0</v>
      </c>
      <c r="Q2217" s="30">
        <f t="shared" si="608"/>
        <v>0</v>
      </c>
      <c r="R2217" s="30">
        <f t="shared" si="609"/>
        <v>0</v>
      </c>
      <c r="S2217" s="30">
        <f t="shared" si="610"/>
        <v>0</v>
      </c>
      <c r="T2217" s="31">
        <f t="shared" si="611"/>
        <v>2020.9166666666667</v>
      </c>
      <c r="U2217" s="30">
        <f t="shared" si="612"/>
        <v>0</v>
      </c>
      <c r="V2217" s="30">
        <f t="shared" si="613"/>
        <v>0</v>
      </c>
      <c r="W2217" s="32">
        <f t="shared" si="614"/>
        <v>0</v>
      </c>
      <c r="X2217" s="33">
        <f t="shared" si="615"/>
        <v>0</v>
      </c>
      <c r="Y2217" s="22"/>
      <c r="Z2217" s="33">
        <f t="shared" si="600"/>
        <v>0</v>
      </c>
      <c r="AA2217" s="33">
        <f t="shared" si="601"/>
        <v>0</v>
      </c>
      <c r="AB2217" s="30">
        <f t="shared" si="602"/>
        <v>0</v>
      </c>
      <c r="AC2217" s="30">
        <f t="shared" si="603"/>
        <v>0</v>
      </c>
      <c r="AD2217" s="30">
        <f t="shared" si="604"/>
        <v>0</v>
      </c>
      <c r="AE2217" s="35">
        <f t="shared" si="616"/>
        <v>0</v>
      </c>
    </row>
    <row r="2218" spans="14:31" x14ac:dyDescent="0.25">
      <c r="N2218" s="29">
        <f t="shared" si="605"/>
        <v>0</v>
      </c>
      <c r="O2218" s="30" t="str">
        <f t="shared" si="606"/>
        <v>00</v>
      </c>
      <c r="P2218" s="30">
        <f t="shared" si="607"/>
        <v>0</v>
      </c>
      <c r="Q2218" s="30">
        <f t="shared" si="608"/>
        <v>0</v>
      </c>
      <c r="R2218" s="30">
        <f t="shared" si="609"/>
        <v>0</v>
      </c>
      <c r="S2218" s="30">
        <f t="shared" si="610"/>
        <v>0</v>
      </c>
      <c r="T2218" s="31">
        <f t="shared" si="611"/>
        <v>2020.9166666666667</v>
      </c>
      <c r="U2218" s="30">
        <f t="shared" si="612"/>
        <v>0</v>
      </c>
      <c r="V2218" s="30">
        <f t="shared" si="613"/>
        <v>0</v>
      </c>
      <c r="W2218" s="32">
        <f t="shared" si="614"/>
        <v>0</v>
      </c>
      <c r="X2218" s="33">
        <f t="shared" si="615"/>
        <v>0</v>
      </c>
      <c r="Y2218" s="22"/>
      <c r="Z2218" s="33">
        <f t="shared" si="600"/>
        <v>0</v>
      </c>
      <c r="AA2218" s="33">
        <f t="shared" si="601"/>
        <v>0</v>
      </c>
      <c r="AB2218" s="30">
        <f t="shared" si="602"/>
        <v>0</v>
      </c>
      <c r="AC2218" s="30">
        <f t="shared" si="603"/>
        <v>0</v>
      </c>
      <c r="AD2218" s="30">
        <f t="shared" si="604"/>
        <v>0</v>
      </c>
      <c r="AE2218" s="35">
        <f t="shared" si="616"/>
        <v>0</v>
      </c>
    </row>
    <row r="2219" spans="14:31" x14ac:dyDescent="0.25">
      <c r="N2219" s="29">
        <f t="shared" si="605"/>
        <v>0</v>
      </c>
      <c r="O2219" s="30" t="str">
        <f t="shared" si="606"/>
        <v>00</v>
      </c>
      <c r="P2219" s="30">
        <f t="shared" si="607"/>
        <v>0</v>
      </c>
      <c r="Q2219" s="30">
        <f t="shared" si="608"/>
        <v>0</v>
      </c>
      <c r="R2219" s="30">
        <f t="shared" si="609"/>
        <v>0</v>
      </c>
      <c r="S2219" s="30">
        <f t="shared" si="610"/>
        <v>0</v>
      </c>
      <c r="T2219" s="31">
        <f t="shared" si="611"/>
        <v>2020.9166666666667</v>
      </c>
      <c r="U2219" s="30">
        <f t="shared" si="612"/>
        <v>0</v>
      </c>
      <c r="V2219" s="30">
        <f t="shared" si="613"/>
        <v>0</v>
      </c>
      <c r="W2219" s="32">
        <f t="shared" si="614"/>
        <v>0</v>
      </c>
      <c r="X2219" s="33">
        <f t="shared" si="615"/>
        <v>0</v>
      </c>
      <c r="Y2219" s="22"/>
      <c r="Z2219" s="33">
        <f t="shared" si="600"/>
        <v>0</v>
      </c>
      <c r="AA2219" s="33">
        <f t="shared" si="601"/>
        <v>0</v>
      </c>
      <c r="AB2219" s="30">
        <f t="shared" si="602"/>
        <v>0</v>
      </c>
      <c r="AC2219" s="30">
        <f t="shared" si="603"/>
        <v>0</v>
      </c>
      <c r="AD2219" s="30">
        <f t="shared" si="604"/>
        <v>0</v>
      </c>
      <c r="AE2219" s="35">
        <f t="shared" si="616"/>
        <v>0</v>
      </c>
    </row>
    <row r="2220" spans="14:31" x14ac:dyDescent="0.25">
      <c r="N2220" s="29">
        <f t="shared" si="605"/>
        <v>0</v>
      </c>
      <c r="O2220" s="30" t="str">
        <f t="shared" si="606"/>
        <v>00</v>
      </c>
      <c r="P2220" s="30">
        <f t="shared" si="607"/>
        <v>0</v>
      </c>
      <c r="Q2220" s="30">
        <f t="shared" si="608"/>
        <v>0</v>
      </c>
      <c r="R2220" s="30">
        <f t="shared" si="609"/>
        <v>0</v>
      </c>
      <c r="S2220" s="30">
        <f t="shared" si="610"/>
        <v>0</v>
      </c>
      <c r="T2220" s="31">
        <f t="shared" si="611"/>
        <v>2020.9166666666667</v>
      </c>
      <c r="U2220" s="30">
        <f t="shared" si="612"/>
        <v>0</v>
      </c>
      <c r="V2220" s="30">
        <f t="shared" si="613"/>
        <v>0</v>
      </c>
      <c r="W2220" s="32">
        <f t="shared" si="614"/>
        <v>0</v>
      </c>
      <c r="X2220" s="33">
        <f t="shared" si="615"/>
        <v>0</v>
      </c>
      <c r="Y2220" s="22"/>
      <c r="Z2220" s="33">
        <f t="shared" si="600"/>
        <v>0</v>
      </c>
      <c r="AA2220" s="33">
        <f t="shared" si="601"/>
        <v>0</v>
      </c>
      <c r="AB2220" s="30">
        <f t="shared" si="602"/>
        <v>0</v>
      </c>
      <c r="AC2220" s="30">
        <f t="shared" si="603"/>
        <v>0</v>
      </c>
      <c r="AD2220" s="30">
        <f t="shared" si="604"/>
        <v>0</v>
      </c>
      <c r="AE2220" s="35">
        <f t="shared" si="616"/>
        <v>0</v>
      </c>
    </row>
    <row r="2221" spans="14:31" x14ac:dyDescent="0.25">
      <c r="N2221" s="29">
        <f t="shared" si="605"/>
        <v>0</v>
      </c>
      <c r="O2221" s="30" t="str">
        <f t="shared" si="606"/>
        <v>00</v>
      </c>
      <c r="P2221" s="30">
        <f t="shared" si="607"/>
        <v>0</v>
      </c>
      <c r="Q2221" s="30">
        <f t="shared" si="608"/>
        <v>0</v>
      </c>
      <c r="R2221" s="30">
        <f t="shared" si="609"/>
        <v>0</v>
      </c>
      <c r="S2221" s="30">
        <f t="shared" si="610"/>
        <v>0</v>
      </c>
      <c r="T2221" s="31">
        <f t="shared" si="611"/>
        <v>2020.9166666666667</v>
      </c>
      <c r="U2221" s="30">
        <f t="shared" si="612"/>
        <v>0</v>
      </c>
      <c r="V2221" s="30">
        <f t="shared" si="613"/>
        <v>0</v>
      </c>
      <c r="W2221" s="32">
        <f t="shared" si="614"/>
        <v>0</v>
      </c>
      <c r="X2221" s="33">
        <f t="shared" si="615"/>
        <v>0</v>
      </c>
      <c r="Y2221" s="22"/>
      <c r="Z2221" s="33">
        <f t="shared" si="600"/>
        <v>0</v>
      </c>
      <c r="AA2221" s="33">
        <f t="shared" si="601"/>
        <v>0</v>
      </c>
      <c r="AB2221" s="30">
        <f t="shared" si="602"/>
        <v>0</v>
      </c>
      <c r="AC2221" s="30">
        <f t="shared" si="603"/>
        <v>0</v>
      </c>
      <c r="AD2221" s="30">
        <f t="shared" si="604"/>
        <v>0</v>
      </c>
      <c r="AE2221" s="35">
        <f t="shared" si="616"/>
        <v>0</v>
      </c>
    </row>
    <row r="2222" spans="14:31" x14ac:dyDescent="0.25">
      <c r="N2222" s="29">
        <f t="shared" si="605"/>
        <v>0</v>
      </c>
      <c r="O2222" s="30" t="str">
        <f t="shared" si="606"/>
        <v>00</v>
      </c>
      <c r="P2222" s="30">
        <f t="shared" si="607"/>
        <v>0</v>
      </c>
      <c r="Q2222" s="30">
        <f t="shared" si="608"/>
        <v>0</v>
      </c>
      <c r="R2222" s="30">
        <f t="shared" si="609"/>
        <v>0</v>
      </c>
      <c r="S2222" s="30">
        <f t="shared" si="610"/>
        <v>0</v>
      </c>
      <c r="T2222" s="31">
        <f t="shared" si="611"/>
        <v>2020.9166666666667</v>
      </c>
      <c r="U2222" s="30">
        <f t="shared" si="612"/>
        <v>0</v>
      </c>
      <c r="V2222" s="30">
        <f t="shared" si="613"/>
        <v>0</v>
      </c>
      <c r="W2222" s="32">
        <f t="shared" si="614"/>
        <v>0</v>
      </c>
      <c r="X2222" s="33">
        <f t="shared" si="615"/>
        <v>0</v>
      </c>
      <c r="Y2222" s="22"/>
      <c r="Z2222" s="33">
        <f t="shared" si="600"/>
        <v>0</v>
      </c>
      <c r="AA2222" s="33">
        <f t="shared" si="601"/>
        <v>0</v>
      </c>
      <c r="AB2222" s="30">
        <f t="shared" si="602"/>
        <v>0</v>
      </c>
      <c r="AC2222" s="30">
        <f t="shared" si="603"/>
        <v>0</v>
      </c>
      <c r="AD2222" s="30">
        <f t="shared" si="604"/>
        <v>0</v>
      </c>
      <c r="AE2222" s="35">
        <f t="shared" si="616"/>
        <v>0</v>
      </c>
    </row>
    <row r="2223" spans="14:31" x14ac:dyDescent="0.25">
      <c r="N2223" s="29">
        <f t="shared" si="605"/>
        <v>0</v>
      </c>
      <c r="O2223" s="30" t="str">
        <f t="shared" si="606"/>
        <v>00</v>
      </c>
      <c r="P2223" s="30">
        <f t="shared" si="607"/>
        <v>0</v>
      </c>
      <c r="Q2223" s="30">
        <f t="shared" si="608"/>
        <v>0</v>
      </c>
      <c r="R2223" s="30">
        <f t="shared" si="609"/>
        <v>0</v>
      </c>
      <c r="S2223" s="30">
        <f t="shared" si="610"/>
        <v>0</v>
      </c>
      <c r="T2223" s="31">
        <f t="shared" si="611"/>
        <v>2020.9166666666667</v>
      </c>
      <c r="U2223" s="30">
        <f t="shared" si="612"/>
        <v>0</v>
      </c>
      <c r="V2223" s="30">
        <f t="shared" si="613"/>
        <v>0</v>
      </c>
      <c r="W2223" s="32">
        <f t="shared" si="614"/>
        <v>0</v>
      </c>
      <c r="X2223" s="33">
        <f t="shared" si="615"/>
        <v>0</v>
      </c>
      <c r="Y2223" s="22"/>
      <c r="Z2223" s="33">
        <f t="shared" si="600"/>
        <v>0</v>
      </c>
      <c r="AA2223" s="33">
        <f t="shared" si="601"/>
        <v>0</v>
      </c>
      <c r="AB2223" s="30">
        <f t="shared" si="602"/>
        <v>0</v>
      </c>
      <c r="AC2223" s="30">
        <f t="shared" si="603"/>
        <v>0</v>
      </c>
      <c r="AD2223" s="30">
        <f t="shared" si="604"/>
        <v>0</v>
      </c>
      <c r="AE2223" s="35">
        <f t="shared" si="616"/>
        <v>0</v>
      </c>
    </row>
    <row r="2224" spans="14:31" x14ac:dyDescent="0.25">
      <c r="N2224" s="29">
        <f t="shared" si="605"/>
        <v>0</v>
      </c>
      <c r="O2224" s="30" t="str">
        <f t="shared" si="606"/>
        <v>00</v>
      </c>
      <c r="P2224" s="30">
        <f t="shared" si="607"/>
        <v>0</v>
      </c>
      <c r="Q2224" s="30">
        <f t="shared" si="608"/>
        <v>0</v>
      </c>
      <c r="R2224" s="30">
        <f t="shared" si="609"/>
        <v>0</v>
      </c>
      <c r="S2224" s="30">
        <f t="shared" si="610"/>
        <v>0</v>
      </c>
      <c r="T2224" s="31">
        <f t="shared" si="611"/>
        <v>2020.9166666666667</v>
      </c>
      <c r="U2224" s="30">
        <f t="shared" si="612"/>
        <v>0</v>
      </c>
      <c r="V2224" s="30">
        <f t="shared" si="613"/>
        <v>0</v>
      </c>
      <c r="W2224" s="32">
        <f t="shared" si="614"/>
        <v>0</v>
      </c>
      <c r="X2224" s="33">
        <f t="shared" si="615"/>
        <v>0</v>
      </c>
      <c r="Y2224" s="22"/>
      <c r="Z2224" s="33">
        <f t="shared" si="600"/>
        <v>0</v>
      </c>
      <c r="AA2224" s="33">
        <f t="shared" si="601"/>
        <v>0</v>
      </c>
      <c r="AB2224" s="30">
        <f t="shared" si="602"/>
        <v>0</v>
      </c>
      <c r="AC2224" s="30">
        <f t="shared" si="603"/>
        <v>0</v>
      </c>
      <c r="AD2224" s="30">
        <f t="shared" si="604"/>
        <v>0</v>
      </c>
      <c r="AE2224" s="35">
        <f t="shared" si="616"/>
        <v>0</v>
      </c>
    </row>
    <row r="2225" spans="14:31" x14ac:dyDescent="0.25">
      <c r="N2225" s="29">
        <f t="shared" si="605"/>
        <v>0</v>
      </c>
      <c r="O2225" s="30" t="str">
        <f t="shared" si="606"/>
        <v>00</v>
      </c>
      <c r="P2225" s="30">
        <f t="shared" si="607"/>
        <v>0</v>
      </c>
      <c r="Q2225" s="30">
        <f t="shared" si="608"/>
        <v>0</v>
      </c>
      <c r="R2225" s="30">
        <f t="shared" si="609"/>
        <v>0</v>
      </c>
      <c r="S2225" s="30">
        <f t="shared" si="610"/>
        <v>0</v>
      </c>
      <c r="T2225" s="31">
        <f t="shared" si="611"/>
        <v>2020.9166666666667</v>
      </c>
      <c r="U2225" s="30">
        <f t="shared" si="612"/>
        <v>0</v>
      </c>
      <c r="V2225" s="30">
        <f t="shared" si="613"/>
        <v>0</v>
      </c>
      <c r="W2225" s="32">
        <f t="shared" si="614"/>
        <v>0</v>
      </c>
      <c r="X2225" s="33">
        <f t="shared" si="615"/>
        <v>0</v>
      </c>
      <c r="Y2225" s="22"/>
      <c r="Z2225" s="33">
        <f t="shared" si="600"/>
        <v>0</v>
      </c>
      <c r="AA2225" s="33">
        <f t="shared" si="601"/>
        <v>0</v>
      </c>
      <c r="AB2225" s="30">
        <f t="shared" si="602"/>
        <v>0</v>
      </c>
      <c r="AC2225" s="30">
        <f t="shared" si="603"/>
        <v>0</v>
      </c>
      <c r="AD2225" s="30">
        <f t="shared" si="604"/>
        <v>0</v>
      </c>
      <c r="AE2225" s="35">
        <f t="shared" si="616"/>
        <v>0</v>
      </c>
    </row>
    <row r="2226" spans="14:31" x14ac:dyDescent="0.25">
      <c r="N2226" s="29">
        <f t="shared" si="605"/>
        <v>0</v>
      </c>
      <c r="O2226" s="30" t="str">
        <f t="shared" si="606"/>
        <v>00</v>
      </c>
      <c r="P2226" s="30">
        <f t="shared" si="607"/>
        <v>0</v>
      </c>
      <c r="Q2226" s="30">
        <f t="shared" si="608"/>
        <v>0</v>
      </c>
      <c r="R2226" s="30">
        <f t="shared" si="609"/>
        <v>0</v>
      </c>
      <c r="S2226" s="30">
        <f t="shared" si="610"/>
        <v>0</v>
      </c>
      <c r="T2226" s="31">
        <f t="shared" si="611"/>
        <v>2020.9166666666667</v>
      </c>
      <c r="U2226" s="30">
        <f t="shared" si="612"/>
        <v>0</v>
      </c>
      <c r="V2226" s="30">
        <f t="shared" si="613"/>
        <v>0</v>
      </c>
      <c r="W2226" s="32">
        <f t="shared" si="614"/>
        <v>0</v>
      </c>
      <c r="X2226" s="33">
        <f t="shared" si="615"/>
        <v>0</v>
      </c>
      <c r="Y2226" s="22"/>
      <c r="Z2226" s="33">
        <f t="shared" si="600"/>
        <v>0</v>
      </c>
      <c r="AA2226" s="33">
        <f t="shared" si="601"/>
        <v>0</v>
      </c>
      <c r="AB2226" s="30">
        <f t="shared" si="602"/>
        <v>0</v>
      </c>
      <c r="AC2226" s="30">
        <f t="shared" si="603"/>
        <v>0</v>
      </c>
      <c r="AD2226" s="30">
        <f t="shared" si="604"/>
        <v>0</v>
      </c>
      <c r="AE2226" s="35">
        <f t="shared" si="616"/>
        <v>0</v>
      </c>
    </row>
    <row r="2227" spans="14:31" x14ac:dyDescent="0.25">
      <c r="N2227" s="29">
        <f t="shared" si="605"/>
        <v>0</v>
      </c>
      <c r="O2227" s="30" t="str">
        <f t="shared" si="606"/>
        <v>00</v>
      </c>
      <c r="P2227" s="30">
        <f t="shared" si="607"/>
        <v>0</v>
      </c>
      <c r="Q2227" s="30">
        <f t="shared" si="608"/>
        <v>0</v>
      </c>
      <c r="R2227" s="30">
        <f t="shared" si="609"/>
        <v>0</v>
      </c>
      <c r="S2227" s="30">
        <f t="shared" si="610"/>
        <v>0</v>
      </c>
      <c r="T2227" s="31">
        <f t="shared" si="611"/>
        <v>2020.9166666666667</v>
      </c>
      <c r="U2227" s="30">
        <f t="shared" si="612"/>
        <v>0</v>
      </c>
      <c r="V2227" s="30">
        <f t="shared" si="613"/>
        <v>0</v>
      </c>
      <c r="W2227" s="32">
        <f t="shared" si="614"/>
        <v>0</v>
      </c>
      <c r="X2227" s="33">
        <f t="shared" si="615"/>
        <v>0</v>
      </c>
      <c r="Y2227" s="22"/>
      <c r="Z2227" s="33">
        <f t="shared" si="600"/>
        <v>0</v>
      </c>
      <c r="AA2227" s="33">
        <f t="shared" si="601"/>
        <v>0</v>
      </c>
      <c r="AB2227" s="30">
        <f t="shared" si="602"/>
        <v>0</v>
      </c>
      <c r="AC2227" s="30">
        <f t="shared" si="603"/>
        <v>0</v>
      </c>
      <c r="AD2227" s="30">
        <f t="shared" si="604"/>
        <v>0</v>
      </c>
      <c r="AE2227" s="35">
        <f t="shared" si="616"/>
        <v>0</v>
      </c>
    </row>
    <row r="2228" spans="14:31" x14ac:dyDescent="0.25">
      <c r="N2228" s="29">
        <f t="shared" si="605"/>
        <v>0</v>
      </c>
      <c r="O2228" s="30" t="str">
        <f t="shared" si="606"/>
        <v>00</v>
      </c>
      <c r="P2228" s="30">
        <f t="shared" si="607"/>
        <v>0</v>
      </c>
      <c r="Q2228" s="30">
        <f t="shared" si="608"/>
        <v>0</v>
      </c>
      <c r="R2228" s="30">
        <f t="shared" si="609"/>
        <v>0</v>
      </c>
      <c r="S2228" s="30">
        <f t="shared" si="610"/>
        <v>0</v>
      </c>
      <c r="T2228" s="31">
        <f t="shared" si="611"/>
        <v>2020.9166666666667</v>
      </c>
      <c r="U2228" s="30">
        <f t="shared" si="612"/>
        <v>0</v>
      </c>
      <c r="V2228" s="30">
        <f t="shared" si="613"/>
        <v>0</v>
      </c>
      <c r="W2228" s="32">
        <f t="shared" si="614"/>
        <v>0</v>
      </c>
      <c r="X2228" s="33">
        <f t="shared" si="615"/>
        <v>0</v>
      </c>
      <c r="Y2228" s="22"/>
      <c r="Z2228" s="33">
        <f t="shared" si="600"/>
        <v>0</v>
      </c>
      <c r="AA2228" s="33">
        <f t="shared" si="601"/>
        <v>0</v>
      </c>
      <c r="AB2228" s="30">
        <f t="shared" si="602"/>
        <v>0</v>
      </c>
      <c r="AC2228" s="30">
        <f t="shared" si="603"/>
        <v>0</v>
      </c>
      <c r="AD2228" s="30">
        <f t="shared" si="604"/>
        <v>0</v>
      </c>
      <c r="AE2228" s="35">
        <f t="shared" si="616"/>
        <v>0</v>
      </c>
    </row>
    <row r="2229" spans="14:31" x14ac:dyDescent="0.25">
      <c r="N2229" s="29">
        <f t="shared" si="605"/>
        <v>0</v>
      </c>
      <c r="O2229" s="30" t="str">
        <f t="shared" si="606"/>
        <v>00</v>
      </c>
      <c r="P2229" s="30">
        <f t="shared" si="607"/>
        <v>0</v>
      </c>
      <c r="Q2229" s="30">
        <f t="shared" si="608"/>
        <v>0</v>
      </c>
      <c r="R2229" s="30">
        <f t="shared" si="609"/>
        <v>0</v>
      </c>
      <c r="S2229" s="30">
        <f t="shared" si="610"/>
        <v>0</v>
      </c>
      <c r="T2229" s="31">
        <f t="shared" si="611"/>
        <v>2020.9166666666667</v>
      </c>
      <c r="U2229" s="30">
        <f t="shared" si="612"/>
        <v>0</v>
      </c>
      <c r="V2229" s="30">
        <f t="shared" si="613"/>
        <v>0</v>
      </c>
      <c r="W2229" s="32">
        <f t="shared" si="614"/>
        <v>0</v>
      </c>
      <c r="X2229" s="33">
        <f t="shared" si="615"/>
        <v>0</v>
      </c>
      <c r="Y2229" s="22"/>
      <c r="Z2229" s="33">
        <f t="shared" si="600"/>
        <v>0</v>
      </c>
      <c r="AA2229" s="33">
        <f t="shared" si="601"/>
        <v>0</v>
      </c>
      <c r="AB2229" s="30">
        <f t="shared" si="602"/>
        <v>0</v>
      </c>
      <c r="AC2229" s="30">
        <f t="shared" si="603"/>
        <v>0</v>
      </c>
      <c r="AD2229" s="30">
        <f t="shared" si="604"/>
        <v>0</v>
      </c>
      <c r="AE2229" s="35">
        <f t="shared" si="616"/>
        <v>0</v>
      </c>
    </row>
    <row r="2230" spans="14:31" x14ac:dyDescent="0.25">
      <c r="N2230" s="29">
        <f t="shared" si="605"/>
        <v>0</v>
      </c>
      <c r="O2230" s="30" t="str">
        <f t="shared" si="606"/>
        <v>00</v>
      </c>
      <c r="P2230" s="30">
        <f t="shared" si="607"/>
        <v>0</v>
      </c>
      <c r="Q2230" s="30">
        <f t="shared" si="608"/>
        <v>0</v>
      </c>
      <c r="R2230" s="30">
        <f t="shared" si="609"/>
        <v>0</v>
      </c>
      <c r="S2230" s="30">
        <f t="shared" si="610"/>
        <v>0</v>
      </c>
      <c r="T2230" s="31">
        <f t="shared" si="611"/>
        <v>2020.9166666666667</v>
      </c>
      <c r="U2230" s="30">
        <f t="shared" si="612"/>
        <v>0</v>
      </c>
      <c r="V2230" s="30">
        <f t="shared" si="613"/>
        <v>0</v>
      </c>
      <c r="W2230" s="32">
        <f t="shared" si="614"/>
        <v>0</v>
      </c>
      <c r="X2230" s="33">
        <f t="shared" si="615"/>
        <v>0</v>
      </c>
      <c r="Y2230" s="22"/>
      <c r="Z2230" s="33">
        <f t="shared" si="600"/>
        <v>0</v>
      </c>
      <c r="AA2230" s="33">
        <f t="shared" si="601"/>
        <v>0</v>
      </c>
      <c r="AB2230" s="30">
        <f t="shared" si="602"/>
        <v>0</v>
      </c>
      <c r="AC2230" s="30">
        <f t="shared" si="603"/>
        <v>0</v>
      </c>
      <c r="AD2230" s="30">
        <f t="shared" si="604"/>
        <v>0</v>
      </c>
      <c r="AE2230" s="35">
        <f t="shared" si="616"/>
        <v>0</v>
      </c>
    </row>
    <row r="2231" spans="14:31" x14ac:dyDescent="0.25">
      <c r="N2231" s="29">
        <f t="shared" si="605"/>
        <v>0</v>
      </c>
      <c r="O2231" s="30" t="str">
        <f t="shared" si="606"/>
        <v>00</v>
      </c>
      <c r="P2231" s="30">
        <f t="shared" si="607"/>
        <v>0</v>
      </c>
      <c r="Q2231" s="30">
        <f t="shared" si="608"/>
        <v>0</v>
      </c>
      <c r="R2231" s="30">
        <f t="shared" si="609"/>
        <v>0</v>
      </c>
      <c r="S2231" s="30">
        <f t="shared" si="610"/>
        <v>0</v>
      </c>
      <c r="T2231" s="31">
        <f t="shared" si="611"/>
        <v>2020.9166666666667</v>
      </c>
      <c r="U2231" s="30">
        <f t="shared" si="612"/>
        <v>0</v>
      </c>
      <c r="V2231" s="30">
        <f t="shared" si="613"/>
        <v>0</v>
      </c>
      <c r="W2231" s="32">
        <f t="shared" si="614"/>
        <v>0</v>
      </c>
      <c r="X2231" s="33">
        <f t="shared" si="615"/>
        <v>0</v>
      </c>
      <c r="Y2231" s="22"/>
      <c r="Z2231" s="33">
        <f t="shared" si="600"/>
        <v>0</v>
      </c>
      <c r="AA2231" s="33">
        <f t="shared" si="601"/>
        <v>0</v>
      </c>
      <c r="AB2231" s="30">
        <f t="shared" si="602"/>
        <v>0</v>
      </c>
      <c r="AC2231" s="30">
        <f t="shared" si="603"/>
        <v>0</v>
      </c>
      <c r="AD2231" s="30">
        <f t="shared" si="604"/>
        <v>0</v>
      </c>
      <c r="AE2231" s="35">
        <f t="shared" si="616"/>
        <v>0</v>
      </c>
    </row>
    <row r="2232" spans="14:31" x14ac:dyDescent="0.25">
      <c r="N2232" s="29">
        <f t="shared" si="605"/>
        <v>0</v>
      </c>
      <c r="O2232" s="30" t="str">
        <f t="shared" si="606"/>
        <v>00</v>
      </c>
      <c r="P2232" s="30">
        <f t="shared" si="607"/>
        <v>0</v>
      </c>
      <c r="Q2232" s="30">
        <f t="shared" si="608"/>
        <v>0</v>
      </c>
      <c r="R2232" s="30">
        <f t="shared" si="609"/>
        <v>0</v>
      </c>
      <c r="S2232" s="30">
        <f t="shared" si="610"/>
        <v>0</v>
      </c>
      <c r="T2232" s="31">
        <f t="shared" si="611"/>
        <v>2020.9166666666667</v>
      </c>
      <c r="U2232" s="30">
        <f t="shared" si="612"/>
        <v>0</v>
      </c>
      <c r="V2232" s="30">
        <f t="shared" si="613"/>
        <v>0</v>
      </c>
      <c r="W2232" s="32">
        <f t="shared" si="614"/>
        <v>0</v>
      </c>
      <c r="X2232" s="33">
        <f t="shared" si="615"/>
        <v>0</v>
      </c>
      <c r="Y2232" s="22"/>
      <c r="Z2232" s="33">
        <f t="shared" si="600"/>
        <v>0</v>
      </c>
      <c r="AA2232" s="33">
        <f t="shared" si="601"/>
        <v>0</v>
      </c>
      <c r="AB2232" s="30">
        <f t="shared" si="602"/>
        <v>0</v>
      </c>
      <c r="AC2232" s="30">
        <f t="shared" si="603"/>
        <v>0</v>
      </c>
      <c r="AD2232" s="30">
        <f t="shared" si="604"/>
        <v>0</v>
      </c>
      <c r="AE2232" s="35">
        <f t="shared" si="616"/>
        <v>0</v>
      </c>
    </row>
    <row r="2233" spans="14:31" x14ac:dyDescent="0.25">
      <c r="N2233" s="29">
        <f t="shared" si="605"/>
        <v>0</v>
      </c>
      <c r="O2233" s="30" t="str">
        <f t="shared" si="606"/>
        <v>00</v>
      </c>
      <c r="P2233" s="30">
        <f t="shared" si="607"/>
        <v>0</v>
      </c>
      <c r="Q2233" s="30">
        <f t="shared" si="608"/>
        <v>0</v>
      </c>
      <c r="R2233" s="30">
        <f t="shared" si="609"/>
        <v>0</v>
      </c>
      <c r="S2233" s="30">
        <f t="shared" si="610"/>
        <v>0</v>
      </c>
      <c r="T2233" s="31">
        <f t="shared" si="611"/>
        <v>2020.9166666666667</v>
      </c>
      <c r="U2233" s="30">
        <f t="shared" si="612"/>
        <v>0</v>
      </c>
      <c r="V2233" s="30">
        <f t="shared" si="613"/>
        <v>0</v>
      </c>
      <c r="W2233" s="32">
        <f t="shared" si="614"/>
        <v>0</v>
      </c>
      <c r="X2233" s="33">
        <f t="shared" si="615"/>
        <v>0</v>
      </c>
      <c r="Y2233" s="22"/>
      <c r="Z2233" s="33">
        <f t="shared" si="600"/>
        <v>0</v>
      </c>
      <c r="AA2233" s="33">
        <f t="shared" si="601"/>
        <v>0</v>
      </c>
      <c r="AB2233" s="30">
        <f t="shared" si="602"/>
        <v>0</v>
      </c>
      <c r="AC2233" s="30">
        <f t="shared" si="603"/>
        <v>0</v>
      </c>
      <c r="AD2233" s="30">
        <f t="shared" si="604"/>
        <v>0</v>
      </c>
      <c r="AE2233" s="35">
        <f t="shared" si="616"/>
        <v>0</v>
      </c>
    </row>
    <row r="2234" spans="14:31" x14ac:dyDescent="0.25">
      <c r="N2234" s="29">
        <f t="shared" si="605"/>
        <v>0</v>
      </c>
      <c r="O2234" s="30" t="str">
        <f t="shared" si="606"/>
        <v>00</v>
      </c>
      <c r="P2234" s="30">
        <f t="shared" si="607"/>
        <v>0</v>
      </c>
      <c r="Q2234" s="30">
        <f t="shared" si="608"/>
        <v>0</v>
      </c>
      <c r="R2234" s="30">
        <f t="shared" si="609"/>
        <v>0</v>
      </c>
      <c r="S2234" s="30">
        <f t="shared" si="610"/>
        <v>0</v>
      </c>
      <c r="T2234" s="31">
        <f t="shared" si="611"/>
        <v>2020.9166666666667</v>
      </c>
      <c r="U2234" s="30">
        <f t="shared" si="612"/>
        <v>0</v>
      </c>
      <c r="V2234" s="30">
        <f t="shared" si="613"/>
        <v>0</v>
      </c>
      <c r="W2234" s="32">
        <f t="shared" si="614"/>
        <v>0</v>
      </c>
      <c r="X2234" s="33">
        <f t="shared" si="615"/>
        <v>0</v>
      </c>
      <c r="Y2234" s="22"/>
      <c r="Z2234" s="33">
        <f t="shared" si="600"/>
        <v>0</v>
      </c>
      <c r="AA2234" s="33">
        <f t="shared" si="601"/>
        <v>0</v>
      </c>
      <c r="AB2234" s="30">
        <f t="shared" si="602"/>
        <v>0</v>
      </c>
      <c r="AC2234" s="30">
        <f t="shared" si="603"/>
        <v>0</v>
      </c>
      <c r="AD2234" s="30">
        <f t="shared" si="604"/>
        <v>0</v>
      </c>
      <c r="AE2234" s="35">
        <f t="shared" si="616"/>
        <v>0</v>
      </c>
    </row>
    <row r="2235" spans="14:31" x14ac:dyDescent="0.25">
      <c r="N2235" s="29">
        <f t="shared" si="605"/>
        <v>0</v>
      </c>
      <c r="O2235" s="30" t="str">
        <f t="shared" si="606"/>
        <v>00</v>
      </c>
      <c r="P2235" s="30">
        <f t="shared" si="607"/>
        <v>0</v>
      </c>
      <c r="Q2235" s="30">
        <f t="shared" si="608"/>
        <v>0</v>
      </c>
      <c r="R2235" s="30">
        <f t="shared" si="609"/>
        <v>0</v>
      </c>
      <c r="S2235" s="30">
        <f t="shared" si="610"/>
        <v>0</v>
      </c>
      <c r="T2235" s="31">
        <f t="shared" si="611"/>
        <v>2020.9166666666667</v>
      </c>
      <c r="U2235" s="30">
        <f t="shared" si="612"/>
        <v>0</v>
      </c>
      <c r="V2235" s="30">
        <f t="shared" si="613"/>
        <v>0</v>
      </c>
      <c r="W2235" s="32">
        <f t="shared" si="614"/>
        <v>0</v>
      </c>
      <c r="X2235" s="33">
        <f t="shared" si="615"/>
        <v>0</v>
      </c>
      <c r="Y2235" s="22"/>
      <c r="Z2235" s="33">
        <f t="shared" si="600"/>
        <v>0</v>
      </c>
      <c r="AA2235" s="33">
        <f t="shared" si="601"/>
        <v>0</v>
      </c>
      <c r="AB2235" s="30">
        <f t="shared" si="602"/>
        <v>0</v>
      </c>
      <c r="AC2235" s="30">
        <f t="shared" si="603"/>
        <v>0</v>
      </c>
      <c r="AD2235" s="30">
        <f t="shared" si="604"/>
        <v>0</v>
      </c>
      <c r="AE2235" s="35">
        <f t="shared" si="616"/>
        <v>0</v>
      </c>
    </row>
    <row r="2236" spans="14:31" x14ac:dyDescent="0.25">
      <c r="N2236" s="29">
        <f t="shared" si="605"/>
        <v>0</v>
      </c>
      <c r="O2236" s="30" t="str">
        <f t="shared" si="606"/>
        <v>00</v>
      </c>
      <c r="P2236" s="30">
        <f t="shared" si="607"/>
        <v>0</v>
      </c>
      <c r="Q2236" s="30">
        <f t="shared" si="608"/>
        <v>0</v>
      </c>
      <c r="R2236" s="30">
        <f t="shared" si="609"/>
        <v>0</v>
      </c>
      <c r="S2236" s="30">
        <f t="shared" si="610"/>
        <v>0</v>
      </c>
      <c r="T2236" s="31">
        <f t="shared" si="611"/>
        <v>2020.9166666666667</v>
      </c>
      <c r="U2236" s="30">
        <f t="shared" si="612"/>
        <v>0</v>
      </c>
      <c r="V2236" s="30">
        <f t="shared" si="613"/>
        <v>0</v>
      </c>
      <c r="W2236" s="32">
        <f t="shared" si="614"/>
        <v>0</v>
      </c>
      <c r="X2236" s="33">
        <f t="shared" si="615"/>
        <v>0</v>
      </c>
      <c r="Y2236" s="22"/>
      <c r="Z2236" s="33">
        <f t="shared" si="600"/>
        <v>0</v>
      </c>
      <c r="AA2236" s="33">
        <f t="shared" si="601"/>
        <v>0</v>
      </c>
      <c r="AB2236" s="30">
        <f t="shared" si="602"/>
        <v>0</v>
      </c>
      <c r="AC2236" s="30">
        <f t="shared" si="603"/>
        <v>0</v>
      </c>
      <c r="AD2236" s="30">
        <f t="shared" si="604"/>
        <v>0</v>
      </c>
      <c r="AE2236" s="35">
        <f t="shared" si="616"/>
        <v>0</v>
      </c>
    </row>
    <row r="2237" spans="14:31" x14ac:dyDescent="0.25">
      <c r="N2237" s="29">
        <f t="shared" si="605"/>
        <v>0</v>
      </c>
      <c r="O2237" s="30" t="str">
        <f t="shared" si="606"/>
        <v>00</v>
      </c>
      <c r="P2237" s="30">
        <f t="shared" si="607"/>
        <v>0</v>
      </c>
      <c r="Q2237" s="30">
        <f t="shared" si="608"/>
        <v>0</v>
      </c>
      <c r="R2237" s="30">
        <f t="shared" si="609"/>
        <v>0</v>
      </c>
      <c r="S2237" s="30">
        <f t="shared" si="610"/>
        <v>0</v>
      </c>
      <c r="T2237" s="31">
        <f t="shared" si="611"/>
        <v>2020.9166666666667</v>
      </c>
      <c r="U2237" s="30">
        <f t="shared" si="612"/>
        <v>0</v>
      </c>
      <c r="V2237" s="30">
        <f t="shared" si="613"/>
        <v>0</v>
      </c>
      <c r="W2237" s="32">
        <f t="shared" si="614"/>
        <v>0</v>
      </c>
      <c r="X2237" s="33">
        <f t="shared" si="615"/>
        <v>0</v>
      </c>
      <c r="Y2237" s="22"/>
      <c r="Z2237" s="33">
        <f t="shared" si="600"/>
        <v>0</v>
      </c>
      <c r="AA2237" s="33">
        <f t="shared" si="601"/>
        <v>0</v>
      </c>
      <c r="AB2237" s="30">
        <f t="shared" si="602"/>
        <v>0</v>
      </c>
      <c r="AC2237" s="30">
        <f t="shared" si="603"/>
        <v>0</v>
      </c>
      <c r="AD2237" s="30">
        <f t="shared" si="604"/>
        <v>0</v>
      </c>
      <c r="AE2237" s="35">
        <f t="shared" si="616"/>
        <v>0</v>
      </c>
    </row>
    <row r="2238" spans="14:31" x14ac:dyDescent="0.25">
      <c r="N2238" s="29">
        <f t="shared" si="605"/>
        <v>0</v>
      </c>
      <c r="O2238" s="30" t="str">
        <f t="shared" si="606"/>
        <v>00</v>
      </c>
      <c r="P2238" s="30">
        <f t="shared" si="607"/>
        <v>0</v>
      </c>
      <c r="Q2238" s="30">
        <f t="shared" si="608"/>
        <v>0</v>
      </c>
      <c r="R2238" s="30">
        <f t="shared" si="609"/>
        <v>0</v>
      </c>
      <c r="S2238" s="30">
        <f t="shared" si="610"/>
        <v>0</v>
      </c>
      <c r="T2238" s="31">
        <f t="shared" si="611"/>
        <v>2020.9166666666667</v>
      </c>
      <c r="U2238" s="30">
        <f t="shared" si="612"/>
        <v>0</v>
      </c>
      <c r="V2238" s="30">
        <f t="shared" si="613"/>
        <v>0</v>
      </c>
      <c r="W2238" s="32">
        <f t="shared" si="614"/>
        <v>0</v>
      </c>
      <c r="X2238" s="33">
        <f t="shared" si="615"/>
        <v>0</v>
      </c>
      <c r="Y2238" s="22"/>
      <c r="Z2238" s="33">
        <f t="shared" si="600"/>
        <v>0</v>
      </c>
      <c r="AA2238" s="33">
        <f t="shared" si="601"/>
        <v>0</v>
      </c>
      <c r="AB2238" s="30">
        <f t="shared" si="602"/>
        <v>0</v>
      </c>
      <c r="AC2238" s="30">
        <f t="shared" si="603"/>
        <v>0</v>
      </c>
      <c r="AD2238" s="30">
        <f t="shared" si="604"/>
        <v>0</v>
      </c>
      <c r="AE2238" s="35">
        <f t="shared" si="616"/>
        <v>0</v>
      </c>
    </row>
    <row r="2239" spans="14:31" x14ac:dyDescent="0.25">
      <c r="N2239" s="29">
        <f t="shared" si="605"/>
        <v>0</v>
      </c>
      <c r="O2239" s="30" t="str">
        <f t="shared" si="606"/>
        <v>00</v>
      </c>
      <c r="P2239" s="30">
        <f t="shared" si="607"/>
        <v>0</v>
      </c>
      <c r="Q2239" s="30">
        <f t="shared" si="608"/>
        <v>0</v>
      </c>
      <c r="R2239" s="30">
        <f t="shared" si="609"/>
        <v>0</v>
      </c>
      <c r="S2239" s="30">
        <f t="shared" si="610"/>
        <v>0</v>
      </c>
      <c r="T2239" s="31">
        <f t="shared" si="611"/>
        <v>2020.9166666666667</v>
      </c>
      <c r="U2239" s="30">
        <f t="shared" si="612"/>
        <v>0</v>
      </c>
      <c r="V2239" s="30">
        <f t="shared" si="613"/>
        <v>0</v>
      </c>
      <c r="W2239" s="32">
        <f t="shared" si="614"/>
        <v>0</v>
      </c>
      <c r="X2239" s="33">
        <f t="shared" si="615"/>
        <v>0</v>
      </c>
      <c r="Y2239" s="22"/>
      <c r="Z2239" s="33">
        <f t="shared" si="600"/>
        <v>0</v>
      </c>
      <c r="AA2239" s="33">
        <f t="shared" si="601"/>
        <v>0</v>
      </c>
      <c r="AB2239" s="30">
        <f t="shared" si="602"/>
        <v>0</v>
      </c>
      <c r="AC2239" s="30">
        <f t="shared" si="603"/>
        <v>0</v>
      </c>
      <c r="AD2239" s="30">
        <f t="shared" si="604"/>
        <v>0</v>
      </c>
      <c r="AE2239" s="35">
        <f t="shared" si="616"/>
        <v>0</v>
      </c>
    </row>
    <row r="2240" spans="14:31" x14ac:dyDescent="0.25">
      <c r="N2240" s="29">
        <f t="shared" si="605"/>
        <v>0</v>
      </c>
      <c r="O2240" s="30" t="str">
        <f t="shared" si="606"/>
        <v>00</v>
      </c>
      <c r="P2240" s="30">
        <f t="shared" si="607"/>
        <v>0</v>
      </c>
      <c r="Q2240" s="30">
        <f t="shared" si="608"/>
        <v>0</v>
      </c>
      <c r="R2240" s="30">
        <f t="shared" si="609"/>
        <v>0</v>
      </c>
      <c r="S2240" s="30">
        <f t="shared" si="610"/>
        <v>0</v>
      </c>
      <c r="T2240" s="31">
        <f t="shared" si="611"/>
        <v>2020.9166666666667</v>
      </c>
      <c r="U2240" s="30">
        <f t="shared" si="612"/>
        <v>0</v>
      </c>
      <c r="V2240" s="30">
        <f t="shared" si="613"/>
        <v>0</v>
      </c>
      <c r="W2240" s="32">
        <f t="shared" si="614"/>
        <v>0</v>
      </c>
      <c r="X2240" s="33">
        <f t="shared" si="615"/>
        <v>0</v>
      </c>
      <c r="Y2240" s="22"/>
      <c r="Z2240" s="33">
        <f t="shared" si="600"/>
        <v>0</v>
      </c>
      <c r="AA2240" s="33">
        <f t="shared" si="601"/>
        <v>0</v>
      </c>
      <c r="AB2240" s="30">
        <f t="shared" si="602"/>
        <v>0</v>
      </c>
      <c r="AC2240" s="30">
        <f t="shared" si="603"/>
        <v>0</v>
      </c>
      <c r="AD2240" s="30">
        <f t="shared" si="604"/>
        <v>0</v>
      </c>
      <c r="AE2240" s="35">
        <f t="shared" si="616"/>
        <v>0</v>
      </c>
    </row>
    <row r="2241" spans="14:31" x14ac:dyDescent="0.25">
      <c r="N2241" s="29">
        <f t="shared" si="605"/>
        <v>0</v>
      </c>
      <c r="O2241" s="30" t="str">
        <f t="shared" si="606"/>
        <v>00</v>
      </c>
      <c r="P2241" s="30">
        <f t="shared" si="607"/>
        <v>0</v>
      </c>
      <c r="Q2241" s="30">
        <f t="shared" si="608"/>
        <v>0</v>
      </c>
      <c r="R2241" s="30">
        <f t="shared" si="609"/>
        <v>0</v>
      </c>
      <c r="S2241" s="30">
        <f t="shared" si="610"/>
        <v>0</v>
      </c>
      <c r="T2241" s="31">
        <f t="shared" si="611"/>
        <v>2020.9166666666667</v>
      </c>
      <c r="U2241" s="30">
        <f t="shared" si="612"/>
        <v>0</v>
      </c>
      <c r="V2241" s="30">
        <f t="shared" si="613"/>
        <v>0</v>
      </c>
      <c r="W2241" s="32">
        <f t="shared" si="614"/>
        <v>0</v>
      </c>
      <c r="X2241" s="33">
        <f t="shared" si="615"/>
        <v>0</v>
      </c>
      <c r="Y2241" s="22"/>
      <c r="Z2241" s="33">
        <f t="shared" si="600"/>
        <v>0</v>
      </c>
      <c r="AA2241" s="33">
        <f t="shared" si="601"/>
        <v>0</v>
      </c>
      <c r="AB2241" s="30">
        <f t="shared" si="602"/>
        <v>0</v>
      </c>
      <c r="AC2241" s="30">
        <f t="shared" si="603"/>
        <v>0</v>
      </c>
      <c r="AD2241" s="30">
        <f t="shared" si="604"/>
        <v>0</v>
      </c>
      <c r="AE2241" s="35">
        <f t="shared" si="616"/>
        <v>0</v>
      </c>
    </row>
    <row r="2242" spans="14:31" x14ac:dyDescent="0.25">
      <c r="N2242" s="29">
        <f t="shared" si="605"/>
        <v>0</v>
      </c>
      <c r="O2242" s="30" t="str">
        <f t="shared" si="606"/>
        <v>00</v>
      </c>
      <c r="P2242" s="30">
        <f t="shared" si="607"/>
        <v>0</v>
      </c>
      <c r="Q2242" s="30">
        <f t="shared" si="608"/>
        <v>0</v>
      </c>
      <c r="R2242" s="30">
        <f t="shared" si="609"/>
        <v>0</v>
      </c>
      <c r="S2242" s="30">
        <f t="shared" si="610"/>
        <v>0</v>
      </c>
      <c r="T2242" s="31">
        <f t="shared" si="611"/>
        <v>2020.9166666666667</v>
      </c>
      <c r="U2242" s="30">
        <f t="shared" si="612"/>
        <v>0</v>
      </c>
      <c r="V2242" s="30">
        <f t="shared" si="613"/>
        <v>0</v>
      </c>
      <c r="W2242" s="32">
        <f t="shared" si="614"/>
        <v>0</v>
      </c>
      <c r="X2242" s="33">
        <f t="shared" si="615"/>
        <v>0</v>
      </c>
      <c r="Y2242" s="22"/>
      <c r="Z2242" s="33">
        <f t="shared" si="600"/>
        <v>0</v>
      </c>
      <c r="AA2242" s="33">
        <f t="shared" si="601"/>
        <v>0</v>
      </c>
      <c r="AB2242" s="30">
        <f t="shared" si="602"/>
        <v>0</v>
      </c>
      <c r="AC2242" s="30">
        <f t="shared" si="603"/>
        <v>0</v>
      </c>
      <c r="AD2242" s="30">
        <f t="shared" si="604"/>
        <v>0</v>
      </c>
      <c r="AE2242" s="35">
        <f t="shared" si="616"/>
        <v>0</v>
      </c>
    </row>
    <row r="2243" spans="14:31" x14ac:dyDescent="0.25">
      <c r="N2243" s="29">
        <f t="shared" si="605"/>
        <v>0</v>
      </c>
      <c r="O2243" s="30" t="str">
        <f t="shared" si="606"/>
        <v>00</v>
      </c>
      <c r="P2243" s="30">
        <f t="shared" si="607"/>
        <v>0</v>
      </c>
      <c r="Q2243" s="30">
        <f t="shared" si="608"/>
        <v>0</v>
      </c>
      <c r="R2243" s="30">
        <f t="shared" si="609"/>
        <v>0</v>
      </c>
      <c r="S2243" s="30">
        <f t="shared" si="610"/>
        <v>0</v>
      </c>
      <c r="T2243" s="31">
        <f t="shared" si="611"/>
        <v>2020.9166666666667</v>
      </c>
      <c r="U2243" s="30">
        <f t="shared" si="612"/>
        <v>0</v>
      </c>
      <c r="V2243" s="30">
        <f t="shared" si="613"/>
        <v>0</v>
      </c>
      <c r="W2243" s="32">
        <f t="shared" si="614"/>
        <v>0</v>
      </c>
      <c r="X2243" s="33">
        <f t="shared" si="615"/>
        <v>0</v>
      </c>
      <c r="Y2243" s="22"/>
      <c r="Z2243" s="33">
        <f t="shared" si="600"/>
        <v>0</v>
      </c>
      <c r="AA2243" s="33">
        <f t="shared" si="601"/>
        <v>0</v>
      </c>
      <c r="AB2243" s="30">
        <f t="shared" si="602"/>
        <v>0</v>
      </c>
      <c r="AC2243" s="30">
        <f t="shared" si="603"/>
        <v>0</v>
      </c>
      <c r="AD2243" s="30">
        <f t="shared" si="604"/>
        <v>0</v>
      </c>
      <c r="AE2243" s="35">
        <f t="shared" si="616"/>
        <v>0</v>
      </c>
    </row>
    <row r="2244" spans="14:31" x14ac:dyDescent="0.25">
      <c r="N2244" s="29">
        <f t="shared" si="605"/>
        <v>0</v>
      </c>
      <c r="O2244" s="30" t="str">
        <f t="shared" si="606"/>
        <v>00</v>
      </c>
      <c r="P2244" s="30">
        <f t="shared" si="607"/>
        <v>0</v>
      </c>
      <c r="Q2244" s="30">
        <f t="shared" si="608"/>
        <v>0</v>
      </c>
      <c r="R2244" s="30">
        <f t="shared" si="609"/>
        <v>0</v>
      </c>
      <c r="S2244" s="30">
        <f t="shared" si="610"/>
        <v>0</v>
      </c>
      <c r="T2244" s="31">
        <f t="shared" si="611"/>
        <v>2020.9166666666667</v>
      </c>
      <c r="U2244" s="30">
        <f t="shared" si="612"/>
        <v>0</v>
      </c>
      <c r="V2244" s="30">
        <f t="shared" si="613"/>
        <v>0</v>
      </c>
      <c r="W2244" s="32">
        <f t="shared" si="614"/>
        <v>0</v>
      </c>
      <c r="X2244" s="33">
        <f t="shared" si="615"/>
        <v>0</v>
      </c>
      <c r="Y2244" s="22"/>
      <c r="Z2244" s="33">
        <f t="shared" ref="Z2244:Z2307" si="617">IF(C2244="",0, IF(P2244&lt;$AH$10,1,0))</f>
        <v>0</v>
      </c>
      <c r="AA2244" s="33">
        <f t="shared" ref="AA2244:AA2307" si="618">IF(C2244="",0,IF(S2244&lt;$AH$11,1,0))</f>
        <v>0</v>
      </c>
      <c r="AB2244" s="30">
        <f t="shared" ref="AB2244:AB2307" si="619">IF(C2244="",0,IF(W2244&lt;LOOKUP(X2244,$AI$15:$AR$15,$AI$16:$AR$16),1,0))</f>
        <v>0</v>
      </c>
      <c r="AC2244" s="30">
        <f t="shared" ref="AC2244:AC2307" si="620">IF(C2244="",0,IF(V2244&lt;LOOKUP(X2244,$AI$15:$AR$15,$AI$18:$AR$18),1,0))</f>
        <v>0</v>
      </c>
      <c r="AD2244" s="30">
        <f t="shared" ref="AD2244:AD2307" si="621">IF(C2244="",0,IF(F2244&lt;LOOKUP(X2244,$AI$15:$AR$15,$AI$20:$AR$20),1,0))</f>
        <v>0</v>
      </c>
      <c r="AE2244" s="35">
        <f t="shared" si="616"/>
        <v>0</v>
      </c>
    </row>
    <row r="2245" spans="14:31" x14ac:dyDescent="0.25">
      <c r="N2245" s="29">
        <f t="shared" si="605"/>
        <v>0</v>
      </c>
      <c r="O2245" s="30" t="str">
        <f t="shared" si="606"/>
        <v>00</v>
      </c>
      <c r="P2245" s="30">
        <f t="shared" si="607"/>
        <v>0</v>
      </c>
      <c r="Q2245" s="30">
        <f t="shared" si="608"/>
        <v>0</v>
      </c>
      <c r="R2245" s="30">
        <f t="shared" si="609"/>
        <v>0</v>
      </c>
      <c r="S2245" s="30">
        <f t="shared" si="610"/>
        <v>0</v>
      </c>
      <c r="T2245" s="31">
        <f t="shared" si="611"/>
        <v>2020.9166666666667</v>
      </c>
      <c r="U2245" s="30">
        <f t="shared" si="612"/>
        <v>0</v>
      </c>
      <c r="V2245" s="30">
        <f t="shared" si="613"/>
        <v>0</v>
      </c>
      <c r="W2245" s="32">
        <f t="shared" si="614"/>
        <v>0</v>
      </c>
      <c r="X2245" s="33">
        <f t="shared" si="615"/>
        <v>0</v>
      </c>
      <c r="Y2245" s="22"/>
      <c r="Z2245" s="33">
        <f t="shared" si="617"/>
        <v>0</v>
      </c>
      <c r="AA2245" s="33">
        <f t="shared" si="618"/>
        <v>0</v>
      </c>
      <c r="AB2245" s="30">
        <f t="shared" si="619"/>
        <v>0</v>
      </c>
      <c r="AC2245" s="30">
        <f t="shared" si="620"/>
        <v>0</v>
      </c>
      <c r="AD2245" s="30">
        <f t="shared" si="621"/>
        <v>0</v>
      </c>
      <c r="AE2245" s="35">
        <f t="shared" si="616"/>
        <v>0</v>
      </c>
    </row>
    <row r="2246" spans="14:31" x14ac:dyDescent="0.25">
      <c r="N2246" s="29">
        <f t="shared" si="605"/>
        <v>0</v>
      </c>
      <c r="O2246" s="30" t="str">
        <f t="shared" si="606"/>
        <v>00</v>
      </c>
      <c r="P2246" s="30">
        <f t="shared" si="607"/>
        <v>0</v>
      </c>
      <c r="Q2246" s="30">
        <f t="shared" si="608"/>
        <v>0</v>
      </c>
      <c r="R2246" s="30">
        <f t="shared" si="609"/>
        <v>0</v>
      </c>
      <c r="S2246" s="30">
        <f t="shared" si="610"/>
        <v>0</v>
      </c>
      <c r="T2246" s="31">
        <f t="shared" si="611"/>
        <v>2020.9166666666667</v>
      </c>
      <c r="U2246" s="30">
        <f t="shared" si="612"/>
        <v>0</v>
      </c>
      <c r="V2246" s="30">
        <f t="shared" si="613"/>
        <v>0</v>
      </c>
      <c r="W2246" s="32">
        <f t="shared" si="614"/>
        <v>0</v>
      </c>
      <c r="X2246" s="33">
        <f t="shared" si="615"/>
        <v>0</v>
      </c>
      <c r="Y2246" s="22"/>
      <c r="Z2246" s="33">
        <f t="shared" si="617"/>
        <v>0</v>
      </c>
      <c r="AA2246" s="33">
        <f t="shared" si="618"/>
        <v>0</v>
      </c>
      <c r="AB2246" s="30">
        <f t="shared" si="619"/>
        <v>0</v>
      </c>
      <c r="AC2246" s="30">
        <f t="shared" si="620"/>
        <v>0</v>
      </c>
      <c r="AD2246" s="30">
        <f t="shared" si="621"/>
        <v>0</v>
      </c>
      <c r="AE2246" s="35">
        <f t="shared" si="616"/>
        <v>0</v>
      </c>
    </row>
    <row r="2247" spans="14:31" x14ac:dyDescent="0.25">
      <c r="N2247" s="29">
        <f t="shared" si="605"/>
        <v>0</v>
      </c>
      <c r="O2247" s="30" t="str">
        <f t="shared" si="606"/>
        <v>00</v>
      </c>
      <c r="P2247" s="30">
        <f t="shared" si="607"/>
        <v>0</v>
      </c>
      <c r="Q2247" s="30">
        <f t="shared" si="608"/>
        <v>0</v>
      </c>
      <c r="R2247" s="30">
        <f t="shared" si="609"/>
        <v>0</v>
      </c>
      <c r="S2247" s="30">
        <f t="shared" si="610"/>
        <v>0</v>
      </c>
      <c r="T2247" s="31">
        <f t="shared" si="611"/>
        <v>2020.9166666666667</v>
      </c>
      <c r="U2247" s="30">
        <f t="shared" si="612"/>
        <v>0</v>
      </c>
      <c r="V2247" s="30">
        <f t="shared" si="613"/>
        <v>0</v>
      </c>
      <c r="W2247" s="32">
        <f t="shared" si="614"/>
        <v>0</v>
      </c>
      <c r="X2247" s="33">
        <f t="shared" si="615"/>
        <v>0</v>
      </c>
      <c r="Y2247" s="22"/>
      <c r="Z2247" s="33">
        <f t="shared" si="617"/>
        <v>0</v>
      </c>
      <c r="AA2247" s="33">
        <f t="shared" si="618"/>
        <v>0</v>
      </c>
      <c r="AB2247" s="30">
        <f t="shared" si="619"/>
        <v>0</v>
      </c>
      <c r="AC2247" s="30">
        <f t="shared" si="620"/>
        <v>0</v>
      </c>
      <c r="AD2247" s="30">
        <f t="shared" si="621"/>
        <v>0</v>
      </c>
      <c r="AE2247" s="35">
        <f t="shared" si="616"/>
        <v>0</v>
      </c>
    </row>
    <row r="2248" spans="14:31" x14ac:dyDescent="0.25">
      <c r="N2248" s="29">
        <f t="shared" si="605"/>
        <v>0</v>
      </c>
      <c r="O2248" s="30" t="str">
        <f t="shared" si="606"/>
        <v>00</v>
      </c>
      <c r="P2248" s="30">
        <f t="shared" si="607"/>
        <v>0</v>
      </c>
      <c r="Q2248" s="30">
        <f t="shared" si="608"/>
        <v>0</v>
      </c>
      <c r="R2248" s="30">
        <f t="shared" si="609"/>
        <v>0</v>
      </c>
      <c r="S2248" s="30">
        <f t="shared" si="610"/>
        <v>0</v>
      </c>
      <c r="T2248" s="31">
        <f t="shared" si="611"/>
        <v>2020.9166666666667</v>
      </c>
      <c r="U2248" s="30">
        <f t="shared" si="612"/>
        <v>0</v>
      </c>
      <c r="V2248" s="30">
        <f t="shared" si="613"/>
        <v>0</v>
      </c>
      <c r="W2248" s="32">
        <f t="shared" si="614"/>
        <v>0</v>
      </c>
      <c r="X2248" s="33">
        <f t="shared" si="615"/>
        <v>0</v>
      </c>
      <c r="Y2248" s="22"/>
      <c r="Z2248" s="33">
        <f t="shared" si="617"/>
        <v>0</v>
      </c>
      <c r="AA2248" s="33">
        <f t="shared" si="618"/>
        <v>0</v>
      </c>
      <c r="AB2248" s="30">
        <f t="shared" si="619"/>
        <v>0</v>
      </c>
      <c r="AC2248" s="30">
        <f t="shared" si="620"/>
        <v>0</v>
      </c>
      <c r="AD2248" s="30">
        <f t="shared" si="621"/>
        <v>0</v>
      </c>
      <c r="AE2248" s="35">
        <f t="shared" si="616"/>
        <v>0</v>
      </c>
    </row>
    <row r="2249" spans="14:31" x14ac:dyDescent="0.25">
      <c r="N2249" s="29">
        <f t="shared" si="605"/>
        <v>0</v>
      </c>
      <c r="O2249" s="30" t="str">
        <f t="shared" si="606"/>
        <v>00</v>
      </c>
      <c r="P2249" s="30">
        <f t="shared" si="607"/>
        <v>0</v>
      </c>
      <c r="Q2249" s="30">
        <f t="shared" si="608"/>
        <v>0</v>
      </c>
      <c r="R2249" s="30">
        <f t="shared" si="609"/>
        <v>0</v>
      </c>
      <c r="S2249" s="30">
        <f t="shared" si="610"/>
        <v>0</v>
      </c>
      <c r="T2249" s="31">
        <f t="shared" si="611"/>
        <v>2020.9166666666667</v>
      </c>
      <c r="U2249" s="30">
        <f t="shared" si="612"/>
        <v>0</v>
      </c>
      <c r="V2249" s="30">
        <f t="shared" si="613"/>
        <v>0</v>
      </c>
      <c r="W2249" s="32">
        <f t="shared" si="614"/>
        <v>0</v>
      </c>
      <c r="X2249" s="33">
        <f t="shared" si="615"/>
        <v>0</v>
      </c>
      <c r="Y2249" s="22"/>
      <c r="Z2249" s="33">
        <f t="shared" si="617"/>
        <v>0</v>
      </c>
      <c r="AA2249" s="33">
        <f t="shared" si="618"/>
        <v>0</v>
      </c>
      <c r="AB2249" s="30">
        <f t="shared" si="619"/>
        <v>0</v>
      </c>
      <c r="AC2249" s="30">
        <f t="shared" si="620"/>
        <v>0</v>
      </c>
      <c r="AD2249" s="30">
        <f t="shared" si="621"/>
        <v>0</v>
      </c>
      <c r="AE2249" s="35">
        <f t="shared" si="616"/>
        <v>0</v>
      </c>
    </row>
    <row r="2250" spans="14:31" x14ac:dyDescent="0.25">
      <c r="N2250" s="29">
        <f t="shared" si="605"/>
        <v>0</v>
      </c>
      <c r="O2250" s="30" t="str">
        <f t="shared" si="606"/>
        <v>00</v>
      </c>
      <c r="P2250" s="30">
        <f t="shared" si="607"/>
        <v>0</v>
      </c>
      <c r="Q2250" s="30">
        <f t="shared" si="608"/>
        <v>0</v>
      </c>
      <c r="R2250" s="30">
        <f t="shared" si="609"/>
        <v>0</v>
      </c>
      <c r="S2250" s="30">
        <f t="shared" si="610"/>
        <v>0</v>
      </c>
      <c r="T2250" s="31">
        <f t="shared" si="611"/>
        <v>2020.9166666666667</v>
      </c>
      <c r="U2250" s="30">
        <f t="shared" si="612"/>
        <v>0</v>
      </c>
      <c r="V2250" s="30">
        <f t="shared" si="613"/>
        <v>0</v>
      </c>
      <c r="W2250" s="32">
        <f t="shared" si="614"/>
        <v>0</v>
      </c>
      <c r="X2250" s="33">
        <f t="shared" si="615"/>
        <v>0</v>
      </c>
      <c r="Y2250" s="22"/>
      <c r="Z2250" s="33">
        <f t="shared" si="617"/>
        <v>0</v>
      </c>
      <c r="AA2250" s="33">
        <f t="shared" si="618"/>
        <v>0</v>
      </c>
      <c r="AB2250" s="30">
        <f t="shared" si="619"/>
        <v>0</v>
      </c>
      <c r="AC2250" s="30">
        <f t="shared" si="620"/>
        <v>0</v>
      </c>
      <c r="AD2250" s="30">
        <f t="shared" si="621"/>
        <v>0</v>
      </c>
      <c r="AE2250" s="35">
        <f t="shared" si="616"/>
        <v>0</v>
      </c>
    </row>
    <row r="2251" spans="14:31" x14ac:dyDescent="0.25">
      <c r="N2251" s="29">
        <f t="shared" ref="N2251:N2314" si="622">IF(G2251="",F2251,IF(INT(MID(G2251,7,4))&lt;=2010, IF(F2251="",MID(G2251,7,4),F2251), MID(G2251,7,4)))</f>
        <v>0</v>
      </c>
      <c r="O2251" s="30" t="str">
        <f t="shared" ref="O2251:O2314" si="623">IF(G2251="","00",MID(G2251,4,2))</f>
        <v>00</v>
      </c>
      <c r="P2251" s="30">
        <f t="shared" ref="P2251:P2314" si="624">INT(CONCATENATE(N2251,O2251))</f>
        <v>0</v>
      </c>
      <c r="Q2251" s="30">
        <f t="shared" ref="Q2251:Q2314" si="625">IF(H2251="",0,MID(H2251,7,4))</f>
        <v>0</v>
      </c>
      <c r="R2251" s="30">
        <f t="shared" ref="R2251:R2314" si="626">IF(H2251="",0,MID(H2251,4,2))</f>
        <v>0</v>
      </c>
      <c r="S2251" s="30">
        <f t="shared" ref="S2251:S2314" si="627">INT(CONCATENATE(Q2251,R2251))</f>
        <v>0</v>
      </c>
      <c r="T2251" s="31">
        <f t="shared" ref="T2251:T2314" si="628">(12*($AH$2-N2251)+($AH$3-O2251))/12</f>
        <v>2020.9166666666667</v>
      </c>
      <c r="U2251" s="30">
        <f t="shared" ref="U2251:U2314" si="629">I2251+J2251</f>
        <v>0</v>
      </c>
      <c r="V2251" s="30">
        <f t="shared" ref="V2251:V2314" si="630">K2251+L2251</f>
        <v>0</v>
      </c>
      <c r="W2251" s="32">
        <f t="shared" ref="W2251:W2314" si="631">U2251/T2251</f>
        <v>0</v>
      </c>
      <c r="X2251" s="33">
        <f t="shared" ref="X2251:X2314" si="632">INT(CONCATENATE(MID(B2251,3,2),0))</f>
        <v>0</v>
      </c>
      <c r="Y2251" s="22"/>
      <c r="Z2251" s="33">
        <f t="shared" si="617"/>
        <v>0</v>
      </c>
      <c r="AA2251" s="33">
        <f t="shared" si="618"/>
        <v>0</v>
      </c>
      <c r="AB2251" s="30">
        <f t="shared" si="619"/>
        <v>0</v>
      </c>
      <c r="AC2251" s="30">
        <f t="shared" si="620"/>
        <v>0</v>
      </c>
      <c r="AD2251" s="30">
        <f t="shared" si="621"/>
        <v>0</v>
      </c>
      <c r="AE2251" s="35">
        <f t="shared" ref="AE2251:AE2314" si="633">IF(Z2251*(SUM(AA2251:AD2251))&gt;=1,1,0)</f>
        <v>0</v>
      </c>
    </row>
    <row r="2252" spans="14:31" x14ac:dyDescent="0.25">
      <c r="N2252" s="29">
        <f t="shared" si="622"/>
        <v>0</v>
      </c>
      <c r="O2252" s="30" t="str">
        <f t="shared" si="623"/>
        <v>00</v>
      </c>
      <c r="P2252" s="30">
        <f t="shared" si="624"/>
        <v>0</v>
      </c>
      <c r="Q2252" s="30">
        <f t="shared" si="625"/>
        <v>0</v>
      </c>
      <c r="R2252" s="30">
        <f t="shared" si="626"/>
        <v>0</v>
      </c>
      <c r="S2252" s="30">
        <f t="shared" si="627"/>
        <v>0</v>
      </c>
      <c r="T2252" s="31">
        <f t="shared" si="628"/>
        <v>2020.9166666666667</v>
      </c>
      <c r="U2252" s="30">
        <f t="shared" si="629"/>
        <v>0</v>
      </c>
      <c r="V2252" s="30">
        <f t="shared" si="630"/>
        <v>0</v>
      </c>
      <c r="W2252" s="32">
        <f t="shared" si="631"/>
        <v>0</v>
      </c>
      <c r="X2252" s="33">
        <f t="shared" si="632"/>
        <v>0</v>
      </c>
      <c r="Y2252" s="22"/>
      <c r="Z2252" s="33">
        <f t="shared" si="617"/>
        <v>0</v>
      </c>
      <c r="AA2252" s="33">
        <f t="shared" si="618"/>
        <v>0</v>
      </c>
      <c r="AB2252" s="30">
        <f t="shared" si="619"/>
        <v>0</v>
      </c>
      <c r="AC2252" s="30">
        <f t="shared" si="620"/>
        <v>0</v>
      </c>
      <c r="AD2252" s="30">
        <f t="shared" si="621"/>
        <v>0</v>
      </c>
      <c r="AE2252" s="35">
        <f t="shared" si="633"/>
        <v>0</v>
      </c>
    </row>
    <row r="2253" spans="14:31" x14ac:dyDescent="0.25">
      <c r="N2253" s="29">
        <f t="shared" si="622"/>
        <v>0</v>
      </c>
      <c r="O2253" s="30" t="str">
        <f t="shared" si="623"/>
        <v>00</v>
      </c>
      <c r="P2253" s="30">
        <f t="shared" si="624"/>
        <v>0</v>
      </c>
      <c r="Q2253" s="30">
        <f t="shared" si="625"/>
        <v>0</v>
      </c>
      <c r="R2253" s="30">
        <f t="shared" si="626"/>
        <v>0</v>
      </c>
      <c r="S2253" s="30">
        <f t="shared" si="627"/>
        <v>0</v>
      </c>
      <c r="T2253" s="31">
        <f t="shared" si="628"/>
        <v>2020.9166666666667</v>
      </c>
      <c r="U2253" s="30">
        <f t="shared" si="629"/>
        <v>0</v>
      </c>
      <c r="V2253" s="30">
        <f t="shared" si="630"/>
        <v>0</v>
      </c>
      <c r="W2253" s="32">
        <f t="shared" si="631"/>
        <v>0</v>
      </c>
      <c r="X2253" s="33">
        <f t="shared" si="632"/>
        <v>0</v>
      </c>
      <c r="Y2253" s="22"/>
      <c r="Z2253" s="33">
        <f t="shared" si="617"/>
        <v>0</v>
      </c>
      <c r="AA2253" s="33">
        <f t="shared" si="618"/>
        <v>0</v>
      </c>
      <c r="AB2253" s="30">
        <f t="shared" si="619"/>
        <v>0</v>
      </c>
      <c r="AC2253" s="30">
        <f t="shared" si="620"/>
        <v>0</v>
      </c>
      <c r="AD2253" s="30">
        <f t="shared" si="621"/>
        <v>0</v>
      </c>
      <c r="AE2253" s="35">
        <f t="shared" si="633"/>
        <v>0</v>
      </c>
    </row>
    <row r="2254" spans="14:31" x14ac:dyDescent="0.25">
      <c r="N2254" s="29">
        <f t="shared" si="622"/>
        <v>0</v>
      </c>
      <c r="O2254" s="30" t="str">
        <f t="shared" si="623"/>
        <v>00</v>
      </c>
      <c r="P2254" s="30">
        <f t="shared" si="624"/>
        <v>0</v>
      </c>
      <c r="Q2254" s="30">
        <f t="shared" si="625"/>
        <v>0</v>
      </c>
      <c r="R2254" s="30">
        <f t="shared" si="626"/>
        <v>0</v>
      </c>
      <c r="S2254" s="30">
        <f t="shared" si="627"/>
        <v>0</v>
      </c>
      <c r="T2254" s="31">
        <f t="shared" si="628"/>
        <v>2020.9166666666667</v>
      </c>
      <c r="U2254" s="30">
        <f t="shared" si="629"/>
        <v>0</v>
      </c>
      <c r="V2254" s="30">
        <f t="shared" si="630"/>
        <v>0</v>
      </c>
      <c r="W2254" s="32">
        <f t="shared" si="631"/>
        <v>0</v>
      </c>
      <c r="X2254" s="33">
        <f t="shared" si="632"/>
        <v>0</v>
      </c>
      <c r="Y2254" s="22"/>
      <c r="Z2254" s="33">
        <f t="shared" si="617"/>
        <v>0</v>
      </c>
      <c r="AA2254" s="33">
        <f t="shared" si="618"/>
        <v>0</v>
      </c>
      <c r="AB2254" s="30">
        <f t="shared" si="619"/>
        <v>0</v>
      </c>
      <c r="AC2254" s="30">
        <f t="shared" si="620"/>
        <v>0</v>
      </c>
      <c r="AD2254" s="30">
        <f t="shared" si="621"/>
        <v>0</v>
      </c>
      <c r="AE2254" s="35">
        <f t="shared" si="633"/>
        <v>0</v>
      </c>
    </row>
    <row r="2255" spans="14:31" x14ac:dyDescent="0.25">
      <c r="N2255" s="29">
        <f t="shared" si="622"/>
        <v>0</v>
      </c>
      <c r="O2255" s="30" t="str">
        <f t="shared" si="623"/>
        <v>00</v>
      </c>
      <c r="P2255" s="30">
        <f t="shared" si="624"/>
        <v>0</v>
      </c>
      <c r="Q2255" s="30">
        <f t="shared" si="625"/>
        <v>0</v>
      </c>
      <c r="R2255" s="30">
        <f t="shared" si="626"/>
        <v>0</v>
      </c>
      <c r="S2255" s="30">
        <f t="shared" si="627"/>
        <v>0</v>
      </c>
      <c r="T2255" s="31">
        <f t="shared" si="628"/>
        <v>2020.9166666666667</v>
      </c>
      <c r="U2255" s="30">
        <f t="shared" si="629"/>
        <v>0</v>
      </c>
      <c r="V2255" s="30">
        <f t="shared" si="630"/>
        <v>0</v>
      </c>
      <c r="W2255" s="32">
        <f t="shared" si="631"/>
        <v>0</v>
      </c>
      <c r="X2255" s="33">
        <f t="shared" si="632"/>
        <v>0</v>
      </c>
      <c r="Y2255" s="22"/>
      <c r="Z2255" s="33">
        <f t="shared" si="617"/>
        <v>0</v>
      </c>
      <c r="AA2255" s="33">
        <f t="shared" si="618"/>
        <v>0</v>
      </c>
      <c r="AB2255" s="30">
        <f t="shared" si="619"/>
        <v>0</v>
      </c>
      <c r="AC2255" s="30">
        <f t="shared" si="620"/>
        <v>0</v>
      </c>
      <c r="AD2255" s="30">
        <f t="shared" si="621"/>
        <v>0</v>
      </c>
      <c r="AE2255" s="35">
        <f t="shared" si="633"/>
        <v>0</v>
      </c>
    </row>
    <row r="2256" spans="14:31" x14ac:dyDescent="0.25">
      <c r="N2256" s="29">
        <f t="shared" si="622"/>
        <v>0</v>
      </c>
      <c r="O2256" s="30" t="str">
        <f t="shared" si="623"/>
        <v>00</v>
      </c>
      <c r="P2256" s="30">
        <f t="shared" si="624"/>
        <v>0</v>
      </c>
      <c r="Q2256" s="30">
        <f t="shared" si="625"/>
        <v>0</v>
      </c>
      <c r="R2256" s="30">
        <f t="shared" si="626"/>
        <v>0</v>
      </c>
      <c r="S2256" s="30">
        <f t="shared" si="627"/>
        <v>0</v>
      </c>
      <c r="T2256" s="31">
        <f t="shared" si="628"/>
        <v>2020.9166666666667</v>
      </c>
      <c r="U2256" s="30">
        <f t="shared" si="629"/>
        <v>0</v>
      </c>
      <c r="V2256" s="30">
        <f t="shared" si="630"/>
        <v>0</v>
      </c>
      <c r="W2256" s="32">
        <f t="shared" si="631"/>
        <v>0</v>
      </c>
      <c r="X2256" s="33">
        <f t="shared" si="632"/>
        <v>0</v>
      </c>
      <c r="Y2256" s="22"/>
      <c r="Z2256" s="33">
        <f t="shared" si="617"/>
        <v>0</v>
      </c>
      <c r="AA2256" s="33">
        <f t="shared" si="618"/>
        <v>0</v>
      </c>
      <c r="AB2256" s="30">
        <f t="shared" si="619"/>
        <v>0</v>
      </c>
      <c r="AC2256" s="30">
        <f t="shared" si="620"/>
        <v>0</v>
      </c>
      <c r="AD2256" s="30">
        <f t="shared" si="621"/>
        <v>0</v>
      </c>
      <c r="AE2256" s="35">
        <f t="shared" si="633"/>
        <v>0</v>
      </c>
    </row>
    <row r="2257" spans="14:31" x14ac:dyDescent="0.25">
      <c r="N2257" s="29">
        <f t="shared" si="622"/>
        <v>0</v>
      </c>
      <c r="O2257" s="30" t="str">
        <f t="shared" si="623"/>
        <v>00</v>
      </c>
      <c r="P2257" s="30">
        <f t="shared" si="624"/>
        <v>0</v>
      </c>
      <c r="Q2257" s="30">
        <f t="shared" si="625"/>
        <v>0</v>
      </c>
      <c r="R2257" s="30">
        <f t="shared" si="626"/>
        <v>0</v>
      </c>
      <c r="S2257" s="30">
        <f t="shared" si="627"/>
        <v>0</v>
      </c>
      <c r="T2257" s="31">
        <f t="shared" si="628"/>
        <v>2020.9166666666667</v>
      </c>
      <c r="U2257" s="30">
        <f t="shared" si="629"/>
        <v>0</v>
      </c>
      <c r="V2257" s="30">
        <f t="shared" si="630"/>
        <v>0</v>
      </c>
      <c r="W2257" s="32">
        <f t="shared" si="631"/>
        <v>0</v>
      </c>
      <c r="X2257" s="33">
        <f t="shared" si="632"/>
        <v>0</v>
      </c>
      <c r="Y2257" s="22"/>
      <c r="Z2257" s="33">
        <f t="shared" si="617"/>
        <v>0</v>
      </c>
      <c r="AA2257" s="33">
        <f t="shared" si="618"/>
        <v>0</v>
      </c>
      <c r="AB2257" s="30">
        <f t="shared" si="619"/>
        <v>0</v>
      </c>
      <c r="AC2257" s="30">
        <f t="shared" si="620"/>
        <v>0</v>
      </c>
      <c r="AD2257" s="30">
        <f t="shared" si="621"/>
        <v>0</v>
      </c>
      <c r="AE2257" s="35">
        <f t="shared" si="633"/>
        <v>0</v>
      </c>
    </row>
    <row r="2258" spans="14:31" x14ac:dyDescent="0.25">
      <c r="N2258" s="29">
        <f t="shared" si="622"/>
        <v>0</v>
      </c>
      <c r="O2258" s="30" t="str">
        <f t="shared" si="623"/>
        <v>00</v>
      </c>
      <c r="P2258" s="30">
        <f t="shared" si="624"/>
        <v>0</v>
      </c>
      <c r="Q2258" s="30">
        <f t="shared" si="625"/>
        <v>0</v>
      </c>
      <c r="R2258" s="30">
        <f t="shared" si="626"/>
        <v>0</v>
      </c>
      <c r="S2258" s="30">
        <f t="shared" si="627"/>
        <v>0</v>
      </c>
      <c r="T2258" s="31">
        <f t="shared" si="628"/>
        <v>2020.9166666666667</v>
      </c>
      <c r="U2258" s="30">
        <f t="shared" si="629"/>
        <v>0</v>
      </c>
      <c r="V2258" s="30">
        <f t="shared" si="630"/>
        <v>0</v>
      </c>
      <c r="W2258" s="32">
        <f t="shared" si="631"/>
        <v>0</v>
      </c>
      <c r="X2258" s="33">
        <f t="shared" si="632"/>
        <v>0</v>
      </c>
      <c r="Y2258" s="22"/>
      <c r="Z2258" s="33">
        <f t="shared" si="617"/>
        <v>0</v>
      </c>
      <c r="AA2258" s="33">
        <f t="shared" si="618"/>
        <v>0</v>
      </c>
      <c r="AB2258" s="30">
        <f t="shared" si="619"/>
        <v>0</v>
      </c>
      <c r="AC2258" s="30">
        <f t="shared" si="620"/>
        <v>0</v>
      </c>
      <c r="AD2258" s="30">
        <f t="shared" si="621"/>
        <v>0</v>
      </c>
      <c r="AE2258" s="35">
        <f t="shared" si="633"/>
        <v>0</v>
      </c>
    </row>
    <row r="2259" spans="14:31" x14ac:dyDescent="0.25">
      <c r="N2259" s="29">
        <f t="shared" si="622"/>
        <v>0</v>
      </c>
      <c r="O2259" s="30" t="str">
        <f t="shared" si="623"/>
        <v>00</v>
      </c>
      <c r="P2259" s="30">
        <f t="shared" si="624"/>
        <v>0</v>
      </c>
      <c r="Q2259" s="30">
        <f t="shared" si="625"/>
        <v>0</v>
      </c>
      <c r="R2259" s="30">
        <f t="shared" si="626"/>
        <v>0</v>
      </c>
      <c r="S2259" s="30">
        <f t="shared" si="627"/>
        <v>0</v>
      </c>
      <c r="T2259" s="31">
        <f t="shared" si="628"/>
        <v>2020.9166666666667</v>
      </c>
      <c r="U2259" s="30">
        <f t="shared" si="629"/>
        <v>0</v>
      </c>
      <c r="V2259" s="30">
        <f t="shared" si="630"/>
        <v>0</v>
      </c>
      <c r="W2259" s="32">
        <f t="shared" si="631"/>
        <v>0</v>
      </c>
      <c r="X2259" s="33">
        <f t="shared" si="632"/>
        <v>0</v>
      </c>
      <c r="Y2259" s="22"/>
      <c r="Z2259" s="33">
        <f t="shared" si="617"/>
        <v>0</v>
      </c>
      <c r="AA2259" s="33">
        <f t="shared" si="618"/>
        <v>0</v>
      </c>
      <c r="AB2259" s="30">
        <f t="shared" si="619"/>
        <v>0</v>
      </c>
      <c r="AC2259" s="30">
        <f t="shared" si="620"/>
        <v>0</v>
      </c>
      <c r="AD2259" s="30">
        <f t="shared" si="621"/>
        <v>0</v>
      </c>
      <c r="AE2259" s="35">
        <f t="shared" si="633"/>
        <v>0</v>
      </c>
    </row>
    <row r="2260" spans="14:31" x14ac:dyDescent="0.25">
      <c r="N2260" s="29">
        <f t="shared" si="622"/>
        <v>0</v>
      </c>
      <c r="O2260" s="30" t="str">
        <f t="shared" si="623"/>
        <v>00</v>
      </c>
      <c r="P2260" s="30">
        <f t="shared" si="624"/>
        <v>0</v>
      </c>
      <c r="Q2260" s="30">
        <f t="shared" si="625"/>
        <v>0</v>
      </c>
      <c r="R2260" s="30">
        <f t="shared" si="626"/>
        <v>0</v>
      </c>
      <c r="S2260" s="30">
        <f t="shared" si="627"/>
        <v>0</v>
      </c>
      <c r="T2260" s="31">
        <f t="shared" si="628"/>
        <v>2020.9166666666667</v>
      </c>
      <c r="U2260" s="30">
        <f t="shared" si="629"/>
        <v>0</v>
      </c>
      <c r="V2260" s="30">
        <f t="shared" si="630"/>
        <v>0</v>
      </c>
      <c r="W2260" s="32">
        <f t="shared" si="631"/>
        <v>0</v>
      </c>
      <c r="X2260" s="33">
        <f t="shared" si="632"/>
        <v>0</v>
      </c>
      <c r="Y2260" s="22"/>
      <c r="Z2260" s="33">
        <f t="shared" si="617"/>
        <v>0</v>
      </c>
      <c r="AA2260" s="33">
        <f t="shared" si="618"/>
        <v>0</v>
      </c>
      <c r="AB2260" s="30">
        <f t="shared" si="619"/>
        <v>0</v>
      </c>
      <c r="AC2260" s="30">
        <f t="shared" si="620"/>
        <v>0</v>
      </c>
      <c r="AD2260" s="30">
        <f t="shared" si="621"/>
        <v>0</v>
      </c>
      <c r="AE2260" s="35">
        <f t="shared" si="633"/>
        <v>0</v>
      </c>
    </row>
    <row r="2261" spans="14:31" x14ac:dyDescent="0.25">
      <c r="N2261" s="29">
        <f t="shared" si="622"/>
        <v>0</v>
      </c>
      <c r="O2261" s="30" t="str">
        <f t="shared" si="623"/>
        <v>00</v>
      </c>
      <c r="P2261" s="30">
        <f t="shared" si="624"/>
        <v>0</v>
      </c>
      <c r="Q2261" s="30">
        <f t="shared" si="625"/>
        <v>0</v>
      </c>
      <c r="R2261" s="30">
        <f t="shared" si="626"/>
        <v>0</v>
      </c>
      <c r="S2261" s="30">
        <f t="shared" si="627"/>
        <v>0</v>
      </c>
      <c r="T2261" s="31">
        <f t="shared" si="628"/>
        <v>2020.9166666666667</v>
      </c>
      <c r="U2261" s="30">
        <f t="shared" si="629"/>
        <v>0</v>
      </c>
      <c r="V2261" s="30">
        <f t="shared" si="630"/>
        <v>0</v>
      </c>
      <c r="W2261" s="32">
        <f t="shared" si="631"/>
        <v>0</v>
      </c>
      <c r="X2261" s="33">
        <f t="shared" si="632"/>
        <v>0</v>
      </c>
      <c r="Y2261" s="22"/>
      <c r="Z2261" s="33">
        <f t="shared" si="617"/>
        <v>0</v>
      </c>
      <c r="AA2261" s="33">
        <f t="shared" si="618"/>
        <v>0</v>
      </c>
      <c r="AB2261" s="30">
        <f t="shared" si="619"/>
        <v>0</v>
      </c>
      <c r="AC2261" s="30">
        <f t="shared" si="620"/>
        <v>0</v>
      </c>
      <c r="AD2261" s="30">
        <f t="shared" si="621"/>
        <v>0</v>
      </c>
      <c r="AE2261" s="35">
        <f t="shared" si="633"/>
        <v>0</v>
      </c>
    </row>
    <row r="2262" spans="14:31" x14ac:dyDescent="0.25">
      <c r="N2262" s="29">
        <f t="shared" si="622"/>
        <v>0</v>
      </c>
      <c r="O2262" s="30" t="str">
        <f t="shared" si="623"/>
        <v>00</v>
      </c>
      <c r="P2262" s="30">
        <f t="shared" si="624"/>
        <v>0</v>
      </c>
      <c r="Q2262" s="30">
        <f t="shared" si="625"/>
        <v>0</v>
      </c>
      <c r="R2262" s="30">
        <f t="shared" si="626"/>
        <v>0</v>
      </c>
      <c r="S2262" s="30">
        <f t="shared" si="627"/>
        <v>0</v>
      </c>
      <c r="T2262" s="31">
        <f t="shared" si="628"/>
        <v>2020.9166666666667</v>
      </c>
      <c r="U2262" s="30">
        <f t="shared" si="629"/>
        <v>0</v>
      </c>
      <c r="V2262" s="30">
        <f t="shared" si="630"/>
        <v>0</v>
      </c>
      <c r="W2262" s="32">
        <f t="shared" si="631"/>
        <v>0</v>
      </c>
      <c r="X2262" s="33">
        <f t="shared" si="632"/>
        <v>0</v>
      </c>
      <c r="Y2262" s="22"/>
      <c r="Z2262" s="33">
        <f t="shared" si="617"/>
        <v>0</v>
      </c>
      <c r="AA2262" s="33">
        <f t="shared" si="618"/>
        <v>0</v>
      </c>
      <c r="AB2262" s="30">
        <f t="shared" si="619"/>
        <v>0</v>
      </c>
      <c r="AC2262" s="30">
        <f t="shared" si="620"/>
        <v>0</v>
      </c>
      <c r="AD2262" s="30">
        <f t="shared" si="621"/>
        <v>0</v>
      </c>
      <c r="AE2262" s="35">
        <f t="shared" si="633"/>
        <v>0</v>
      </c>
    </row>
    <row r="2263" spans="14:31" x14ac:dyDescent="0.25">
      <c r="N2263" s="29">
        <f t="shared" si="622"/>
        <v>0</v>
      </c>
      <c r="O2263" s="30" t="str">
        <f t="shared" si="623"/>
        <v>00</v>
      </c>
      <c r="P2263" s="30">
        <f t="shared" si="624"/>
        <v>0</v>
      </c>
      <c r="Q2263" s="30">
        <f t="shared" si="625"/>
        <v>0</v>
      </c>
      <c r="R2263" s="30">
        <f t="shared" si="626"/>
        <v>0</v>
      </c>
      <c r="S2263" s="30">
        <f t="shared" si="627"/>
        <v>0</v>
      </c>
      <c r="T2263" s="31">
        <f t="shared" si="628"/>
        <v>2020.9166666666667</v>
      </c>
      <c r="U2263" s="30">
        <f t="shared" si="629"/>
        <v>0</v>
      </c>
      <c r="V2263" s="30">
        <f t="shared" si="630"/>
        <v>0</v>
      </c>
      <c r="W2263" s="32">
        <f t="shared" si="631"/>
        <v>0</v>
      </c>
      <c r="X2263" s="33">
        <f t="shared" si="632"/>
        <v>0</v>
      </c>
      <c r="Y2263" s="22"/>
      <c r="Z2263" s="33">
        <f t="shared" si="617"/>
        <v>0</v>
      </c>
      <c r="AA2263" s="33">
        <f t="shared" si="618"/>
        <v>0</v>
      </c>
      <c r="AB2263" s="30">
        <f t="shared" si="619"/>
        <v>0</v>
      </c>
      <c r="AC2263" s="30">
        <f t="shared" si="620"/>
        <v>0</v>
      </c>
      <c r="AD2263" s="30">
        <f t="shared" si="621"/>
        <v>0</v>
      </c>
      <c r="AE2263" s="35">
        <f t="shared" si="633"/>
        <v>0</v>
      </c>
    </row>
    <row r="2264" spans="14:31" x14ac:dyDescent="0.25">
      <c r="N2264" s="29">
        <f t="shared" si="622"/>
        <v>0</v>
      </c>
      <c r="O2264" s="30" t="str">
        <f t="shared" si="623"/>
        <v>00</v>
      </c>
      <c r="P2264" s="30">
        <f t="shared" si="624"/>
        <v>0</v>
      </c>
      <c r="Q2264" s="30">
        <f t="shared" si="625"/>
        <v>0</v>
      </c>
      <c r="R2264" s="30">
        <f t="shared" si="626"/>
        <v>0</v>
      </c>
      <c r="S2264" s="30">
        <f t="shared" si="627"/>
        <v>0</v>
      </c>
      <c r="T2264" s="31">
        <f t="shared" si="628"/>
        <v>2020.9166666666667</v>
      </c>
      <c r="U2264" s="30">
        <f t="shared" si="629"/>
        <v>0</v>
      </c>
      <c r="V2264" s="30">
        <f t="shared" si="630"/>
        <v>0</v>
      </c>
      <c r="W2264" s="32">
        <f t="shared" si="631"/>
        <v>0</v>
      </c>
      <c r="X2264" s="33">
        <f t="shared" si="632"/>
        <v>0</v>
      </c>
      <c r="Y2264" s="22"/>
      <c r="Z2264" s="33">
        <f t="shared" si="617"/>
        <v>0</v>
      </c>
      <c r="AA2264" s="33">
        <f t="shared" si="618"/>
        <v>0</v>
      </c>
      <c r="AB2264" s="30">
        <f t="shared" si="619"/>
        <v>0</v>
      </c>
      <c r="AC2264" s="30">
        <f t="shared" si="620"/>
        <v>0</v>
      </c>
      <c r="AD2264" s="30">
        <f t="shared" si="621"/>
        <v>0</v>
      </c>
      <c r="AE2264" s="35">
        <f t="shared" si="633"/>
        <v>0</v>
      </c>
    </row>
    <row r="2265" spans="14:31" x14ac:dyDescent="0.25">
      <c r="N2265" s="29">
        <f t="shared" si="622"/>
        <v>0</v>
      </c>
      <c r="O2265" s="30" t="str">
        <f t="shared" si="623"/>
        <v>00</v>
      </c>
      <c r="P2265" s="30">
        <f t="shared" si="624"/>
        <v>0</v>
      </c>
      <c r="Q2265" s="30">
        <f t="shared" si="625"/>
        <v>0</v>
      </c>
      <c r="R2265" s="30">
        <f t="shared" si="626"/>
        <v>0</v>
      </c>
      <c r="S2265" s="30">
        <f t="shared" si="627"/>
        <v>0</v>
      </c>
      <c r="T2265" s="31">
        <f t="shared" si="628"/>
        <v>2020.9166666666667</v>
      </c>
      <c r="U2265" s="30">
        <f t="shared" si="629"/>
        <v>0</v>
      </c>
      <c r="V2265" s="30">
        <f t="shared" si="630"/>
        <v>0</v>
      </c>
      <c r="W2265" s="32">
        <f t="shared" si="631"/>
        <v>0</v>
      </c>
      <c r="X2265" s="33">
        <f t="shared" si="632"/>
        <v>0</v>
      </c>
      <c r="Y2265" s="22"/>
      <c r="Z2265" s="33">
        <f t="shared" si="617"/>
        <v>0</v>
      </c>
      <c r="AA2265" s="33">
        <f t="shared" si="618"/>
        <v>0</v>
      </c>
      <c r="AB2265" s="30">
        <f t="shared" si="619"/>
        <v>0</v>
      </c>
      <c r="AC2265" s="30">
        <f t="shared" si="620"/>
        <v>0</v>
      </c>
      <c r="AD2265" s="30">
        <f t="shared" si="621"/>
        <v>0</v>
      </c>
      <c r="AE2265" s="35">
        <f t="shared" si="633"/>
        <v>0</v>
      </c>
    </row>
    <row r="2266" spans="14:31" x14ac:dyDescent="0.25">
      <c r="N2266" s="29">
        <f t="shared" si="622"/>
        <v>0</v>
      </c>
      <c r="O2266" s="30" t="str">
        <f t="shared" si="623"/>
        <v>00</v>
      </c>
      <c r="P2266" s="30">
        <f t="shared" si="624"/>
        <v>0</v>
      </c>
      <c r="Q2266" s="30">
        <f t="shared" si="625"/>
        <v>0</v>
      </c>
      <c r="R2266" s="30">
        <f t="shared" si="626"/>
        <v>0</v>
      </c>
      <c r="S2266" s="30">
        <f t="shared" si="627"/>
        <v>0</v>
      </c>
      <c r="T2266" s="31">
        <f t="shared" si="628"/>
        <v>2020.9166666666667</v>
      </c>
      <c r="U2266" s="30">
        <f t="shared" si="629"/>
        <v>0</v>
      </c>
      <c r="V2266" s="30">
        <f t="shared" si="630"/>
        <v>0</v>
      </c>
      <c r="W2266" s="32">
        <f t="shared" si="631"/>
        <v>0</v>
      </c>
      <c r="X2266" s="33">
        <f t="shared" si="632"/>
        <v>0</v>
      </c>
      <c r="Y2266" s="22"/>
      <c r="Z2266" s="33">
        <f t="shared" si="617"/>
        <v>0</v>
      </c>
      <c r="AA2266" s="33">
        <f t="shared" si="618"/>
        <v>0</v>
      </c>
      <c r="AB2266" s="30">
        <f t="shared" si="619"/>
        <v>0</v>
      </c>
      <c r="AC2266" s="30">
        <f t="shared" si="620"/>
        <v>0</v>
      </c>
      <c r="AD2266" s="30">
        <f t="shared" si="621"/>
        <v>0</v>
      </c>
      <c r="AE2266" s="35">
        <f t="shared" si="633"/>
        <v>0</v>
      </c>
    </row>
    <row r="2267" spans="14:31" x14ac:dyDescent="0.25">
      <c r="N2267" s="29">
        <f t="shared" si="622"/>
        <v>0</v>
      </c>
      <c r="O2267" s="30" t="str">
        <f t="shared" si="623"/>
        <v>00</v>
      </c>
      <c r="P2267" s="30">
        <f t="shared" si="624"/>
        <v>0</v>
      </c>
      <c r="Q2267" s="30">
        <f t="shared" si="625"/>
        <v>0</v>
      </c>
      <c r="R2267" s="30">
        <f t="shared" si="626"/>
        <v>0</v>
      </c>
      <c r="S2267" s="30">
        <f t="shared" si="627"/>
        <v>0</v>
      </c>
      <c r="T2267" s="31">
        <f t="shared" si="628"/>
        <v>2020.9166666666667</v>
      </c>
      <c r="U2267" s="30">
        <f t="shared" si="629"/>
        <v>0</v>
      </c>
      <c r="V2267" s="30">
        <f t="shared" si="630"/>
        <v>0</v>
      </c>
      <c r="W2267" s="32">
        <f t="shared" si="631"/>
        <v>0</v>
      </c>
      <c r="X2267" s="33">
        <f t="shared" si="632"/>
        <v>0</v>
      </c>
      <c r="Y2267" s="22"/>
      <c r="Z2267" s="33">
        <f t="shared" si="617"/>
        <v>0</v>
      </c>
      <c r="AA2267" s="33">
        <f t="shared" si="618"/>
        <v>0</v>
      </c>
      <c r="AB2267" s="30">
        <f t="shared" si="619"/>
        <v>0</v>
      </c>
      <c r="AC2267" s="30">
        <f t="shared" si="620"/>
        <v>0</v>
      </c>
      <c r="AD2267" s="30">
        <f t="shared" si="621"/>
        <v>0</v>
      </c>
      <c r="AE2267" s="35">
        <f t="shared" si="633"/>
        <v>0</v>
      </c>
    </row>
    <row r="2268" spans="14:31" x14ac:dyDescent="0.25">
      <c r="N2268" s="29">
        <f t="shared" si="622"/>
        <v>0</v>
      </c>
      <c r="O2268" s="30" t="str">
        <f t="shared" si="623"/>
        <v>00</v>
      </c>
      <c r="P2268" s="30">
        <f t="shared" si="624"/>
        <v>0</v>
      </c>
      <c r="Q2268" s="30">
        <f t="shared" si="625"/>
        <v>0</v>
      </c>
      <c r="R2268" s="30">
        <f t="shared" si="626"/>
        <v>0</v>
      </c>
      <c r="S2268" s="30">
        <f t="shared" si="627"/>
        <v>0</v>
      </c>
      <c r="T2268" s="31">
        <f t="shared" si="628"/>
        <v>2020.9166666666667</v>
      </c>
      <c r="U2268" s="30">
        <f t="shared" si="629"/>
        <v>0</v>
      </c>
      <c r="V2268" s="30">
        <f t="shared" si="630"/>
        <v>0</v>
      </c>
      <c r="W2268" s="32">
        <f t="shared" si="631"/>
        <v>0</v>
      </c>
      <c r="X2268" s="33">
        <f t="shared" si="632"/>
        <v>0</v>
      </c>
      <c r="Y2268" s="22"/>
      <c r="Z2268" s="33">
        <f t="shared" si="617"/>
        <v>0</v>
      </c>
      <c r="AA2268" s="33">
        <f t="shared" si="618"/>
        <v>0</v>
      </c>
      <c r="AB2268" s="30">
        <f t="shared" si="619"/>
        <v>0</v>
      </c>
      <c r="AC2268" s="30">
        <f t="shared" si="620"/>
        <v>0</v>
      </c>
      <c r="AD2268" s="30">
        <f t="shared" si="621"/>
        <v>0</v>
      </c>
      <c r="AE2268" s="35">
        <f t="shared" si="633"/>
        <v>0</v>
      </c>
    </row>
    <row r="2269" spans="14:31" x14ac:dyDescent="0.25">
      <c r="N2269" s="29">
        <f t="shared" si="622"/>
        <v>0</v>
      </c>
      <c r="O2269" s="30" t="str">
        <f t="shared" si="623"/>
        <v>00</v>
      </c>
      <c r="P2269" s="30">
        <f t="shared" si="624"/>
        <v>0</v>
      </c>
      <c r="Q2269" s="30">
        <f t="shared" si="625"/>
        <v>0</v>
      </c>
      <c r="R2269" s="30">
        <f t="shared" si="626"/>
        <v>0</v>
      </c>
      <c r="S2269" s="30">
        <f t="shared" si="627"/>
        <v>0</v>
      </c>
      <c r="T2269" s="31">
        <f t="shared" si="628"/>
        <v>2020.9166666666667</v>
      </c>
      <c r="U2269" s="30">
        <f t="shared" si="629"/>
        <v>0</v>
      </c>
      <c r="V2269" s="30">
        <f t="shared" si="630"/>
        <v>0</v>
      </c>
      <c r="W2269" s="32">
        <f t="shared" si="631"/>
        <v>0</v>
      </c>
      <c r="X2269" s="33">
        <f t="shared" si="632"/>
        <v>0</v>
      </c>
      <c r="Y2269" s="22"/>
      <c r="Z2269" s="33">
        <f t="shared" si="617"/>
        <v>0</v>
      </c>
      <c r="AA2269" s="33">
        <f t="shared" si="618"/>
        <v>0</v>
      </c>
      <c r="AB2269" s="30">
        <f t="shared" si="619"/>
        <v>0</v>
      </c>
      <c r="AC2269" s="30">
        <f t="shared" si="620"/>
        <v>0</v>
      </c>
      <c r="AD2269" s="30">
        <f t="shared" si="621"/>
        <v>0</v>
      </c>
      <c r="AE2269" s="35">
        <f t="shared" si="633"/>
        <v>0</v>
      </c>
    </row>
    <row r="2270" spans="14:31" x14ac:dyDescent="0.25">
      <c r="N2270" s="29">
        <f t="shared" si="622"/>
        <v>0</v>
      </c>
      <c r="O2270" s="30" t="str">
        <f t="shared" si="623"/>
        <v>00</v>
      </c>
      <c r="P2270" s="30">
        <f t="shared" si="624"/>
        <v>0</v>
      </c>
      <c r="Q2270" s="30">
        <f t="shared" si="625"/>
        <v>0</v>
      </c>
      <c r="R2270" s="30">
        <f t="shared" si="626"/>
        <v>0</v>
      </c>
      <c r="S2270" s="30">
        <f t="shared" si="627"/>
        <v>0</v>
      </c>
      <c r="T2270" s="31">
        <f t="shared" si="628"/>
        <v>2020.9166666666667</v>
      </c>
      <c r="U2270" s="30">
        <f t="shared" si="629"/>
        <v>0</v>
      </c>
      <c r="V2270" s="30">
        <f t="shared" si="630"/>
        <v>0</v>
      </c>
      <c r="W2270" s="32">
        <f t="shared" si="631"/>
        <v>0</v>
      </c>
      <c r="X2270" s="33">
        <f t="shared" si="632"/>
        <v>0</v>
      </c>
      <c r="Y2270" s="22"/>
      <c r="Z2270" s="33">
        <f t="shared" si="617"/>
        <v>0</v>
      </c>
      <c r="AA2270" s="33">
        <f t="shared" si="618"/>
        <v>0</v>
      </c>
      <c r="AB2270" s="30">
        <f t="shared" si="619"/>
        <v>0</v>
      </c>
      <c r="AC2270" s="30">
        <f t="shared" si="620"/>
        <v>0</v>
      </c>
      <c r="AD2270" s="30">
        <f t="shared" si="621"/>
        <v>0</v>
      </c>
      <c r="AE2270" s="35">
        <f t="shared" si="633"/>
        <v>0</v>
      </c>
    </row>
    <row r="2271" spans="14:31" x14ac:dyDescent="0.25">
      <c r="N2271" s="29">
        <f t="shared" si="622"/>
        <v>0</v>
      </c>
      <c r="O2271" s="30" t="str">
        <f t="shared" si="623"/>
        <v>00</v>
      </c>
      <c r="P2271" s="30">
        <f t="shared" si="624"/>
        <v>0</v>
      </c>
      <c r="Q2271" s="30">
        <f t="shared" si="625"/>
        <v>0</v>
      </c>
      <c r="R2271" s="30">
        <f t="shared" si="626"/>
        <v>0</v>
      </c>
      <c r="S2271" s="30">
        <f t="shared" si="627"/>
        <v>0</v>
      </c>
      <c r="T2271" s="31">
        <f t="shared" si="628"/>
        <v>2020.9166666666667</v>
      </c>
      <c r="U2271" s="30">
        <f t="shared" si="629"/>
        <v>0</v>
      </c>
      <c r="V2271" s="30">
        <f t="shared" si="630"/>
        <v>0</v>
      </c>
      <c r="W2271" s="32">
        <f t="shared" si="631"/>
        <v>0</v>
      </c>
      <c r="X2271" s="33">
        <f t="shared" si="632"/>
        <v>0</v>
      </c>
      <c r="Y2271" s="22"/>
      <c r="Z2271" s="33">
        <f t="shared" si="617"/>
        <v>0</v>
      </c>
      <c r="AA2271" s="33">
        <f t="shared" si="618"/>
        <v>0</v>
      </c>
      <c r="AB2271" s="30">
        <f t="shared" si="619"/>
        <v>0</v>
      </c>
      <c r="AC2271" s="30">
        <f t="shared" si="620"/>
        <v>0</v>
      </c>
      <c r="AD2271" s="30">
        <f t="shared" si="621"/>
        <v>0</v>
      </c>
      <c r="AE2271" s="35">
        <f t="shared" si="633"/>
        <v>0</v>
      </c>
    </row>
    <row r="2272" spans="14:31" x14ac:dyDescent="0.25">
      <c r="N2272" s="29">
        <f t="shared" si="622"/>
        <v>0</v>
      </c>
      <c r="O2272" s="30" t="str">
        <f t="shared" si="623"/>
        <v>00</v>
      </c>
      <c r="P2272" s="30">
        <f t="shared" si="624"/>
        <v>0</v>
      </c>
      <c r="Q2272" s="30">
        <f t="shared" si="625"/>
        <v>0</v>
      </c>
      <c r="R2272" s="30">
        <f t="shared" si="626"/>
        <v>0</v>
      </c>
      <c r="S2272" s="30">
        <f t="shared" si="627"/>
        <v>0</v>
      </c>
      <c r="T2272" s="31">
        <f t="shared" si="628"/>
        <v>2020.9166666666667</v>
      </c>
      <c r="U2272" s="30">
        <f t="shared" si="629"/>
        <v>0</v>
      </c>
      <c r="V2272" s="30">
        <f t="shared" si="630"/>
        <v>0</v>
      </c>
      <c r="W2272" s="32">
        <f t="shared" si="631"/>
        <v>0</v>
      </c>
      <c r="X2272" s="33">
        <f t="shared" si="632"/>
        <v>0</v>
      </c>
      <c r="Y2272" s="22"/>
      <c r="Z2272" s="33">
        <f t="shared" si="617"/>
        <v>0</v>
      </c>
      <c r="AA2272" s="33">
        <f t="shared" si="618"/>
        <v>0</v>
      </c>
      <c r="AB2272" s="30">
        <f t="shared" si="619"/>
        <v>0</v>
      </c>
      <c r="AC2272" s="30">
        <f t="shared" si="620"/>
        <v>0</v>
      </c>
      <c r="AD2272" s="30">
        <f t="shared" si="621"/>
        <v>0</v>
      </c>
      <c r="AE2272" s="35">
        <f t="shared" si="633"/>
        <v>0</v>
      </c>
    </row>
    <row r="2273" spans="14:31" x14ac:dyDescent="0.25">
      <c r="N2273" s="29">
        <f t="shared" si="622"/>
        <v>0</v>
      </c>
      <c r="O2273" s="30" t="str">
        <f t="shared" si="623"/>
        <v>00</v>
      </c>
      <c r="P2273" s="30">
        <f t="shared" si="624"/>
        <v>0</v>
      </c>
      <c r="Q2273" s="30">
        <f t="shared" si="625"/>
        <v>0</v>
      </c>
      <c r="R2273" s="30">
        <f t="shared" si="626"/>
        <v>0</v>
      </c>
      <c r="S2273" s="30">
        <f t="shared" si="627"/>
        <v>0</v>
      </c>
      <c r="T2273" s="31">
        <f t="shared" si="628"/>
        <v>2020.9166666666667</v>
      </c>
      <c r="U2273" s="30">
        <f t="shared" si="629"/>
        <v>0</v>
      </c>
      <c r="V2273" s="30">
        <f t="shared" si="630"/>
        <v>0</v>
      </c>
      <c r="W2273" s="32">
        <f t="shared" si="631"/>
        <v>0</v>
      </c>
      <c r="X2273" s="33">
        <f t="shared" si="632"/>
        <v>0</v>
      </c>
      <c r="Y2273" s="22"/>
      <c r="Z2273" s="33">
        <f t="shared" si="617"/>
        <v>0</v>
      </c>
      <c r="AA2273" s="33">
        <f t="shared" si="618"/>
        <v>0</v>
      </c>
      <c r="AB2273" s="30">
        <f t="shared" si="619"/>
        <v>0</v>
      </c>
      <c r="AC2273" s="30">
        <f t="shared" si="620"/>
        <v>0</v>
      </c>
      <c r="AD2273" s="30">
        <f t="shared" si="621"/>
        <v>0</v>
      </c>
      <c r="AE2273" s="35">
        <f t="shared" si="633"/>
        <v>0</v>
      </c>
    </row>
    <row r="2274" spans="14:31" x14ac:dyDescent="0.25">
      <c r="N2274" s="29">
        <f t="shared" si="622"/>
        <v>0</v>
      </c>
      <c r="O2274" s="30" t="str">
        <f t="shared" si="623"/>
        <v>00</v>
      </c>
      <c r="P2274" s="30">
        <f t="shared" si="624"/>
        <v>0</v>
      </c>
      <c r="Q2274" s="30">
        <f t="shared" si="625"/>
        <v>0</v>
      </c>
      <c r="R2274" s="30">
        <f t="shared" si="626"/>
        <v>0</v>
      </c>
      <c r="S2274" s="30">
        <f t="shared" si="627"/>
        <v>0</v>
      </c>
      <c r="T2274" s="31">
        <f t="shared" si="628"/>
        <v>2020.9166666666667</v>
      </c>
      <c r="U2274" s="30">
        <f t="shared" si="629"/>
        <v>0</v>
      </c>
      <c r="V2274" s="30">
        <f t="shared" si="630"/>
        <v>0</v>
      </c>
      <c r="W2274" s="32">
        <f t="shared" si="631"/>
        <v>0</v>
      </c>
      <c r="X2274" s="33">
        <f t="shared" si="632"/>
        <v>0</v>
      </c>
      <c r="Y2274" s="22"/>
      <c r="Z2274" s="33">
        <f t="shared" si="617"/>
        <v>0</v>
      </c>
      <c r="AA2274" s="33">
        <f t="shared" si="618"/>
        <v>0</v>
      </c>
      <c r="AB2274" s="30">
        <f t="shared" si="619"/>
        <v>0</v>
      </c>
      <c r="AC2274" s="30">
        <f t="shared" si="620"/>
        <v>0</v>
      </c>
      <c r="AD2274" s="30">
        <f t="shared" si="621"/>
        <v>0</v>
      </c>
      <c r="AE2274" s="35">
        <f t="shared" si="633"/>
        <v>0</v>
      </c>
    </row>
    <row r="2275" spans="14:31" x14ac:dyDescent="0.25">
      <c r="N2275" s="29">
        <f t="shared" si="622"/>
        <v>0</v>
      </c>
      <c r="O2275" s="30" t="str">
        <f t="shared" si="623"/>
        <v>00</v>
      </c>
      <c r="P2275" s="30">
        <f t="shared" si="624"/>
        <v>0</v>
      </c>
      <c r="Q2275" s="30">
        <f t="shared" si="625"/>
        <v>0</v>
      </c>
      <c r="R2275" s="30">
        <f t="shared" si="626"/>
        <v>0</v>
      </c>
      <c r="S2275" s="30">
        <f t="shared" si="627"/>
        <v>0</v>
      </c>
      <c r="T2275" s="31">
        <f t="shared" si="628"/>
        <v>2020.9166666666667</v>
      </c>
      <c r="U2275" s="30">
        <f t="shared" si="629"/>
        <v>0</v>
      </c>
      <c r="V2275" s="30">
        <f t="shared" si="630"/>
        <v>0</v>
      </c>
      <c r="W2275" s="32">
        <f t="shared" si="631"/>
        <v>0</v>
      </c>
      <c r="X2275" s="33">
        <f t="shared" si="632"/>
        <v>0</v>
      </c>
      <c r="Y2275" s="22"/>
      <c r="Z2275" s="33">
        <f t="shared" si="617"/>
        <v>0</v>
      </c>
      <c r="AA2275" s="33">
        <f t="shared" si="618"/>
        <v>0</v>
      </c>
      <c r="AB2275" s="30">
        <f t="shared" si="619"/>
        <v>0</v>
      </c>
      <c r="AC2275" s="30">
        <f t="shared" si="620"/>
        <v>0</v>
      </c>
      <c r="AD2275" s="30">
        <f t="shared" si="621"/>
        <v>0</v>
      </c>
      <c r="AE2275" s="35">
        <f t="shared" si="633"/>
        <v>0</v>
      </c>
    </row>
    <row r="2276" spans="14:31" x14ac:dyDescent="0.25">
      <c r="N2276" s="29">
        <f t="shared" si="622"/>
        <v>0</v>
      </c>
      <c r="O2276" s="30" t="str">
        <f t="shared" si="623"/>
        <v>00</v>
      </c>
      <c r="P2276" s="30">
        <f t="shared" si="624"/>
        <v>0</v>
      </c>
      <c r="Q2276" s="30">
        <f t="shared" si="625"/>
        <v>0</v>
      </c>
      <c r="R2276" s="30">
        <f t="shared" si="626"/>
        <v>0</v>
      </c>
      <c r="S2276" s="30">
        <f t="shared" si="627"/>
        <v>0</v>
      </c>
      <c r="T2276" s="31">
        <f t="shared" si="628"/>
        <v>2020.9166666666667</v>
      </c>
      <c r="U2276" s="30">
        <f t="shared" si="629"/>
        <v>0</v>
      </c>
      <c r="V2276" s="30">
        <f t="shared" si="630"/>
        <v>0</v>
      </c>
      <c r="W2276" s="32">
        <f t="shared" si="631"/>
        <v>0</v>
      </c>
      <c r="X2276" s="33">
        <f t="shared" si="632"/>
        <v>0</v>
      </c>
      <c r="Y2276" s="22"/>
      <c r="Z2276" s="33">
        <f t="shared" si="617"/>
        <v>0</v>
      </c>
      <c r="AA2276" s="33">
        <f t="shared" si="618"/>
        <v>0</v>
      </c>
      <c r="AB2276" s="30">
        <f t="shared" si="619"/>
        <v>0</v>
      </c>
      <c r="AC2276" s="30">
        <f t="shared" si="620"/>
        <v>0</v>
      </c>
      <c r="AD2276" s="30">
        <f t="shared" si="621"/>
        <v>0</v>
      </c>
      <c r="AE2276" s="35">
        <f t="shared" si="633"/>
        <v>0</v>
      </c>
    </row>
    <row r="2277" spans="14:31" x14ac:dyDescent="0.25">
      <c r="N2277" s="29">
        <f t="shared" si="622"/>
        <v>0</v>
      </c>
      <c r="O2277" s="30" t="str">
        <f t="shared" si="623"/>
        <v>00</v>
      </c>
      <c r="P2277" s="30">
        <f t="shared" si="624"/>
        <v>0</v>
      </c>
      <c r="Q2277" s="30">
        <f t="shared" si="625"/>
        <v>0</v>
      </c>
      <c r="R2277" s="30">
        <f t="shared" si="626"/>
        <v>0</v>
      </c>
      <c r="S2277" s="30">
        <f t="shared" si="627"/>
        <v>0</v>
      </c>
      <c r="T2277" s="31">
        <f t="shared" si="628"/>
        <v>2020.9166666666667</v>
      </c>
      <c r="U2277" s="30">
        <f t="shared" si="629"/>
        <v>0</v>
      </c>
      <c r="V2277" s="30">
        <f t="shared" si="630"/>
        <v>0</v>
      </c>
      <c r="W2277" s="32">
        <f t="shared" si="631"/>
        <v>0</v>
      </c>
      <c r="X2277" s="33">
        <f t="shared" si="632"/>
        <v>0</v>
      </c>
      <c r="Y2277" s="22"/>
      <c r="Z2277" s="33">
        <f t="shared" si="617"/>
        <v>0</v>
      </c>
      <c r="AA2277" s="33">
        <f t="shared" si="618"/>
        <v>0</v>
      </c>
      <c r="AB2277" s="30">
        <f t="shared" si="619"/>
        <v>0</v>
      </c>
      <c r="AC2277" s="30">
        <f t="shared" si="620"/>
        <v>0</v>
      </c>
      <c r="AD2277" s="30">
        <f t="shared" si="621"/>
        <v>0</v>
      </c>
      <c r="AE2277" s="35">
        <f t="shared" si="633"/>
        <v>0</v>
      </c>
    </row>
    <row r="2278" spans="14:31" x14ac:dyDescent="0.25">
      <c r="N2278" s="29">
        <f t="shared" si="622"/>
        <v>0</v>
      </c>
      <c r="O2278" s="30" t="str">
        <f t="shared" si="623"/>
        <v>00</v>
      </c>
      <c r="P2278" s="30">
        <f t="shared" si="624"/>
        <v>0</v>
      </c>
      <c r="Q2278" s="30">
        <f t="shared" si="625"/>
        <v>0</v>
      </c>
      <c r="R2278" s="30">
        <f t="shared" si="626"/>
        <v>0</v>
      </c>
      <c r="S2278" s="30">
        <f t="shared" si="627"/>
        <v>0</v>
      </c>
      <c r="T2278" s="31">
        <f t="shared" si="628"/>
        <v>2020.9166666666667</v>
      </c>
      <c r="U2278" s="30">
        <f t="shared" si="629"/>
        <v>0</v>
      </c>
      <c r="V2278" s="30">
        <f t="shared" si="630"/>
        <v>0</v>
      </c>
      <c r="W2278" s="32">
        <f t="shared" si="631"/>
        <v>0</v>
      </c>
      <c r="X2278" s="33">
        <f t="shared" si="632"/>
        <v>0</v>
      </c>
      <c r="Y2278" s="22"/>
      <c r="Z2278" s="33">
        <f t="shared" si="617"/>
        <v>0</v>
      </c>
      <c r="AA2278" s="33">
        <f t="shared" si="618"/>
        <v>0</v>
      </c>
      <c r="AB2278" s="30">
        <f t="shared" si="619"/>
        <v>0</v>
      </c>
      <c r="AC2278" s="30">
        <f t="shared" si="620"/>
        <v>0</v>
      </c>
      <c r="AD2278" s="30">
        <f t="shared" si="621"/>
        <v>0</v>
      </c>
      <c r="AE2278" s="35">
        <f t="shared" si="633"/>
        <v>0</v>
      </c>
    </row>
    <row r="2279" spans="14:31" x14ac:dyDescent="0.25">
      <c r="N2279" s="29">
        <f t="shared" si="622"/>
        <v>0</v>
      </c>
      <c r="O2279" s="30" t="str">
        <f t="shared" si="623"/>
        <v>00</v>
      </c>
      <c r="P2279" s="30">
        <f t="shared" si="624"/>
        <v>0</v>
      </c>
      <c r="Q2279" s="30">
        <f t="shared" si="625"/>
        <v>0</v>
      </c>
      <c r="R2279" s="30">
        <f t="shared" si="626"/>
        <v>0</v>
      </c>
      <c r="S2279" s="30">
        <f t="shared" si="627"/>
        <v>0</v>
      </c>
      <c r="T2279" s="31">
        <f t="shared" si="628"/>
        <v>2020.9166666666667</v>
      </c>
      <c r="U2279" s="30">
        <f t="shared" si="629"/>
        <v>0</v>
      </c>
      <c r="V2279" s="30">
        <f t="shared" si="630"/>
        <v>0</v>
      </c>
      <c r="W2279" s="32">
        <f t="shared" si="631"/>
        <v>0</v>
      </c>
      <c r="X2279" s="33">
        <f t="shared" si="632"/>
        <v>0</v>
      </c>
      <c r="Y2279" s="22"/>
      <c r="Z2279" s="33">
        <f t="shared" si="617"/>
        <v>0</v>
      </c>
      <c r="AA2279" s="33">
        <f t="shared" si="618"/>
        <v>0</v>
      </c>
      <c r="AB2279" s="30">
        <f t="shared" si="619"/>
        <v>0</v>
      </c>
      <c r="AC2279" s="30">
        <f t="shared" si="620"/>
        <v>0</v>
      </c>
      <c r="AD2279" s="30">
        <f t="shared" si="621"/>
        <v>0</v>
      </c>
      <c r="AE2279" s="35">
        <f t="shared" si="633"/>
        <v>0</v>
      </c>
    </row>
    <row r="2280" spans="14:31" x14ac:dyDescent="0.25">
      <c r="N2280" s="29">
        <f t="shared" si="622"/>
        <v>0</v>
      </c>
      <c r="O2280" s="30" t="str">
        <f t="shared" si="623"/>
        <v>00</v>
      </c>
      <c r="P2280" s="30">
        <f t="shared" si="624"/>
        <v>0</v>
      </c>
      <c r="Q2280" s="30">
        <f t="shared" si="625"/>
        <v>0</v>
      </c>
      <c r="R2280" s="30">
        <f t="shared" si="626"/>
        <v>0</v>
      </c>
      <c r="S2280" s="30">
        <f t="shared" si="627"/>
        <v>0</v>
      </c>
      <c r="T2280" s="31">
        <f t="shared" si="628"/>
        <v>2020.9166666666667</v>
      </c>
      <c r="U2280" s="30">
        <f t="shared" si="629"/>
        <v>0</v>
      </c>
      <c r="V2280" s="30">
        <f t="shared" si="630"/>
        <v>0</v>
      </c>
      <c r="W2280" s="32">
        <f t="shared" si="631"/>
        <v>0</v>
      </c>
      <c r="X2280" s="33">
        <f t="shared" si="632"/>
        <v>0</v>
      </c>
      <c r="Y2280" s="22"/>
      <c r="Z2280" s="33">
        <f t="shared" si="617"/>
        <v>0</v>
      </c>
      <c r="AA2280" s="33">
        <f t="shared" si="618"/>
        <v>0</v>
      </c>
      <c r="AB2280" s="30">
        <f t="shared" si="619"/>
        <v>0</v>
      </c>
      <c r="AC2280" s="30">
        <f t="shared" si="620"/>
        <v>0</v>
      </c>
      <c r="AD2280" s="30">
        <f t="shared" si="621"/>
        <v>0</v>
      </c>
      <c r="AE2280" s="35">
        <f t="shared" si="633"/>
        <v>0</v>
      </c>
    </row>
    <row r="2281" spans="14:31" x14ac:dyDescent="0.25">
      <c r="N2281" s="29">
        <f t="shared" si="622"/>
        <v>0</v>
      </c>
      <c r="O2281" s="30" t="str">
        <f t="shared" si="623"/>
        <v>00</v>
      </c>
      <c r="P2281" s="30">
        <f t="shared" si="624"/>
        <v>0</v>
      </c>
      <c r="Q2281" s="30">
        <f t="shared" si="625"/>
        <v>0</v>
      </c>
      <c r="R2281" s="30">
        <f t="shared" si="626"/>
        <v>0</v>
      </c>
      <c r="S2281" s="30">
        <f t="shared" si="627"/>
        <v>0</v>
      </c>
      <c r="T2281" s="31">
        <f t="shared" si="628"/>
        <v>2020.9166666666667</v>
      </c>
      <c r="U2281" s="30">
        <f t="shared" si="629"/>
        <v>0</v>
      </c>
      <c r="V2281" s="30">
        <f t="shared" si="630"/>
        <v>0</v>
      </c>
      <c r="W2281" s="32">
        <f t="shared" si="631"/>
        <v>0</v>
      </c>
      <c r="X2281" s="33">
        <f t="shared" si="632"/>
        <v>0</v>
      </c>
      <c r="Y2281" s="22"/>
      <c r="Z2281" s="33">
        <f t="shared" si="617"/>
        <v>0</v>
      </c>
      <c r="AA2281" s="33">
        <f t="shared" si="618"/>
        <v>0</v>
      </c>
      <c r="AB2281" s="30">
        <f t="shared" si="619"/>
        <v>0</v>
      </c>
      <c r="AC2281" s="30">
        <f t="shared" si="620"/>
        <v>0</v>
      </c>
      <c r="AD2281" s="30">
        <f t="shared" si="621"/>
        <v>0</v>
      </c>
      <c r="AE2281" s="35">
        <f t="shared" si="633"/>
        <v>0</v>
      </c>
    </row>
    <row r="2282" spans="14:31" x14ac:dyDescent="0.25">
      <c r="N2282" s="29">
        <f t="shared" si="622"/>
        <v>0</v>
      </c>
      <c r="O2282" s="30" t="str">
        <f t="shared" si="623"/>
        <v>00</v>
      </c>
      <c r="P2282" s="30">
        <f t="shared" si="624"/>
        <v>0</v>
      </c>
      <c r="Q2282" s="30">
        <f t="shared" si="625"/>
        <v>0</v>
      </c>
      <c r="R2282" s="30">
        <f t="shared" si="626"/>
        <v>0</v>
      </c>
      <c r="S2282" s="30">
        <f t="shared" si="627"/>
        <v>0</v>
      </c>
      <c r="T2282" s="31">
        <f t="shared" si="628"/>
        <v>2020.9166666666667</v>
      </c>
      <c r="U2282" s="30">
        <f t="shared" si="629"/>
        <v>0</v>
      </c>
      <c r="V2282" s="30">
        <f t="shared" si="630"/>
        <v>0</v>
      </c>
      <c r="W2282" s="32">
        <f t="shared" si="631"/>
        <v>0</v>
      </c>
      <c r="X2282" s="33">
        <f t="shared" si="632"/>
        <v>0</v>
      </c>
      <c r="Y2282" s="22"/>
      <c r="Z2282" s="33">
        <f t="shared" si="617"/>
        <v>0</v>
      </c>
      <c r="AA2282" s="33">
        <f t="shared" si="618"/>
        <v>0</v>
      </c>
      <c r="AB2282" s="30">
        <f t="shared" si="619"/>
        <v>0</v>
      </c>
      <c r="AC2282" s="30">
        <f t="shared" si="620"/>
        <v>0</v>
      </c>
      <c r="AD2282" s="30">
        <f t="shared" si="621"/>
        <v>0</v>
      </c>
      <c r="AE2282" s="35">
        <f t="shared" si="633"/>
        <v>0</v>
      </c>
    </row>
    <row r="2283" spans="14:31" x14ac:dyDescent="0.25">
      <c r="N2283" s="29">
        <f t="shared" si="622"/>
        <v>0</v>
      </c>
      <c r="O2283" s="30" t="str">
        <f t="shared" si="623"/>
        <v>00</v>
      </c>
      <c r="P2283" s="30">
        <f t="shared" si="624"/>
        <v>0</v>
      </c>
      <c r="Q2283" s="30">
        <f t="shared" si="625"/>
        <v>0</v>
      </c>
      <c r="R2283" s="30">
        <f t="shared" si="626"/>
        <v>0</v>
      </c>
      <c r="S2283" s="30">
        <f t="shared" si="627"/>
        <v>0</v>
      </c>
      <c r="T2283" s="31">
        <f t="shared" si="628"/>
        <v>2020.9166666666667</v>
      </c>
      <c r="U2283" s="30">
        <f t="shared" si="629"/>
        <v>0</v>
      </c>
      <c r="V2283" s="30">
        <f t="shared" si="630"/>
        <v>0</v>
      </c>
      <c r="W2283" s="32">
        <f t="shared" si="631"/>
        <v>0</v>
      </c>
      <c r="X2283" s="33">
        <f t="shared" si="632"/>
        <v>0</v>
      </c>
      <c r="Y2283" s="22"/>
      <c r="Z2283" s="33">
        <f t="shared" si="617"/>
        <v>0</v>
      </c>
      <c r="AA2283" s="33">
        <f t="shared" si="618"/>
        <v>0</v>
      </c>
      <c r="AB2283" s="30">
        <f t="shared" si="619"/>
        <v>0</v>
      </c>
      <c r="AC2283" s="30">
        <f t="shared" si="620"/>
        <v>0</v>
      </c>
      <c r="AD2283" s="30">
        <f t="shared" si="621"/>
        <v>0</v>
      </c>
      <c r="AE2283" s="35">
        <f t="shared" si="633"/>
        <v>0</v>
      </c>
    </row>
    <row r="2284" spans="14:31" x14ac:dyDescent="0.25">
      <c r="N2284" s="29">
        <f t="shared" si="622"/>
        <v>0</v>
      </c>
      <c r="O2284" s="30" t="str">
        <f t="shared" si="623"/>
        <v>00</v>
      </c>
      <c r="P2284" s="30">
        <f t="shared" si="624"/>
        <v>0</v>
      </c>
      <c r="Q2284" s="30">
        <f t="shared" si="625"/>
        <v>0</v>
      </c>
      <c r="R2284" s="30">
        <f t="shared" si="626"/>
        <v>0</v>
      </c>
      <c r="S2284" s="30">
        <f t="shared" si="627"/>
        <v>0</v>
      </c>
      <c r="T2284" s="31">
        <f t="shared" si="628"/>
        <v>2020.9166666666667</v>
      </c>
      <c r="U2284" s="30">
        <f t="shared" si="629"/>
        <v>0</v>
      </c>
      <c r="V2284" s="30">
        <f t="shared" si="630"/>
        <v>0</v>
      </c>
      <c r="W2284" s="32">
        <f t="shared" si="631"/>
        <v>0</v>
      </c>
      <c r="X2284" s="33">
        <f t="shared" si="632"/>
        <v>0</v>
      </c>
      <c r="Y2284" s="22"/>
      <c r="Z2284" s="33">
        <f t="shared" si="617"/>
        <v>0</v>
      </c>
      <c r="AA2284" s="33">
        <f t="shared" si="618"/>
        <v>0</v>
      </c>
      <c r="AB2284" s="30">
        <f t="shared" si="619"/>
        <v>0</v>
      </c>
      <c r="AC2284" s="30">
        <f t="shared" si="620"/>
        <v>0</v>
      </c>
      <c r="AD2284" s="30">
        <f t="shared" si="621"/>
        <v>0</v>
      </c>
      <c r="AE2284" s="35">
        <f t="shared" si="633"/>
        <v>0</v>
      </c>
    </row>
    <row r="2285" spans="14:31" x14ac:dyDescent="0.25">
      <c r="N2285" s="29">
        <f t="shared" si="622"/>
        <v>0</v>
      </c>
      <c r="O2285" s="30" t="str">
        <f t="shared" si="623"/>
        <v>00</v>
      </c>
      <c r="P2285" s="30">
        <f t="shared" si="624"/>
        <v>0</v>
      </c>
      <c r="Q2285" s="30">
        <f t="shared" si="625"/>
        <v>0</v>
      </c>
      <c r="R2285" s="30">
        <f t="shared" si="626"/>
        <v>0</v>
      </c>
      <c r="S2285" s="30">
        <f t="shared" si="627"/>
        <v>0</v>
      </c>
      <c r="T2285" s="31">
        <f t="shared" si="628"/>
        <v>2020.9166666666667</v>
      </c>
      <c r="U2285" s="30">
        <f t="shared" si="629"/>
        <v>0</v>
      </c>
      <c r="V2285" s="30">
        <f t="shared" si="630"/>
        <v>0</v>
      </c>
      <c r="W2285" s="32">
        <f t="shared" si="631"/>
        <v>0</v>
      </c>
      <c r="X2285" s="33">
        <f t="shared" si="632"/>
        <v>0</v>
      </c>
      <c r="Y2285" s="22"/>
      <c r="Z2285" s="33">
        <f t="shared" si="617"/>
        <v>0</v>
      </c>
      <c r="AA2285" s="33">
        <f t="shared" si="618"/>
        <v>0</v>
      </c>
      <c r="AB2285" s="30">
        <f t="shared" si="619"/>
        <v>0</v>
      </c>
      <c r="AC2285" s="30">
        <f t="shared" si="620"/>
        <v>0</v>
      </c>
      <c r="AD2285" s="30">
        <f t="shared" si="621"/>
        <v>0</v>
      </c>
      <c r="AE2285" s="35">
        <f t="shared" si="633"/>
        <v>0</v>
      </c>
    </row>
    <row r="2286" spans="14:31" x14ac:dyDescent="0.25">
      <c r="N2286" s="29">
        <f t="shared" si="622"/>
        <v>0</v>
      </c>
      <c r="O2286" s="30" t="str">
        <f t="shared" si="623"/>
        <v>00</v>
      </c>
      <c r="P2286" s="30">
        <f t="shared" si="624"/>
        <v>0</v>
      </c>
      <c r="Q2286" s="30">
        <f t="shared" si="625"/>
        <v>0</v>
      </c>
      <c r="R2286" s="30">
        <f t="shared" si="626"/>
        <v>0</v>
      </c>
      <c r="S2286" s="30">
        <f t="shared" si="627"/>
        <v>0</v>
      </c>
      <c r="T2286" s="31">
        <f t="shared" si="628"/>
        <v>2020.9166666666667</v>
      </c>
      <c r="U2286" s="30">
        <f t="shared" si="629"/>
        <v>0</v>
      </c>
      <c r="V2286" s="30">
        <f t="shared" si="630"/>
        <v>0</v>
      </c>
      <c r="W2286" s="32">
        <f t="shared" si="631"/>
        <v>0</v>
      </c>
      <c r="X2286" s="33">
        <f t="shared" si="632"/>
        <v>0</v>
      </c>
      <c r="Y2286" s="22"/>
      <c r="Z2286" s="33">
        <f t="shared" si="617"/>
        <v>0</v>
      </c>
      <c r="AA2286" s="33">
        <f t="shared" si="618"/>
        <v>0</v>
      </c>
      <c r="AB2286" s="30">
        <f t="shared" si="619"/>
        <v>0</v>
      </c>
      <c r="AC2286" s="30">
        <f t="shared" si="620"/>
        <v>0</v>
      </c>
      <c r="AD2286" s="30">
        <f t="shared" si="621"/>
        <v>0</v>
      </c>
      <c r="AE2286" s="35">
        <f t="shared" si="633"/>
        <v>0</v>
      </c>
    </row>
    <row r="2287" spans="14:31" x14ac:dyDescent="0.25">
      <c r="N2287" s="29">
        <f t="shared" si="622"/>
        <v>0</v>
      </c>
      <c r="O2287" s="30" t="str">
        <f t="shared" si="623"/>
        <v>00</v>
      </c>
      <c r="P2287" s="30">
        <f t="shared" si="624"/>
        <v>0</v>
      </c>
      <c r="Q2287" s="30">
        <f t="shared" si="625"/>
        <v>0</v>
      </c>
      <c r="R2287" s="30">
        <f t="shared" si="626"/>
        <v>0</v>
      </c>
      <c r="S2287" s="30">
        <f t="shared" si="627"/>
        <v>0</v>
      </c>
      <c r="T2287" s="31">
        <f t="shared" si="628"/>
        <v>2020.9166666666667</v>
      </c>
      <c r="U2287" s="30">
        <f t="shared" si="629"/>
        <v>0</v>
      </c>
      <c r="V2287" s="30">
        <f t="shared" si="630"/>
        <v>0</v>
      </c>
      <c r="W2287" s="32">
        <f t="shared" si="631"/>
        <v>0</v>
      </c>
      <c r="X2287" s="33">
        <f t="shared" si="632"/>
        <v>0</v>
      </c>
      <c r="Y2287" s="22"/>
      <c r="Z2287" s="33">
        <f t="shared" si="617"/>
        <v>0</v>
      </c>
      <c r="AA2287" s="33">
        <f t="shared" si="618"/>
        <v>0</v>
      </c>
      <c r="AB2287" s="30">
        <f t="shared" si="619"/>
        <v>0</v>
      </c>
      <c r="AC2287" s="30">
        <f t="shared" si="620"/>
        <v>0</v>
      </c>
      <c r="AD2287" s="30">
        <f t="shared" si="621"/>
        <v>0</v>
      </c>
      <c r="AE2287" s="35">
        <f t="shared" si="633"/>
        <v>0</v>
      </c>
    </row>
    <row r="2288" spans="14:31" x14ac:dyDescent="0.25">
      <c r="N2288" s="29">
        <f t="shared" si="622"/>
        <v>0</v>
      </c>
      <c r="O2288" s="30" t="str">
        <f t="shared" si="623"/>
        <v>00</v>
      </c>
      <c r="P2288" s="30">
        <f t="shared" si="624"/>
        <v>0</v>
      </c>
      <c r="Q2288" s="30">
        <f t="shared" si="625"/>
        <v>0</v>
      </c>
      <c r="R2288" s="30">
        <f t="shared" si="626"/>
        <v>0</v>
      </c>
      <c r="S2288" s="30">
        <f t="shared" si="627"/>
        <v>0</v>
      </c>
      <c r="T2288" s="31">
        <f t="shared" si="628"/>
        <v>2020.9166666666667</v>
      </c>
      <c r="U2288" s="30">
        <f t="shared" si="629"/>
        <v>0</v>
      </c>
      <c r="V2288" s="30">
        <f t="shared" si="630"/>
        <v>0</v>
      </c>
      <c r="W2288" s="32">
        <f t="shared" si="631"/>
        <v>0</v>
      </c>
      <c r="X2288" s="33">
        <f t="shared" si="632"/>
        <v>0</v>
      </c>
      <c r="Y2288" s="22"/>
      <c r="Z2288" s="33">
        <f t="shared" si="617"/>
        <v>0</v>
      </c>
      <c r="AA2288" s="33">
        <f t="shared" si="618"/>
        <v>0</v>
      </c>
      <c r="AB2288" s="30">
        <f t="shared" si="619"/>
        <v>0</v>
      </c>
      <c r="AC2288" s="30">
        <f t="shared" si="620"/>
        <v>0</v>
      </c>
      <c r="AD2288" s="30">
        <f t="shared" si="621"/>
        <v>0</v>
      </c>
      <c r="AE2288" s="35">
        <f t="shared" si="633"/>
        <v>0</v>
      </c>
    </row>
    <row r="2289" spans="14:31" x14ac:dyDescent="0.25">
      <c r="N2289" s="29">
        <f t="shared" si="622"/>
        <v>0</v>
      </c>
      <c r="O2289" s="30" t="str">
        <f t="shared" si="623"/>
        <v>00</v>
      </c>
      <c r="P2289" s="30">
        <f t="shared" si="624"/>
        <v>0</v>
      </c>
      <c r="Q2289" s="30">
        <f t="shared" si="625"/>
        <v>0</v>
      </c>
      <c r="R2289" s="30">
        <f t="shared" si="626"/>
        <v>0</v>
      </c>
      <c r="S2289" s="30">
        <f t="shared" si="627"/>
        <v>0</v>
      </c>
      <c r="T2289" s="31">
        <f t="shared" si="628"/>
        <v>2020.9166666666667</v>
      </c>
      <c r="U2289" s="30">
        <f t="shared" si="629"/>
        <v>0</v>
      </c>
      <c r="V2289" s="30">
        <f t="shared" si="630"/>
        <v>0</v>
      </c>
      <c r="W2289" s="32">
        <f t="shared" si="631"/>
        <v>0</v>
      </c>
      <c r="X2289" s="33">
        <f t="shared" si="632"/>
        <v>0</v>
      </c>
      <c r="Y2289" s="22"/>
      <c r="Z2289" s="33">
        <f t="shared" si="617"/>
        <v>0</v>
      </c>
      <c r="AA2289" s="33">
        <f t="shared" si="618"/>
        <v>0</v>
      </c>
      <c r="AB2289" s="30">
        <f t="shared" si="619"/>
        <v>0</v>
      </c>
      <c r="AC2289" s="30">
        <f t="shared" si="620"/>
        <v>0</v>
      </c>
      <c r="AD2289" s="30">
        <f t="shared" si="621"/>
        <v>0</v>
      </c>
      <c r="AE2289" s="35">
        <f t="shared" si="633"/>
        <v>0</v>
      </c>
    </row>
    <row r="2290" spans="14:31" x14ac:dyDescent="0.25">
      <c r="N2290" s="29">
        <f t="shared" si="622"/>
        <v>0</v>
      </c>
      <c r="O2290" s="30" t="str">
        <f t="shared" si="623"/>
        <v>00</v>
      </c>
      <c r="P2290" s="30">
        <f t="shared" si="624"/>
        <v>0</v>
      </c>
      <c r="Q2290" s="30">
        <f t="shared" si="625"/>
        <v>0</v>
      </c>
      <c r="R2290" s="30">
        <f t="shared" si="626"/>
        <v>0</v>
      </c>
      <c r="S2290" s="30">
        <f t="shared" si="627"/>
        <v>0</v>
      </c>
      <c r="T2290" s="31">
        <f t="shared" si="628"/>
        <v>2020.9166666666667</v>
      </c>
      <c r="U2290" s="30">
        <f t="shared" si="629"/>
        <v>0</v>
      </c>
      <c r="V2290" s="30">
        <f t="shared" si="630"/>
        <v>0</v>
      </c>
      <c r="W2290" s="32">
        <f t="shared" si="631"/>
        <v>0</v>
      </c>
      <c r="X2290" s="33">
        <f t="shared" si="632"/>
        <v>0</v>
      </c>
      <c r="Y2290" s="22"/>
      <c r="Z2290" s="33">
        <f t="shared" si="617"/>
        <v>0</v>
      </c>
      <c r="AA2290" s="33">
        <f t="shared" si="618"/>
        <v>0</v>
      </c>
      <c r="AB2290" s="30">
        <f t="shared" si="619"/>
        <v>0</v>
      </c>
      <c r="AC2290" s="30">
        <f t="shared" si="620"/>
        <v>0</v>
      </c>
      <c r="AD2290" s="30">
        <f t="shared" si="621"/>
        <v>0</v>
      </c>
      <c r="AE2290" s="35">
        <f t="shared" si="633"/>
        <v>0</v>
      </c>
    </row>
    <row r="2291" spans="14:31" x14ac:dyDescent="0.25">
      <c r="N2291" s="29">
        <f t="shared" si="622"/>
        <v>0</v>
      </c>
      <c r="O2291" s="30" t="str">
        <f t="shared" si="623"/>
        <v>00</v>
      </c>
      <c r="P2291" s="30">
        <f t="shared" si="624"/>
        <v>0</v>
      </c>
      <c r="Q2291" s="30">
        <f t="shared" si="625"/>
        <v>0</v>
      </c>
      <c r="R2291" s="30">
        <f t="shared" si="626"/>
        <v>0</v>
      </c>
      <c r="S2291" s="30">
        <f t="shared" si="627"/>
        <v>0</v>
      </c>
      <c r="T2291" s="31">
        <f t="shared" si="628"/>
        <v>2020.9166666666667</v>
      </c>
      <c r="U2291" s="30">
        <f t="shared" si="629"/>
        <v>0</v>
      </c>
      <c r="V2291" s="30">
        <f t="shared" si="630"/>
        <v>0</v>
      </c>
      <c r="W2291" s="32">
        <f t="shared" si="631"/>
        <v>0</v>
      </c>
      <c r="X2291" s="33">
        <f t="shared" si="632"/>
        <v>0</v>
      </c>
      <c r="Y2291" s="22"/>
      <c r="Z2291" s="33">
        <f t="shared" si="617"/>
        <v>0</v>
      </c>
      <c r="AA2291" s="33">
        <f t="shared" si="618"/>
        <v>0</v>
      </c>
      <c r="AB2291" s="30">
        <f t="shared" si="619"/>
        <v>0</v>
      </c>
      <c r="AC2291" s="30">
        <f t="shared" si="620"/>
        <v>0</v>
      </c>
      <c r="AD2291" s="30">
        <f t="shared" si="621"/>
        <v>0</v>
      </c>
      <c r="AE2291" s="35">
        <f t="shared" si="633"/>
        <v>0</v>
      </c>
    </row>
    <row r="2292" spans="14:31" x14ac:dyDescent="0.25">
      <c r="N2292" s="29">
        <f t="shared" si="622"/>
        <v>0</v>
      </c>
      <c r="O2292" s="30" t="str">
        <f t="shared" si="623"/>
        <v>00</v>
      </c>
      <c r="P2292" s="30">
        <f t="shared" si="624"/>
        <v>0</v>
      </c>
      <c r="Q2292" s="30">
        <f t="shared" si="625"/>
        <v>0</v>
      </c>
      <c r="R2292" s="30">
        <f t="shared" si="626"/>
        <v>0</v>
      </c>
      <c r="S2292" s="30">
        <f t="shared" si="627"/>
        <v>0</v>
      </c>
      <c r="T2292" s="31">
        <f t="shared" si="628"/>
        <v>2020.9166666666667</v>
      </c>
      <c r="U2292" s="30">
        <f t="shared" si="629"/>
        <v>0</v>
      </c>
      <c r="V2292" s="30">
        <f t="shared" si="630"/>
        <v>0</v>
      </c>
      <c r="W2292" s="32">
        <f t="shared" si="631"/>
        <v>0</v>
      </c>
      <c r="X2292" s="33">
        <f t="shared" si="632"/>
        <v>0</v>
      </c>
      <c r="Y2292" s="22"/>
      <c r="Z2292" s="33">
        <f t="shared" si="617"/>
        <v>0</v>
      </c>
      <c r="AA2292" s="33">
        <f t="shared" si="618"/>
        <v>0</v>
      </c>
      <c r="AB2292" s="30">
        <f t="shared" si="619"/>
        <v>0</v>
      </c>
      <c r="AC2292" s="30">
        <f t="shared" si="620"/>
        <v>0</v>
      </c>
      <c r="AD2292" s="30">
        <f t="shared" si="621"/>
        <v>0</v>
      </c>
      <c r="AE2292" s="35">
        <f t="shared" si="633"/>
        <v>0</v>
      </c>
    </row>
    <row r="2293" spans="14:31" x14ac:dyDescent="0.25">
      <c r="N2293" s="29">
        <f t="shared" si="622"/>
        <v>0</v>
      </c>
      <c r="O2293" s="30" t="str">
        <f t="shared" si="623"/>
        <v>00</v>
      </c>
      <c r="P2293" s="30">
        <f t="shared" si="624"/>
        <v>0</v>
      </c>
      <c r="Q2293" s="30">
        <f t="shared" si="625"/>
        <v>0</v>
      </c>
      <c r="R2293" s="30">
        <f t="shared" si="626"/>
        <v>0</v>
      </c>
      <c r="S2293" s="30">
        <f t="shared" si="627"/>
        <v>0</v>
      </c>
      <c r="T2293" s="31">
        <f t="shared" si="628"/>
        <v>2020.9166666666667</v>
      </c>
      <c r="U2293" s="30">
        <f t="shared" si="629"/>
        <v>0</v>
      </c>
      <c r="V2293" s="30">
        <f t="shared" si="630"/>
        <v>0</v>
      </c>
      <c r="W2293" s="32">
        <f t="shared" si="631"/>
        <v>0</v>
      </c>
      <c r="X2293" s="33">
        <f t="shared" si="632"/>
        <v>0</v>
      </c>
      <c r="Y2293" s="22"/>
      <c r="Z2293" s="33">
        <f t="shared" si="617"/>
        <v>0</v>
      </c>
      <c r="AA2293" s="33">
        <f t="shared" si="618"/>
        <v>0</v>
      </c>
      <c r="AB2293" s="30">
        <f t="shared" si="619"/>
        <v>0</v>
      </c>
      <c r="AC2293" s="30">
        <f t="shared" si="620"/>
        <v>0</v>
      </c>
      <c r="AD2293" s="30">
        <f t="shared" si="621"/>
        <v>0</v>
      </c>
      <c r="AE2293" s="35">
        <f t="shared" si="633"/>
        <v>0</v>
      </c>
    </row>
    <row r="2294" spans="14:31" x14ac:dyDescent="0.25">
      <c r="N2294" s="29">
        <f t="shared" si="622"/>
        <v>0</v>
      </c>
      <c r="O2294" s="30" t="str">
        <f t="shared" si="623"/>
        <v>00</v>
      </c>
      <c r="P2294" s="30">
        <f t="shared" si="624"/>
        <v>0</v>
      </c>
      <c r="Q2294" s="30">
        <f t="shared" si="625"/>
        <v>0</v>
      </c>
      <c r="R2294" s="30">
        <f t="shared" si="626"/>
        <v>0</v>
      </c>
      <c r="S2294" s="30">
        <f t="shared" si="627"/>
        <v>0</v>
      </c>
      <c r="T2294" s="31">
        <f t="shared" si="628"/>
        <v>2020.9166666666667</v>
      </c>
      <c r="U2294" s="30">
        <f t="shared" si="629"/>
        <v>0</v>
      </c>
      <c r="V2294" s="30">
        <f t="shared" si="630"/>
        <v>0</v>
      </c>
      <c r="W2294" s="32">
        <f t="shared" si="631"/>
        <v>0</v>
      </c>
      <c r="X2294" s="33">
        <f t="shared" si="632"/>
        <v>0</v>
      </c>
      <c r="Y2294" s="22"/>
      <c r="Z2294" s="33">
        <f t="shared" si="617"/>
        <v>0</v>
      </c>
      <c r="AA2294" s="33">
        <f t="shared" si="618"/>
        <v>0</v>
      </c>
      <c r="AB2294" s="30">
        <f t="shared" si="619"/>
        <v>0</v>
      </c>
      <c r="AC2294" s="30">
        <f t="shared" si="620"/>
        <v>0</v>
      </c>
      <c r="AD2294" s="30">
        <f t="shared" si="621"/>
        <v>0</v>
      </c>
      <c r="AE2294" s="35">
        <f t="shared" si="633"/>
        <v>0</v>
      </c>
    </row>
    <row r="2295" spans="14:31" x14ac:dyDescent="0.25">
      <c r="N2295" s="29">
        <f t="shared" si="622"/>
        <v>0</v>
      </c>
      <c r="O2295" s="30" t="str">
        <f t="shared" si="623"/>
        <v>00</v>
      </c>
      <c r="P2295" s="30">
        <f t="shared" si="624"/>
        <v>0</v>
      </c>
      <c r="Q2295" s="30">
        <f t="shared" si="625"/>
        <v>0</v>
      </c>
      <c r="R2295" s="30">
        <f t="shared" si="626"/>
        <v>0</v>
      </c>
      <c r="S2295" s="30">
        <f t="shared" si="627"/>
        <v>0</v>
      </c>
      <c r="T2295" s="31">
        <f t="shared" si="628"/>
        <v>2020.9166666666667</v>
      </c>
      <c r="U2295" s="30">
        <f t="shared" si="629"/>
        <v>0</v>
      </c>
      <c r="V2295" s="30">
        <f t="shared" si="630"/>
        <v>0</v>
      </c>
      <c r="W2295" s="32">
        <f t="shared" si="631"/>
        <v>0</v>
      </c>
      <c r="X2295" s="33">
        <f t="shared" si="632"/>
        <v>0</v>
      </c>
      <c r="Y2295" s="22"/>
      <c r="Z2295" s="33">
        <f t="shared" si="617"/>
        <v>0</v>
      </c>
      <c r="AA2295" s="33">
        <f t="shared" si="618"/>
        <v>0</v>
      </c>
      <c r="AB2295" s="30">
        <f t="shared" si="619"/>
        <v>0</v>
      </c>
      <c r="AC2295" s="30">
        <f t="shared" si="620"/>
        <v>0</v>
      </c>
      <c r="AD2295" s="30">
        <f t="shared" si="621"/>
        <v>0</v>
      </c>
      <c r="AE2295" s="35">
        <f t="shared" si="633"/>
        <v>0</v>
      </c>
    </row>
    <row r="2296" spans="14:31" x14ac:dyDescent="0.25">
      <c r="N2296" s="29">
        <f t="shared" si="622"/>
        <v>0</v>
      </c>
      <c r="O2296" s="30" t="str">
        <f t="shared" si="623"/>
        <v>00</v>
      </c>
      <c r="P2296" s="30">
        <f t="shared" si="624"/>
        <v>0</v>
      </c>
      <c r="Q2296" s="30">
        <f t="shared" si="625"/>
        <v>0</v>
      </c>
      <c r="R2296" s="30">
        <f t="shared" si="626"/>
        <v>0</v>
      </c>
      <c r="S2296" s="30">
        <f t="shared" si="627"/>
        <v>0</v>
      </c>
      <c r="T2296" s="31">
        <f t="shared" si="628"/>
        <v>2020.9166666666667</v>
      </c>
      <c r="U2296" s="30">
        <f t="shared" si="629"/>
        <v>0</v>
      </c>
      <c r="V2296" s="30">
        <f t="shared" si="630"/>
        <v>0</v>
      </c>
      <c r="W2296" s="32">
        <f t="shared" si="631"/>
        <v>0</v>
      </c>
      <c r="X2296" s="33">
        <f t="shared" si="632"/>
        <v>0</v>
      </c>
      <c r="Y2296" s="22"/>
      <c r="Z2296" s="33">
        <f t="shared" si="617"/>
        <v>0</v>
      </c>
      <c r="AA2296" s="33">
        <f t="shared" si="618"/>
        <v>0</v>
      </c>
      <c r="AB2296" s="30">
        <f t="shared" si="619"/>
        <v>0</v>
      </c>
      <c r="AC2296" s="30">
        <f t="shared" si="620"/>
        <v>0</v>
      </c>
      <c r="AD2296" s="30">
        <f t="shared" si="621"/>
        <v>0</v>
      </c>
      <c r="AE2296" s="35">
        <f t="shared" si="633"/>
        <v>0</v>
      </c>
    </row>
    <row r="2297" spans="14:31" x14ac:dyDescent="0.25">
      <c r="N2297" s="29">
        <f t="shared" si="622"/>
        <v>0</v>
      </c>
      <c r="O2297" s="30" t="str">
        <f t="shared" si="623"/>
        <v>00</v>
      </c>
      <c r="P2297" s="30">
        <f t="shared" si="624"/>
        <v>0</v>
      </c>
      <c r="Q2297" s="30">
        <f t="shared" si="625"/>
        <v>0</v>
      </c>
      <c r="R2297" s="30">
        <f t="shared" si="626"/>
        <v>0</v>
      </c>
      <c r="S2297" s="30">
        <f t="shared" si="627"/>
        <v>0</v>
      </c>
      <c r="T2297" s="31">
        <f t="shared" si="628"/>
        <v>2020.9166666666667</v>
      </c>
      <c r="U2297" s="30">
        <f t="shared" si="629"/>
        <v>0</v>
      </c>
      <c r="V2297" s="30">
        <f t="shared" si="630"/>
        <v>0</v>
      </c>
      <c r="W2297" s="32">
        <f t="shared" si="631"/>
        <v>0</v>
      </c>
      <c r="X2297" s="33">
        <f t="shared" si="632"/>
        <v>0</v>
      </c>
      <c r="Y2297" s="22"/>
      <c r="Z2297" s="33">
        <f t="shared" si="617"/>
        <v>0</v>
      </c>
      <c r="AA2297" s="33">
        <f t="shared" si="618"/>
        <v>0</v>
      </c>
      <c r="AB2297" s="30">
        <f t="shared" si="619"/>
        <v>0</v>
      </c>
      <c r="AC2297" s="30">
        <f t="shared" si="620"/>
        <v>0</v>
      </c>
      <c r="AD2297" s="30">
        <f t="shared" si="621"/>
        <v>0</v>
      </c>
      <c r="AE2297" s="35">
        <f t="shared" si="633"/>
        <v>0</v>
      </c>
    </row>
    <row r="2298" spans="14:31" x14ac:dyDescent="0.25">
      <c r="N2298" s="29">
        <f t="shared" si="622"/>
        <v>0</v>
      </c>
      <c r="O2298" s="30" t="str">
        <f t="shared" si="623"/>
        <v>00</v>
      </c>
      <c r="P2298" s="30">
        <f t="shared" si="624"/>
        <v>0</v>
      </c>
      <c r="Q2298" s="30">
        <f t="shared" si="625"/>
        <v>0</v>
      </c>
      <c r="R2298" s="30">
        <f t="shared" si="626"/>
        <v>0</v>
      </c>
      <c r="S2298" s="30">
        <f t="shared" si="627"/>
        <v>0</v>
      </c>
      <c r="T2298" s="31">
        <f t="shared" si="628"/>
        <v>2020.9166666666667</v>
      </c>
      <c r="U2298" s="30">
        <f t="shared" si="629"/>
        <v>0</v>
      </c>
      <c r="V2298" s="30">
        <f t="shared" si="630"/>
        <v>0</v>
      </c>
      <c r="W2298" s="32">
        <f t="shared" si="631"/>
        <v>0</v>
      </c>
      <c r="X2298" s="33">
        <f t="shared" si="632"/>
        <v>0</v>
      </c>
      <c r="Y2298" s="22"/>
      <c r="Z2298" s="33">
        <f t="shared" si="617"/>
        <v>0</v>
      </c>
      <c r="AA2298" s="33">
        <f t="shared" si="618"/>
        <v>0</v>
      </c>
      <c r="AB2298" s="30">
        <f t="shared" si="619"/>
        <v>0</v>
      </c>
      <c r="AC2298" s="30">
        <f t="shared" si="620"/>
        <v>0</v>
      </c>
      <c r="AD2298" s="30">
        <f t="shared" si="621"/>
        <v>0</v>
      </c>
      <c r="AE2298" s="35">
        <f t="shared" si="633"/>
        <v>0</v>
      </c>
    </row>
    <row r="2299" spans="14:31" x14ac:dyDescent="0.25">
      <c r="N2299" s="29">
        <f t="shared" si="622"/>
        <v>0</v>
      </c>
      <c r="O2299" s="30" t="str">
        <f t="shared" si="623"/>
        <v>00</v>
      </c>
      <c r="P2299" s="30">
        <f t="shared" si="624"/>
        <v>0</v>
      </c>
      <c r="Q2299" s="30">
        <f t="shared" si="625"/>
        <v>0</v>
      </c>
      <c r="R2299" s="30">
        <f t="shared" si="626"/>
        <v>0</v>
      </c>
      <c r="S2299" s="30">
        <f t="shared" si="627"/>
        <v>0</v>
      </c>
      <c r="T2299" s="31">
        <f t="shared" si="628"/>
        <v>2020.9166666666667</v>
      </c>
      <c r="U2299" s="30">
        <f t="shared" si="629"/>
        <v>0</v>
      </c>
      <c r="V2299" s="30">
        <f t="shared" si="630"/>
        <v>0</v>
      </c>
      <c r="W2299" s="32">
        <f t="shared" si="631"/>
        <v>0</v>
      </c>
      <c r="X2299" s="33">
        <f t="shared" si="632"/>
        <v>0</v>
      </c>
      <c r="Y2299" s="22"/>
      <c r="Z2299" s="33">
        <f t="shared" si="617"/>
        <v>0</v>
      </c>
      <c r="AA2299" s="33">
        <f t="shared" si="618"/>
        <v>0</v>
      </c>
      <c r="AB2299" s="30">
        <f t="shared" si="619"/>
        <v>0</v>
      </c>
      <c r="AC2299" s="30">
        <f t="shared" si="620"/>
        <v>0</v>
      </c>
      <c r="AD2299" s="30">
        <f t="shared" si="621"/>
        <v>0</v>
      </c>
      <c r="AE2299" s="35">
        <f t="shared" si="633"/>
        <v>0</v>
      </c>
    </row>
    <row r="2300" spans="14:31" x14ac:dyDescent="0.25">
      <c r="N2300" s="29">
        <f t="shared" si="622"/>
        <v>0</v>
      </c>
      <c r="O2300" s="30" t="str">
        <f t="shared" si="623"/>
        <v>00</v>
      </c>
      <c r="P2300" s="30">
        <f t="shared" si="624"/>
        <v>0</v>
      </c>
      <c r="Q2300" s="30">
        <f t="shared" si="625"/>
        <v>0</v>
      </c>
      <c r="R2300" s="30">
        <f t="shared" si="626"/>
        <v>0</v>
      </c>
      <c r="S2300" s="30">
        <f t="shared" si="627"/>
        <v>0</v>
      </c>
      <c r="T2300" s="31">
        <f t="shared" si="628"/>
        <v>2020.9166666666667</v>
      </c>
      <c r="U2300" s="30">
        <f t="shared" si="629"/>
        <v>0</v>
      </c>
      <c r="V2300" s="30">
        <f t="shared" si="630"/>
        <v>0</v>
      </c>
      <c r="W2300" s="32">
        <f t="shared" si="631"/>
        <v>0</v>
      </c>
      <c r="X2300" s="33">
        <f t="shared" si="632"/>
        <v>0</v>
      </c>
      <c r="Y2300" s="22"/>
      <c r="Z2300" s="33">
        <f t="shared" si="617"/>
        <v>0</v>
      </c>
      <c r="AA2300" s="33">
        <f t="shared" si="618"/>
        <v>0</v>
      </c>
      <c r="AB2300" s="30">
        <f t="shared" si="619"/>
        <v>0</v>
      </c>
      <c r="AC2300" s="30">
        <f t="shared" si="620"/>
        <v>0</v>
      </c>
      <c r="AD2300" s="30">
        <f t="shared" si="621"/>
        <v>0</v>
      </c>
      <c r="AE2300" s="35">
        <f t="shared" si="633"/>
        <v>0</v>
      </c>
    </row>
    <row r="2301" spans="14:31" x14ac:dyDescent="0.25">
      <c r="N2301" s="29">
        <f t="shared" si="622"/>
        <v>0</v>
      </c>
      <c r="O2301" s="30" t="str">
        <f t="shared" si="623"/>
        <v>00</v>
      </c>
      <c r="P2301" s="30">
        <f t="shared" si="624"/>
        <v>0</v>
      </c>
      <c r="Q2301" s="30">
        <f t="shared" si="625"/>
        <v>0</v>
      </c>
      <c r="R2301" s="30">
        <f t="shared" si="626"/>
        <v>0</v>
      </c>
      <c r="S2301" s="30">
        <f t="shared" si="627"/>
        <v>0</v>
      </c>
      <c r="T2301" s="31">
        <f t="shared" si="628"/>
        <v>2020.9166666666667</v>
      </c>
      <c r="U2301" s="30">
        <f t="shared" si="629"/>
        <v>0</v>
      </c>
      <c r="V2301" s="30">
        <f t="shared" si="630"/>
        <v>0</v>
      </c>
      <c r="W2301" s="32">
        <f t="shared" si="631"/>
        <v>0</v>
      </c>
      <c r="X2301" s="33">
        <f t="shared" si="632"/>
        <v>0</v>
      </c>
      <c r="Y2301" s="22"/>
      <c r="Z2301" s="33">
        <f t="shared" si="617"/>
        <v>0</v>
      </c>
      <c r="AA2301" s="33">
        <f t="shared" si="618"/>
        <v>0</v>
      </c>
      <c r="AB2301" s="30">
        <f t="shared" si="619"/>
        <v>0</v>
      </c>
      <c r="AC2301" s="30">
        <f t="shared" si="620"/>
        <v>0</v>
      </c>
      <c r="AD2301" s="30">
        <f t="shared" si="621"/>
        <v>0</v>
      </c>
      <c r="AE2301" s="35">
        <f t="shared" si="633"/>
        <v>0</v>
      </c>
    </row>
    <row r="2302" spans="14:31" x14ac:dyDescent="0.25">
      <c r="N2302" s="29">
        <f t="shared" si="622"/>
        <v>0</v>
      </c>
      <c r="O2302" s="30" t="str">
        <f t="shared" si="623"/>
        <v>00</v>
      </c>
      <c r="P2302" s="30">
        <f t="shared" si="624"/>
        <v>0</v>
      </c>
      <c r="Q2302" s="30">
        <f t="shared" si="625"/>
        <v>0</v>
      </c>
      <c r="R2302" s="30">
        <f t="shared" si="626"/>
        <v>0</v>
      </c>
      <c r="S2302" s="30">
        <f t="shared" si="627"/>
        <v>0</v>
      </c>
      <c r="T2302" s="31">
        <f t="shared" si="628"/>
        <v>2020.9166666666667</v>
      </c>
      <c r="U2302" s="30">
        <f t="shared" si="629"/>
        <v>0</v>
      </c>
      <c r="V2302" s="30">
        <f t="shared" si="630"/>
        <v>0</v>
      </c>
      <c r="W2302" s="32">
        <f t="shared" si="631"/>
        <v>0</v>
      </c>
      <c r="X2302" s="33">
        <f t="shared" si="632"/>
        <v>0</v>
      </c>
      <c r="Y2302" s="22"/>
      <c r="Z2302" s="33">
        <f t="shared" si="617"/>
        <v>0</v>
      </c>
      <c r="AA2302" s="33">
        <f t="shared" si="618"/>
        <v>0</v>
      </c>
      <c r="AB2302" s="30">
        <f t="shared" si="619"/>
        <v>0</v>
      </c>
      <c r="AC2302" s="30">
        <f t="shared" si="620"/>
        <v>0</v>
      </c>
      <c r="AD2302" s="30">
        <f t="shared" si="621"/>
        <v>0</v>
      </c>
      <c r="AE2302" s="35">
        <f t="shared" si="633"/>
        <v>0</v>
      </c>
    </row>
    <row r="2303" spans="14:31" x14ac:dyDescent="0.25">
      <c r="N2303" s="29">
        <f t="shared" si="622"/>
        <v>0</v>
      </c>
      <c r="O2303" s="30" t="str">
        <f t="shared" si="623"/>
        <v>00</v>
      </c>
      <c r="P2303" s="30">
        <f t="shared" si="624"/>
        <v>0</v>
      </c>
      <c r="Q2303" s="30">
        <f t="shared" si="625"/>
        <v>0</v>
      </c>
      <c r="R2303" s="30">
        <f t="shared" si="626"/>
        <v>0</v>
      </c>
      <c r="S2303" s="30">
        <f t="shared" si="627"/>
        <v>0</v>
      </c>
      <c r="T2303" s="31">
        <f t="shared" si="628"/>
        <v>2020.9166666666667</v>
      </c>
      <c r="U2303" s="30">
        <f t="shared" si="629"/>
        <v>0</v>
      </c>
      <c r="V2303" s="30">
        <f t="shared" si="630"/>
        <v>0</v>
      </c>
      <c r="W2303" s="32">
        <f t="shared" si="631"/>
        <v>0</v>
      </c>
      <c r="X2303" s="33">
        <f t="shared" si="632"/>
        <v>0</v>
      </c>
      <c r="Y2303" s="22"/>
      <c r="Z2303" s="33">
        <f t="shared" si="617"/>
        <v>0</v>
      </c>
      <c r="AA2303" s="33">
        <f t="shared" si="618"/>
        <v>0</v>
      </c>
      <c r="AB2303" s="30">
        <f t="shared" si="619"/>
        <v>0</v>
      </c>
      <c r="AC2303" s="30">
        <f t="shared" si="620"/>
        <v>0</v>
      </c>
      <c r="AD2303" s="30">
        <f t="shared" si="621"/>
        <v>0</v>
      </c>
      <c r="AE2303" s="35">
        <f t="shared" si="633"/>
        <v>0</v>
      </c>
    </row>
    <row r="2304" spans="14:31" x14ac:dyDescent="0.25">
      <c r="N2304" s="29">
        <f t="shared" si="622"/>
        <v>0</v>
      </c>
      <c r="O2304" s="30" t="str">
        <f t="shared" si="623"/>
        <v>00</v>
      </c>
      <c r="P2304" s="30">
        <f t="shared" si="624"/>
        <v>0</v>
      </c>
      <c r="Q2304" s="30">
        <f t="shared" si="625"/>
        <v>0</v>
      </c>
      <c r="R2304" s="30">
        <f t="shared" si="626"/>
        <v>0</v>
      </c>
      <c r="S2304" s="30">
        <f t="shared" si="627"/>
        <v>0</v>
      </c>
      <c r="T2304" s="31">
        <f t="shared" si="628"/>
        <v>2020.9166666666667</v>
      </c>
      <c r="U2304" s="30">
        <f t="shared" si="629"/>
        <v>0</v>
      </c>
      <c r="V2304" s="30">
        <f t="shared" si="630"/>
        <v>0</v>
      </c>
      <c r="W2304" s="32">
        <f t="shared" si="631"/>
        <v>0</v>
      </c>
      <c r="X2304" s="33">
        <f t="shared" si="632"/>
        <v>0</v>
      </c>
      <c r="Y2304" s="22"/>
      <c r="Z2304" s="33">
        <f t="shared" si="617"/>
        <v>0</v>
      </c>
      <c r="AA2304" s="33">
        <f t="shared" si="618"/>
        <v>0</v>
      </c>
      <c r="AB2304" s="30">
        <f t="shared" si="619"/>
        <v>0</v>
      </c>
      <c r="AC2304" s="30">
        <f t="shared" si="620"/>
        <v>0</v>
      </c>
      <c r="AD2304" s="30">
        <f t="shared" si="621"/>
        <v>0</v>
      </c>
      <c r="AE2304" s="35">
        <f t="shared" si="633"/>
        <v>0</v>
      </c>
    </row>
    <row r="2305" spans="14:31" x14ac:dyDescent="0.25">
      <c r="N2305" s="29">
        <f t="shared" si="622"/>
        <v>0</v>
      </c>
      <c r="O2305" s="30" t="str">
        <f t="shared" si="623"/>
        <v>00</v>
      </c>
      <c r="P2305" s="30">
        <f t="shared" si="624"/>
        <v>0</v>
      </c>
      <c r="Q2305" s="30">
        <f t="shared" si="625"/>
        <v>0</v>
      </c>
      <c r="R2305" s="30">
        <f t="shared" si="626"/>
        <v>0</v>
      </c>
      <c r="S2305" s="30">
        <f t="shared" si="627"/>
        <v>0</v>
      </c>
      <c r="T2305" s="31">
        <f t="shared" si="628"/>
        <v>2020.9166666666667</v>
      </c>
      <c r="U2305" s="30">
        <f t="shared" si="629"/>
        <v>0</v>
      </c>
      <c r="V2305" s="30">
        <f t="shared" si="630"/>
        <v>0</v>
      </c>
      <c r="W2305" s="32">
        <f t="shared" si="631"/>
        <v>0</v>
      </c>
      <c r="X2305" s="33">
        <f t="shared" si="632"/>
        <v>0</v>
      </c>
      <c r="Y2305" s="22"/>
      <c r="Z2305" s="33">
        <f t="shared" si="617"/>
        <v>0</v>
      </c>
      <c r="AA2305" s="33">
        <f t="shared" si="618"/>
        <v>0</v>
      </c>
      <c r="AB2305" s="30">
        <f t="shared" si="619"/>
        <v>0</v>
      </c>
      <c r="AC2305" s="30">
        <f t="shared" si="620"/>
        <v>0</v>
      </c>
      <c r="AD2305" s="30">
        <f t="shared" si="621"/>
        <v>0</v>
      </c>
      <c r="AE2305" s="35">
        <f t="shared" si="633"/>
        <v>0</v>
      </c>
    </row>
    <row r="2306" spans="14:31" x14ac:dyDescent="0.25">
      <c r="N2306" s="29">
        <f t="shared" si="622"/>
        <v>0</v>
      </c>
      <c r="O2306" s="30" t="str">
        <f t="shared" si="623"/>
        <v>00</v>
      </c>
      <c r="P2306" s="30">
        <f t="shared" si="624"/>
        <v>0</v>
      </c>
      <c r="Q2306" s="30">
        <f t="shared" si="625"/>
        <v>0</v>
      </c>
      <c r="R2306" s="30">
        <f t="shared" si="626"/>
        <v>0</v>
      </c>
      <c r="S2306" s="30">
        <f t="shared" si="627"/>
        <v>0</v>
      </c>
      <c r="T2306" s="31">
        <f t="shared" si="628"/>
        <v>2020.9166666666667</v>
      </c>
      <c r="U2306" s="30">
        <f t="shared" si="629"/>
        <v>0</v>
      </c>
      <c r="V2306" s="30">
        <f t="shared" si="630"/>
        <v>0</v>
      </c>
      <c r="W2306" s="32">
        <f t="shared" si="631"/>
        <v>0</v>
      </c>
      <c r="X2306" s="33">
        <f t="shared" si="632"/>
        <v>0</v>
      </c>
      <c r="Y2306" s="22"/>
      <c r="Z2306" s="33">
        <f t="shared" si="617"/>
        <v>0</v>
      </c>
      <c r="AA2306" s="33">
        <f t="shared" si="618"/>
        <v>0</v>
      </c>
      <c r="AB2306" s="30">
        <f t="shared" si="619"/>
        <v>0</v>
      </c>
      <c r="AC2306" s="30">
        <f t="shared" si="620"/>
        <v>0</v>
      </c>
      <c r="AD2306" s="30">
        <f t="shared" si="621"/>
        <v>0</v>
      </c>
      <c r="AE2306" s="35">
        <f t="shared" si="633"/>
        <v>0</v>
      </c>
    </row>
    <row r="2307" spans="14:31" x14ac:dyDescent="0.25">
      <c r="N2307" s="29">
        <f t="shared" si="622"/>
        <v>0</v>
      </c>
      <c r="O2307" s="30" t="str">
        <f t="shared" si="623"/>
        <v>00</v>
      </c>
      <c r="P2307" s="30">
        <f t="shared" si="624"/>
        <v>0</v>
      </c>
      <c r="Q2307" s="30">
        <f t="shared" si="625"/>
        <v>0</v>
      </c>
      <c r="R2307" s="30">
        <f t="shared" si="626"/>
        <v>0</v>
      </c>
      <c r="S2307" s="30">
        <f t="shared" si="627"/>
        <v>0</v>
      </c>
      <c r="T2307" s="31">
        <f t="shared" si="628"/>
        <v>2020.9166666666667</v>
      </c>
      <c r="U2307" s="30">
        <f t="shared" si="629"/>
        <v>0</v>
      </c>
      <c r="V2307" s="30">
        <f t="shared" si="630"/>
        <v>0</v>
      </c>
      <c r="W2307" s="32">
        <f t="shared" si="631"/>
        <v>0</v>
      </c>
      <c r="X2307" s="33">
        <f t="shared" si="632"/>
        <v>0</v>
      </c>
      <c r="Y2307" s="22"/>
      <c r="Z2307" s="33">
        <f t="shared" si="617"/>
        <v>0</v>
      </c>
      <c r="AA2307" s="33">
        <f t="shared" si="618"/>
        <v>0</v>
      </c>
      <c r="AB2307" s="30">
        <f t="shared" si="619"/>
        <v>0</v>
      </c>
      <c r="AC2307" s="30">
        <f t="shared" si="620"/>
        <v>0</v>
      </c>
      <c r="AD2307" s="30">
        <f t="shared" si="621"/>
        <v>0</v>
      </c>
      <c r="AE2307" s="35">
        <f t="shared" si="633"/>
        <v>0</v>
      </c>
    </row>
    <row r="2308" spans="14:31" x14ac:dyDescent="0.25">
      <c r="N2308" s="29">
        <f t="shared" si="622"/>
        <v>0</v>
      </c>
      <c r="O2308" s="30" t="str">
        <f t="shared" si="623"/>
        <v>00</v>
      </c>
      <c r="P2308" s="30">
        <f t="shared" si="624"/>
        <v>0</v>
      </c>
      <c r="Q2308" s="30">
        <f t="shared" si="625"/>
        <v>0</v>
      </c>
      <c r="R2308" s="30">
        <f t="shared" si="626"/>
        <v>0</v>
      </c>
      <c r="S2308" s="30">
        <f t="shared" si="627"/>
        <v>0</v>
      </c>
      <c r="T2308" s="31">
        <f t="shared" si="628"/>
        <v>2020.9166666666667</v>
      </c>
      <c r="U2308" s="30">
        <f t="shared" si="629"/>
        <v>0</v>
      </c>
      <c r="V2308" s="30">
        <f t="shared" si="630"/>
        <v>0</v>
      </c>
      <c r="W2308" s="32">
        <f t="shared" si="631"/>
        <v>0</v>
      </c>
      <c r="X2308" s="33">
        <f t="shared" si="632"/>
        <v>0</v>
      </c>
      <c r="Y2308" s="22"/>
      <c r="Z2308" s="33">
        <f t="shared" ref="Z2308:Z2371" si="634">IF(C2308="",0, IF(P2308&lt;$AH$10,1,0))</f>
        <v>0</v>
      </c>
      <c r="AA2308" s="33">
        <f t="shared" ref="AA2308:AA2371" si="635">IF(C2308="",0,IF(S2308&lt;$AH$11,1,0))</f>
        <v>0</v>
      </c>
      <c r="AB2308" s="30">
        <f t="shared" ref="AB2308:AB2371" si="636">IF(C2308="",0,IF(W2308&lt;LOOKUP(X2308,$AI$15:$AR$15,$AI$16:$AR$16),1,0))</f>
        <v>0</v>
      </c>
      <c r="AC2308" s="30">
        <f t="shared" ref="AC2308:AC2371" si="637">IF(C2308="",0,IF(V2308&lt;LOOKUP(X2308,$AI$15:$AR$15,$AI$18:$AR$18),1,0))</f>
        <v>0</v>
      </c>
      <c r="AD2308" s="30">
        <f t="shared" ref="AD2308:AD2371" si="638">IF(C2308="",0,IF(F2308&lt;LOOKUP(X2308,$AI$15:$AR$15,$AI$20:$AR$20),1,0))</f>
        <v>0</v>
      </c>
      <c r="AE2308" s="35">
        <f t="shared" si="633"/>
        <v>0</v>
      </c>
    </row>
    <row r="2309" spans="14:31" x14ac:dyDescent="0.25">
      <c r="N2309" s="29">
        <f t="shared" si="622"/>
        <v>0</v>
      </c>
      <c r="O2309" s="30" t="str">
        <f t="shared" si="623"/>
        <v>00</v>
      </c>
      <c r="P2309" s="30">
        <f t="shared" si="624"/>
        <v>0</v>
      </c>
      <c r="Q2309" s="30">
        <f t="shared" si="625"/>
        <v>0</v>
      </c>
      <c r="R2309" s="30">
        <f t="shared" si="626"/>
        <v>0</v>
      </c>
      <c r="S2309" s="30">
        <f t="shared" si="627"/>
        <v>0</v>
      </c>
      <c r="T2309" s="31">
        <f t="shared" si="628"/>
        <v>2020.9166666666667</v>
      </c>
      <c r="U2309" s="30">
        <f t="shared" si="629"/>
        <v>0</v>
      </c>
      <c r="V2309" s="30">
        <f t="shared" si="630"/>
        <v>0</v>
      </c>
      <c r="W2309" s="32">
        <f t="shared" si="631"/>
        <v>0</v>
      </c>
      <c r="X2309" s="33">
        <f t="shared" si="632"/>
        <v>0</v>
      </c>
      <c r="Y2309" s="22"/>
      <c r="Z2309" s="33">
        <f t="shared" si="634"/>
        <v>0</v>
      </c>
      <c r="AA2309" s="33">
        <f t="shared" si="635"/>
        <v>0</v>
      </c>
      <c r="AB2309" s="30">
        <f t="shared" si="636"/>
        <v>0</v>
      </c>
      <c r="AC2309" s="30">
        <f t="shared" si="637"/>
        <v>0</v>
      </c>
      <c r="AD2309" s="30">
        <f t="shared" si="638"/>
        <v>0</v>
      </c>
      <c r="AE2309" s="35">
        <f t="shared" si="633"/>
        <v>0</v>
      </c>
    </row>
    <row r="2310" spans="14:31" x14ac:dyDescent="0.25">
      <c r="N2310" s="29">
        <f t="shared" si="622"/>
        <v>0</v>
      </c>
      <c r="O2310" s="30" t="str">
        <f t="shared" si="623"/>
        <v>00</v>
      </c>
      <c r="P2310" s="30">
        <f t="shared" si="624"/>
        <v>0</v>
      </c>
      <c r="Q2310" s="30">
        <f t="shared" si="625"/>
        <v>0</v>
      </c>
      <c r="R2310" s="30">
        <f t="shared" si="626"/>
        <v>0</v>
      </c>
      <c r="S2310" s="30">
        <f t="shared" si="627"/>
        <v>0</v>
      </c>
      <c r="T2310" s="31">
        <f t="shared" si="628"/>
        <v>2020.9166666666667</v>
      </c>
      <c r="U2310" s="30">
        <f t="shared" si="629"/>
        <v>0</v>
      </c>
      <c r="V2310" s="30">
        <f t="shared" si="630"/>
        <v>0</v>
      </c>
      <c r="W2310" s="32">
        <f t="shared" si="631"/>
        <v>0</v>
      </c>
      <c r="X2310" s="33">
        <f t="shared" si="632"/>
        <v>0</v>
      </c>
      <c r="Y2310" s="22"/>
      <c r="Z2310" s="33">
        <f t="shared" si="634"/>
        <v>0</v>
      </c>
      <c r="AA2310" s="33">
        <f t="shared" si="635"/>
        <v>0</v>
      </c>
      <c r="AB2310" s="30">
        <f t="shared" si="636"/>
        <v>0</v>
      </c>
      <c r="AC2310" s="30">
        <f t="shared" si="637"/>
        <v>0</v>
      </c>
      <c r="AD2310" s="30">
        <f t="shared" si="638"/>
        <v>0</v>
      </c>
      <c r="AE2310" s="35">
        <f t="shared" si="633"/>
        <v>0</v>
      </c>
    </row>
    <row r="2311" spans="14:31" x14ac:dyDescent="0.25">
      <c r="N2311" s="29">
        <f t="shared" si="622"/>
        <v>0</v>
      </c>
      <c r="O2311" s="30" t="str">
        <f t="shared" si="623"/>
        <v>00</v>
      </c>
      <c r="P2311" s="30">
        <f t="shared" si="624"/>
        <v>0</v>
      </c>
      <c r="Q2311" s="30">
        <f t="shared" si="625"/>
        <v>0</v>
      </c>
      <c r="R2311" s="30">
        <f t="shared" si="626"/>
        <v>0</v>
      </c>
      <c r="S2311" s="30">
        <f t="shared" si="627"/>
        <v>0</v>
      </c>
      <c r="T2311" s="31">
        <f t="shared" si="628"/>
        <v>2020.9166666666667</v>
      </c>
      <c r="U2311" s="30">
        <f t="shared" si="629"/>
        <v>0</v>
      </c>
      <c r="V2311" s="30">
        <f t="shared" si="630"/>
        <v>0</v>
      </c>
      <c r="W2311" s="32">
        <f t="shared" si="631"/>
        <v>0</v>
      </c>
      <c r="X2311" s="33">
        <f t="shared" si="632"/>
        <v>0</v>
      </c>
      <c r="Y2311" s="22"/>
      <c r="Z2311" s="33">
        <f t="shared" si="634"/>
        <v>0</v>
      </c>
      <c r="AA2311" s="33">
        <f t="shared" si="635"/>
        <v>0</v>
      </c>
      <c r="AB2311" s="30">
        <f t="shared" si="636"/>
        <v>0</v>
      </c>
      <c r="AC2311" s="30">
        <f t="shared" si="637"/>
        <v>0</v>
      </c>
      <c r="AD2311" s="30">
        <f t="shared" si="638"/>
        <v>0</v>
      </c>
      <c r="AE2311" s="35">
        <f t="shared" si="633"/>
        <v>0</v>
      </c>
    </row>
    <row r="2312" spans="14:31" x14ac:dyDescent="0.25">
      <c r="N2312" s="29">
        <f t="shared" si="622"/>
        <v>0</v>
      </c>
      <c r="O2312" s="30" t="str">
        <f t="shared" si="623"/>
        <v>00</v>
      </c>
      <c r="P2312" s="30">
        <f t="shared" si="624"/>
        <v>0</v>
      </c>
      <c r="Q2312" s="30">
        <f t="shared" si="625"/>
        <v>0</v>
      </c>
      <c r="R2312" s="30">
        <f t="shared" si="626"/>
        <v>0</v>
      </c>
      <c r="S2312" s="30">
        <f t="shared" si="627"/>
        <v>0</v>
      </c>
      <c r="T2312" s="31">
        <f t="shared" si="628"/>
        <v>2020.9166666666667</v>
      </c>
      <c r="U2312" s="30">
        <f t="shared" si="629"/>
        <v>0</v>
      </c>
      <c r="V2312" s="30">
        <f t="shared" si="630"/>
        <v>0</v>
      </c>
      <c r="W2312" s="32">
        <f t="shared" si="631"/>
        <v>0</v>
      </c>
      <c r="X2312" s="33">
        <f t="shared" si="632"/>
        <v>0</v>
      </c>
      <c r="Y2312" s="22"/>
      <c r="Z2312" s="33">
        <f t="shared" si="634"/>
        <v>0</v>
      </c>
      <c r="AA2312" s="33">
        <f t="shared" si="635"/>
        <v>0</v>
      </c>
      <c r="AB2312" s="30">
        <f t="shared" si="636"/>
        <v>0</v>
      </c>
      <c r="AC2312" s="30">
        <f t="shared" si="637"/>
        <v>0</v>
      </c>
      <c r="AD2312" s="30">
        <f t="shared" si="638"/>
        <v>0</v>
      </c>
      <c r="AE2312" s="35">
        <f t="shared" si="633"/>
        <v>0</v>
      </c>
    </row>
    <row r="2313" spans="14:31" x14ac:dyDescent="0.25">
      <c r="N2313" s="29">
        <f t="shared" si="622"/>
        <v>0</v>
      </c>
      <c r="O2313" s="30" t="str">
        <f t="shared" si="623"/>
        <v>00</v>
      </c>
      <c r="P2313" s="30">
        <f t="shared" si="624"/>
        <v>0</v>
      </c>
      <c r="Q2313" s="30">
        <f t="shared" si="625"/>
        <v>0</v>
      </c>
      <c r="R2313" s="30">
        <f t="shared" si="626"/>
        <v>0</v>
      </c>
      <c r="S2313" s="30">
        <f t="shared" si="627"/>
        <v>0</v>
      </c>
      <c r="T2313" s="31">
        <f t="shared" si="628"/>
        <v>2020.9166666666667</v>
      </c>
      <c r="U2313" s="30">
        <f t="shared" si="629"/>
        <v>0</v>
      </c>
      <c r="V2313" s="30">
        <f t="shared" si="630"/>
        <v>0</v>
      </c>
      <c r="W2313" s="32">
        <f t="shared" si="631"/>
        <v>0</v>
      </c>
      <c r="X2313" s="33">
        <f t="shared" si="632"/>
        <v>0</v>
      </c>
      <c r="Y2313" s="22"/>
      <c r="Z2313" s="33">
        <f t="shared" si="634"/>
        <v>0</v>
      </c>
      <c r="AA2313" s="33">
        <f t="shared" si="635"/>
        <v>0</v>
      </c>
      <c r="AB2313" s="30">
        <f t="shared" si="636"/>
        <v>0</v>
      </c>
      <c r="AC2313" s="30">
        <f t="shared" si="637"/>
        <v>0</v>
      </c>
      <c r="AD2313" s="30">
        <f t="shared" si="638"/>
        <v>0</v>
      </c>
      <c r="AE2313" s="35">
        <f t="shared" si="633"/>
        <v>0</v>
      </c>
    </row>
    <row r="2314" spans="14:31" x14ac:dyDescent="0.25">
      <c r="N2314" s="29">
        <f t="shared" si="622"/>
        <v>0</v>
      </c>
      <c r="O2314" s="30" t="str">
        <f t="shared" si="623"/>
        <v>00</v>
      </c>
      <c r="P2314" s="30">
        <f t="shared" si="624"/>
        <v>0</v>
      </c>
      <c r="Q2314" s="30">
        <f t="shared" si="625"/>
        <v>0</v>
      </c>
      <c r="R2314" s="30">
        <f t="shared" si="626"/>
        <v>0</v>
      </c>
      <c r="S2314" s="30">
        <f t="shared" si="627"/>
        <v>0</v>
      </c>
      <c r="T2314" s="31">
        <f t="shared" si="628"/>
        <v>2020.9166666666667</v>
      </c>
      <c r="U2314" s="30">
        <f t="shared" si="629"/>
        <v>0</v>
      </c>
      <c r="V2314" s="30">
        <f t="shared" si="630"/>
        <v>0</v>
      </c>
      <c r="W2314" s="32">
        <f t="shared" si="631"/>
        <v>0</v>
      </c>
      <c r="X2314" s="33">
        <f t="shared" si="632"/>
        <v>0</v>
      </c>
      <c r="Y2314" s="22"/>
      <c r="Z2314" s="33">
        <f t="shared" si="634"/>
        <v>0</v>
      </c>
      <c r="AA2314" s="33">
        <f t="shared" si="635"/>
        <v>0</v>
      </c>
      <c r="AB2314" s="30">
        <f t="shared" si="636"/>
        <v>0</v>
      </c>
      <c r="AC2314" s="30">
        <f t="shared" si="637"/>
        <v>0</v>
      </c>
      <c r="AD2314" s="30">
        <f t="shared" si="638"/>
        <v>0</v>
      </c>
      <c r="AE2314" s="35">
        <f t="shared" si="633"/>
        <v>0</v>
      </c>
    </row>
    <row r="2315" spans="14:31" x14ac:dyDescent="0.25">
      <c r="N2315" s="29">
        <f t="shared" ref="N2315:N2378" si="639">IF(G2315="",F2315,IF(INT(MID(G2315,7,4))&lt;=2010, IF(F2315="",MID(G2315,7,4),F2315), MID(G2315,7,4)))</f>
        <v>0</v>
      </c>
      <c r="O2315" s="30" t="str">
        <f t="shared" ref="O2315:O2378" si="640">IF(G2315="","00",MID(G2315,4,2))</f>
        <v>00</v>
      </c>
      <c r="P2315" s="30">
        <f t="shared" ref="P2315:P2378" si="641">INT(CONCATENATE(N2315,O2315))</f>
        <v>0</v>
      </c>
      <c r="Q2315" s="30">
        <f t="shared" ref="Q2315:Q2378" si="642">IF(H2315="",0,MID(H2315,7,4))</f>
        <v>0</v>
      </c>
      <c r="R2315" s="30">
        <f t="shared" ref="R2315:R2378" si="643">IF(H2315="",0,MID(H2315,4,2))</f>
        <v>0</v>
      </c>
      <c r="S2315" s="30">
        <f t="shared" ref="S2315:S2378" si="644">INT(CONCATENATE(Q2315,R2315))</f>
        <v>0</v>
      </c>
      <c r="T2315" s="31">
        <f t="shared" ref="T2315:T2378" si="645">(12*($AH$2-N2315)+($AH$3-O2315))/12</f>
        <v>2020.9166666666667</v>
      </c>
      <c r="U2315" s="30">
        <f t="shared" ref="U2315:U2378" si="646">I2315+J2315</f>
        <v>0</v>
      </c>
      <c r="V2315" s="30">
        <f t="shared" ref="V2315:V2378" si="647">K2315+L2315</f>
        <v>0</v>
      </c>
      <c r="W2315" s="32">
        <f t="shared" ref="W2315:W2378" si="648">U2315/T2315</f>
        <v>0</v>
      </c>
      <c r="X2315" s="33">
        <f t="shared" ref="X2315:X2378" si="649">INT(CONCATENATE(MID(B2315,3,2),0))</f>
        <v>0</v>
      </c>
      <c r="Y2315" s="22"/>
      <c r="Z2315" s="33">
        <f t="shared" si="634"/>
        <v>0</v>
      </c>
      <c r="AA2315" s="33">
        <f t="shared" si="635"/>
        <v>0</v>
      </c>
      <c r="AB2315" s="30">
        <f t="shared" si="636"/>
        <v>0</v>
      </c>
      <c r="AC2315" s="30">
        <f t="shared" si="637"/>
        <v>0</v>
      </c>
      <c r="AD2315" s="30">
        <f t="shared" si="638"/>
        <v>0</v>
      </c>
      <c r="AE2315" s="35">
        <f t="shared" ref="AE2315:AE2378" si="650">IF(Z2315*(SUM(AA2315:AD2315))&gt;=1,1,0)</f>
        <v>0</v>
      </c>
    </row>
    <row r="2316" spans="14:31" x14ac:dyDescent="0.25">
      <c r="N2316" s="29">
        <f t="shared" si="639"/>
        <v>0</v>
      </c>
      <c r="O2316" s="30" t="str">
        <f t="shared" si="640"/>
        <v>00</v>
      </c>
      <c r="P2316" s="30">
        <f t="shared" si="641"/>
        <v>0</v>
      </c>
      <c r="Q2316" s="30">
        <f t="shared" si="642"/>
        <v>0</v>
      </c>
      <c r="R2316" s="30">
        <f t="shared" si="643"/>
        <v>0</v>
      </c>
      <c r="S2316" s="30">
        <f t="shared" si="644"/>
        <v>0</v>
      </c>
      <c r="T2316" s="31">
        <f t="shared" si="645"/>
        <v>2020.9166666666667</v>
      </c>
      <c r="U2316" s="30">
        <f t="shared" si="646"/>
        <v>0</v>
      </c>
      <c r="V2316" s="30">
        <f t="shared" si="647"/>
        <v>0</v>
      </c>
      <c r="W2316" s="32">
        <f t="shared" si="648"/>
        <v>0</v>
      </c>
      <c r="X2316" s="33">
        <f t="shared" si="649"/>
        <v>0</v>
      </c>
      <c r="Y2316" s="22"/>
      <c r="Z2316" s="33">
        <f t="shared" si="634"/>
        <v>0</v>
      </c>
      <c r="AA2316" s="33">
        <f t="shared" si="635"/>
        <v>0</v>
      </c>
      <c r="AB2316" s="30">
        <f t="shared" si="636"/>
        <v>0</v>
      </c>
      <c r="AC2316" s="30">
        <f t="shared" si="637"/>
        <v>0</v>
      </c>
      <c r="AD2316" s="30">
        <f t="shared" si="638"/>
        <v>0</v>
      </c>
      <c r="AE2316" s="35">
        <f t="shared" si="650"/>
        <v>0</v>
      </c>
    </row>
    <row r="2317" spans="14:31" x14ac:dyDescent="0.25">
      <c r="N2317" s="29">
        <f t="shared" si="639"/>
        <v>0</v>
      </c>
      <c r="O2317" s="30" t="str">
        <f t="shared" si="640"/>
        <v>00</v>
      </c>
      <c r="P2317" s="30">
        <f t="shared" si="641"/>
        <v>0</v>
      </c>
      <c r="Q2317" s="30">
        <f t="shared" si="642"/>
        <v>0</v>
      </c>
      <c r="R2317" s="30">
        <f t="shared" si="643"/>
        <v>0</v>
      </c>
      <c r="S2317" s="30">
        <f t="shared" si="644"/>
        <v>0</v>
      </c>
      <c r="T2317" s="31">
        <f t="shared" si="645"/>
        <v>2020.9166666666667</v>
      </c>
      <c r="U2317" s="30">
        <f t="shared" si="646"/>
        <v>0</v>
      </c>
      <c r="V2317" s="30">
        <f t="shared" si="647"/>
        <v>0</v>
      </c>
      <c r="W2317" s="32">
        <f t="shared" si="648"/>
        <v>0</v>
      </c>
      <c r="X2317" s="33">
        <f t="shared" si="649"/>
        <v>0</v>
      </c>
      <c r="Y2317" s="22"/>
      <c r="Z2317" s="33">
        <f t="shared" si="634"/>
        <v>0</v>
      </c>
      <c r="AA2317" s="33">
        <f t="shared" si="635"/>
        <v>0</v>
      </c>
      <c r="AB2317" s="30">
        <f t="shared" si="636"/>
        <v>0</v>
      </c>
      <c r="AC2317" s="30">
        <f t="shared" si="637"/>
        <v>0</v>
      </c>
      <c r="AD2317" s="30">
        <f t="shared" si="638"/>
        <v>0</v>
      </c>
      <c r="AE2317" s="35">
        <f t="shared" si="650"/>
        <v>0</v>
      </c>
    </row>
    <row r="2318" spans="14:31" x14ac:dyDescent="0.25">
      <c r="N2318" s="29">
        <f t="shared" si="639"/>
        <v>0</v>
      </c>
      <c r="O2318" s="30" t="str">
        <f t="shared" si="640"/>
        <v>00</v>
      </c>
      <c r="P2318" s="30">
        <f t="shared" si="641"/>
        <v>0</v>
      </c>
      <c r="Q2318" s="30">
        <f t="shared" si="642"/>
        <v>0</v>
      </c>
      <c r="R2318" s="30">
        <f t="shared" si="643"/>
        <v>0</v>
      </c>
      <c r="S2318" s="30">
        <f t="shared" si="644"/>
        <v>0</v>
      </c>
      <c r="T2318" s="31">
        <f t="shared" si="645"/>
        <v>2020.9166666666667</v>
      </c>
      <c r="U2318" s="30">
        <f t="shared" si="646"/>
        <v>0</v>
      </c>
      <c r="V2318" s="30">
        <f t="shared" si="647"/>
        <v>0</v>
      </c>
      <c r="W2318" s="32">
        <f t="shared" si="648"/>
        <v>0</v>
      </c>
      <c r="X2318" s="33">
        <f t="shared" si="649"/>
        <v>0</v>
      </c>
      <c r="Y2318" s="22"/>
      <c r="Z2318" s="33">
        <f t="shared" si="634"/>
        <v>0</v>
      </c>
      <c r="AA2318" s="33">
        <f t="shared" si="635"/>
        <v>0</v>
      </c>
      <c r="AB2318" s="30">
        <f t="shared" si="636"/>
        <v>0</v>
      </c>
      <c r="AC2318" s="30">
        <f t="shared" si="637"/>
        <v>0</v>
      </c>
      <c r="AD2318" s="30">
        <f t="shared" si="638"/>
        <v>0</v>
      </c>
      <c r="AE2318" s="35">
        <f t="shared" si="650"/>
        <v>0</v>
      </c>
    </row>
    <row r="2319" spans="14:31" x14ac:dyDescent="0.25">
      <c r="N2319" s="29">
        <f t="shared" si="639"/>
        <v>0</v>
      </c>
      <c r="O2319" s="30" t="str">
        <f t="shared" si="640"/>
        <v>00</v>
      </c>
      <c r="P2319" s="30">
        <f t="shared" si="641"/>
        <v>0</v>
      </c>
      <c r="Q2319" s="30">
        <f t="shared" si="642"/>
        <v>0</v>
      </c>
      <c r="R2319" s="30">
        <f t="shared" si="643"/>
        <v>0</v>
      </c>
      <c r="S2319" s="30">
        <f t="shared" si="644"/>
        <v>0</v>
      </c>
      <c r="T2319" s="31">
        <f t="shared" si="645"/>
        <v>2020.9166666666667</v>
      </c>
      <c r="U2319" s="30">
        <f t="shared" si="646"/>
        <v>0</v>
      </c>
      <c r="V2319" s="30">
        <f t="shared" si="647"/>
        <v>0</v>
      </c>
      <c r="W2319" s="32">
        <f t="shared" si="648"/>
        <v>0</v>
      </c>
      <c r="X2319" s="33">
        <f t="shared" si="649"/>
        <v>0</v>
      </c>
      <c r="Y2319" s="22"/>
      <c r="Z2319" s="33">
        <f t="shared" si="634"/>
        <v>0</v>
      </c>
      <c r="AA2319" s="33">
        <f t="shared" si="635"/>
        <v>0</v>
      </c>
      <c r="AB2319" s="30">
        <f t="shared" si="636"/>
        <v>0</v>
      </c>
      <c r="AC2319" s="30">
        <f t="shared" si="637"/>
        <v>0</v>
      </c>
      <c r="AD2319" s="30">
        <f t="shared" si="638"/>
        <v>0</v>
      </c>
      <c r="AE2319" s="35">
        <f t="shared" si="650"/>
        <v>0</v>
      </c>
    </row>
    <row r="2320" spans="14:31" x14ac:dyDescent="0.25">
      <c r="N2320" s="29">
        <f t="shared" si="639"/>
        <v>0</v>
      </c>
      <c r="O2320" s="30" t="str">
        <f t="shared" si="640"/>
        <v>00</v>
      </c>
      <c r="P2320" s="30">
        <f t="shared" si="641"/>
        <v>0</v>
      </c>
      <c r="Q2320" s="30">
        <f t="shared" si="642"/>
        <v>0</v>
      </c>
      <c r="R2320" s="30">
        <f t="shared" si="643"/>
        <v>0</v>
      </c>
      <c r="S2320" s="30">
        <f t="shared" si="644"/>
        <v>0</v>
      </c>
      <c r="T2320" s="31">
        <f t="shared" si="645"/>
        <v>2020.9166666666667</v>
      </c>
      <c r="U2320" s="30">
        <f t="shared" si="646"/>
        <v>0</v>
      </c>
      <c r="V2320" s="30">
        <f t="shared" si="647"/>
        <v>0</v>
      </c>
      <c r="W2320" s="32">
        <f t="shared" si="648"/>
        <v>0</v>
      </c>
      <c r="X2320" s="33">
        <f t="shared" si="649"/>
        <v>0</v>
      </c>
      <c r="Y2320" s="22"/>
      <c r="Z2320" s="33">
        <f t="shared" si="634"/>
        <v>0</v>
      </c>
      <c r="AA2320" s="33">
        <f t="shared" si="635"/>
        <v>0</v>
      </c>
      <c r="AB2320" s="30">
        <f t="shared" si="636"/>
        <v>0</v>
      </c>
      <c r="AC2320" s="30">
        <f t="shared" si="637"/>
        <v>0</v>
      </c>
      <c r="AD2320" s="30">
        <f t="shared" si="638"/>
        <v>0</v>
      </c>
      <c r="AE2320" s="35">
        <f t="shared" si="650"/>
        <v>0</v>
      </c>
    </row>
    <row r="2321" spans="14:31" x14ac:dyDescent="0.25">
      <c r="N2321" s="29">
        <f t="shared" si="639"/>
        <v>0</v>
      </c>
      <c r="O2321" s="30" t="str">
        <f t="shared" si="640"/>
        <v>00</v>
      </c>
      <c r="P2321" s="30">
        <f t="shared" si="641"/>
        <v>0</v>
      </c>
      <c r="Q2321" s="30">
        <f t="shared" si="642"/>
        <v>0</v>
      </c>
      <c r="R2321" s="30">
        <f t="shared" si="643"/>
        <v>0</v>
      </c>
      <c r="S2321" s="30">
        <f t="shared" si="644"/>
        <v>0</v>
      </c>
      <c r="T2321" s="31">
        <f t="shared" si="645"/>
        <v>2020.9166666666667</v>
      </c>
      <c r="U2321" s="30">
        <f t="shared" si="646"/>
        <v>0</v>
      </c>
      <c r="V2321" s="30">
        <f t="shared" si="647"/>
        <v>0</v>
      </c>
      <c r="W2321" s="32">
        <f t="shared" si="648"/>
        <v>0</v>
      </c>
      <c r="X2321" s="33">
        <f t="shared" si="649"/>
        <v>0</v>
      </c>
      <c r="Y2321" s="22"/>
      <c r="Z2321" s="33">
        <f t="shared" si="634"/>
        <v>0</v>
      </c>
      <c r="AA2321" s="33">
        <f t="shared" si="635"/>
        <v>0</v>
      </c>
      <c r="AB2321" s="30">
        <f t="shared" si="636"/>
        <v>0</v>
      </c>
      <c r="AC2321" s="30">
        <f t="shared" si="637"/>
        <v>0</v>
      </c>
      <c r="AD2321" s="30">
        <f t="shared" si="638"/>
        <v>0</v>
      </c>
      <c r="AE2321" s="35">
        <f t="shared" si="650"/>
        <v>0</v>
      </c>
    </row>
    <row r="2322" spans="14:31" x14ac:dyDescent="0.25">
      <c r="N2322" s="29">
        <f t="shared" si="639"/>
        <v>0</v>
      </c>
      <c r="O2322" s="30" t="str">
        <f t="shared" si="640"/>
        <v>00</v>
      </c>
      <c r="P2322" s="30">
        <f t="shared" si="641"/>
        <v>0</v>
      </c>
      <c r="Q2322" s="30">
        <f t="shared" si="642"/>
        <v>0</v>
      </c>
      <c r="R2322" s="30">
        <f t="shared" si="643"/>
        <v>0</v>
      </c>
      <c r="S2322" s="30">
        <f t="shared" si="644"/>
        <v>0</v>
      </c>
      <c r="T2322" s="31">
        <f t="shared" si="645"/>
        <v>2020.9166666666667</v>
      </c>
      <c r="U2322" s="30">
        <f t="shared" si="646"/>
        <v>0</v>
      </c>
      <c r="V2322" s="30">
        <f t="shared" si="647"/>
        <v>0</v>
      </c>
      <c r="W2322" s="32">
        <f t="shared" si="648"/>
        <v>0</v>
      </c>
      <c r="X2322" s="33">
        <f t="shared" si="649"/>
        <v>0</v>
      </c>
      <c r="Y2322" s="22"/>
      <c r="Z2322" s="33">
        <f t="shared" si="634"/>
        <v>0</v>
      </c>
      <c r="AA2322" s="33">
        <f t="shared" si="635"/>
        <v>0</v>
      </c>
      <c r="AB2322" s="30">
        <f t="shared" si="636"/>
        <v>0</v>
      </c>
      <c r="AC2322" s="30">
        <f t="shared" si="637"/>
        <v>0</v>
      </c>
      <c r="AD2322" s="30">
        <f t="shared" si="638"/>
        <v>0</v>
      </c>
      <c r="AE2322" s="35">
        <f t="shared" si="650"/>
        <v>0</v>
      </c>
    </row>
    <row r="2323" spans="14:31" x14ac:dyDescent="0.25">
      <c r="N2323" s="29">
        <f t="shared" si="639"/>
        <v>0</v>
      </c>
      <c r="O2323" s="30" t="str">
        <f t="shared" si="640"/>
        <v>00</v>
      </c>
      <c r="P2323" s="30">
        <f t="shared" si="641"/>
        <v>0</v>
      </c>
      <c r="Q2323" s="30">
        <f t="shared" si="642"/>
        <v>0</v>
      </c>
      <c r="R2323" s="30">
        <f t="shared" si="643"/>
        <v>0</v>
      </c>
      <c r="S2323" s="30">
        <f t="shared" si="644"/>
        <v>0</v>
      </c>
      <c r="T2323" s="31">
        <f t="shared" si="645"/>
        <v>2020.9166666666667</v>
      </c>
      <c r="U2323" s="30">
        <f t="shared" si="646"/>
        <v>0</v>
      </c>
      <c r="V2323" s="30">
        <f t="shared" si="647"/>
        <v>0</v>
      </c>
      <c r="W2323" s="32">
        <f t="shared" si="648"/>
        <v>0</v>
      </c>
      <c r="X2323" s="33">
        <f t="shared" si="649"/>
        <v>0</v>
      </c>
      <c r="Y2323" s="22"/>
      <c r="Z2323" s="33">
        <f t="shared" si="634"/>
        <v>0</v>
      </c>
      <c r="AA2323" s="33">
        <f t="shared" si="635"/>
        <v>0</v>
      </c>
      <c r="AB2323" s="30">
        <f t="shared" si="636"/>
        <v>0</v>
      </c>
      <c r="AC2323" s="30">
        <f t="shared" si="637"/>
        <v>0</v>
      </c>
      <c r="AD2323" s="30">
        <f t="shared" si="638"/>
        <v>0</v>
      </c>
      <c r="AE2323" s="35">
        <f t="shared" si="650"/>
        <v>0</v>
      </c>
    </row>
    <row r="2324" spans="14:31" x14ac:dyDescent="0.25">
      <c r="N2324" s="29">
        <f t="shared" si="639"/>
        <v>0</v>
      </c>
      <c r="O2324" s="30" t="str">
        <f t="shared" si="640"/>
        <v>00</v>
      </c>
      <c r="P2324" s="30">
        <f t="shared" si="641"/>
        <v>0</v>
      </c>
      <c r="Q2324" s="30">
        <f t="shared" si="642"/>
        <v>0</v>
      </c>
      <c r="R2324" s="30">
        <f t="shared" si="643"/>
        <v>0</v>
      </c>
      <c r="S2324" s="30">
        <f t="shared" si="644"/>
        <v>0</v>
      </c>
      <c r="T2324" s="31">
        <f t="shared" si="645"/>
        <v>2020.9166666666667</v>
      </c>
      <c r="U2324" s="30">
        <f t="shared" si="646"/>
        <v>0</v>
      </c>
      <c r="V2324" s="30">
        <f t="shared" si="647"/>
        <v>0</v>
      </c>
      <c r="W2324" s="32">
        <f t="shared" si="648"/>
        <v>0</v>
      </c>
      <c r="X2324" s="33">
        <f t="shared" si="649"/>
        <v>0</v>
      </c>
      <c r="Y2324" s="22"/>
      <c r="Z2324" s="33">
        <f t="shared" si="634"/>
        <v>0</v>
      </c>
      <c r="AA2324" s="33">
        <f t="shared" si="635"/>
        <v>0</v>
      </c>
      <c r="AB2324" s="30">
        <f t="shared" si="636"/>
        <v>0</v>
      </c>
      <c r="AC2324" s="30">
        <f t="shared" si="637"/>
        <v>0</v>
      </c>
      <c r="AD2324" s="30">
        <f t="shared" si="638"/>
        <v>0</v>
      </c>
      <c r="AE2324" s="35">
        <f t="shared" si="650"/>
        <v>0</v>
      </c>
    </row>
    <row r="2325" spans="14:31" x14ac:dyDescent="0.25">
      <c r="N2325" s="29">
        <f t="shared" si="639"/>
        <v>0</v>
      </c>
      <c r="O2325" s="30" t="str">
        <f t="shared" si="640"/>
        <v>00</v>
      </c>
      <c r="P2325" s="30">
        <f t="shared" si="641"/>
        <v>0</v>
      </c>
      <c r="Q2325" s="30">
        <f t="shared" si="642"/>
        <v>0</v>
      </c>
      <c r="R2325" s="30">
        <f t="shared" si="643"/>
        <v>0</v>
      </c>
      <c r="S2325" s="30">
        <f t="shared" si="644"/>
        <v>0</v>
      </c>
      <c r="T2325" s="31">
        <f t="shared" si="645"/>
        <v>2020.9166666666667</v>
      </c>
      <c r="U2325" s="30">
        <f t="shared" si="646"/>
        <v>0</v>
      </c>
      <c r="V2325" s="30">
        <f t="shared" si="647"/>
        <v>0</v>
      </c>
      <c r="W2325" s="32">
        <f t="shared" si="648"/>
        <v>0</v>
      </c>
      <c r="X2325" s="33">
        <f t="shared" si="649"/>
        <v>0</v>
      </c>
      <c r="Y2325" s="22"/>
      <c r="Z2325" s="33">
        <f t="shared" si="634"/>
        <v>0</v>
      </c>
      <c r="AA2325" s="33">
        <f t="shared" si="635"/>
        <v>0</v>
      </c>
      <c r="AB2325" s="30">
        <f t="shared" si="636"/>
        <v>0</v>
      </c>
      <c r="AC2325" s="30">
        <f t="shared" si="637"/>
        <v>0</v>
      </c>
      <c r="AD2325" s="30">
        <f t="shared" si="638"/>
        <v>0</v>
      </c>
      <c r="AE2325" s="35">
        <f t="shared" si="650"/>
        <v>0</v>
      </c>
    </row>
    <row r="2326" spans="14:31" x14ac:dyDescent="0.25">
      <c r="N2326" s="29">
        <f t="shared" si="639"/>
        <v>0</v>
      </c>
      <c r="O2326" s="30" t="str">
        <f t="shared" si="640"/>
        <v>00</v>
      </c>
      <c r="P2326" s="30">
        <f t="shared" si="641"/>
        <v>0</v>
      </c>
      <c r="Q2326" s="30">
        <f t="shared" si="642"/>
        <v>0</v>
      </c>
      <c r="R2326" s="30">
        <f t="shared" si="643"/>
        <v>0</v>
      </c>
      <c r="S2326" s="30">
        <f t="shared" si="644"/>
        <v>0</v>
      </c>
      <c r="T2326" s="31">
        <f t="shared" si="645"/>
        <v>2020.9166666666667</v>
      </c>
      <c r="U2326" s="30">
        <f t="shared" si="646"/>
        <v>0</v>
      </c>
      <c r="V2326" s="30">
        <f t="shared" si="647"/>
        <v>0</v>
      </c>
      <c r="W2326" s="32">
        <f t="shared" si="648"/>
        <v>0</v>
      </c>
      <c r="X2326" s="33">
        <f t="shared" si="649"/>
        <v>0</v>
      </c>
      <c r="Y2326" s="22"/>
      <c r="Z2326" s="33">
        <f t="shared" si="634"/>
        <v>0</v>
      </c>
      <c r="AA2326" s="33">
        <f t="shared" si="635"/>
        <v>0</v>
      </c>
      <c r="AB2326" s="30">
        <f t="shared" si="636"/>
        <v>0</v>
      </c>
      <c r="AC2326" s="30">
        <f t="shared" si="637"/>
        <v>0</v>
      </c>
      <c r="AD2326" s="30">
        <f t="shared" si="638"/>
        <v>0</v>
      </c>
      <c r="AE2326" s="35">
        <f t="shared" si="650"/>
        <v>0</v>
      </c>
    </row>
    <row r="2327" spans="14:31" x14ac:dyDescent="0.25">
      <c r="N2327" s="29">
        <f t="shared" si="639"/>
        <v>0</v>
      </c>
      <c r="O2327" s="30" t="str">
        <f t="shared" si="640"/>
        <v>00</v>
      </c>
      <c r="P2327" s="30">
        <f t="shared" si="641"/>
        <v>0</v>
      </c>
      <c r="Q2327" s="30">
        <f t="shared" si="642"/>
        <v>0</v>
      </c>
      <c r="R2327" s="30">
        <f t="shared" si="643"/>
        <v>0</v>
      </c>
      <c r="S2327" s="30">
        <f t="shared" si="644"/>
        <v>0</v>
      </c>
      <c r="T2327" s="31">
        <f t="shared" si="645"/>
        <v>2020.9166666666667</v>
      </c>
      <c r="U2327" s="30">
        <f t="shared" si="646"/>
        <v>0</v>
      </c>
      <c r="V2327" s="30">
        <f t="shared" si="647"/>
        <v>0</v>
      </c>
      <c r="W2327" s="32">
        <f t="shared" si="648"/>
        <v>0</v>
      </c>
      <c r="X2327" s="33">
        <f t="shared" si="649"/>
        <v>0</v>
      </c>
      <c r="Y2327" s="22"/>
      <c r="Z2327" s="33">
        <f t="shared" si="634"/>
        <v>0</v>
      </c>
      <c r="AA2327" s="33">
        <f t="shared" si="635"/>
        <v>0</v>
      </c>
      <c r="AB2327" s="30">
        <f t="shared" si="636"/>
        <v>0</v>
      </c>
      <c r="AC2327" s="30">
        <f t="shared" si="637"/>
        <v>0</v>
      </c>
      <c r="AD2327" s="30">
        <f t="shared" si="638"/>
        <v>0</v>
      </c>
      <c r="AE2327" s="35">
        <f t="shared" si="650"/>
        <v>0</v>
      </c>
    </row>
    <row r="2328" spans="14:31" x14ac:dyDescent="0.25">
      <c r="N2328" s="29">
        <f t="shared" si="639"/>
        <v>0</v>
      </c>
      <c r="O2328" s="30" t="str">
        <f t="shared" si="640"/>
        <v>00</v>
      </c>
      <c r="P2328" s="30">
        <f t="shared" si="641"/>
        <v>0</v>
      </c>
      <c r="Q2328" s="30">
        <f t="shared" si="642"/>
        <v>0</v>
      </c>
      <c r="R2328" s="30">
        <f t="shared" si="643"/>
        <v>0</v>
      </c>
      <c r="S2328" s="30">
        <f t="shared" si="644"/>
        <v>0</v>
      </c>
      <c r="T2328" s="31">
        <f t="shared" si="645"/>
        <v>2020.9166666666667</v>
      </c>
      <c r="U2328" s="30">
        <f t="shared" si="646"/>
        <v>0</v>
      </c>
      <c r="V2328" s="30">
        <f t="shared" si="647"/>
        <v>0</v>
      </c>
      <c r="W2328" s="32">
        <f t="shared" si="648"/>
        <v>0</v>
      </c>
      <c r="X2328" s="33">
        <f t="shared" si="649"/>
        <v>0</v>
      </c>
      <c r="Y2328" s="22"/>
      <c r="Z2328" s="33">
        <f t="shared" si="634"/>
        <v>0</v>
      </c>
      <c r="AA2328" s="33">
        <f t="shared" si="635"/>
        <v>0</v>
      </c>
      <c r="AB2328" s="30">
        <f t="shared" si="636"/>
        <v>0</v>
      </c>
      <c r="AC2328" s="30">
        <f t="shared" si="637"/>
        <v>0</v>
      </c>
      <c r="AD2328" s="30">
        <f t="shared" si="638"/>
        <v>0</v>
      </c>
      <c r="AE2328" s="35">
        <f t="shared" si="650"/>
        <v>0</v>
      </c>
    </row>
    <row r="2329" spans="14:31" x14ac:dyDescent="0.25">
      <c r="N2329" s="29">
        <f t="shared" si="639"/>
        <v>0</v>
      </c>
      <c r="O2329" s="30" t="str">
        <f t="shared" si="640"/>
        <v>00</v>
      </c>
      <c r="P2329" s="30">
        <f t="shared" si="641"/>
        <v>0</v>
      </c>
      <c r="Q2329" s="30">
        <f t="shared" si="642"/>
        <v>0</v>
      </c>
      <c r="R2329" s="30">
        <f t="shared" si="643"/>
        <v>0</v>
      </c>
      <c r="S2329" s="30">
        <f t="shared" si="644"/>
        <v>0</v>
      </c>
      <c r="T2329" s="31">
        <f t="shared" si="645"/>
        <v>2020.9166666666667</v>
      </c>
      <c r="U2329" s="30">
        <f t="shared" si="646"/>
        <v>0</v>
      </c>
      <c r="V2329" s="30">
        <f t="shared" si="647"/>
        <v>0</v>
      </c>
      <c r="W2329" s="32">
        <f t="shared" si="648"/>
        <v>0</v>
      </c>
      <c r="X2329" s="33">
        <f t="shared" si="649"/>
        <v>0</v>
      </c>
      <c r="Y2329" s="22"/>
      <c r="Z2329" s="33">
        <f t="shared" si="634"/>
        <v>0</v>
      </c>
      <c r="AA2329" s="33">
        <f t="shared" si="635"/>
        <v>0</v>
      </c>
      <c r="AB2329" s="30">
        <f t="shared" si="636"/>
        <v>0</v>
      </c>
      <c r="AC2329" s="30">
        <f t="shared" si="637"/>
        <v>0</v>
      </c>
      <c r="AD2329" s="30">
        <f t="shared" si="638"/>
        <v>0</v>
      </c>
      <c r="AE2329" s="35">
        <f t="shared" si="650"/>
        <v>0</v>
      </c>
    </row>
    <row r="2330" spans="14:31" x14ac:dyDescent="0.25">
      <c r="N2330" s="29">
        <f t="shared" si="639"/>
        <v>0</v>
      </c>
      <c r="O2330" s="30" t="str">
        <f t="shared" si="640"/>
        <v>00</v>
      </c>
      <c r="P2330" s="30">
        <f t="shared" si="641"/>
        <v>0</v>
      </c>
      <c r="Q2330" s="30">
        <f t="shared" si="642"/>
        <v>0</v>
      </c>
      <c r="R2330" s="30">
        <f t="shared" si="643"/>
        <v>0</v>
      </c>
      <c r="S2330" s="30">
        <f t="shared" si="644"/>
        <v>0</v>
      </c>
      <c r="T2330" s="31">
        <f t="shared" si="645"/>
        <v>2020.9166666666667</v>
      </c>
      <c r="U2330" s="30">
        <f t="shared" si="646"/>
        <v>0</v>
      </c>
      <c r="V2330" s="30">
        <f t="shared" si="647"/>
        <v>0</v>
      </c>
      <c r="W2330" s="32">
        <f t="shared" si="648"/>
        <v>0</v>
      </c>
      <c r="X2330" s="33">
        <f t="shared" si="649"/>
        <v>0</v>
      </c>
      <c r="Y2330" s="22"/>
      <c r="Z2330" s="33">
        <f t="shared" si="634"/>
        <v>0</v>
      </c>
      <c r="AA2330" s="33">
        <f t="shared" si="635"/>
        <v>0</v>
      </c>
      <c r="AB2330" s="30">
        <f t="shared" si="636"/>
        <v>0</v>
      </c>
      <c r="AC2330" s="30">
        <f t="shared" si="637"/>
        <v>0</v>
      </c>
      <c r="AD2330" s="30">
        <f t="shared" si="638"/>
        <v>0</v>
      </c>
      <c r="AE2330" s="35">
        <f t="shared" si="650"/>
        <v>0</v>
      </c>
    </row>
    <row r="2331" spans="14:31" x14ac:dyDescent="0.25">
      <c r="N2331" s="29">
        <f t="shared" si="639"/>
        <v>0</v>
      </c>
      <c r="O2331" s="30" t="str">
        <f t="shared" si="640"/>
        <v>00</v>
      </c>
      <c r="P2331" s="30">
        <f t="shared" si="641"/>
        <v>0</v>
      </c>
      <c r="Q2331" s="30">
        <f t="shared" si="642"/>
        <v>0</v>
      </c>
      <c r="R2331" s="30">
        <f t="shared" si="643"/>
        <v>0</v>
      </c>
      <c r="S2331" s="30">
        <f t="shared" si="644"/>
        <v>0</v>
      </c>
      <c r="T2331" s="31">
        <f t="shared" si="645"/>
        <v>2020.9166666666667</v>
      </c>
      <c r="U2331" s="30">
        <f t="shared" si="646"/>
        <v>0</v>
      </c>
      <c r="V2331" s="30">
        <f t="shared" si="647"/>
        <v>0</v>
      </c>
      <c r="W2331" s="32">
        <f t="shared" si="648"/>
        <v>0</v>
      </c>
      <c r="X2331" s="33">
        <f t="shared" si="649"/>
        <v>0</v>
      </c>
      <c r="Y2331" s="22"/>
      <c r="Z2331" s="33">
        <f t="shared" si="634"/>
        <v>0</v>
      </c>
      <c r="AA2331" s="33">
        <f t="shared" si="635"/>
        <v>0</v>
      </c>
      <c r="AB2331" s="30">
        <f t="shared" si="636"/>
        <v>0</v>
      </c>
      <c r="AC2331" s="30">
        <f t="shared" si="637"/>
        <v>0</v>
      </c>
      <c r="AD2331" s="30">
        <f t="shared" si="638"/>
        <v>0</v>
      </c>
      <c r="AE2331" s="35">
        <f t="shared" si="650"/>
        <v>0</v>
      </c>
    </row>
    <row r="2332" spans="14:31" x14ac:dyDescent="0.25">
      <c r="N2332" s="29">
        <f t="shared" si="639"/>
        <v>0</v>
      </c>
      <c r="O2332" s="30" t="str">
        <f t="shared" si="640"/>
        <v>00</v>
      </c>
      <c r="P2332" s="30">
        <f t="shared" si="641"/>
        <v>0</v>
      </c>
      <c r="Q2332" s="30">
        <f t="shared" si="642"/>
        <v>0</v>
      </c>
      <c r="R2332" s="30">
        <f t="shared" si="643"/>
        <v>0</v>
      </c>
      <c r="S2332" s="30">
        <f t="shared" si="644"/>
        <v>0</v>
      </c>
      <c r="T2332" s="31">
        <f t="shared" si="645"/>
        <v>2020.9166666666667</v>
      </c>
      <c r="U2332" s="30">
        <f t="shared" si="646"/>
        <v>0</v>
      </c>
      <c r="V2332" s="30">
        <f t="shared" si="647"/>
        <v>0</v>
      </c>
      <c r="W2332" s="32">
        <f t="shared" si="648"/>
        <v>0</v>
      </c>
      <c r="X2332" s="33">
        <f t="shared" si="649"/>
        <v>0</v>
      </c>
      <c r="Y2332" s="22"/>
      <c r="Z2332" s="33">
        <f t="shared" si="634"/>
        <v>0</v>
      </c>
      <c r="AA2332" s="33">
        <f t="shared" si="635"/>
        <v>0</v>
      </c>
      <c r="AB2332" s="30">
        <f t="shared" si="636"/>
        <v>0</v>
      </c>
      <c r="AC2332" s="30">
        <f t="shared" si="637"/>
        <v>0</v>
      </c>
      <c r="AD2332" s="30">
        <f t="shared" si="638"/>
        <v>0</v>
      </c>
      <c r="AE2332" s="35">
        <f t="shared" si="650"/>
        <v>0</v>
      </c>
    </row>
    <row r="2333" spans="14:31" x14ac:dyDescent="0.25">
      <c r="N2333" s="29">
        <f t="shared" si="639"/>
        <v>0</v>
      </c>
      <c r="O2333" s="30" t="str">
        <f t="shared" si="640"/>
        <v>00</v>
      </c>
      <c r="P2333" s="30">
        <f t="shared" si="641"/>
        <v>0</v>
      </c>
      <c r="Q2333" s="30">
        <f t="shared" si="642"/>
        <v>0</v>
      </c>
      <c r="R2333" s="30">
        <f t="shared" si="643"/>
        <v>0</v>
      </c>
      <c r="S2333" s="30">
        <f t="shared" si="644"/>
        <v>0</v>
      </c>
      <c r="T2333" s="31">
        <f t="shared" si="645"/>
        <v>2020.9166666666667</v>
      </c>
      <c r="U2333" s="30">
        <f t="shared" si="646"/>
        <v>0</v>
      </c>
      <c r="V2333" s="30">
        <f t="shared" si="647"/>
        <v>0</v>
      </c>
      <c r="W2333" s="32">
        <f t="shared" si="648"/>
        <v>0</v>
      </c>
      <c r="X2333" s="33">
        <f t="shared" si="649"/>
        <v>0</v>
      </c>
      <c r="Y2333" s="22"/>
      <c r="Z2333" s="33">
        <f t="shared" si="634"/>
        <v>0</v>
      </c>
      <c r="AA2333" s="33">
        <f t="shared" si="635"/>
        <v>0</v>
      </c>
      <c r="AB2333" s="30">
        <f t="shared" si="636"/>
        <v>0</v>
      </c>
      <c r="AC2333" s="30">
        <f t="shared" si="637"/>
        <v>0</v>
      </c>
      <c r="AD2333" s="30">
        <f t="shared" si="638"/>
        <v>0</v>
      </c>
      <c r="AE2333" s="35">
        <f t="shared" si="650"/>
        <v>0</v>
      </c>
    </row>
    <row r="2334" spans="14:31" x14ac:dyDescent="0.25">
      <c r="N2334" s="29">
        <f t="shared" si="639"/>
        <v>0</v>
      </c>
      <c r="O2334" s="30" t="str">
        <f t="shared" si="640"/>
        <v>00</v>
      </c>
      <c r="P2334" s="30">
        <f t="shared" si="641"/>
        <v>0</v>
      </c>
      <c r="Q2334" s="30">
        <f t="shared" si="642"/>
        <v>0</v>
      </c>
      <c r="R2334" s="30">
        <f t="shared" si="643"/>
        <v>0</v>
      </c>
      <c r="S2334" s="30">
        <f t="shared" si="644"/>
        <v>0</v>
      </c>
      <c r="T2334" s="31">
        <f t="shared" si="645"/>
        <v>2020.9166666666667</v>
      </c>
      <c r="U2334" s="30">
        <f t="shared" si="646"/>
        <v>0</v>
      </c>
      <c r="V2334" s="30">
        <f t="shared" si="647"/>
        <v>0</v>
      </c>
      <c r="W2334" s="32">
        <f t="shared" si="648"/>
        <v>0</v>
      </c>
      <c r="X2334" s="33">
        <f t="shared" si="649"/>
        <v>0</v>
      </c>
      <c r="Y2334" s="22"/>
      <c r="Z2334" s="33">
        <f t="shared" si="634"/>
        <v>0</v>
      </c>
      <c r="AA2334" s="33">
        <f t="shared" si="635"/>
        <v>0</v>
      </c>
      <c r="AB2334" s="30">
        <f t="shared" si="636"/>
        <v>0</v>
      </c>
      <c r="AC2334" s="30">
        <f t="shared" si="637"/>
        <v>0</v>
      </c>
      <c r="AD2334" s="30">
        <f t="shared" si="638"/>
        <v>0</v>
      </c>
      <c r="AE2334" s="35">
        <f t="shared" si="650"/>
        <v>0</v>
      </c>
    </row>
    <row r="2335" spans="14:31" x14ac:dyDescent="0.25">
      <c r="N2335" s="29">
        <f t="shared" si="639"/>
        <v>0</v>
      </c>
      <c r="O2335" s="30" t="str">
        <f t="shared" si="640"/>
        <v>00</v>
      </c>
      <c r="P2335" s="30">
        <f t="shared" si="641"/>
        <v>0</v>
      </c>
      <c r="Q2335" s="30">
        <f t="shared" si="642"/>
        <v>0</v>
      </c>
      <c r="R2335" s="30">
        <f t="shared" si="643"/>
        <v>0</v>
      </c>
      <c r="S2335" s="30">
        <f t="shared" si="644"/>
        <v>0</v>
      </c>
      <c r="T2335" s="31">
        <f t="shared" si="645"/>
        <v>2020.9166666666667</v>
      </c>
      <c r="U2335" s="30">
        <f t="shared" si="646"/>
        <v>0</v>
      </c>
      <c r="V2335" s="30">
        <f t="shared" si="647"/>
        <v>0</v>
      </c>
      <c r="W2335" s="32">
        <f t="shared" si="648"/>
        <v>0</v>
      </c>
      <c r="X2335" s="33">
        <f t="shared" si="649"/>
        <v>0</v>
      </c>
      <c r="Y2335" s="22"/>
      <c r="Z2335" s="33">
        <f t="shared" si="634"/>
        <v>0</v>
      </c>
      <c r="AA2335" s="33">
        <f t="shared" si="635"/>
        <v>0</v>
      </c>
      <c r="AB2335" s="30">
        <f t="shared" si="636"/>
        <v>0</v>
      </c>
      <c r="AC2335" s="30">
        <f t="shared" si="637"/>
        <v>0</v>
      </c>
      <c r="AD2335" s="30">
        <f t="shared" si="638"/>
        <v>0</v>
      </c>
      <c r="AE2335" s="35">
        <f t="shared" si="650"/>
        <v>0</v>
      </c>
    </row>
    <row r="2336" spans="14:31" x14ac:dyDescent="0.25">
      <c r="N2336" s="29">
        <f t="shared" si="639"/>
        <v>0</v>
      </c>
      <c r="O2336" s="30" t="str">
        <f t="shared" si="640"/>
        <v>00</v>
      </c>
      <c r="P2336" s="30">
        <f t="shared" si="641"/>
        <v>0</v>
      </c>
      <c r="Q2336" s="30">
        <f t="shared" si="642"/>
        <v>0</v>
      </c>
      <c r="R2336" s="30">
        <f t="shared" si="643"/>
        <v>0</v>
      </c>
      <c r="S2336" s="30">
        <f t="shared" si="644"/>
        <v>0</v>
      </c>
      <c r="T2336" s="31">
        <f t="shared" si="645"/>
        <v>2020.9166666666667</v>
      </c>
      <c r="U2336" s="30">
        <f t="shared" si="646"/>
        <v>0</v>
      </c>
      <c r="V2336" s="30">
        <f t="shared" si="647"/>
        <v>0</v>
      </c>
      <c r="W2336" s="32">
        <f t="shared" si="648"/>
        <v>0</v>
      </c>
      <c r="X2336" s="33">
        <f t="shared" si="649"/>
        <v>0</v>
      </c>
      <c r="Y2336" s="22"/>
      <c r="Z2336" s="33">
        <f t="shared" si="634"/>
        <v>0</v>
      </c>
      <c r="AA2336" s="33">
        <f t="shared" si="635"/>
        <v>0</v>
      </c>
      <c r="AB2336" s="30">
        <f t="shared" si="636"/>
        <v>0</v>
      </c>
      <c r="AC2336" s="30">
        <f t="shared" si="637"/>
        <v>0</v>
      </c>
      <c r="AD2336" s="30">
        <f t="shared" si="638"/>
        <v>0</v>
      </c>
      <c r="AE2336" s="35">
        <f t="shared" si="650"/>
        <v>0</v>
      </c>
    </row>
    <row r="2337" spans="14:31" x14ac:dyDescent="0.25">
      <c r="N2337" s="29">
        <f t="shared" si="639"/>
        <v>0</v>
      </c>
      <c r="O2337" s="30" t="str">
        <f t="shared" si="640"/>
        <v>00</v>
      </c>
      <c r="P2337" s="30">
        <f t="shared" si="641"/>
        <v>0</v>
      </c>
      <c r="Q2337" s="30">
        <f t="shared" si="642"/>
        <v>0</v>
      </c>
      <c r="R2337" s="30">
        <f t="shared" si="643"/>
        <v>0</v>
      </c>
      <c r="S2337" s="30">
        <f t="shared" si="644"/>
        <v>0</v>
      </c>
      <c r="T2337" s="31">
        <f t="shared" si="645"/>
        <v>2020.9166666666667</v>
      </c>
      <c r="U2337" s="30">
        <f t="shared" si="646"/>
        <v>0</v>
      </c>
      <c r="V2337" s="30">
        <f t="shared" si="647"/>
        <v>0</v>
      </c>
      <c r="W2337" s="32">
        <f t="shared" si="648"/>
        <v>0</v>
      </c>
      <c r="X2337" s="33">
        <f t="shared" si="649"/>
        <v>0</v>
      </c>
      <c r="Y2337" s="22"/>
      <c r="Z2337" s="33">
        <f t="shared" si="634"/>
        <v>0</v>
      </c>
      <c r="AA2337" s="33">
        <f t="shared" si="635"/>
        <v>0</v>
      </c>
      <c r="AB2337" s="30">
        <f t="shared" si="636"/>
        <v>0</v>
      </c>
      <c r="AC2337" s="30">
        <f t="shared" si="637"/>
        <v>0</v>
      </c>
      <c r="AD2337" s="30">
        <f t="shared" si="638"/>
        <v>0</v>
      </c>
      <c r="AE2337" s="35">
        <f t="shared" si="650"/>
        <v>0</v>
      </c>
    </row>
    <row r="2338" spans="14:31" x14ac:dyDescent="0.25">
      <c r="N2338" s="29">
        <f t="shared" si="639"/>
        <v>0</v>
      </c>
      <c r="O2338" s="30" t="str">
        <f t="shared" si="640"/>
        <v>00</v>
      </c>
      <c r="P2338" s="30">
        <f t="shared" si="641"/>
        <v>0</v>
      </c>
      <c r="Q2338" s="30">
        <f t="shared" si="642"/>
        <v>0</v>
      </c>
      <c r="R2338" s="30">
        <f t="shared" si="643"/>
        <v>0</v>
      </c>
      <c r="S2338" s="30">
        <f t="shared" si="644"/>
        <v>0</v>
      </c>
      <c r="T2338" s="31">
        <f t="shared" si="645"/>
        <v>2020.9166666666667</v>
      </c>
      <c r="U2338" s="30">
        <f t="shared" si="646"/>
        <v>0</v>
      </c>
      <c r="V2338" s="30">
        <f t="shared" si="647"/>
        <v>0</v>
      </c>
      <c r="W2338" s="32">
        <f t="shared" si="648"/>
        <v>0</v>
      </c>
      <c r="X2338" s="33">
        <f t="shared" si="649"/>
        <v>0</v>
      </c>
      <c r="Y2338" s="22"/>
      <c r="Z2338" s="33">
        <f t="shared" si="634"/>
        <v>0</v>
      </c>
      <c r="AA2338" s="33">
        <f t="shared" si="635"/>
        <v>0</v>
      </c>
      <c r="AB2338" s="30">
        <f t="shared" si="636"/>
        <v>0</v>
      </c>
      <c r="AC2338" s="30">
        <f t="shared" si="637"/>
        <v>0</v>
      </c>
      <c r="AD2338" s="30">
        <f t="shared" si="638"/>
        <v>0</v>
      </c>
      <c r="AE2338" s="35">
        <f t="shared" si="650"/>
        <v>0</v>
      </c>
    </row>
    <row r="2339" spans="14:31" x14ac:dyDescent="0.25">
      <c r="N2339" s="29">
        <f t="shared" si="639"/>
        <v>0</v>
      </c>
      <c r="O2339" s="30" t="str">
        <f t="shared" si="640"/>
        <v>00</v>
      </c>
      <c r="P2339" s="30">
        <f t="shared" si="641"/>
        <v>0</v>
      </c>
      <c r="Q2339" s="30">
        <f t="shared" si="642"/>
        <v>0</v>
      </c>
      <c r="R2339" s="30">
        <f t="shared" si="643"/>
        <v>0</v>
      </c>
      <c r="S2339" s="30">
        <f t="shared" si="644"/>
        <v>0</v>
      </c>
      <c r="T2339" s="31">
        <f t="shared" si="645"/>
        <v>2020.9166666666667</v>
      </c>
      <c r="U2339" s="30">
        <f t="shared" si="646"/>
        <v>0</v>
      </c>
      <c r="V2339" s="30">
        <f t="shared" si="647"/>
        <v>0</v>
      </c>
      <c r="W2339" s="32">
        <f t="shared" si="648"/>
        <v>0</v>
      </c>
      <c r="X2339" s="33">
        <f t="shared" si="649"/>
        <v>0</v>
      </c>
      <c r="Y2339" s="22"/>
      <c r="Z2339" s="33">
        <f t="shared" si="634"/>
        <v>0</v>
      </c>
      <c r="AA2339" s="33">
        <f t="shared" si="635"/>
        <v>0</v>
      </c>
      <c r="AB2339" s="30">
        <f t="shared" si="636"/>
        <v>0</v>
      </c>
      <c r="AC2339" s="30">
        <f t="shared" si="637"/>
        <v>0</v>
      </c>
      <c r="AD2339" s="30">
        <f t="shared" si="638"/>
        <v>0</v>
      </c>
      <c r="AE2339" s="35">
        <f t="shared" si="650"/>
        <v>0</v>
      </c>
    </row>
    <row r="2340" spans="14:31" x14ac:dyDescent="0.25">
      <c r="N2340" s="29">
        <f t="shared" si="639"/>
        <v>0</v>
      </c>
      <c r="O2340" s="30" t="str">
        <f t="shared" si="640"/>
        <v>00</v>
      </c>
      <c r="P2340" s="30">
        <f t="shared" si="641"/>
        <v>0</v>
      </c>
      <c r="Q2340" s="30">
        <f t="shared" si="642"/>
        <v>0</v>
      </c>
      <c r="R2340" s="30">
        <f t="shared" si="643"/>
        <v>0</v>
      </c>
      <c r="S2340" s="30">
        <f t="shared" si="644"/>
        <v>0</v>
      </c>
      <c r="T2340" s="31">
        <f t="shared" si="645"/>
        <v>2020.9166666666667</v>
      </c>
      <c r="U2340" s="30">
        <f t="shared" si="646"/>
        <v>0</v>
      </c>
      <c r="V2340" s="30">
        <f t="shared" si="647"/>
        <v>0</v>
      </c>
      <c r="W2340" s="32">
        <f t="shared" si="648"/>
        <v>0</v>
      </c>
      <c r="X2340" s="33">
        <f t="shared" si="649"/>
        <v>0</v>
      </c>
      <c r="Y2340" s="22"/>
      <c r="Z2340" s="33">
        <f t="shared" si="634"/>
        <v>0</v>
      </c>
      <c r="AA2340" s="33">
        <f t="shared" si="635"/>
        <v>0</v>
      </c>
      <c r="AB2340" s="30">
        <f t="shared" si="636"/>
        <v>0</v>
      </c>
      <c r="AC2340" s="30">
        <f t="shared" si="637"/>
        <v>0</v>
      </c>
      <c r="AD2340" s="30">
        <f t="shared" si="638"/>
        <v>0</v>
      </c>
      <c r="AE2340" s="35">
        <f t="shared" si="650"/>
        <v>0</v>
      </c>
    </row>
    <row r="2341" spans="14:31" x14ac:dyDescent="0.25">
      <c r="N2341" s="29">
        <f t="shared" si="639"/>
        <v>0</v>
      </c>
      <c r="O2341" s="30" t="str">
        <f t="shared" si="640"/>
        <v>00</v>
      </c>
      <c r="P2341" s="30">
        <f t="shared" si="641"/>
        <v>0</v>
      </c>
      <c r="Q2341" s="30">
        <f t="shared" si="642"/>
        <v>0</v>
      </c>
      <c r="R2341" s="30">
        <f t="shared" si="643"/>
        <v>0</v>
      </c>
      <c r="S2341" s="30">
        <f t="shared" si="644"/>
        <v>0</v>
      </c>
      <c r="T2341" s="31">
        <f t="shared" si="645"/>
        <v>2020.9166666666667</v>
      </c>
      <c r="U2341" s="30">
        <f t="shared" si="646"/>
        <v>0</v>
      </c>
      <c r="V2341" s="30">
        <f t="shared" si="647"/>
        <v>0</v>
      </c>
      <c r="W2341" s="32">
        <f t="shared" si="648"/>
        <v>0</v>
      </c>
      <c r="X2341" s="33">
        <f t="shared" si="649"/>
        <v>0</v>
      </c>
      <c r="Y2341" s="22"/>
      <c r="Z2341" s="33">
        <f t="shared" si="634"/>
        <v>0</v>
      </c>
      <c r="AA2341" s="33">
        <f t="shared" si="635"/>
        <v>0</v>
      </c>
      <c r="AB2341" s="30">
        <f t="shared" si="636"/>
        <v>0</v>
      </c>
      <c r="AC2341" s="30">
        <f t="shared" si="637"/>
        <v>0</v>
      </c>
      <c r="AD2341" s="30">
        <f t="shared" si="638"/>
        <v>0</v>
      </c>
      <c r="AE2341" s="35">
        <f t="shared" si="650"/>
        <v>0</v>
      </c>
    </row>
    <row r="2342" spans="14:31" x14ac:dyDescent="0.25">
      <c r="N2342" s="29">
        <f t="shared" si="639"/>
        <v>0</v>
      </c>
      <c r="O2342" s="30" t="str">
        <f t="shared" si="640"/>
        <v>00</v>
      </c>
      <c r="P2342" s="30">
        <f t="shared" si="641"/>
        <v>0</v>
      </c>
      <c r="Q2342" s="30">
        <f t="shared" si="642"/>
        <v>0</v>
      </c>
      <c r="R2342" s="30">
        <f t="shared" si="643"/>
        <v>0</v>
      </c>
      <c r="S2342" s="30">
        <f t="shared" si="644"/>
        <v>0</v>
      </c>
      <c r="T2342" s="31">
        <f t="shared" si="645"/>
        <v>2020.9166666666667</v>
      </c>
      <c r="U2342" s="30">
        <f t="shared" si="646"/>
        <v>0</v>
      </c>
      <c r="V2342" s="30">
        <f t="shared" si="647"/>
        <v>0</v>
      </c>
      <c r="W2342" s="32">
        <f t="shared" si="648"/>
        <v>0</v>
      </c>
      <c r="X2342" s="33">
        <f t="shared" si="649"/>
        <v>0</v>
      </c>
      <c r="Y2342" s="22"/>
      <c r="Z2342" s="33">
        <f t="shared" si="634"/>
        <v>0</v>
      </c>
      <c r="AA2342" s="33">
        <f t="shared" si="635"/>
        <v>0</v>
      </c>
      <c r="AB2342" s="30">
        <f t="shared" si="636"/>
        <v>0</v>
      </c>
      <c r="AC2342" s="30">
        <f t="shared" si="637"/>
        <v>0</v>
      </c>
      <c r="AD2342" s="30">
        <f t="shared" si="638"/>
        <v>0</v>
      </c>
      <c r="AE2342" s="35">
        <f t="shared" si="650"/>
        <v>0</v>
      </c>
    </row>
    <row r="2343" spans="14:31" x14ac:dyDescent="0.25">
      <c r="N2343" s="29">
        <f t="shared" si="639"/>
        <v>0</v>
      </c>
      <c r="O2343" s="30" t="str">
        <f t="shared" si="640"/>
        <v>00</v>
      </c>
      <c r="P2343" s="30">
        <f t="shared" si="641"/>
        <v>0</v>
      </c>
      <c r="Q2343" s="30">
        <f t="shared" si="642"/>
        <v>0</v>
      </c>
      <c r="R2343" s="30">
        <f t="shared" si="643"/>
        <v>0</v>
      </c>
      <c r="S2343" s="30">
        <f t="shared" si="644"/>
        <v>0</v>
      </c>
      <c r="T2343" s="31">
        <f t="shared" si="645"/>
        <v>2020.9166666666667</v>
      </c>
      <c r="U2343" s="30">
        <f t="shared" si="646"/>
        <v>0</v>
      </c>
      <c r="V2343" s="30">
        <f t="shared" si="647"/>
        <v>0</v>
      </c>
      <c r="W2343" s="32">
        <f t="shared" si="648"/>
        <v>0</v>
      </c>
      <c r="X2343" s="33">
        <f t="shared" si="649"/>
        <v>0</v>
      </c>
      <c r="Y2343" s="22"/>
      <c r="Z2343" s="33">
        <f t="shared" si="634"/>
        <v>0</v>
      </c>
      <c r="AA2343" s="33">
        <f t="shared" si="635"/>
        <v>0</v>
      </c>
      <c r="AB2343" s="30">
        <f t="shared" si="636"/>
        <v>0</v>
      </c>
      <c r="AC2343" s="30">
        <f t="shared" si="637"/>
        <v>0</v>
      </c>
      <c r="AD2343" s="30">
        <f t="shared" si="638"/>
        <v>0</v>
      </c>
      <c r="AE2343" s="35">
        <f t="shared" si="650"/>
        <v>0</v>
      </c>
    </row>
    <row r="2344" spans="14:31" x14ac:dyDescent="0.25">
      <c r="N2344" s="29">
        <f t="shared" si="639"/>
        <v>0</v>
      </c>
      <c r="O2344" s="30" t="str">
        <f t="shared" si="640"/>
        <v>00</v>
      </c>
      <c r="P2344" s="30">
        <f t="shared" si="641"/>
        <v>0</v>
      </c>
      <c r="Q2344" s="30">
        <f t="shared" si="642"/>
        <v>0</v>
      </c>
      <c r="R2344" s="30">
        <f t="shared" si="643"/>
        <v>0</v>
      </c>
      <c r="S2344" s="30">
        <f t="shared" si="644"/>
        <v>0</v>
      </c>
      <c r="T2344" s="31">
        <f t="shared" si="645"/>
        <v>2020.9166666666667</v>
      </c>
      <c r="U2344" s="30">
        <f t="shared" si="646"/>
        <v>0</v>
      </c>
      <c r="V2344" s="30">
        <f t="shared" si="647"/>
        <v>0</v>
      </c>
      <c r="W2344" s="32">
        <f t="shared" si="648"/>
        <v>0</v>
      </c>
      <c r="X2344" s="33">
        <f t="shared" si="649"/>
        <v>0</v>
      </c>
      <c r="Y2344" s="22"/>
      <c r="Z2344" s="33">
        <f t="shared" si="634"/>
        <v>0</v>
      </c>
      <c r="AA2344" s="33">
        <f t="shared" si="635"/>
        <v>0</v>
      </c>
      <c r="AB2344" s="30">
        <f t="shared" si="636"/>
        <v>0</v>
      </c>
      <c r="AC2344" s="30">
        <f t="shared" si="637"/>
        <v>0</v>
      </c>
      <c r="AD2344" s="30">
        <f t="shared" si="638"/>
        <v>0</v>
      </c>
      <c r="AE2344" s="35">
        <f t="shared" si="650"/>
        <v>0</v>
      </c>
    </row>
    <row r="2345" spans="14:31" x14ac:dyDescent="0.25">
      <c r="N2345" s="29">
        <f t="shared" si="639"/>
        <v>0</v>
      </c>
      <c r="O2345" s="30" t="str">
        <f t="shared" si="640"/>
        <v>00</v>
      </c>
      <c r="P2345" s="30">
        <f t="shared" si="641"/>
        <v>0</v>
      </c>
      <c r="Q2345" s="30">
        <f t="shared" si="642"/>
        <v>0</v>
      </c>
      <c r="R2345" s="30">
        <f t="shared" si="643"/>
        <v>0</v>
      </c>
      <c r="S2345" s="30">
        <f t="shared" si="644"/>
        <v>0</v>
      </c>
      <c r="T2345" s="31">
        <f t="shared" si="645"/>
        <v>2020.9166666666667</v>
      </c>
      <c r="U2345" s="30">
        <f t="shared" si="646"/>
        <v>0</v>
      </c>
      <c r="V2345" s="30">
        <f t="shared" si="647"/>
        <v>0</v>
      </c>
      <c r="W2345" s="32">
        <f t="shared" si="648"/>
        <v>0</v>
      </c>
      <c r="X2345" s="33">
        <f t="shared" si="649"/>
        <v>0</v>
      </c>
      <c r="Y2345" s="22"/>
      <c r="Z2345" s="33">
        <f t="shared" si="634"/>
        <v>0</v>
      </c>
      <c r="AA2345" s="33">
        <f t="shared" si="635"/>
        <v>0</v>
      </c>
      <c r="AB2345" s="30">
        <f t="shared" si="636"/>
        <v>0</v>
      </c>
      <c r="AC2345" s="30">
        <f t="shared" si="637"/>
        <v>0</v>
      </c>
      <c r="AD2345" s="30">
        <f t="shared" si="638"/>
        <v>0</v>
      </c>
      <c r="AE2345" s="35">
        <f t="shared" si="650"/>
        <v>0</v>
      </c>
    </row>
    <row r="2346" spans="14:31" x14ac:dyDescent="0.25">
      <c r="N2346" s="29">
        <f t="shared" si="639"/>
        <v>0</v>
      </c>
      <c r="O2346" s="30" t="str">
        <f t="shared" si="640"/>
        <v>00</v>
      </c>
      <c r="P2346" s="30">
        <f t="shared" si="641"/>
        <v>0</v>
      </c>
      <c r="Q2346" s="30">
        <f t="shared" si="642"/>
        <v>0</v>
      </c>
      <c r="R2346" s="30">
        <f t="shared" si="643"/>
        <v>0</v>
      </c>
      <c r="S2346" s="30">
        <f t="shared" si="644"/>
        <v>0</v>
      </c>
      <c r="T2346" s="31">
        <f t="shared" si="645"/>
        <v>2020.9166666666667</v>
      </c>
      <c r="U2346" s="30">
        <f t="shared" si="646"/>
        <v>0</v>
      </c>
      <c r="V2346" s="30">
        <f t="shared" si="647"/>
        <v>0</v>
      </c>
      <c r="W2346" s="32">
        <f t="shared" si="648"/>
        <v>0</v>
      </c>
      <c r="X2346" s="33">
        <f t="shared" si="649"/>
        <v>0</v>
      </c>
      <c r="Y2346" s="22"/>
      <c r="Z2346" s="33">
        <f t="shared" si="634"/>
        <v>0</v>
      </c>
      <c r="AA2346" s="33">
        <f t="shared" si="635"/>
        <v>0</v>
      </c>
      <c r="AB2346" s="30">
        <f t="shared" si="636"/>
        <v>0</v>
      </c>
      <c r="AC2346" s="30">
        <f t="shared" si="637"/>
        <v>0</v>
      </c>
      <c r="AD2346" s="30">
        <f t="shared" si="638"/>
        <v>0</v>
      </c>
      <c r="AE2346" s="35">
        <f t="shared" si="650"/>
        <v>0</v>
      </c>
    </row>
    <row r="2347" spans="14:31" x14ac:dyDescent="0.25">
      <c r="N2347" s="29">
        <f t="shared" si="639"/>
        <v>0</v>
      </c>
      <c r="O2347" s="30" t="str">
        <f t="shared" si="640"/>
        <v>00</v>
      </c>
      <c r="P2347" s="30">
        <f t="shared" si="641"/>
        <v>0</v>
      </c>
      <c r="Q2347" s="30">
        <f t="shared" si="642"/>
        <v>0</v>
      </c>
      <c r="R2347" s="30">
        <f t="shared" si="643"/>
        <v>0</v>
      </c>
      <c r="S2347" s="30">
        <f t="shared" si="644"/>
        <v>0</v>
      </c>
      <c r="T2347" s="31">
        <f t="shared" si="645"/>
        <v>2020.9166666666667</v>
      </c>
      <c r="U2347" s="30">
        <f t="shared" si="646"/>
        <v>0</v>
      </c>
      <c r="V2347" s="30">
        <f t="shared" si="647"/>
        <v>0</v>
      </c>
      <c r="W2347" s="32">
        <f t="shared" si="648"/>
        <v>0</v>
      </c>
      <c r="X2347" s="33">
        <f t="shared" si="649"/>
        <v>0</v>
      </c>
      <c r="Y2347" s="22"/>
      <c r="Z2347" s="33">
        <f t="shared" si="634"/>
        <v>0</v>
      </c>
      <c r="AA2347" s="33">
        <f t="shared" si="635"/>
        <v>0</v>
      </c>
      <c r="AB2347" s="30">
        <f t="shared" si="636"/>
        <v>0</v>
      </c>
      <c r="AC2347" s="30">
        <f t="shared" si="637"/>
        <v>0</v>
      </c>
      <c r="AD2347" s="30">
        <f t="shared" si="638"/>
        <v>0</v>
      </c>
      <c r="AE2347" s="35">
        <f t="shared" si="650"/>
        <v>0</v>
      </c>
    </row>
    <row r="2348" spans="14:31" x14ac:dyDescent="0.25">
      <c r="N2348" s="29">
        <f t="shared" si="639"/>
        <v>0</v>
      </c>
      <c r="O2348" s="30" t="str">
        <f t="shared" si="640"/>
        <v>00</v>
      </c>
      <c r="P2348" s="30">
        <f t="shared" si="641"/>
        <v>0</v>
      </c>
      <c r="Q2348" s="30">
        <f t="shared" si="642"/>
        <v>0</v>
      </c>
      <c r="R2348" s="30">
        <f t="shared" si="643"/>
        <v>0</v>
      </c>
      <c r="S2348" s="30">
        <f t="shared" si="644"/>
        <v>0</v>
      </c>
      <c r="T2348" s="31">
        <f t="shared" si="645"/>
        <v>2020.9166666666667</v>
      </c>
      <c r="U2348" s="30">
        <f t="shared" si="646"/>
        <v>0</v>
      </c>
      <c r="V2348" s="30">
        <f t="shared" si="647"/>
        <v>0</v>
      </c>
      <c r="W2348" s="32">
        <f t="shared" si="648"/>
        <v>0</v>
      </c>
      <c r="X2348" s="33">
        <f t="shared" si="649"/>
        <v>0</v>
      </c>
      <c r="Y2348" s="22"/>
      <c r="Z2348" s="33">
        <f t="shared" si="634"/>
        <v>0</v>
      </c>
      <c r="AA2348" s="33">
        <f t="shared" si="635"/>
        <v>0</v>
      </c>
      <c r="AB2348" s="30">
        <f t="shared" si="636"/>
        <v>0</v>
      </c>
      <c r="AC2348" s="30">
        <f t="shared" si="637"/>
        <v>0</v>
      </c>
      <c r="AD2348" s="30">
        <f t="shared" si="638"/>
        <v>0</v>
      </c>
      <c r="AE2348" s="35">
        <f t="shared" si="650"/>
        <v>0</v>
      </c>
    </row>
    <row r="2349" spans="14:31" x14ac:dyDescent="0.25">
      <c r="N2349" s="29">
        <f t="shared" si="639"/>
        <v>0</v>
      </c>
      <c r="O2349" s="30" t="str">
        <f t="shared" si="640"/>
        <v>00</v>
      </c>
      <c r="P2349" s="30">
        <f t="shared" si="641"/>
        <v>0</v>
      </c>
      <c r="Q2349" s="30">
        <f t="shared" si="642"/>
        <v>0</v>
      </c>
      <c r="R2349" s="30">
        <f t="shared" si="643"/>
        <v>0</v>
      </c>
      <c r="S2349" s="30">
        <f t="shared" si="644"/>
        <v>0</v>
      </c>
      <c r="T2349" s="31">
        <f t="shared" si="645"/>
        <v>2020.9166666666667</v>
      </c>
      <c r="U2349" s="30">
        <f t="shared" si="646"/>
        <v>0</v>
      </c>
      <c r="V2349" s="30">
        <f t="shared" si="647"/>
        <v>0</v>
      </c>
      <c r="W2349" s="32">
        <f t="shared" si="648"/>
        <v>0</v>
      </c>
      <c r="X2349" s="33">
        <f t="shared" si="649"/>
        <v>0</v>
      </c>
      <c r="Y2349" s="22"/>
      <c r="Z2349" s="33">
        <f t="shared" si="634"/>
        <v>0</v>
      </c>
      <c r="AA2349" s="33">
        <f t="shared" si="635"/>
        <v>0</v>
      </c>
      <c r="AB2349" s="30">
        <f t="shared" si="636"/>
        <v>0</v>
      </c>
      <c r="AC2349" s="30">
        <f t="shared" si="637"/>
        <v>0</v>
      </c>
      <c r="AD2349" s="30">
        <f t="shared" si="638"/>
        <v>0</v>
      </c>
      <c r="AE2349" s="35">
        <f t="shared" si="650"/>
        <v>0</v>
      </c>
    </row>
    <row r="2350" spans="14:31" x14ac:dyDescent="0.25">
      <c r="N2350" s="29">
        <f t="shared" si="639"/>
        <v>0</v>
      </c>
      <c r="O2350" s="30" t="str">
        <f t="shared" si="640"/>
        <v>00</v>
      </c>
      <c r="P2350" s="30">
        <f t="shared" si="641"/>
        <v>0</v>
      </c>
      <c r="Q2350" s="30">
        <f t="shared" si="642"/>
        <v>0</v>
      </c>
      <c r="R2350" s="30">
        <f t="shared" si="643"/>
        <v>0</v>
      </c>
      <c r="S2350" s="30">
        <f t="shared" si="644"/>
        <v>0</v>
      </c>
      <c r="T2350" s="31">
        <f t="shared" si="645"/>
        <v>2020.9166666666667</v>
      </c>
      <c r="U2350" s="30">
        <f t="shared" si="646"/>
        <v>0</v>
      </c>
      <c r="V2350" s="30">
        <f t="shared" si="647"/>
        <v>0</v>
      </c>
      <c r="W2350" s="32">
        <f t="shared" si="648"/>
        <v>0</v>
      </c>
      <c r="X2350" s="33">
        <f t="shared" si="649"/>
        <v>0</v>
      </c>
      <c r="Y2350" s="22"/>
      <c r="Z2350" s="33">
        <f t="shared" si="634"/>
        <v>0</v>
      </c>
      <c r="AA2350" s="33">
        <f t="shared" si="635"/>
        <v>0</v>
      </c>
      <c r="AB2350" s="30">
        <f t="shared" si="636"/>
        <v>0</v>
      </c>
      <c r="AC2350" s="30">
        <f t="shared" si="637"/>
        <v>0</v>
      </c>
      <c r="AD2350" s="30">
        <f t="shared" si="638"/>
        <v>0</v>
      </c>
      <c r="AE2350" s="35">
        <f t="shared" si="650"/>
        <v>0</v>
      </c>
    </row>
    <row r="2351" spans="14:31" x14ac:dyDescent="0.25">
      <c r="N2351" s="29">
        <f t="shared" si="639"/>
        <v>0</v>
      </c>
      <c r="O2351" s="30" t="str">
        <f t="shared" si="640"/>
        <v>00</v>
      </c>
      <c r="P2351" s="30">
        <f t="shared" si="641"/>
        <v>0</v>
      </c>
      <c r="Q2351" s="30">
        <f t="shared" si="642"/>
        <v>0</v>
      </c>
      <c r="R2351" s="30">
        <f t="shared" si="643"/>
        <v>0</v>
      </c>
      <c r="S2351" s="30">
        <f t="shared" si="644"/>
        <v>0</v>
      </c>
      <c r="T2351" s="31">
        <f t="shared" si="645"/>
        <v>2020.9166666666667</v>
      </c>
      <c r="U2351" s="30">
        <f t="shared" si="646"/>
        <v>0</v>
      </c>
      <c r="V2351" s="30">
        <f t="shared" si="647"/>
        <v>0</v>
      </c>
      <c r="W2351" s="32">
        <f t="shared" si="648"/>
        <v>0</v>
      </c>
      <c r="X2351" s="33">
        <f t="shared" si="649"/>
        <v>0</v>
      </c>
      <c r="Y2351" s="22"/>
      <c r="Z2351" s="33">
        <f t="shared" si="634"/>
        <v>0</v>
      </c>
      <c r="AA2351" s="33">
        <f t="shared" si="635"/>
        <v>0</v>
      </c>
      <c r="AB2351" s="30">
        <f t="shared" si="636"/>
        <v>0</v>
      </c>
      <c r="AC2351" s="30">
        <f t="shared" si="637"/>
        <v>0</v>
      </c>
      <c r="AD2351" s="30">
        <f t="shared" si="638"/>
        <v>0</v>
      </c>
      <c r="AE2351" s="35">
        <f t="shared" si="650"/>
        <v>0</v>
      </c>
    </row>
    <row r="2352" spans="14:31" x14ac:dyDescent="0.25">
      <c r="N2352" s="29">
        <f t="shared" si="639"/>
        <v>0</v>
      </c>
      <c r="O2352" s="30" t="str">
        <f t="shared" si="640"/>
        <v>00</v>
      </c>
      <c r="P2352" s="30">
        <f t="shared" si="641"/>
        <v>0</v>
      </c>
      <c r="Q2352" s="30">
        <f t="shared" si="642"/>
        <v>0</v>
      </c>
      <c r="R2352" s="30">
        <f t="shared" si="643"/>
        <v>0</v>
      </c>
      <c r="S2352" s="30">
        <f t="shared" si="644"/>
        <v>0</v>
      </c>
      <c r="T2352" s="31">
        <f t="shared" si="645"/>
        <v>2020.9166666666667</v>
      </c>
      <c r="U2352" s="30">
        <f t="shared" si="646"/>
        <v>0</v>
      </c>
      <c r="V2352" s="30">
        <f t="shared" si="647"/>
        <v>0</v>
      </c>
      <c r="W2352" s="32">
        <f t="shared" si="648"/>
        <v>0</v>
      </c>
      <c r="X2352" s="33">
        <f t="shared" si="649"/>
        <v>0</v>
      </c>
      <c r="Y2352" s="22"/>
      <c r="Z2352" s="33">
        <f t="shared" si="634"/>
        <v>0</v>
      </c>
      <c r="AA2352" s="33">
        <f t="shared" si="635"/>
        <v>0</v>
      </c>
      <c r="AB2352" s="30">
        <f t="shared" si="636"/>
        <v>0</v>
      </c>
      <c r="AC2352" s="30">
        <f t="shared" si="637"/>
        <v>0</v>
      </c>
      <c r="AD2352" s="30">
        <f t="shared" si="638"/>
        <v>0</v>
      </c>
      <c r="AE2352" s="35">
        <f t="shared" si="650"/>
        <v>0</v>
      </c>
    </row>
    <row r="2353" spans="14:31" x14ac:dyDescent="0.25">
      <c r="N2353" s="29">
        <f t="shared" si="639"/>
        <v>0</v>
      </c>
      <c r="O2353" s="30" t="str">
        <f t="shared" si="640"/>
        <v>00</v>
      </c>
      <c r="P2353" s="30">
        <f t="shared" si="641"/>
        <v>0</v>
      </c>
      <c r="Q2353" s="30">
        <f t="shared" si="642"/>
        <v>0</v>
      </c>
      <c r="R2353" s="30">
        <f t="shared" si="643"/>
        <v>0</v>
      </c>
      <c r="S2353" s="30">
        <f t="shared" si="644"/>
        <v>0</v>
      </c>
      <c r="T2353" s="31">
        <f t="shared" si="645"/>
        <v>2020.9166666666667</v>
      </c>
      <c r="U2353" s="30">
        <f t="shared" si="646"/>
        <v>0</v>
      </c>
      <c r="V2353" s="30">
        <f t="shared" si="647"/>
        <v>0</v>
      </c>
      <c r="W2353" s="32">
        <f t="shared" si="648"/>
        <v>0</v>
      </c>
      <c r="X2353" s="33">
        <f t="shared" si="649"/>
        <v>0</v>
      </c>
      <c r="Y2353" s="22"/>
      <c r="Z2353" s="33">
        <f t="shared" si="634"/>
        <v>0</v>
      </c>
      <c r="AA2353" s="33">
        <f t="shared" si="635"/>
        <v>0</v>
      </c>
      <c r="AB2353" s="30">
        <f t="shared" si="636"/>
        <v>0</v>
      </c>
      <c r="AC2353" s="30">
        <f t="shared" si="637"/>
        <v>0</v>
      </c>
      <c r="AD2353" s="30">
        <f t="shared" si="638"/>
        <v>0</v>
      </c>
      <c r="AE2353" s="35">
        <f t="shared" si="650"/>
        <v>0</v>
      </c>
    </row>
    <row r="2354" spans="14:31" x14ac:dyDescent="0.25">
      <c r="N2354" s="29">
        <f t="shared" si="639"/>
        <v>0</v>
      </c>
      <c r="O2354" s="30" t="str">
        <f t="shared" si="640"/>
        <v>00</v>
      </c>
      <c r="P2354" s="30">
        <f t="shared" si="641"/>
        <v>0</v>
      </c>
      <c r="Q2354" s="30">
        <f t="shared" si="642"/>
        <v>0</v>
      </c>
      <c r="R2354" s="30">
        <f t="shared" si="643"/>
        <v>0</v>
      </c>
      <c r="S2354" s="30">
        <f t="shared" si="644"/>
        <v>0</v>
      </c>
      <c r="T2354" s="31">
        <f t="shared" si="645"/>
        <v>2020.9166666666667</v>
      </c>
      <c r="U2354" s="30">
        <f t="shared" si="646"/>
        <v>0</v>
      </c>
      <c r="V2354" s="30">
        <f t="shared" si="647"/>
        <v>0</v>
      </c>
      <c r="W2354" s="32">
        <f t="shared" si="648"/>
        <v>0</v>
      </c>
      <c r="X2354" s="33">
        <f t="shared" si="649"/>
        <v>0</v>
      </c>
      <c r="Y2354" s="22"/>
      <c r="Z2354" s="33">
        <f t="shared" si="634"/>
        <v>0</v>
      </c>
      <c r="AA2354" s="33">
        <f t="shared" si="635"/>
        <v>0</v>
      </c>
      <c r="AB2354" s="30">
        <f t="shared" si="636"/>
        <v>0</v>
      </c>
      <c r="AC2354" s="30">
        <f t="shared" si="637"/>
        <v>0</v>
      </c>
      <c r="AD2354" s="30">
        <f t="shared" si="638"/>
        <v>0</v>
      </c>
      <c r="AE2354" s="35">
        <f t="shared" si="650"/>
        <v>0</v>
      </c>
    </row>
    <row r="2355" spans="14:31" x14ac:dyDescent="0.25">
      <c r="N2355" s="29">
        <f t="shared" si="639"/>
        <v>0</v>
      </c>
      <c r="O2355" s="30" t="str">
        <f t="shared" si="640"/>
        <v>00</v>
      </c>
      <c r="P2355" s="30">
        <f t="shared" si="641"/>
        <v>0</v>
      </c>
      <c r="Q2355" s="30">
        <f t="shared" si="642"/>
        <v>0</v>
      </c>
      <c r="R2355" s="30">
        <f t="shared" si="643"/>
        <v>0</v>
      </c>
      <c r="S2355" s="30">
        <f t="shared" si="644"/>
        <v>0</v>
      </c>
      <c r="T2355" s="31">
        <f t="shared" si="645"/>
        <v>2020.9166666666667</v>
      </c>
      <c r="U2355" s="30">
        <f t="shared" si="646"/>
        <v>0</v>
      </c>
      <c r="V2355" s="30">
        <f t="shared" si="647"/>
        <v>0</v>
      </c>
      <c r="W2355" s="32">
        <f t="shared" si="648"/>
        <v>0</v>
      </c>
      <c r="X2355" s="33">
        <f t="shared" si="649"/>
        <v>0</v>
      </c>
      <c r="Y2355" s="22"/>
      <c r="Z2355" s="33">
        <f t="shared" si="634"/>
        <v>0</v>
      </c>
      <c r="AA2355" s="33">
        <f t="shared" si="635"/>
        <v>0</v>
      </c>
      <c r="AB2355" s="30">
        <f t="shared" si="636"/>
        <v>0</v>
      </c>
      <c r="AC2355" s="30">
        <f t="shared" si="637"/>
        <v>0</v>
      </c>
      <c r="AD2355" s="30">
        <f t="shared" si="638"/>
        <v>0</v>
      </c>
      <c r="AE2355" s="35">
        <f t="shared" si="650"/>
        <v>0</v>
      </c>
    </row>
    <row r="2356" spans="14:31" x14ac:dyDescent="0.25">
      <c r="N2356" s="29">
        <f t="shared" si="639"/>
        <v>0</v>
      </c>
      <c r="O2356" s="30" t="str">
        <f t="shared" si="640"/>
        <v>00</v>
      </c>
      <c r="P2356" s="30">
        <f t="shared" si="641"/>
        <v>0</v>
      </c>
      <c r="Q2356" s="30">
        <f t="shared" si="642"/>
        <v>0</v>
      </c>
      <c r="R2356" s="30">
        <f t="shared" si="643"/>
        <v>0</v>
      </c>
      <c r="S2356" s="30">
        <f t="shared" si="644"/>
        <v>0</v>
      </c>
      <c r="T2356" s="31">
        <f t="shared" si="645"/>
        <v>2020.9166666666667</v>
      </c>
      <c r="U2356" s="30">
        <f t="shared" si="646"/>
        <v>0</v>
      </c>
      <c r="V2356" s="30">
        <f t="shared" si="647"/>
        <v>0</v>
      </c>
      <c r="W2356" s="32">
        <f t="shared" si="648"/>
        <v>0</v>
      </c>
      <c r="X2356" s="33">
        <f t="shared" si="649"/>
        <v>0</v>
      </c>
      <c r="Y2356" s="22"/>
      <c r="Z2356" s="33">
        <f t="shared" si="634"/>
        <v>0</v>
      </c>
      <c r="AA2356" s="33">
        <f t="shared" si="635"/>
        <v>0</v>
      </c>
      <c r="AB2356" s="30">
        <f t="shared" si="636"/>
        <v>0</v>
      </c>
      <c r="AC2356" s="30">
        <f t="shared" si="637"/>
        <v>0</v>
      </c>
      <c r="AD2356" s="30">
        <f t="shared" si="638"/>
        <v>0</v>
      </c>
      <c r="AE2356" s="35">
        <f t="shared" si="650"/>
        <v>0</v>
      </c>
    </row>
    <row r="2357" spans="14:31" x14ac:dyDescent="0.25">
      <c r="N2357" s="29">
        <f t="shared" si="639"/>
        <v>0</v>
      </c>
      <c r="O2357" s="30" t="str">
        <f t="shared" si="640"/>
        <v>00</v>
      </c>
      <c r="P2357" s="30">
        <f t="shared" si="641"/>
        <v>0</v>
      </c>
      <c r="Q2357" s="30">
        <f t="shared" si="642"/>
        <v>0</v>
      </c>
      <c r="R2357" s="30">
        <f t="shared" si="643"/>
        <v>0</v>
      </c>
      <c r="S2357" s="30">
        <f t="shared" si="644"/>
        <v>0</v>
      </c>
      <c r="T2357" s="31">
        <f t="shared" si="645"/>
        <v>2020.9166666666667</v>
      </c>
      <c r="U2357" s="30">
        <f t="shared" si="646"/>
        <v>0</v>
      </c>
      <c r="V2357" s="30">
        <f t="shared" si="647"/>
        <v>0</v>
      </c>
      <c r="W2357" s="32">
        <f t="shared" si="648"/>
        <v>0</v>
      </c>
      <c r="X2357" s="33">
        <f t="shared" si="649"/>
        <v>0</v>
      </c>
      <c r="Y2357" s="22"/>
      <c r="Z2357" s="33">
        <f t="shared" si="634"/>
        <v>0</v>
      </c>
      <c r="AA2357" s="33">
        <f t="shared" si="635"/>
        <v>0</v>
      </c>
      <c r="AB2357" s="30">
        <f t="shared" si="636"/>
        <v>0</v>
      </c>
      <c r="AC2357" s="30">
        <f t="shared" si="637"/>
        <v>0</v>
      </c>
      <c r="AD2357" s="30">
        <f t="shared" si="638"/>
        <v>0</v>
      </c>
      <c r="AE2357" s="35">
        <f t="shared" si="650"/>
        <v>0</v>
      </c>
    </row>
    <row r="2358" spans="14:31" x14ac:dyDescent="0.25">
      <c r="N2358" s="29">
        <f t="shared" si="639"/>
        <v>0</v>
      </c>
      <c r="O2358" s="30" t="str">
        <f t="shared" si="640"/>
        <v>00</v>
      </c>
      <c r="P2358" s="30">
        <f t="shared" si="641"/>
        <v>0</v>
      </c>
      <c r="Q2358" s="30">
        <f t="shared" si="642"/>
        <v>0</v>
      </c>
      <c r="R2358" s="30">
        <f t="shared" si="643"/>
        <v>0</v>
      </c>
      <c r="S2358" s="30">
        <f t="shared" si="644"/>
        <v>0</v>
      </c>
      <c r="T2358" s="31">
        <f t="shared" si="645"/>
        <v>2020.9166666666667</v>
      </c>
      <c r="U2358" s="30">
        <f t="shared" si="646"/>
        <v>0</v>
      </c>
      <c r="V2358" s="30">
        <f t="shared" si="647"/>
        <v>0</v>
      </c>
      <c r="W2358" s="32">
        <f t="shared" si="648"/>
        <v>0</v>
      </c>
      <c r="X2358" s="33">
        <f t="shared" si="649"/>
        <v>0</v>
      </c>
      <c r="Y2358" s="22"/>
      <c r="Z2358" s="33">
        <f t="shared" si="634"/>
        <v>0</v>
      </c>
      <c r="AA2358" s="33">
        <f t="shared" si="635"/>
        <v>0</v>
      </c>
      <c r="AB2358" s="30">
        <f t="shared" si="636"/>
        <v>0</v>
      </c>
      <c r="AC2358" s="30">
        <f t="shared" si="637"/>
        <v>0</v>
      </c>
      <c r="AD2358" s="30">
        <f t="shared" si="638"/>
        <v>0</v>
      </c>
      <c r="AE2358" s="35">
        <f t="shared" si="650"/>
        <v>0</v>
      </c>
    </row>
    <row r="2359" spans="14:31" x14ac:dyDescent="0.25">
      <c r="N2359" s="29">
        <f t="shared" si="639"/>
        <v>0</v>
      </c>
      <c r="O2359" s="30" t="str">
        <f t="shared" si="640"/>
        <v>00</v>
      </c>
      <c r="P2359" s="30">
        <f t="shared" si="641"/>
        <v>0</v>
      </c>
      <c r="Q2359" s="30">
        <f t="shared" si="642"/>
        <v>0</v>
      </c>
      <c r="R2359" s="30">
        <f t="shared" si="643"/>
        <v>0</v>
      </c>
      <c r="S2359" s="30">
        <f t="shared" si="644"/>
        <v>0</v>
      </c>
      <c r="T2359" s="31">
        <f t="shared" si="645"/>
        <v>2020.9166666666667</v>
      </c>
      <c r="U2359" s="30">
        <f t="shared" si="646"/>
        <v>0</v>
      </c>
      <c r="V2359" s="30">
        <f t="shared" si="647"/>
        <v>0</v>
      </c>
      <c r="W2359" s="32">
        <f t="shared" si="648"/>
        <v>0</v>
      </c>
      <c r="X2359" s="33">
        <f t="shared" si="649"/>
        <v>0</v>
      </c>
      <c r="Y2359" s="22"/>
      <c r="Z2359" s="33">
        <f t="shared" si="634"/>
        <v>0</v>
      </c>
      <c r="AA2359" s="33">
        <f t="shared" si="635"/>
        <v>0</v>
      </c>
      <c r="AB2359" s="30">
        <f t="shared" si="636"/>
        <v>0</v>
      </c>
      <c r="AC2359" s="30">
        <f t="shared" si="637"/>
        <v>0</v>
      </c>
      <c r="AD2359" s="30">
        <f t="shared" si="638"/>
        <v>0</v>
      </c>
      <c r="AE2359" s="35">
        <f t="shared" si="650"/>
        <v>0</v>
      </c>
    </row>
    <row r="2360" spans="14:31" x14ac:dyDescent="0.25">
      <c r="N2360" s="29">
        <f t="shared" si="639"/>
        <v>0</v>
      </c>
      <c r="O2360" s="30" t="str">
        <f t="shared" si="640"/>
        <v>00</v>
      </c>
      <c r="P2360" s="30">
        <f t="shared" si="641"/>
        <v>0</v>
      </c>
      <c r="Q2360" s="30">
        <f t="shared" si="642"/>
        <v>0</v>
      </c>
      <c r="R2360" s="30">
        <f t="shared" si="643"/>
        <v>0</v>
      </c>
      <c r="S2360" s="30">
        <f t="shared" si="644"/>
        <v>0</v>
      </c>
      <c r="T2360" s="31">
        <f t="shared" si="645"/>
        <v>2020.9166666666667</v>
      </c>
      <c r="U2360" s="30">
        <f t="shared" si="646"/>
        <v>0</v>
      </c>
      <c r="V2360" s="30">
        <f t="shared" si="647"/>
        <v>0</v>
      </c>
      <c r="W2360" s="32">
        <f t="shared" si="648"/>
        <v>0</v>
      </c>
      <c r="X2360" s="33">
        <f t="shared" si="649"/>
        <v>0</v>
      </c>
      <c r="Y2360" s="22"/>
      <c r="Z2360" s="33">
        <f t="shared" si="634"/>
        <v>0</v>
      </c>
      <c r="AA2360" s="33">
        <f t="shared" si="635"/>
        <v>0</v>
      </c>
      <c r="AB2360" s="30">
        <f t="shared" si="636"/>
        <v>0</v>
      </c>
      <c r="AC2360" s="30">
        <f t="shared" si="637"/>
        <v>0</v>
      </c>
      <c r="AD2360" s="30">
        <f t="shared" si="638"/>
        <v>0</v>
      </c>
      <c r="AE2360" s="35">
        <f t="shared" si="650"/>
        <v>0</v>
      </c>
    </row>
    <row r="2361" spans="14:31" x14ac:dyDescent="0.25">
      <c r="N2361" s="29">
        <f t="shared" si="639"/>
        <v>0</v>
      </c>
      <c r="O2361" s="30" t="str">
        <f t="shared" si="640"/>
        <v>00</v>
      </c>
      <c r="P2361" s="30">
        <f t="shared" si="641"/>
        <v>0</v>
      </c>
      <c r="Q2361" s="30">
        <f t="shared" si="642"/>
        <v>0</v>
      </c>
      <c r="R2361" s="30">
        <f t="shared" si="643"/>
        <v>0</v>
      </c>
      <c r="S2361" s="30">
        <f t="shared" si="644"/>
        <v>0</v>
      </c>
      <c r="T2361" s="31">
        <f t="shared" si="645"/>
        <v>2020.9166666666667</v>
      </c>
      <c r="U2361" s="30">
        <f t="shared" si="646"/>
        <v>0</v>
      </c>
      <c r="V2361" s="30">
        <f t="shared" si="647"/>
        <v>0</v>
      </c>
      <c r="W2361" s="32">
        <f t="shared" si="648"/>
        <v>0</v>
      </c>
      <c r="X2361" s="33">
        <f t="shared" si="649"/>
        <v>0</v>
      </c>
      <c r="Y2361" s="22"/>
      <c r="Z2361" s="33">
        <f t="shared" si="634"/>
        <v>0</v>
      </c>
      <c r="AA2361" s="33">
        <f t="shared" si="635"/>
        <v>0</v>
      </c>
      <c r="AB2361" s="30">
        <f t="shared" si="636"/>
        <v>0</v>
      </c>
      <c r="AC2361" s="30">
        <f t="shared" si="637"/>
        <v>0</v>
      </c>
      <c r="AD2361" s="30">
        <f t="shared" si="638"/>
        <v>0</v>
      </c>
      <c r="AE2361" s="35">
        <f t="shared" si="650"/>
        <v>0</v>
      </c>
    </row>
    <row r="2362" spans="14:31" x14ac:dyDescent="0.25">
      <c r="N2362" s="29">
        <f t="shared" si="639"/>
        <v>0</v>
      </c>
      <c r="O2362" s="30" t="str">
        <f t="shared" si="640"/>
        <v>00</v>
      </c>
      <c r="P2362" s="30">
        <f t="shared" si="641"/>
        <v>0</v>
      </c>
      <c r="Q2362" s="30">
        <f t="shared" si="642"/>
        <v>0</v>
      </c>
      <c r="R2362" s="30">
        <f t="shared" si="643"/>
        <v>0</v>
      </c>
      <c r="S2362" s="30">
        <f t="shared" si="644"/>
        <v>0</v>
      </c>
      <c r="T2362" s="31">
        <f t="shared" si="645"/>
        <v>2020.9166666666667</v>
      </c>
      <c r="U2362" s="30">
        <f t="shared" si="646"/>
        <v>0</v>
      </c>
      <c r="V2362" s="30">
        <f t="shared" si="647"/>
        <v>0</v>
      </c>
      <c r="W2362" s="32">
        <f t="shared" si="648"/>
        <v>0</v>
      </c>
      <c r="X2362" s="33">
        <f t="shared" si="649"/>
        <v>0</v>
      </c>
      <c r="Y2362" s="22"/>
      <c r="Z2362" s="33">
        <f t="shared" si="634"/>
        <v>0</v>
      </c>
      <c r="AA2362" s="33">
        <f t="shared" si="635"/>
        <v>0</v>
      </c>
      <c r="AB2362" s="30">
        <f t="shared" si="636"/>
        <v>0</v>
      </c>
      <c r="AC2362" s="30">
        <f t="shared" si="637"/>
        <v>0</v>
      </c>
      <c r="AD2362" s="30">
        <f t="shared" si="638"/>
        <v>0</v>
      </c>
      <c r="AE2362" s="35">
        <f t="shared" si="650"/>
        <v>0</v>
      </c>
    </row>
    <row r="2363" spans="14:31" x14ac:dyDescent="0.25">
      <c r="N2363" s="29">
        <f t="shared" si="639"/>
        <v>0</v>
      </c>
      <c r="O2363" s="30" t="str">
        <f t="shared" si="640"/>
        <v>00</v>
      </c>
      <c r="P2363" s="30">
        <f t="shared" si="641"/>
        <v>0</v>
      </c>
      <c r="Q2363" s="30">
        <f t="shared" si="642"/>
        <v>0</v>
      </c>
      <c r="R2363" s="30">
        <f t="shared" si="643"/>
        <v>0</v>
      </c>
      <c r="S2363" s="30">
        <f t="shared" si="644"/>
        <v>0</v>
      </c>
      <c r="T2363" s="31">
        <f t="shared" si="645"/>
        <v>2020.9166666666667</v>
      </c>
      <c r="U2363" s="30">
        <f t="shared" si="646"/>
        <v>0</v>
      </c>
      <c r="V2363" s="30">
        <f t="shared" si="647"/>
        <v>0</v>
      </c>
      <c r="W2363" s="32">
        <f t="shared" si="648"/>
        <v>0</v>
      </c>
      <c r="X2363" s="33">
        <f t="shared" si="649"/>
        <v>0</v>
      </c>
      <c r="Y2363" s="22"/>
      <c r="Z2363" s="33">
        <f t="shared" si="634"/>
        <v>0</v>
      </c>
      <c r="AA2363" s="33">
        <f t="shared" si="635"/>
        <v>0</v>
      </c>
      <c r="AB2363" s="30">
        <f t="shared" si="636"/>
        <v>0</v>
      </c>
      <c r="AC2363" s="30">
        <f t="shared" si="637"/>
        <v>0</v>
      </c>
      <c r="AD2363" s="30">
        <f t="shared" si="638"/>
        <v>0</v>
      </c>
      <c r="AE2363" s="35">
        <f t="shared" si="650"/>
        <v>0</v>
      </c>
    </row>
    <row r="2364" spans="14:31" x14ac:dyDescent="0.25">
      <c r="N2364" s="29">
        <f t="shared" si="639"/>
        <v>0</v>
      </c>
      <c r="O2364" s="30" t="str">
        <f t="shared" si="640"/>
        <v>00</v>
      </c>
      <c r="P2364" s="30">
        <f t="shared" si="641"/>
        <v>0</v>
      </c>
      <c r="Q2364" s="30">
        <f t="shared" si="642"/>
        <v>0</v>
      </c>
      <c r="R2364" s="30">
        <f t="shared" si="643"/>
        <v>0</v>
      </c>
      <c r="S2364" s="30">
        <f t="shared" si="644"/>
        <v>0</v>
      </c>
      <c r="T2364" s="31">
        <f t="shared" si="645"/>
        <v>2020.9166666666667</v>
      </c>
      <c r="U2364" s="30">
        <f t="shared" si="646"/>
        <v>0</v>
      </c>
      <c r="V2364" s="30">
        <f t="shared" si="647"/>
        <v>0</v>
      </c>
      <c r="W2364" s="32">
        <f t="shared" si="648"/>
        <v>0</v>
      </c>
      <c r="X2364" s="33">
        <f t="shared" si="649"/>
        <v>0</v>
      </c>
      <c r="Y2364" s="22"/>
      <c r="Z2364" s="33">
        <f t="shared" si="634"/>
        <v>0</v>
      </c>
      <c r="AA2364" s="33">
        <f t="shared" si="635"/>
        <v>0</v>
      </c>
      <c r="AB2364" s="30">
        <f t="shared" si="636"/>
        <v>0</v>
      </c>
      <c r="AC2364" s="30">
        <f t="shared" si="637"/>
        <v>0</v>
      </c>
      <c r="AD2364" s="30">
        <f t="shared" si="638"/>
        <v>0</v>
      </c>
      <c r="AE2364" s="35">
        <f t="shared" si="650"/>
        <v>0</v>
      </c>
    </row>
    <row r="2365" spans="14:31" x14ac:dyDescent="0.25">
      <c r="N2365" s="29">
        <f t="shared" si="639"/>
        <v>0</v>
      </c>
      <c r="O2365" s="30" t="str">
        <f t="shared" si="640"/>
        <v>00</v>
      </c>
      <c r="P2365" s="30">
        <f t="shared" si="641"/>
        <v>0</v>
      </c>
      <c r="Q2365" s="30">
        <f t="shared" si="642"/>
        <v>0</v>
      </c>
      <c r="R2365" s="30">
        <f t="shared" si="643"/>
        <v>0</v>
      </c>
      <c r="S2365" s="30">
        <f t="shared" si="644"/>
        <v>0</v>
      </c>
      <c r="T2365" s="31">
        <f t="shared" si="645"/>
        <v>2020.9166666666667</v>
      </c>
      <c r="U2365" s="30">
        <f t="shared" si="646"/>
        <v>0</v>
      </c>
      <c r="V2365" s="30">
        <f t="shared" si="647"/>
        <v>0</v>
      </c>
      <c r="W2365" s="32">
        <f t="shared" si="648"/>
        <v>0</v>
      </c>
      <c r="X2365" s="33">
        <f t="shared" si="649"/>
        <v>0</v>
      </c>
      <c r="Y2365" s="22"/>
      <c r="Z2365" s="33">
        <f t="shared" si="634"/>
        <v>0</v>
      </c>
      <c r="AA2365" s="33">
        <f t="shared" si="635"/>
        <v>0</v>
      </c>
      <c r="AB2365" s="30">
        <f t="shared" si="636"/>
        <v>0</v>
      </c>
      <c r="AC2365" s="30">
        <f t="shared" si="637"/>
        <v>0</v>
      </c>
      <c r="AD2365" s="30">
        <f t="shared" si="638"/>
        <v>0</v>
      </c>
      <c r="AE2365" s="35">
        <f t="shared" si="650"/>
        <v>0</v>
      </c>
    </row>
    <row r="2366" spans="14:31" x14ac:dyDescent="0.25">
      <c r="N2366" s="29">
        <f t="shared" si="639"/>
        <v>0</v>
      </c>
      <c r="O2366" s="30" t="str">
        <f t="shared" si="640"/>
        <v>00</v>
      </c>
      <c r="P2366" s="30">
        <f t="shared" si="641"/>
        <v>0</v>
      </c>
      <c r="Q2366" s="30">
        <f t="shared" si="642"/>
        <v>0</v>
      </c>
      <c r="R2366" s="30">
        <f t="shared" si="643"/>
        <v>0</v>
      </c>
      <c r="S2366" s="30">
        <f t="shared" si="644"/>
        <v>0</v>
      </c>
      <c r="T2366" s="31">
        <f t="shared" si="645"/>
        <v>2020.9166666666667</v>
      </c>
      <c r="U2366" s="30">
        <f t="shared" si="646"/>
        <v>0</v>
      </c>
      <c r="V2366" s="30">
        <f t="shared" si="647"/>
        <v>0</v>
      </c>
      <c r="W2366" s="32">
        <f t="shared" si="648"/>
        <v>0</v>
      </c>
      <c r="X2366" s="33">
        <f t="shared" si="649"/>
        <v>0</v>
      </c>
      <c r="Y2366" s="22"/>
      <c r="Z2366" s="33">
        <f t="shared" si="634"/>
        <v>0</v>
      </c>
      <c r="AA2366" s="33">
        <f t="shared" si="635"/>
        <v>0</v>
      </c>
      <c r="AB2366" s="30">
        <f t="shared" si="636"/>
        <v>0</v>
      </c>
      <c r="AC2366" s="30">
        <f t="shared" si="637"/>
        <v>0</v>
      </c>
      <c r="AD2366" s="30">
        <f t="shared" si="638"/>
        <v>0</v>
      </c>
      <c r="AE2366" s="35">
        <f t="shared" si="650"/>
        <v>0</v>
      </c>
    </row>
    <row r="2367" spans="14:31" x14ac:dyDescent="0.25">
      <c r="N2367" s="29">
        <f t="shared" si="639"/>
        <v>0</v>
      </c>
      <c r="O2367" s="30" t="str">
        <f t="shared" si="640"/>
        <v>00</v>
      </c>
      <c r="P2367" s="30">
        <f t="shared" si="641"/>
        <v>0</v>
      </c>
      <c r="Q2367" s="30">
        <f t="shared" si="642"/>
        <v>0</v>
      </c>
      <c r="R2367" s="30">
        <f t="shared" si="643"/>
        <v>0</v>
      </c>
      <c r="S2367" s="30">
        <f t="shared" si="644"/>
        <v>0</v>
      </c>
      <c r="T2367" s="31">
        <f t="shared" si="645"/>
        <v>2020.9166666666667</v>
      </c>
      <c r="U2367" s="30">
        <f t="shared" si="646"/>
        <v>0</v>
      </c>
      <c r="V2367" s="30">
        <f t="shared" si="647"/>
        <v>0</v>
      </c>
      <c r="W2367" s="32">
        <f t="shared" si="648"/>
        <v>0</v>
      </c>
      <c r="X2367" s="33">
        <f t="shared" si="649"/>
        <v>0</v>
      </c>
      <c r="Y2367" s="22"/>
      <c r="Z2367" s="33">
        <f t="shared" si="634"/>
        <v>0</v>
      </c>
      <c r="AA2367" s="33">
        <f t="shared" si="635"/>
        <v>0</v>
      </c>
      <c r="AB2367" s="30">
        <f t="shared" si="636"/>
        <v>0</v>
      </c>
      <c r="AC2367" s="30">
        <f t="shared" si="637"/>
        <v>0</v>
      </c>
      <c r="AD2367" s="30">
        <f t="shared" si="638"/>
        <v>0</v>
      </c>
      <c r="AE2367" s="35">
        <f t="shared" si="650"/>
        <v>0</v>
      </c>
    </row>
    <row r="2368" spans="14:31" x14ac:dyDescent="0.25">
      <c r="N2368" s="29">
        <f t="shared" si="639"/>
        <v>0</v>
      </c>
      <c r="O2368" s="30" t="str">
        <f t="shared" si="640"/>
        <v>00</v>
      </c>
      <c r="P2368" s="30">
        <f t="shared" si="641"/>
        <v>0</v>
      </c>
      <c r="Q2368" s="30">
        <f t="shared" si="642"/>
        <v>0</v>
      </c>
      <c r="R2368" s="30">
        <f t="shared" si="643"/>
        <v>0</v>
      </c>
      <c r="S2368" s="30">
        <f t="shared" si="644"/>
        <v>0</v>
      </c>
      <c r="T2368" s="31">
        <f t="shared" si="645"/>
        <v>2020.9166666666667</v>
      </c>
      <c r="U2368" s="30">
        <f t="shared" si="646"/>
        <v>0</v>
      </c>
      <c r="V2368" s="30">
        <f t="shared" si="647"/>
        <v>0</v>
      </c>
      <c r="W2368" s="32">
        <f t="shared" si="648"/>
        <v>0</v>
      </c>
      <c r="X2368" s="33">
        <f t="shared" si="649"/>
        <v>0</v>
      </c>
      <c r="Y2368" s="22"/>
      <c r="Z2368" s="33">
        <f t="shared" si="634"/>
        <v>0</v>
      </c>
      <c r="AA2368" s="33">
        <f t="shared" si="635"/>
        <v>0</v>
      </c>
      <c r="AB2368" s="30">
        <f t="shared" si="636"/>
        <v>0</v>
      </c>
      <c r="AC2368" s="30">
        <f t="shared" si="637"/>
        <v>0</v>
      </c>
      <c r="AD2368" s="30">
        <f t="shared" si="638"/>
        <v>0</v>
      </c>
      <c r="AE2368" s="35">
        <f t="shared" si="650"/>
        <v>0</v>
      </c>
    </row>
    <row r="2369" spans="14:31" x14ac:dyDescent="0.25">
      <c r="N2369" s="29">
        <f t="shared" si="639"/>
        <v>0</v>
      </c>
      <c r="O2369" s="30" t="str">
        <f t="shared" si="640"/>
        <v>00</v>
      </c>
      <c r="P2369" s="30">
        <f t="shared" si="641"/>
        <v>0</v>
      </c>
      <c r="Q2369" s="30">
        <f t="shared" si="642"/>
        <v>0</v>
      </c>
      <c r="R2369" s="30">
        <f t="shared" si="643"/>
        <v>0</v>
      </c>
      <c r="S2369" s="30">
        <f t="shared" si="644"/>
        <v>0</v>
      </c>
      <c r="T2369" s="31">
        <f t="shared" si="645"/>
        <v>2020.9166666666667</v>
      </c>
      <c r="U2369" s="30">
        <f t="shared" si="646"/>
        <v>0</v>
      </c>
      <c r="V2369" s="30">
        <f t="shared" si="647"/>
        <v>0</v>
      </c>
      <c r="W2369" s="32">
        <f t="shared" si="648"/>
        <v>0</v>
      </c>
      <c r="X2369" s="33">
        <f t="shared" si="649"/>
        <v>0</v>
      </c>
      <c r="Y2369" s="22"/>
      <c r="Z2369" s="33">
        <f t="shared" si="634"/>
        <v>0</v>
      </c>
      <c r="AA2369" s="33">
        <f t="shared" si="635"/>
        <v>0</v>
      </c>
      <c r="AB2369" s="30">
        <f t="shared" si="636"/>
        <v>0</v>
      </c>
      <c r="AC2369" s="30">
        <f t="shared" si="637"/>
        <v>0</v>
      </c>
      <c r="AD2369" s="30">
        <f t="shared" si="638"/>
        <v>0</v>
      </c>
      <c r="AE2369" s="35">
        <f t="shared" si="650"/>
        <v>0</v>
      </c>
    </row>
    <row r="2370" spans="14:31" x14ac:dyDescent="0.25">
      <c r="N2370" s="29">
        <f t="shared" si="639"/>
        <v>0</v>
      </c>
      <c r="O2370" s="30" t="str">
        <f t="shared" si="640"/>
        <v>00</v>
      </c>
      <c r="P2370" s="30">
        <f t="shared" si="641"/>
        <v>0</v>
      </c>
      <c r="Q2370" s="30">
        <f t="shared" si="642"/>
        <v>0</v>
      </c>
      <c r="R2370" s="30">
        <f t="shared" si="643"/>
        <v>0</v>
      </c>
      <c r="S2370" s="30">
        <f t="shared" si="644"/>
        <v>0</v>
      </c>
      <c r="T2370" s="31">
        <f t="shared" si="645"/>
        <v>2020.9166666666667</v>
      </c>
      <c r="U2370" s="30">
        <f t="shared" si="646"/>
        <v>0</v>
      </c>
      <c r="V2370" s="30">
        <f t="shared" si="647"/>
        <v>0</v>
      </c>
      <c r="W2370" s="32">
        <f t="shared" si="648"/>
        <v>0</v>
      </c>
      <c r="X2370" s="33">
        <f t="shared" si="649"/>
        <v>0</v>
      </c>
      <c r="Y2370" s="22"/>
      <c r="Z2370" s="33">
        <f t="shared" si="634"/>
        <v>0</v>
      </c>
      <c r="AA2370" s="33">
        <f t="shared" si="635"/>
        <v>0</v>
      </c>
      <c r="AB2370" s="30">
        <f t="shared" si="636"/>
        <v>0</v>
      </c>
      <c r="AC2370" s="30">
        <f t="shared" si="637"/>
        <v>0</v>
      </c>
      <c r="AD2370" s="30">
        <f t="shared" si="638"/>
        <v>0</v>
      </c>
      <c r="AE2370" s="35">
        <f t="shared" si="650"/>
        <v>0</v>
      </c>
    </row>
    <row r="2371" spans="14:31" x14ac:dyDescent="0.25">
      <c r="N2371" s="29">
        <f t="shared" si="639"/>
        <v>0</v>
      </c>
      <c r="O2371" s="30" t="str">
        <f t="shared" si="640"/>
        <v>00</v>
      </c>
      <c r="P2371" s="30">
        <f t="shared" si="641"/>
        <v>0</v>
      </c>
      <c r="Q2371" s="30">
        <f t="shared" si="642"/>
        <v>0</v>
      </c>
      <c r="R2371" s="30">
        <f t="shared" si="643"/>
        <v>0</v>
      </c>
      <c r="S2371" s="30">
        <f t="shared" si="644"/>
        <v>0</v>
      </c>
      <c r="T2371" s="31">
        <f t="shared" si="645"/>
        <v>2020.9166666666667</v>
      </c>
      <c r="U2371" s="30">
        <f t="shared" si="646"/>
        <v>0</v>
      </c>
      <c r="V2371" s="30">
        <f t="shared" si="647"/>
        <v>0</v>
      </c>
      <c r="W2371" s="32">
        <f t="shared" si="648"/>
        <v>0</v>
      </c>
      <c r="X2371" s="33">
        <f t="shared" si="649"/>
        <v>0</v>
      </c>
      <c r="Y2371" s="22"/>
      <c r="Z2371" s="33">
        <f t="shared" si="634"/>
        <v>0</v>
      </c>
      <c r="AA2371" s="33">
        <f t="shared" si="635"/>
        <v>0</v>
      </c>
      <c r="AB2371" s="30">
        <f t="shared" si="636"/>
        <v>0</v>
      </c>
      <c r="AC2371" s="30">
        <f t="shared" si="637"/>
        <v>0</v>
      </c>
      <c r="AD2371" s="30">
        <f t="shared" si="638"/>
        <v>0</v>
      </c>
      <c r="AE2371" s="35">
        <f t="shared" si="650"/>
        <v>0</v>
      </c>
    </row>
    <row r="2372" spans="14:31" x14ac:dyDescent="0.25">
      <c r="N2372" s="29">
        <f t="shared" si="639"/>
        <v>0</v>
      </c>
      <c r="O2372" s="30" t="str">
        <f t="shared" si="640"/>
        <v>00</v>
      </c>
      <c r="P2372" s="30">
        <f t="shared" si="641"/>
        <v>0</v>
      </c>
      <c r="Q2372" s="30">
        <f t="shared" si="642"/>
        <v>0</v>
      </c>
      <c r="R2372" s="30">
        <f t="shared" si="643"/>
        <v>0</v>
      </c>
      <c r="S2372" s="30">
        <f t="shared" si="644"/>
        <v>0</v>
      </c>
      <c r="T2372" s="31">
        <f t="shared" si="645"/>
        <v>2020.9166666666667</v>
      </c>
      <c r="U2372" s="30">
        <f t="shared" si="646"/>
        <v>0</v>
      </c>
      <c r="V2372" s="30">
        <f t="shared" si="647"/>
        <v>0</v>
      </c>
      <c r="W2372" s="32">
        <f t="shared" si="648"/>
        <v>0</v>
      </c>
      <c r="X2372" s="33">
        <f t="shared" si="649"/>
        <v>0</v>
      </c>
      <c r="Y2372" s="22"/>
      <c r="Z2372" s="33">
        <f t="shared" ref="Z2372:Z2435" si="651">IF(C2372="",0, IF(P2372&lt;$AH$10,1,0))</f>
        <v>0</v>
      </c>
      <c r="AA2372" s="33">
        <f t="shared" ref="AA2372:AA2435" si="652">IF(C2372="",0,IF(S2372&lt;$AH$11,1,0))</f>
        <v>0</v>
      </c>
      <c r="AB2372" s="30">
        <f t="shared" ref="AB2372:AB2435" si="653">IF(C2372="",0,IF(W2372&lt;LOOKUP(X2372,$AI$15:$AR$15,$AI$16:$AR$16),1,0))</f>
        <v>0</v>
      </c>
      <c r="AC2372" s="30">
        <f t="shared" ref="AC2372:AC2435" si="654">IF(C2372="",0,IF(V2372&lt;LOOKUP(X2372,$AI$15:$AR$15,$AI$18:$AR$18),1,0))</f>
        <v>0</v>
      </c>
      <c r="AD2372" s="30">
        <f t="shared" ref="AD2372:AD2435" si="655">IF(C2372="",0,IF(F2372&lt;LOOKUP(X2372,$AI$15:$AR$15,$AI$20:$AR$20),1,0))</f>
        <v>0</v>
      </c>
      <c r="AE2372" s="35">
        <f t="shared" si="650"/>
        <v>0</v>
      </c>
    </row>
    <row r="2373" spans="14:31" x14ac:dyDescent="0.25">
      <c r="N2373" s="29">
        <f t="shared" si="639"/>
        <v>0</v>
      </c>
      <c r="O2373" s="30" t="str">
        <f t="shared" si="640"/>
        <v>00</v>
      </c>
      <c r="P2373" s="30">
        <f t="shared" si="641"/>
        <v>0</v>
      </c>
      <c r="Q2373" s="30">
        <f t="shared" si="642"/>
        <v>0</v>
      </c>
      <c r="R2373" s="30">
        <f t="shared" si="643"/>
        <v>0</v>
      </c>
      <c r="S2373" s="30">
        <f t="shared" si="644"/>
        <v>0</v>
      </c>
      <c r="T2373" s="31">
        <f t="shared" si="645"/>
        <v>2020.9166666666667</v>
      </c>
      <c r="U2373" s="30">
        <f t="shared" si="646"/>
        <v>0</v>
      </c>
      <c r="V2373" s="30">
        <f t="shared" si="647"/>
        <v>0</v>
      </c>
      <c r="W2373" s="32">
        <f t="shared" si="648"/>
        <v>0</v>
      </c>
      <c r="X2373" s="33">
        <f t="shared" si="649"/>
        <v>0</v>
      </c>
      <c r="Y2373" s="22"/>
      <c r="Z2373" s="33">
        <f t="shared" si="651"/>
        <v>0</v>
      </c>
      <c r="AA2373" s="33">
        <f t="shared" si="652"/>
        <v>0</v>
      </c>
      <c r="AB2373" s="30">
        <f t="shared" si="653"/>
        <v>0</v>
      </c>
      <c r="AC2373" s="30">
        <f t="shared" si="654"/>
        <v>0</v>
      </c>
      <c r="AD2373" s="30">
        <f t="shared" si="655"/>
        <v>0</v>
      </c>
      <c r="AE2373" s="35">
        <f t="shared" si="650"/>
        <v>0</v>
      </c>
    </row>
    <row r="2374" spans="14:31" x14ac:dyDescent="0.25">
      <c r="N2374" s="29">
        <f t="shared" si="639"/>
        <v>0</v>
      </c>
      <c r="O2374" s="30" t="str">
        <f t="shared" si="640"/>
        <v>00</v>
      </c>
      <c r="P2374" s="30">
        <f t="shared" si="641"/>
        <v>0</v>
      </c>
      <c r="Q2374" s="30">
        <f t="shared" si="642"/>
        <v>0</v>
      </c>
      <c r="R2374" s="30">
        <f t="shared" si="643"/>
        <v>0</v>
      </c>
      <c r="S2374" s="30">
        <f t="shared" si="644"/>
        <v>0</v>
      </c>
      <c r="T2374" s="31">
        <f t="shared" si="645"/>
        <v>2020.9166666666667</v>
      </c>
      <c r="U2374" s="30">
        <f t="shared" si="646"/>
        <v>0</v>
      </c>
      <c r="V2374" s="30">
        <f t="shared" si="647"/>
        <v>0</v>
      </c>
      <c r="W2374" s="32">
        <f t="shared" si="648"/>
        <v>0</v>
      </c>
      <c r="X2374" s="33">
        <f t="shared" si="649"/>
        <v>0</v>
      </c>
      <c r="Y2374" s="22"/>
      <c r="Z2374" s="33">
        <f t="shared" si="651"/>
        <v>0</v>
      </c>
      <c r="AA2374" s="33">
        <f t="shared" si="652"/>
        <v>0</v>
      </c>
      <c r="AB2374" s="30">
        <f t="shared" si="653"/>
        <v>0</v>
      </c>
      <c r="AC2374" s="30">
        <f t="shared" si="654"/>
        <v>0</v>
      </c>
      <c r="AD2374" s="30">
        <f t="shared" si="655"/>
        <v>0</v>
      </c>
      <c r="AE2374" s="35">
        <f t="shared" si="650"/>
        <v>0</v>
      </c>
    </row>
    <row r="2375" spans="14:31" x14ac:dyDescent="0.25">
      <c r="N2375" s="29">
        <f t="shared" si="639"/>
        <v>0</v>
      </c>
      <c r="O2375" s="30" t="str">
        <f t="shared" si="640"/>
        <v>00</v>
      </c>
      <c r="P2375" s="30">
        <f t="shared" si="641"/>
        <v>0</v>
      </c>
      <c r="Q2375" s="30">
        <f t="shared" si="642"/>
        <v>0</v>
      </c>
      <c r="R2375" s="30">
        <f t="shared" si="643"/>
        <v>0</v>
      </c>
      <c r="S2375" s="30">
        <f t="shared" si="644"/>
        <v>0</v>
      </c>
      <c r="T2375" s="31">
        <f t="shared" si="645"/>
        <v>2020.9166666666667</v>
      </c>
      <c r="U2375" s="30">
        <f t="shared" si="646"/>
        <v>0</v>
      </c>
      <c r="V2375" s="30">
        <f t="shared" si="647"/>
        <v>0</v>
      </c>
      <c r="W2375" s="32">
        <f t="shared" si="648"/>
        <v>0</v>
      </c>
      <c r="X2375" s="33">
        <f t="shared" si="649"/>
        <v>0</v>
      </c>
      <c r="Y2375" s="22"/>
      <c r="Z2375" s="33">
        <f t="shared" si="651"/>
        <v>0</v>
      </c>
      <c r="AA2375" s="33">
        <f t="shared" si="652"/>
        <v>0</v>
      </c>
      <c r="AB2375" s="30">
        <f t="shared" si="653"/>
        <v>0</v>
      </c>
      <c r="AC2375" s="30">
        <f t="shared" si="654"/>
        <v>0</v>
      </c>
      <c r="AD2375" s="30">
        <f t="shared" si="655"/>
        <v>0</v>
      </c>
      <c r="AE2375" s="35">
        <f t="shared" si="650"/>
        <v>0</v>
      </c>
    </row>
    <row r="2376" spans="14:31" x14ac:dyDescent="0.25">
      <c r="N2376" s="29">
        <f t="shared" si="639"/>
        <v>0</v>
      </c>
      <c r="O2376" s="30" t="str">
        <f t="shared" si="640"/>
        <v>00</v>
      </c>
      <c r="P2376" s="30">
        <f t="shared" si="641"/>
        <v>0</v>
      </c>
      <c r="Q2376" s="30">
        <f t="shared" si="642"/>
        <v>0</v>
      </c>
      <c r="R2376" s="30">
        <f t="shared" si="643"/>
        <v>0</v>
      </c>
      <c r="S2376" s="30">
        <f t="shared" si="644"/>
        <v>0</v>
      </c>
      <c r="T2376" s="31">
        <f t="shared" si="645"/>
        <v>2020.9166666666667</v>
      </c>
      <c r="U2376" s="30">
        <f t="shared" si="646"/>
        <v>0</v>
      </c>
      <c r="V2376" s="30">
        <f t="shared" si="647"/>
        <v>0</v>
      </c>
      <c r="W2376" s="32">
        <f t="shared" si="648"/>
        <v>0</v>
      </c>
      <c r="X2376" s="33">
        <f t="shared" si="649"/>
        <v>0</v>
      </c>
      <c r="Y2376" s="22"/>
      <c r="Z2376" s="33">
        <f t="shared" si="651"/>
        <v>0</v>
      </c>
      <c r="AA2376" s="33">
        <f t="shared" si="652"/>
        <v>0</v>
      </c>
      <c r="AB2376" s="30">
        <f t="shared" si="653"/>
        <v>0</v>
      </c>
      <c r="AC2376" s="30">
        <f t="shared" si="654"/>
        <v>0</v>
      </c>
      <c r="AD2376" s="30">
        <f t="shared" si="655"/>
        <v>0</v>
      </c>
      <c r="AE2376" s="35">
        <f t="shared" si="650"/>
        <v>0</v>
      </c>
    </row>
    <row r="2377" spans="14:31" x14ac:dyDescent="0.25">
      <c r="N2377" s="29">
        <f t="shared" si="639"/>
        <v>0</v>
      </c>
      <c r="O2377" s="30" t="str">
        <f t="shared" si="640"/>
        <v>00</v>
      </c>
      <c r="P2377" s="30">
        <f t="shared" si="641"/>
        <v>0</v>
      </c>
      <c r="Q2377" s="30">
        <f t="shared" si="642"/>
        <v>0</v>
      </c>
      <c r="R2377" s="30">
        <f t="shared" si="643"/>
        <v>0</v>
      </c>
      <c r="S2377" s="30">
        <f t="shared" si="644"/>
        <v>0</v>
      </c>
      <c r="T2377" s="31">
        <f t="shared" si="645"/>
        <v>2020.9166666666667</v>
      </c>
      <c r="U2377" s="30">
        <f t="shared" si="646"/>
        <v>0</v>
      </c>
      <c r="V2377" s="30">
        <f t="shared" si="647"/>
        <v>0</v>
      </c>
      <c r="W2377" s="32">
        <f t="shared" si="648"/>
        <v>0</v>
      </c>
      <c r="X2377" s="33">
        <f t="shared" si="649"/>
        <v>0</v>
      </c>
      <c r="Y2377" s="22"/>
      <c r="Z2377" s="33">
        <f t="shared" si="651"/>
        <v>0</v>
      </c>
      <c r="AA2377" s="33">
        <f t="shared" si="652"/>
        <v>0</v>
      </c>
      <c r="AB2377" s="30">
        <f t="shared" si="653"/>
        <v>0</v>
      </c>
      <c r="AC2377" s="30">
        <f t="shared" si="654"/>
        <v>0</v>
      </c>
      <c r="AD2377" s="30">
        <f t="shared" si="655"/>
        <v>0</v>
      </c>
      <c r="AE2377" s="35">
        <f t="shared" si="650"/>
        <v>0</v>
      </c>
    </row>
    <row r="2378" spans="14:31" x14ac:dyDescent="0.25">
      <c r="N2378" s="29">
        <f t="shared" si="639"/>
        <v>0</v>
      </c>
      <c r="O2378" s="30" t="str">
        <f t="shared" si="640"/>
        <v>00</v>
      </c>
      <c r="P2378" s="30">
        <f t="shared" si="641"/>
        <v>0</v>
      </c>
      <c r="Q2378" s="30">
        <f t="shared" si="642"/>
        <v>0</v>
      </c>
      <c r="R2378" s="30">
        <f t="shared" si="643"/>
        <v>0</v>
      </c>
      <c r="S2378" s="30">
        <f t="shared" si="644"/>
        <v>0</v>
      </c>
      <c r="T2378" s="31">
        <f t="shared" si="645"/>
        <v>2020.9166666666667</v>
      </c>
      <c r="U2378" s="30">
        <f t="shared" si="646"/>
        <v>0</v>
      </c>
      <c r="V2378" s="30">
        <f t="shared" si="647"/>
        <v>0</v>
      </c>
      <c r="W2378" s="32">
        <f t="shared" si="648"/>
        <v>0</v>
      </c>
      <c r="X2378" s="33">
        <f t="shared" si="649"/>
        <v>0</v>
      </c>
      <c r="Y2378" s="22"/>
      <c r="Z2378" s="33">
        <f t="shared" si="651"/>
        <v>0</v>
      </c>
      <c r="AA2378" s="33">
        <f t="shared" si="652"/>
        <v>0</v>
      </c>
      <c r="AB2378" s="30">
        <f t="shared" si="653"/>
        <v>0</v>
      </c>
      <c r="AC2378" s="30">
        <f t="shared" si="654"/>
        <v>0</v>
      </c>
      <c r="AD2378" s="30">
        <f t="shared" si="655"/>
        <v>0</v>
      </c>
      <c r="AE2378" s="35">
        <f t="shared" si="650"/>
        <v>0</v>
      </c>
    </row>
    <row r="2379" spans="14:31" x14ac:dyDescent="0.25">
      <c r="N2379" s="29">
        <f t="shared" ref="N2379:N2442" si="656">IF(G2379="",F2379,IF(INT(MID(G2379,7,4))&lt;=2010, IF(F2379="",MID(G2379,7,4),F2379), MID(G2379,7,4)))</f>
        <v>0</v>
      </c>
      <c r="O2379" s="30" t="str">
        <f t="shared" ref="O2379:O2442" si="657">IF(G2379="","00",MID(G2379,4,2))</f>
        <v>00</v>
      </c>
      <c r="P2379" s="30">
        <f t="shared" ref="P2379:P2442" si="658">INT(CONCATENATE(N2379,O2379))</f>
        <v>0</v>
      </c>
      <c r="Q2379" s="30">
        <f t="shared" ref="Q2379:Q2442" si="659">IF(H2379="",0,MID(H2379,7,4))</f>
        <v>0</v>
      </c>
      <c r="R2379" s="30">
        <f t="shared" ref="R2379:R2442" si="660">IF(H2379="",0,MID(H2379,4,2))</f>
        <v>0</v>
      </c>
      <c r="S2379" s="30">
        <f t="shared" ref="S2379:S2442" si="661">INT(CONCATENATE(Q2379,R2379))</f>
        <v>0</v>
      </c>
      <c r="T2379" s="31">
        <f t="shared" ref="T2379:T2442" si="662">(12*($AH$2-N2379)+($AH$3-O2379))/12</f>
        <v>2020.9166666666667</v>
      </c>
      <c r="U2379" s="30">
        <f t="shared" ref="U2379:U2442" si="663">I2379+J2379</f>
        <v>0</v>
      </c>
      <c r="V2379" s="30">
        <f t="shared" ref="V2379:V2442" si="664">K2379+L2379</f>
        <v>0</v>
      </c>
      <c r="W2379" s="32">
        <f t="shared" ref="W2379:W2442" si="665">U2379/T2379</f>
        <v>0</v>
      </c>
      <c r="X2379" s="33">
        <f t="shared" ref="X2379:X2442" si="666">INT(CONCATENATE(MID(B2379,3,2),0))</f>
        <v>0</v>
      </c>
      <c r="Y2379" s="22"/>
      <c r="Z2379" s="33">
        <f t="shared" si="651"/>
        <v>0</v>
      </c>
      <c r="AA2379" s="33">
        <f t="shared" si="652"/>
        <v>0</v>
      </c>
      <c r="AB2379" s="30">
        <f t="shared" si="653"/>
        <v>0</v>
      </c>
      <c r="AC2379" s="30">
        <f t="shared" si="654"/>
        <v>0</v>
      </c>
      <c r="AD2379" s="30">
        <f t="shared" si="655"/>
        <v>0</v>
      </c>
      <c r="AE2379" s="35">
        <f t="shared" ref="AE2379:AE2442" si="667">IF(Z2379*(SUM(AA2379:AD2379))&gt;=1,1,0)</f>
        <v>0</v>
      </c>
    </row>
    <row r="2380" spans="14:31" x14ac:dyDescent="0.25">
      <c r="N2380" s="29">
        <f t="shared" si="656"/>
        <v>0</v>
      </c>
      <c r="O2380" s="30" t="str">
        <f t="shared" si="657"/>
        <v>00</v>
      </c>
      <c r="P2380" s="30">
        <f t="shared" si="658"/>
        <v>0</v>
      </c>
      <c r="Q2380" s="30">
        <f t="shared" si="659"/>
        <v>0</v>
      </c>
      <c r="R2380" s="30">
        <f t="shared" si="660"/>
        <v>0</v>
      </c>
      <c r="S2380" s="30">
        <f t="shared" si="661"/>
        <v>0</v>
      </c>
      <c r="T2380" s="31">
        <f t="shared" si="662"/>
        <v>2020.9166666666667</v>
      </c>
      <c r="U2380" s="30">
        <f t="shared" si="663"/>
        <v>0</v>
      </c>
      <c r="V2380" s="30">
        <f t="shared" si="664"/>
        <v>0</v>
      </c>
      <c r="W2380" s="32">
        <f t="shared" si="665"/>
        <v>0</v>
      </c>
      <c r="X2380" s="33">
        <f t="shared" si="666"/>
        <v>0</v>
      </c>
      <c r="Y2380" s="22"/>
      <c r="Z2380" s="33">
        <f t="shared" si="651"/>
        <v>0</v>
      </c>
      <c r="AA2380" s="33">
        <f t="shared" si="652"/>
        <v>0</v>
      </c>
      <c r="AB2380" s="30">
        <f t="shared" si="653"/>
        <v>0</v>
      </c>
      <c r="AC2380" s="30">
        <f t="shared" si="654"/>
        <v>0</v>
      </c>
      <c r="AD2380" s="30">
        <f t="shared" si="655"/>
        <v>0</v>
      </c>
      <c r="AE2380" s="35">
        <f t="shared" si="667"/>
        <v>0</v>
      </c>
    </row>
    <row r="2381" spans="14:31" x14ac:dyDescent="0.25">
      <c r="N2381" s="29">
        <f t="shared" si="656"/>
        <v>0</v>
      </c>
      <c r="O2381" s="30" t="str">
        <f t="shared" si="657"/>
        <v>00</v>
      </c>
      <c r="P2381" s="30">
        <f t="shared" si="658"/>
        <v>0</v>
      </c>
      <c r="Q2381" s="30">
        <f t="shared" si="659"/>
        <v>0</v>
      </c>
      <c r="R2381" s="30">
        <f t="shared" si="660"/>
        <v>0</v>
      </c>
      <c r="S2381" s="30">
        <f t="shared" si="661"/>
        <v>0</v>
      </c>
      <c r="T2381" s="31">
        <f t="shared" si="662"/>
        <v>2020.9166666666667</v>
      </c>
      <c r="U2381" s="30">
        <f t="shared" si="663"/>
        <v>0</v>
      </c>
      <c r="V2381" s="30">
        <f t="shared" si="664"/>
        <v>0</v>
      </c>
      <c r="W2381" s="32">
        <f t="shared" si="665"/>
        <v>0</v>
      </c>
      <c r="X2381" s="33">
        <f t="shared" si="666"/>
        <v>0</v>
      </c>
      <c r="Y2381" s="22"/>
      <c r="Z2381" s="33">
        <f t="shared" si="651"/>
        <v>0</v>
      </c>
      <c r="AA2381" s="33">
        <f t="shared" si="652"/>
        <v>0</v>
      </c>
      <c r="AB2381" s="30">
        <f t="shared" si="653"/>
        <v>0</v>
      </c>
      <c r="AC2381" s="30">
        <f t="shared" si="654"/>
        <v>0</v>
      </c>
      <c r="AD2381" s="30">
        <f t="shared" si="655"/>
        <v>0</v>
      </c>
      <c r="AE2381" s="35">
        <f t="shared" si="667"/>
        <v>0</v>
      </c>
    </row>
    <row r="2382" spans="14:31" x14ac:dyDescent="0.25">
      <c r="N2382" s="29">
        <f t="shared" si="656"/>
        <v>0</v>
      </c>
      <c r="O2382" s="30" t="str">
        <f t="shared" si="657"/>
        <v>00</v>
      </c>
      <c r="P2382" s="30">
        <f t="shared" si="658"/>
        <v>0</v>
      </c>
      <c r="Q2382" s="30">
        <f t="shared" si="659"/>
        <v>0</v>
      </c>
      <c r="R2382" s="30">
        <f t="shared" si="660"/>
        <v>0</v>
      </c>
      <c r="S2382" s="30">
        <f t="shared" si="661"/>
        <v>0</v>
      </c>
      <c r="T2382" s="31">
        <f t="shared" si="662"/>
        <v>2020.9166666666667</v>
      </c>
      <c r="U2382" s="30">
        <f t="shared" si="663"/>
        <v>0</v>
      </c>
      <c r="V2382" s="30">
        <f t="shared" si="664"/>
        <v>0</v>
      </c>
      <c r="W2382" s="32">
        <f t="shared" si="665"/>
        <v>0</v>
      </c>
      <c r="X2382" s="33">
        <f t="shared" si="666"/>
        <v>0</v>
      </c>
      <c r="Y2382" s="22"/>
      <c r="Z2382" s="33">
        <f t="shared" si="651"/>
        <v>0</v>
      </c>
      <c r="AA2382" s="33">
        <f t="shared" si="652"/>
        <v>0</v>
      </c>
      <c r="AB2382" s="30">
        <f t="shared" si="653"/>
        <v>0</v>
      </c>
      <c r="AC2382" s="30">
        <f t="shared" si="654"/>
        <v>0</v>
      </c>
      <c r="AD2382" s="30">
        <f t="shared" si="655"/>
        <v>0</v>
      </c>
      <c r="AE2382" s="35">
        <f t="shared" si="667"/>
        <v>0</v>
      </c>
    </row>
    <row r="2383" spans="14:31" x14ac:dyDescent="0.25">
      <c r="N2383" s="29">
        <f t="shared" si="656"/>
        <v>0</v>
      </c>
      <c r="O2383" s="30" t="str">
        <f t="shared" si="657"/>
        <v>00</v>
      </c>
      <c r="P2383" s="30">
        <f t="shared" si="658"/>
        <v>0</v>
      </c>
      <c r="Q2383" s="30">
        <f t="shared" si="659"/>
        <v>0</v>
      </c>
      <c r="R2383" s="30">
        <f t="shared" si="660"/>
        <v>0</v>
      </c>
      <c r="S2383" s="30">
        <f t="shared" si="661"/>
        <v>0</v>
      </c>
      <c r="T2383" s="31">
        <f t="shared" si="662"/>
        <v>2020.9166666666667</v>
      </c>
      <c r="U2383" s="30">
        <f t="shared" si="663"/>
        <v>0</v>
      </c>
      <c r="V2383" s="30">
        <f t="shared" si="664"/>
        <v>0</v>
      </c>
      <c r="W2383" s="32">
        <f t="shared" si="665"/>
        <v>0</v>
      </c>
      <c r="X2383" s="33">
        <f t="shared" si="666"/>
        <v>0</v>
      </c>
      <c r="Y2383" s="22"/>
      <c r="Z2383" s="33">
        <f t="shared" si="651"/>
        <v>0</v>
      </c>
      <c r="AA2383" s="33">
        <f t="shared" si="652"/>
        <v>0</v>
      </c>
      <c r="AB2383" s="30">
        <f t="shared" si="653"/>
        <v>0</v>
      </c>
      <c r="AC2383" s="30">
        <f t="shared" si="654"/>
        <v>0</v>
      </c>
      <c r="AD2383" s="30">
        <f t="shared" si="655"/>
        <v>0</v>
      </c>
      <c r="AE2383" s="35">
        <f t="shared" si="667"/>
        <v>0</v>
      </c>
    </row>
    <row r="2384" spans="14:31" x14ac:dyDescent="0.25">
      <c r="N2384" s="29">
        <f t="shared" si="656"/>
        <v>0</v>
      </c>
      <c r="O2384" s="30" t="str">
        <f t="shared" si="657"/>
        <v>00</v>
      </c>
      <c r="P2384" s="30">
        <f t="shared" si="658"/>
        <v>0</v>
      </c>
      <c r="Q2384" s="30">
        <f t="shared" si="659"/>
        <v>0</v>
      </c>
      <c r="R2384" s="30">
        <f t="shared" si="660"/>
        <v>0</v>
      </c>
      <c r="S2384" s="30">
        <f t="shared" si="661"/>
        <v>0</v>
      </c>
      <c r="T2384" s="31">
        <f t="shared" si="662"/>
        <v>2020.9166666666667</v>
      </c>
      <c r="U2384" s="30">
        <f t="shared" si="663"/>
        <v>0</v>
      </c>
      <c r="V2384" s="30">
        <f t="shared" si="664"/>
        <v>0</v>
      </c>
      <c r="W2384" s="32">
        <f t="shared" si="665"/>
        <v>0</v>
      </c>
      <c r="X2384" s="33">
        <f t="shared" si="666"/>
        <v>0</v>
      </c>
      <c r="Y2384" s="22"/>
      <c r="Z2384" s="33">
        <f t="shared" si="651"/>
        <v>0</v>
      </c>
      <c r="AA2384" s="33">
        <f t="shared" si="652"/>
        <v>0</v>
      </c>
      <c r="AB2384" s="30">
        <f t="shared" si="653"/>
        <v>0</v>
      </c>
      <c r="AC2384" s="30">
        <f t="shared" si="654"/>
        <v>0</v>
      </c>
      <c r="AD2384" s="30">
        <f t="shared" si="655"/>
        <v>0</v>
      </c>
      <c r="AE2384" s="35">
        <f t="shared" si="667"/>
        <v>0</v>
      </c>
    </row>
    <row r="2385" spans="14:31" x14ac:dyDescent="0.25">
      <c r="N2385" s="29">
        <f t="shared" si="656"/>
        <v>0</v>
      </c>
      <c r="O2385" s="30" t="str">
        <f t="shared" si="657"/>
        <v>00</v>
      </c>
      <c r="P2385" s="30">
        <f t="shared" si="658"/>
        <v>0</v>
      </c>
      <c r="Q2385" s="30">
        <f t="shared" si="659"/>
        <v>0</v>
      </c>
      <c r="R2385" s="30">
        <f t="shared" si="660"/>
        <v>0</v>
      </c>
      <c r="S2385" s="30">
        <f t="shared" si="661"/>
        <v>0</v>
      </c>
      <c r="T2385" s="31">
        <f t="shared" si="662"/>
        <v>2020.9166666666667</v>
      </c>
      <c r="U2385" s="30">
        <f t="shared" si="663"/>
        <v>0</v>
      </c>
      <c r="V2385" s="30">
        <f t="shared" si="664"/>
        <v>0</v>
      </c>
      <c r="W2385" s="32">
        <f t="shared" si="665"/>
        <v>0</v>
      </c>
      <c r="X2385" s="33">
        <f t="shared" si="666"/>
        <v>0</v>
      </c>
      <c r="Y2385" s="22"/>
      <c r="Z2385" s="33">
        <f t="shared" si="651"/>
        <v>0</v>
      </c>
      <c r="AA2385" s="33">
        <f t="shared" si="652"/>
        <v>0</v>
      </c>
      <c r="AB2385" s="30">
        <f t="shared" si="653"/>
        <v>0</v>
      </c>
      <c r="AC2385" s="30">
        <f t="shared" si="654"/>
        <v>0</v>
      </c>
      <c r="AD2385" s="30">
        <f t="shared" si="655"/>
        <v>0</v>
      </c>
      <c r="AE2385" s="35">
        <f t="shared" si="667"/>
        <v>0</v>
      </c>
    </row>
    <row r="2386" spans="14:31" x14ac:dyDescent="0.25">
      <c r="N2386" s="29">
        <f t="shared" si="656"/>
        <v>0</v>
      </c>
      <c r="O2386" s="30" t="str">
        <f t="shared" si="657"/>
        <v>00</v>
      </c>
      <c r="P2386" s="30">
        <f t="shared" si="658"/>
        <v>0</v>
      </c>
      <c r="Q2386" s="30">
        <f t="shared" si="659"/>
        <v>0</v>
      </c>
      <c r="R2386" s="30">
        <f t="shared" si="660"/>
        <v>0</v>
      </c>
      <c r="S2386" s="30">
        <f t="shared" si="661"/>
        <v>0</v>
      </c>
      <c r="T2386" s="31">
        <f t="shared" si="662"/>
        <v>2020.9166666666667</v>
      </c>
      <c r="U2386" s="30">
        <f t="shared" si="663"/>
        <v>0</v>
      </c>
      <c r="V2386" s="30">
        <f t="shared" si="664"/>
        <v>0</v>
      </c>
      <c r="W2386" s="32">
        <f t="shared" si="665"/>
        <v>0</v>
      </c>
      <c r="X2386" s="33">
        <f t="shared" si="666"/>
        <v>0</v>
      </c>
      <c r="Y2386" s="22"/>
      <c r="Z2386" s="33">
        <f t="shared" si="651"/>
        <v>0</v>
      </c>
      <c r="AA2386" s="33">
        <f t="shared" si="652"/>
        <v>0</v>
      </c>
      <c r="AB2386" s="30">
        <f t="shared" si="653"/>
        <v>0</v>
      </c>
      <c r="AC2386" s="30">
        <f t="shared" si="654"/>
        <v>0</v>
      </c>
      <c r="AD2386" s="30">
        <f t="shared" si="655"/>
        <v>0</v>
      </c>
      <c r="AE2386" s="35">
        <f t="shared" si="667"/>
        <v>0</v>
      </c>
    </row>
    <row r="2387" spans="14:31" x14ac:dyDescent="0.25">
      <c r="N2387" s="29">
        <f t="shared" si="656"/>
        <v>0</v>
      </c>
      <c r="O2387" s="30" t="str">
        <f t="shared" si="657"/>
        <v>00</v>
      </c>
      <c r="P2387" s="30">
        <f t="shared" si="658"/>
        <v>0</v>
      </c>
      <c r="Q2387" s="30">
        <f t="shared" si="659"/>
        <v>0</v>
      </c>
      <c r="R2387" s="30">
        <f t="shared" si="660"/>
        <v>0</v>
      </c>
      <c r="S2387" s="30">
        <f t="shared" si="661"/>
        <v>0</v>
      </c>
      <c r="T2387" s="31">
        <f t="shared" si="662"/>
        <v>2020.9166666666667</v>
      </c>
      <c r="U2387" s="30">
        <f t="shared" si="663"/>
        <v>0</v>
      </c>
      <c r="V2387" s="30">
        <f t="shared" si="664"/>
        <v>0</v>
      </c>
      <c r="W2387" s="32">
        <f t="shared" si="665"/>
        <v>0</v>
      </c>
      <c r="X2387" s="33">
        <f t="shared" si="666"/>
        <v>0</v>
      </c>
      <c r="Y2387" s="22"/>
      <c r="Z2387" s="33">
        <f t="shared" si="651"/>
        <v>0</v>
      </c>
      <c r="AA2387" s="33">
        <f t="shared" si="652"/>
        <v>0</v>
      </c>
      <c r="AB2387" s="30">
        <f t="shared" si="653"/>
        <v>0</v>
      </c>
      <c r="AC2387" s="30">
        <f t="shared" si="654"/>
        <v>0</v>
      </c>
      <c r="AD2387" s="30">
        <f t="shared" si="655"/>
        <v>0</v>
      </c>
      <c r="AE2387" s="35">
        <f t="shared" si="667"/>
        <v>0</v>
      </c>
    </row>
    <row r="2388" spans="14:31" x14ac:dyDescent="0.25">
      <c r="N2388" s="29">
        <f t="shared" si="656"/>
        <v>0</v>
      </c>
      <c r="O2388" s="30" t="str">
        <f t="shared" si="657"/>
        <v>00</v>
      </c>
      <c r="P2388" s="30">
        <f t="shared" si="658"/>
        <v>0</v>
      </c>
      <c r="Q2388" s="30">
        <f t="shared" si="659"/>
        <v>0</v>
      </c>
      <c r="R2388" s="30">
        <f t="shared" si="660"/>
        <v>0</v>
      </c>
      <c r="S2388" s="30">
        <f t="shared" si="661"/>
        <v>0</v>
      </c>
      <c r="T2388" s="31">
        <f t="shared" si="662"/>
        <v>2020.9166666666667</v>
      </c>
      <c r="U2388" s="30">
        <f t="shared" si="663"/>
        <v>0</v>
      </c>
      <c r="V2388" s="30">
        <f t="shared" si="664"/>
        <v>0</v>
      </c>
      <c r="W2388" s="32">
        <f t="shared" si="665"/>
        <v>0</v>
      </c>
      <c r="X2388" s="33">
        <f t="shared" si="666"/>
        <v>0</v>
      </c>
      <c r="Y2388" s="22"/>
      <c r="Z2388" s="33">
        <f t="shared" si="651"/>
        <v>0</v>
      </c>
      <c r="AA2388" s="33">
        <f t="shared" si="652"/>
        <v>0</v>
      </c>
      <c r="AB2388" s="30">
        <f t="shared" si="653"/>
        <v>0</v>
      </c>
      <c r="AC2388" s="30">
        <f t="shared" si="654"/>
        <v>0</v>
      </c>
      <c r="AD2388" s="30">
        <f t="shared" si="655"/>
        <v>0</v>
      </c>
      <c r="AE2388" s="35">
        <f t="shared" si="667"/>
        <v>0</v>
      </c>
    </row>
    <row r="2389" spans="14:31" x14ac:dyDescent="0.25">
      <c r="N2389" s="29">
        <f t="shared" si="656"/>
        <v>0</v>
      </c>
      <c r="O2389" s="30" t="str">
        <f t="shared" si="657"/>
        <v>00</v>
      </c>
      <c r="P2389" s="30">
        <f t="shared" si="658"/>
        <v>0</v>
      </c>
      <c r="Q2389" s="30">
        <f t="shared" si="659"/>
        <v>0</v>
      </c>
      <c r="R2389" s="30">
        <f t="shared" si="660"/>
        <v>0</v>
      </c>
      <c r="S2389" s="30">
        <f t="shared" si="661"/>
        <v>0</v>
      </c>
      <c r="T2389" s="31">
        <f t="shared" si="662"/>
        <v>2020.9166666666667</v>
      </c>
      <c r="U2389" s="30">
        <f t="shared" si="663"/>
        <v>0</v>
      </c>
      <c r="V2389" s="30">
        <f t="shared" si="664"/>
        <v>0</v>
      </c>
      <c r="W2389" s="32">
        <f t="shared" si="665"/>
        <v>0</v>
      </c>
      <c r="X2389" s="33">
        <f t="shared" si="666"/>
        <v>0</v>
      </c>
      <c r="Y2389" s="22"/>
      <c r="Z2389" s="33">
        <f t="shared" si="651"/>
        <v>0</v>
      </c>
      <c r="AA2389" s="33">
        <f t="shared" si="652"/>
        <v>0</v>
      </c>
      <c r="AB2389" s="30">
        <f t="shared" si="653"/>
        <v>0</v>
      </c>
      <c r="AC2389" s="30">
        <f t="shared" si="654"/>
        <v>0</v>
      </c>
      <c r="AD2389" s="30">
        <f t="shared" si="655"/>
        <v>0</v>
      </c>
      <c r="AE2389" s="35">
        <f t="shared" si="667"/>
        <v>0</v>
      </c>
    </row>
    <row r="2390" spans="14:31" x14ac:dyDescent="0.25">
      <c r="N2390" s="29">
        <f t="shared" si="656"/>
        <v>0</v>
      </c>
      <c r="O2390" s="30" t="str">
        <f t="shared" si="657"/>
        <v>00</v>
      </c>
      <c r="P2390" s="30">
        <f t="shared" si="658"/>
        <v>0</v>
      </c>
      <c r="Q2390" s="30">
        <f t="shared" si="659"/>
        <v>0</v>
      </c>
      <c r="R2390" s="30">
        <f t="shared" si="660"/>
        <v>0</v>
      </c>
      <c r="S2390" s="30">
        <f t="shared" si="661"/>
        <v>0</v>
      </c>
      <c r="T2390" s="31">
        <f t="shared" si="662"/>
        <v>2020.9166666666667</v>
      </c>
      <c r="U2390" s="30">
        <f t="shared" si="663"/>
        <v>0</v>
      </c>
      <c r="V2390" s="30">
        <f t="shared" si="664"/>
        <v>0</v>
      </c>
      <c r="W2390" s="32">
        <f t="shared" si="665"/>
        <v>0</v>
      </c>
      <c r="X2390" s="33">
        <f t="shared" si="666"/>
        <v>0</v>
      </c>
      <c r="Y2390" s="22"/>
      <c r="Z2390" s="33">
        <f t="shared" si="651"/>
        <v>0</v>
      </c>
      <c r="AA2390" s="33">
        <f t="shared" si="652"/>
        <v>0</v>
      </c>
      <c r="AB2390" s="30">
        <f t="shared" si="653"/>
        <v>0</v>
      </c>
      <c r="AC2390" s="30">
        <f t="shared" si="654"/>
        <v>0</v>
      </c>
      <c r="AD2390" s="30">
        <f t="shared" si="655"/>
        <v>0</v>
      </c>
      <c r="AE2390" s="35">
        <f t="shared" si="667"/>
        <v>0</v>
      </c>
    </row>
    <row r="2391" spans="14:31" x14ac:dyDescent="0.25">
      <c r="N2391" s="29">
        <f t="shared" si="656"/>
        <v>0</v>
      </c>
      <c r="O2391" s="30" t="str">
        <f t="shared" si="657"/>
        <v>00</v>
      </c>
      <c r="P2391" s="30">
        <f t="shared" si="658"/>
        <v>0</v>
      </c>
      <c r="Q2391" s="30">
        <f t="shared" si="659"/>
        <v>0</v>
      </c>
      <c r="R2391" s="30">
        <f t="shared" si="660"/>
        <v>0</v>
      </c>
      <c r="S2391" s="30">
        <f t="shared" si="661"/>
        <v>0</v>
      </c>
      <c r="T2391" s="31">
        <f t="shared" si="662"/>
        <v>2020.9166666666667</v>
      </c>
      <c r="U2391" s="30">
        <f t="shared" si="663"/>
        <v>0</v>
      </c>
      <c r="V2391" s="30">
        <f t="shared" si="664"/>
        <v>0</v>
      </c>
      <c r="W2391" s="32">
        <f t="shared" si="665"/>
        <v>0</v>
      </c>
      <c r="X2391" s="33">
        <f t="shared" si="666"/>
        <v>0</v>
      </c>
      <c r="Y2391" s="22"/>
      <c r="Z2391" s="33">
        <f t="shared" si="651"/>
        <v>0</v>
      </c>
      <c r="AA2391" s="33">
        <f t="shared" si="652"/>
        <v>0</v>
      </c>
      <c r="AB2391" s="30">
        <f t="shared" si="653"/>
        <v>0</v>
      </c>
      <c r="AC2391" s="30">
        <f t="shared" si="654"/>
        <v>0</v>
      </c>
      <c r="AD2391" s="30">
        <f t="shared" si="655"/>
        <v>0</v>
      </c>
      <c r="AE2391" s="35">
        <f t="shared" si="667"/>
        <v>0</v>
      </c>
    </row>
    <row r="2392" spans="14:31" x14ac:dyDescent="0.25">
      <c r="N2392" s="29">
        <f t="shared" si="656"/>
        <v>0</v>
      </c>
      <c r="O2392" s="30" t="str">
        <f t="shared" si="657"/>
        <v>00</v>
      </c>
      <c r="P2392" s="30">
        <f t="shared" si="658"/>
        <v>0</v>
      </c>
      <c r="Q2392" s="30">
        <f t="shared" si="659"/>
        <v>0</v>
      </c>
      <c r="R2392" s="30">
        <f t="shared" si="660"/>
        <v>0</v>
      </c>
      <c r="S2392" s="30">
        <f t="shared" si="661"/>
        <v>0</v>
      </c>
      <c r="T2392" s="31">
        <f t="shared" si="662"/>
        <v>2020.9166666666667</v>
      </c>
      <c r="U2392" s="30">
        <f t="shared" si="663"/>
        <v>0</v>
      </c>
      <c r="V2392" s="30">
        <f t="shared" si="664"/>
        <v>0</v>
      </c>
      <c r="W2392" s="32">
        <f t="shared" si="665"/>
        <v>0</v>
      </c>
      <c r="X2392" s="33">
        <f t="shared" si="666"/>
        <v>0</v>
      </c>
      <c r="Y2392" s="22"/>
      <c r="Z2392" s="33">
        <f t="shared" si="651"/>
        <v>0</v>
      </c>
      <c r="AA2392" s="33">
        <f t="shared" si="652"/>
        <v>0</v>
      </c>
      <c r="AB2392" s="30">
        <f t="shared" si="653"/>
        <v>0</v>
      </c>
      <c r="AC2392" s="30">
        <f t="shared" si="654"/>
        <v>0</v>
      </c>
      <c r="AD2392" s="30">
        <f t="shared" si="655"/>
        <v>0</v>
      </c>
      <c r="AE2392" s="35">
        <f t="shared" si="667"/>
        <v>0</v>
      </c>
    </row>
    <row r="2393" spans="14:31" x14ac:dyDescent="0.25">
      <c r="N2393" s="29">
        <f t="shared" si="656"/>
        <v>0</v>
      </c>
      <c r="O2393" s="30" t="str">
        <f t="shared" si="657"/>
        <v>00</v>
      </c>
      <c r="P2393" s="30">
        <f t="shared" si="658"/>
        <v>0</v>
      </c>
      <c r="Q2393" s="30">
        <f t="shared" si="659"/>
        <v>0</v>
      </c>
      <c r="R2393" s="30">
        <f t="shared" si="660"/>
        <v>0</v>
      </c>
      <c r="S2393" s="30">
        <f t="shared" si="661"/>
        <v>0</v>
      </c>
      <c r="T2393" s="31">
        <f t="shared" si="662"/>
        <v>2020.9166666666667</v>
      </c>
      <c r="U2393" s="30">
        <f t="shared" si="663"/>
        <v>0</v>
      </c>
      <c r="V2393" s="30">
        <f t="shared" si="664"/>
        <v>0</v>
      </c>
      <c r="W2393" s="32">
        <f t="shared" si="665"/>
        <v>0</v>
      </c>
      <c r="X2393" s="33">
        <f t="shared" si="666"/>
        <v>0</v>
      </c>
      <c r="Y2393" s="22"/>
      <c r="Z2393" s="33">
        <f t="shared" si="651"/>
        <v>0</v>
      </c>
      <c r="AA2393" s="33">
        <f t="shared" si="652"/>
        <v>0</v>
      </c>
      <c r="AB2393" s="30">
        <f t="shared" si="653"/>
        <v>0</v>
      </c>
      <c r="AC2393" s="30">
        <f t="shared" si="654"/>
        <v>0</v>
      </c>
      <c r="AD2393" s="30">
        <f t="shared" si="655"/>
        <v>0</v>
      </c>
      <c r="AE2393" s="35">
        <f t="shared" si="667"/>
        <v>0</v>
      </c>
    </row>
    <row r="2394" spans="14:31" x14ac:dyDescent="0.25">
      <c r="N2394" s="29">
        <f t="shared" si="656"/>
        <v>0</v>
      </c>
      <c r="O2394" s="30" t="str">
        <f t="shared" si="657"/>
        <v>00</v>
      </c>
      <c r="P2394" s="30">
        <f t="shared" si="658"/>
        <v>0</v>
      </c>
      <c r="Q2394" s="30">
        <f t="shared" si="659"/>
        <v>0</v>
      </c>
      <c r="R2394" s="30">
        <f t="shared" si="660"/>
        <v>0</v>
      </c>
      <c r="S2394" s="30">
        <f t="shared" si="661"/>
        <v>0</v>
      </c>
      <c r="T2394" s="31">
        <f t="shared" si="662"/>
        <v>2020.9166666666667</v>
      </c>
      <c r="U2394" s="30">
        <f t="shared" si="663"/>
        <v>0</v>
      </c>
      <c r="V2394" s="30">
        <f t="shared" si="664"/>
        <v>0</v>
      </c>
      <c r="W2394" s="32">
        <f t="shared" si="665"/>
        <v>0</v>
      </c>
      <c r="X2394" s="33">
        <f t="shared" si="666"/>
        <v>0</v>
      </c>
      <c r="Y2394" s="22"/>
      <c r="Z2394" s="33">
        <f t="shared" si="651"/>
        <v>0</v>
      </c>
      <c r="AA2394" s="33">
        <f t="shared" si="652"/>
        <v>0</v>
      </c>
      <c r="AB2394" s="30">
        <f t="shared" si="653"/>
        <v>0</v>
      </c>
      <c r="AC2394" s="30">
        <f t="shared" si="654"/>
        <v>0</v>
      </c>
      <c r="AD2394" s="30">
        <f t="shared" si="655"/>
        <v>0</v>
      </c>
      <c r="AE2394" s="35">
        <f t="shared" si="667"/>
        <v>0</v>
      </c>
    </row>
    <row r="2395" spans="14:31" x14ac:dyDescent="0.25">
      <c r="N2395" s="29">
        <f t="shared" si="656"/>
        <v>0</v>
      </c>
      <c r="O2395" s="30" t="str">
        <f t="shared" si="657"/>
        <v>00</v>
      </c>
      <c r="P2395" s="30">
        <f t="shared" si="658"/>
        <v>0</v>
      </c>
      <c r="Q2395" s="30">
        <f t="shared" si="659"/>
        <v>0</v>
      </c>
      <c r="R2395" s="30">
        <f t="shared" si="660"/>
        <v>0</v>
      </c>
      <c r="S2395" s="30">
        <f t="shared" si="661"/>
        <v>0</v>
      </c>
      <c r="T2395" s="31">
        <f t="shared" si="662"/>
        <v>2020.9166666666667</v>
      </c>
      <c r="U2395" s="30">
        <f t="shared" si="663"/>
        <v>0</v>
      </c>
      <c r="V2395" s="30">
        <f t="shared" si="664"/>
        <v>0</v>
      </c>
      <c r="W2395" s="32">
        <f t="shared" si="665"/>
        <v>0</v>
      </c>
      <c r="X2395" s="33">
        <f t="shared" si="666"/>
        <v>0</v>
      </c>
      <c r="Y2395" s="22"/>
      <c r="Z2395" s="33">
        <f t="shared" si="651"/>
        <v>0</v>
      </c>
      <c r="AA2395" s="33">
        <f t="shared" si="652"/>
        <v>0</v>
      </c>
      <c r="AB2395" s="30">
        <f t="shared" si="653"/>
        <v>0</v>
      </c>
      <c r="AC2395" s="30">
        <f t="shared" si="654"/>
        <v>0</v>
      </c>
      <c r="AD2395" s="30">
        <f t="shared" si="655"/>
        <v>0</v>
      </c>
      <c r="AE2395" s="35">
        <f t="shared" si="667"/>
        <v>0</v>
      </c>
    </row>
    <row r="2396" spans="14:31" x14ac:dyDescent="0.25">
      <c r="N2396" s="29">
        <f t="shared" si="656"/>
        <v>0</v>
      </c>
      <c r="O2396" s="30" t="str">
        <f t="shared" si="657"/>
        <v>00</v>
      </c>
      <c r="P2396" s="30">
        <f t="shared" si="658"/>
        <v>0</v>
      </c>
      <c r="Q2396" s="30">
        <f t="shared" si="659"/>
        <v>0</v>
      </c>
      <c r="R2396" s="30">
        <f t="shared" si="660"/>
        <v>0</v>
      </c>
      <c r="S2396" s="30">
        <f t="shared" si="661"/>
        <v>0</v>
      </c>
      <c r="T2396" s="31">
        <f t="shared" si="662"/>
        <v>2020.9166666666667</v>
      </c>
      <c r="U2396" s="30">
        <f t="shared" si="663"/>
        <v>0</v>
      </c>
      <c r="V2396" s="30">
        <f t="shared" si="664"/>
        <v>0</v>
      </c>
      <c r="W2396" s="32">
        <f t="shared" si="665"/>
        <v>0</v>
      </c>
      <c r="X2396" s="33">
        <f t="shared" si="666"/>
        <v>0</v>
      </c>
      <c r="Y2396" s="22"/>
      <c r="Z2396" s="33">
        <f t="shared" si="651"/>
        <v>0</v>
      </c>
      <c r="AA2396" s="33">
        <f t="shared" si="652"/>
        <v>0</v>
      </c>
      <c r="AB2396" s="30">
        <f t="shared" si="653"/>
        <v>0</v>
      </c>
      <c r="AC2396" s="30">
        <f t="shared" si="654"/>
        <v>0</v>
      </c>
      <c r="AD2396" s="30">
        <f t="shared" si="655"/>
        <v>0</v>
      </c>
      <c r="AE2396" s="35">
        <f t="shared" si="667"/>
        <v>0</v>
      </c>
    </row>
    <row r="2397" spans="14:31" x14ac:dyDescent="0.25">
      <c r="N2397" s="29">
        <f t="shared" si="656"/>
        <v>0</v>
      </c>
      <c r="O2397" s="30" t="str">
        <f t="shared" si="657"/>
        <v>00</v>
      </c>
      <c r="P2397" s="30">
        <f t="shared" si="658"/>
        <v>0</v>
      </c>
      <c r="Q2397" s="30">
        <f t="shared" si="659"/>
        <v>0</v>
      </c>
      <c r="R2397" s="30">
        <f t="shared" si="660"/>
        <v>0</v>
      </c>
      <c r="S2397" s="30">
        <f t="shared" si="661"/>
        <v>0</v>
      </c>
      <c r="T2397" s="31">
        <f t="shared" si="662"/>
        <v>2020.9166666666667</v>
      </c>
      <c r="U2397" s="30">
        <f t="shared" si="663"/>
        <v>0</v>
      </c>
      <c r="V2397" s="30">
        <f t="shared" si="664"/>
        <v>0</v>
      </c>
      <c r="W2397" s="32">
        <f t="shared" si="665"/>
        <v>0</v>
      </c>
      <c r="X2397" s="33">
        <f t="shared" si="666"/>
        <v>0</v>
      </c>
      <c r="Y2397" s="22"/>
      <c r="Z2397" s="33">
        <f t="shared" si="651"/>
        <v>0</v>
      </c>
      <c r="AA2397" s="33">
        <f t="shared" si="652"/>
        <v>0</v>
      </c>
      <c r="AB2397" s="30">
        <f t="shared" si="653"/>
        <v>0</v>
      </c>
      <c r="AC2397" s="30">
        <f t="shared" si="654"/>
        <v>0</v>
      </c>
      <c r="AD2397" s="30">
        <f t="shared" si="655"/>
        <v>0</v>
      </c>
      <c r="AE2397" s="35">
        <f t="shared" si="667"/>
        <v>0</v>
      </c>
    </row>
    <row r="2398" spans="14:31" x14ac:dyDescent="0.25">
      <c r="N2398" s="29">
        <f t="shared" si="656"/>
        <v>0</v>
      </c>
      <c r="O2398" s="30" t="str">
        <f t="shared" si="657"/>
        <v>00</v>
      </c>
      <c r="P2398" s="30">
        <f t="shared" si="658"/>
        <v>0</v>
      </c>
      <c r="Q2398" s="30">
        <f t="shared" si="659"/>
        <v>0</v>
      </c>
      <c r="R2398" s="30">
        <f t="shared" si="660"/>
        <v>0</v>
      </c>
      <c r="S2398" s="30">
        <f t="shared" si="661"/>
        <v>0</v>
      </c>
      <c r="T2398" s="31">
        <f t="shared" si="662"/>
        <v>2020.9166666666667</v>
      </c>
      <c r="U2398" s="30">
        <f t="shared" si="663"/>
        <v>0</v>
      </c>
      <c r="V2398" s="30">
        <f t="shared" si="664"/>
        <v>0</v>
      </c>
      <c r="W2398" s="32">
        <f t="shared" si="665"/>
        <v>0</v>
      </c>
      <c r="X2398" s="33">
        <f t="shared" si="666"/>
        <v>0</v>
      </c>
      <c r="Y2398" s="22"/>
      <c r="Z2398" s="33">
        <f t="shared" si="651"/>
        <v>0</v>
      </c>
      <c r="AA2398" s="33">
        <f t="shared" si="652"/>
        <v>0</v>
      </c>
      <c r="AB2398" s="30">
        <f t="shared" si="653"/>
        <v>0</v>
      </c>
      <c r="AC2398" s="30">
        <f t="shared" si="654"/>
        <v>0</v>
      </c>
      <c r="AD2398" s="30">
        <f t="shared" si="655"/>
        <v>0</v>
      </c>
      <c r="AE2398" s="35">
        <f t="shared" si="667"/>
        <v>0</v>
      </c>
    </row>
    <row r="2399" spans="14:31" x14ac:dyDescent="0.25">
      <c r="N2399" s="29">
        <f t="shared" si="656"/>
        <v>0</v>
      </c>
      <c r="O2399" s="30" t="str">
        <f t="shared" si="657"/>
        <v>00</v>
      </c>
      <c r="P2399" s="30">
        <f t="shared" si="658"/>
        <v>0</v>
      </c>
      <c r="Q2399" s="30">
        <f t="shared" si="659"/>
        <v>0</v>
      </c>
      <c r="R2399" s="30">
        <f t="shared" si="660"/>
        <v>0</v>
      </c>
      <c r="S2399" s="30">
        <f t="shared" si="661"/>
        <v>0</v>
      </c>
      <c r="T2399" s="31">
        <f t="shared" si="662"/>
        <v>2020.9166666666667</v>
      </c>
      <c r="U2399" s="30">
        <f t="shared" si="663"/>
        <v>0</v>
      </c>
      <c r="V2399" s="30">
        <f t="shared" si="664"/>
        <v>0</v>
      </c>
      <c r="W2399" s="32">
        <f t="shared" si="665"/>
        <v>0</v>
      </c>
      <c r="X2399" s="33">
        <f t="shared" si="666"/>
        <v>0</v>
      </c>
      <c r="Y2399" s="22"/>
      <c r="Z2399" s="33">
        <f t="shared" si="651"/>
        <v>0</v>
      </c>
      <c r="AA2399" s="33">
        <f t="shared" si="652"/>
        <v>0</v>
      </c>
      <c r="AB2399" s="30">
        <f t="shared" si="653"/>
        <v>0</v>
      </c>
      <c r="AC2399" s="30">
        <f t="shared" si="654"/>
        <v>0</v>
      </c>
      <c r="AD2399" s="30">
        <f t="shared" si="655"/>
        <v>0</v>
      </c>
      <c r="AE2399" s="35">
        <f t="shared" si="667"/>
        <v>0</v>
      </c>
    </row>
    <row r="2400" spans="14:31" x14ac:dyDescent="0.25">
      <c r="N2400" s="29">
        <f t="shared" si="656"/>
        <v>0</v>
      </c>
      <c r="O2400" s="30" t="str">
        <f t="shared" si="657"/>
        <v>00</v>
      </c>
      <c r="P2400" s="30">
        <f t="shared" si="658"/>
        <v>0</v>
      </c>
      <c r="Q2400" s="30">
        <f t="shared" si="659"/>
        <v>0</v>
      </c>
      <c r="R2400" s="30">
        <f t="shared" si="660"/>
        <v>0</v>
      </c>
      <c r="S2400" s="30">
        <f t="shared" si="661"/>
        <v>0</v>
      </c>
      <c r="T2400" s="31">
        <f t="shared" si="662"/>
        <v>2020.9166666666667</v>
      </c>
      <c r="U2400" s="30">
        <f t="shared" si="663"/>
        <v>0</v>
      </c>
      <c r="V2400" s="30">
        <f t="shared" si="664"/>
        <v>0</v>
      </c>
      <c r="W2400" s="32">
        <f t="shared" si="665"/>
        <v>0</v>
      </c>
      <c r="X2400" s="33">
        <f t="shared" si="666"/>
        <v>0</v>
      </c>
      <c r="Y2400" s="22"/>
      <c r="Z2400" s="33">
        <f t="shared" si="651"/>
        <v>0</v>
      </c>
      <c r="AA2400" s="33">
        <f t="shared" si="652"/>
        <v>0</v>
      </c>
      <c r="AB2400" s="30">
        <f t="shared" si="653"/>
        <v>0</v>
      </c>
      <c r="AC2400" s="30">
        <f t="shared" si="654"/>
        <v>0</v>
      </c>
      <c r="AD2400" s="30">
        <f t="shared" si="655"/>
        <v>0</v>
      </c>
      <c r="AE2400" s="35">
        <f t="shared" si="667"/>
        <v>0</v>
      </c>
    </row>
    <row r="2401" spans="14:31" x14ac:dyDescent="0.25">
      <c r="N2401" s="29">
        <f t="shared" si="656"/>
        <v>0</v>
      </c>
      <c r="O2401" s="30" t="str">
        <f t="shared" si="657"/>
        <v>00</v>
      </c>
      <c r="P2401" s="30">
        <f t="shared" si="658"/>
        <v>0</v>
      </c>
      <c r="Q2401" s="30">
        <f t="shared" si="659"/>
        <v>0</v>
      </c>
      <c r="R2401" s="30">
        <f t="shared" si="660"/>
        <v>0</v>
      </c>
      <c r="S2401" s="30">
        <f t="shared" si="661"/>
        <v>0</v>
      </c>
      <c r="T2401" s="31">
        <f t="shared" si="662"/>
        <v>2020.9166666666667</v>
      </c>
      <c r="U2401" s="30">
        <f t="shared" si="663"/>
        <v>0</v>
      </c>
      <c r="V2401" s="30">
        <f t="shared" si="664"/>
        <v>0</v>
      </c>
      <c r="W2401" s="32">
        <f t="shared" si="665"/>
        <v>0</v>
      </c>
      <c r="X2401" s="33">
        <f t="shared" si="666"/>
        <v>0</v>
      </c>
      <c r="Y2401" s="22"/>
      <c r="Z2401" s="33">
        <f t="shared" si="651"/>
        <v>0</v>
      </c>
      <c r="AA2401" s="33">
        <f t="shared" si="652"/>
        <v>0</v>
      </c>
      <c r="AB2401" s="30">
        <f t="shared" si="653"/>
        <v>0</v>
      </c>
      <c r="AC2401" s="30">
        <f t="shared" si="654"/>
        <v>0</v>
      </c>
      <c r="AD2401" s="30">
        <f t="shared" si="655"/>
        <v>0</v>
      </c>
      <c r="AE2401" s="35">
        <f t="shared" si="667"/>
        <v>0</v>
      </c>
    </row>
    <row r="2402" spans="14:31" x14ac:dyDescent="0.25">
      <c r="N2402" s="29">
        <f t="shared" si="656"/>
        <v>0</v>
      </c>
      <c r="O2402" s="30" t="str">
        <f t="shared" si="657"/>
        <v>00</v>
      </c>
      <c r="P2402" s="30">
        <f t="shared" si="658"/>
        <v>0</v>
      </c>
      <c r="Q2402" s="30">
        <f t="shared" si="659"/>
        <v>0</v>
      </c>
      <c r="R2402" s="30">
        <f t="shared" si="660"/>
        <v>0</v>
      </c>
      <c r="S2402" s="30">
        <f t="shared" si="661"/>
        <v>0</v>
      </c>
      <c r="T2402" s="31">
        <f t="shared" si="662"/>
        <v>2020.9166666666667</v>
      </c>
      <c r="U2402" s="30">
        <f t="shared" si="663"/>
        <v>0</v>
      </c>
      <c r="V2402" s="30">
        <f t="shared" si="664"/>
        <v>0</v>
      </c>
      <c r="W2402" s="32">
        <f t="shared" si="665"/>
        <v>0</v>
      </c>
      <c r="X2402" s="33">
        <f t="shared" si="666"/>
        <v>0</v>
      </c>
      <c r="Y2402" s="22"/>
      <c r="Z2402" s="33">
        <f t="shared" si="651"/>
        <v>0</v>
      </c>
      <c r="AA2402" s="33">
        <f t="shared" si="652"/>
        <v>0</v>
      </c>
      <c r="AB2402" s="30">
        <f t="shared" si="653"/>
        <v>0</v>
      </c>
      <c r="AC2402" s="30">
        <f t="shared" si="654"/>
        <v>0</v>
      </c>
      <c r="AD2402" s="30">
        <f t="shared" si="655"/>
        <v>0</v>
      </c>
      <c r="AE2402" s="35">
        <f t="shared" si="667"/>
        <v>0</v>
      </c>
    </row>
    <row r="2403" spans="14:31" x14ac:dyDescent="0.25">
      <c r="N2403" s="29">
        <f t="shared" si="656"/>
        <v>0</v>
      </c>
      <c r="O2403" s="30" t="str">
        <f t="shared" si="657"/>
        <v>00</v>
      </c>
      <c r="P2403" s="30">
        <f t="shared" si="658"/>
        <v>0</v>
      </c>
      <c r="Q2403" s="30">
        <f t="shared" si="659"/>
        <v>0</v>
      </c>
      <c r="R2403" s="30">
        <f t="shared" si="660"/>
        <v>0</v>
      </c>
      <c r="S2403" s="30">
        <f t="shared" si="661"/>
        <v>0</v>
      </c>
      <c r="T2403" s="31">
        <f t="shared" si="662"/>
        <v>2020.9166666666667</v>
      </c>
      <c r="U2403" s="30">
        <f t="shared" si="663"/>
        <v>0</v>
      </c>
      <c r="V2403" s="30">
        <f t="shared" si="664"/>
        <v>0</v>
      </c>
      <c r="W2403" s="32">
        <f t="shared" si="665"/>
        <v>0</v>
      </c>
      <c r="X2403" s="33">
        <f t="shared" si="666"/>
        <v>0</v>
      </c>
      <c r="Y2403" s="22"/>
      <c r="Z2403" s="33">
        <f t="shared" si="651"/>
        <v>0</v>
      </c>
      <c r="AA2403" s="33">
        <f t="shared" si="652"/>
        <v>0</v>
      </c>
      <c r="AB2403" s="30">
        <f t="shared" si="653"/>
        <v>0</v>
      </c>
      <c r="AC2403" s="30">
        <f t="shared" si="654"/>
        <v>0</v>
      </c>
      <c r="AD2403" s="30">
        <f t="shared" si="655"/>
        <v>0</v>
      </c>
      <c r="AE2403" s="35">
        <f t="shared" si="667"/>
        <v>0</v>
      </c>
    </row>
    <row r="2404" spans="14:31" x14ac:dyDescent="0.25">
      <c r="N2404" s="29">
        <f t="shared" si="656"/>
        <v>0</v>
      </c>
      <c r="O2404" s="30" t="str">
        <f t="shared" si="657"/>
        <v>00</v>
      </c>
      <c r="P2404" s="30">
        <f t="shared" si="658"/>
        <v>0</v>
      </c>
      <c r="Q2404" s="30">
        <f t="shared" si="659"/>
        <v>0</v>
      </c>
      <c r="R2404" s="30">
        <f t="shared" si="660"/>
        <v>0</v>
      </c>
      <c r="S2404" s="30">
        <f t="shared" si="661"/>
        <v>0</v>
      </c>
      <c r="T2404" s="31">
        <f t="shared" si="662"/>
        <v>2020.9166666666667</v>
      </c>
      <c r="U2404" s="30">
        <f t="shared" si="663"/>
        <v>0</v>
      </c>
      <c r="V2404" s="30">
        <f t="shared" si="664"/>
        <v>0</v>
      </c>
      <c r="W2404" s="32">
        <f t="shared" si="665"/>
        <v>0</v>
      </c>
      <c r="X2404" s="33">
        <f t="shared" si="666"/>
        <v>0</v>
      </c>
      <c r="Y2404" s="22"/>
      <c r="Z2404" s="33">
        <f t="shared" si="651"/>
        <v>0</v>
      </c>
      <c r="AA2404" s="33">
        <f t="shared" si="652"/>
        <v>0</v>
      </c>
      <c r="AB2404" s="30">
        <f t="shared" si="653"/>
        <v>0</v>
      </c>
      <c r="AC2404" s="30">
        <f t="shared" si="654"/>
        <v>0</v>
      </c>
      <c r="AD2404" s="30">
        <f t="shared" si="655"/>
        <v>0</v>
      </c>
      <c r="AE2404" s="35">
        <f t="shared" si="667"/>
        <v>0</v>
      </c>
    </row>
    <row r="2405" spans="14:31" x14ac:dyDescent="0.25">
      <c r="N2405" s="29">
        <f t="shared" si="656"/>
        <v>0</v>
      </c>
      <c r="O2405" s="30" t="str">
        <f t="shared" si="657"/>
        <v>00</v>
      </c>
      <c r="P2405" s="30">
        <f t="shared" si="658"/>
        <v>0</v>
      </c>
      <c r="Q2405" s="30">
        <f t="shared" si="659"/>
        <v>0</v>
      </c>
      <c r="R2405" s="30">
        <f t="shared" si="660"/>
        <v>0</v>
      </c>
      <c r="S2405" s="30">
        <f t="shared" si="661"/>
        <v>0</v>
      </c>
      <c r="T2405" s="31">
        <f t="shared" si="662"/>
        <v>2020.9166666666667</v>
      </c>
      <c r="U2405" s="30">
        <f t="shared" si="663"/>
        <v>0</v>
      </c>
      <c r="V2405" s="30">
        <f t="shared" si="664"/>
        <v>0</v>
      </c>
      <c r="W2405" s="32">
        <f t="shared" si="665"/>
        <v>0</v>
      </c>
      <c r="X2405" s="33">
        <f t="shared" si="666"/>
        <v>0</v>
      </c>
      <c r="Y2405" s="22"/>
      <c r="Z2405" s="33">
        <f t="shared" si="651"/>
        <v>0</v>
      </c>
      <c r="AA2405" s="33">
        <f t="shared" si="652"/>
        <v>0</v>
      </c>
      <c r="AB2405" s="30">
        <f t="shared" si="653"/>
        <v>0</v>
      </c>
      <c r="AC2405" s="30">
        <f t="shared" si="654"/>
        <v>0</v>
      </c>
      <c r="AD2405" s="30">
        <f t="shared" si="655"/>
        <v>0</v>
      </c>
      <c r="AE2405" s="35">
        <f t="shared" si="667"/>
        <v>0</v>
      </c>
    </row>
    <row r="2406" spans="14:31" x14ac:dyDescent="0.25">
      <c r="N2406" s="29">
        <f t="shared" si="656"/>
        <v>0</v>
      </c>
      <c r="O2406" s="30" t="str">
        <f t="shared" si="657"/>
        <v>00</v>
      </c>
      <c r="P2406" s="30">
        <f t="shared" si="658"/>
        <v>0</v>
      </c>
      <c r="Q2406" s="30">
        <f t="shared" si="659"/>
        <v>0</v>
      </c>
      <c r="R2406" s="30">
        <f t="shared" si="660"/>
        <v>0</v>
      </c>
      <c r="S2406" s="30">
        <f t="shared" si="661"/>
        <v>0</v>
      </c>
      <c r="T2406" s="31">
        <f t="shared" si="662"/>
        <v>2020.9166666666667</v>
      </c>
      <c r="U2406" s="30">
        <f t="shared" si="663"/>
        <v>0</v>
      </c>
      <c r="V2406" s="30">
        <f t="shared" si="664"/>
        <v>0</v>
      </c>
      <c r="W2406" s="32">
        <f t="shared" si="665"/>
        <v>0</v>
      </c>
      <c r="X2406" s="33">
        <f t="shared" si="666"/>
        <v>0</v>
      </c>
      <c r="Y2406" s="22"/>
      <c r="Z2406" s="33">
        <f t="shared" si="651"/>
        <v>0</v>
      </c>
      <c r="AA2406" s="33">
        <f t="shared" si="652"/>
        <v>0</v>
      </c>
      <c r="AB2406" s="30">
        <f t="shared" si="653"/>
        <v>0</v>
      </c>
      <c r="AC2406" s="30">
        <f t="shared" si="654"/>
        <v>0</v>
      </c>
      <c r="AD2406" s="30">
        <f t="shared" si="655"/>
        <v>0</v>
      </c>
      <c r="AE2406" s="35">
        <f t="shared" si="667"/>
        <v>0</v>
      </c>
    </row>
    <row r="2407" spans="14:31" x14ac:dyDescent="0.25">
      <c r="N2407" s="29">
        <f t="shared" si="656"/>
        <v>0</v>
      </c>
      <c r="O2407" s="30" t="str">
        <f t="shared" si="657"/>
        <v>00</v>
      </c>
      <c r="P2407" s="30">
        <f t="shared" si="658"/>
        <v>0</v>
      </c>
      <c r="Q2407" s="30">
        <f t="shared" si="659"/>
        <v>0</v>
      </c>
      <c r="R2407" s="30">
        <f t="shared" si="660"/>
        <v>0</v>
      </c>
      <c r="S2407" s="30">
        <f t="shared" si="661"/>
        <v>0</v>
      </c>
      <c r="T2407" s="31">
        <f t="shared" si="662"/>
        <v>2020.9166666666667</v>
      </c>
      <c r="U2407" s="30">
        <f t="shared" si="663"/>
        <v>0</v>
      </c>
      <c r="V2407" s="30">
        <f t="shared" si="664"/>
        <v>0</v>
      </c>
      <c r="W2407" s="32">
        <f t="shared" si="665"/>
        <v>0</v>
      </c>
      <c r="X2407" s="33">
        <f t="shared" si="666"/>
        <v>0</v>
      </c>
      <c r="Y2407" s="22"/>
      <c r="Z2407" s="33">
        <f t="shared" si="651"/>
        <v>0</v>
      </c>
      <c r="AA2407" s="33">
        <f t="shared" si="652"/>
        <v>0</v>
      </c>
      <c r="AB2407" s="30">
        <f t="shared" si="653"/>
        <v>0</v>
      </c>
      <c r="AC2407" s="30">
        <f t="shared" si="654"/>
        <v>0</v>
      </c>
      <c r="AD2407" s="30">
        <f t="shared" si="655"/>
        <v>0</v>
      </c>
      <c r="AE2407" s="35">
        <f t="shared" si="667"/>
        <v>0</v>
      </c>
    </row>
    <row r="2408" spans="14:31" x14ac:dyDescent="0.25">
      <c r="N2408" s="29">
        <f t="shared" si="656"/>
        <v>0</v>
      </c>
      <c r="O2408" s="30" t="str">
        <f t="shared" si="657"/>
        <v>00</v>
      </c>
      <c r="P2408" s="30">
        <f t="shared" si="658"/>
        <v>0</v>
      </c>
      <c r="Q2408" s="30">
        <f t="shared" si="659"/>
        <v>0</v>
      </c>
      <c r="R2408" s="30">
        <f t="shared" si="660"/>
        <v>0</v>
      </c>
      <c r="S2408" s="30">
        <f t="shared" si="661"/>
        <v>0</v>
      </c>
      <c r="T2408" s="31">
        <f t="shared" si="662"/>
        <v>2020.9166666666667</v>
      </c>
      <c r="U2408" s="30">
        <f t="shared" si="663"/>
        <v>0</v>
      </c>
      <c r="V2408" s="30">
        <f t="shared" si="664"/>
        <v>0</v>
      </c>
      <c r="W2408" s="32">
        <f t="shared" si="665"/>
        <v>0</v>
      </c>
      <c r="X2408" s="33">
        <f t="shared" si="666"/>
        <v>0</v>
      </c>
      <c r="Y2408" s="22"/>
      <c r="Z2408" s="33">
        <f t="shared" si="651"/>
        <v>0</v>
      </c>
      <c r="AA2408" s="33">
        <f t="shared" si="652"/>
        <v>0</v>
      </c>
      <c r="AB2408" s="30">
        <f t="shared" si="653"/>
        <v>0</v>
      </c>
      <c r="AC2408" s="30">
        <f t="shared" si="654"/>
        <v>0</v>
      </c>
      <c r="AD2408" s="30">
        <f t="shared" si="655"/>
        <v>0</v>
      </c>
      <c r="AE2408" s="35">
        <f t="shared" si="667"/>
        <v>0</v>
      </c>
    </row>
    <row r="2409" spans="14:31" x14ac:dyDescent="0.25">
      <c r="N2409" s="29">
        <f t="shared" si="656"/>
        <v>0</v>
      </c>
      <c r="O2409" s="30" t="str">
        <f t="shared" si="657"/>
        <v>00</v>
      </c>
      <c r="P2409" s="30">
        <f t="shared" si="658"/>
        <v>0</v>
      </c>
      <c r="Q2409" s="30">
        <f t="shared" si="659"/>
        <v>0</v>
      </c>
      <c r="R2409" s="30">
        <f t="shared" si="660"/>
        <v>0</v>
      </c>
      <c r="S2409" s="30">
        <f t="shared" si="661"/>
        <v>0</v>
      </c>
      <c r="T2409" s="31">
        <f t="shared" si="662"/>
        <v>2020.9166666666667</v>
      </c>
      <c r="U2409" s="30">
        <f t="shared" si="663"/>
        <v>0</v>
      </c>
      <c r="V2409" s="30">
        <f t="shared" si="664"/>
        <v>0</v>
      </c>
      <c r="W2409" s="32">
        <f t="shared" si="665"/>
        <v>0</v>
      </c>
      <c r="X2409" s="33">
        <f t="shared" si="666"/>
        <v>0</v>
      </c>
      <c r="Y2409" s="22"/>
      <c r="Z2409" s="33">
        <f t="shared" si="651"/>
        <v>0</v>
      </c>
      <c r="AA2409" s="33">
        <f t="shared" si="652"/>
        <v>0</v>
      </c>
      <c r="AB2409" s="30">
        <f t="shared" si="653"/>
        <v>0</v>
      </c>
      <c r="AC2409" s="30">
        <f t="shared" si="654"/>
        <v>0</v>
      </c>
      <c r="AD2409" s="30">
        <f t="shared" si="655"/>
        <v>0</v>
      </c>
      <c r="AE2409" s="35">
        <f t="shared" si="667"/>
        <v>0</v>
      </c>
    </row>
    <row r="2410" spans="14:31" x14ac:dyDescent="0.25">
      <c r="N2410" s="29">
        <f t="shared" si="656"/>
        <v>0</v>
      </c>
      <c r="O2410" s="30" t="str">
        <f t="shared" si="657"/>
        <v>00</v>
      </c>
      <c r="P2410" s="30">
        <f t="shared" si="658"/>
        <v>0</v>
      </c>
      <c r="Q2410" s="30">
        <f t="shared" si="659"/>
        <v>0</v>
      </c>
      <c r="R2410" s="30">
        <f t="shared" si="660"/>
        <v>0</v>
      </c>
      <c r="S2410" s="30">
        <f t="shared" si="661"/>
        <v>0</v>
      </c>
      <c r="T2410" s="31">
        <f t="shared" si="662"/>
        <v>2020.9166666666667</v>
      </c>
      <c r="U2410" s="30">
        <f t="shared" si="663"/>
        <v>0</v>
      </c>
      <c r="V2410" s="30">
        <f t="shared" si="664"/>
        <v>0</v>
      </c>
      <c r="W2410" s="32">
        <f t="shared" si="665"/>
        <v>0</v>
      </c>
      <c r="X2410" s="33">
        <f t="shared" si="666"/>
        <v>0</v>
      </c>
      <c r="Y2410" s="22"/>
      <c r="Z2410" s="33">
        <f t="shared" si="651"/>
        <v>0</v>
      </c>
      <c r="AA2410" s="33">
        <f t="shared" si="652"/>
        <v>0</v>
      </c>
      <c r="AB2410" s="30">
        <f t="shared" si="653"/>
        <v>0</v>
      </c>
      <c r="AC2410" s="30">
        <f t="shared" si="654"/>
        <v>0</v>
      </c>
      <c r="AD2410" s="30">
        <f t="shared" si="655"/>
        <v>0</v>
      </c>
      <c r="AE2410" s="35">
        <f t="shared" si="667"/>
        <v>0</v>
      </c>
    </row>
    <row r="2411" spans="14:31" x14ac:dyDescent="0.25">
      <c r="N2411" s="29">
        <f t="shared" si="656"/>
        <v>0</v>
      </c>
      <c r="O2411" s="30" t="str">
        <f t="shared" si="657"/>
        <v>00</v>
      </c>
      <c r="P2411" s="30">
        <f t="shared" si="658"/>
        <v>0</v>
      </c>
      <c r="Q2411" s="30">
        <f t="shared" si="659"/>
        <v>0</v>
      </c>
      <c r="R2411" s="30">
        <f t="shared" si="660"/>
        <v>0</v>
      </c>
      <c r="S2411" s="30">
        <f t="shared" si="661"/>
        <v>0</v>
      </c>
      <c r="T2411" s="31">
        <f t="shared" si="662"/>
        <v>2020.9166666666667</v>
      </c>
      <c r="U2411" s="30">
        <f t="shared" si="663"/>
        <v>0</v>
      </c>
      <c r="V2411" s="30">
        <f t="shared" si="664"/>
        <v>0</v>
      </c>
      <c r="W2411" s="32">
        <f t="shared" si="665"/>
        <v>0</v>
      </c>
      <c r="X2411" s="33">
        <f t="shared" si="666"/>
        <v>0</v>
      </c>
      <c r="Y2411" s="22"/>
      <c r="Z2411" s="33">
        <f t="shared" si="651"/>
        <v>0</v>
      </c>
      <c r="AA2411" s="33">
        <f t="shared" si="652"/>
        <v>0</v>
      </c>
      <c r="AB2411" s="30">
        <f t="shared" si="653"/>
        <v>0</v>
      </c>
      <c r="AC2411" s="30">
        <f t="shared" si="654"/>
        <v>0</v>
      </c>
      <c r="AD2411" s="30">
        <f t="shared" si="655"/>
        <v>0</v>
      </c>
      <c r="AE2411" s="35">
        <f t="shared" si="667"/>
        <v>0</v>
      </c>
    </row>
    <row r="2412" spans="14:31" x14ac:dyDescent="0.25">
      <c r="N2412" s="29">
        <f t="shared" si="656"/>
        <v>0</v>
      </c>
      <c r="O2412" s="30" t="str">
        <f t="shared" si="657"/>
        <v>00</v>
      </c>
      <c r="P2412" s="30">
        <f t="shared" si="658"/>
        <v>0</v>
      </c>
      <c r="Q2412" s="30">
        <f t="shared" si="659"/>
        <v>0</v>
      </c>
      <c r="R2412" s="30">
        <f t="shared" si="660"/>
        <v>0</v>
      </c>
      <c r="S2412" s="30">
        <f t="shared" si="661"/>
        <v>0</v>
      </c>
      <c r="T2412" s="31">
        <f t="shared" si="662"/>
        <v>2020.9166666666667</v>
      </c>
      <c r="U2412" s="30">
        <f t="shared" si="663"/>
        <v>0</v>
      </c>
      <c r="V2412" s="30">
        <f t="shared" si="664"/>
        <v>0</v>
      </c>
      <c r="W2412" s="32">
        <f t="shared" si="665"/>
        <v>0</v>
      </c>
      <c r="X2412" s="33">
        <f t="shared" si="666"/>
        <v>0</v>
      </c>
      <c r="Y2412" s="22"/>
      <c r="Z2412" s="33">
        <f t="shared" si="651"/>
        <v>0</v>
      </c>
      <c r="AA2412" s="33">
        <f t="shared" si="652"/>
        <v>0</v>
      </c>
      <c r="AB2412" s="30">
        <f t="shared" si="653"/>
        <v>0</v>
      </c>
      <c r="AC2412" s="30">
        <f t="shared" si="654"/>
        <v>0</v>
      </c>
      <c r="AD2412" s="30">
        <f t="shared" si="655"/>
        <v>0</v>
      </c>
      <c r="AE2412" s="35">
        <f t="shared" si="667"/>
        <v>0</v>
      </c>
    </row>
    <row r="2413" spans="14:31" x14ac:dyDescent="0.25">
      <c r="N2413" s="29">
        <f t="shared" si="656"/>
        <v>0</v>
      </c>
      <c r="O2413" s="30" t="str">
        <f t="shared" si="657"/>
        <v>00</v>
      </c>
      <c r="P2413" s="30">
        <f t="shared" si="658"/>
        <v>0</v>
      </c>
      <c r="Q2413" s="30">
        <f t="shared" si="659"/>
        <v>0</v>
      </c>
      <c r="R2413" s="30">
        <f t="shared" si="660"/>
        <v>0</v>
      </c>
      <c r="S2413" s="30">
        <f t="shared" si="661"/>
        <v>0</v>
      </c>
      <c r="T2413" s="31">
        <f t="shared" si="662"/>
        <v>2020.9166666666667</v>
      </c>
      <c r="U2413" s="30">
        <f t="shared" si="663"/>
        <v>0</v>
      </c>
      <c r="V2413" s="30">
        <f t="shared" si="664"/>
        <v>0</v>
      </c>
      <c r="W2413" s="32">
        <f t="shared" si="665"/>
        <v>0</v>
      </c>
      <c r="X2413" s="33">
        <f t="shared" si="666"/>
        <v>0</v>
      </c>
      <c r="Y2413" s="22"/>
      <c r="Z2413" s="33">
        <f t="shared" si="651"/>
        <v>0</v>
      </c>
      <c r="AA2413" s="33">
        <f t="shared" si="652"/>
        <v>0</v>
      </c>
      <c r="AB2413" s="30">
        <f t="shared" si="653"/>
        <v>0</v>
      </c>
      <c r="AC2413" s="30">
        <f t="shared" si="654"/>
        <v>0</v>
      </c>
      <c r="AD2413" s="30">
        <f t="shared" si="655"/>
        <v>0</v>
      </c>
      <c r="AE2413" s="35">
        <f t="shared" si="667"/>
        <v>0</v>
      </c>
    </row>
    <row r="2414" spans="14:31" x14ac:dyDescent="0.25">
      <c r="N2414" s="29">
        <f t="shared" si="656"/>
        <v>0</v>
      </c>
      <c r="O2414" s="30" t="str">
        <f t="shared" si="657"/>
        <v>00</v>
      </c>
      <c r="P2414" s="30">
        <f t="shared" si="658"/>
        <v>0</v>
      </c>
      <c r="Q2414" s="30">
        <f t="shared" si="659"/>
        <v>0</v>
      </c>
      <c r="R2414" s="30">
        <f t="shared" si="660"/>
        <v>0</v>
      </c>
      <c r="S2414" s="30">
        <f t="shared" si="661"/>
        <v>0</v>
      </c>
      <c r="T2414" s="31">
        <f t="shared" si="662"/>
        <v>2020.9166666666667</v>
      </c>
      <c r="U2414" s="30">
        <f t="shared" si="663"/>
        <v>0</v>
      </c>
      <c r="V2414" s="30">
        <f t="shared" si="664"/>
        <v>0</v>
      </c>
      <c r="W2414" s="32">
        <f t="shared" si="665"/>
        <v>0</v>
      </c>
      <c r="X2414" s="33">
        <f t="shared" si="666"/>
        <v>0</v>
      </c>
      <c r="Y2414" s="22"/>
      <c r="Z2414" s="33">
        <f t="shared" si="651"/>
        <v>0</v>
      </c>
      <c r="AA2414" s="33">
        <f t="shared" si="652"/>
        <v>0</v>
      </c>
      <c r="AB2414" s="30">
        <f t="shared" si="653"/>
        <v>0</v>
      </c>
      <c r="AC2414" s="30">
        <f t="shared" si="654"/>
        <v>0</v>
      </c>
      <c r="AD2414" s="30">
        <f t="shared" si="655"/>
        <v>0</v>
      </c>
      <c r="AE2414" s="35">
        <f t="shared" si="667"/>
        <v>0</v>
      </c>
    </row>
    <row r="2415" spans="14:31" x14ac:dyDescent="0.25">
      <c r="N2415" s="29">
        <f t="shared" si="656"/>
        <v>0</v>
      </c>
      <c r="O2415" s="30" t="str">
        <f t="shared" si="657"/>
        <v>00</v>
      </c>
      <c r="P2415" s="30">
        <f t="shared" si="658"/>
        <v>0</v>
      </c>
      <c r="Q2415" s="30">
        <f t="shared" si="659"/>
        <v>0</v>
      </c>
      <c r="R2415" s="30">
        <f t="shared" si="660"/>
        <v>0</v>
      </c>
      <c r="S2415" s="30">
        <f t="shared" si="661"/>
        <v>0</v>
      </c>
      <c r="T2415" s="31">
        <f t="shared" si="662"/>
        <v>2020.9166666666667</v>
      </c>
      <c r="U2415" s="30">
        <f t="shared" si="663"/>
        <v>0</v>
      </c>
      <c r="V2415" s="30">
        <f t="shared" si="664"/>
        <v>0</v>
      </c>
      <c r="W2415" s="32">
        <f t="shared" si="665"/>
        <v>0</v>
      </c>
      <c r="X2415" s="33">
        <f t="shared" si="666"/>
        <v>0</v>
      </c>
      <c r="Y2415" s="22"/>
      <c r="Z2415" s="33">
        <f t="shared" si="651"/>
        <v>0</v>
      </c>
      <c r="AA2415" s="33">
        <f t="shared" si="652"/>
        <v>0</v>
      </c>
      <c r="AB2415" s="30">
        <f t="shared" si="653"/>
        <v>0</v>
      </c>
      <c r="AC2415" s="30">
        <f t="shared" si="654"/>
        <v>0</v>
      </c>
      <c r="AD2415" s="30">
        <f t="shared" si="655"/>
        <v>0</v>
      </c>
      <c r="AE2415" s="35">
        <f t="shared" si="667"/>
        <v>0</v>
      </c>
    </row>
    <row r="2416" spans="14:31" x14ac:dyDescent="0.25">
      <c r="N2416" s="29">
        <f t="shared" si="656"/>
        <v>0</v>
      </c>
      <c r="O2416" s="30" t="str">
        <f t="shared" si="657"/>
        <v>00</v>
      </c>
      <c r="P2416" s="30">
        <f t="shared" si="658"/>
        <v>0</v>
      </c>
      <c r="Q2416" s="30">
        <f t="shared" si="659"/>
        <v>0</v>
      </c>
      <c r="R2416" s="30">
        <f t="shared" si="660"/>
        <v>0</v>
      </c>
      <c r="S2416" s="30">
        <f t="shared" si="661"/>
        <v>0</v>
      </c>
      <c r="T2416" s="31">
        <f t="shared" si="662"/>
        <v>2020.9166666666667</v>
      </c>
      <c r="U2416" s="30">
        <f t="shared" si="663"/>
        <v>0</v>
      </c>
      <c r="V2416" s="30">
        <f t="shared" si="664"/>
        <v>0</v>
      </c>
      <c r="W2416" s="32">
        <f t="shared" si="665"/>
        <v>0</v>
      </c>
      <c r="X2416" s="33">
        <f t="shared" si="666"/>
        <v>0</v>
      </c>
      <c r="Y2416" s="22"/>
      <c r="Z2416" s="33">
        <f t="shared" si="651"/>
        <v>0</v>
      </c>
      <c r="AA2416" s="33">
        <f t="shared" si="652"/>
        <v>0</v>
      </c>
      <c r="AB2416" s="30">
        <f t="shared" si="653"/>
        <v>0</v>
      </c>
      <c r="AC2416" s="30">
        <f t="shared" si="654"/>
        <v>0</v>
      </c>
      <c r="AD2416" s="30">
        <f t="shared" si="655"/>
        <v>0</v>
      </c>
      <c r="AE2416" s="35">
        <f t="shared" si="667"/>
        <v>0</v>
      </c>
    </row>
    <row r="2417" spans="14:31" x14ac:dyDescent="0.25">
      <c r="N2417" s="29">
        <f t="shared" si="656"/>
        <v>0</v>
      </c>
      <c r="O2417" s="30" t="str">
        <f t="shared" si="657"/>
        <v>00</v>
      </c>
      <c r="P2417" s="30">
        <f t="shared" si="658"/>
        <v>0</v>
      </c>
      <c r="Q2417" s="30">
        <f t="shared" si="659"/>
        <v>0</v>
      </c>
      <c r="R2417" s="30">
        <f t="shared" si="660"/>
        <v>0</v>
      </c>
      <c r="S2417" s="30">
        <f t="shared" si="661"/>
        <v>0</v>
      </c>
      <c r="T2417" s="31">
        <f t="shared" si="662"/>
        <v>2020.9166666666667</v>
      </c>
      <c r="U2417" s="30">
        <f t="shared" si="663"/>
        <v>0</v>
      </c>
      <c r="V2417" s="30">
        <f t="shared" si="664"/>
        <v>0</v>
      </c>
      <c r="W2417" s="32">
        <f t="shared" si="665"/>
        <v>0</v>
      </c>
      <c r="X2417" s="33">
        <f t="shared" si="666"/>
        <v>0</v>
      </c>
      <c r="Y2417" s="22"/>
      <c r="Z2417" s="33">
        <f t="shared" si="651"/>
        <v>0</v>
      </c>
      <c r="AA2417" s="33">
        <f t="shared" si="652"/>
        <v>0</v>
      </c>
      <c r="AB2417" s="30">
        <f t="shared" si="653"/>
        <v>0</v>
      </c>
      <c r="AC2417" s="30">
        <f t="shared" si="654"/>
        <v>0</v>
      </c>
      <c r="AD2417" s="30">
        <f t="shared" si="655"/>
        <v>0</v>
      </c>
      <c r="AE2417" s="35">
        <f t="shared" si="667"/>
        <v>0</v>
      </c>
    </row>
    <row r="2418" spans="14:31" x14ac:dyDescent="0.25">
      <c r="N2418" s="29">
        <f t="shared" si="656"/>
        <v>0</v>
      </c>
      <c r="O2418" s="30" t="str">
        <f t="shared" si="657"/>
        <v>00</v>
      </c>
      <c r="P2418" s="30">
        <f t="shared" si="658"/>
        <v>0</v>
      </c>
      <c r="Q2418" s="30">
        <f t="shared" si="659"/>
        <v>0</v>
      </c>
      <c r="R2418" s="30">
        <f t="shared" si="660"/>
        <v>0</v>
      </c>
      <c r="S2418" s="30">
        <f t="shared" si="661"/>
        <v>0</v>
      </c>
      <c r="T2418" s="31">
        <f t="shared" si="662"/>
        <v>2020.9166666666667</v>
      </c>
      <c r="U2418" s="30">
        <f t="shared" si="663"/>
        <v>0</v>
      </c>
      <c r="V2418" s="30">
        <f t="shared" si="664"/>
        <v>0</v>
      </c>
      <c r="W2418" s="32">
        <f t="shared" si="665"/>
        <v>0</v>
      </c>
      <c r="X2418" s="33">
        <f t="shared" si="666"/>
        <v>0</v>
      </c>
      <c r="Y2418" s="22"/>
      <c r="Z2418" s="33">
        <f t="shared" si="651"/>
        <v>0</v>
      </c>
      <c r="AA2418" s="33">
        <f t="shared" si="652"/>
        <v>0</v>
      </c>
      <c r="AB2418" s="30">
        <f t="shared" si="653"/>
        <v>0</v>
      </c>
      <c r="AC2418" s="30">
        <f t="shared" si="654"/>
        <v>0</v>
      </c>
      <c r="AD2418" s="30">
        <f t="shared" si="655"/>
        <v>0</v>
      </c>
      <c r="AE2418" s="35">
        <f t="shared" si="667"/>
        <v>0</v>
      </c>
    </row>
    <row r="2419" spans="14:31" x14ac:dyDescent="0.25">
      <c r="N2419" s="29">
        <f t="shared" si="656"/>
        <v>0</v>
      </c>
      <c r="O2419" s="30" t="str">
        <f t="shared" si="657"/>
        <v>00</v>
      </c>
      <c r="P2419" s="30">
        <f t="shared" si="658"/>
        <v>0</v>
      </c>
      <c r="Q2419" s="30">
        <f t="shared" si="659"/>
        <v>0</v>
      </c>
      <c r="R2419" s="30">
        <f t="shared" si="660"/>
        <v>0</v>
      </c>
      <c r="S2419" s="30">
        <f t="shared" si="661"/>
        <v>0</v>
      </c>
      <c r="T2419" s="31">
        <f t="shared" si="662"/>
        <v>2020.9166666666667</v>
      </c>
      <c r="U2419" s="30">
        <f t="shared" si="663"/>
        <v>0</v>
      </c>
      <c r="V2419" s="30">
        <f t="shared" si="664"/>
        <v>0</v>
      </c>
      <c r="W2419" s="32">
        <f t="shared" si="665"/>
        <v>0</v>
      </c>
      <c r="X2419" s="33">
        <f t="shared" si="666"/>
        <v>0</v>
      </c>
      <c r="Y2419" s="22"/>
      <c r="Z2419" s="33">
        <f t="shared" si="651"/>
        <v>0</v>
      </c>
      <c r="AA2419" s="33">
        <f t="shared" si="652"/>
        <v>0</v>
      </c>
      <c r="AB2419" s="30">
        <f t="shared" si="653"/>
        <v>0</v>
      </c>
      <c r="AC2419" s="30">
        <f t="shared" si="654"/>
        <v>0</v>
      </c>
      <c r="AD2419" s="30">
        <f t="shared" si="655"/>
        <v>0</v>
      </c>
      <c r="AE2419" s="35">
        <f t="shared" si="667"/>
        <v>0</v>
      </c>
    </row>
    <row r="2420" spans="14:31" x14ac:dyDescent="0.25">
      <c r="N2420" s="29">
        <f t="shared" si="656"/>
        <v>0</v>
      </c>
      <c r="O2420" s="30" t="str">
        <f t="shared" si="657"/>
        <v>00</v>
      </c>
      <c r="P2420" s="30">
        <f t="shared" si="658"/>
        <v>0</v>
      </c>
      <c r="Q2420" s="30">
        <f t="shared" si="659"/>
        <v>0</v>
      </c>
      <c r="R2420" s="30">
        <f t="shared" si="660"/>
        <v>0</v>
      </c>
      <c r="S2420" s="30">
        <f t="shared" si="661"/>
        <v>0</v>
      </c>
      <c r="T2420" s="31">
        <f t="shared" si="662"/>
        <v>2020.9166666666667</v>
      </c>
      <c r="U2420" s="30">
        <f t="shared" si="663"/>
        <v>0</v>
      </c>
      <c r="V2420" s="30">
        <f t="shared" si="664"/>
        <v>0</v>
      </c>
      <c r="W2420" s="32">
        <f t="shared" si="665"/>
        <v>0</v>
      </c>
      <c r="X2420" s="33">
        <f t="shared" si="666"/>
        <v>0</v>
      </c>
      <c r="Y2420" s="22"/>
      <c r="Z2420" s="33">
        <f t="shared" si="651"/>
        <v>0</v>
      </c>
      <c r="AA2420" s="33">
        <f t="shared" si="652"/>
        <v>0</v>
      </c>
      <c r="AB2420" s="30">
        <f t="shared" si="653"/>
        <v>0</v>
      </c>
      <c r="AC2420" s="30">
        <f t="shared" si="654"/>
        <v>0</v>
      </c>
      <c r="AD2420" s="30">
        <f t="shared" si="655"/>
        <v>0</v>
      </c>
      <c r="AE2420" s="35">
        <f t="shared" si="667"/>
        <v>0</v>
      </c>
    </row>
    <row r="2421" spans="14:31" x14ac:dyDescent="0.25">
      <c r="N2421" s="29">
        <f t="shared" si="656"/>
        <v>0</v>
      </c>
      <c r="O2421" s="30" t="str">
        <f t="shared" si="657"/>
        <v>00</v>
      </c>
      <c r="P2421" s="30">
        <f t="shared" si="658"/>
        <v>0</v>
      </c>
      <c r="Q2421" s="30">
        <f t="shared" si="659"/>
        <v>0</v>
      </c>
      <c r="R2421" s="30">
        <f t="shared" si="660"/>
        <v>0</v>
      </c>
      <c r="S2421" s="30">
        <f t="shared" si="661"/>
        <v>0</v>
      </c>
      <c r="T2421" s="31">
        <f t="shared" si="662"/>
        <v>2020.9166666666667</v>
      </c>
      <c r="U2421" s="30">
        <f t="shared" si="663"/>
        <v>0</v>
      </c>
      <c r="V2421" s="30">
        <f t="shared" si="664"/>
        <v>0</v>
      </c>
      <c r="W2421" s="32">
        <f t="shared" si="665"/>
        <v>0</v>
      </c>
      <c r="X2421" s="33">
        <f t="shared" si="666"/>
        <v>0</v>
      </c>
      <c r="Y2421" s="22"/>
      <c r="Z2421" s="33">
        <f t="shared" si="651"/>
        <v>0</v>
      </c>
      <c r="AA2421" s="33">
        <f t="shared" si="652"/>
        <v>0</v>
      </c>
      <c r="AB2421" s="30">
        <f t="shared" si="653"/>
        <v>0</v>
      </c>
      <c r="AC2421" s="30">
        <f t="shared" si="654"/>
        <v>0</v>
      </c>
      <c r="AD2421" s="30">
        <f t="shared" si="655"/>
        <v>0</v>
      </c>
      <c r="AE2421" s="35">
        <f t="shared" si="667"/>
        <v>0</v>
      </c>
    </row>
    <row r="2422" spans="14:31" x14ac:dyDescent="0.25">
      <c r="N2422" s="29">
        <f t="shared" si="656"/>
        <v>0</v>
      </c>
      <c r="O2422" s="30" t="str">
        <f t="shared" si="657"/>
        <v>00</v>
      </c>
      <c r="P2422" s="30">
        <f t="shared" si="658"/>
        <v>0</v>
      </c>
      <c r="Q2422" s="30">
        <f t="shared" si="659"/>
        <v>0</v>
      </c>
      <c r="R2422" s="30">
        <f t="shared" si="660"/>
        <v>0</v>
      </c>
      <c r="S2422" s="30">
        <f t="shared" si="661"/>
        <v>0</v>
      </c>
      <c r="T2422" s="31">
        <f t="shared" si="662"/>
        <v>2020.9166666666667</v>
      </c>
      <c r="U2422" s="30">
        <f t="shared" si="663"/>
        <v>0</v>
      </c>
      <c r="V2422" s="30">
        <f t="shared" si="664"/>
        <v>0</v>
      </c>
      <c r="W2422" s="32">
        <f t="shared" si="665"/>
        <v>0</v>
      </c>
      <c r="X2422" s="33">
        <f t="shared" si="666"/>
        <v>0</v>
      </c>
      <c r="Y2422" s="22"/>
      <c r="Z2422" s="33">
        <f t="shared" si="651"/>
        <v>0</v>
      </c>
      <c r="AA2422" s="33">
        <f t="shared" si="652"/>
        <v>0</v>
      </c>
      <c r="AB2422" s="30">
        <f t="shared" si="653"/>
        <v>0</v>
      </c>
      <c r="AC2422" s="30">
        <f t="shared" si="654"/>
        <v>0</v>
      </c>
      <c r="AD2422" s="30">
        <f t="shared" si="655"/>
        <v>0</v>
      </c>
      <c r="AE2422" s="35">
        <f t="shared" si="667"/>
        <v>0</v>
      </c>
    </row>
    <row r="2423" spans="14:31" x14ac:dyDescent="0.25">
      <c r="N2423" s="29">
        <f t="shared" si="656"/>
        <v>0</v>
      </c>
      <c r="O2423" s="30" t="str">
        <f t="shared" si="657"/>
        <v>00</v>
      </c>
      <c r="P2423" s="30">
        <f t="shared" si="658"/>
        <v>0</v>
      </c>
      <c r="Q2423" s="30">
        <f t="shared" si="659"/>
        <v>0</v>
      </c>
      <c r="R2423" s="30">
        <f t="shared" si="660"/>
        <v>0</v>
      </c>
      <c r="S2423" s="30">
        <f t="shared" si="661"/>
        <v>0</v>
      </c>
      <c r="T2423" s="31">
        <f t="shared" si="662"/>
        <v>2020.9166666666667</v>
      </c>
      <c r="U2423" s="30">
        <f t="shared" si="663"/>
        <v>0</v>
      </c>
      <c r="V2423" s="30">
        <f t="shared" si="664"/>
        <v>0</v>
      </c>
      <c r="W2423" s="32">
        <f t="shared" si="665"/>
        <v>0</v>
      </c>
      <c r="X2423" s="33">
        <f t="shared" si="666"/>
        <v>0</v>
      </c>
      <c r="Y2423" s="22"/>
      <c r="Z2423" s="33">
        <f t="shared" si="651"/>
        <v>0</v>
      </c>
      <c r="AA2423" s="33">
        <f t="shared" si="652"/>
        <v>0</v>
      </c>
      <c r="AB2423" s="30">
        <f t="shared" si="653"/>
        <v>0</v>
      </c>
      <c r="AC2423" s="30">
        <f t="shared" si="654"/>
        <v>0</v>
      </c>
      <c r="AD2423" s="30">
        <f t="shared" si="655"/>
        <v>0</v>
      </c>
      <c r="AE2423" s="35">
        <f t="shared" si="667"/>
        <v>0</v>
      </c>
    </row>
    <row r="2424" spans="14:31" x14ac:dyDescent="0.25">
      <c r="N2424" s="29">
        <f t="shared" si="656"/>
        <v>0</v>
      </c>
      <c r="O2424" s="30" t="str">
        <f t="shared" si="657"/>
        <v>00</v>
      </c>
      <c r="P2424" s="30">
        <f t="shared" si="658"/>
        <v>0</v>
      </c>
      <c r="Q2424" s="30">
        <f t="shared" si="659"/>
        <v>0</v>
      </c>
      <c r="R2424" s="30">
        <f t="shared" si="660"/>
        <v>0</v>
      </c>
      <c r="S2424" s="30">
        <f t="shared" si="661"/>
        <v>0</v>
      </c>
      <c r="T2424" s="31">
        <f t="shared" si="662"/>
        <v>2020.9166666666667</v>
      </c>
      <c r="U2424" s="30">
        <f t="shared" si="663"/>
        <v>0</v>
      </c>
      <c r="V2424" s="30">
        <f t="shared" si="664"/>
        <v>0</v>
      </c>
      <c r="W2424" s="32">
        <f t="shared" si="665"/>
        <v>0</v>
      </c>
      <c r="X2424" s="33">
        <f t="shared" si="666"/>
        <v>0</v>
      </c>
      <c r="Y2424" s="22"/>
      <c r="Z2424" s="33">
        <f t="shared" si="651"/>
        <v>0</v>
      </c>
      <c r="AA2424" s="33">
        <f t="shared" si="652"/>
        <v>0</v>
      </c>
      <c r="AB2424" s="30">
        <f t="shared" si="653"/>
        <v>0</v>
      </c>
      <c r="AC2424" s="30">
        <f t="shared" si="654"/>
        <v>0</v>
      </c>
      <c r="AD2424" s="30">
        <f t="shared" si="655"/>
        <v>0</v>
      </c>
      <c r="AE2424" s="35">
        <f t="shared" si="667"/>
        <v>0</v>
      </c>
    </row>
    <row r="2425" spans="14:31" x14ac:dyDescent="0.25">
      <c r="N2425" s="29">
        <f t="shared" si="656"/>
        <v>0</v>
      </c>
      <c r="O2425" s="30" t="str">
        <f t="shared" si="657"/>
        <v>00</v>
      </c>
      <c r="P2425" s="30">
        <f t="shared" si="658"/>
        <v>0</v>
      </c>
      <c r="Q2425" s="30">
        <f t="shared" si="659"/>
        <v>0</v>
      </c>
      <c r="R2425" s="30">
        <f t="shared" si="660"/>
        <v>0</v>
      </c>
      <c r="S2425" s="30">
        <f t="shared" si="661"/>
        <v>0</v>
      </c>
      <c r="T2425" s="31">
        <f t="shared" si="662"/>
        <v>2020.9166666666667</v>
      </c>
      <c r="U2425" s="30">
        <f t="shared" si="663"/>
        <v>0</v>
      </c>
      <c r="V2425" s="30">
        <f t="shared" si="664"/>
        <v>0</v>
      </c>
      <c r="W2425" s="32">
        <f t="shared" si="665"/>
        <v>0</v>
      </c>
      <c r="X2425" s="33">
        <f t="shared" si="666"/>
        <v>0</v>
      </c>
      <c r="Y2425" s="22"/>
      <c r="Z2425" s="33">
        <f t="shared" si="651"/>
        <v>0</v>
      </c>
      <c r="AA2425" s="33">
        <f t="shared" si="652"/>
        <v>0</v>
      </c>
      <c r="AB2425" s="30">
        <f t="shared" si="653"/>
        <v>0</v>
      </c>
      <c r="AC2425" s="30">
        <f t="shared" si="654"/>
        <v>0</v>
      </c>
      <c r="AD2425" s="30">
        <f t="shared" si="655"/>
        <v>0</v>
      </c>
      <c r="AE2425" s="35">
        <f t="shared" si="667"/>
        <v>0</v>
      </c>
    </row>
    <row r="2426" spans="14:31" x14ac:dyDescent="0.25">
      <c r="N2426" s="29">
        <f t="shared" si="656"/>
        <v>0</v>
      </c>
      <c r="O2426" s="30" t="str">
        <f t="shared" si="657"/>
        <v>00</v>
      </c>
      <c r="P2426" s="30">
        <f t="shared" si="658"/>
        <v>0</v>
      </c>
      <c r="Q2426" s="30">
        <f t="shared" si="659"/>
        <v>0</v>
      </c>
      <c r="R2426" s="30">
        <f t="shared" si="660"/>
        <v>0</v>
      </c>
      <c r="S2426" s="30">
        <f t="shared" si="661"/>
        <v>0</v>
      </c>
      <c r="T2426" s="31">
        <f t="shared" si="662"/>
        <v>2020.9166666666667</v>
      </c>
      <c r="U2426" s="30">
        <f t="shared" si="663"/>
        <v>0</v>
      </c>
      <c r="V2426" s="30">
        <f t="shared" si="664"/>
        <v>0</v>
      </c>
      <c r="W2426" s="32">
        <f t="shared" si="665"/>
        <v>0</v>
      </c>
      <c r="X2426" s="33">
        <f t="shared" si="666"/>
        <v>0</v>
      </c>
      <c r="Y2426" s="22"/>
      <c r="Z2426" s="33">
        <f t="shared" si="651"/>
        <v>0</v>
      </c>
      <c r="AA2426" s="33">
        <f t="shared" si="652"/>
        <v>0</v>
      </c>
      <c r="AB2426" s="30">
        <f t="shared" si="653"/>
        <v>0</v>
      </c>
      <c r="AC2426" s="30">
        <f t="shared" si="654"/>
        <v>0</v>
      </c>
      <c r="AD2426" s="30">
        <f t="shared" si="655"/>
        <v>0</v>
      </c>
      <c r="AE2426" s="35">
        <f t="shared" si="667"/>
        <v>0</v>
      </c>
    </row>
    <row r="2427" spans="14:31" x14ac:dyDescent="0.25">
      <c r="N2427" s="29">
        <f t="shared" si="656"/>
        <v>0</v>
      </c>
      <c r="O2427" s="30" t="str">
        <f t="shared" si="657"/>
        <v>00</v>
      </c>
      <c r="P2427" s="30">
        <f t="shared" si="658"/>
        <v>0</v>
      </c>
      <c r="Q2427" s="30">
        <f t="shared" si="659"/>
        <v>0</v>
      </c>
      <c r="R2427" s="30">
        <f t="shared" si="660"/>
        <v>0</v>
      </c>
      <c r="S2427" s="30">
        <f t="shared" si="661"/>
        <v>0</v>
      </c>
      <c r="T2427" s="31">
        <f t="shared" si="662"/>
        <v>2020.9166666666667</v>
      </c>
      <c r="U2427" s="30">
        <f t="shared" si="663"/>
        <v>0</v>
      </c>
      <c r="V2427" s="30">
        <f t="shared" si="664"/>
        <v>0</v>
      </c>
      <c r="W2427" s="32">
        <f t="shared" si="665"/>
        <v>0</v>
      </c>
      <c r="X2427" s="33">
        <f t="shared" si="666"/>
        <v>0</v>
      </c>
      <c r="Y2427" s="22"/>
      <c r="Z2427" s="33">
        <f t="shared" si="651"/>
        <v>0</v>
      </c>
      <c r="AA2427" s="33">
        <f t="shared" si="652"/>
        <v>0</v>
      </c>
      <c r="AB2427" s="30">
        <f t="shared" si="653"/>
        <v>0</v>
      </c>
      <c r="AC2427" s="30">
        <f t="shared" si="654"/>
        <v>0</v>
      </c>
      <c r="AD2427" s="30">
        <f t="shared" si="655"/>
        <v>0</v>
      </c>
      <c r="AE2427" s="35">
        <f t="shared" si="667"/>
        <v>0</v>
      </c>
    </row>
    <row r="2428" spans="14:31" x14ac:dyDescent="0.25">
      <c r="N2428" s="29">
        <f t="shared" si="656"/>
        <v>0</v>
      </c>
      <c r="O2428" s="30" t="str">
        <f t="shared" si="657"/>
        <v>00</v>
      </c>
      <c r="P2428" s="30">
        <f t="shared" si="658"/>
        <v>0</v>
      </c>
      <c r="Q2428" s="30">
        <f t="shared" si="659"/>
        <v>0</v>
      </c>
      <c r="R2428" s="30">
        <f t="shared" si="660"/>
        <v>0</v>
      </c>
      <c r="S2428" s="30">
        <f t="shared" si="661"/>
        <v>0</v>
      </c>
      <c r="T2428" s="31">
        <f t="shared" si="662"/>
        <v>2020.9166666666667</v>
      </c>
      <c r="U2428" s="30">
        <f t="shared" si="663"/>
        <v>0</v>
      </c>
      <c r="V2428" s="30">
        <f t="shared" si="664"/>
        <v>0</v>
      </c>
      <c r="W2428" s="32">
        <f t="shared" si="665"/>
        <v>0</v>
      </c>
      <c r="X2428" s="33">
        <f t="shared" si="666"/>
        <v>0</v>
      </c>
      <c r="Y2428" s="22"/>
      <c r="Z2428" s="33">
        <f t="shared" si="651"/>
        <v>0</v>
      </c>
      <c r="AA2428" s="33">
        <f t="shared" si="652"/>
        <v>0</v>
      </c>
      <c r="AB2428" s="30">
        <f t="shared" si="653"/>
        <v>0</v>
      </c>
      <c r="AC2428" s="30">
        <f t="shared" si="654"/>
        <v>0</v>
      </c>
      <c r="AD2428" s="30">
        <f t="shared" si="655"/>
        <v>0</v>
      </c>
      <c r="AE2428" s="35">
        <f t="shared" si="667"/>
        <v>0</v>
      </c>
    </row>
    <row r="2429" spans="14:31" x14ac:dyDescent="0.25">
      <c r="N2429" s="29">
        <f t="shared" si="656"/>
        <v>0</v>
      </c>
      <c r="O2429" s="30" t="str">
        <f t="shared" si="657"/>
        <v>00</v>
      </c>
      <c r="P2429" s="30">
        <f t="shared" si="658"/>
        <v>0</v>
      </c>
      <c r="Q2429" s="30">
        <f t="shared" si="659"/>
        <v>0</v>
      </c>
      <c r="R2429" s="30">
        <f t="shared" si="660"/>
        <v>0</v>
      </c>
      <c r="S2429" s="30">
        <f t="shared" si="661"/>
        <v>0</v>
      </c>
      <c r="T2429" s="31">
        <f t="shared" si="662"/>
        <v>2020.9166666666667</v>
      </c>
      <c r="U2429" s="30">
        <f t="shared" si="663"/>
        <v>0</v>
      </c>
      <c r="V2429" s="30">
        <f t="shared" si="664"/>
        <v>0</v>
      </c>
      <c r="W2429" s="32">
        <f t="shared" si="665"/>
        <v>0</v>
      </c>
      <c r="X2429" s="33">
        <f t="shared" si="666"/>
        <v>0</v>
      </c>
      <c r="Y2429" s="22"/>
      <c r="Z2429" s="33">
        <f t="shared" si="651"/>
        <v>0</v>
      </c>
      <c r="AA2429" s="33">
        <f t="shared" si="652"/>
        <v>0</v>
      </c>
      <c r="AB2429" s="30">
        <f t="shared" si="653"/>
        <v>0</v>
      </c>
      <c r="AC2429" s="30">
        <f t="shared" si="654"/>
        <v>0</v>
      </c>
      <c r="AD2429" s="30">
        <f t="shared" si="655"/>
        <v>0</v>
      </c>
      <c r="AE2429" s="35">
        <f t="shared" si="667"/>
        <v>0</v>
      </c>
    </row>
    <row r="2430" spans="14:31" x14ac:dyDescent="0.25">
      <c r="N2430" s="29">
        <f t="shared" si="656"/>
        <v>0</v>
      </c>
      <c r="O2430" s="30" t="str">
        <f t="shared" si="657"/>
        <v>00</v>
      </c>
      <c r="P2430" s="30">
        <f t="shared" si="658"/>
        <v>0</v>
      </c>
      <c r="Q2430" s="30">
        <f t="shared" si="659"/>
        <v>0</v>
      </c>
      <c r="R2430" s="30">
        <f t="shared" si="660"/>
        <v>0</v>
      </c>
      <c r="S2430" s="30">
        <f t="shared" si="661"/>
        <v>0</v>
      </c>
      <c r="T2430" s="31">
        <f t="shared" si="662"/>
        <v>2020.9166666666667</v>
      </c>
      <c r="U2430" s="30">
        <f t="shared" si="663"/>
        <v>0</v>
      </c>
      <c r="V2430" s="30">
        <f t="shared" si="664"/>
        <v>0</v>
      </c>
      <c r="W2430" s="32">
        <f t="shared" si="665"/>
        <v>0</v>
      </c>
      <c r="X2430" s="33">
        <f t="shared" si="666"/>
        <v>0</v>
      </c>
      <c r="Y2430" s="22"/>
      <c r="Z2430" s="33">
        <f t="shared" si="651"/>
        <v>0</v>
      </c>
      <c r="AA2430" s="33">
        <f t="shared" si="652"/>
        <v>0</v>
      </c>
      <c r="AB2430" s="30">
        <f t="shared" si="653"/>
        <v>0</v>
      </c>
      <c r="AC2430" s="30">
        <f t="shared" si="654"/>
        <v>0</v>
      </c>
      <c r="AD2430" s="30">
        <f t="shared" si="655"/>
        <v>0</v>
      </c>
      <c r="AE2430" s="35">
        <f t="shared" si="667"/>
        <v>0</v>
      </c>
    </row>
    <row r="2431" spans="14:31" x14ac:dyDescent="0.25">
      <c r="N2431" s="29">
        <f t="shared" si="656"/>
        <v>0</v>
      </c>
      <c r="O2431" s="30" t="str">
        <f t="shared" si="657"/>
        <v>00</v>
      </c>
      <c r="P2431" s="30">
        <f t="shared" si="658"/>
        <v>0</v>
      </c>
      <c r="Q2431" s="30">
        <f t="shared" si="659"/>
        <v>0</v>
      </c>
      <c r="R2431" s="30">
        <f t="shared" si="660"/>
        <v>0</v>
      </c>
      <c r="S2431" s="30">
        <f t="shared" si="661"/>
        <v>0</v>
      </c>
      <c r="T2431" s="31">
        <f t="shared" si="662"/>
        <v>2020.9166666666667</v>
      </c>
      <c r="U2431" s="30">
        <f t="shared" si="663"/>
        <v>0</v>
      </c>
      <c r="V2431" s="30">
        <f t="shared" si="664"/>
        <v>0</v>
      </c>
      <c r="W2431" s="32">
        <f t="shared" si="665"/>
        <v>0</v>
      </c>
      <c r="X2431" s="33">
        <f t="shared" si="666"/>
        <v>0</v>
      </c>
      <c r="Y2431" s="22"/>
      <c r="Z2431" s="33">
        <f t="shared" si="651"/>
        <v>0</v>
      </c>
      <c r="AA2431" s="33">
        <f t="shared" si="652"/>
        <v>0</v>
      </c>
      <c r="AB2431" s="30">
        <f t="shared" si="653"/>
        <v>0</v>
      </c>
      <c r="AC2431" s="30">
        <f t="shared" si="654"/>
        <v>0</v>
      </c>
      <c r="AD2431" s="30">
        <f t="shared" si="655"/>
        <v>0</v>
      </c>
      <c r="AE2431" s="35">
        <f t="shared" si="667"/>
        <v>0</v>
      </c>
    </row>
    <row r="2432" spans="14:31" x14ac:dyDescent="0.25">
      <c r="N2432" s="29">
        <f t="shared" si="656"/>
        <v>0</v>
      </c>
      <c r="O2432" s="30" t="str">
        <f t="shared" si="657"/>
        <v>00</v>
      </c>
      <c r="P2432" s="30">
        <f t="shared" si="658"/>
        <v>0</v>
      </c>
      <c r="Q2432" s="30">
        <f t="shared" si="659"/>
        <v>0</v>
      </c>
      <c r="R2432" s="30">
        <f t="shared" si="660"/>
        <v>0</v>
      </c>
      <c r="S2432" s="30">
        <f t="shared" si="661"/>
        <v>0</v>
      </c>
      <c r="T2432" s="31">
        <f t="shared" si="662"/>
        <v>2020.9166666666667</v>
      </c>
      <c r="U2432" s="30">
        <f t="shared" si="663"/>
        <v>0</v>
      </c>
      <c r="V2432" s="30">
        <f t="shared" si="664"/>
        <v>0</v>
      </c>
      <c r="W2432" s="32">
        <f t="shared" si="665"/>
        <v>0</v>
      </c>
      <c r="X2432" s="33">
        <f t="shared" si="666"/>
        <v>0</v>
      </c>
      <c r="Y2432" s="22"/>
      <c r="Z2432" s="33">
        <f t="shared" si="651"/>
        <v>0</v>
      </c>
      <c r="AA2432" s="33">
        <f t="shared" si="652"/>
        <v>0</v>
      </c>
      <c r="AB2432" s="30">
        <f t="shared" si="653"/>
        <v>0</v>
      </c>
      <c r="AC2432" s="30">
        <f t="shared" si="654"/>
        <v>0</v>
      </c>
      <c r="AD2432" s="30">
        <f t="shared" si="655"/>
        <v>0</v>
      </c>
      <c r="AE2432" s="35">
        <f t="shared" si="667"/>
        <v>0</v>
      </c>
    </row>
    <row r="2433" spans="14:31" x14ac:dyDescent="0.25">
      <c r="N2433" s="29">
        <f t="shared" si="656"/>
        <v>0</v>
      </c>
      <c r="O2433" s="30" t="str">
        <f t="shared" si="657"/>
        <v>00</v>
      </c>
      <c r="P2433" s="30">
        <f t="shared" si="658"/>
        <v>0</v>
      </c>
      <c r="Q2433" s="30">
        <f t="shared" si="659"/>
        <v>0</v>
      </c>
      <c r="R2433" s="30">
        <f t="shared" si="660"/>
        <v>0</v>
      </c>
      <c r="S2433" s="30">
        <f t="shared" si="661"/>
        <v>0</v>
      </c>
      <c r="T2433" s="31">
        <f t="shared" si="662"/>
        <v>2020.9166666666667</v>
      </c>
      <c r="U2433" s="30">
        <f t="shared" si="663"/>
        <v>0</v>
      </c>
      <c r="V2433" s="30">
        <f t="shared" si="664"/>
        <v>0</v>
      </c>
      <c r="W2433" s="32">
        <f t="shared" si="665"/>
        <v>0</v>
      </c>
      <c r="X2433" s="33">
        <f t="shared" si="666"/>
        <v>0</v>
      </c>
      <c r="Y2433" s="22"/>
      <c r="Z2433" s="33">
        <f t="shared" si="651"/>
        <v>0</v>
      </c>
      <c r="AA2433" s="33">
        <f t="shared" si="652"/>
        <v>0</v>
      </c>
      <c r="AB2433" s="30">
        <f t="shared" si="653"/>
        <v>0</v>
      </c>
      <c r="AC2433" s="30">
        <f t="shared" si="654"/>
        <v>0</v>
      </c>
      <c r="AD2433" s="30">
        <f t="shared" si="655"/>
        <v>0</v>
      </c>
      <c r="AE2433" s="35">
        <f t="shared" si="667"/>
        <v>0</v>
      </c>
    </row>
    <row r="2434" spans="14:31" x14ac:dyDescent="0.25">
      <c r="N2434" s="29">
        <f t="shared" si="656"/>
        <v>0</v>
      </c>
      <c r="O2434" s="30" t="str">
        <f t="shared" si="657"/>
        <v>00</v>
      </c>
      <c r="P2434" s="30">
        <f t="shared" si="658"/>
        <v>0</v>
      </c>
      <c r="Q2434" s="30">
        <f t="shared" si="659"/>
        <v>0</v>
      </c>
      <c r="R2434" s="30">
        <f t="shared" si="660"/>
        <v>0</v>
      </c>
      <c r="S2434" s="30">
        <f t="shared" si="661"/>
        <v>0</v>
      </c>
      <c r="T2434" s="31">
        <f t="shared" si="662"/>
        <v>2020.9166666666667</v>
      </c>
      <c r="U2434" s="30">
        <f t="shared" si="663"/>
        <v>0</v>
      </c>
      <c r="V2434" s="30">
        <f t="shared" si="664"/>
        <v>0</v>
      </c>
      <c r="W2434" s="32">
        <f t="shared" si="665"/>
        <v>0</v>
      </c>
      <c r="X2434" s="33">
        <f t="shared" si="666"/>
        <v>0</v>
      </c>
      <c r="Y2434" s="22"/>
      <c r="Z2434" s="33">
        <f t="shared" si="651"/>
        <v>0</v>
      </c>
      <c r="AA2434" s="33">
        <f t="shared" si="652"/>
        <v>0</v>
      </c>
      <c r="AB2434" s="30">
        <f t="shared" si="653"/>
        <v>0</v>
      </c>
      <c r="AC2434" s="30">
        <f t="shared" si="654"/>
        <v>0</v>
      </c>
      <c r="AD2434" s="30">
        <f t="shared" si="655"/>
        <v>0</v>
      </c>
      <c r="AE2434" s="35">
        <f t="shared" si="667"/>
        <v>0</v>
      </c>
    </row>
    <row r="2435" spans="14:31" x14ac:dyDescent="0.25">
      <c r="N2435" s="29">
        <f t="shared" si="656"/>
        <v>0</v>
      </c>
      <c r="O2435" s="30" t="str">
        <f t="shared" si="657"/>
        <v>00</v>
      </c>
      <c r="P2435" s="30">
        <f t="shared" si="658"/>
        <v>0</v>
      </c>
      <c r="Q2435" s="30">
        <f t="shared" si="659"/>
        <v>0</v>
      </c>
      <c r="R2435" s="30">
        <f t="shared" si="660"/>
        <v>0</v>
      </c>
      <c r="S2435" s="30">
        <f t="shared" si="661"/>
        <v>0</v>
      </c>
      <c r="T2435" s="31">
        <f t="shared" si="662"/>
        <v>2020.9166666666667</v>
      </c>
      <c r="U2435" s="30">
        <f t="shared" si="663"/>
        <v>0</v>
      </c>
      <c r="V2435" s="30">
        <f t="shared" si="664"/>
        <v>0</v>
      </c>
      <c r="W2435" s="32">
        <f t="shared" si="665"/>
        <v>0</v>
      </c>
      <c r="X2435" s="33">
        <f t="shared" si="666"/>
        <v>0</v>
      </c>
      <c r="Y2435" s="22"/>
      <c r="Z2435" s="33">
        <f t="shared" si="651"/>
        <v>0</v>
      </c>
      <c r="AA2435" s="33">
        <f t="shared" si="652"/>
        <v>0</v>
      </c>
      <c r="AB2435" s="30">
        <f t="shared" si="653"/>
        <v>0</v>
      </c>
      <c r="AC2435" s="30">
        <f t="shared" si="654"/>
        <v>0</v>
      </c>
      <c r="AD2435" s="30">
        <f t="shared" si="655"/>
        <v>0</v>
      </c>
      <c r="AE2435" s="35">
        <f t="shared" si="667"/>
        <v>0</v>
      </c>
    </row>
    <row r="2436" spans="14:31" x14ac:dyDescent="0.25">
      <c r="N2436" s="29">
        <f t="shared" si="656"/>
        <v>0</v>
      </c>
      <c r="O2436" s="30" t="str">
        <f t="shared" si="657"/>
        <v>00</v>
      </c>
      <c r="P2436" s="30">
        <f t="shared" si="658"/>
        <v>0</v>
      </c>
      <c r="Q2436" s="30">
        <f t="shared" si="659"/>
        <v>0</v>
      </c>
      <c r="R2436" s="30">
        <f t="shared" si="660"/>
        <v>0</v>
      </c>
      <c r="S2436" s="30">
        <f t="shared" si="661"/>
        <v>0</v>
      </c>
      <c r="T2436" s="31">
        <f t="shared" si="662"/>
        <v>2020.9166666666667</v>
      </c>
      <c r="U2436" s="30">
        <f t="shared" si="663"/>
        <v>0</v>
      </c>
      <c r="V2436" s="30">
        <f t="shared" si="664"/>
        <v>0</v>
      </c>
      <c r="W2436" s="32">
        <f t="shared" si="665"/>
        <v>0</v>
      </c>
      <c r="X2436" s="33">
        <f t="shared" si="666"/>
        <v>0</v>
      </c>
      <c r="Y2436" s="22"/>
      <c r="Z2436" s="33">
        <f t="shared" ref="Z2436:Z2499" si="668">IF(C2436="",0, IF(P2436&lt;$AH$10,1,0))</f>
        <v>0</v>
      </c>
      <c r="AA2436" s="33">
        <f t="shared" ref="AA2436:AA2499" si="669">IF(C2436="",0,IF(S2436&lt;$AH$11,1,0))</f>
        <v>0</v>
      </c>
      <c r="AB2436" s="30">
        <f t="shared" ref="AB2436:AB2499" si="670">IF(C2436="",0,IF(W2436&lt;LOOKUP(X2436,$AI$15:$AR$15,$AI$16:$AR$16),1,0))</f>
        <v>0</v>
      </c>
      <c r="AC2436" s="30">
        <f t="shared" ref="AC2436:AC2499" si="671">IF(C2436="",0,IF(V2436&lt;LOOKUP(X2436,$AI$15:$AR$15,$AI$18:$AR$18),1,0))</f>
        <v>0</v>
      </c>
      <c r="AD2436" s="30">
        <f t="shared" ref="AD2436:AD2499" si="672">IF(C2436="",0,IF(F2436&lt;LOOKUP(X2436,$AI$15:$AR$15,$AI$20:$AR$20),1,0))</f>
        <v>0</v>
      </c>
      <c r="AE2436" s="35">
        <f t="shared" si="667"/>
        <v>0</v>
      </c>
    </row>
    <row r="2437" spans="14:31" x14ac:dyDescent="0.25">
      <c r="N2437" s="29">
        <f t="shared" si="656"/>
        <v>0</v>
      </c>
      <c r="O2437" s="30" t="str">
        <f t="shared" si="657"/>
        <v>00</v>
      </c>
      <c r="P2437" s="30">
        <f t="shared" si="658"/>
        <v>0</v>
      </c>
      <c r="Q2437" s="30">
        <f t="shared" si="659"/>
        <v>0</v>
      </c>
      <c r="R2437" s="30">
        <f t="shared" si="660"/>
        <v>0</v>
      </c>
      <c r="S2437" s="30">
        <f t="shared" si="661"/>
        <v>0</v>
      </c>
      <c r="T2437" s="31">
        <f t="shared" si="662"/>
        <v>2020.9166666666667</v>
      </c>
      <c r="U2437" s="30">
        <f t="shared" si="663"/>
        <v>0</v>
      </c>
      <c r="V2437" s="30">
        <f t="shared" si="664"/>
        <v>0</v>
      </c>
      <c r="W2437" s="32">
        <f t="shared" si="665"/>
        <v>0</v>
      </c>
      <c r="X2437" s="33">
        <f t="shared" si="666"/>
        <v>0</v>
      </c>
      <c r="Y2437" s="22"/>
      <c r="Z2437" s="33">
        <f t="shared" si="668"/>
        <v>0</v>
      </c>
      <c r="AA2437" s="33">
        <f t="shared" si="669"/>
        <v>0</v>
      </c>
      <c r="AB2437" s="30">
        <f t="shared" si="670"/>
        <v>0</v>
      </c>
      <c r="AC2437" s="30">
        <f t="shared" si="671"/>
        <v>0</v>
      </c>
      <c r="AD2437" s="30">
        <f t="shared" si="672"/>
        <v>0</v>
      </c>
      <c r="AE2437" s="35">
        <f t="shared" si="667"/>
        <v>0</v>
      </c>
    </row>
    <row r="2438" spans="14:31" x14ac:dyDescent="0.25">
      <c r="N2438" s="29">
        <f t="shared" si="656"/>
        <v>0</v>
      </c>
      <c r="O2438" s="30" t="str">
        <f t="shared" si="657"/>
        <v>00</v>
      </c>
      <c r="P2438" s="30">
        <f t="shared" si="658"/>
        <v>0</v>
      </c>
      <c r="Q2438" s="30">
        <f t="shared" si="659"/>
        <v>0</v>
      </c>
      <c r="R2438" s="30">
        <f t="shared" si="660"/>
        <v>0</v>
      </c>
      <c r="S2438" s="30">
        <f t="shared" si="661"/>
        <v>0</v>
      </c>
      <c r="T2438" s="31">
        <f t="shared" si="662"/>
        <v>2020.9166666666667</v>
      </c>
      <c r="U2438" s="30">
        <f t="shared" si="663"/>
        <v>0</v>
      </c>
      <c r="V2438" s="30">
        <f t="shared" si="664"/>
        <v>0</v>
      </c>
      <c r="W2438" s="32">
        <f t="shared" si="665"/>
        <v>0</v>
      </c>
      <c r="X2438" s="33">
        <f t="shared" si="666"/>
        <v>0</v>
      </c>
      <c r="Y2438" s="22"/>
      <c r="Z2438" s="33">
        <f t="shared" si="668"/>
        <v>0</v>
      </c>
      <c r="AA2438" s="33">
        <f t="shared" si="669"/>
        <v>0</v>
      </c>
      <c r="AB2438" s="30">
        <f t="shared" si="670"/>
        <v>0</v>
      </c>
      <c r="AC2438" s="30">
        <f t="shared" si="671"/>
        <v>0</v>
      </c>
      <c r="AD2438" s="30">
        <f t="shared" si="672"/>
        <v>0</v>
      </c>
      <c r="AE2438" s="35">
        <f t="shared" si="667"/>
        <v>0</v>
      </c>
    </row>
    <row r="2439" spans="14:31" x14ac:dyDescent="0.25">
      <c r="N2439" s="29">
        <f t="shared" si="656"/>
        <v>0</v>
      </c>
      <c r="O2439" s="30" t="str">
        <f t="shared" si="657"/>
        <v>00</v>
      </c>
      <c r="P2439" s="30">
        <f t="shared" si="658"/>
        <v>0</v>
      </c>
      <c r="Q2439" s="30">
        <f t="shared" si="659"/>
        <v>0</v>
      </c>
      <c r="R2439" s="30">
        <f t="shared" si="660"/>
        <v>0</v>
      </c>
      <c r="S2439" s="30">
        <f t="shared" si="661"/>
        <v>0</v>
      </c>
      <c r="T2439" s="31">
        <f t="shared" si="662"/>
        <v>2020.9166666666667</v>
      </c>
      <c r="U2439" s="30">
        <f t="shared" si="663"/>
        <v>0</v>
      </c>
      <c r="V2439" s="30">
        <f t="shared" si="664"/>
        <v>0</v>
      </c>
      <c r="W2439" s="32">
        <f t="shared" si="665"/>
        <v>0</v>
      </c>
      <c r="X2439" s="33">
        <f t="shared" si="666"/>
        <v>0</v>
      </c>
      <c r="Y2439" s="22"/>
      <c r="Z2439" s="33">
        <f t="shared" si="668"/>
        <v>0</v>
      </c>
      <c r="AA2439" s="33">
        <f t="shared" si="669"/>
        <v>0</v>
      </c>
      <c r="AB2439" s="30">
        <f t="shared" si="670"/>
        <v>0</v>
      </c>
      <c r="AC2439" s="30">
        <f t="shared" si="671"/>
        <v>0</v>
      </c>
      <c r="AD2439" s="30">
        <f t="shared" si="672"/>
        <v>0</v>
      </c>
      <c r="AE2439" s="35">
        <f t="shared" si="667"/>
        <v>0</v>
      </c>
    </row>
    <row r="2440" spans="14:31" x14ac:dyDescent="0.25">
      <c r="N2440" s="29">
        <f t="shared" si="656"/>
        <v>0</v>
      </c>
      <c r="O2440" s="30" t="str">
        <f t="shared" si="657"/>
        <v>00</v>
      </c>
      <c r="P2440" s="30">
        <f t="shared" si="658"/>
        <v>0</v>
      </c>
      <c r="Q2440" s="30">
        <f t="shared" si="659"/>
        <v>0</v>
      </c>
      <c r="R2440" s="30">
        <f t="shared" si="660"/>
        <v>0</v>
      </c>
      <c r="S2440" s="30">
        <f t="shared" si="661"/>
        <v>0</v>
      </c>
      <c r="T2440" s="31">
        <f t="shared" si="662"/>
        <v>2020.9166666666667</v>
      </c>
      <c r="U2440" s="30">
        <f t="shared" si="663"/>
        <v>0</v>
      </c>
      <c r="V2440" s="30">
        <f t="shared" si="664"/>
        <v>0</v>
      </c>
      <c r="W2440" s="32">
        <f t="shared" si="665"/>
        <v>0</v>
      </c>
      <c r="X2440" s="33">
        <f t="shared" si="666"/>
        <v>0</v>
      </c>
      <c r="Y2440" s="22"/>
      <c r="Z2440" s="33">
        <f t="shared" si="668"/>
        <v>0</v>
      </c>
      <c r="AA2440" s="33">
        <f t="shared" si="669"/>
        <v>0</v>
      </c>
      <c r="AB2440" s="30">
        <f t="shared" si="670"/>
        <v>0</v>
      </c>
      <c r="AC2440" s="30">
        <f t="shared" si="671"/>
        <v>0</v>
      </c>
      <c r="AD2440" s="30">
        <f t="shared" si="672"/>
        <v>0</v>
      </c>
      <c r="AE2440" s="35">
        <f t="shared" si="667"/>
        <v>0</v>
      </c>
    </row>
    <row r="2441" spans="14:31" x14ac:dyDescent="0.25">
      <c r="N2441" s="29">
        <f t="shared" si="656"/>
        <v>0</v>
      </c>
      <c r="O2441" s="30" t="str">
        <f t="shared" si="657"/>
        <v>00</v>
      </c>
      <c r="P2441" s="30">
        <f t="shared" si="658"/>
        <v>0</v>
      </c>
      <c r="Q2441" s="30">
        <f t="shared" si="659"/>
        <v>0</v>
      </c>
      <c r="R2441" s="30">
        <f t="shared" si="660"/>
        <v>0</v>
      </c>
      <c r="S2441" s="30">
        <f t="shared" si="661"/>
        <v>0</v>
      </c>
      <c r="T2441" s="31">
        <f t="shared" si="662"/>
        <v>2020.9166666666667</v>
      </c>
      <c r="U2441" s="30">
        <f t="shared" si="663"/>
        <v>0</v>
      </c>
      <c r="V2441" s="30">
        <f t="shared" si="664"/>
        <v>0</v>
      </c>
      <c r="W2441" s="32">
        <f t="shared" si="665"/>
        <v>0</v>
      </c>
      <c r="X2441" s="33">
        <f t="shared" si="666"/>
        <v>0</v>
      </c>
      <c r="Y2441" s="22"/>
      <c r="Z2441" s="33">
        <f t="shared" si="668"/>
        <v>0</v>
      </c>
      <c r="AA2441" s="33">
        <f t="shared" si="669"/>
        <v>0</v>
      </c>
      <c r="AB2441" s="30">
        <f t="shared" si="670"/>
        <v>0</v>
      </c>
      <c r="AC2441" s="30">
        <f t="shared" si="671"/>
        <v>0</v>
      </c>
      <c r="AD2441" s="30">
        <f t="shared" si="672"/>
        <v>0</v>
      </c>
      <c r="AE2441" s="35">
        <f t="shared" si="667"/>
        <v>0</v>
      </c>
    </row>
    <row r="2442" spans="14:31" x14ac:dyDescent="0.25">
      <c r="N2442" s="29">
        <f t="shared" si="656"/>
        <v>0</v>
      </c>
      <c r="O2442" s="30" t="str">
        <f t="shared" si="657"/>
        <v>00</v>
      </c>
      <c r="P2442" s="30">
        <f t="shared" si="658"/>
        <v>0</v>
      </c>
      <c r="Q2442" s="30">
        <f t="shared" si="659"/>
        <v>0</v>
      </c>
      <c r="R2442" s="30">
        <f t="shared" si="660"/>
        <v>0</v>
      </c>
      <c r="S2442" s="30">
        <f t="shared" si="661"/>
        <v>0</v>
      </c>
      <c r="T2442" s="31">
        <f t="shared" si="662"/>
        <v>2020.9166666666667</v>
      </c>
      <c r="U2442" s="30">
        <f t="shared" si="663"/>
        <v>0</v>
      </c>
      <c r="V2442" s="30">
        <f t="shared" si="664"/>
        <v>0</v>
      </c>
      <c r="W2442" s="32">
        <f t="shared" si="665"/>
        <v>0</v>
      </c>
      <c r="X2442" s="33">
        <f t="shared" si="666"/>
        <v>0</v>
      </c>
      <c r="Y2442" s="22"/>
      <c r="Z2442" s="33">
        <f t="shared" si="668"/>
        <v>0</v>
      </c>
      <c r="AA2442" s="33">
        <f t="shared" si="669"/>
        <v>0</v>
      </c>
      <c r="AB2442" s="30">
        <f t="shared" si="670"/>
        <v>0</v>
      </c>
      <c r="AC2442" s="30">
        <f t="shared" si="671"/>
        <v>0</v>
      </c>
      <c r="AD2442" s="30">
        <f t="shared" si="672"/>
        <v>0</v>
      </c>
      <c r="AE2442" s="35">
        <f t="shared" si="667"/>
        <v>0</v>
      </c>
    </row>
    <row r="2443" spans="14:31" x14ac:dyDescent="0.25">
      <c r="N2443" s="29">
        <f t="shared" ref="N2443:N2506" si="673">IF(G2443="",F2443,IF(INT(MID(G2443,7,4))&lt;=2010, IF(F2443="",MID(G2443,7,4),F2443), MID(G2443,7,4)))</f>
        <v>0</v>
      </c>
      <c r="O2443" s="30" t="str">
        <f t="shared" ref="O2443:O2506" si="674">IF(G2443="","00",MID(G2443,4,2))</f>
        <v>00</v>
      </c>
      <c r="P2443" s="30">
        <f t="shared" ref="P2443:P2506" si="675">INT(CONCATENATE(N2443,O2443))</f>
        <v>0</v>
      </c>
      <c r="Q2443" s="30">
        <f t="shared" ref="Q2443:Q2506" si="676">IF(H2443="",0,MID(H2443,7,4))</f>
        <v>0</v>
      </c>
      <c r="R2443" s="30">
        <f t="shared" ref="R2443:R2506" si="677">IF(H2443="",0,MID(H2443,4,2))</f>
        <v>0</v>
      </c>
      <c r="S2443" s="30">
        <f t="shared" ref="S2443:S2506" si="678">INT(CONCATENATE(Q2443,R2443))</f>
        <v>0</v>
      </c>
      <c r="T2443" s="31">
        <f t="shared" ref="T2443:T2506" si="679">(12*($AH$2-N2443)+($AH$3-O2443))/12</f>
        <v>2020.9166666666667</v>
      </c>
      <c r="U2443" s="30">
        <f t="shared" ref="U2443:U2506" si="680">I2443+J2443</f>
        <v>0</v>
      </c>
      <c r="V2443" s="30">
        <f t="shared" ref="V2443:V2506" si="681">K2443+L2443</f>
        <v>0</v>
      </c>
      <c r="W2443" s="32">
        <f t="shared" ref="W2443:W2506" si="682">U2443/T2443</f>
        <v>0</v>
      </c>
      <c r="X2443" s="33">
        <f t="shared" ref="X2443:X2506" si="683">INT(CONCATENATE(MID(B2443,3,2),0))</f>
        <v>0</v>
      </c>
      <c r="Y2443" s="22"/>
      <c r="Z2443" s="33">
        <f t="shared" si="668"/>
        <v>0</v>
      </c>
      <c r="AA2443" s="33">
        <f t="shared" si="669"/>
        <v>0</v>
      </c>
      <c r="AB2443" s="30">
        <f t="shared" si="670"/>
        <v>0</v>
      </c>
      <c r="AC2443" s="30">
        <f t="shared" si="671"/>
        <v>0</v>
      </c>
      <c r="AD2443" s="30">
        <f t="shared" si="672"/>
        <v>0</v>
      </c>
      <c r="AE2443" s="35">
        <f t="shared" ref="AE2443:AE2506" si="684">IF(Z2443*(SUM(AA2443:AD2443))&gt;=1,1,0)</f>
        <v>0</v>
      </c>
    </row>
    <row r="2444" spans="14:31" x14ac:dyDescent="0.25">
      <c r="N2444" s="29">
        <f t="shared" si="673"/>
        <v>0</v>
      </c>
      <c r="O2444" s="30" t="str">
        <f t="shared" si="674"/>
        <v>00</v>
      </c>
      <c r="P2444" s="30">
        <f t="shared" si="675"/>
        <v>0</v>
      </c>
      <c r="Q2444" s="30">
        <f t="shared" si="676"/>
        <v>0</v>
      </c>
      <c r="R2444" s="30">
        <f t="shared" si="677"/>
        <v>0</v>
      </c>
      <c r="S2444" s="30">
        <f t="shared" si="678"/>
        <v>0</v>
      </c>
      <c r="T2444" s="31">
        <f t="shared" si="679"/>
        <v>2020.9166666666667</v>
      </c>
      <c r="U2444" s="30">
        <f t="shared" si="680"/>
        <v>0</v>
      </c>
      <c r="V2444" s="30">
        <f t="shared" si="681"/>
        <v>0</v>
      </c>
      <c r="W2444" s="32">
        <f t="shared" si="682"/>
        <v>0</v>
      </c>
      <c r="X2444" s="33">
        <f t="shared" si="683"/>
        <v>0</v>
      </c>
      <c r="Y2444" s="22"/>
      <c r="Z2444" s="33">
        <f t="shared" si="668"/>
        <v>0</v>
      </c>
      <c r="AA2444" s="33">
        <f t="shared" si="669"/>
        <v>0</v>
      </c>
      <c r="AB2444" s="30">
        <f t="shared" si="670"/>
        <v>0</v>
      </c>
      <c r="AC2444" s="30">
        <f t="shared" si="671"/>
        <v>0</v>
      </c>
      <c r="AD2444" s="30">
        <f t="shared" si="672"/>
        <v>0</v>
      </c>
      <c r="AE2444" s="35">
        <f t="shared" si="684"/>
        <v>0</v>
      </c>
    </row>
    <row r="2445" spans="14:31" x14ac:dyDescent="0.25">
      <c r="N2445" s="29">
        <f t="shared" si="673"/>
        <v>0</v>
      </c>
      <c r="O2445" s="30" t="str">
        <f t="shared" si="674"/>
        <v>00</v>
      </c>
      <c r="P2445" s="30">
        <f t="shared" si="675"/>
        <v>0</v>
      </c>
      <c r="Q2445" s="30">
        <f t="shared" si="676"/>
        <v>0</v>
      </c>
      <c r="R2445" s="30">
        <f t="shared" si="677"/>
        <v>0</v>
      </c>
      <c r="S2445" s="30">
        <f t="shared" si="678"/>
        <v>0</v>
      </c>
      <c r="T2445" s="31">
        <f t="shared" si="679"/>
        <v>2020.9166666666667</v>
      </c>
      <c r="U2445" s="30">
        <f t="shared" si="680"/>
        <v>0</v>
      </c>
      <c r="V2445" s="30">
        <f t="shared" si="681"/>
        <v>0</v>
      </c>
      <c r="W2445" s="32">
        <f t="shared" si="682"/>
        <v>0</v>
      </c>
      <c r="X2445" s="33">
        <f t="shared" si="683"/>
        <v>0</v>
      </c>
      <c r="Y2445" s="22"/>
      <c r="Z2445" s="33">
        <f t="shared" si="668"/>
        <v>0</v>
      </c>
      <c r="AA2445" s="33">
        <f t="shared" si="669"/>
        <v>0</v>
      </c>
      <c r="AB2445" s="30">
        <f t="shared" si="670"/>
        <v>0</v>
      </c>
      <c r="AC2445" s="30">
        <f t="shared" si="671"/>
        <v>0</v>
      </c>
      <c r="AD2445" s="30">
        <f t="shared" si="672"/>
        <v>0</v>
      </c>
      <c r="AE2445" s="35">
        <f t="shared" si="684"/>
        <v>0</v>
      </c>
    </row>
    <row r="2446" spans="14:31" x14ac:dyDescent="0.25">
      <c r="N2446" s="29">
        <f t="shared" si="673"/>
        <v>0</v>
      </c>
      <c r="O2446" s="30" t="str">
        <f t="shared" si="674"/>
        <v>00</v>
      </c>
      <c r="P2446" s="30">
        <f t="shared" si="675"/>
        <v>0</v>
      </c>
      <c r="Q2446" s="30">
        <f t="shared" si="676"/>
        <v>0</v>
      </c>
      <c r="R2446" s="30">
        <f t="shared" si="677"/>
        <v>0</v>
      </c>
      <c r="S2446" s="30">
        <f t="shared" si="678"/>
        <v>0</v>
      </c>
      <c r="T2446" s="31">
        <f t="shared" si="679"/>
        <v>2020.9166666666667</v>
      </c>
      <c r="U2446" s="30">
        <f t="shared" si="680"/>
        <v>0</v>
      </c>
      <c r="V2446" s="30">
        <f t="shared" si="681"/>
        <v>0</v>
      </c>
      <c r="W2446" s="32">
        <f t="shared" si="682"/>
        <v>0</v>
      </c>
      <c r="X2446" s="33">
        <f t="shared" si="683"/>
        <v>0</v>
      </c>
      <c r="Y2446" s="22"/>
      <c r="Z2446" s="33">
        <f t="shared" si="668"/>
        <v>0</v>
      </c>
      <c r="AA2446" s="33">
        <f t="shared" si="669"/>
        <v>0</v>
      </c>
      <c r="AB2446" s="30">
        <f t="shared" si="670"/>
        <v>0</v>
      </c>
      <c r="AC2446" s="30">
        <f t="shared" si="671"/>
        <v>0</v>
      </c>
      <c r="AD2446" s="30">
        <f t="shared" si="672"/>
        <v>0</v>
      </c>
      <c r="AE2446" s="35">
        <f t="shared" si="684"/>
        <v>0</v>
      </c>
    </row>
    <row r="2447" spans="14:31" x14ac:dyDescent="0.25">
      <c r="N2447" s="29">
        <f t="shared" si="673"/>
        <v>0</v>
      </c>
      <c r="O2447" s="30" t="str">
        <f t="shared" si="674"/>
        <v>00</v>
      </c>
      <c r="P2447" s="30">
        <f t="shared" si="675"/>
        <v>0</v>
      </c>
      <c r="Q2447" s="30">
        <f t="shared" si="676"/>
        <v>0</v>
      </c>
      <c r="R2447" s="30">
        <f t="shared" si="677"/>
        <v>0</v>
      </c>
      <c r="S2447" s="30">
        <f t="shared" si="678"/>
        <v>0</v>
      </c>
      <c r="T2447" s="31">
        <f t="shared" si="679"/>
        <v>2020.9166666666667</v>
      </c>
      <c r="U2447" s="30">
        <f t="shared" si="680"/>
        <v>0</v>
      </c>
      <c r="V2447" s="30">
        <f t="shared" si="681"/>
        <v>0</v>
      </c>
      <c r="W2447" s="32">
        <f t="shared" si="682"/>
        <v>0</v>
      </c>
      <c r="X2447" s="33">
        <f t="shared" si="683"/>
        <v>0</v>
      </c>
      <c r="Y2447" s="22"/>
      <c r="Z2447" s="33">
        <f t="shared" si="668"/>
        <v>0</v>
      </c>
      <c r="AA2447" s="33">
        <f t="shared" si="669"/>
        <v>0</v>
      </c>
      <c r="AB2447" s="30">
        <f t="shared" si="670"/>
        <v>0</v>
      </c>
      <c r="AC2447" s="30">
        <f t="shared" si="671"/>
        <v>0</v>
      </c>
      <c r="AD2447" s="30">
        <f t="shared" si="672"/>
        <v>0</v>
      </c>
      <c r="AE2447" s="35">
        <f t="shared" si="684"/>
        <v>0</v>
      </c>
    </row>
    <row r="2448" spans="14:31" x14ac:dyDescent="0.25">
      <c r="N2448" s="29">
        <f t="shared" si="673"/>
        <v>0</v>
      </c>
      <c r="O2448" s="30" t="str">
        <f t="shared" si="674"/>
        <v>00</v>
      </c>
      <c r="P2448" s="30">
        <f t="shared" si="675"/>
        <v>0</v>
      </c>
      <c r="Q2448" s="30">
        <f t="shared" si="676"/>
        <v>0</v>
      </c>
      <c r="R2448" s="30">
        <f t="shared" si="677"/>
        <v>0</v>
      </c>
      <c r="S2448" s="30">
        <f t="shared" si="678"/>
        <v>0</v>
      </c>
      <c r="T2448" s="31">
        <f t="shared" si="679"/>
        <v>2020.9166666666667</v>
      </c>
      <c r="U2448" s="30">
        <f t="shared" si="680"/>
        <v>0</v>
      </c>
      <c r="V2448" s="30">
        <f t="shared" si="681"/>
        <v>0</v>
      </c>
      <c r="W2448" s="32">
        <f t="shared" si="682"/>
        <v>0</v>
      </c>
      <c r="X2448" s="33">
        <f t="shared" si="683"/>
        <v>0</v>
      </c>
      <c r="Y2448" s="22"/>
      <c r="Z2448" s="33">
        <f t="shared" si="668"/>
        <v>0</v>
      </c>
      <c r="AA2448" s="33">
        <f t="shared" si="669"/>
        <v>0</v>
      </c>
      <c r="AB2448" s="30">
        <f t="shared" si="670"/>
        <v>0</v>
      </c>
      <c r="AC2448" s="30">
        <f t="shared" si="671"/>
        <v>0</v>
      </c>
      <c r="AD2448" s="30">
        <f t="shared" si="672"/>
        <v>0</v>
      </c>
      <c r="AE2448" s="35">
        <f t="shared" si="684"/>
        <v>0</v>
      </c>
    </row>
    <row r="2449" spans="14:31" x14ac:dyDescent="0.25">
      <c r="N2449" s="29">
        <f t="shared" si="673"/>
        <v>0</v>
      </c>
      <c r="O2449" s="30" t="str">
        <f t="shared" si="674"/>
        <v>00</v>
      </c>
      <c r="P2449" s="30">
        <f t="shared" si="675"/>
        <v>0</v>
      </c>
      <c r="Q2449" s="30">
        <f t="shared" si="676"/>
        <v>0</v>
      </c>
      <c r="R2449" s="30">
        <f t="shared" si="677"/>
        <v>0</v>
      </c>
      <c r="S2449" s="30">
        <f t="shared" si="678"/>
        <v>0</v>
      </c>
      <c r="T2449" s="31">
        <f t="shared" si="679"/>
        <v>2020.9166666666667</v>
      </c>
      <c r="U2449" s="30">
        <f t="shared" si="680"/>
        <v>0</v>
      </c>
      <c r="V2449" s="30">
        <f t="shared" si="681"/>
        <v>0</v>
      </c>
      <c r="W2449" s="32">
        <f t="shared" si="682"/>
        <v>0</v>
      </c>
      <c r="X2449" s="33">
        <f t="shared" si="683"/>
        <v>0</v>
      </c>
      <c r="Y2449" s="22"/>
      <c r="Z2449" s="33">
        <f t="shared" si="668"/>
        <v>0</v>
      </c>
      <c r="AA2449" s="33">
        <f t="shared" si="669"/>
        <v>0</v>
      </c>
      <c r="AB2449" s="30">
        <f t="shared" si="670"/>
        <v>0</v>
      </c>
      <c r="AC2449" s="30">
        <f t="shared" si="671"/>
        <v>0</v>
      </c>
      <c r="AD2449" s="30">
        <f t="shared" si="672"/>
        <v>0</v>
      </c>
      <c r="AE2449" s="35">
        <f t="shared" si="684"/>
        <v>0</v>
      </c>
    </row>
    <row r="2450" spans="14:31" x14ac:dyDescent="0.25">
      <c r="N2450" s="29">
        <f t="shared" si="673"/>
        <v>0</v>
      </c>
      <c r="O2450" s="30" t="str">
        <f t="shared" si="674"/>
        <v>00</v>
      </c>
      <c r="P2450" s="30">
        <f t="shared" si="675"/>
        <v>0</v>
      </c>
      <c r="Q2450" s="30">
        <f t="shared" si="676"/>
        <v>0</v>
      </c>
      <c r="R2450" s="30">
        <f t="shared" si="677"/>
        <v>0</v>
      </c>
      <c r="S2450" s="30">
        <f t="shared" si="678"/>
        <v>0</v>
      </c>
      <c r="T2450" s="31">
        <f t="shared" si="679"/>
        <v>2020.9166666666667</v>
      </c>
      <c r="U2450" s="30">
        <f t="shared" si="680"/>
        <v>0</v>
      </c>
      <c r="V2450" s="30">
        <f t="shared" si="681"/>
        <v>0</v>
      </c>
      <c r="W2450" s="32">
        <f t="shared" si="682"/>
        <v>0</v>
      </c>
      <c r="X2450" s="33">
        <f t="shared" si="683"/>
        <v>0</v>
      </c>
      <c r="Y2450" s="22"/>
      <c r="Z2450" s="33">
        <f t="shared" si="668"/>
        <v>0</v>
      </c>
      <c r="AA2450" s="33">
        <f t="shared" si="669"/>
        <v>0</v>
      </c>
      <c r="AB2450" s="30">
        <f t="shared" si="670"/>
        <v>0</v>
      </c>
      <c r="AC2450" s="30">
        <f t="shared" si="671"/>
        <v>0</v>
      </c>
      <c r="AD2450" s="30">
        <f t="shared" si="672"/>
        <v>0</v>
      </c>
      <c r="AE2450" s="35">
        <f t="shared" si="684"/>
        <v>0</v>
      </c>
    </row>
    <row r="2451" spans="14:31" x14ac:dyDescent="0.25">
      <c r="N2451" s="29">
        <f t="shared" si="673"/>
        <v>0</v>
      </c>
      <c r="O2451" s="30" t="str">
        <f t="shared" si="674"/>
        <v>00</v>
      </c>
      <c r="P2451" s="30">
        <f t="shared" si="675"/>
        <v>0</v>
      </c>
      <c r="Q2451" s="30">
        <f t="shared" si="676"/>
        <v>0</v>
      </c>
      <c r="R2451" s="30">
        <f t="shared" si="677"/>
        <v>0</v>
      </c>
      <c r="S2451" s="30">
        <f t="shared" si="678"/>
        <v>0</v>
      </c>
      <c r="T2451" s="31">
        <f t="shared" si="679"/>
        <v>2020.9166666666667</v>
      </c>
      <c r="U2451" s="30">
        <f t="shared" si="680"/>
        <v>0</v>
      </c>
      <c r="V2451" s="30">
        <f t="shared" si="681"/>
        <v>0</v>
      </c>
      <c r="W2451" s="32">
        <f t="shared" si="682"/>
        <v>0</v>
      </c>
      <c r="X2451" s="33">
        <f t="shared" si="683"/>
        <v>0</v>
      </c>
      <c r="Y2451" s="22"/>
      <c r="Z2451" s="33">
        <f t="shared" si="668"/>
        <v>0</v>
      </c>
      <c r="AA2451" s="33">
        <f t="shared" si="669"/>
        <v>0</v>
      </c>
      <c r="AB2451" s="30">
        <f t="shared" si="670"/>
        <v>0</v>
      </c>
      <c r="AC2451" s="30">
        <f t="shared" si="671"/>
        <v>0</v>
      </c>
      <c r="AD2451" s="30">
        <f t="shared" si="672"/>
        <v>0</v>
      </c>
      <c r="AE2451" s="35">
        <f t="shared" si="684"/>
        <v>0</v>
      </c>
    </row>
    <row r="2452" spans="14:31" x14ac:dyDescent="0.25">
      <c r="N2452" s="29">
        <f t="shared" si="673"/>
        <v>0</v>
      </c>
      <c r="O2452" s="30" t="str">
        <f t="shared" si="674"/>
        <v>00</v>
      </c>
      <c r="P2452" s="30">
        <f t="shared" si="675"/>
        <v>0</v>
      </c>
      <c r="Q2452" s="30">
        <f t="shared" si="676"/>
        <v>0</v>
      </c>
      <c r="R2452" s="30">
        <f t="shared" si="677"/>
        <v>0</v>
      </c>
      <c r="S2452" s="30">
        <f t="shared" si="678"/>
        <v>0</v>
      </c>
      <c r="T2452" s="31">
        <f t="shared" si="679"/>
        <v>2020.9166666666667</v>
      </c>
      <c r="U2452" s="30">
        <f t="shared" si="680"/>
        <v>0</v>
      </c>
      <c r="V2452" s="30">
        <f t="shared" si="681"/>
        <v>0</v>
      </c>
      <c r="W2452" s="32">
        <f t="shared" si="682"/>
        <v>0</v>
      </c>
      <c r="X2452" s="33">
        <f t="shared" si="683"/>
        <v>0</v>
      </c>
      <c r="Y2452" s="22"/>
      <c r="Z2452" s="33">
        <f t="shared" si="668"/>
        <v>0</v>
      </c>
      <c r="AA2452" s="33">
        <f t="shared" si="669"/>
        <v>0</v>
      </c>
      <c r="AB2452" s="30">
        <f t="shared" si="670"/>
        <v>0</v>
      </c>
      <c r="AC2452" s="30">
        <f t="shared" si="671"/>
        <v>0</v>
      </c>
      <c r="AD2452" s="30">
        <f t="shared" si="672"/>
        <v>0</v>
      </c>
      <c r="AE2452" s="35">
        <f t="shared" si="684"/>
        <v>0</v>
      </c>
    </row>
    <row r="2453" spans="14:31" x14ac:dyDescent="0.25">
      <c r="N2453" s="29">
        <f t="shared" si="673"/>
        <v>0</v>
      </c>
      <c r="O2453" s="30" t="str">
        <f t="shared" si="674"/>
        <v>00</v>
      </c>
      <c r="P2453" s="30">
        <f t="shared" si="675"/>
        <v>0</v>
      </c>
      <c r="Q2453" s="30">
        <f t="shared" si="676"/>
        <v>0</v>
      </c>
      <c r="R2453" s="30">
        <f t="shared" si="677"/>
        <v>0</v>
      </c>
      <c r="S2453" s="30">
        <f t="shared" si="678"/>
        <v>0</v>
      </c>
      <c r="T2453" s="31">
        <f t="shared" si="679"/>
        <v>2020.9166666666667</v>
      </c>
      <c r="U2453" s="30">
        <f t="shared" si="680"/>
        <v>0</v>
      </c>
      <c r="V2453" s="30">
        <f t="shared" si="681"/>
        <v>0</v>
      </c>
      <c r="W2453" s="32">
        <f t="shared" si="682"/>
        <v>0</v>
      </c>
      <c r="X2453" s="33">
        <f t="shared" si="683"/>
        <v>0</v>
      </c>
      <c r="Y2453" s="22"/>
      <c r="Z2453" s="33">
        <f t="shared" si="668"/>
        <v>0</v>
      </c>
      <c r="AA2453" s="33">
        <f t="shared" si="669"/>
        <v>0</v>
      </c>
      <c r="AB2453" s="30">
        <f t="shared" si="670"/>
        <v>0</v>
      </c>
      <c r="AC2453" s="30">
        <f t="shared" si="671"/>
        <v>0</v>
      </c>
      <c r="AD2453" s="30">
        <f t="shared" si="672"/>
        <v>0</v>
      </c>
      <c r="AE2453" s="35">
        <f t="shared" si="684"/>
        <v>0</v>
      </c>
    </row>
    <row r="2454" spans="14:31" x14ac:dyDescent="0.25">
      <c r="N2454" s="29">
        <f t="shared" si="673"/>
        <v>0</v>
      </c>
      <c r="O2454" s="30" t="str">
        <f t="shared" si="674"/>
        <v>00</v>
      </c>
      <c r="P2454" s="30">
        <f t="shared" si="675"/>
        <v>0</v>
      </c>
      <c r="Q2454" s="30">
        <f t="shared" si="676"/>
        <v>0</v>
      </c>
      <c r="R2454" s="30">
        <f t="shared" si="677"/>
        <v>0</v>
      </c>
      <c r="S2454" s="30">
        <f t="shared" si="678"/>
        <v>0</v>
      </c>
      <c r="T2454" s="31">
        <f t="shared" si="679"/>
        <v>2020.9166666666667</v>
      </c>
      <c r="U2454" s="30">
        <f t="shared" si="680"/>
        <v>0</v>
      </c>
      <c r="V2454" s="30">
        <f t="shared" si="681"/>
        <v>0</v>
      </c>
      <c r="W2454" s="32">
        <f t="shared" si="682"/>
        <v>0</v>
      </c>
      <c r="X2454" s="33">
        <f t="shared" si="683"/>
        <v>0</v>
      </c>
      <c r="Y2454" s="22"/>
      <c r="Z2454" s="33">
        <f t="shared" si="668"/>
        <v>0</v>
      </c>
      <c r="AA2454" s="33">
        <f t="shared" si="669"/>
        <v>0</v>
      </c>
      <c r="AB2454" s="30">
        <f t="shared" si="670"/>
        <v>0</v>
      </c>
      <c r="AC2454" s="30">
        <f t="shared" si="671"/>
        <v>0</v>
      </c>
      <c r="AD2454" s="30">
        <f t="shared" si="672"/>
        <v>0</v>
      </c>
      <c r="AE2454" s="35">
        <f t="shared" si="684"/>
        <v>0</v>
      </c>
    </row>
    <row r="2455" spans="14:31" x14ac:dyDescent="0.25">
      <c r="N2455" s="29">
        <f t="shared" si="673"/>
        <v>0</v>
      </c>
      <c r="O2455" s="30" t="str">
        <f t="shared" si="674"/>
        <v>00</v>
      </c>
      <c r="P2455" s="30">
        <f t="shared" si="675"/>
        <v>0</v>
      </c>
      <c r="Q2455" s="30">
        <f t="shared" si="676"/>
        <v>0</v>
      </c>
      <c r="R2455" s="30">
        <f t="shared" si="677"/>
        <v>0</v>
      </c>
      <c r="S2455" s="30">
        <f t="shared" si="678"/>
        <v>0</v>
      </c>
      <c r="T2455" s="31">
        <f t="shared" si="679"/>
        <v>2020.9166666666667</v>
      </c>
      <c r="U2455" s="30">
        <f t="shared" si="680"/>
        <v>0</v>
      </c>
      <c r="V2455" s="30">
        <f t="shared" si="681"/>
        <v>0</v>
      </c>
      <c r="W2455" s="32">
        <f t="shared" si="682"/>
        <v>0</v>
      </c>
      <c r="X2455" s="33">
        <f t="shared" si="683"/>
        <v>0</v>
      </c>
      <c r="Y2455" s="22"/>
      <c r="Z2455" s="33">
        <f t="shared" si="668"/>
        <v>0</v>
      </c>
      <c r="AA2455" s="33">
        <f t="shared" si="669"/>
        <v>0</v>
      </c>
      <c r="AB2455" s="30">
        <f t="shared" si="670"/>
        <v>0</v>
      </c>
      <c r="AC2455" s="30">
        <f t="shared" si="671"/>
        <v>0</v>
      </c>
      <c r="AD2455" s="30">
        <f t="shared" si="672"/>
        <v>0</v>
      </c>
      <c r="AE2455" s="35">
        <f t="shared" si="684"/>
        <v>0</v>
      </c>
    </row>
    <row r="2456" spans="14:31" x14ac:dyDescent="0.25">
      <c r="N2456" s="29">
        <f t="shared" si="673"/>
        <v>0</v>
      </c>
      <c r="O2456" s="30" t="str">
        <f t="shared" si="674"/>
        <v>00</v>
      </c>
      <c r="P2456" s="30">
        <f t="shared" si="675"/>
        <v>0</v>
      </c>
      <c r="Q2456" s="30">
        <f t="shared" si="676"/>
        <v>0</v>
      </c>
      <c r="R2456" s="30">
        <f t="shared" si="677"/>
        <v>0</v>
      </c>
      <c r="S2456" s="30">
        <f t="shared" si="678"/>
        <v>0</v>
      </c>
      <c r="T2456" s="31">
        <f t="shared" si="679"/>
        <v>2020.9166666666667</v>
      </c>
      <c r="U2456" s="30">
        <f t="shared" si="680"/>
        <v>0</v>
      </c>
      <c r="V2456" s="30">
        <f t="shared" si="681"/>
        <v>0</v>
      </c>
      <c r="W2456" s="32">
        <f t="shared" si="682"/>
        <v>0</v>
      </c>
      <c r="X2456" s="33">
        <f t="shared" si="683"/>
        <v>0</v>
      </c>
      <c r="Y2456" s="22"/>
      <c r="Z2456" s="33">
        <f t="shared" si="668"/>
        <v>0</v>
      </c>
      <c r="AA2456" s="33">
        <f t="shared" si="669"/>
        <v>0</v>
      </c>
      <c r="AB2456" s="30">
        <f t="shared" si="670"/>
        <v>0</v>
      </c>
      <c r="AC2456" s="30">
        <f t="shared" si="671"/>
        <v>0</v>
      </c>
      <c r="AD2456" s="30">
        <f t="shared" si="672"/>
        <v>0</v>
      </c>
      <c r="AE2456" s="35">
        <f t="shared" si="684"/>
        <v>0</v>
      </c>
    </row>
    <row r="2457" spans="14:31" x14ac:dyDescent="0.25">
      <c r="N2457" s="29">
        <f t="shared" si="673"/>
        <v>0</v>
      </c>
      <c r="O2457" s="30" t="str">
        <f t="shared" si="674"/>
        <v>00</v>
      </c>
      <c r="P2457" s="30">
        <f t="shared" si="675"/>
        <v>0</v>
      </c>
      <c r="Q2457" s="30">
        <f t="shared" si="676"/>
        <v>0</v>
      </c>
      <c r="R2457" s="30">
        <f t="shared" si="677"/>
        <v>0</v>
      </c>
      <c r="S2457" s="30">
        <f t="shared" si="678"/>
        <v>0</v>
      </c>
      <c r="T2457" s="31">
        <f t="shared" si="679"/>
        <v>2020.9166666666667</v>
      </c>
      <c r="U2457" s="30">
        <f t="shared" si="680"/>
        <v>0</v>
      </c>
      <c r="V2457" s="30">
        <f t="shared" si="681"/>
        <v>0</v>
      </c>
      <c r="W2457" s="32">
        <f t="shared" si="682"/>
        <v>0</v>
      </c>
      <c r="X2457" s="33">
        <f t="shared" si="683"/>
        <v>0</v>
      </c>
      <c r="Y2457" s="22"/>
      <c r="Z2457" s="33">
        <f t="shared" si="668"/>
        <v>0</v>
      </c>
      <c r="AA2457" s="33">
        <f t="shared" si="669"/>
        <v>0</v>
      </c>
      <c r="AB2457" s="30">
        <f t="shared" si="670"/>
        <v>0</v>
      </c>
      <c r="AC2457" s="30">
        <f t="shared" si="671"/>
        <v>0</v>
      </c>
      <c r="AD2457" s="30">
        <f t="shared" si="672"/>
        <v>0</v>
      </c>
      <c r="AE2457" s="35">
        <f t="shared" si="684"/>
        <v>0</v>
      </c>
    </row>
    <row r="2458" spans="14:31" x14ac:dyDescent="0.25">
      <c r="N2458" s="29">
        <f t="shared" si="673"/>
        <v>0</v>
      </c>
      <c r="O2458" s="30" t="str">
        <f t="shared" si="674"/>
        <v>00</v>
      </c>
      <c r="P2458" s="30">
        <f t="shared" si="675"/>
        <v>0</v>
      </c>
      <c r="Q2458" s="30">
        <f t="shared" si="676"/>
        <v>0</v>
      </c>
      <c r="R2458" s="30">
        <f t="shared" si="677"/>
        <v>0</v>
      </c>
      <c r="S2458" s="30">
        <f t="shared" si="678"/>
        <v>0</v>
      </c>
      <c r="T2458" s="31">
        <f t="shared" si="679"/>
        <v>2020.9166666666667</v>
      </c>
      <c r="U2458" s="30">
        <f t="shared" si="680"/>
        <v>0</v>
      </c>
      <c r="V2458" s="30">
        <f t="shared" si="681"/>
        <v>0</v>
      </c>
      <c r="W2458" s="32">
        <f t="shared" si="682"/>
        <v>0</v>
      </c>
      <c r="X2458" s="33">
        <f t="shared" si="683"/>
        <v>0</v>
      </c>
      <c r="Y2458" s="22"/>
      <c r="Z2458" s="33">
        <f t="shared" si="668"/>
        <v>0</v>
      </c>
      <c r="AA2458" s="33">
        <f t="shared" si="669"/>
        <v>0</v>
      </c>
      <c r="AB2458" s="30">
        <f t="shared" si="670"/>
        <v>0</v>
      </c>
      <c r="AC2458" s="30">
        <f t="shared" si="671"/>
        <v>0</v>
      </c>
      <c r="AD2458" s="30">
        <f t="shared" si="672"/>
        <v>0</v>
      </c>
      <c r="AE2458" s="35">
        <f t="shared" si="684"/>
        <v>0</v>
      </c>
    </row>
    <row r="2459" spans="14:31" x14ac:dyDescent="0.25">
      <c r="N2459" s="29">
        <f t="shared" si="673"/>
        <v>0</v>
      </c>
      <c r="O2459" s="30" t="str">
        <f t="shared" si="674"/>
        <v>00</v>
      </c>
      <c r="P2459" s="30">
        <f t="shared" si="675"/>
        <v>0</v>
      </c>
      <c r="Q2459" s="30">
        <f t="shared" si="676"/>
        <v>0</v>
      </c>
      <c r="R2459" s="30">
        <f t="shared" si="677"/>
        <v>0</v>
      </c>
      <c r="S2459" s="30">
        <f t="shared" si="678"/>
        <v>0</v>
      </c>
      <c r="T2459" s="31">
        <f t="shared" si="679"/>
        <v>2020.9166666666667</v>
      </c>
      <c r="U2459" s="30">
        <f t="shared" si="680"/>
        <v>0</v>
      </c>
      <c r="V2459" s="30">
        <f t="shared" si="681"/>
        <v>0</v>
      </c>
      <c r="W2459" s="32">
        <f t="shared" si="682"/>
        <v>0</v>
      </c>
      <c r="X2459" s="33">
        <f t="shared" si="683"/>
        <v>0</v>
      </c>
      <c r="Y2459" s="22"/>
      <c r="Z2459" s="33">
        <f t="shared" si="668"/>
        <v>0</v>
      </c>
      <c r="AA2459" s="33">
        <f t="shared" si="669"/>
        <v>0</v>
      </c>
      <c r="AB2459" s="30">
        <f t="shared" si="670"/>
        <v>0</v>
      </c>
      <c r="AC2459" s="30">
        <f t="shared" si="671"/>
        <v>0</v>
      </c>
      <c r="AD2459" s="30">
        <f t="shared" si="672"/>
        <v>0</v>
      </c>
      <c r="AE2459" s="35">
        <f t="shared" si="684"/>
        <v>0</v>
      </c>
    </row>
    <row r="2460" spans="14:31" x14ac:dyDescent="0.25">
      <c r="N2460" s="29">
        <f t="shared" si="673"/>
        <v>0</v>
      </c>
      <c r="O2460" s="30" t="str">
        <f t="shared" si="674"/>
        <v>00</v>
      </c>
      <c r="P2460" s="30">
        <f t="shared" si="675"/>
        <v>0</v>
      </c>
      <c r="Q2460" s="30">
        <f t="shared" si="676"/>
        <v>0</v>
      </c>
      <c r="R2460" s="30">
        <f t="shared" si="677"/>
        <v>0</v>
      </c>
      <c r="S2460" s="30">
        <f t="shared" si="678"/>
        <v>0</v>
      </c>
      <c r="T2460" s="31">
        <f t="shared" si="679"/>
        <v>2020.9166666666667</v>
      </c>
      <c r="U2460" s="30">
        <f t="shared" si="680"/>
        <v>0</v>
      </c>
      <c r="V2460" s="30">
        <f t="shared" si="681"/>
        <v>0</v>
      </c>
      <c r="W2460" s="32">
        <f t="shared" si="682"/>
        <v>0</v>
      </c>
      <c r="X2460" s="33">
        <f t="shared" si="683"/>
        <v>0</v>
      </c>
      <c r="Y2460" s="22"/>
      <c r="Z2460" s="33">
        <f t="shared" si="668"/>
        <v>0</v>
      </c>
      <c r="AA2460" s="33">
        <f t="shared" si="669"/>
        <v>0</v>
      </c>
      <c r="AB2460" s="30">
        <f t="shared" si="670"/>
        <v>0</v>
      </c>
      <c r="AC2460" s="30">
        <f t="shared" si="671"/>
        <v>0</v>
      </c>
      <c r="AD2460" s="30">
        <f t="shared" si="672"/>
        <v>0</v>
      </c>
      <c r="AE2460" s="35">
        <f t="shared" si="684"/>
        <v>0</v>
      </c>
    </row>
    <row r="2461" spans="14:31" x14ac:dyDescent="0.25">
      <c r="N2461" s="29">
        <f t="shared" si="673"/>
        <v>0</v>
      </c>
      <c r="O2461" s="30" t="str">
        <f t="shared" si="674"/>
        <v>00</v>
      </c>
      <c r="P2461" s="30">
        <f t="shared" si="675"/>
        <v>0</v>
      </c>
      <c r="Q2461" s="30">
        <f t="shared" si="676"/>
        <v>0</v>
      </c>
      <c r="R2461" s="30">
        <f t="shared" si="677"/>
        <v>0</v>
      </c>
      <c r="S2461" s="30">
        <f t="shared" si="678"/>
        <v>0</v>
      </c>
      <c r="T2461" s="31">
        <f t="shared" si="679"/>
        <v>2020.9166666666667</v>
      </c>
      <c r="U2461" s="30">
        <f t="shared" si="680"/>
        <v>0</v>
      </c>
      <c r="V2461" s="30">
        <f t="shared" si="681"/>
        <v>0</v>
      </c>
      <c r="W2461" s="32">
        <f t="shared" si="682"/>
        <v>0</v>
      </c>
      <c r="X2461" s="33">
        <f t="shared" si="683"/>
        <v>0</v>
      </c>
      <c r="Y2461" s="22"/>
      <c r="Z2461" s="33">
        <f t="shared" si="668"/>
        <v>0</v>
      </c>
      <c r="AA2461" s="33">
        <f t="shared" si="669"/>
        <v>0</v>
      </c>
      <c r="AB2461" s="30">
        <f t="shared" si="670"/>
        <v>0</v>
      </c>
      <c r="AC2461" s="30">
        <f t="shared" si="671"/>
        <v>0</v>
      </c>
      <c r="AD2461" s="30">
        <f t="shared" si="672"/>
        <v>0</v>
      </c>
      <c r="AE2461" s="35">
        <f t="shared" si="684"/>
        <v>0</v>
      </c>
    </row>
    <row r="2462" spans="14:31" x14ac:dyDescent="0.25">
      <c r="N2462" s="29">
        <f t="shared" si="673"/>
        <v>0</v>
      </c>
      <c r="O2462" s="30" t="str">
        <f t="shared" si="674"/>
        <v>00</v>
      </c>
      <c r="P2462" s="30">
        <f t="shared" si="675"/>
        <v>0</v>
      </c>
      <c r="Q2462" s="30">
        <f t="shared" si="676"/>
        <v>0</v>
      </c>
      <c r="R2462" s="30">
        <f t="shared" si="677"/>
        <v>0</v>
      </c>
      <c r="S2462" s="30">
        <f t="shared" si="678"/>
        <v>0</v>
      </c>
      <c r="T2462" s="31">
        <f t="shared" si="679"/>
        <v>2020.9166666666667</v>
      </c>
      <c r="U2462" s="30">
        <f t="shared" si="680"/>
        <v>0</v>
      </c>
      <c r="V2462" s="30">
        <f t="shared" si="681"/>
        <v>0</v>
      </c>
      <c r="W2462" s="32">
        <f t="shared" si="682"/>
        <v>0</v>
      </c>
      <c r="X2462" s="33">
        <f t="shared" si="683"/>
        <v>0</v>
      </c>
      <c r="Y2462" s="22"/>
      <c r="Z2462" s="33">
        <f t="shared" si="668"/>
        <v>0</v>
      </c>
      <c r="AA2462" s="33">
        <f t="shared" si="669"/>
        <v>0</v>
      </c>
      <c r="AB2462" s="30">
        <f t="shared" si="670"/>
        <v>0</v>
      </c>
      <c r="AC2462" s="30">
        <f t="shared" si="671"/>
        <v>0</v>
      </c>
      <c r="AD2462" s="30">
        <f t="shared" si="672"/>
        <v>0</v>
      </c>
      <c r="AE2462" s="35">
        <f t="shared" si="684"/>
        <v>0</v>
      </c>
    </row>
    <row r="2463" spans="14:31" x14ac:dyDescent="0.25">
      <c r="N2463" s="29">
        <f t="shared" si="673"/>
        <v>0</v>
      </c>
      <c r="O2463" s="30" t="str">
        <f t="shared" si="674"/>
        <v>00</v>
      </c>
      <c r="P2463" s="30">
        <f t="shared" si="675"/>
        <v>0</v>
      </c>
      <c r="Q2463" s="30">
        <f t="shared" si="676"/>
        <v>0</v>
      </c>
      <c r="R2463" s="30">
        <f t="shared" si="677"/>
        <v>0</v>
      </c>
      <c r="S2463" s="30">
        <f t="shared" si="678"/>
        <v>0</v>
      </c>
      <c r="T2463" s="31">
        <f t="shared" si="679"/>
        <v>2020.9166666666667</v>
      </c>
      <c r="U2463" s="30">
        <f t="shared" si="680"/>
        <v>0</v>
      </c>
      <c r="V2463" s="30">
        <f t="shared" si="681"/>
        <v>0</v>
      </c>
      <c r="W2463" s="32">
        <f t="shared" si="682"/>
        <v>0</v>
      </c>
      <c r="X2463" s="33">
        <f t="shared" si="683"/>
        <v>0</v>
      </c>
      <c r="Y2463" s="22"/>
      <c r="Z2463" s="33">
        <f t="shared" si="668"/>
        <v>0</v>
      </c>
      <c r="AA2463" s="33">
        <f t="shared" si="669"/>
        <v>0</v>
      </c>
      <c r="AB2463" s="30">
        <f t="shared" si="670"/>
        <v>0</v>
      </c>
      <c r="AC2463" s="30">
        <f t="shared" si="671"/>
        <v>0</v>
      </c>
      <c r="AD2463" s="30">
        <f t="shared" si="672"/>
        <v>0</v>
      </c>
      <c r="AE2463" s="35">
        <f t="shared" si="684"/>
        <v>0</v>
      </c>
    </row>
    <row r="2464" spans="14:31" x14ac:dyDescent="0.25">
      <c r="N2464" s="29">
        <f t="shared" si="673"/>
        <v>0</v>
      </c>
      <c r="O2464" s="30" t="str">
        <f t="shared" si="674"/>
        <v>00</v>
      </c>
      <c r="P2464" s="30">
        <f t="shared" si="675"/>
        <v>0</v>
      </c>
      <c r="Q2464" s="30">
        <f t="shared" si="676"/>
        <v>0</v>
      </c>
      <c r="R2464" s="30">
        <f t="shared" si="677"/>
        <v>0</v>
      </c>
      <c r="S2464" s="30">
        <f t="shared" si="678"/>
        <v>0</v>
      </c>
      <c r="T2464" s="31">
        <f t="shared" si="679"/>
        <v>2020.9166666666667</v>
      </c>
      <c r="U2464" s="30">
        <f t="shared" si="680"/>
        <v>0</v>
      </c>
      <c r="V2464" s="30">
        <f t="shared" si="681"/>
        <v>0</v>
      </c>
      <c r="W2464" s="32">
        <f t="shared" si="682"/>
        <v>0</v>
      </c>
      <c r="X2464" s="33">
        <f t="shared" si="683"/>
        <v>0</v>
      </c>
      <c r="Y2464" s="22"/>
      <c r="Z2464" s="33">
        <f t="shared" si="668"/>
        <v>0</v>
      </c>
      <c r="AA2464" s="33">
        <f t="shared" si="669"/>
        <v>0</v>
      </c>
      <c r="AB2464" s="30">
        <f t="shared" si="670"/>
        <v>0</v>
      </c>
      <c r="AC2464" s="30">
        <f t="shared" si="671"/>
        <v>0</v>
      </c>
      <c r="AD2464" s="30">
        <f t="shared" si="672"/>
        <v>0</v>
      </c>
      <c r="AE2464" s="35">
        <f t="shared" si="684"/>
        <v>0</v>
      </c>
    </row>
    <row r="2465" spans="14:31" x14ac:dyDescent="0.25">
      <c r="N2465" s="29">
        <f t="shared" si="673"/>
        <v>0</v>
      </c>
      <c r="O2465" s="30" t="str">
        <f t="shared" si="674"/>
        <v>00</v>
      </c>
      <c r="P2465" s="30">
        <f t="shared" si="675"/>
        <v>0</v>
      </c>
      <c r="Q2465" s="30">
        <f t="shared" si="676"/>
        <v>0</v>
      </c>
      <c r="R2465" s="30">
        <f t="shared" si="677"/>
        <v>0</v>
      </c>
      <c r="S2465" s="30">
        <f t="shared" si="678"/>
        <v>0</v>
      </c>
      <c r="T2465" s="31">
        <f t="shared" si="679"/>
        <v>2020.9166666666667</v>
      </c>
      <c r="U2465" s="30">
        <f t="shared" si="680"/>
        <v>0</v>
      </c>
      <c r="V2465" s="30">
        <f t="shared" si="681"/>
        <v>0</v>
      </c>
      <c r="W2465" s="32">
        <f t="shared" si="682"/>
        <v>0</v>
      </c>
      <c r="X2465" s="33">
        <f t="shared" si="683"/>
        <v>0</v>
      </c>
      <c r="Y2465" s="22"/>
      <c r="Z2465" s="33">
        <f t="shared" si="668"/>
        <v>0</v>
      </c>
      <c r="AA2465" s="33">
        <f t="shared" si="669"/>
        <v>0</v>
      </c>
      <c r="AB2465" s="30">
        <f t="shared" si="670"/>
        <v>0</v>
      </c>
      <c r="AC2465" s="30">
        <f t="shared" si="671"/>
        <v>0</v>
      </c>
      <c r="AD2465" s="30">
        <f t="shared" si="672"/>
        <v>0</v>
      </c>
      <c r="AE2465" s="35">
        <f t="shared" si="684"/>
        <v>0</v>
      </c>
    </row>
    <row r="2466" spans="14:31" x14ac:dyDescent="0.25">
      <c r="N2466" s="29">
        <f t="shared" si="673"/>
        <v>0</v>
      </c>
      <c r="O2466" s="30" t="str">
        <f t="shared" si="674"/>
        <v>00</v>
      </c>
      <c r="P2466" s="30">
        <f t="shared" si="675"/>
        <v>0</v>
      </c>
      <c r="Q2466" s="30">
        <f t="shared" si="676"/>
        <v>0</v>
      </c>
      <c r="R2466" s="30">
        <f t="shared" si="677"/>
        <v>0</v>
      </c>
      <c r="S2466" s="30">
        <f t="shared" si="678"/>
        <v>0</v>
      </c>
      <c r="T2466" s="31">
        <f t="shared" si="679"/>
        <v>2020.9166666666667</v>
      </c>
      <c r="U2466" s="30">
        <f t="shared" si="680"/>
        <v>0</v>
      </c>
      <c r="V2466" s="30">
        <f t="shared" si="681"/>
        <v>0</v>
      </c>
      <c r="W2466" s="32">
        <f t="shared" si="682"/>
        <v>0</v>
      </c>
      <c r="X2466" s="33">
        <f t="shared" si="683"/>
        <v>0</v>
      </c>
      <c r="Y2466" s="22"/>
      <c r="Z2466" s="33">
        <f t="shared" si="668"/>
        <v>0</v>
      </c>
      <c r="AA2466" s="33">
        <f t="shared" si="669"/>
        <v>0</v>
      </c>
      <c r="AB2466" s="30">
        <f t="shared" si="670"/>
        <v>0</v>
      </c>
      <c r="AC2466" s="30">
        <f t="shared" si="671"/>
        <v>0</v>
      </c>
      <c r="AD2466" s="30">
        <f t="shared" si="672"/>
        <v>0</v>
      </c>
      <c r="AE2466" s="35">
        <f t="shared" si="684"/>
        <v>0</v>
      </c>
    </row>
    <row r="2467" spans="14:31" x14ac:dyDescent="0.25">
      <c r="N2467" s="29">
        <f t="shared" si="673"/>
        <v>0</v>
      </c>
      <c r="O2467" s="30" t="str">
        <f t="shared" si="674"/>
        <v>00</v>
      </c>
      <c r="P2467" s="30">
        <f t="shared" si="675"/>
        <v>0</v>
      </c>
      <c r="Q2467" s="30">
        <f t="shared" si="676"/>
        <v>0</v>
      </c>
      <c r="R2467" s="30">
        <f t="shared" si="677"/>
        <v>0</v>
      </c>
      <c r="S2467" s="30">
        <f t="shared" si="678"/>
        <v>0</v>
      </c>
      <c r="T2467" s="31">
        <f t="shared" si="679"/>
        <v>2020.9166666666667</v>
      </c>
      <c r="U2467" s="30">
        <f t="shared" si="680"/>
        <v>0</v>
      </c>
      <c r="V2467" s="30">
        <f t="shared" si="681"/>
        <v>0</v>
      </c>
      <c r="W2467" s="32">
        <f t="shared" si="682"/>
        <v>0</v>
      </c>
      <c r="X2467" s="33">
        <f t="shared" si="683"/>
        <v>0</v>
      </c>
      <c r="Y2467" s="22"/>
      <c r="Z2467" s="33">
        <f t="shared" si="668"/>
        <v>0</v>
      </c>
      <c r="AA2467" s="33">
        <f t="shared" si="669"/>
        <v>0</v>
      </c>
      <c r="AB2467" s="30">
        <f t="shared" si="670"/>
        <v>0</v>
      </c>
      <c r="AC2467" s="30">
        <f t="shared" si="671"/>
        <v>0</v>
      </c>
      <c r="AD2467" s="30">
        <f t="shared" si="672"/>
        <v>0</v>
      </c>
      <c r="AE2467" s="35">
        <f t="shared" si="684"/>
        <v>0</v>
      </c>
    </row>
    <row r="2468" spans="14:31" x14ac:dyDescent="0.25">
      <c r="N2468" s="29">
        <f t="shared" si="673"/>
        <v>0</v>
      </c>
      <c r="O2468" s="30" t="str">
        <f t="shared" si="674"/>
        <v>00</v>
      </c>
      <c r="P2468" s="30">
        <f t="shared" si="675"/>
        <v>0</v>
      </c>
      <c r="Q2468" s="30">
        <f t="shared" si="676"/>
        <v>0</v>
      </c>
      <c r="R2468" s="30">
        <f t="shared" si="677"/>
        <v>0</v>
      </c>
      <c r="S2468" s="30">
        <f t="shared" si="678"/>
        <v>0</v>
      </c>
      <c r="T2468" s="31">
        <f t="shared" si="679"/>
        <v>2020.9166666666667</v>
      </c>
      <c r="U2468" s="30">
        <f t="shared" si="680"/>
        <v>0</v>
      </c>
      <c r="V2468" s="30">
        <f t="shared" si="681"/>
        <v>0</v>
      </c>
      <c r="W2468" s="32">
        <f t="shared" si="682"/>
        <v>0</v>
      </c>
      <c r="X2468" s="33">
        <f t="shared" si="683"/>
        <v>0</v>
      </c>
      <c r="Y2468" s="22"/>
      <c r="Z2468" s="33">
        <f t="shared" si="668"/>
        <v>0</v>
      </c>
      <c r="AA2468" s="33">
        <f t="shared" si="669"/>
        <v>0</v>
      </c>
      <c r="AB2468" s="30">
        <f t="shared" si="670"/>
        <v>0</v>
      </c>
      <c r="AC2468" s="30">
        <f t="shared" si="671"/>
        <v>0</v>
      </c>
      <c r="AD2468" s="30">
        <f t="shared" si="672"/>
        <v>0</v>
      </c>
      <c r="AE2468" s="35">
        <f t="shared" si="684"/>
        <v>0</v>
      </c>
    </row>
    <row r="2469" spans="14:31" x14ac:dyDescent="0.25">
      <c r="N2469" s="29">
        <f t="shared" si="673"/>
        <v>0</v>
      </c>
      <c r="O2469" s="30" t="str">
        <f t="shared" si="674"/>
        <v>00</v>
      </c>
      <c r="P2469" s="30">
        <f t="shared" si="675"/>
        <v>0</v>
      </c>
      <c r="Q2469" s="30">
        <f t="shared" si="676"/>
        <v>0</v>
      </c>
      <c r="R2469" s="30">
        <f t="shared" si="677"/>
        <v>0</v>
      </c>
      <c r="S2469" s="30">
        <f t="shared" si="678"/>
        <v>0</v>
      </c>
      <c r="T2469" s="31">
        <f t="shared" si="679"/>
        <v>2020.9166666666667</v>
      </c>
      <c r="U2469" s="30">
        <f t="shared" si="680"/>
        <v>0</v>
      </c>
      <c r="V2469" s="30">
        <f t="shared" si="681"/>
        <v>0</v>
      </c>
      <c r="W2469" s="32">
        <f t="shared" si="682"/>
        <v>0</v>
      </c>
      <c r="X2469" s="33">
        <f t="shared" si="683"/>
        <v>0</v>
      </c>
      <c r="Y2469" s="22"/>
      <c r="Z2469" s="33">
        <f t="shared" si="668"/>
        <v>0</v>
      </c>
      <c r="AA2469" s="33">
        <f t="shared" si="669"/>
        <v>0</v>
      </c>
      <c r="AB2469" s="30">
        <f t="shared" si="670"/>
        <v>0</v>
      </c>
      <c r="AC2469" s="30">
        <f t="shared" si="671"/>
        <v>0</v>
      </c>
      <c r="AD2469" s="30">
        <f t="shared" si="672"/>
        <v>0</v>
      </c>
      <c r="AE2469" s="35">
        <f t="shared" si="684"/>
        <v>0</v>
      </c>
    </row>
    <row r="2470" spans="14:31" x14ac:dyDescent="0.25">
      <c r="N2470" s="29">
        <f t="shared" si="673"/>
        <v>0</v>
      </c>
      <c r="O2470" s="30" t="str">
        <f t="shared" si="674"/>
        <v>00</v>
      </c>
      <c r="P2470" s="30">
        <f t="shared" si="675"/>
        <v>0</v>
      </c>
      <c r="Q2470" s="30">
        <f t="shared" si="676"/>
        <v>0</v>
      </c>
      <c r="R2470" s="30">
        <f t="shared" si="677"/>
        <v>0</v>
      </c>
      <c r="S2470" s="30">
        <f t="shared" si="678"/>
        <v>0</v>
      </c>
      <c r="T2470" s="31">
        <f t="shared" si="679"/>
        <v>2020.9166666666667</v>
      </c>
      <c r="U2470" s="30">
        <f t="shared" si="680"/>
        <v>0</v>
      </c>
      <c r="V2470" s="30">
        <f t="shared" si="681"/>
        <v>0</v>
      </c>
      <c r="W2470" s="32">
        <f t="shared" si="682"/>
        <v>0</v>
      </c>
      <c r="X2470" s="33">
        <f t="shared" si="683"/>
        <v>0</v>
      </c>
      <c r="Y2470" s="22"/>
      <c r="Z2470" s="33">
        <f t="shared" si="668"/>
        <v>0</v>
      </c>
      <c r="AA2470" s="33">
        <f t="shared" si="669"/>
        <v>0</v>
      </c>
      <c r="AB2470" s="30">
        <f t="shared" si="670"/>
        <v>0</v>
      </c>
      <c r="AC2470" s="30">
        <f t="shared" si="671"/>
        <v>0</v>
      </c>
      <c r="AD2470" s="30">
        <f t="shared" si="672"/>
        <v>0</v>
      </c>
      <c r="AE2470" s="35">
        <f t="shared" si="684"/>
        <v>0</v>
      </c>
    </row>
    <row r="2471" spans="14:31" x14ac:dyDescent="0.25">
      <c r="N2471" s="29">
        <f t="shared" si="673"/>
        <v>0</v>
      </c>
      <c r="O2471" s="30" t="str">
        <f t="shared" si="674"/>
        <v>00</v>
      </c>
      <c r="P2471" s="30">
        <f t="shared" si="675"/>
        <v>0</v>
      </c>
      <c r="Q2471" s="30">
        <f t="shared" si="676"/>
        <v>0</v>
      </c>
      <c r="R2471" s="30">
        <f t="shared" si="677"/>
        <v>0</v>
      </c>
      <c r="S2471" s="30">
        <f t="shared" si="678"/>
        <v>0</v>
      </c>
      <c r="T2471" s="31">
        <f t="shared" si="679"/>
        <v>2020.9166666666667</v>
      </c>
      <c r="U2471" s="30">
        <f t="shared" si="680"/>
        <v>0</v>
      </c>
      <c r="V2471" s="30">
        <f t="shared" si="681"/>
        <v>0</v>
      </c>
      <c r="W2471" s="32">
        <f t="shared" si="682"/>
        <v>0</v>
      </c>
      <c r="X2471" s="33">
        <f t="shared" si="683"/>
        <v>0</v>
      </c>
      <c r="Y2471" s="22"/>
      <c r="Z2471" s="33">
        <f t="shared" si="668"/>
        <v>0</v>
      </c>
      <c r="AA2471" s="33">
        <f t="shared" si="669"/>
        <v>0</v>
      </c>
      <c r="AB2471" s="30">
        <f t="shared" si="670"/>
        <v>0</v>
      </c>
      <c r="AC2471" s="30">
        <f t="shared" si="671"/>
        <v>0</v>
      </c>
      <c r="AD2471" s="30">
        <f t="shared" si="672"/>
        <v>0</v>
      </c>
      <c r="AE2471" s="35">
        <f t="shared" si="684"/>
        <v>0</v>
      </c>
    </row>
    <row r="2472" spans="14:31" x14ac:dyDescent="0.25">
      <c r="N2472" s="29">
        <f t="shared" si="673"/>
        <v>0</v>
      </c>
      <c r="O2472" s="30" t="str">
        <f t="shared" si="674"/>
        <v>00</v>
      </c>
      <c r="P2472" s="30">
        <f t="shared" si="675"/>
        <v>0</v>
      </c>
      <c r="Q2472" s="30">
        <f t="shared" si="676"/>
        <v>0</v>
      </c>
      <c r="R2472" s="30">
        <f t="shared" si="677"/>
        <v>0</v>
      </c>
      <c r="S2472" s="30">
        <f t="shared" si="678"/>
        <v>0</v>
      </c>
      <c r="T2472" s="31">
        <f t="shared" si="679"/>
        <v>2020.9166666666667</v>
      </c>
      <c r="U2472" s="30">
        <f t="shared" si="680"/>
        <v>0</v>
      </c>
      <c r="V2472" s="30">
        <f t="shared" si="681"/>
        <v>0</v>
      </c>
      <c r="W2472" s="32">
        <f t="shared" si="682"/>
        <v>0</v>
      </c>
      <c r="X2472" s="33">
        <f t="shared" si="683"/>
        <v>0</v>
      </c>
      <c r="Y2472" s="22"/>
      <c r="Z2472" s="33">
        <f t="shared" si="668"/>
        <v>0</v>
      </c>
      <c r="AA2472" s="33">
        <f t="shared" si="669"/>
        <v>0</v>
      </c>
      <c r="AB2472" s="30">
        <f t="shared" si="670"/>
        <v>0</v>
      </c>
      <c r="AC2472" s="30">
        <f t="shared" si="671"/>
        <v>0</v>
      </c>
      <c r="AD2472" s="30">
        <f t="shared" si="672"/>
        <v>0</v>
      </c>
      <c r="AE2472" s="35">
        <f t="shared" si="684"/>
        <v>0</v>
      </c>
    </row>
    <row r="2473" spans="14:31" x14ac:dyDescent="0.25">
      <c r="N2473" s="29">
        <f t="shared" si="673"/>
        <v>0</v>
      </c>
      <c r="O2473" s="30" t="str">
        <f t="shared" si="674"/>
        <v>00</v>
      </c>
      <c r="P2473" s="30">
        <f t="shared" si="675"/>
        <v>0</v>
      </c>
      <c r="Q2473" s="30">
        <f t="shared" si="676"/>
        <v>0</v>
      </c>
      <c r="R2473" s="30">
        <f t="shared" si="677"/>
        <v>0</v>
      </c>
      <c r="S2473" s="30">
        <f t="shared" si="678"/>
        <v>0</v>
      </c>
      <c r="T2473" s="31">
        <f t="shared" si="679"/>
        <v>2020.9166666666667</v>
      </c>
      <c r="U2473" s="30">
        <f t="shared" si="680"/>
        <v>0</v>
      </c>
      <c r="V2473" s="30">
        <f t="shared" si="681"/>
        <v>0</v>
      </c>
      <c r="W2473" s="32">
        <f t="shared" si="682"/>
        <v>0</v>
      </c>
      <c r="X2473" s="33">
        <f t="shared" si="683"/>
        <v>0</v>
      </c>
      <c r="Y2473" s="22"/>
      <c r="Z2473" s="33">
        <f t="shared" si="668"/>
        <v>0</v>
      </c>
      <c r="AA2473" s="33">
        <f t="shared" si="669"/>
        <v>0</v>
      </c>
      <c r="AB2473" s="30">
        <f t="shared" si="670"/>
        <v>0</v>
      </c>
      <c r="AC2473" s="30">
        <f t="shared" si="671"/>
        <v>0</v>
      </c>
      <c r="AD2473" s="30">
        <f t="shared" si="672"/>
        <v>0</v>
      </c>
      <c r="AE2473" s="35">
        <f t="shared" si="684"/>
        <v>0</v>
      </c>
    </row>
    <row r="2474" spans="14:31" x14ac:dyDescent="0.25">
      <c r="N2474" s="29">
        <f t="shared" si="673"/>
        <v>0</v>
      </c>
      <c r="O2474" s="30" t="str">
        <f t="shared" si="674"/>
        <v>00</v>
      </c>
      <c r="P2474" s="30">
        <f t="shared" si="675"/>
        <v>0</v>
      </c>
      <c r="Q2474" s="30">
        <f t="shared" si="676"/>
        <v>0</v>
      </c>
      <c r="R2474" s="30">
        <f t="shared" si="677"/>
        <v>0</v>
      </c>
      <c r="S2474" s="30">
        <f t="shared" si="678"/>
        <v>0</v>
      </c>
      <c r="T2474" s="31">
        <f t="shared" si="679"/>
        <v>2020.9166666666667</v>
      </c>
      <c r="U2474" s="30">
        <f t="shared" si="680"/>
        <v>0</v>
      </c>
      <c r="V2474" s="30">
        <f t="shared" si="681"/>
        <v>0</v>
      </c>
      <c r="W2474" s="32">
        <f t="shared" si="682"/>
        <v>0</v>
      </c>
      <c r="X2474" s="33">
        <f t="shared" si="683"/>
        <v>0</v>
      </c>
      <c r="Y2474" s="22"/>
      <c r="Z2474" s="33">
        <f t="shared" si="668"/>
        <v>0</v>
      </c>
      <c r="AA2474" s="33">
        <f t="shared" si="669"/>
        <v>0</v>
      </c>
      <c r="AB2474" s="30">
        <f t="shared" si="670"/>
        <v>0</v>
      </c>
      <c r="AC2474" s="30">
        <f t="shared" si="671"/>
        <v>0</v>
      </c>
      <c r="AD2474" s="30">
        <f t="shared" si="672"/>
        <v>0</v>
      </c>
      <c r="AE2474" s="35">
        <f t="shared" si="684"/>
        <v>0</v>
      </c>
    </row>
    <row r="2475" spans="14:31" x14ac:dyDescent="0.25">
      <c r="N2475" s="29">
        <f t="shared" si="673"/>
        <v>0</v>
      </c>
      <c r="O2475" s="30" t="str">
        <f t="shared" si="674"/>
        <v>00</v>
      </c>
      <c r="P2475" s="30">
        <f t="shared" si="675"/>
        <v>0</v>
      </c>
      <c r="Q2475" s="30">
        <f t="shared" si="676"/>
        <v>0</v>
      </c>
      <c r="R2475" s="30">
        <f t="shared" si="677"/>
        <v>0</v>
      </c>
      <c r="S2475" s="30">
        <f t="shared" si="678"/>
        <v>0</v>
      </c>
      <c r="T2475" s="31">
        <f t="shared" si="679"/>
        <v>2020.9166666666667</v>
      </c>
      <c r="U2475" s="30">
        <f t="shared" si="680"/>
        <v>0</v>
      </c>
      <c r="V2475" s="30">
        <f t="shared" si="681"/>
        <v>0</v>
      </c>
      <c r="W2475" s="32">
        <f t="shared" si="682"/>
        <v>0</v>
      </c>
      <c r="X2475" s="33">
        <f t="shared" si="683"/>
        <v>0</v>
      </c>
      <c r="Y2475" s="22"/>
      <c r="Z2475" s="33">
        <f t="shared" si="668"/>
        <v>0</v>
      </c>
      <c r="AA2475" s="33">
        <f t="shared" si="669"/>
        <v>0</v>
      </c>
      <c r="AB2475" s="30">
        <f t="shared" si="670"/>
        <v>0</v>
      </c>
      <c r="AC2475" s="30">
        <f t="shared" si="671"/>
        <v>0</v>
      </c>
      <c r="AD2475" s="30">
        <f t="shared" si="672"/>
        <v>0</v>
      </c>
      <c r="AE2475" s="35">
        <f t="shared" si="684"/>
        <v>0</v>
      </c>
    </row>
    <row r="2476" spans="14:31" x14ac:dyDescent="0.25">
      <c r="N2476" s="29">
        <f t="shared" si="673"/>
        <v>0</v>
      </c>
      <c r="O2476" s="30" t="str">
        <f t="shared" si="674"/>
        <v>00</v>
      </c>
      <c r="P2476" s="30">
        <f t="shared" si="675"/>
        <v>0</v>
      </c>
      <c r="Q2476" s="30">
        <f t="shared" si="676"/>
        <v>0</v>
      </c>
      <c r="R2476" s="30">
        <f t="shared" si="677"/>
        <v>0</v>
      </c>
      <c r="S2476" s="30">
        <f t="shared" si="678"/>
        <v>0</v>
      </c>
      <c r="T2476" s="31">
        <f t="shared" si="679"/>
        <v>2020.9166666666667</v>
      </c>
      <c r="U2476" s="30">
        <f t="shared" si="680"/>
        <v>0</v>
      </c>
      <c r="V2476" s="30">
        <f t="shared" si="681"/>
        <v>0</v>
      </c>
      <c r="W2476" s="32">
        <f t="shared" si="682"/>
        <v>0</v>
      </c>
      <c r="X2476" s="33">
        <f t="shared" si="683"/>
        <v>0</v>
      </c>
      <c r="Y2476" s="22"/>
      <c r="Z2476" s="33">
        <f t="shared" si="668"/>
        <v>0</v>
      </c>
      <c r="AA2476" s="33">
        <f t="shared" si="669"/>
        <v>0</v>
      </c>
      <c r="AB2476" s="30">
        <f t="shared" si="670"/>
        <v>0</v>
      </c>
      <c r="AC2476" s="30">
        <f t="shared" si="671"/>
        <v>0</v>
      </c>
      <c r="AD2476" s="30">
        <f t="shared" si="672"/>
        <v>0</v>
      </c>
      <c r="AE2476" s="35">
        <f t="shared" si="684"/>
        <v>0</v>
      </c>
    </row>
    <row r="2477" spans="14:31" x14ac:dyDescent="0.25">
      <c r="N2477" s="29">
        <f t="shared" si="673"/>
        <v>0</v>
      </c>
      <c r="O2477" s="30" t="str">
        <f t="shared" si="674"/>
        <v>00</v>
      </c>
      <c r="P2477" s="30">
        <f t="shared" si="675"/>
        <v>0</v>
      </c>
      <c r="Q2477" s="30">
        <f t="shared" si="676"/>
        <v>0</v>
      </c>
      <c r="R2477" s="30">
        <f t="shared" si="677"/>
        <v>0</v>
      </c>
      <c r="S2477" s="30">
        <f t="shared" si="678"/>
        <v>0</v>
      </c>
      <c r="T2477" s="31">
        <f t="shared" si="679"/>
        <v>2020.9166666666667</v>
      </c>
      <c r="U2477" s="30">
        <f t="shared" si="680"/>
        <v>0</v>
      </c>
      <c r="V2477" s="30">
        <f t="shared" si="681"/>
        <v>0</v>
      </c>
      <c r="W2477" s="32">
        <f t="shared" si="682"/>
        <v>0</v>
      </c>
      <c r="X2477" s="33">
        <f t="shared" si="683"/>
        <v>0</v>
      </c>
      <c r="Y2477" s="22"/>
      <c r="Z2477" s="33">
        <f t="shared" si="668"/>
        <v>0</v>
      </c>
      <c r="AA2477" s="33">
        <f t="shared" si="669"/>
        <v>0</v>
      </c>
      <c r="AB2477" s="30">
        <f t="shared" si="670"/>
        <v>0</v>
      </c>
      <c r="AC2477" s="30">
        <f t="shared" si="671"/>
        <v>0</v>
      </c>
      <c r="AD2477" s="30">
        <f t="shared" si="672"/>
        <v>0</v>
      </c>
      <c r="AE2477" s="35">
        <f t="shared" si="684"/>
        <v>0</v>
      </c>
    </row>
    <row r="2478" spans="14:31" x14ac:dyDescent="0.25">
      <c r="N2478" s="29">
        <f t="shared" si="673"/>
        <v>0</v>
      </c>
      <c r="O2478" s="30" t="str">
        <f t="shared" si="674"/>
        <v>00</v>
      </c>
      <c r="P2478" s="30">
        <f t="shared" si="675"/>
        <v>0</v>
      </c>
      <c r="Q2478" s="30">
        <f t="shared" si="676"/>
        <v>0</v>
      </c>
      <c r="R2478" s="30">
        <f t="shared" si="677"/>
        <v>0</v>
      </c>
      <c r="S2478" s="30">
        <f t="shared" si="678"/>
        <v>0</v>
      </c>
      <c r="T2478" s="31">
        <f t="shared" si="679"/>
        <v>2020.9166666666667</v>
      </c>
      <c r="U2478" s="30">
        <f t="shared" si="680"/>
        <v>0</v>
      </c>
      <c r="V2478" s="30">
        <f t="shared" si="681"/>
        <v>0</v>
      </c>
      <c r="W2478" s="32">
        <f t="shared" si="682"/>
        <v>0</v>
      </c>
      <c r="X2478" s="33">
        <f t="shared" si="683"/>
        <v>0</v>
      </c>
      <c r="Y2478" s="22"/>
      <c r="Z2478" s="33">
        <f t="shared" si="668"/>
        <v>0</v>
      </c>
      <c r="AA2478" s="33">
        <f t="shared" si="669"/>
        <v>0</v>
      </c>
      <c r="AB2478" s="30">
        <f t="shared" si="670"/>
        <v>0</v>
      </c>
      <c r="AC2478" s="30">
        <f t="shared" si="671"/>
        <v>0</v>
      </c>
      <c r="AD2478" s="30">
        <f t="shared" si="672"/>
        <v>0</v>
      </c>
      <c r="AE2478" s="35">
        <f t="shared" si="684"/>
        <v>0</v>
      </c>
    </row>
    <row r="2479" spans="14:31" x14ac:dyDescent="0.25">
      <c r="N2479" s="29">
        <f t="shared" si="673"/>
        <v>0</v>
      </c>
      <c r="O2479" s="30" t="str">
        <f t="shared" si="674"/>
        <v>00</v>
      </c>
      <c r="P2479" s="30">
        <f t="shared" si="675"/>
        <v>0</v>
      </c>
      <c r="Q2479" s="30">
        <f t="shared" si="676"/>
        <v>0</v>
      </c>
      <c r="R2479" s="30">
        <f t="shared" si="677"/>
        <v>0</v>
      </c>
      <c r="S2479" s="30">
        <f t="shared" si="678"/>
        <v>0</v>
      </c>
      <c r="T2479" s="31">
        <f t="shared" si="679"/>
        <v>2020.9166666666667</v>
      </c>
      <c r="U2479" s="30">
        <f t="shared" si="680"/>
        <v>0</v>
      </c>
      <c r="V2479" s="30">
        <f t="shared" si="681"/>
        <v>0</v>
      </c>
      <c r="W2479" s="32">
        <f t="shared" si="682"/>
        <v>0</v>
      </c>
      <c r="X2479" s="33">
        <f t="shared" si="683"/>
        <v>0</v>
      </c>
      <c r="Y2479" s="22"/>
      <c r="Z2479" s="33">
        <f t="shared" si="668"/>
        <v>0</v>
      </c>
      <c r="AA2479" s="33">
        <f t="shared" si="669"/>
        <v>0</v>
      </c>
      <c r="AB2479" s="30">
        <f t="shared" si="670"/>
        <v>0</v>
      </c>
      <c r="AC2479" s="30">
        <f t="shared" si="671"/>
        <v>0</v>
      </c>
      <c r="AD2479" s="30">
        <f t="shared" si="672"/>
        <v>0</v>
      </c>
      <c r="AE2479" s="35">
        <f t="shared" si="684"/>
        <v>0</v>
      </c>
    </row>
    <row r="2480" spans="14:31" x14ac:dyDescent="0.25">
      <c r="N2480" s="29">
        <f t="shared" si="673"/>
        <v>0</v>
      </c>
      <c r="O2480" s="30" t="str">
        <f t="shared" si="674"/>
        <v>00</v>
      </c>
      <c r="P2480" s="30">
        <f t="shared" si="675"/>
        <v>0</v>
      </c>
      <c r="Q2480" s="30">
        <f t="shared" si="676"/>
        <v>0</v>
      </c>
      <c r="R2480" s="30">
        <f t="shared" si="677"/>
        <v>0</v>
      </c>
      <c r="S2480" s="30">
        <f t="shared" si="678"/>
        <v>0</v>
      </c>
      <c r="T2480" s="31">
        <f t="shared" si="679"/>
        <v>2020.9166666666667</v>
      </c>
      <c r="U2480" s="30">
        <f t="shared" si="680"/>
        <v>0</v>
      </c>
      <c r="V2480" s="30">
        <f t="shared" si="681"/>
        <v>0</v>
      </c>
      <c r="W2480" s="32">
        <f t="shared" si="682"/>
        <v>0</v>
      </c>
      <c r="X2480" s="33">
        <f t="shared" si="683"/>
        <v>0</v>
      </c>
      <c r="Y2480" s="22"/>
      <c r="Z2480" s="33">
        <f t="shared" si="668"/>
        <v>0</v>
      </c>
      <c r="AA2480" s="33">
        <f t="shared" si="669"/>
        <v>0</v>
      </c>
      <c r="AB2480" s="30">
        <f t="shared" si="670"/>
        <v>0</v>
      </c>
      <c r="AC2480" s="30">
        <f t="shared" si="671"/>
        <v>0</v>
      </c>
      <c r="AD2480" s="30">
        <f t="shared" si="672"/>
        <v>0</v>
      </c>
      <c r="AE2480" s="35">
        <f t="shared" si="684"/>
        <v>0</v>
      </c>
    </row>
    <row r="2481" spans="14:31" x14ac:dyDescent="0.25">
      <c r="N2481" s="29">
        <f t="shared" si="673"/>
        <v>0</v>
      </c>
      <c r="O2481" s="30" t="str">
        <f t="shared" si="674"/>
        <v>00</v>
      </c>
      <c r="P2481" s="30">
        <f t="shared" si="675"/>
        <v>0</v>
      </c>
      <c r="Q2481" s="30">
        <f t="shared" si="676"/>
        <v>0</v>
      </c>
      <c r="R2481" s="30">
        <f t="shared" si="677"/>
        <v>0</v>
      </c>
      <c r="S2481" s="30">
        <f t="shared" si="678"/>
        <v>0</v>
      </c>
      <c r="T2481" s="31">
        <f t="shared" si="679"/>
        <v>2020.9166666666667</v>
      </c>
      <c r="U2481" s="30">
        <f t="shared" si="680"/>
        <v>0</v>
      </c>
      <c r="V2481" s="30">
        <f t="shared" si="681"/>
        <v>0</v>
      </c>
      <c r="W2481" s="32">
        <f t="shared" si="682"/>
        <v>0</v>
      </c>
      <c r="X2481" s="33">
        <f t="shared" si="683"/>
        <v>0</v>
      </c>
      <c r="Y2481" s="22"/>
      <c r="Z2481" s="33">
        <f t="shared" si="668"/>
        <v>0</v>
      </c>
      <c r="AA2481" s="33">
        <f t="shared" si="669"/>
        <v>0</v>
      </c>
      <c r="AB2481" s="30">
        <f t="shared" si="670"/>
        <v>0</v>
      </c>
      <c r="AC2481" s="30">
        <f t="shared" si="671"/>
        <v>0</v>
      </c>
      <c r="AD2481" s="30">
        <f t="shared" si="672"/>
        <v>0</v>
      </c>
      <c r="AE2481" s="35">
        <f t="shared" si="684"/>
        <v>0</v>
      </c>
    </row>
    <row r="2482" spans="14:31" x14ac:dyDescent="0.25">
      <c r="N2482" s="29">
        <f t="shared" si="673"/>
        <v>0</v>
      </c>
      <c r="O2482" s="30" t="str">
        <f t="shared" si="674"/>
        <v>00</v>
      </c>
      <c r="P2482" s="30">
        <f t="shared" si="675"/>
        <v>0</v>
      </c>
      <c r="Q2482" s="30">
        <f t="shared" si="676"/>
        <v>0</v>
      </c>
      <c r="R2482" s="30">
        <f t="shared" si="677"/>
        <v>0</v>
      </c>
      <c r="S2482" s="30">
        <f t="shared" si="678"/>
        <v>0</v>
      </c>
      <c r="T2482" s="31">
        <f t="shared" si="679"/>
        <v>2020.9166666666667</v>
      </c>
      <c r="U2482" s="30">
        <f t="shared" si="680"/>
        <v>0</v>
      </c>
      <c r="V2482" s="30">
        <f t="shared" si="681"/>
        <v>0</v>
      </c>
      <c r="W2482" s="32">
        <f t="shared" si="682"/>
        <v>0</v>
      </c>
      <c r="X2482" s="33">
        <f t="shared" si="683"/>
        <v>0</v>
      </c>
      <c r="Y2482" s="22"/>
      <c r="Z2482" s="33">
        <f t="shared" si="668"/>
        <v>0</v>
      </c>
      <c r="AA2482" s="33">
        <f t="shared" si="669"/>
        <v>0</v>
      </c>
      <c r="AB2482" s="30">
        <f t="shared" si="670"/>
        <v>0</v>
      </c>
      <c r="AC2482" s="30">
        <f t="shared" si="671"/>
        <v>0</v>
      </c>
      <c r="AD2482" s="30">
        <f t="shared" si="672"/>
        <v>0</v>
      </c>
      <c r="AE2482" s="35">
        <f t="shared" si="684"/>
        <v>0</v>
      </c>
    </row>
    <row r="2483" spans="14:31" x14ac:dyDescent="0.25">
      <c r="N2483" s="29">
        <f t="shared" si="673"/>
        <v>0</v>
      </c>
      <c r="O2483" s="30" t="str">
        <f t="shared" si="674"/>
        <v>00</v>
      </c>
      <c r="P2483" s="30">
        <f t="shared" si="675"/>
        <v>0</v>
      </c>
      <c r="Q2483" s="30">
        <f t="shared" si="676"/>
        <v>0</v>
      </c>
      <c r="R2483" s="30">
        <f t="shared" si="677"/>
        <v>0</v>
      </c>
      <c r="S2483" s="30">
        <f t="shared" si="678"/>
        <v>0</v>
      </c>
      <c r="T2483" s="31">
        <f t="shared" si="679"/>
        <v>2020.9166666666667</v>
      </c>
      <c r="U2483" s="30">
        <f t="shared" si="680"/>
        <v>0</v>
      </c>
      <c r="V2483" s="30">
        <f t="shared" si="681"/>
        <v>0</v>
      </c>
      <c r="W2483" s="32">
        <f t="shared" si="682"/>
        <v>0</v>
      </c>
      <c r="X2483" s="33">
        <f t="shared" si="683"/>
        <v>0</v>
      </c>
      <c r="Y2483" s="22"/>
      <c r="Z2483" s="33">
        <f t="shared" si="668"/>
        <v>0</v>
      </c>
      <c r="AA2483" s="33">
        <f t="shared" si="669"/>
        <v>0</v>
      </c>
      <c r="AB2483" s="30">
        <f t="shared" si="670"/>
        <v>0</v>
      </c>
      <c r="AC2483" s="30">
        <f t="shared" si="671"/>
        <v>0</v>
      </c>
      <c r="AD2483" s="30">
        <f t="shared" si="672"/>
        <v>0</v>
      </c>
      <c r="AE2483" s="35">
        <f t="shared" si="684"/>
        <v>0</v>
      </c>
    </row>
    <row r="2484" spans="14:31" x14ac:dyDescent="0.25">
      <c r="N2484" s="29">
        <f t="shared" si="673"/>
        <v>0</v>
      </c>
      <c r="O2484" s="30" t="str">
        <f t="shared" si="674"/>
        <v>00</v>
      </c>
      <c r="P2484" s="30">
        <f t="shared" si="675"/>
        <v>0</v>
      </c>
      <c r="Q2484" s="30">
        <f t="shared" si="676"/>
        <v>0</v>
      </c>
      <c r="R2484" s="30">
        <f t="shared" si="677"/>
        <v>0</v>
      </c>
      <c r="S2484" s="30">
        <f t="shared" si="678"/>
        <v>0</v>
      </c>
      <c r="T2484" s="31">
        <f t="shared" si="679"/>
        <v>2020.9166666666667</v>
      </c>
      <c r="U2484" s="30">
        <f t="shared" si="680"/>
        <v>0</v>
      </c>
      <c r="V2484" s="30">
        <f t="shared" si="681"/>
        <v>0</v>
      </c>
      <c r="W2484" s="32">
        <f t="shared" si="682"/>
        <v>0</v>
      </c>
      <c r="X2484" s="33">
        <f t="shared" si="683"/>
        <v>0</v>
      </c>
      <c r="Y2484" s="22"/>
      <c r="Z2484" s="33">
        <f t="shared" si="668"/>
        <v>0</v>
      </c>
      <c r="AA2484" s="33">
        <f t="shared" si="669"/>
        <v>0</v>
      </c>
      <c r="AB2484" s="30">
        <f t="shared" si="670"/>
        <v>0</v>
      </c>
      <c r="AC2484" s="30">
        <f t="shared" si="671"/>
        <v>0</v>
      </c>
      <c r="AD2484" s="30">
        <f t="shared" si="672"/>
        <v>0</v>
      </c>
      <c r="AE2484" s="35">
        <f t="shared" si="684"/>
        <v>0</v>
      </c>
    </row>
    <row r="2485" spans="14:31" x14ac:dyDescent="0.25">
      <c r="N2485" s="29">
        <f t="shared" si="673"/>
        <v>0</v>
      </c>
      <c r="O2485" s="30" t="str">
        <f t="shared" si="674"/>
        <v>00</v>
      </c>
      <c r="P2485" s="30">
        <f t="shared" si="675"/>
        <v>0</v>
      </c>
      <c r="Q2485" s="30">
        <f t="shared" si="676"/>
        <v>0</v>
      </c>
      <c r="R2485" s="30">
        <f t="shared" si="677"/>
        <v>0</v>
      </c>
      <c r="S2485" s="30">
        <f t="shared" si="678"/>
        <v>0</v>
      </c>
      <c r="T2485" s="31">
        <f t="shared" si="679"/>
        <v>2020.9166666666667</v>
      </c>
      <c r="U2485" s="30">
        <f t="shared" si="680"/>
        <v>0</v>
      </c>
      <c r="V2485" s="30">
        <f t="shared" si="681"/>
        <v>0</v>
      </c>
      <c r="W2485" s="32">
        <f t="shared" si="682"/>
        <v>0</v>
      </c>
      <c r="X2485" s="33">
        <f t="shared" si="683"/>
        <v>0</v>
      </c>
      <c r="Y2485" s="22"/>
      <c r="Z2485" s="33">
        <f t="shared" si="668"/>
        <v>0</v>
      </c>
      <c r="AA2485" s="33">
        <f t="shared" si="669"/>
        <v>0</v>
      </c>
      <c r="AB2485" s="30">
        <f t="shared" si="670"/>
        <v>0</v>
      </c>
      <c r="AC2485" s="30">
        <f t="shared" si="671"/>
        <v>0</v>
      </c>
      <c r="AD2485" s="30">
        <f t="shared" si="672"/>
        <v>0</v>
      </c>
      <c r="AE2485" s="35">
        <f t="shared" si="684"/>
        <v>0</v>
      </c>
    </row>
    <row r="2486" spans="14:31" x14ac:dyDescent="0.25">
      <c r="N2486" s="29">
        <f t="shared" si="673"/>
        <v>0</v>
      </c>
      <c r="O2486" s="30" t="str">
        <f t="shared" si="674"/>
        <v>00</v>
      </c>
      <c r="P2486" s="30">
        <f t="shared" si="675"/>
        <v>0</v>
      </c>
      <c r="Q2486" s="30">
        <f t="shared" si="676"/>
        <v>0</v>
      </c>
      <c r="R2486" s="30">
        <f t="shared" si="677"/>
        <v>0</v>
      </c>
      <c r="S2486" s="30">
        <f t="shared" si="678"/>
        <v>0</v>
      </c>
      <c r="T2486" s="31">
        <f t="shared" si="679"/>
        <v>2020.9166666666667</v>
      </c>
      <c r="U2486" s="30">
        <f t="shared" si="680"/>
        <v>0</v>
      </c>
      <c r="V2486" s="30">
        <f t="shared" si="681"/>
        <v>0</v>
      </c>
      <c r="W2486" s="32">
        <f t="shared" si="682"/>
        <v>0</v>
      </c>
      <c r="X2486" s="33">
        <f t="shared" si="683"/>
        <v>0</v>
      </c>
      <c r="Y2486" s="22"/>
      <c r="Z2486" s="33">
        <f t="shared" si="668"/>
        <v>0</v>
      </c>
      <c r="AA2486" s="33">
        <f t="shared" si="669"/>
        <v>0</v>
      </c>
      <c r="AB2486" s="30">
        <f t="shared" si="670"/>
        <v>0</v>
      </c>
      <c r="AC2486" s="30">
        <f t="shared" si="671"/>
        <v>0</v>
      </c>
      <c r="AD2486" s="30">
        <f t="shared" si="672"/>
        <v>0</v>
      </c>
      <c r="AE2486" s="35">
        <f t="shared" si="684"/>
        <v>0</v>
      </c>
    </row>
    <row r="2487" spans="14:31" x14ac:dyDescent="0.25">
      <c r="N2487" s="29">
        <f t="shared" si="673"/>
        <v>0</v>
      </c>
      <c r="O2487" s="30" t="str">
        <f t="shared" si="674"/>
        <v>00</v>
      </c>
      <c r="P2487" s="30">
        <f t="shared" si="675"/>
        <v>0</v>
      </c>
      <c r="Q2487" s="30">
        <f t="shared" si="676"/>
        <v>0</v>
      </c>
      <c r="R2487" s="30">
        <f t="shared" si="677"/>
        <v>0</v>
      </c>
      <c r="S2487" s="30">
        <f t="shared" si="678"/>
        <v>0</v>
      </c>
      <c r="T2487" s="31">
        <f t="shared" si="679"/>
        <v>2020.9166666666667</v>
      </c>
      <c r="U2487" s="30">
        <f t="shared" si="680"/>
        <v>0</v>
      </c>
      <c r="V2487" s="30">
        <f t="shared" si="681"/>
        <v>0</v>
      </c>
      <c r="W2487" s="32">
        <f t="shared" si="682"/>
        <v>0</v>
      </c>
      <c r="X2487" s="33">
        <f t="shared" si="683"/>
        <v>0</v>
      </c>
      <c r="Y2487" s="22"/>
      <c r="Z2487" s="33">
        <f t="shared" si="668"/>
        <v>0</v>
      </c>
      <c r="AA2487" s="33">
        <f t="shared" si="669"/>
        <v>0</v>
      </c>
      <c r="AB2487" s="30">
        <f t="shared" si="670"/>
        <v>0</v>
      </c>
      <c r="AC2487" s="30">
        <f t="shared" si="671"/>
        <v>0</v>
      </c>
      <c r="AD2487" s="30">
        <f t="shared" si="672"/>
        <v>0</v>
      </c>
      <c r="AE2487" s="35">
        <f t="shared" si="684"/>
        <v>0</v>
      </c>
    </row>
    <row r="2488" spans="14:31" x14ac:dyDescent="0.25">
      <c r="N2488" s="29">
        <f t="shared" si="673"/>
        <v>0</v>
      </c>
      <c r="O2488" s="30" t="str">
        <f t="shared" si="674"/>
        <v>00</v>
      </c>
      <c r="P2488" s="30">
        <f t="shared" si="675"/>
        <v>0</v>
      </c>
      <c r="Q2488" s="30">
        <f t="shared" si="676"/>
        <v>0</v>
      </c>
      <c r="R2488" s="30">
        <f t="shared" si="677"/>
        <v>0</v>
      </c>
      <c r="S2488" s="30">
        <f t="shared" si="678"/>
        <v>0</v>
      </c>
      <c r="T2488" s="31">
        <f t="shared" si="679"/>
        <v>2020.9166666666667</v>
      </c>
      <c r="U2488" s="30">
        <f t="shared" si="680"/>
        <v>0</v>
      </c>
      <c r="V2488" s="30">
        <f t="shared" si="681"/>
        <v>0</v>
      </c>
      <c r="W2488" s="32">
        <f t="shared" si="682"/>
        <v>0</v>
      </c>
      <c r="X2488" s="33">
        <f t="shared" si="683"/>
        <v>0</v>
      </c>
      <c r="Y2488" s="22"/>
      <c r="Z2488" s="33">
        <f t="shared" si="668"/>
        <v>0</v>
      </c>
      <c r="AA2488" s="33">
        <f t="shared" si="669"/>
        <v>0</v>
      </c>
      <c r="AB2488" s="30">
        <f t="shared" si="670"/>
        <v>0</v>
      </c>
      <c r="AC2488" s="30">
        <f t="shared" si="671"/>
        <v>0</v>
      </c>
      <c r="AD2488" s="30">
        <f t="shared" si="672"/>
        <v>0</v>
      </c>
      <c r="AE2488" s="35">
        <f t="shared" si="684"/>
        <v>0</v>
      </c>
    </row>
    <row r="2489" spans="14:31" x14ac:dyDescent="0.25">
      <c r="N2489" s="29">
        <f t="shared" si="673"/>
        <v>0</v>
      </c>
      <c r="O2489" s="30" t="str">
        <f t="shared" si="674"/>
        <v>00</v>
      </c>
      <c r="P2489" s="30">
        <f t="shared" si="675"/>
        <v>0</v>
      </c>
      <c r="Q2489" s="30">
        <f t="shared" si="676"/>
        <v>0</v>
      </c>
      <c r="R2489" s="30">
        <f t="shared" si="677"/>
        <v>0</v>
      </c>
      <c r="S2489" s="30">
        <f t="shared" si="678"/>
        <v>0</v>
      </c>
      <c r="T2489" s="31">
        <f t="shared" si="679"/>
        <v>2020.9166666666667</v>
      </c>
      <c r="U2489" s="30">
        <f t="shared" si="680"/>
        <v>0</v>
      </c>
      <c r="V2489" s="30">
        <f t="shared" si="681"/>
        <v>0</v>
      </c>
      <c r="W2489" s="32">
        <f t="shared" si="682"/>
        <v>0</v>
      </c>
      <c r="X2489" s="33">
        <f t="shared" si="683"/>
        <v>0</v>
      </c>
      <c r="Y2489" s="22"/>
      <c r="Z2489" s="33">
        <f t="shared" si="668"/>
        <v>0</v>
      </c>
      <c r="AA2489" s="33">
        <f t="shared" si="669"/>
        <v>0</v>
      </c>
      <c r="AB2489" s="30">
        <f t="shared" si="670"/>
        <v>0</v>
      </c>
      <c r="AC2489" s="30">
        <f t="shared" si="671"/>
        <v>0</v>
      </c>
      <c r="AD2489" s="30">
        <f t="shared" si="672"/>
        <v>0</v>
      </c>
      <c r="AE2489" s="35">
        <f t="shared" si="684"/>
        <v>0</v>
      </c>
    </row>
    <row r="2490" spans="14:31" x14ac:dyDescent="0.25">
      <c r="N2490" s="29">
        <f t="shared" si="673"/>
        <v>0</v>
      </c>
      <c r="O2490" s="30" t="str">
        <f t="shared" si="674"/>
        <v>00</v>
      </c>
      <c r="P2490" s="30">
        <f t="shared" si="675"/>
        <v>0</v>
      </c>
      <c r="Q2490" s="30">
        <f t="shared" si="676"/>
        <v>0</v>
      </c>
      <c r="R2490" s="30">
        <f t="shared" si="677"/>
        <v>0</v>
      </c>
      <c r="S2490" s="30">
        <f t="shared" si="678"/>
        <v>0</v>
      </c>
      <c r="T2490" s="31">
        <f t="shared" si="679"/>
        <v>2020.9166666666667</v>
      </c>
      <c r="U2490" s="30">
        <f t="shared" si="680"/>
        <v>0</v>
      </c>
      <c r="V2490" s="30">
        <f t="shared" si="681"/>
        <v>0</v>
      </c>
      <c r="W2490" s="32">
        <f t="shared" si="682"/>
        <v>0</v>
      </c>
      <c r="X2490" s="33">
        <f t="shared" si="683"/>
        <v>0</v>
      </c>
      <c r="Y2490" s="22"/>
      <c r="Z2490" s="33">
        <f t="shared" si="668"/>
        <v>0</v>
      </c>
      <c r="AA2490" s="33">
        <f t="shared" si="669"/>
        <v>0</v>
      </c>
      <c r="AB2490" s="30">
        <f t="shared" si="670"/>
        <v>0</v>
      </c>
      <c r="AC2490" s="30">
        <f t="shared" si="671"/>
        <v>0</v>
      </c>
      <c r="AD2490" s="30">
        <f t="shared" si="672"/>
        <v>0</v>
      </c>
      <c r="AE2490" s="35">
        <f t="shared" si="684"/>
        <v>0</v>
      </c>
    </row>
    <row r="2491" spans="14:31" x14ac:dyDescent="0.25">
      <c r="N2491" s="29">
        <f t="shared" si="673"/>
        <v>0</v>
      </c>
      <c r="O2491" s="30" t="str">
        <f t="shared" si="674"/>
        <v>00</v>
      </c>
      <c r="P2491" s="30">
        <f t="shared" si="675"/>
        <v>0</v>
      </c>
      <c r="Q2491" s="30">
        <f t="shared" si="676"/>
        <v>0</v>
      </c>
      <c r="R2491" s="30">
        <f t="shared" si="677"/>
        <v>0</v>
      </c>
      <c r="S2491" s="30">
        <f t="shared" si="678"/>
        <v>0</v>
      </c>
      <c r="T2491" s="31">
        <f t="shared" si="679"/>
        <v>2020.9166666666667</v>
      </c>
      <c r="U2491" s="30">
        <f t="shared" si="680"/>
        <v>0</v>
      </c>
      <c r="V2491" s="30">
        <f t="shared" si="681"/>
        <v>0</v>
      </c>
      <c r="W2491" s="32">
        <f t="shared" si="682"/>
        <v>0</v>
      </c>
      <c r="X2491" s="33">
        <f t="shared" si="683"/>
        <v>0</v>
      </c>
      <c r="Y2491" s="22"/>
      <c r="Z2491" s="33">
        <f t="shared" si="668"/>
        <v>0</v>
      </c>
      <c r="AA2491" s="33">
        <f t="shared" si="669"/>
        <v>0</v>
      </c>
      <c r="AB2491" s="30">
        <f t="shared" si="670"/>
        <v>0</v>
      </c>
      <c r="AC2491" s="30">
        <f t="shared" si="671"/>
        <v>0</v>
      </c>
      <c r="AD2491" s="30">
        <f t="shared" si="672"/>
        <v>0</v>
      </c>
      <c r="AE2491" s="35">
        <f t="shared" si="684"/>
        <v>0</v>
      </c>
    </row>
    <row r="2492" spans="14:31" x14ac:dyDescent="0.25">
      <c r="N2492" s="29">
        <f t="shared" si="673"/>
        <v>0</v>
      </c>
      <c r="O2492" s="30" t="str">
        <f t="shared" si="674"/>
        <v>00</v>
      </c>
      <c r="P2492" s="30">
        <f t="shared" si="675"/>
        <v>0</v>
      </c>
      <c r="Q2492" s="30">
        <f t="shared" si="676"/>
        <v>0</v>
      </c>
      <c r="R2492" s="30">
        <f t="shared" si="677"/>
        <v>0</v>
      </c>
      <c r="S2492" s="30">
        <f t="shared" si="678"/>
        <v>0</v>
      </c>
      <c r="T2492" s="31">
        <f t="shared" si="679"/>
        <v>2020.9166666666667</v>
      </c>
      <c r="U2492" s="30">
        <f t="shared" si="680"/>
        <v>0</v>
      </c>
      <c r="V2492" s="30">
        <f t="shared" si="681"/>
        <v>0</v>
      </c>
      <c r="W2492" s="32">
        <f t="shared" si="682"/>
        <v>0</v>
      </c>
      <c r="X2492" s="33">
        <f t="shared" si="683"/>
        <v>0</v>
      </c>
      <c r="Y2492" s="22"/>
      <c r="Z2492" s="33">
        <f t="shared" si="668"/>
        <v>0</v>
      </c>
      <c r="AA2492" s="33">
        <f t="shared" si="669"/>
        <v>0</v>
      </c>
      <c r="AB2492" s="30">
        <f t="shared" si="670"/>
        <v>0</v>
      </c>
      <c r="AC2492" s="30">
        <f t="shared" si="671"/>
        <v>0</v>
      </c>
      <c r="AD2492" s="30">
        <f t="shared" si="672"/>
        <v>0</v>
      </c>
      <c r="AE2492" s="35">
        <f t="shared" si="684"/>
        <v>0</v>
      </c>
    </row>
    <row r="2493" spans="14:31" x14ac:dyDescent="0.25">
      <c r="N2493" s="29">
        <f t="shared" si="673"/>
        <v>0</v>
      </c>
      <c r="O2493" s="30" t="str">
        <f t="shared" si="674"/>
        <v>00</v>
      </c>
      <c r="P2493" s="30">
        <f t="shared" si="675"/>
        <v>0</v>
      </c>
      <c r="Q2493" s="30">
        <f t="shared" si="676"/>
        <v>0</v>
      </c>
      <c r="R2493" s="30">
        <f t="shared" si="677"/>
        <v>0</v>
      </c>
      <c r="S2493" s="30">
        <f t="shared" si="678"/>
        <v>0</v>
      </c>
      <c r="T2493" s="31">
        <f t="shared" si="679"/>
        <v>2020.9166666666667</v>
      </c>
      <c r="U2493" s="30">
        <f t="shared" si="680"/>
        <v>0</v>
      </c>
      <c r="V2493" s="30">
        <f t="shared" si="681"/>
        <v>0</v>
      </c>
      <c r="W2493" s="32">
        <f t="shared" si="682"/>
        <v>0</v>
      </c>
      <c r="X2493" s="33">
        <f t="shared" si="683"/>
        <v>0</v>
      </c>
      <c r="Y2493" s="22"/>
      <c r="Z2493" s="33">
        <f t="shared" si="668"/>
        <v>0</v>
      </c>
      <c r="AA2493" s="33">
        <f t="shared" si="669"/>
        <v>0</v>
      </c>
      <c r="AB2493" s="30">
        <f t="shared" si="670"/>
        <v>0</v>
      </c>
      <c r="AC2493" s="30">
        <f t="shared" si="671"/>
        <v>0</v>
      </c>
      <c r="AD2493" s="30">
        <f t="shared" si="672"/>
        <v>0</v>
      </c>
      <c r="AE2493" s="35">
        <f t="shared" si="684"/>
        <v>0</v>
      </c>
    </row>
    <row r="2494" spans="14:31" x14ac:dyDescent="0.25">
      <c r="N2494" s="29">
        <f t="shared" si="673"/>
        <v>0</v>
      </c>
      <c r="O2494" s="30" t="str">
        <f t="shared" si="674"/>
        <v>00</v>
      </c>
      <c r="P2494" s="30">
        <f t="shared" si="675"/>
        <v>0</v>
      </c>
      <c r="Q2494" s="30">
        <f t="shared" si="676"/>
        <v>0</v>
      </c>
      <c r="R2494" s="30">
        <f t="shared" si="677"/>
        <v>0</v>
      </c>
      <c r="S2494" s="30">
        <f t="shared" si="678"/>
        <v>0</v>
      </c>
      <c r="T2494" s="31">
        <f t="shared" si="679"/>
        <v>2020.9166666666667</v>
      </c>
      <c r="U2494" s="30">
        <f t="shared" si="680"/>
        <v>0</v>
      </c>
      <c r="V2494" s="30">
        <f t="shared" si="681"/>
        <v>0</v>
      </c>
      <c r="W2494" s="32">
        <f t="shared" si="682"/>
        <v>0</v>
      </c>
      <c r="X2494" s="33">
        <f t="shared" si="683"/>
        <v>0</v>
      </c>
      <c r="Y2494" s="22"/>
      <c r="Z2494" s="33">
        <f t="shared" si="668"/>
        <v>0</v>
      </c>
      <c r="AA2494" s="33">
        <f t="shared" si="669"/>
        <v>0</v>
      </c>
      <c r="AB2494" s="30">
        <f t="shared" si="670"/>
        <v>0</v>
      </c>
      <c r="AC2494" s="30">
        <f t="shared" si="671"/>
        <v>0</v>
      </c>
      <c r="AD2494" s="30">
        <f t="shared" si="672"/>
        <v>0</v>
      </c>
      <c r="AE2494" s="35">
        <f t="shared" si="684"/>
        <v>0</v>
      </c>
    </row>
    <row r="2495" spans="14:31" x14ac:dyDescent="0.25">
      <c r="N2495" s="29">
        <f t="shared" si="673"/>
        <v>0</v>
      </c>
      <c r="O2495" s="30" t="str">
        <f t="shared" si="674"/>
        <v>00</v>
      </c>
      <c r="P2495" s="30">
        <f t="shared" si="675"/>
        <v>0</v>
      </c>
      <c r="Q2495" s="30">
        <f t="shared" si="676"/>
        <v>0</v>
      </c>
      <c r="R2495" s="30">
        <f t="shared" si="677"/>
        <v>0</v>
      </c>
      <c r="S2495" s="30">
        <f t="shared" si="678"/>
        <v>0</v>
      </c>
      <c r="T2495" s="31">
        <f t="shared" si="679"/>
        <v>2020.9166666666667</v>
      </c>
      <c r="U2495" s="30">
        <f t="shared" si="680"/>
        <v>0</v>
      </c>
      <c r="V2495" s="30">
        <f t="shared" si="681"/>
        <v>0</v>
      </c>
      <c r="W2495" s="32">
        <f t="shared" si="682"/>
        <v>0</v>
      </c>
      <c r="X2495" s="33">
        <f t="shared" si="683"/>
        <v>0</v>
      </c>
      <c r="Y2495" s="22"/>
      <c r="Z2495" s="33">
        <f t="shared" si="668"/>
        <v>0</v>
      </c>
      <c r="AA2495" s="33">
        <f t="shared" si="669"/>
        <v>0</v>
      </c>
      <c r="AB2495" s="30">
        <f t="shared" si="670"/>
        <v>0</v>
      </c>
      <c r="AC2495" s="30">
        <f t="shared" si="671"/>
        <v>0</v>
      </c>
      <c r="AD2495" s="30">
        <f t="shared" si="672"/>
        <v>0</v>
      </c>
      <c r="AE2495" s="35">
        <f t="shared" si="684"/>
        <v>0</v>
      </c>
    </row>
    <row r="2496" spans="14:31" x14ac:dyDescent="0.25">
      <c r="N2496" s="29">
        <f t="shared" si="673"/>
        <v>0</v>
      </c>
      <c r="O2496" s="30" t="str">
        <f t="shared" si="674"/>
        <v>00</v>
      </c>
      <c r="P2496" s="30">
        <f t="shared" si="675"/>
        <v>0</v>
      </c>
      <c r="Q2496" s="30">
        <f t="shared" si="676"/>
        <v>0</v>
      </c>
      <c r="R2496" s="30">
        <f t="shared" si="677"/>
        <v>0</v>
      </c>
      <c r="S2496" s="30">
        <f t="shared" si="678"/>
        <v>0</v>
      </c>
      <c r="T2496" s="31">
        <f t="shared" si="679"/>
        <v>2020.9166666666667</v>
      </c>
      <c r="U2496" s="30">
        <f t="shared" si="680"/>
        <v>0</v>
      </c>
      <c r="V2496" s="30">
        <f t="shared" si="681"/>
        <v>0</v>
      </c>
      <c r="W2496" s="32">
        <f t="shared" si="682"/>
        <v>0</v>
      </c>
      <c r="X2496" s="33">
        <f t="shared" si="683"/>
        <v>0</v>
      </c>
      <c r="Y2496" s="22"/>
      <c r="Z2496" s="33">
        <f t="shared" si="668"/>
        <v>0</v>
      </c>
      <c r="AA2496" s="33">
        <f t="shared" si="669"/>
        <v>0</v>
      </c>
      <c r="AB2496" s="30">
        <f t="shared" si="670"/>
        <v>0</v>
      </c>
      <c r="AC2496" s="30">
        <f t="shared" si="671"/>
        <v>0</v>
      </c>
      <c r="AD2496" s="30">
        <f t="shared" si="672"/>
        <v>0</v>
      </c>
      <c r="AE2496" s="35">
        <f t="shared" si="684"/>
        <v>0</v>
      </c>
    </row>
    <row r="2497" spans="14:31" x14ac:dyDescent="0.25">
      <c r="N2497" s="29">
        <f t="shared" si="673"/>
        <v>0</v>
      </c>
      <c r="O2497" s="30" t="str">
        <f t="shared" si="674"/>
        <v>00</v>
      </c>
      <c r="P2497" s="30">
        <f t="shared" si="675"/>
        <v>0</v>
      </c>
      <c r="Q2497" s="30">
        <f t="shared" si="676"/>
        <v>0</v>
      </c>
      <c r="R2497" s="30">
        <f t="shared" si="677"/>
        <v>0</v>
      </c>
      <c r="S2497" s="30">
        <f t="shared" si="678"/>
        <v>0</v>
      </c>
      <c r="T2497" s="31">
        <f t="shared" si="679"/>
        <v>2020.9166666666667</v>
      </c>
      <c r="U2497" s="30">
        <f t="shared" si="680"/>
        <v>0</v>
      </c>
      <c r="V2497" s="30">
        <f t="shared" si="681"/>
        <v>0</v>
      </c>
      <c r="W2497" s="32">
        <f t="shared" si="682"/>
        <v>0</v>
      </c>
      <c r="X2497" s="33">
        <f t="shared" si="683"/>
        <v>0</v>
      </c>
      <c r="Y2497" s="22"/>
      <c r="Z2497" s="33">
        <f t="shared" si="668"/>
        <v>0</v>
      </c>
      <c r="AA2497" s="33">
        <f t="shared" si="669"/>
        <v>0</v>
      </c>
      <c r="AB2497" s="30">
        <f t="shared" si="670"/>
        <v>0</v>
      </c>
      <c r="AC2497" s="30">
        <f t="shared" si="671"/>
        <v>0</v>
      </c>
      <c r="AD2497" s="30">
        <f t="shared" si="672"/>
        <v>0</v>
      </c>
      <c r="AE2497" s="35">
        <f t="shared" si="684"/>
        <v>0</v>
      </c>
    </row>
    <row r="2498" spans="14:31" x14ac:dyDescent="0.25">
      <c r="N2498" s="29">
        <f t="shared" si="673"/>
        <v>0</v>
      </c>
      <c r="O2498" s="30" t="str">
        <f t="shared" si="674"/>
        <v>00</v>
      </c>
      <c r="P2498" s="30">
        <f t="shared" si="675"/>
        <v>0</v>
      </c>
      <c r="Q2498" s="30">
        <f t="shared" si="676"/>
        <v>0</v>
      </c>
      <c r="R2498" s="30">
        <f t="shared" si="677"/>
        <v>0</v>
      </c>
      <c r="S2498" s="30">
        <f t="shared" si="678"/>
        <v>0</v>
      </c>
      <c r="T2498" s="31">
        <f t="shared" si="679"/>
        <v>2020.9166666666667</v>
      </c>
      <c r="U2498" s="30">
        <f t="shared" si="680"/>
        <v>0</v>
      </c>
      <c r="V2498" s="30">
        <f t="shared" si="681"/>
        <v>0</v>
      </c>
      <c r="W2498" s="32">
        <f t="shared" si="682"/>
        <v>0</v>
      </c>
      <c r="X2498" s="33">
        <f t="shared" si="683"/>
        <v>0</v>
      </c>
      <c r="Y2498" s="22"/>
      <c r="Z2498" s="33">
        <f t="shared" si="668"/>
        <v>0</v>
      </c>
      <c r="AA2498" s="33">
        <f t="shared" si="669"/>
        <v>0</v>
      </c>
      <c r="AB2498" s="30">
        <f t="shared" si="670"/>
        <v>0</v>
      </c>
      <c r="AC2498" s="30">
        <f t="shared" si="671"/>
        <v>0</v>
      </c>
      <c r="AD2498" s="30">
        <f t="shared" si="672"/>
        <v>0</v>
      </c>
      <c r="AE2498" s="35">
        <f t="shared" si="684"/>
        <v>0</v>
      </c>
    </row>
    <row r="2499" spans="14:31" x14ac:dyDescent="0.25">
      <c r="N2499" s="29">
        <f t="shared" si="673"/>
        <v>0</v>
      </c>
      <c r="O2499" s="30" t="str">
        <f t="shared" si="674"/>
        <v>00</v>
      </c>
      <c r="P2499" s="30">
        <f t="shared" si="675"/>
        <v>0</v>
      </c>
      <c r="Q2499" s="30">
        <f t="shared" si="676"/>
        <v>0</v>
      </c>
      <c r="R2499" s="30">
        <f t="shared" si="677"/>
        <v>0</v>
      </c>
      <c r="S2499" s="30">
        <f t="shared" si="678"/>
        <v>0</v>
      </c>
      <c r="T2499" s="31">
        <f t="shared" si="679"/>
        <v>2020.9166666666667</v>
      </c>
      <c r="U2499" s="30">
        <f t="shared" si="680"/>
        <v>0</v>
      </c>
      <c r="V2499" s="30">
        <f t="shared" si="681"/>
        <v>0</v>
      </c>
      <c r="W2499" s="32">
        <f t="shared" si="682"/>
        <v>0</v>
      </c>
      <c r="X2499" s="33">
        <f t="shared" si="683"/>
        <v>0</v>
      </c>
      <c r="Y2499" s="22"/>
      <c r="Z2499" s="33">
        <f t="shared" si="668"/>
        <v>0</v>
      </c>
      <c r="AA2499" s="33">
        <f t="shared" si="669"/>
        <v>0</v>
      </c>
      <c r="AB2499" s="30">
        <f t="shared" si="670"/>
        <v>0</v>
      </c>
      <c r="AC2499" s="30">
        <f t="shared" si="671"/>
        <v>0</v>
      </c>
      <c r="AD2499" s="30">
        <f t="shared" si="672"/>
        <v>0</v>
      </c>
      <c r="AE2499" s="35">
        <f t="shared" si="684"/>
        <v>0</v>
      </c>
    </row>
    <row r="2500" spans="14:31" x14ac:dyDescent="0.25">
      <c r="N2500" s="29">
        <f t="shared" si="673"/>
        <v>0</v>
      </c>
      <c r="O2500" s="30" t="str">
        <f t="shared" si="674"/>
        <v>00</v>
      </c>
      <c r="P2500" s="30">
        <f t="shared" si="675"/>
        <v>0</v>
      </c>
      <c r="Q2500" s="30">
        <f t="shared" si="676"/>
        <v>0</v>
      </c>
      <c r="R2500" s="30">
        <f t="shared" si="677"/>
        <v>0</v>
      </c>
      <c r="S2500" s="30">
        <f t="shared" si="678"/>
        <v>0</v>
      </c>
      <c r="T2500" s="31">
        <f t="shared" si="679"/>
        <v>2020.9166666666667</v>
      </c>
      <c r="U2500" s="30">
        <f t="shared" si="680"/>
        <v>0</v>
      </c>
      <c r="V2500" s="30">
        <f t="shared" si="681"/>
        <v>0</v>
      </c>
      <c r="W2500" s="32">
        <f t="shared" si="682"/>
        <v>0</v>
      </c>
      <c r="X2500" s="33">
        <f t="shared" si="683"/>
        <v>0</v>
      </c>
      <c r="Y2500" s="22"/>
      <c r="Z2500" s="33">
        <f t="shared" ref="Z2500:Z2563" si="685">IF(C2500="",0, IF(P2500&lt;$AH$10,1,0))</f>
        <v>0</v>
      </c>
      <c r="AA2500" s="33">
        <f t="shared" ref="AA2500:AA2563" si="686">IF(C2500="",0,IF(S2500&lt;$AH$11,1,0))</f>
        <v>0</v>
      </c>
      <c r="AB2500" s="30">
        <f t="shared" ref="AB2500:AB2563" si="687">IF(C2500="",0,IF(W2500&lt;LOOKUP(X2500,$AI$15:$AR$15,$AI$16:$AR$16),1,0))</f>
        <v>0</v>
      </c>
      <c r="AC2500" s="30">
        <f t="shared" ref="AC2500:AC2563" si="688">IF(C2500="",0,IF(V2500&lt;LOOKUP(X2500,$AI$15:$AR$15,$AI$18:$AR$18),1,0))</f>
        <v>0</v>
      </c>
      <c r="AD2500" s="30">
        <f t="shared" ref="AD2500:AD2563" si="689">IF(C2500="",0,IF(F2500&lt;LOOKUP(X2500,$AI$15:$AR$15,$AI$20:$AR$20),1,0))</f>
        <v>0</v>
      </c>
      <c r="AE2500" s="35">
        <f t="shared" si="684"/>
        <v>0</v>
      </c>
    </row>
    <row r="2501" spans="14:31" x14ac:dyDescent="0.25">
      <c r="N2501" s="29">
        <f t="shared" si="673"/>
        <v>0</v>
      </c>
      <c r="O2501" s="30" t="str">
        <f t="shared" si="674"/>
        <v>00</v>
      </c>
      <c r="P2501" s="30">
        <f t="shared" si="675"/>
        <v>0</v>
      </c>
      <c r="Q2501" s="30">
        <f t="shared" si="676"/>
        <v>0</v>
      </c>
      <c r="R2501" s="30">
        <f t="shared" si="677"/>
        <v>0</v>
      </c>
      <c r="S2501" s="30">
        <f t="shared" si="678"/>
        <v>0</v>
      </c>
      <c r="T2501" s="31">
        <f t="shared" si="679"/>
        <v>2020.9166666666667</v>
      </c>
      <c r="U2501" s="30">
        <f t="shared" si="680"/>
        <v>0</v>
      </c>
      <c r="V2501" s="30">
        <f t="shared" si="681"/>
        <v>0</v>
      </c>
      <c r="W2501" s="32">
        <f t="shared" si="682"/>
        <v>0</v>
      </c>
      <c r="X2501" s="33">
        <f t="shared" si="683"/>
        <v>0</v>
      </c>
      <c r="Y2501" s="22"/>
      <c r="Z2501" s="33">
        <f t="shared" si="685"/>
        <v>0</v>
      </c>
      <c r="AA2501" s="33">
        <f t="shared" si="686"/>
        <v>0</v>
      </c>
      <c r="AB2501" s="30">
        <f t="shared" si="687"/>
        <v>0</v>
      </c>
      <c r="AC2501" s="30">
        <f t="shared" si="688"/>
        <v>0</v>
      </c>
      <c r="AD2501" s="30">
        <f t="shared" si="689"/>
        <v>0</v>
      </c>
      <c r="AE2501" s="35">
        <f t="shared" si="684"/>
        <v>0</v>
      </c>
    </row>
    <row r="2502" spans="14:31" x14ac:dyDescent="0.25">
      <c r="N2502" s="29">
        <f t="shared" si="673"/>
        <v>0</v>
      </c>
      <c r="O2502" s="30" t="str">
        <f t="shared" si="674"/>
        <v>00</v>
      </c>
      <c r="P2502" s="30">
        <f t="shared" si="675"/>
        <v>0</v>
      </c>
      <c r="Q2502" s="30">
        <f t="shared" si="676"/>
        <v>0</v>
      </c>
      <c r="R2502" s="30">
        <f t="shared" si="677"/>
        <v>0</v>
      </c>
      <c r="S2502" s="30">
        <f t="shared" si="678"/>
        <v>0</v>
      </c>
      <c r="T2502" s="31">
        <f t="shared" si="679"/>
        <v>2020.9166666666667</v>
      </c>
      <c r="U2502" s="30">
        <f t="shared" si="680"/>
        <v>0</v>
      </c>
      <c r="V2502" s="30">
        <f t="shared" si="681"/>
        <v>0</v>
      </c>
      <c r="W2502" s="32">
        <f t="shared" si="682"/>
        <v>0</v>
      </c>
      <c r="X2502" s="33">
        <f t="shared" si="683"/>
        <v>0</v>
      </c>
      <c r="Y2502" s="22"/>
      <c r="Z2502" s="33">
        <f t="shared" si="685"/>
        <v>0</v>
      </c>
      <c r="AA2502" s="33">
        <f t="shared" si="686"/>
        <v>0</v>
      </c>
      <c r="AB2502" s="30">
        <f t="shared" si="687"/>
        <v>0</v>
      </c>
      <c r="AC2502" s="30">
        <f t="shared" si="688"/>
        <v>0</v>
      </c>
      <c r="AD2502" s="30">
        <f t="shared" si="689"/>
        <v>0</v>
      </c>
      <c r="AE2502" s="35">
        <f t="shared" si="684"/>
        <v>0</v>
      </c>
    </row>
    <row r="2503" spans="14:31" x14ac:dyDescent="0.25">
      <c r="N2503" s="29">
        <f t="shared" si="673"/>
        <v>0</v>
      </c>
      <c r="O2503" s="30" t="str">
        <f t="shared" si="674"/>
        <v>00</v>
      </c>
      <c r="P2503" s="30">
        <f t="shared" si="675"/>
        <v>0</v>
      </c>
      <c r="Q2503" s="30">
        <f t="shared" si="676"/>
        <v>0</v>
      </c>
      <c r="R2503" s="30">
        <f t="shared" si="677"/>
        <v>0</v>
      </c>
      <c r="S2503" s="30">
        <f t="shared" si="678"/>
        <v>0</v>
      </c>
      <c r="T2503" s="31">
        <f t="shared" si="679"/>
        <v>2020.9166666666667</v>
      </c>
      <c r="U2503" s="30">
        <f t="shared" si="680"/>
        <v>0</v>
      </c>
      <c r="V2503" s="30">
        <f t="shared" si="681"/>
        <v>0</v>
      </c>
      <c r="W2503" s="32">
        <f t="shared" si="682"/>
        <v>0</v>
      </c>
      <c r="X2503" s="33">
        <f t="shared" si="683"/>
        <v>0</v>
      </c>
      <c r="Y2503" s="22"/>
      <c r="Z2503" s="33">
        <f t="shared" si="685"/>
        <v>0</v>
      </c>
      <c r="AA2503" s="33">
        <f t="shared" si="686"/>
        <v>0</v>
      </c>
      <c r="AB2503" s="30">
        <f t="shared" si="687"/>
        <v>0</v>
      </c>
      <c r="AC2503" s="30">
        <f t="shared" si="688"/>
        <v>0</v>
      </c>
      <c r="AD2503" s="30">
        <f t="shared" si="689"/>
        <v>0</v>
      </c>
      <c r="AE2503" s="35">
        <f t="shared" si="684"/>
        <v>0</v>
      </c>
    </row>
    <row r="2504" spans="14:31" x14ac:dyDescent="0.25">
      <c r="N2504" s="29">
        <f t="shared" si="673"/>
        <v>0</v>
      </c>
      <c r="O2504" s="30" t="str">
        <f t="shared" si="674"/>
        <v>00</v>
      </c>
      <c r="P2504" s="30">
        <f t="shared" si="675"/>
        <v>0</v>
      </c>
      <c r="Q2504" s="30">
        <f t="shared" si="676"/>
        <v>0</v>
      </c>
      <c r="R2504" s="30">
        <f t="shared" si="677"/>
        <v>0</v>
      </c>
      <c r="S2504" s="30">
        <f t="shared" si="678"/>
        <v>0</v>
      </c>
      <c r="T2504" s="31">
        <f t="shared" si="679"/>
        <v>2020.9166666666667</v>
      </c>
      <c r="U2504" s="30">
        <f t="shared" si="680"/>
        <v>0</v>
      </c>
      <c r="V2504" s="30">
        <f t="shared" si="681"/>
        <v>0</v>
      </c>
      <c r="W2504" s="32">
        <f t="shared" si="682"/>
        <v>0</v>
      </c>
      <c r="X2504" s="33">
        <f t="shared" si="683"/>
        <v>0</v>
      </c>
      <c r="Y2504" s="22"/>
      <c r="Z2504" s="33">
        <f t="shared" si="685"/>
        <v>0</v>
      </c>
      <c r="AA2504" s="33">
        <f t="shared" si="686"/>
        <v>0</v>
      </c>
      <c r="AB2504" s="30">
        <f t="shared" si="687"/>
        <v>0</v>
      </c>
      <c r="AC2504" s="30">
        <f t="shared" si="688"/>
        <v>0</v>
      </c>
      <c r="AD2504" s="30">
        <f t="shared" si="689"/>
        <v>0</v>
      </c>
      <c r="AE2504" s="35">
        <f t="shared" si="684"/>
        <v>0</v>
      </c>
    </row>
    <row r="2505" spans="14:31" x14ac:dyDescent="0.25">
      <c r="N2505" s="29">
        <f t="shared" si="673"/>
        <v>0</v>
      </c>
      <c r="O2505" s="30" t="str">
        <f t="shared" si="674"/>
        <v>00</v>
      </c>
      <c r="P2505" s="30">
        <f t="shared" si="675"/>
        <v>0</v>
      </c>
      <c r="Q2505" s="30">
        <f t="shared" si="676"/>
        <v>0</v>
      </c>
      <c r="R2505" s="30">
        <f t="shared" si="677"/>
        <v>0</v>
      </c>
      <c r="S2505" s="30">
        <f t="shared" si="678"/>
        <v>0</v>
      </c>
      <c r="T2505" s="31">
        <f t="shared" si="679"/>
        <v>2020.9166666666667</v>
      </c>
      <c r="U2505" s="30">
        <f t="shared" si="680"/>
        <v>0</v>
      </c>
      <c r="V2505" s="30">
        <f t="shared" si="681"/>
        <v>0</v>
      </c>
      <c r="W2505" s="32">
        <f t="shared" si="682"/>
        <v>0</v>
      </c>
      <c r="X2505" s="33">
        <f t="shared" si="683"/>
        <v>0</v>
      </c>
      <c r="Y2505" s="22"/>
      <c r="Z2505" s="33">
        <f t="shared" si="685"/>
        <v>0</v>
      </c>
      <c r="AA2505" s="33">
        <f t="shared" si="686"/>
        <v>0</v>
      </c>
      <c r="AB2505" s="30">
        <f t="shared" si="687"/>
        <v>0</v>
      </c>
      <c r="AC2505" s="30">
        <f t="shared" si="688"/>
        <v>0</v>
      </c>
      <c r="AD2505" s="30">
        <f t="shared" si="689"/>
        <v>0</v>
      </c>
      <c r="AE2505" s="35">
        <f t="shared" si="684"/>
        <v>0</v>
      </c>
    </row>
    <row r="2506" spans="14:31" x14ac:dyDescent="0.25">
      <c r="N2506" s="29">
        <f t="shared" si="673"/>
        <v>0</v>
      </c>
      <c r="O2506" s="30" t="str">
        <f t="shared" si="674"/>
        <v>00</v>
      </c>
      <c r="P2506" s="30">
        <f t="shared" si="675"/>
        <v>0</v>
      </c>
      <c r="Q2506" s="30">
        <f t="shared" si="676"/>
        <v>0</v>
      </c>
      <c r="R2506" s="30">
        <f t="shared" si="677"/>
        <v>0</v>
      </c>
      <c r="S2506" s="30">
        <f t="shared" si="678"/>
        <v>0</v>
      </c>
      <c r="T2506" s="31">
        <f t="shared" si="679"/>
        <v>2020.9166666666667</v>
      </c>
      <c r="U2506" s="30">
        <f t="shared" si="680"/>
        <v>0</v>
      </c>
      <c r="V2506" s="30">
        <f t="shared" si="681"/>
        <v>0</v>
      </c>
      <c r="W2506" s="32">
        <f t="shared" si="682"/>
        <v>0</v>
      </c>
      <c r="X2506" s="33">
        <f t="shared" si="683"/>
        <v>0</v>
      </c>
      <c r="Y2506" s="22"/>
      <c r="Z2506" s="33">
        <f t="shared" si="685"/>
        <v>0</v>
      </c>
      <c r="AA2506" s="33">
        <f t="shared" si="686"/>
        <v>0</v>
      </c>
      <c r="AB2506" s="30">
        <f t="shared" si="687"/>
        <v>0</v>
      </c>
      <c r="AC2506" s="30">
        <f t="shared" si="688"/>
        <v>0</v>
      </c>
      <c r="AD2506" s="30">
        <f t="shared" si="689"/>
        <v>0</v>
      </c>
      <c r="AE2506" s="35">
        <f t="shared" si="684"/>
        <v>0</v>
      </c>
    </row>
    <row r="2507" spans="14:31" x14ac:dyDescent="0.25">
      <c r="N2507" s="29">
        <f t="shared" ref="N2507:N2570" si="690">IF(G2507="",F2507,IF(INT(MID(G2507,7,4))&lt;=2010, IF(F2507="",MID(G2507,7,4),F2507), MID(G2507,7,4)))</f>
        <v>0</v>
      </c>
      <c r="O2507" s="30" t="str">
        <f t="shared" ref="O2507:O2570" si="691">IF(G2507="","00",MID(G2507,4,2))</f>
        <v>00</v>
      </c>
      <c r="P2507" s="30">
        <f t="shared" ref="P2507:P2570" si="692">INT(CONCATENATE(N2507,O2507))</f>
        <v>0</v>
      </c>
      <c r="Q2507" s="30">
        <f t="shared" ref="Q2507:Q2570" si="693">IF(H2507="",0,MID(H2507,7,4))</f>
        <v>0</v>
      </c>
      <c r="R2507" s="30">
        <f t="shared" ref="R2507:R2570" si="694">IF(H2507="",0,MID(H2507,4,2))</f>
        <v>0</v>
      </c>
      <c r="S2507" s="30">
        <f t="shared" ref="S2507:S2570" si="695">INT(CONCATENATE(Q2507,R2507))</f>
        <v>0</v>
      </c>
      <c r="T2507" s="31">
        <f t="shared" ref="T2507:T2570" si="696">(12*($AH$2-N2507)+($AH$3-O2507))/12</f>
        <v>2020.9166666666667</v>
      </c>
      <c r="U2507" s="30">
        <f t="shared" ref="U2507:U2570" si="697">I2507+J2507</f>
        <v>0</v>
      </c>
      <c r="V2507" s="30">
        <f t="shared" ref="V2507:V2570" si="698">K2507+L2507</f>
        <v>0</v>
      </c>
      <c r="W2507" s="32">
        <f t="shared" ref="W2507:W2570" si="699">U2507/T2507</f>
        <v>0</v>
      </c>
      <c r="X2507" s="33">
        <f t="shared" ref="X2507:X2570" si="700">INT(CONCATENATE(MID(B2507,3,2),0))</f>
        <v>0</v>
      </c>
      <c r="Y2507" s="22"/>
      <c r="Z2507" s="33">
        <f t="shared" si="685"/>
        <v>0</v>
      </c>
      <c r="AA2507" s="33">
        <f t="shared" si="686"/>
        <v>0</v>
      </c>
      <c r="AB2507" s="30">
        <f t="shared" si="687"/>
        <v>0</v>
      </c>
      <c r="AC2507" s="30">
        <f t="shared" si="688"/>
        <v>0</v>
      </c>
      <c r="AD2507" s="30">
        <f t="shared" si="689"/>
        <v>0</v>
      </c>
      <c r="AE2507" s="35">
        <f t="shared" ref="AE2507:AE2570" si="701">IF(Z2507*(SUM(AA2507:AD2507))&gt;=1,1,0)</f>
        <v>0</v>
      </c>
    </row>
    <row r="2508" spans="14:31" x14ac:dyDescent="0.25">
      <c r="N2508" s="29">
        <f t="shared" si="690"/>
        <v>0</v>
      </c>
      <c r="O2508" s="30" t="str">
        <f t="shared" si="691"/>
        <v>00</v>
      </c>
      <c r="P2508" s="30">
        <f t="shared" si="692"/>
        <v>0</v>
      </c>
      <c r="Q2508" s="30">
        <f t="shared" si="693"/>
        <v>0</v>
      </c>
      <c r="R2508" s="30">
        <f t="shared" si="694"/>
        <v>0</v>
      </c>
      <c r="S2508" s="30">
        <f t="shared" si="695"/>
        <v>0</v>
      </c>
      <c r="T2508" s="31">
        <f t="shared" si="696"/>
        <v>2020.9166666666667</v>
      </c>
      <c r="U2508" s="30">
        <f t="shared" si="697"/>
        <v>0</v>
      </c>
      <c r="V2508" s="30">
        <f t="shared" si="698"/>
        <v>0</v>
      </c>
      <c r="W2508" s="32">
        <f t="shared" si="699"/>
        <v>0</v>
      </c>
      <c r="X2508" s="33">
        <f t="shared" si="700"/>
        <v>0</v>
      </c>
      <c r="Y2508" s="22"/>
      <c r="Z2508" s="33">
        <f t="shared" si="685"/>
        <v>0</v>
      </c>
      <c r="AA2508" s="33">
        <f t="shared" si="686"/>
        <v>0</v>
      </c>
      <c r="AB2508" s="30">
        <f t="shared" si="687"/>
        <v>0</v>
      </c>
      <c r="AC2508" s="30">
        <f t="shared" si="688"/>
        <v>0</v>
      </c>
      <c r="AD2508" s="30">
        <f t="shared" si="689"/>
        <v>0</v>
      </c>
      <c r="AE2508" s="35">
        <f t="shared" si="701"/>
        <v>0</v>
      </c>
    </row>
    <row r="2509" spans="14:31" x14ac:dyDescent="0.25">
      <c r="N2509" s="29">
        <f t="shared" si="690"/>
        <v>0</v>
      </c>
      <c r="O2509" s="30" t="str">
        <f t="shared" si="691"/>
        <v>00</v>
      </c>
      <c r="P2509" s="30">
        <f t="shared" si="692"/>
        <v>0</v>
      </c>
      <c r="Q2509" s="30">
        <f t="shared" si="693"/>
        <v>0</v>
      </c>
      <c r="R2509" s="30">
        <f t="shared" si="694"/>
        <v>0</v>
      </c>
      <c r="S2509" s="30">
        <f t="shared" si="695"/>
        <v>0</v>
      </c>
      <c r="T2509" s="31">
        <f t="shared" si="696"/>
        <v>2020.9166666666667</v>
      </c>
      <c r="U2509" s="30">
        <f t="shared" si="697"/>
        <v>0</v>
      </c>
      <c r="V2509" s="30">
        <f t="shared" si="698"/>
        <v>0</v>
      </c>
      <c r="W2509" s="32">
        <f t="shared" si="699"/>
        <v>0</v>
      </c>
      <c r="X2509" s="33">
        <f t="shared" si="700"/>
        <v>0</v>
      </c>
      <c r="Y2509" s="22"/>
      <c r="Z2509" s="33">
        <f t="shared" si="685"/>
        <v>0</v>
      </c>
      <c r="AA2509" s="33">
        <f t="shared" si="686"/>
        <v>0</v>
      </c>
      <c r="AB2509" s="30">
        <f t="shared" si="687"/>
        <v>0</v>
      </c>
      <c r="AC2509" s="30">
        <f t="shared" si="688"/>
        <v>0</v>
      </c>
      <c r="AD2509" s="30">
        <f t="shared" si="689"/>
        <v>0</v>
      </c>
      <c r="AE2509" s="35">
        <f t="shared" si="701"/>
        <v>0</v>
      </c>
    </row>
    <row r="2510" spans="14:31" x14ac:dyDescent="0.25">
      <c r="N2510" s="29">
        <f t="shared" si="690"/>
        <v>0</v>
      </c>
      <c r="O2510" s="30" t="str">
        <f t="shared" si="691"/>
        <v>00</v>
      </c>
      <c r="P2510" s="30">
        <f t="shared" si="692"/>
        <v>0</v>
      </c>
      <c r="Q2510" s="30">
        <f t="shared" si="693"/>
        <v>0</v>
      </c>
      <c r="R2510" s="30">
        <f t="shared" si="694"/>
        <v>0</v>
      </c>
      <c r="S2510" s="30">
        <f t="shared" si="695"/>
        <v>0</v>
      </c>
      <c r="T2510" s="31">
        <f t="shared" si="696"/>
        <v>2020.9166666666667</v>
      </c>
      <c r="U2510" s="30">
        <f t="shared" si="697"/>
        <v>0</v>
      </c>
      <c r="V2510" s="30">
        <f t="shared" si="698"/>
        <v>0</v>
      </c>
      <c r="W2510" s="32">
        <f t="shared" si="699"/>
        <v>0</v>
      </c>
      <c r="X2510" s="33">
        <f t="shared" si="700"/>
        <v>0</v>
      </c>
      <c r="Y2510" s="22"/>
      <c r="Z2510" s="33">
        <f t="shared" si="685"/>
        <v>0</v>
      </c>
      <c r="AA2510" s="33">
        <f t="shared" si="686"/>
        <v>0</v>
      </c>
      <c r="AB2510" s="30">
        <f t="shared" si="687"/>
        <v>0</v>
      </c>
      <c r="AC2510" s="30">
        <f t="shared" si="688"/>
        <v>0</v>
      </c>
      <c r="AD2510" s="30">
        <f t="shared" si="689"/>
        <v>0</v>
      </c>
      <c r="AE2510" s="35">
        <f t="shared" si="701"/>
        <v>0</v>
      </c>
    </row>
    <row r="2511" spans="14:31" x14ac:dyDescent="0.25">
      <c r="N2511" s="29">
        <f t="shared" si="690"/>
        <v>0</v>
      </c>
      <c r="O2511" s="30" t="str">
        <f t="shared" si="691"/>
        <v>00</v>
      </c>
      <c r="P2511" s="30">
        <f t="shared" si="692"/>
        <v>0</v>
      </c>
      <c r="Q2511" s="30">
        <f t="shared" si="693"/>
        <v>0</v>
      </c>
      <c r="R2511" s="30">
        <f t="shared" si="694"/>
        <v>0</v>
      </c>
      <c r="S2511" s="30">
        <f t="shared" si="695"/>
        <v>0</v>
      </c>
      <c r="T2511" s="31">
        <f t="shared" si="696"/>
        <v>2020.9166666666667</v>
      </c>
      <c r="U2511" s="30">
        <f t="shared" si="697"/>
        <v>0</v>
      </c>
      <c r="V2511" s="30">
        <f t="shared" si="698"/>
        <v>0</v>
      </c>
      <c r="W2511" s="32">
        <f t="shared" si="699"/>
        <v>0</v>
      </c>
      <c r="X2511" s="33">
        <f t="shared" si="700"/>
        <v>0</v>
      </c>
      <c r="Y2511" s="22"/>
      <c r="Z2511" s="33">
        <f t="shared" si="685"/>
        <v>0</v>
      </c>
      <c r="AA2511" s="33">
        <f t="shared" si="686"/>
        <v>0</v>
      </c>
      <c r="AB2511" s="30">
        <f t="shared" si="687"/>
        <v>0</v>
      </c>
      <c r="AC2511" s="30">
        <f t="shared" si="688"/>
        <v>0</v>
      </c>
      <c r="AD2511" s="30">
        <f t="shared" si="689"/>
        <v>0</v>
      </c>
      <c r="AE2511" s="35">
        <f t="shared" si="701"/>
        <v>0</v>
      </c>
    </row>
    <row r="2512" spans="14:31" x14ac:dyDescent="0.25">
      <c r="N2512" s="29">
        <f t="shared" si="690"/>
        <v>0</v>
      </c>
      <c r="O2512" s="30" t="str">
        <f t="shared" si="691"/>
        <v>00</v>
      </c>
      <c r="P2512" s="30">
        <f t="shared" si="692"/>
        <v>0</v>
      </c>
      <c r="Q2512" s="30">
        <f t="shared" si="693"/>
        <v>0</v>
      </c>
      <c r="R2512" s="30">
        <f t="shared" si="694"/>
        <v>0</v>
      </c>
      <c r="S2512" s="30">
        <f t="shared" si="695"/>
        <v>0</v>
      </c>
      <c r="T2512" s="31">
        <f t="shared" si="696"/>
        <v>2020.9166666666667</v>
      </c>
      <c r="U2512" s="30">
        <f t="shared" si="697"/>
        <v>0</v>
      </c>
      <c r="V2512" s="30">
        <f t="shared" si="698"/>
        <v>0</v>
      </c>
      <c r="W2512" s="32">
        <f t="shared" si="699"/>
        <v>0</v>
      </c>
      <c r="X2512" s="33">
        <f t="shared" si="700"/>
        <v>0</v>
      </c>
      <c r="Y2512" s="22"/>
      <c r="Z2512" s="33">
        <f t="shared" si="685"/>
        <v>0</v>
      </c>
      <c r="AA2512" s="33">
        <f t="shared" si="686"/>
        <v>0</v>
      </c>
      <c r="AB2512" s="30">
        <f t="shared" si="687"/>
        <v>0</v>
      </c>
      <c r="AC2512" s="30">
        <f t="shared" si="688"/>
        <v>0</v>
      </c>
      <c r="AD2512" s="30">
        <f t="shared" si="689"/>
        <v>0</v>
      </c>
      <c r="AE2512" s="35">
        <f t="shared" si="701"/>
        <v>0</v>
      </c>
    </row>
    <row r="2513" spans="14:31" x14ac:dyDescent="0.25">
      <c r="N2513" s="29">
        <f t="shared" si="690"/>
        <v>0</v>
      </c>
      <c r="O2513" s="30" t="str">
        <f t="shared" si="691"/>
        <v>00</v>
      </c>
      <c r="P2513" s="30">
        <f t="shared" si="692"/>
        <v>0</v>
      </c>
      <c r="Q2513" s="30">
        <f t="shared" si="693"/>
        <v>0</v>
      </c>
      <c r="R2513" s="30">
        <f t="shared" si="694"/>
        <v>0</v>
      </c>
      <c r="S2513" s="30">
        <f t="shared" si="695"/>
        <v>0</v>
      </c>
      <c r="T2513" s="31">
        <f t="shared" si="696"/>
        <v>2020.9166666666667</v>
      </c>
      <c r="U2513" s="30">
        <f t="shared" si="697"/>
        <v>0</v>
      </c>
      <c r="V2513" s="30">
        <f t="shared" si="698"/>
        <v>0</v>
      </c>
      <c r="W2513" s="32">
        <f t="shared" si="699"/>
        <v>0</v>
      </c>
      <c r="X2513" s="33">
        <f t="shared" si="700"/>
        <v>0</v>
      </c>
      <c r="Y2513" s="22"/>
      <c r="Z2513" s="33">
        <f t="shared" si="685"/>
        <v>0</v>
      </c>
      <c r="AA2513" s="33">
        <f t="shared" si="686"/>
        <v>0</v>
      </c>
      <c r="AB2513" s="30">
        <f t="shared" si="687"/>
        <v>0</v>
      </c>
      <c r="AC2513" s="30">
        <f t="shared" si="688"/>
        <v>0</v>
      </c>
      <c r="AD2513" s="30">
        <f t="shared" si="689"/>
        <v>0</v>
      </c>
      <c r="AE2513" s="35">
        <f t="shared" si="701"/>
        <v>0</v>
      </c>
    </row>
    <row r="2514" spans="14:31" x14ac:dyDescent="0.25">
      <c r="N2514" s="29">
        <f t="shared" si="690"/>
        <v>0</v>
      </c>
      <c r="O2514" s="30" t="str">
        <f t="shared" si="691"/>
        <v>00</v>
      </c>
      <c r="P2514" s="30">
        <f t="shared" si="692"/>
        <v>0</v>
      </c>
      <c r="Q2514" s="30">
        <f t="shared" si="693"/>
        <v>0</v>
      </c>
      <c r="R2514" s="30">
        <f t="shared" si="694"/>
        <v>0</v>
      </c>
      <c r="S2514" s="30">
        <f t="shared" si="695"/>
        <v>0</v>
      </c>
      <c r="T2514" s="31">
        <f t="shared" si="696"/>
        <v>2020.9166666666667</v>
      </c>
      <c r="U2514" s="30">
        <f t="shared" si="697"/>
        <v>0</v>
      </c>
      <c r="V2514" s="30">
        <f t="shared" si="698"/>
        <v>0</v>
      </c>
      <c r="W2514" s="32">
        <f t="shared" si="699"/>
        <v>0</v>
      </c>
      <c r="X2514" s="33">
        <f t="shared" si="700"/>
        <v>0</v>
      </c>
      <c r="Y2514" s="22"/>
      <c r="Z2514" s="33">
        <f t="shared" si="685"/>
        <v>0</v>
      </c>
      <c r="AA2514" s="33">
        <f t="shared" si="686"/>
        <v>0</v>
      </c>
      <c r="AB2514" s="30">
        <f t="shared" si="687"/>
        <v>0</v>
      </c>
      <c r="AC2514" s="30">
        <f t="shared" si="688"/>
        <v>0</v>
      </c>
      <c r="AD2514" s="30">
        <f t="shared" si="689"/>
        <v>0</v>
      </c>
      <c r="AE2514" s="35">
        <f t="shared" si="701"/>
        <v>0</v>
      </c>
    </row>
    <row r="2515" spans="14:31" x14ac:dyDescent="0.25">
      <c r="N2515" s="29">
        <f t="shared" si="690"/>
        <v>0</v>
      </c>
      <c r="O2515" s="30" t="str">
        <f t="shared" si="691"/>
        <v>00</v>
      </c>
      <c r="P2515" s="30">
        <f t="shared" si="692"/>
        <v>0</v>
      </c>
      <c r="Q2515" s="30">
        <f t="shared" si="693"/>
        <v>0</v>
      </c>
      <c r="R2515" s="30">
        <f t="shared" si="694"/>
        <v>0</v>
      </c>
      <c r="S2515" s="30">
        <f t="shared" si="695"/>
        <v>0</v>
      </c>
      <c r="T2515" s="31">
        <f t="shared" si="696"/>
        <v>2020.9166666666667</v>
      </c>
      <c r="U2515" s="30">
        <f t="shared" si="697"/>
        <v>0</v>
      </c>
      <c r="V2515" s="30">
        <f t="shared" si="698"/>
        <v>0</v>
      </c>
      <c r="W2515" s="32">
        <f t="shared" si="699"/>
        <v>0</v>
      </c>
      <c r="X2515" s="33">
        <f t="shared" si="700"/>
        <v>0</v>
      </c>
      <c r="Y2515" s="22"/>
      <c r="Z2515" s="33">
        <f t="shared" si="685"/>
        <v>0</v>
      </c>
      <c r="AA2515" s="33">
        <f t="shared" si="686"/>
        <v>0</v>
      </c>
      <c r="AB2515" s="30">
        <f t="shared" si="687"/>
        <v>0</v>
      </c>
      <c r="AC2515" s="30">
        <f t="shared" si="688"/>
        <v>0</v>
      </c>
      <c r="AD2515" s="30">
        <f t="shared" si="689"/>
        <v>0</v>
      </c>
      <c r="AE2515" s="35">
        <f t="shared" si="701"/>
        <v>0</v>
      </c>
    </row>
    <row r="2516" spans="14:31" x14ac:dyDescent="0.25">
      <c r="N2516" s="29">
        <f t="shared" si="690"/>
        <v>0</v>
      </c>
      <c r="O2516" s="30" t="str">
        <f t="shared" si="691"/>
        <v>00</v>
      </c>
      <c r="P2516" s="30">
        <f t="shared" si="692"/>
        <v>0</v>
      </c>
      <c r="Q2516" s="30">
        <f t="shared" si="693"/>
        <v>0</v>
      </c>
      <c r="R2516" s="30">
        <f t="shared" si="694"/>
        <v>0</v>
      </c>
      <c r="S2516" s="30">
        <f t="shared" si="695"/>
        <v>0</v>
      </c>
      <c r="T2516" s="31">
        <f t="shared" si="696"/>
        <v>2020.9166666666667</v>
      </c>
      <c r="U2516" s="30">
        <f t="shared" si="697"/>
        <v>0</v>
      </c>
      <c r="V2516" s="30">
        <f t="shared" si="698"/>
        <v>0</v>
      </c>
      <c r="W2516" s="32">
        <f t="shared" si="699"/>
        <v>0</v>
      </c>
      <c r="X2516" s="33">
        <f t="shared" si="700"/>
        <v>0</v>
      </c>
      <c r="Y2516" s="22"/>
      <c r="Z2516" s="33">
        <f t="shared" si="685"/>
        <v>0</v>
      </c>
      <c r="AA2516" s="33">
        <f t="shared" si="686"/>
        <v>0</v>
      </c>
      <c r="AB2516" s="30">
        <f t="shared" si="687"/>
        <v>0</v>
      </c>
      <c r="AC2516" s="30">
        <f t="shared" si="688"/>
        <v>0</v>
      </c>
      <c r="AD2516" s="30">
        <f t="shared" si="689"/>
        <v>0</v>
      </c>
      <c r="AE2516" s="35">
        <f t="shared" si="701"/>
        <v>0</v>
      </c>
    </row>
    <row r="2517" spans="14:31" x14ac:dyDescent="0.25">
      <c r="N2517" s="29">
        <f t="shared" si="690"/>
        <v>0</v>
      </c>
      <c r="O2517" s="30" t="str">
        <f t="shared" si="691"/>
        <v>00</v>
      </c>
      <c r="P2517" s="30">
        <f t="shared" si="692"/>
        <v>0</v>
      </c>
      <c r="Q2517" s="30">
        <f t="shared" si="693"/>
        <v>0</v>
      </c>
      <c r="R2517" s="30">
        <f t="shared" si="694"/>
        <v>0</v>
      </c>
      <c r="S2517" s="30">
        <f t="shared" si="695"/>
        <v>0</v>
      </c>
      <c r="T2517" s="31">
        <f t="shared" si="696"/>
        <v>2020.9166666666667</v>
      </c>
      <c r="U2517" s="30">
        <f t="shared" si="697"/>
        <v>0</v>
      </c>
      <c r="V2517" s="30">
        <f t="shared" si="698"/>
        <v>0</v>
      </c>
      <c r="W2517" s="32">
        <f t="shared" si="699"/>
        <v>0</v>
      </c>
      <c r="X2517" s="33">
        <f t="shared" si="700"/>
        <v>0</v>
      </c>
      <c r="Y2517" s="22"/>
      <c r="Z2517" s="33">
        <f t="shared" si="685"/>
        <v>0</v>
      </c>
      <c r="AA2517" s="33">
        <f t="shared" si="686"/>
        <v>0</v>
      </c>
      <c r="AB2517" s="30">
        <f t="shared" si="687"/>
        <v>0</v>
      </c>
      <c r="AC2517" s="30">
        <f t="shared" si="688"/>
        <v>0</v>
      </c>
      <c r="AD2517" s="30">
        <f t="shared" si="689"/>
        <v>0</v>
      </c>
      <c r="AE2517" s="35">
        <f t="shared" si="701"/>
        <v>0</v>
      </c>
    </row>
    <row r="2518" spans="14:31" x14ac:dyDescent="0.25">
      <c r="N2518" s="29">
        <f t="shared" si="690"/>
        <v>0</v>
      </c>
      <c r="O2518" s="30" t="str">
        <f t="shared" si="691"/>
        <v>00</v>
      </c>
      <c r="P2518" s="30">
        <f t="shared" si="692"/>
        <v>0</v>
      </c>
      <c r="Q2518" s="30">
        <f t="shared" si="693"/>
        <v>0</v>
      </c>
      <c r="R2518" s="30">
        <f t="shared" si="694"/>
        <v>0</v>
      </c>
      <c r="S2518" s="30">
        <f t="shared" si="695"/>
        <v>0</v>
      </c>
      <c r="T2518" s="31">
        <f t="shared" si="696"/>
        <v>2020.9166666666667</v>
      </c>
      <c r="U2518" s="30">
        <f t="shared" si="697"/>
        <v>0</v>
      </c>
      <c r="V2518" s="30">
        <f t="shared" si="698"/>
        <v>0</v>
      </c>
      <c r="W2518" s="32">
        <f t="shared" si="699"/>
        <v>0</v>
      </c>
      <c r="X2518" s="33">
        <f t="shared" si="700"/>
        <v>0</v>
      </c>
      <c r="Y2518" s="22"/>
      <c r="Z2518" s="33">
        <f t="shared" si="685"/>
        <v>0</v>
      </c>
      <c r="AA2518" s="33">
        <f t="shared" si="686"/>
        <v>0</v>
      </c>
      <c r="AB2518" s="30">
        <f t="shared" si="687"/>
        <v>0</v>
      </c>
      <c r="AC2518" s="30">
        <f t="shared" si="688"/>
        <v>0</v>
      </c>
      <c r="AD2518" s="30">
        <f t="shared" si="689"/>
        <v>0</v>
      </c>
      <c r="AE2518" s="35">
        <f t="shared" si="701"/>
        <v>0</v>
      </c>
    </row>
    <row r="2519" spans="14:31" x14ac:dyDescent="0.25">
      <c r="N2519" s="29">
        <f t="shared" si="690"/>
        <v>0</v>
      </c>
      <c r="O2519" s="30" t="str">
        <f t="shared" si="691"/>
        <v>00</v>
      </c>
      <c r="P2519" s="30">
        <f t="shared" si="692"/>
        <v>0</v>
      </c>
      <c r="Q2519" s="30">
        <f t="shared" si="693"/>
        <v>0</v>
      </c>
      <c r="R2519" s="30">
        <f t="shared" si="694"/>
        <v>0</v>
      </c>
      <c r="S2519" s="30">
        <f t="shared" si="695"/>
        <v>0</v>
      </c>
      <c r="T2519" s="31">
        <f t="shared" si="696"/>
        <v>2020.9166666666667</v>
      </c>
      <c r="U2519" s="30">
        <f t="shared" si="697"/>
        <v>0</v>
      </c>
      <c r="V2519" s="30">
        <f t="shared" si="698"/>
        <v>0</v>
      </c>
      <c r="W2519" s="32">
        <f t="shared" si="699"/>
        <v>0</v>
      </c>
      <c r="X2519" s="33">
        <f t="shared" si="700"/>
        <v>0</v>
      </c>
      <c r="Y2519" s="22"/>
      <c r="Z2519" s="33">
        <f t="shared" si="685"/>
        <v>0</v>
      </c>
      <c r="AA2519" s="33">
        <f t="shared" si="686"/>
        <v>0</v>
      </c>
      <c r="AB2519" s="30">
        <f t="shared" si="687"/>
        <v>0</v>
      </c>
      <c r="AC2519" s="30">
        <f t="shared" si="688"/>
        <v>0</v>
      </c>
      <c r="AD2519" s="30">
        <f t="shared" si="689"/>
        <v>0</v>
      </c>
      <c r="AE2519" s="35">
        <f t="shared" si="701"/>
        <v>0</v>
      </c>
    </row>
    <row r="2520" spans="14:31" x14ac:dyDescent="0.25">
      <c r="N2520" s="29">
        <f t="shared" si="690"/>
        <v>0</v>
      </c>
      <c r="O2520" s="30" t="str">
        <f t="shared" si="691"/>
        <v>00</v>
      </c>
      <c r="P2520" s="30">
        <f t="shared" si="692"/>
        <v>0</v>
      </c>
      <c r="Q2520" s="30">
        <f t="shared" si="693"/>
        <v>0</v>
      </c>
      <c r="R2520" s="30">
        <f t="shared" si="694"/>
        <v>0</v>
      </c>
      <c r="S2520" s="30">
        <f t="shared" si="695"/>
        <v>0</v>
      </c>
      <c r="T2520" s="31">
        <f t="shared" si="696"/>
        <v>2020.9166666666667</v>
      </c>
      <c r="U2520" s="30">
        <f t="shared" si="697"/>
        <v>0</v>
      </c>
      <c r="V2520" s="30">
        <f t="shared" si="698"/>
        <v>0</v>
      </c>
      <c r="W2520" s="32">
        <f t="shared" si="699"/>
        <v>0</v>
      </c>
      <c r="X2520" s="33">
        <f t="shared" si="700"/>
        <v>0</v>
      </c>
      <c r="Y2520" s="22"/>
      <c r="Z2520" s="33">
        <f t="shared" si="685"/>
        <v>0</v>
      </c>
      <c r="AA2520" s="33">
        <f t="shared" si="686"/>
        <v>0</v>
      </c>
      <c r="AB2520" s="30">
        <f t="shared" si="687"/>
        <v>0</v>
      </c>
      <c r="AC2520" s="30">
        <f t="shared" si="688"/>
        <v>0</v>
      </c>
      <c r="AD2520" s="30">
        <f t="shared" si="689"/>
        <v>0</v>
      </c>
      <c r="AE2520" s="35">
        <f t="shared" si="701"/>
        <v>0</v>
      </c>
    </row>
    <row r="2521" spans="14:31" x14ac:dyDescent="0.25">
      <c r="N2521" s="29">
        <f t="shared" si="690"/>
        <v>0</v>
      </c>
      <c r="O2521" s="30" t="str">
        <f t="shared" si="691"/>
        <v>00</v>
      </c>
      <c r="P2521" s="30">
        <f t="shared" si="692"/>
        <v>0</v>
      </c>
      <c r="Q2521" s="30">
        <f t="shared" si="693"/>
        <v>0</v>
      </c>
      <c r="R2521" s="30">
        <f t="shared" si="694"/>
        <v>0</v>
      </c>
      <c r="S2521" s="30">
        <f t="shared" si="695"/>
        <v>0</v>
      </c>
      <c r="T2521" s="31">
        <f t="shared" si="696"/>
        <v>2020.9166666666667</v>
      </c>
      <c r="U2521" s="30">
        <f t="shared" si="697"/>
        <v>0</v>
      </c>
      <c r="V2521" s="30">
        <f t="shared" si="698"/>
        <v>0</v>
      </c>
      <c r="W2521" s="32">
        <f t="shared" si="699"/>
        <v>0</v>
      </c>
      <c r="X2521" s="33">
        <f t="shared" si="700"/>
        <v>0</v>
      </c>
      <c r="Y2521" s="22"/>
      <c r="Z2521" s="33">
        <f t="shared" si="685"/>
        <v>0</v>
      </c>
      <c r="AA2521" s="33">
        <f t="shared" si="686"/>
        <v>0</v>
      </c>
      <c r="AB2521" s="30">
        <f t="shared" si="687"/>
        <v>0</v>
      </c>
      <c r="AC2521" s="30">
        <f t="shared" si="688"/>
        <v>0</v>
      </c>
      <c r="AD2521" s="30">
        <f t="shared" si="689"/>
        <v>0</v>
      </c>
      <c r="AE2521" s="35">
        <f t="shared" si="701"/>
        <v>0</v>
      </c>
    </row>
    <row r="2522" spans="14:31" x14ac:dyDescent="0.25">
      <c r="N2522" s="29">
        <f t="shared" si="690"/>
        <v>0</v>
      </c>
      <c r="O2522" s="30" t="str">
        <f t="shared" si="691"/>
        <v>00</v>
      </c>
      <c r="P2522" s="30">
        <f t="shared" si="692"/>
        <v>0</v>
      </c>
      <c r="Q2522" s="30">
        <f t="shared" si="693"/>
        <v>0</v>
      </c>
      <c r="R2522" s="30">
        <f t="shared" si="694"/>
        <v>0</v>
      </c>
      <c r="S2522" s="30">
        <f t="shared" si="695"/>
        <v>0</v>
      </c>
      <c r="T2522" s="31">
        <f t="shared" si="696"/>
        <v>2020.9166666666667</v>
      </c>
      <c r="U2522" s="30">
        <f t="shared" si="697"/>
        <v>0</v>
      </c>
      <c r="V2522" s="30">
        <f t="shared" si="698"/>
        <v>0</v>
      </c>
      <c r="W2522" s="32">
        <f t="shared" si="699"/>
        <v>0</v>
      </c>
      <c r="X2522" s="33">
        <f t="shared" si="700"/>
        <v>0</v>
      </c>
      <c r="Y2522" s="22"/>
      <c r="Z2522" s="33">
        <f t="shared" si="685"/>
        <v>0</v>
      </c>
      <c r="AA2522" s="33">
        <f t="shared" si="686"/>
        <v>0</v>
      </c>
      <c r="AB2522" s="30">
        <f t="shared" si="687"/>
        <v>0</v>
      </c>
      <c r="AC2522" s="30">
        <f t="shared" si="688"/>
        <v>0</v>
      </c>
      <c r="AD2522" s="30">
        <f t="shared" si="689"/>
        <v>0</v>
      </c>
      <c r="AE2522" s="35">
        <f t="shared" si="701"/>
        <v>0</v>
      </c>
    </row>
    <row r="2523" spans="14:31" x14ac:dyDescent="0.25">
      <c r="N2523" s="29">
        <f t="shared" si="690"/>
        <v>0</v>
      </c>
      <c r="O2523" s="30" t="str">
        <f t="shared" si="691"/>
        <v>00</v>
      </c>
      <c r="P2523" s="30">
        <f t="shared" si="692"/>
        <v>0</v>
      </c>
      <c r="Q2523" s="30">
        <f t="shared" si="693"/>
        <v>0</v>
      </c>
      <c r="R2523" s="30">
        <f t="shared" si="694"/>
        <v>0</v>
      </c>
      <c r="S2523" s="30">
        <f t="shared" si="695"/>
        <v>0</v>
      </c>
      <c r="T2523" s="31">
        <f t="shared" si="696"/>
        <v>2020.9166666666667</v>
      </c>
      <c r="U2523" s="30">
        <f t="shared" si="697"/>
        <v>0</v>
      </c>
      <c r="V2523" s="30">
        <f t="shared" si="698"/>
        <v>0</v>
      </c>
      <c r="W2523" s="32">
        <f t="shared" si="699"/>
        <v>0</v>
      </c>
      <c r="X2523" s="33">
        <f t="shared" si="700"/>
        <v>0</v>
      </c>
      <c r="Y2523" s="22"/>
      <c r="Z2523" s="33">
        <f t="shared" si="685"/>
        <v>0</v>
      </c>
      <c r="AA2523" s="33">
        <f t="shared" si="686"/>
        <v>0</v>
      </c>
      <c r="AB2523" s="30">
        <f t="shared" si="687"/>
        <v>0</v>
      </c>
      <c r="AC2523" s="30">
        <f t="shared" si="688"/>
        <v>0</v>
      </c>
      <c r="AD2523" s="30">
        <f t="shared" si="689"/>
        <v>0</v>
      </c>
      <c r="AE2523" s="35">
        <f t="shared" si="701"/>
        <v>0</v>
      </c>
    </row>
    <row r="2524" spans="14:31" x14ac:dyDescent="0.25">
      <c r="N2524" s="29">
        <f t="shared" si="690"/>
        <v>0</v>
      </c>
      <c r="O2524" s="30" t="str">
        <f t="shared" si="691"/>
        <v>00</v>
      </c>
      <c r="P2524" s="30">
        <f t="shared" si="692"/>
        <v>0</v>
      </c>
      <c r="Q2524" s="30">
        <f t="shared" si="693"/>
        <v>0</v>
      </c>
      <c r="R2524" s="30">
        <f t="shared" si="694"/>
        <v>0</v>
      </c>
      <c r="S2524" s="30">
        <f t="shared" si="695"/>
        <v>0</v>
      </c>
      <c r="T2524" s="31">
        <f t="shared" si="696"/>
        <v>2020.9166666666667</v>
      </c>
      <c r="U2524" s="30">
        <f t="shared" si="697"/>
        <v>0</v>
      </c>
      <c r="V2524" s="30">
        <f t="shared" si="698"/>
        <v>0</v>
      </c>
      <c r="W2524" s="32">
        <f t="shared" si="699"/>
        <v>0</v>
      </c>
      <c r="X2524" s="33">
        <f t="shared" si="700"/>
        <v>0</v>
      </c>
      <c r="Y2524" s="22"/>
      <c r="Z2524" s="33">
        <f t="shared" si="685"/>
        <v>0</v>
      </c>
      <c r="AA2524" s="33">
        <f t="shared" si="686"/>
        <v>0</v>
      </c>
      <c r="AB2524" s="30">
        <f t="shared" si="687"/>
        <v>0</v>
      </c>
      <c r="AC2524" s="30">
        <f t="shared" si="688"/>
        <v>0</v>
      </c>
      <c r="AD2524" s="30">
        <f t="shared" si="689"/>
        <v>0</v>
      </c>
      <c r="AE2524" s="35">
        <f t="shared" si="701"/>
        <v>0</v>
      </c>
    </row>
    <row r="2525" spans="14:31" x14ac:dyDescent="0.25">
      <c r="N2525" s="29">
        <f t="shared" si="690"/>
        <v>0</v>
      </c>
      <c r="O2525" s="30" t="str">
        <f t="shared" si="691"/>
        <v>00</v>
      </c>
      <c r="P2525" s="30">
        <f t="shared" si="692"/>
        <v>0</v>
      </c>
      <c r="Q2525" s="30">
        <f t="shared" si="693"/>
        <v>0</v>
      </c>
      <c r="R2525" s="30">
        <f t="shared" si="694"/>
        <v>0</v>
      </c>
      <c r="S2525" s="30">
        <f t="shared" si="695"/>
        <v>0</v>
      </c>
      <c r="T2525" s="31">
        <f t="shared" si="696"/>
        <v>2020.9166666666667</v>
      </c>
      <c r="U2525" s="30">
        <f t="shared" si="697"/>
        <v>0</v>
      </c>
      <c r="V2525" s="30">
        <f t="shared" si="698"/>
        <v>0</v>
      </c>
      <c r="W2525" s="32">
        <f t="shared" si="699"/>
        <v>0</v>
      </c>
      <c r="X2525" s="33">
        <f t="shared" si="700"/>
        <v>0</v>
      </c>
      <c r="Y2525" s="22"/>
      <c r="Z2525" s="33">
        <f t="shared" si="685"/>
        <v>0</v>
      </c>
      <c r="AA2525" s="33">
        <f t="shared" si="686"/>
        <v>0</v>
      </c>
      <c r="AB2525" s="30">
        <f t="shared" si="687"/>
        <v>0</v>
      </c>
      <c r="AC2525" s="30">
        <f t="shared" si="688"/>
        <v>0</v>
      </c>
      <c r="AD2525" s="30">
        <f t="shared" si="689"/>
        <v>0</v>
      </c>
      <c r="AE2525" s="35">
        <f t="shared" si="701"/>
        <v>0</v>
      </c>
    </row>
    <row r="2526" spans="14:31" x14ac:dyDescent="0.25">
      <c r="N2526" s="29">
        <f t="shared" si="690"/>
        <v>0</v>
      </c>
      <c r="O2526" s="30" t="str">
        <f t="shared" si="691"/>
        <v>00</v>
      </c>
      <c r="P2526" s="30">
        <f t="shared" si="692"/>
        <v>0</v>
      </c>
      <c r="Q2526" s="30">
        <f t="shared" si="693"/>
        <v>0</v>
      </c>
      <c r="R2526" s="30">
        <f t="shared" si="694"/>
        <v>0</v>
      </c>
      <c r="S2526" s="30">
        <f t="shared" si="695"/>
        <v>0</v>
      </c>
      <c r="T2526" s="31">
        <f t="shared" si="696"/>
        <v>2020.9166666666667</v>
      </c>
      <c r="U2526" s="30">
        <f t="shared" si="697"/>
        <v>0</v>
      </c>
      <c r="V2526" s="30">
        <f t="shared" si="698"/>
        <v>0</v>
      </c>
      <c r="W2526" s="32">
        <f t="shared" si="699"/>
        <v>0</v>
      </c>
      <c r="X2526" s="33">
        <f t="shared" si="700"/>
        <v>0</v>
      </c>
      <c r="Y2526" s="22"/>
      <c r="Z2526" s="33">
        <f t="shared" si="685"/>
        <v>0</v>
      </c>
      <c r="AA2526" s="33">
        <f t="shared" si="686"/>
        <v>0</v>
      </c>
      <c r="AB2526" s="30">
        <f t="shared" si="687"/>
        <v>0</v>
      </c>
      <c r="AC2526" s="30">
        <f t="shared" si="688"/>
        <v>0</v>
      </c>
      <c r="AD2526" s="30">
        <f t="shared" si="689"/>
        <v>0</v>
      </c>
      <c r="AE2526" s="35">
        <f t="shared" si="701"/>
        <v>0</v>
      </c>
    </row>
    <row r="2527" spans="14:31" x14ac:dyDescent="0.25">
      <c r="N2527" s="29">
        <f t="shared" si="690"/>
        <v>0</v>
      </c>
      <c r="O2527" s="30" t="str">
        <f t="shared" si="691"/>
        <v>00</v>
      </c>
      <c r="P2527" s="30">
        <f t="shared" si="692"/>
        <v>0</v>
      </c>
      <c r="Q2527" s="30">
        <f t="shared" si="693"/>
        <v>0</v>
      </c>
      <c r="R2527" s="30">
        <f t="shared" si="694"/>
        <v>0</v>
      </c>
      <c r="S2527" s="30">
        <f t="shared" si="695"/>
        <v>0</v>
      </c>
      <c r="T2527" s="31">
        <f t="shared" si="696"/>
        <v>2020.9166666666667</v>
      </c>
      <c r="U2527" s="30">
        <f t="shared" si="697"/>
        <v>0</v>
      </c>
      <c r="V2527" s="30">
        <f t="shared" si="698"/>
        <v>0</v>
      </c>
      <c r="W2527" s="32">
        <f t="shared" si="699"/>
        <v>0</v>
      </c>
      <c r="X2527" s="33">
        <f t="shared" si="700"/>
        <v>0</v>
      </c>
      <c r="Y2527" s="22"/>
      <c r="Z2527" s="33">
        <f t="shared" si="685"/>
        <v>0</v>
      </c>
      <c r="AA2527" s="33">
        <f t="shared" si="686"/>
        <v>0</v>
      </c>
      <c r="AB2527" s="30">
        <f t="shared" si="687"/>
        <v>0</v>
      </c>
      <c r="AC2527" s="30">
        <f t="shared" si="688"/>
        <v>0</v>
      </c>
      <c r="AD2527" s="30">
        <f t="shared" si="689"/>
        <v>0</v>
      </c>
      <c r="AE2527" s="35">
        <f t="shared" si="701"/>
        <v>0</v>
      </c>
    </row>
    <row r="2528" spans="14:31" x14ac:dyDescent="0.25">
      <c r="N2528" s="29">
        <f t="shared" si="690"/>
        <v>0</v>
      </c>
      <c r="O2528" s="30" t="str">
        <f t="shared" si="691"/>
        <v>00</v>
      </c>
      <c r="P2528" s="30">
        <f t="shared" si="692"/>
        <v>0</v>
      </c>
      <c r="Q2528" s="30">
        <f t="shared" si="693"/>
        <v>0</v>
      </c>
      <c r="R2528" s="30">
        <f t="shared" si="694"/>
        <v>0</v>
      </c>
      <c r="S2528" s="30">
        <f t="shared" si="695"/>
        <v>0</v>
      </c>
      <c r="T2528" s="31">
        <f t="shared" si="696"/>
        <v>2020.9166666666667</v>
      </c>
      <c r="U2528" s="30">
        <f t="shared" si="697"/>
        <v>0</v>
      </c>
      <c r="V2528" s="30">
        <f t="shared" si="698"/>
        <v>0</v>
      </c>
      <c r="W2528" s="32">
        <f t="shared" si="699"/>
        <v>0</v>
      </c>
      <c r="X2528" s="33">
        <f t="shared" si="700"/>
        <v>0</v>
      </c>
      <c r="Y2528" s="22"/>
      <c r="Z2528" s="33">
        <f t="shared" si="685"/>
        <v>0</v>
      </c>
      <c r="AA2528" s="33">
        <f t="shared" si="686"/>
        <v>0</v>
      </c>
      <c r="AB2528" s="30">
        <f t="shared" si="687"/>
        <v>0</v>
      </c>
      <c r="AC2528" s="30">
        <f t="shared" si="688"/>
        <v>0</v>
      </c>
      <c r="AD2528" s="30">
        <f t="shared" si="689"/>
        <v>0</v>
      </c>
      <c r="AE2528" s="35">
        <f t="shared" si="701"/>
        <v>0</v>
      </c>
    </row>
    <row r="2529" spans="14:31" x14ac:dyDescent="0.25">
      <c r="N2529" s="29">
        <f t="shared" si="690"/>
        <v>0</v>
      </c>
      <c r="O2529" s="30" t="str">
        <f t="shared" si="691"/>
        <v>00</v>
      </c>
      <c r="P2529" s="30">
        <f t="shared" si="692"/>
        <v>0</v>
      </c>
      <c r="Q2529" s="30">
        <f t="shared" si="693"/>
        <v>0</v>
      </c>
      <c r="R2529" s="30">
        <f t="shared" si="694"/>
        <v>0</v>
      </c>
      <c r="S2529" s="30">
        <f t="shared" si="695"/>
        <v>0</v>
      </c>
      <c r="T2529" s="31">
        <f t="shared" si="696"/>
        <v>2020.9166666666667</v>
      </c>
      <c r="U2529" s="30">
        <f t="shared" si="697"/>
        <v>0</v>
      </c>
      <c r="V2529" s="30">
        <f t="shared" si="698"/>
        <v>0</v>
      </c>
      <c r="W2529" s="32">
        <f t="shared" si="699"/>
        <v>0</v>
      </c>
      <c r="X2529" s="33">
        <f t="shared" si="700"/>
        <v>0</v>
      </c>
      <c r="Y2529" s="22"/>
      <c r="Z2529" s="33">
        <f t="shared" si="685"/>
        <v>0</v>
      </c>
      <c r="AA2529" s="33">
        <f t="shared" si="686"/>
        <v>0</v>
      </c>
      <c r="AB2529" s="30">
        <f t="shared" si="687"/>
        <v>0</v>
      </c>
      <c r="AC2529" s="30">
        <f t="shared" si="688"/>
        <v>0</v>
      </c>
      <c r="AD2529" s="30">
        <f t="shared" si="689"/>
        <v>0</v>
      </c>
      <c r="AE2529" s="35">
        <f t="shared" si="701"/>
        <v>0</v>
      </c>
    </row>
    <row r="2530" spans="14:31" x14ac:dyDescent="0.25">
      <c r="N2530" s="29">
        <f t="shared" si="690"/>
        <v>0</v>
      </c>
      <c r="O2530" s="30" t="str">
        <f t="shared" si="691"/>
        <v>00</v>
      </c>
      <c r="P2530" s="30">
        <f t="shared" si="692"/>
        <v>0</v>
      </c>
      <c r="Q2530" s="30">
        <f t="shared" si="693"/>
        <v>0</v>
      </c>
      <c r="R2530" s="30">
        <f t="shared" si="694"/>
        <v>0</v>
      </c>
      <c r="S2530" s="30">
        <f t="shared" si="695"/>
        <v>0</v>
      </c>
      <c r="T2530" s="31">
        <f t="shared" si="696"/>
        <v>2020.9166666666667</v>
      </c>
      <c r="U2530" s="30">
        <f t="shared" si="697"/>
        <v>0</v>
      </c>
      <c r="V2530" s="30">
        <f t="shared" si="698"/>
        <v>0</v>
      </c>
      <c r="W2530" s="32">
        <f t="shared" si="699"/>
        <v>0</v>
      </c>
      <c r="X2530" s="33">
        <f t="shared" si="700"/>
        <v>0</v>
      </c>
      <c r="Y2530" s="22"/>
      <c r="Z2530" s="33">
        <f t="shared" si="685"/>
        <v>0</v>
      </c>
      <c r="AA2530" s="33">
        <f t="shared" si="686"/>
        <v>0</v>
      </c>
      <c r="AB2530" s="30">
        <f t="shared" si="687"/>
        <v>0</v>
      </c>
      <c r="AC2530" s="30">
        <f t="shared" si="688"/>
        <v>0</v>
      </c>
      <c r="AD2530" s="30">
        <f t="shared" si="689"/>
        <v>0</v>
      </c>
      <c r="AE2530" s="35">
        <f t="shared" si="701"/>
        <v>0</v>
      </c>
    </row>
    <row r="2531" spans="14:31" x14ac:dyDescent="0.25">
      <c r="N2531" s="29">
        <f t="shared" si="690"/>
        <v>0</v>
      </c>
      <c r="O2531" s="30" t="str">
        <f t="shared" si="691"/>
        <v>00</v>
      </c>
      <c r="P2531" s="30">
        <f t="shared" si="692"/>
        <v>0</v>
      </c>
      <c r="Q2531" s="30">
        <f t="shared" si="693"/>
        <v>0</v>
      </c>
      <c r="R2531" s="30">
        <f t="shared" si="694"/>
        <v>0</v>
      </c>
      <c r="S2531" s="30">
        <f t="shared" si="695"/>
        <v>0</v>
      </c>
      <c r="T2531" s="31">
        <f t="shared" si="696"/>
        <v>2020.9166666666667</v>
      </c>
      <c r="U2531" s="30">
        <f t="shared" si="697"/>
        <v>0</v>
      </c>
      <c r="V2531" s="30">
        <f t="shared" si="698"/>
        <v>0</v>
      </c>
      <c r="W2531" s="32">
        <f t="shared" si="699"/>
        <v>0</v>
      </c>
      <c r="X2531" s="33">
        <f t="shared" si="700"/>
        <v>0</v>
      </c>
      <c r="Y2531" s="22"/>
      <c r="Z2531" s="33">
        <f t="shared" si="685"/>
        <v>0</v>
      </c>
      <c r="AA2531" s="33">
        <f t="shared" si="686"/>
        <v>0</v>
      </c>
      <c r="AB2531" s="30">
        <f t="shared" si="687"/>
        <v>0</v>
      </c>
      <c r="AC2531" s="30">
        <f t="shared" si="688"/>
        <v>0</v>
      </c>
      <c r="AD2531" s="30">
        <f t="shared" si="689"/>
        <v>0</v>
      </c>
      <c r="AE2531" s="35">
        <f t="shared" si="701"/>
        <v>0</v>
      </c>
    </row>
    <row r="2532" spans="14:31" x14ac:dyDescent="0.25">
      <c r="N2532" s="29">
        <f t="shared" si="690"/>
        <v>0</v>
      </c>
      <c r="O2532" s="30" t="str">
        <f t="shared" si="691"/>
        <v>00</v>
      </c>
      <c r="P2532" s="30">
        <f t="shared" si="692"/>
        <v>0</v>
      </c>
      <c r="Q2532" s="30">
        <f t="shared" si="693"/>
        <v>0</v>
      </c>
      <c r="R2532" s="30">
        <f t="shared" si="694"/>
        <v>0</v>
      </c>
      <c r="S2532" s="30">
        <f t="shared" si="695"/>
        <v>0</v>
      </c>
      <c r="T2532" s="31">
        <f t="shared" si="696"/>
        <v>2020.9166666666667</v>
      </c>
      <c r="U2532" s="30">
        <f t="shared" si="697"/>
        <v>0</v>
      </c>
      <c r="V2532" s="30">
        <f t="shared" si="698"/>
        <v>0</v>
      </c>
      <c r="W2532" s="32">
        <f t="shared" si="699"/>
        <v>0</v>
      </c>
      <c r="X2532" s="33">
        <f t="shared" si="700"/>
        <v>0</v>
      </c>
      <c r="Y2532" s="22"/>
      <c r="Z2532" s="33">
        <f t="shared" si="685"/>
        <v>0</v>
      </c>
      <c r="AA2532" s="33">
        <f t="shared" si="686"/>
        <v>0</v>
      </c>
      <c r="AB2532" s="30">
        <f t="shared" si="687"/>
        <v>0</v>
      </c>
      <c r="AC2532" s="30">
        <f t="shared" si="688"/>
        <v>0</v>
      </c>
      <c r="AD2532" s="30">
        <f t="shared" si="689"/>
        <v>0</v>
      </c>
      <c r="AE2532" s="35">
        <f t="shared" si="701"/>
        <v>0</v>
      </c>
    </row>
    <row r="2533" spans="14:31" x14ac:dyDescent="0.25">
      <c r="N2533" s="29">
        <f t="shared" si="690"/>
        <v>0</v>
      </c>
      <c r="O2533" s="30" t="str">
        <f t="shared" si="691"/>
        <v>00</v>
      </c>
      <c r="P2533" s="30">
        <f t="shared" si="692"/>
        <v>0</v>
      </c>
      <c r="Q2533" s="30">
        <f t="shared" si="693"/>
        <v>0</v>
      </c>
      <c r="R2533" s="30">
        <f t="shared" si="694"/>
        <v>0</v>
      </c>
      <c r="S2533" s="30">
        <f t="shared" si="695"/>
        <v>0</v>
      </c>
      <c r="T2533" s="31">
        <f t="shared" si="696"/>
        <v>2020.9166666666667</v>
      </c>
      <c r="U2533" s="30">
        <f t="shared" si="697"/>
        <v>0</v>
      </c>
      <c r="V2533" s="30">
        <f t="shared" si="698"/>
        <v>0</v>
      </c>
      <c r="W2533" s="32">
        <f t="shared" si="699"/>
        <v>0</v>
      </c>
      <c r="X2533" s="33">
        <f t="shared" si="700"/>
        <v>0</v>
      </c>
      <c r="Y2533" s="22"/>
      <c r="Z2533" s="33">
        <f t="shared" si="685"/>
        <v>0</v>
      </c>
      <c r="AA2533" s="33">
        <f t="shared" si="686"/>
        <v>0</v>
      </c>
      <c r="AB2533" s="30">
        <f t="shared" si="687"/>
        <v>0</v>
      </c>
      <c r="AC2533" s="30">
        <f t="shared" si="688"/>
        <v>0</v>
      </c>
      <c r="AD2533" s="30">
        <f t="shared" si="689"/>
        <v>0</v>
      </c>
      <c r="AE2533" s="35">
        <f t="shared" si="701"/>
        <v>0</v>
      </c>
    </row>
    <row r="2534" spans="14:31" x14ac:dyDescent="0.25">
      <c r="N2534" s="29">
        <f t="shared" si="690"/>
        <v>0</v>
      </c>
      <c r="O2534" s="30" t="str">
        <f t="shared" si="691"/>
        <v>00</v>
      </c>
      <c r="P2534" s="30">
        <f t="shared" si="692"/>
        <v>0</v>
      </c>
      <c r="Q2534" s="30">
        <f t="shared" si="693"/>
        <v>0</v>
      </c>
      <c r="R2534" s="30">
        <f t="shared" si="694"/>
        <v>0</v>
      </c>
      <c r="S2534" s="30">
        <f t="shared" si="695"/>
        <v>0</v>
      </c>
      <c r="T2534" s="31">
        <f t="shared" si="696"/>
        <v>2020.9166666666667</v>
      </c>
      <c r="U2534" s="30">
        <f t="shared" si="697"/>
        <v>0</v>
      </c>
      <c r="V2534" s="30">
        <f t="shared" si="698"/>
        <v>0</v>
      </c>
      <c r="W2534" s="32">
        <f t="shared" si="699"/>
        <v>0</v>
      </c>
      <c r="X2534" s="33">
        <f t="shared" si="700"/>
        <v>0</v>
      </c>
      <c r="Y2534" s="22"/>
      <c r="Z2534" s="33">
        <f t="shared" si="685"/>
        <v>0</v>
      </c>
      <c r="AA2534" s="33">
        <f t="shared" si="686"/>
        <v>0</v>
      </c>
      <c r="AB2534" s="30">
        <f t="shared" si="687"/>
        <v>0</v>
      </c>
      <c r="AC2534" s="30">
        <f t="shared" si="688"/>
        <v>0</v>
      </c>
      <c r="AD2534" s="30">
        <f t="shared" si="689"/>
        <v>0</v>
      </c>
      <c r="AE2534" s="35">
        <f t="shared" si="701"/>
        <v>0</v>
      </c>
    </row>
    <row r="2535" spans="14:31" x14ac:dyDescent="0.25">
      <c r="N2535" s="29">
        <f t="shared" si="690"/>
        <v>0</v>
      </c>
      <c r="O2535" s="30" t="str">
        <f t="shared" si="691"/>
        <v>00</v>
      </c>
      <c r="P2535" s="30">
        <f t="shared" si="692"/>
        <v>0</v>
      </c>
      <c r="Q2535" s="30">
        <f t="shared" si="693"/>
        <v>0</v>
      </c>
      <c r="R2535" s="30">
        <f t="shared" si="694"/>
        <v>0</v>
      </c>
      <c r="S2535" s="30">
        <f t="shared" si="695"/>
        <v>0</v>
      </c>
      <c r="T2535" s="31">
        <f t="shared" si="696"/>
        <v>2020.9166666666667</v>
      </c>
      <c r="U2535" s="30">
        <f t="shared" si="697"/>
        <v>0</v>
      </c>
      <c r="V2535" s="30">
        <f t="shared" si="698"/>
        <v>0</v>
      </c>
      <c r="W2535" s="32">
        <f t="shared" si="699"/>
        <v>0</v>
      </c>
      <c r="X2535" s="33">
        <f t="shared" si="700"/>
        <v>0</v>
      </c>
      <c r="Y2535" s="22"/>
      <c r="Z2535" s="33">
        <f t="shared" si="685"/>
        <v>0</v>
      </c>
      <c r="AA2535" s="33">
        <f t="shared" si="686"/>
        <v>0</v>
      </c>
      <c r="AB2535" s="30">
        <f t="shared" si="687"/>
        <v>0</v>
      </c>
      <c r="AC2535" s="30">
        <f t="shared" si="688"/>
        <v>0</v>
      </c>
      <c r="AD2535" s="30">
        <f t="shared" si="689"/>
        <v>0</v>
      </c>
      <c r="AE2535" s="35">
        <f t="shared" si="701"/>
        <v>0</v>
      </c>
    </row>
    <row r="2536" spans="14:31" x14ac:dyDescent="0.25">
      <c r="N2536" s="29">
        <f t="shared" si="690"/>
        <v>0</v>
      </c>
      <c r="O2536" s="30" t="str">
        <f t="shared" si="691"/>
        <v>00</v>
      </c>
      <c r="P2536" s="30">
        <f t="shared" si="692"/>
        <v>0</v>
      </c>
      <c r="Q2536" s="30">
        <f t="shared" si="693"/>
        <v>0</v>
      </c>
      <c r="R2536" s="30">
        <f t="shared" si="694"/>
        <v>0</v>
      </c>
      <c r="S2536" s="30">
        <f t="shared" si="695"/>
        <v>0</v>
      </c>
      <c r="T2536" s="31">
        <f t="shared" si="696"/>
        <v>2020.9166666666667</v>
      </c>
      <c r="U2536" s="30">
        <f t="shared" si="697"/>
        <v>0</v>
      </c>
      <c r="V2536" s="30">
        <f t="shared" si="698"/>
        <v>0</v>
      </c>
      <c r="W2536" s="32">
        <f t="shared" si="699"/>
        <v>0</v>
      </c>
      <c r="X2536" s="33">
        <f t="shared" si="700"/>
        <v>0</v>
      </c>
      <c r="Y2536" s="22"/>
      <c r="Z2536" s="33">
        <f t="shared" si="685"/>
        <v>0</v>
      </c>
      <c r="AA2536" s="33">
        <f t="shared" si="686"/>
        <v>0</v>
      </c>
      <c r="AB2536" s="30">
        <f t="shared" si="687"/>
        <v>0</v>
      </c>
      <c r="AC2536" s="30">
        <f t="shared" si="688"/>
        <v>0</v>
      </c>
      <c r="AD2536" s="30">
        <f t="shared" si="689"/>
        <v>0</v>
      </c>
      <c r="AE2536" s="35">
        <f t="shared" si="701"/>
        <v>0</v>
      </c>
    </row>
    <row r="2537" spans="14:31" x14ac:dyDescent="0.25">
      <c r="N2537" s="29">
        <f t="shared" si="690"/>
        <v>0</v>
      </c>
      <c r="O2537" s="30" t="str">
        <f t="shared" si="691"/>
        <v>00</v>
      </c>
      <c r="P2537" s="30">
        <f t="shared" si="692"/>
        <v>0</v>
      </c>
      <c r="Q2537" s="30">
        <f t="shared" si="693"/>
        <v>0</v>
      </c>
      <c r="R2537" s="30">
        <f t="shared" si="694"/>
        <v>0</v>
      </c>
      <c r="S2537" s="30">
        <f t="shared" si="695"/>
        <v>0</v>
      </c>
      <c r="T2537" s="31">
        <f t="shared" si="696"/>
        <v>2020.9166666666667</v>
      </c>
      <c r="U2537" s="30">
        <f t="shared" si="697"/>
        <v>0</v>
      </c>
      <c r="V2537" s="30">
        <f t="shared" si="698"/>
        <v>0</v>
      </c>
      <c r="W2537" s="32">
        <f t="shared" si="699"/>
        <v>0</v>
      </c>
      <c r="X2537" s="33">
        <f t="shared" si="700"/>
        <v>0</v>
      </c>
      <c r="Y2537" s="22"/>
      <c r="Z2537" s="33">
        <f t="shared" si="685"/>
        <v>0</v>
      </c>
      <c r="AA2537" s="33">
        <f t="shared" si="686"/>
        <v>0</v>
      </c>
      <c r="AB2537" s="30">
        <f t="shared" si="687"/>
        <v>0</v>
      </c>
      <c r="AC2537" s="30">
        <f t="shared" si="688"/>
        <v>0</v>
      </c>
      <c r="AD2537" s="30">
        <f t="shared" si="689"/>
        <v>0</v>
      </c>
      <c r="AE2537" s="35">
        <f t="shared" si="701"/>
        <v>0</v>
      </c>
    </row>
    <row r="2538" spans="14:31" x14ac:dyDescent="0.25">
      <c r="N2538" s="29">
        <f t="shared" si="690"/>
        <v>0</v>
      </c>
      <c r="O2538" s="30" t="str">
        <f t="shared" si="691"/>
        <v>00</v>
      </c>
      <c r="P2538" s="30">
        <f t="shared" si="692"/>
        <v>0</v>
      </c>
      <c r="Q2538" s="30">
        <f t="shared" si="693"/>
        <v>0</v>
      </c>
      <c r="R2538" s="30">
        <f t="shared" si="694"/>
        <v>0</v>
      </c>
      <c r="S2538" s="30">
        <f t="shared" si="695"/>
        <v>0</v>
      </c>
      <c r="T2538" s="31">
        <f t="shared" si="696"/>
        <v>2020.9166666666667</v>
      </c>
      <c r="U2538" s="30">
        <f t="shared" si="697"/>
        <v>0</v>
      </c>
      <c r="V2538" s="30">
        <f t="shared" si="698"/>
        <v>0</v>
      </c>
      <c r="W2538" s="32">
        <f t="shared" si="699"/>
        <v>0</v>
      </c>
      <c r="X2538" s="33">
        <f t="shared" si="700"/>
        <v>0</v>
      </c>
      <c r="Y2538" s="22"/>
      <c r="Z2538" s="33">
        <f t="shared" si="685"/>
        <v>0</v>
      </c>
      <c r="AA2538" s="33">
        <f t="shared" si="686"/>
        <v>0</v>
      </c>
      <c r="AB2538" s="30">
        <f t="shared" si="687"/>
        <v>0</v>
      </c>
      <c r="AC2538" s="30">
        <f t="shared" si="688"/>
        <v>0</v>
      </c>
      <c r="AD2538" s="30">
        <f t="shared" si="689"/>
        <v>0</v>
      </c>
      <c r="AE2538" s="35">
        <f t="shared" si="701"/>
        <v>0</v>
      </c>
    </row>
    <row r="2539" spans="14:31" x14ac:dyDescent="0.25">
      <c r="N2539" s="29">
        <f t="shared" si="690"/>
        <v>0</v>
      </c>
      <c r="O2539" s="30" t="str">
        <f t="shared" si="691"/>
        <v>00</v>
      </c>
      <c r="P2539" s="30">
        <f t="shared" si="692"/>
        <v>0</v>
      </c>
      <c r="Q2539" s="30">
        <f t="shared" si="693"/>
        <v>0</v>
      </c>
      <c r="R2539" s="30">
        <f t="shared" si="694"/>
        <v>0</v>
      </c>
      <c r="S2539" s="30">
        <f t="shared" si="695"/>
        <v>0</v>
      </c>
      <c r="T2539" s="31">
        <f t="shared" si="696"/>
        <v>2020.9166666666667</v>
      </c>
      <c r="U2539" s="30">
        <f t="shared" si="697"/>
        <v>0</v>
      </c>
      <c r="V2539" s="30">
        <f t="shared" si="698"/>
        <v>0</v>
      </c>
      <c r="W2539" s="32">
        <f t="shared" si="699"/>
        <v>0</v>
      </c>
      <c r="X2539" s="33">
        <f t="shared" si="700"/>
        <v>0</v>
      </c>
      <c r="Y2539" s="22"/>
      <c r="Z2539" s="33">
        <f t="shared" si="685"/>
        <v>0</v>
      </c>
      <c r="AA2539" s="33">
        <f t="shared" si="686"/>
        <v>0</v>
      </c>
      <c r="AB2539" s="30">
        <f t="shared" si="687"/>
        <v>0</v>
      </c>
      <c r="AC2539" s="30">
        <f t="shared" si="688"/>
        <v>0</v>
      </c>
      <c r="AD2539" s="30">
        <f t="shared" si="689"/>
        <v>0</v>
      </c>
      <c r="AE2539" s="35">
        <f t="shared" si="701"/>
        <v>0</v>
      </c>
    </row>
    <row r="2540" spans="14:31" x14ac:dyDescent="0.25">
      <c r="N2540" s="29">
        <f t="shared" si="690"/>
        <v>0</v>
      </c>
      <c r="O2540" s="30" t="str">
        <f t="shared" si="691"/>
        <v>00</v>
      </c>
      <c r="P2540" s="30">
        <f t="shared" si="692"/>
        <v>0</v>
      </c>
      <c r="Q2540" s="30">
        <f t="shared" si="693"/>
        <v>0</v>
      </c>
      <c r="R2540" s="30">
        <f t="shared" si="694"/>
        <v>0</v>
      </c>
      <c r="S2540" s="30">
        <f t="shared" si="695"/>
        <v>0</v>
      </c>
      <c r="T2540" s="31">
        <f t="shared" si="696"/>
        <v>2020.9166666666667</v>
      </c>
      <c r="U2540" s="30">
        <f t="shared" si="697"/>
        <v>0</v>
      </c>
      <c r="V2540" s="30">
        <f t="shared" si="698"/>
        <v>0</v>
      </c>
      <c r="W2540" s="32">
        <f t="shared" si="699"/>
        <v>0</v>
      </c>
      <c r="X2540" s="33">
        <f t="shared" si="700"/>
        <v>0</v>
      </c>
      <c r="Y2540" s="22"/>
      <c r="Z2540" s="33">
        <f t="shared" si="685"/>
        <v>0</v>
      </c>
      <c r="AA2540" s="33">
        <f t="shared" si="686"/>
        <v>0</v>
      </c>
      <c r="AB2540" s="30">
        <f t="shared" si="687"/>
        <v>0</v>
      </c>
      <c r="AC2540" s="30">
        <f t="shared" si="688"/>
        <v>0</v>
      </c>
      <c r="AD2540" s="30">
        <f t="shared" si="689"/>
        <v>0</v>
      </c>
      <c r="AE2540" s="35">
        <f t="shared" si="701"/>
        <v>0</v>
      </c>
    </row>
    <row r="2541" spans="14:31" x14ac:dyDescent="0.25">
      <c r="N2541" s="29">
        <f t="shared" si="690"/>
        <v>0</v>
      </c>
      <c r="O2541" s="30" t="str">
        <f t="shared" si="691"/>
        <v>00</v>
      </c>
      <c r="P2541" s="30">
        <f t="shared" si="692"/>
        <v>0</v>
      </c>
      <c r="Q2541" s="30">
        <f t="shared" si="693"/>
        <v>0</v>
      </c>
      <c r="R2541" s="30">
        <f t="shared" si="694"/>
        <v>0</v>
      </c>
      <c r="S2541" s="30">
        <f t="shared" si="695"/>
        <v>0</v>
      </c>
      <c r="T2541" s="31">
        <f t="shared" si="696"/>
        <v>2020.9166666666667</v>
      </c>
      <c r="U2541" s="30">
        <f t="shared" si="697"/>
        <v>0</v>
      </c>
      <c r="V2541" s="30">
        <f t="shared" si="698"/>
        <v>0</v>
      </c>
      <c r="W2541" s="32">
        <f t="shared" si="699"/>
        <v>0</v>
      </c>
      <c r="X2541" s="33">
        <f t="shared" si="700"/>
        <v>0</v>
      </c>
      <c r="Y2541" s="22"/>
      <c r="Z2541" s="33">
        <f t="shared" si="685"/>
        <v>0</v>
      </c>
      <c r="AA2541" s="33">
        <f t="shared" si="686"/>
        <v>0</v>
      </c>
      <c r="AB2541" s="30">
        <f t="shared" si="687"/>
        <v>0</v>
      </c>
      <c r="AC2541" s="30">
        <f t="shared" si="688"/>
        <v>0</v>
      </c>
      <c r="AD2541" s="30">
        <f t="shared" si="689"/>
        <v>0</v>
      </c>
      <c r="AE2541" s="35">
        <f t="shared" si="701"/>
        <v>0</v>
      </c>
    </row>
    <row r="2542" spans="14:31" x14ac:dyDescent="0.25">
      <c r="N2542" s="29">
        <f t="shared" si="690"/>
        <v>0</v>
      </c>
      <c r="O2542" s="30" t="str">
        <f t="shared" si="691"/>
        <v>00</v>
      </c>
      <c r="P2542" s="30">
        <f t="shared" si="692"/>
        <v>0</v>
      </c>
      <c r="Q2542" s="30">
        <f t="shared" si="693"/>
        <v>0</v>
      </c>
      <c r="R2542" s="30">
        <f t="shared" si="694"/>
        <v>0</v>
      </c>
      <c r="S2542" s="30">
        <f t="shared" si="695"/>
        <v>0</v>
      </c>
      <c r="T2542" s="31">
        <f t="shared" si="696"/>
        <v>2020.9166666666667</v>
      </c>
      <c r="U2542" s="30">
        <f t="shared" si="697"/>
        <v>0</v>
      </c>
      <c r="V2542" s="30">
        <f t="shared" si="698"/>
        <v>0</v>
      </c>
      <c r="W2542" s="32">
        <f t="shared" si="699"/>
        <v>0</v>
      </c>
      <c r="X2542" s="33">
        <f t="shared" si="700"/>
        <v>0</v>
      </c>
      <c r="Y2542" s="22"/>
      <c r="Z2542" s="33">
        <f t="shared" si="685"/>
        <v>0</v>
      </c>
      <c r="AA2542" s="33">
        <f t="shared" si="686"/>
        <v>0</v>
      </c>
      <c r="AB2542" s="30">
        <f t="shared" si="687"/>
        <v>0</v>
      </c>
      <c r="AC2542" s="30">
        <f t="shared" si="688"/>
        <v>0</v>
      </c>
      <c r="AD2542" s="30">
        <f t="shared" si="689"/>
        <v>0</v>
      </c>
      <c r="AE2542" s="35">
        <f t="shared" si="701"/>
        <v>0</v>
      </c>
    </row>
    <row r="2543" spans="14:31" x14ac:dyDescent="0.25">
      <c r="N2543" s="29">
        <f t="shared" si="690"/>
        <v>0</v>
      </c>
      <c r="O2543" s="30" t="str">
        <f t="shared" si="691"/>
        <v>00</v>
      </c>
      <c r="P2543" s="30">
        <f t="shared" si="692"/>
        <v>0</v>
      </c>
      <c r="Q2543" s="30">
        <f t="shared" si="693"/>
        <v>0</v>
      </c>
      <c r="R2543" s="30">
        <f t="shared" si="694"/>
        <v>0</v>
      </c>
      <c r="S2543" s="30">
        <f t="shared" si="695"/>
        <v>0</v>
      </c>
      <c r="T2543" s="31">
        <f t="shared" si="696"/>
        <v>2020.9166666666667</v>
      </c>
      <c r="U2543" s="30">
        <f t="shared" si="697"/>
        <v>0</v>
      </c>
      <c r="V2543" s="30">
        <f t="shared" si="698"/>
        <v>0</v>
      </c>
      <c r="W2543" s="32">
        <f t="shared" si="699"/>
        <v>0</v>
      </c>
      <c r="X2543" s="33">
        <f t="shared" si="700"/>
        <v>0</v>
      </c>
      <c r="Y2543" s="22"/>
      <c r="Z2543" s="33">
        <f t="shared" si="685"/>
        <v>0</v>
      </c>
      <c r="AA2543" s="33">
        <f t="shared" si="686"/>
        <v>0</v>
      </c>
      <c r="AB2543" s="30">
        <f t="shared" si="687"/>
        <v>0</v>
      </c>
      <c r="AC2543" s="30">
        <f t="shared" si="688"/>
        <v>0</v>
      </c>
      <c r="AD2543" s="30">
        <f t="shared" si="689"/>
        <v>0</v>
      </c>
      <c r="AE2543" s="35">
        <f t="shared" si="701"/>
        <v>0</v>
      </c>
    </row>
    <row r="2544" spans="14:31" x14ac:dyDescent="0.25">
      <c r="N2544" s="29">
        <f t="shared" si="690"/>
        <v>0</v>
      </c>
      <c r="O2544" s="30" t="str">
        <f t="shared" si="691"/>
        <v>00</v>
      </c>
      <c r="P2544" s="30">
        <f t="shared" si="692"/>
        <v>0</v>
      </c>
      <c r="Q2544" s="30">
        <f t="shared" si="693"/>
        <v>0</v>
      </c>
      <c r="R2544" s="30">
        <f t="shared" si="694"/>
        <v>0</v>
      </c>
      <c r="S2544" s="30">
        <f t="shared" si="695"/>
        <v>0</v>
      </c>
      <c r="T2544" s="31">
        <f t="shared" si="696"/>
        <v>2020.9166666666667</v>
      </c>
      <c r="U2544" s="30">
        <f t="shared" si="697"/>
        <v>0</v>
      </c>
      <c r="V2544" s="30">
        <f t="shared" si="698"/>
        <v>0</v>
      </c>
      <c r="W2544" s="32">
        <f t="shared" si="699"/>
        <v>0</v>
      </c>
      <c r="X2544" s="33">
        <f t="shared" si="700"/>
        <v>0</v>
      </c>
      <c r="Y2544" s="22"/>
      <c r="Z2544" s="33">
        <f t="shared" si="685"/>
        <v>0</v>
      </c>
      <c r="AA2544" s="33">
        <f t="shared" si="686"/>
        <v>0</v>
      </c>
      <c r="AB2544" s="30">
        <f t="shared" si="687"/>
        <v>0</v>
      </c>
      <c r="AC2544" s="30">
        <f t="shared" si="688"/>
        <v>0</v>
      </c>
      <c r="AD2544" s="30">
        <f t="shared" si="689"/>
        <v>0</v>
      </c>
      <c r="AE2544" s="35">
        <f t="shared" si="701"/>
        <v>0</v>
      </c>
    </row>
    <row r="2545" spans="14:31" x14ac:dyDescent="0.25">
      <c r="N2545" s="29">
        <f t="shared" si="690"/>
        <v>0</v>
      </c>
      <c r="O2545" s="30" t="str">
        <f t="shared" si="691"/>
        <v>00</v>
      </c>
      <c r="P2545" s="30">
        <f t="shared" si="692"/>
        <v>0</v>
      </c>
      <c r="Q2545" s="30">
        <f t="shared" si="693"/>
        <v>0</v>
      </c>
      <c r="R2545" s="30">
        <f t="shared" si="694"/>
        <v>0</v>
      </c>
      <c r="S2545" s="30">
        <f t="shared" si="695"/>
        <v>0</v>
      </c>
      <c r="T2545" s="31">
        <f t="shared" si="696"/>
        <v>2020.9166666666667</v>
      </c>
      <c r="U2545" s="30">
        <f t="shared" si="697"/>
        <v>0</v>
      </c>
      <c r="V2545" s="30">
        <f t="shared" si="698"/>
        <v>0</v>
      </c>
      <c r="W2545" s="32">
        <f t="shared" si="699"/>
        <v>0</v>
      </c>
      <c r="X2545" s="33">
        <f t="shared" si="700"/>
        <v>0</v>
      </c>
      <c r="Y2545" s="22"/>
      <c r="Z2545" s="33">
        <f t="shared" si="685"/>
        <v>0</v>
      </c>
      <c r="AA2545" s="33">
        <f t="shared" si="686"/>
        <v>0</v>
      </c>
      <c r="AB2545" s="30">
        <f t="shared" si="687"/>
        <v>0</v>
      </c>
      <c r="AC2545" s="30">
        <f t="shared" si="688"/>
        <v>0</v>
      </c>
      <c r="AD2545" s="30">
        <f t="shared" si="689"/>
        <v>0</v>
      </c>
      <c r="AE2545" s="35">
        <f t="shared" si="701"/>
        <v>0</v>
      </c>
    </row>
    <row r="2546" spans="14:31" x14ac:dyDescent="0.25">
      <c r="N2546" s="29">
        <f t="shared" si="690"/>
        <v>0</v>
      </c>
      <c r="O2546" s="30" t="str">
        <f t="shared" si="691"/>
        <v>00</v>
      </c>
      <c r="P2546" s="30">
        <f t="shared" si="692"/>
        <v>0</v>
      </c>
      <c r="Q2546" s="30">
        <f t="shared" si="693"/>
        <v>0</v>
      </c>
      <c r="R2546" s="30">
        <f t="shared" si="694"/>
        <v>0</v>
      </c>
      <c r="S2546" s="30">
        <f t="shared" si="695"/>
        <v>0</v>
      </c>
      <c r="T2546" s="31">
        <f t="shared" si="696"/>
        <v>2020.9166666666667</v>
      </c>
      <c r="U2546" s="30">
        <f t="shared" si="697"/>
        <v>0</v>
      </c>
      <c r="V2546" s="30">
        <f t="shared" si="698"/>
        <v>0</v>
      </c>
      <c r="W2546" s="32">
        <f t="shared" si="699"/>
        <v>0</v>
      </c>
      <c r="X2546" s="33">
        <f t="shared" si="700"/>
        <v>0</v>
      </c>
      <c r="Y2546" s="22"/>
      <c r="Z2546" s="33">
        <f t="shared" si="685"/>
        <v>0</v>
      </c>
      <c r="AA2546" s="33">
        <f t="shared" si="686"/>
        <v>0</v>
      </c>
      <c r="AB2546" s="30">
        <f t="shared" si="687"/>
        <v>0</v>
      </c>
      <c r="AC2546" s="30">
        <f t="shared" si="688"/>
        <v>0</v>
      </c>
      <c r="AD2546" s="30">
        <f t="shared" si="689"/>
        <v>0</v>
      </c>
      <c r="AE2546" s="35">
        <f t="shared" si="701"/>
        <v>0</v>
      </c>
    </row>
    <row r="2547" spans="14:31" x14ac:dyDescent="0.25">
      <c r="N2547" s="29">
        <f t="shared" si="690"/>
        <v>0</v>
      </c>
      <c r="O2547" s="30" t="str">
        <f t="shared" si="691"/>
        <v>00</v>
      </c>
      <c r="P2547" s="30">
        <f t="shared" si="692"/>
        <v>0</v>
      </c>
      <c r="Q2547" s="30">
        <f t="shared" si="693"/>
        <v>0</v>
      </c>
      <c r="R2547" s="30">
        <f t="shared" si="694"/>
        <v>0</v>
      </c>
      <c r="S2547" s="30">
        <f t="shared" si="695"/>
        <v>0</v>
      </c>
      <c r="T2547" s="31">
        <f t="shared" si="696"/>
        <v>2020.9166666666667</v>
      </c>
      <c r="U2547" s="30">
        <f t="shared" si="697"/>
        <v>0</v>
      </c>
      <c r="V2547" s="30">
        <f t="shared" si="698"/>
        <v>0</v>
      </c>
      <c r="W2547" s="32">
        <f t="shared" si="699"/>
        <v>0</v>
      </c>
      <c r="X2547" s="33">
        <f t="shared" si="700"/>
        <v>0</v>
      </c>
      <c r="Y2547" s="22"/>
      <c r="Z2547" s="33">
        <f t="shared" si="685"/>
        <v>0</v>
      </c>
      <c r="AA2547" s="33">
        <f t="shared" si="686"/>
        <v>0</v>
      </c>
      <c r="AB2547" s="30">
        <f t="shared" si="687"/>
        <v>0</v>
      </c>
      <c r="AC2547" s="30">
        <f t="shared" si="688"/>
        <v>0</v>
      </c>
      <c r="AD2547" s="30">
        <f t="shared" si="689"/>
        <v>0</v>
      </c>
      <c r="AE2547" s="35">
        <f t="shared" si="701"/>
        <v>0</v>
      </c>
    </row>
    <row r="2548" spans="14:31" x14ac:dyDescent="0.25">
      <c r="N2548" s="29">
        <f t="shared" si="690"/>
        <v>0</v>
      </c>
      <c r="O2548" s="30" t="str">
        <f t="shared" si="691"/>
        <v>00</v>
      </c>
      <c r="P2548" s="30">
        <f t="shared" si="692"/>
        <v>0</v>
      </c>
      <c r="Q2548" s="30">
        <f t="shared" si="693"/>
        <v>0</v>
      </c>
      <c r="R2548" s="30">
        <f t="shared" si="694"/>
        <v>0</v>
      </c>
      <c r="S2548" s="30">
        <f t="shared" si="695"/>
        <v>0</v>
      </c>
      <c r="T2548" s="31">
        <f t="shared" si="696"/>
        <v>2020.9166666666667</v>
      </c>
      <c r="U2548" s="30">
        <f t="shared" si="697"/>
        <v>0</v>
      </c>
      <c r="V2548" s="30">
        <f t="shared" si="698"/>
        <v>0</v>
      </c>
      <c r="W2548" s="32">
        <f t="shared" si="699"/>
        <v>0</v>
      </c>
      <c r="X2548" s="33">
        <f t="shared" si="700"/>
        <v>0</v>
      </c>
      <c r="Y2548" s="22"/>
      <c r="Z2548" s="33">
        <f t="shared" si="685"/>
        <v>0</v>
      </c>
      <c r="AA2548" s="33">
        <f t="shared" si="686"/>
        <v>0</v>
      </c>
      <c r="AB2548" s="30">
        <f t="shared" si="687"/>
        <v>0</v>
      </c>
      <c r="AC2548" s="30">
        <f t="shared" si="688"/>
        <v>0</v>
      </c>
      <c r="AD2548" s="30">
        <f t="shared" si="689"/>
        <v>0</v>
      </c>
      <c r="AE2548" s="35">
        <f t="shared" si="701"/>
        <v>0</v>
      </c>
    </row>
    <row r="2549" spans="14:31" x14ac:dyDescent="0.25">
      <c r="N2549" s="29">
        <f t="shared" si="690"/>
        <v>0</v>
      </c>
      <c r="O2549" s="30" t="str">
        <f t="shared" si="691"/>
        <v>00</v>
      </c>
      <c r="P2549" s="30">
        <f t="shared" si="692"/>
        <v>0</v>
      </c>
      <c r="Q2549" s="30">
        <f t="shared" si="693"/>
        <v>0</v>
      </c>
      <c r="R2549" s="30">
        <f t="shared" si="694"/>
        <v>0</v>
      </c>
      <c r="S2549" s="30">
        <f t="shared" si="695"/>
        <v>0</v>
      </c>
      <c r="T2549" s="31">
        <f t="shared" si="696"/>
        <v>2020.9166666666667</v>
      </c>
      <c r="U2549" s="30">
        <f t="shared" si="697"/>
        <v>0</v>
      </c>
      <c r="V2549" s="30">
        <f t="shared" si="698"/>
        <v>0</v>
      </c>
      <c r="W2549" s="32">
        <f t="shared" si="699"/>
        <v>0</v>
      </c>
      <c r="X2549" s="33">
        <f t="shared" si="700"/>
        <v>0</v>
      </c>
      <c r="Y2549" s="22"/>
      <c r="Z2549" s="33">
        <f t="shared" si="685"/>
        <v>0</v>
      </c>
      <c r="AA2549" s="33">
        <f t="shared" si="686"/>
        <v>0</v>
      </c>
      <c r="AB2549" s="30">
        <f t="shared" si="687"/>
        <v>0</v>
      </c>
      <c r="AC2549" s="30">
        <f t="shared" si="688"/>
        <v>0</v>
      </c>
      <c r="AD2549" s="30">
        <f t="shared" si="689"/>
        <v>0</v>
      </c>
      <c r="AE2549" s="35">
        <f t="shared" si="701"/>
        <v>0</v>
      </c>
    </row>
    <row r="2550" spans="14:31" x14ac:dyDescent="0.25">
      <c r="N2550" s="29">
        <f t="shared" si="690"/>
        <v>0</v>
      </c>
      <c r="O2550" s="30" t="str">
        <f t="shared" si="691"/>
        <v>00</v>
      </c>
      <c r="P2550" s="30">
        <f t="shared" si="692"/>
        <v>0</v>
      </c>
      <c r="Q2550" s="30">
        <f t="shared" si="693"/>
        <v>0</v>
      </c>
      <c r="R2550" s="30">
        <f t="shared" si="694"/>
        <v>0</v>
      </c>
      <c r="S2550" s="30">
        <f t="shared" si="695"/>
        <v>0</v>
      </c>
      <c r="T2550" s="31">
        <f t="shared" si="696"/>
        <v>2020.9166666666667</v>
      </c>
      <c r="U2550" s="30">
        <f t="shared" si="697"/>
        <v>0</v>
      </c>
      <c r="V2550" s="30">
        <f t="shared" si="698"/>
        <v>0</v>
      </c>
      <c r="W2550" s="32">
        <f t="shared" si="699"/>
        <v>0</v>
      </c>
      <c r="X2550" s="33">
        <f t="shared" si="700"/>
        <v>0</v>
      </c>
      <c r="Y2550" s="22"/>
      <c r="Z2550" s="33">
        <f t="shared" si="685"/>
        <v>0</v>
      </c>
      <c r="AA2550" s="33">
        <f t="shared" si="686"/>
        <v>0</v>
      </c>
      <c r="AB2550" s="30">
        <f t="shared" si="687"/>
        <v>0</v>
      </c>
      <c r="AC2550" s="30">
        <f t="shared" si="688"/>
        <v>0</v>
      </c>
      <c r="AD2550" s="30">
        <f t="shared" si="689"/>
        <v>0</v>
      </c>
      <c r="AE2550" s="35">
        <f t="shared" si="701"/>
        <v>0</v>
      </c>
    </row>
    <row r="2551" spans="14:31" x14ac:dyDescent="0.25">
      <c r="N2551" s="29">
        <f t="shared" si="690"/>
        <v>0</v>
      </c>
      <c r="O2551" s="30" t="str">
        <f t="shared" si="691"/>
        <v>00</v>
      </c>
      <c r="P2551" s="30">
        <f t="shared" si="692"/>
        <v>0</v>
      </c>
      <c r="Q2551" s="30">
        <f t="shared" si="693"/>
        <v>0</v>
      </c>
      <c r="R2551" s="30">
        <f t="shared" si="694"/>
        <v>0</v>
      </c>
      <c r="S2551" s="30">
        <f t="shared" si="695"/>
        <v>0</v>
      </c>
      <c r="T2551" s="31">
        <f t="shared" si="696"/>
        <v>2020.9166666666667</v>
      </c>
      <c r="U2551" s="30">
        <f t="shared" si="697"/>
        <v>0</v>
      </c>
      <c r="V2551" s="30">
        <f t="shared" si="698"/>
        <v>0</v>
      </c>
      <c r="W2551" s="32">
        <f t="shared" si="699"/>
        <v>0</v>
      </c>
      <c r="X2551" s="33">
        <f t="shared" si="700"/>
        <v>0</v>
      </c>
      <c r="Y2551" s="22"/>
      <c r="Z2551" s="33">
        <f t="shared" si="685"/>
        <v>0</v>
      </c>
      <c r="AA2551" s="33">
        <f t="shared" si="686"/>
        <v>0</v>
      </c>
      <c r="AB2551" s="30">
        <f t="shared" si="687"/>
        <v>0</v>
      </c>
      <c r="AC2551" s="30">
        <f t="shared" si="688"/>
        <v>0</v>
      </c>
      <c r="AD2551" s="30">
        <f t="shared" si="689"/>
        <v>0</v>
      </c>
      <c r="AE2551" s="35">
        <f t="shared" si="701"/>
        <v>0</v>
      </c>
    </row>
    <row r="2552" spans="14:31" x14ac:dyDescent="0.25">
      <c r="N2552" s="29">
        <f t="shared" si="690"/>
        <v>0</v>
      </c>
      <c r="O2552" s="30" t="str">
        <f t="shared" si="691"/>
        <v>00</v>
      </c>
      <c r="P2552" s="30">
        <f t="shared" si="692"/>
        <v>0</v>
      </c>
      <c r="Q2552" s="30">
        <f t="shared" si="693"/>
        <v>0</v>
      </c>
      <c r="R2552" s="30">
        <f t="shared" si="694"/>
        <v>0</v>
      </c>
      <c r="S2552" s="30">
        <f t="shared" si="695"/>
        <v>0</v>
      </c>
      <c r="T2552" s="31">
        <f t="shared" si="696"/>
        <v>2020.9166666666667</v>
      </c>
      <c r="U2552" s="30">
        <f t="shared" si="697"/>
        <v>0</v>
      </c>
      <c r="V2552" s="30">
        <f t="shared" si="698"/>
        <v>0</v>
      </c>
      <c r="W2552" s="32">
        <f t="shared" si="699"/>
        <v>0</v>
      </c>
      <c r="X2552" s="33">
        <f t="shared" si="700"/>
        <v>0</v>
      </c>
      <c r="Y2552" s="22"/>
      <c r="Z2552" s="33">
        <f t="shared" si="685"/>
        <v>0</v>
      </c>
      <c r="AA2552" s="33">
        <f t="shared" si="686"/>
        <v>0</v>
      </c>
      <c r="AB2552" s="30">
        <f t="shared" si="687"/>
        <v>0</v>
      </c>
      <c r="AC2552" s="30">
        <f t="shared" si="688"/>
        <v>0</v>
      </c>
      <c r="AD2552" s="30">
        <f t="shared" si="689"/>
        <v>0</v>
      </c>
      <c r="AE2552" s="35">
        <f t="shared" si="701"/>
        <v>0</v>
      </c>
    </row>
    <row r="2553" spans="14:31" x14ac:dyDescent="0.25">
      <c r="N2553" s="29">
        <f t="shared" si="690"/>
        <v>0</v>
      </c>
      <c r="O2553" s="30" t="str">
        <f t="shared" si="691"/>
        <v>00</v>
      </c>
      <c r="P2553" s="30">
        <f t="shared" si="692"/>
        <v>0</v>
      </c>
      <c r="Q2553" s="30">
        <f t="shared" si="693"/>
        <v>0</v>
      </c>
      <c r="R2553" s="30">
        <f t="shared" si="694"/>
        <v>0</v>
      </c>
      <c r="S2553" s="30">
        <f t="shared" si="695"/>
        <v>0</v>
      </c>
      <c r="T2553" s="31">
        <f t="shared" si="696"/>
        <v>2020.9166666666667</v>
      </c>
      <c r="U2553" s="30">
        <f t="shared" si="697"/>
        <v>0</v>
      </c>
      <c r="V2553" s="30">
        <f t="shared" si="698"/>
        <v>0</v>
      </c>
      <c r="W2553" s="32">
        <f t="shared" si="699"/>
        <v>0</v>
      </c>
      <c r="X2553" s="33">
        <f t="shared" si="700"/>
        <v>0</v>
      </c>
      <c r="Y2553" s="22"/>
      <c r="Z2553" s="33">
        <f t="shared" si="685"/>
        <v>0</v>
      </c>
      <c r="AA2553" s="33">
        <f t="shared" si="686"/>
        <v>0</v>
      </c>
      <c r="AB2553" s="30">
        <f t="shared" si="687"/>
        <v>0</v>
      </c>
      <c r="AC2553" s="30">
        <f t="shared" si="688"/>
        <v>0</v>
      </c>
      <c r="AD2553" s="30">
        <f t="shared" si="689"/>
        <v>0</v>
      </c>
      <c r="AE2553" s="35">
        <f t="shared" si="701"/>
        <v>0</v>
      </c>
    </row>
    <row r="2554" spans="14:31" x14ac:dyDescent="0.25">
      <c r="N2554" s="29">
        <f t="shared" si="690"/>
        <v>0</v>
      </c>
      <c r="O2554" s="30" t="str">
        <f t="shared" si="691"/>
        <v>00</v>
      </c>
      <c r="P2554" s="30">
        <f t="shared" si="692"/>
        <v>0</v>
      </c>
      <c r="Q2554" s="30">
        <f t="shared" si="693"/>
        <v>0</v>
      </c>
      <c r="R2554" s="30">
        <f t="shared" si="694"/>
        <v>0</v>
      </c>
      <c r="S2554" s="30">
        <f t="shared" si="695"/>
        <v>0</v>
      </c>
      <c r="T2554" s="31">
        <f t="shared" si="696"/>
        <v>2020.9166666666667</v>
      </c>
      <c r="U2554" s="30">
        <f t="shared" si="697"/>
        <v>0</v>
      </c>
      <c r="V2554" s="30">
        <f t="shared" si="698"/>
        <v>0</v>
      </c>
      <c r="W2554" s="32">
        <f t="shared" si="699"/>
        <v>0</v>
      </c>
      <c r="X2554" s="33">
        <f t="shared" si="700"/>
        <v>0</v>
      </c>
      <c r="Y2554" s="22"/>
      <c r="Z2554" s="33">
        <f t="shared" si="685"/>
        <v>0</v>
      </c>
      <c r="AA2554" s="33">
        <f t="shared" si="686"/>
        <v>0</v>
      </c>
      <c r="AB2554" s="30">
        <f t="shared" si="687"/>
        <v>0</v>
      </c>
      <c r="AC2554" s="30">
        <f t="shared" si="688"/>
        <v>0</v>
      </c>
      <c r="AD2554" s="30">
        <f t="shared" si="689"/>
        <v>0</v>
      </c>
      <c r="AE2554" s="35">
        <f t="shared" si="701"/>
        <v>0</v>
      </c>
    </row>
    <row r="2555" spans="14:31" x14ac:dyDescent="0.25">
      <c r="N2555" s="29">
        <f t="shared" si="690"/>
        <v>0</v>
      </c>
      <c r="O2555" s="30" t="str">
        <f t="shared" si="691"/>
        <v>00</v>
      </c>
      <c r="P2555" s="30">
        <f t="shared" si="692"/>
        <v>0</v>
      </c>
      <c r="Q2555" s="30">
        <f t="shared" si="693"/>
        <v>0</v>
      </c>
      <c r="R2555" s="30">
        <f t="shared" si="694"/>
        <v>0</v>
      </c>
      <c r="S2555" s="30">
        <f t="shared" si="695"/>
        <v>0</v>
      </c>
      <c r="T2555" s="31">
        <f t="shared" si="696"/>
        <v>2020.9166666666667</v>
      </c>
      <c r="U2555" s="30">
        <f t="shared" si="697"/>
        <v>0</v>
      </c>
      <c r="V2555" s="30">
        <f t="shared" si="698"/>
        <v>0</v>
      </c>
      <c r="W2555" s="32">
        <f t="shared" si="699"/>
        <v>0</v>
      </c>
      <c r="X2555" s="33">
        <f t="shared" si="700"/>
        <v>0</v>
      </c>
      <c r="Y2555" s="22"/>
      <c r="Z2555" s="33">
        <f t="shared" si="685"/>
        <v>0</v>
      </c>
      <c r="AA2555" s="33">
        <f t="shared" si="686"/>
        <v>0</v>
      </c>
      <c r="AB2555" s="30">
        <f t="shared" si="687"/>
        <v>0</v>
      </c>
      <c r="AC2555" s="30">
        <f t="shared" si="688"/>
        <v>0</v>
      </c>
      <c r="AD2555" s="30">
        <f t="shared" si="689"/>
        <v>0</v>
      </c>
      <c r="AE2555" s="35">
        <f t="shared" si="701"/>
        <v>0</v>
      </c>
    </row>
    <row r="2556" spans="14:31" x14ac:dyDescent="0.25">
      <c r="N2556" s="29">
        <f t="shared" si="690"/>
        <v>0</v>
      </c>
      <c r="O2556" s="30" t="str">
        <f t="shared" si="691"/>
        <v>00</v>
      </c>
      <c r="P2556" s="30">
        <f t="shared" si="692"/>
        <v>0</v>
      </c>
      <c r="Q2556" s="30">
        <f t="shared" si="693"/>
        <v>0</v>
      </c>
      <c r="R2556" s="30">
        <f t="shared" si="694"/>
        <v>0</v>
      </c>
      <c r="S2556" s="30">
        <f t="shared" si="695"/>
        <v>0</v>
      </c>
      <c r="T2556" s="31">
        <f t="shared" si="696"/>
        <v>2020.9166666666667</v>
      </c>
      <c r="U2556" s="30">
        <f t="shared" si="697"/>
        <v>0</v>
      </c>
      <c r="V2556" s="30">
        <f t="shared" si="698"/>
        <v>0</v>
      </c>
      <c r="W2556" s="32">
        <f t="shared" si="699"/>
        <v>0</v>
      </c>
      <c r="X2556" s="33">
        <f t="shared" si="700"/>
        <v>0</v>
      </c>
      <c r="Y2556" s="22"/>
      <c r="Z2556" s="33">
        <f t="shared" si="685"/>
        <v>0</v>
      </c>
      <c r="AA2556" s="33">
        <f t="shared" si="686"/>
        <v>0</v>
      </c>
      <c r="AB2556" s="30">
        <f t="shared" si="687"/>
        <v>0</v>
      </c>
      <c r="AC2556" s="30">
        <f t="shared" si="688"/>
        <v>0</v>
      </c>
      <c r="AD2556" s="30">
        <f t="shared" si="689"/>
        <v>0</v>
      </c>
      <c r="AE2556" s="35">
        <f t="shared" si="701"/>
        <v>0</v>
      </c>
    </row>
    <row r="2557" spans="14:31" x14ac:dyDescent="0.25">
      <c r="N2557" s="29">
        <f t="shared" si="690"/>
        <v>0</v>
      </c>
      <c r="O2557" s="30" t="str">
        <f t="shared" si="691"/>
        <v>00</v>
      </c>
      <c r="P2557" s="30">
        <f t="shared" si="692"/>
        <v>0</v>
      </c>
      <c r="Q2557" s="30">
        <f t="shared" si="693"/>
        <v>0</v>
      </c>
      <c r="R2557" s="30">
        <f t="shared" si="694"/>
        <v>0</v>
      </c>
      <c r="S2557" s="30">
        <f t="shared" si="695"/>
        <v>0</v>
      </c>
      <c r="T2557" s="31">
        <f t="shared" si="696"/>
        <v>2020.9166666666667</v>
      </c>
      <c r="U2557" s="30">
        <f t="shared" si="697"/>
        <v>0</v>
      </c>
      <c r="V2557" s="30">
        <f t="shared" si="698"/>
        <v>0</v>
      </c>
      <c r="W2557" s="32">
        <f t="shared" si="699"/>
        <v>0</v>
      </c>
      <c r="X2557" s="33">
        <f t="shared" si="700"/>
        <v>0</v>
      </c>
      <c r="Y2557" s="22"/>
      <c r="Z2557" s="33">
        <f t="shared" si="685"/>
        <v>0</v>
      </c>
      <c r="AA2557" s="33">
        <f t="shared" si="686"/>
        <v>0</v>
      </c>
      <c r="AB2557" s="30">
        <f t="shared" si="687"/>
        <v>0</v>
      </c>
      <c r="AC2557" s="30">
        <f t="shared" si="688"/>
        <v>0</v>
      </c>
      <c r="AD2557" s="30">
        <f t="shared" si="689"/>
        <v>0</v>
      </c>
      <c r="AE2557" s="35">
        <f t="shared" si="701"/>
        <v>0</v>
      </c>
    </row>
    <row r="2558" spans="14:31" x14ac:dyDescent="0.25">
      <c r="N2558" s="29">
        <f t="shared" si="690"/>
        <v>0</v>
      </c>
      <c r="O2558" s="30" t="str">
        <f t="shared" si="691"/>
        <v>00</v>
      </c>
      <c r="P2558" s="30">
        <f t="shared" si="692"/>
        <v>0</v>
      </c>
      <c r="Q2558" s="30">
        <f t="shared" si="693"/>
        <v>0</v>
      </c>
      <c r="R2558" s="30">
        <f t="shared" si="694"/>
        <v>0</v>
      </c>
      <c r="S2558" s="30">
        <f t="shared" si="695"/>
        <v>0</v>
      </c>
      <c r="T2558" s="31">
        <f t="shared" si="696"/>
        <v>2020.9166666666667</v>
      </c>
      <c r="U2558" s="30">
        <f t="shared" si="697"/>
        <v>0</v>
      </c>
      <c r="V2558" s="30">
        <f t="shared" si="698"/>
        <v>0</v>
      </c>
      <c r="W2558" s="32">
        <f t="shared" si="699"/>
        <v>0</v>
      </c>
      <c r="X2558" s="33">
        <f t="shared" si="700"/>
        <v>0</v>
      </c>
      <c r="Y2558" s="22"/>
      <c r="Z2558" s="33">
        <f t="shared" si="685"/>
        <v>0</v>
      </c>
      <c r="AA2558" s="33">
        <f t="shared" si="686"/>
        <v>0</v>
      </c>
      <c r="AB2558" s="30">
        <f t="shared" si="687"/>
        <v>0</v>
      </c>
      <c r="AC2558" s="30">
        <f t="shared" si="688"/>
        <v>0</v>
      </c>
      <c r="AD2558" s="30">
        <f t="shared" si="689"/>
        <v>0</v>
      </c>
      <c r="AE2558" s="35">
        <f t="shared" si="701"/>
        <v>0</v>
      </c>
    </row>
    <row r="2559" spans="14:31" x14ac:dyDescent="0.25">
      <c r="N2559" s="29">
        <f t="shared" si="690"/>
        <v>0</v>
      </c>
      <c r="O2559" s="30" t="str">
        <f t="shared" si="691"/>
        <v>00</v>
      </c>
      <c r="P2559" s="30">
        <f t="shared" si="692"/>
        <v>0</v>
      </c>
      <c r="Q2559" s="30">
        <f t="shared" si="693"/>
        <v>0</v>
      </c>
      <c r="R2559" s="30">
        <f t="shared" si="694"/>
        <v>0</v>
      </c>
      <c r="S2559" s="30">
        <f t="shared" si="695"/>
        <v>0</v>
      </c>
      <c r="T2559" s="31">
        <f t="shared" si="696"/>
        <v>2020.9166666666667</v>
      </c>
      <c r="U2559" s="30">
        <f t="shared" si="697"/>
        <v>0</v>
      </c>
      <c r="V2559" s="30">
        <f t="shared" si="698"/>
        <v>0</v>
      </c>
      <c r="W2559" s="32">
        <f t="shared" si="699"/>
        <v>0</v>
      </c>
      <c r="X2559" s="33">
        <f t="shared" si="700"/>
        <v>0</v>
      </c>
      <c r="Y2559" s="22"/>
      <c r="Z2559" s="33">
        <f t="shared" si="685"/>
        <v>0</v>
      </c>
      <c r="AA2559" s="33">
        <f t="shared" si="686"/>
        <v>0</v>
      </c>
      <c r="AB2559" s="30">
        <f t="shared" si="687"/>
        <v>0</v>
      </c>
      <c r="AC2559" s="30">
        <f t="shared" si="688"/>
        <v>0</v>
      </c>
      <c r="AD2559" s="30">
        <f t="shared" si="689"/>
        <v>0</v>
      </c>
      <c r="AE2559" s="35">
        <f t="shared" si="701"/>
        <v>0</v>
      </c>
    </row>
    <row r="2560" spans="14:31" x14ac:dyDescent="0.25">
      <c r="N2560" s="29">
        <f t="shared" si="690"/>
        <v>0</v>
      </c>
      <c r="O2560" s="30" t="str">
        <f t="shared" si="691"/>
        <v>00</v>
      </c>
      <c r="P2560" s="30">
        <f t="shared" si="692"/>
        <v>0</v>
      </c>
      <c r="Q2560" s="30">
        <f t="shared" si="693"/>
        <v>0</v>
      </c>
      <c r="R2560" s="30">
        <f t="shared" si="694"/>
        <v>0</v>
      </c>
      <c r="S2560" s="30">
        <f t="shared" si="695"/>
        <v>0</v>
      </c>
      <c r="T2560" s="31">
        <f t="shared" si="696"/>
        <v>2020.9166666666667</v>
      </c>
      <c r="U2560" s="30">
        <f t="shared" si="697"/>
        <v>0</v>
      </c>
      <c r="V2560" s="30">
        <f t="shared" si="698"/>
        <v>0</v>
      </c>
      <c r="W2560" s="32">
        <f t="shared" si="699"/>
        <v>0</v>
      </c>
      <c r="X2560" s="33">
        <f t="shared" si="700"/>
        <v>0</v>
      </c>
      <c r="Y2560" s="22"/>
      <c r="Z2560" s="33">
        <f t="shared" si="685"/>
        <v>0</v>
      </c>
      <c r="AA2560" s="33">
        <f t="shared" si="686"/>
        <v>0</v>
      </c>
      <c r="AB2560" s="30">
        <f t="shared" si="687"/>
        <v>0</v>
      </c>
      <c r="AC2560" s="30">
        <f t="shared" si="688"/>
        <v>0</v>
      </c>
      <c r="AD2560" s="30">
        <f t="shared" si="689"/>
        <v>0</v>
      </c>
      <c r="AE2560" s="35">
        <f t="shared" si="701"/>
        <v>0</v>
      </c>
    </row>
    <row r="2561" spans="14:31" x14ac:dyDescent="0.25">
      <c r="N2561" s="29">
        <f t="shared" si="690"/>
        <v>0</v>
      </c>
      <c r="O2561" s="30" t="str">
        <f t="shared" si="691"/>
        <v>00</v>
      </c>
      <c r="P2561" s="30">
        <f t="shared" si="692"/>
        <v>0</v>
      </c>
      <c r="Q2561" s="30">
        <f t="shared" si="693"/>
        <v>0</v>
      </c>
      <c r="R2561" s="30">
        <f t="shared" si="694"/>
        <v>0</v>
      </c>
      <c r="S2561" s="30">
        <f t="shared" si="695"/>
        <v>0</v>
      </c>
      <c r="T2561" s="31">
        <f t="shared" si="696"/>
        <v>2020.9166666666667</v>
      </c>
      <c r="U2561" s="30">
        <f t="shared" si="697"/>
        <v>0</v>
      </c>
      <c r="V2561" s="30">
        <f t="shared" si="698"/>
        <v>0</v>
      </c>
      <c r="W2561" s="32">
        <f t="shared" si="699"/>
        <v>0</v>
      </c>
      <c r="X2561" s="33">
        <f t="shared" si="700"/>
        <v>0</v>
      </c>
      <c r="Y2561" s="22"/>
      <c r="Z2561" s="33">
        <f t="shared" si="685"/>
        <v>0</v>
      </c>
      <c r="AA2561" s="33">
        <f t="shared" si="686"/>
        <v>0</v>
      </c>
      <c r="AB2561" s="30">
        <f t="shared" si="687"/>
        <v>0</v>
      </c>
      <c r="AC2561" s="30">
        <f t="shared" si="688"/>
        <v>0</v>
      </c>
      <c r="AD2561" s="30">
        <f t="shared" si="689"/>
        <v>0</v>
      </c>
      <c r="AE2561" s="35">
        <f t="shared" si="701"/>
        <v>0</v>
      </c>
    </row>
    <row r="2562" spans="14:31" x14ac:dyDescent="0.25">
      <c r="N2562" s="29">
        <f t="shared" si="690"/>
        <v>0</v>
      </c>
      <c r="O2562" s="30" t="str">
        <f t="shared" si="691"/>
        <v>00</v>
      </c>
      <c r="P2562" s="30">
        <f t="shared" si="692"/>
        <v>0</v>
      </c>
      <c r="Q2562" s="30">
        <f t="shared" si="693"/>
        <v>0</v>
      </c>
      <c r="R2562" s="30">
        <f t="shared" si="694"/>
        <v>0</v>
      </c>
      <c r="S2562" s="30">
        <f t="shared" si="695"/>
        <v>0</v>
      </c>
      <c r="T2562" s="31">
        <f t="shared" si="696"/>
        <v>2020.9166666666667</v>
      </c>
      <c r="U2562" s="30">
        <f t="shared" si="697"/>
        <v>0</v>
      </c>
      <c r="V2562" s="30">
        <f t="shared" si="698"/>
        <v>0</v>
      </c>
      <c r="W2562" s="32">
        <f t="shared" si="699"/>
        <v>0</v>
      </c>
      <c r="X2562" s="33">
        <f t="shared" si="700"/>
        <v>0</v>
      </c>
      <c r="Y2562" s="22"/>
      <c r="Z2562" s="33">
        <f t="shared" si="685"/>
        <v>0</v>
      </c>
      <c r="AA2562" s="33">
        <f t="shared" si="686"/>
        <v>0</v>
      </c>
      <c r="AB2562" s="30">
        <f t="shared" si="687"/>
        <v>0</v>
      </c>
      <c r="AC2562" s="30">
        <f t="shared" si="688"/>
        <v>0</v>
      </c>
      <c r="AD2562" s="30">
        <f t="shared" si="689"/>
        <v>0</v>
      </c>
      <c r="AE2562" s="35">
        <f t="shared" si="701"/>
        <v>0</v>
      </c>
    </row>
    <row r="2563" spans="14:31" x14ac:dyDescent="0.25">
      <c r="N2563" s="29">
        <f t="shared" si="690"/>
        <v>0</v>
      </c>
      <c r="O2563" s="30" t="str">
        <f t="shared" si="691"/>
        <v>00</v>
      </c>
      <c r="P2563" s="30">
        <f t="shared" si="692"/>
        <v>0</v>
      </c>
      <c r="Q2563" s="30">
        <f t="shared" si="693"/>
        <v>0</v>
      </c>
      <c r="R2563" s="30">
        <f t="shared" si="694"/>
        <v>0</v>
      </c>
      <c r="S2563" s="30">
        <f t="shared" si="695"/>
        <v>0</v>
      </c>
      <c r="T2563" s="31">
        <f t="shared" si="696"/>
        <v>2020.9166666666667</v>
      </c>
      <c r="U2563" s="30">
        <f t="shared" si="697"/>
        <v>0</v>
      </c>
      <c r="V2563" s="30">
        <f t="shared" si="698"/>
        <v>0</v>
      </c>
      <c r="W2563" s="32">
        <f t="shared" si="699"/>
        <v>0</v>
      </c>
      <c r="X2563" s="33">
        <f t="shared" si="700"/>
        <v>0</v>
      </c>
      <c r="Y2563" s="22"/>
      <c r="Z2563" s="33">
        <f t="shared" si="685"/>
        <v>0</v>
      </c>
      <c r="AA2563" s="33">
        <f t="shared" si="686"/>
        <v>0</v>
      </c>
      <c r="AB2563" s="30">
        <f t="shared" si="687"/>
        <v>0</v>
      </c>
      <c r="AC2563" s="30">
        <f t="shared" si="688"/>
        <v>0</v>
      </c>
      <c r="AD2563" s="30">
        <f t="shared" si="689"/>
        <v>0</v>
      </c>
      <c r="AE2563" s="35">
        <f t="shared" si="701"/>
        <v>0</v>
      </c>
    </row>
    <row r="2564" spans="14:31" x14ac:dyDescent="0.25">
      <c r="N2564" s="29">
        <f t="shared" si="690"/>
        <v>0</v>
      </c>
      <c r="O2564" s="30" t="str">
        <f t="shared" si="691"/>
        <v>00</v>
      </c>
      <c r="P2564" s="30">
        <f t="shared" si="692"/>
        <v>0</v>
      </c>
      <c r="Q2564" s="30">
        <f t="shared" si="693"/>
        <v>0</v>
      </c>
      <c r="R2564" s="30">
        <f t="shared" si="694"/>
        <v>0</v>
      </c>
      <c r="S2564" s="30">
        <f t="shared" si="695"/>
        <v>0</v>
      </c>
      <c r="T2564" s="31">
        <f t="shared" si="696"/>
        <v>2020.9166666666667</v>
      </c>
      <c r="U2564" s="30">
        <f t="shared" si="697"/>
        <v>0</v>
      </c>
      <c r="V2564" s="30">
        <f t="shared" si="698"/>
        <v>0</v>
      </c>
      <c r="W2564" s="32">
        <f t="shared" si="699"/>
        <v>0</v>
      </c>
      <c r="X2564" s="33">
        <f t="shared" si="700"/>
        <v>0</v>
      </c>
      <c r="Y2564" s="22"/>
      <c r="Z2564" s="33">
        <f t="shared" ref="Z2564:Z2627" si="702">IF(C2564="",0, IF(P2564&lt;$AH$10,1,0))</f>
        <v>0</v>
      </c>
      <c r="AA2564" s="33">
        <f t="shared" ref="AA2564:AA2627" si="703">IF(C2564="",0,IF(S2564&lt;$AH$11,1,0))</f>
        <v>0</v>
      </c>
      <c r="AB2564" s="30">
        <f t="shared" ref="AB2564:AB2627" si="704">IF(C2564="",0,IF(W2564&lt;LOOKUP(X2564,$AI$15:$AR$15,$AI$16:$AR$16),1,0))</f>
        <v>0</v>
      </c>
      <c r="AC2564" s="30">
        <f t="shared" ref="AC2564:AC2627" si="705">IF(C2564="",0,IF(V2564&lt;LOOKUP(X2564,$AI$15:$AR$15,$AI$18:$AR$18),1,0))</f>
        <v>0</v>
      </c>
      <c r="AD2564" s="30">
        <f t="shared" ref="AD2564:AD2627" si="706">IF(C2564="",0,IF(F2564&lt;LOOKUP(X2564,$AI$15:$AR$15,$AI$20:$AR$20),1,0))</f>
        <v>0</v>
      </c>
      <c r="AE2564" s="35">
        <f t="shared" si="701"/>
        <v>0</v>
      </c>
    </row>
    <row r="2565" spans="14:31" x14ac:dyDescent="0.25">
      <c r="N2565" s="29">
        <f t="shared" si="690"/>
        <v>0</v>
      </c>
      <c r="O2565" s="30" t="str">
        <f t="shared" si="691"/>
        <v>00</v>
      </c>
      <c r="P2565" s="30">
        <f t="shared" si="692"/>
        <v>0</v>
      </c>
      <c r="Q2565" s="30">
        <f t="shared" si="693"/>
        <v>0</v>
      </c>
      <c r="R2565" s="30">
        <f t="shared" si="694"/>
        <v>0</v>
      </c>
      <c r="S2565" s="30">
        <f t="shared" si="695"/>
        <v>0</v>
      </c>
      <c r="T2565" s="31">
        <f t="shared" si="696"/>
        <v>2020.9166666666667</v>
      </c>
      <c r="U2565" s="30">
        <f t="shared" si="697"/>
        <v>0</v>
      </c>
      <c r="V2565" s="30">
        <f t="shared" si="698"/>
        <v>0</v>
      </c>
      <c r="W2565" s="32">
        <f t="shared" si="699"/>
        <v>0</v>
      </c>
      <c r="X2565" s="33">
        <f t="shared" si="700"/>
        <v>0</v>
      </c>
      <c r="Y2565" s="22"/>
      <c r="Z2565" s="33">
        <f t="shared" si="702"/>
        <v>0</v>
      </c>
      <c r="AA2565" s="33">
        <f t="shared" si="703"/>
        <v>0</v>
      </c>
      <c r="AB2565" s="30">
        <f t="shared" si="704"/>
        <v>0</v>
      </c>
      <c r="AC2565" s="30">
        <f t="shared" si="705"/>
        <v>0</v>
      </c>
      <c r="AD2565" s="30">
        <f t="shared" si="706"/>
        <v>0</v>
      </c>
      <c r="AE2565" s="35">
        <f t="shared" si="701"/>
        <v>0</v>
      </c>
    </row>
    <row r="2566" spans="14:31" x14ac:dyDescent="0.25">
      <c r="N2566" s="29">
        <f t="shared" si="690"/>
        <v>0</v>
      </c>
      <c r="O2566" s="30" t="str">
        <f t="shared" si="691"/>
        <v>00</v>
      </c>
      <c r="P2566" s="30">
        <f t="shared" si="692"/>
        <v>0</v>
      </c>
      <c r="Q2566" s="30">
        <f t="shared" si="693"/>
        <v>0</v>
      </c>
      <c r="R2566" s="30">
        <f t="shared" si="694"/>
        <v>0</v>
      </c>
      <c r="S2566" s="30">
        <f t="shared" si="695"/>
        <v>0</v>
      </c>
      <c r="T2566" s="31">
        <f t="shared" si="696"/>
        <v>2020.9166666666667</v>
      </c>
      <c r="U2566" s="30">
        <f t="shared" si="697"/>
        <v>0</v>
      </c>
      <c r="V2566" s="30">
        <f t="shared" si="698"/>
        <v>0</v>
      </c>
      <c r="W2566" s="32">
        <f t="shared" si="699"/>
        <v>0</v>
      </c>
      <c r="X2566" s="33">
        <f t="shared" si="700"/>
        <v>0</v>
      </c>
      <c r="Y2566" s="22"/>
      <c r="Z2566" s="33">
        <f t="shared" si="702"/>
        <v>0</v>
      </c>
      <c r="AA2566" s="33">
        <f t="shared" si="703"/>
        <v>0</v>
      </c>
      <c r="AB2566" s="30">
        <f t="shared" si="704"/>
        <v>0</v>
      </c>
      <c r="AC2566" s="30">
        <f t="shared" si="705"/>
        <v>0</v>
      </c>
      <c r="AD2566" s="30">
        <f t="shared" si="706"/>
        <v>0</v>
      </c>
      <c r="AE2566" s="35">
        <f t="shared" si="701"/>
        <v>0</v>
      </c>
    </row>
    <row r="2567" spans="14:31" x14ac:dyDescent="0.25">
      <c r="N2567" s="29">
        <f t="shared" si="690"/>
        <v>0</v>
      </c>
      <c r="O2567" s="30" t="str">
        <f t="shared" si="691"/>
        <v>00</v>
      </c>
      <c r="P2567" s="30">
        <f t="shared" si="692"/>
        <v>0</v>
      </c>
      <c r="Q2567" s="30">
        <f t="shared" si="693"/>
        <v>0</v>
      </c>
      <c r="R2567" s="30">
        <f t="shared" si="694"/>
        <v>0</v>
      </c>
      <c r="S2567" s="30">
        <f t="shared" si="695"/>
        <v>0</v>
      </c>
      <c r="T2567" s="31">
        <f t="shared" si="696"/>
        <v>2020.9166666666667</v>
      </c>
      <c r="U2567" s="30">
        <f t="shared" si="697"/>
        <v>0</v>
      </c>
      <c r="V2567" s="30">
        <f t="shared" si="698"/>
        <v>0</v>
      </c>
      <c r="W2567" s="32">
        <f t="shared" si="699"/>
        <v>0</v>
      </c>
      <c r="X2567" s="33">
        <f t="shared" si="700"/>
        <v>0</v>
      </c>
      <c r="Y2567" s="22"/>
      <c r="Z2567" s="33">
        <f t="shared" si="702"/>
        <v>0</v>
      </c>
      <c r="AA2567" s="33">
        <f t="shared" si="703"/>
        <v>0</v>
      </c>
      <c r="AB2567" s="30">
        <f t="shared" si="704"/>
        <v>0</v>
      </c>
      <c r="AC2567" s="30">
        <f t="shared" si="705"/>
        <v>0</v>
      </c>
      <c r="AD2567" s="30">
        <f t="shared" si="706"/>
        <v>0</v>
      </c>
      <c r="AE2567" s="35">
        <f t="shared" si="701"/>
        <v>0</v>
      </c>
    </row>
    <row r="2568" spans="14:31" x14ac:dyDescent="0.25">
      <c r="N2568" s="29">
        <f t="shared" si="690"/>
        <v>0</v>
      </c>
      <c r="O2568" s="30" t="str">
        <f t="shared" si="691"/>
        <v>00</v>
      </c>
      <c r="P2568" s="30">
        <f t="shared" si="692"/>
        <v>0</v>
      </c>
      <c r="Q2568" s="30">
        <f t="shared" si="693"/>
        <v>0</v>
      </c>
      <c r="R2568" s="30">
        <f t="shared" si="694"/>
        <v>0</v>
      </c>
      <c r="S2568" s="30">
        <f t="shared" si="695"/>
        <v>0</v>
      </c>
      <c r="T2568" s="31">
        <f t="shared" si="696"/>
        <v>2020.9166666666667</v>
      </c>
      <c r="U2568" s="30">
        <f t="shared" si="697"/>
        <v>0</v>
      </c>
      <c r="V2568" s="30">
        <f t="shared" si="698"/>
        <v>0</v>
      </c>
      <c r="W2568" s="32">
        <f t="shared" si="699"/>
        <v>0</v>
      </c>
      <c r="X2568" s="33">
        <f t="shared" si="700"/>
        <v>0</v>
      </c>
      <c r="Y2568" s="22"/>
      <c r="Z2568" s="33">
        <f t="shared" si="702"/>
        <v>0</v>
      </c>
      <c r="AA2568" s="33">
        <f t="shared" si="703"/>
        <v>0</v>
      </c>
      <c r="AB2568" s="30">
        <f t="shared" si="704"/>
        <v>0</v>
      </c>
      <c r="AC2568" s="30">
        <f t="shared" si="705"/>
        <v>0</v>
      </c>
      <c r="AD2568" s="30">
        <f t="shared" si="706"/>
        <v>0</v>
      </c>
      <c r="AE2568" s="35">
        <f t="shared" si="701"/>
        <v>0</v>
      </c>
    </row>
    <row r="2569" spans="14:31" x14ac:dyDescent="0.25">
      <c r="N2569" s="29">
        <f t="shared" si="690"/>
        <v>0</v>
      </c>
      <c r="O2569" s="30" t="str">
        <f t="shared" si="691"/>
        <v>00</v>
      </c>
      <c r="P2569" s="30">
        <f t="shared" si="692"/>
        <v>0</v>
      </c>
      <c r="Q2569" s="30">
        <f t="shared" si="693"/>
        <v>0</v>
      </c>
      <c r="R2569" s="30">
        <f t="shared" si="694"/>
        <v>0</v>
      </c>
      <c r="S2569" s="30">
        <f t="shared" si="695"/>
        <v>0</v>
      </c>
      <c r="T2569" s="31">
        <f t="shared" si="696"/>
        <v>2020.9166666666667</v>
      </c>
      <c r="U2569" s="30">
        <f t="shared" si="697"/>
        <v>0</v>
      </c>
      <c r="V2569" s="30">
        <f t="shared" si="698"/>
        <v>0</v>
      </c>
      <c r="W2569" s="32">
        <f t="shared" si="699"/>
        <v>0</v>
      </c>
      <c r="X2569" s="33">
        <f t="shared" si="700"/>
        <v>0</v>
      </c>
      <c r="Y2569" s="22"/>
      <c r="Z2569" s="33">
        <f t="shared" si="702"/>
        <v>0</v>
      </c>
      <c r="AA2569" s="33">
        <f t="shared" si="703"/>
        <v>0</v>
      </c>
      <c r="AB2569" s="30">
        <f t="shared" si="704"/>
        <v>0</v>
      </c>
      <c r="AC2569" s="30">
        <f t="shared" si="705"/>
        <v>0</v>
      </c>
      <c r="AD2569" s="30">
        <f t="shared" si="706"/>
        <v>0</v>
      </c>
      <c r="AE2569" s="35">
        <f t="shared" si="701"/>
        <v>0</v>
      </c>
    </row>
    <row r="2570" spans="14:31" x14ac:dyDescent="0.25">
      <c r="N2570" s="29">
        <f t="shared" si="690"/>
        <v>0</v>
      </c>
      <c r="O2570" s="30" t="str">
        <f t="shared" si="691"/>
        <v>00</v>
      </c>
      <c r="P2570" s="30">
        <f t="shared" si="692"/>
        <v>0</v>
      </c>
      <c r="Q2570" s="30">
        <f t="shared" si="693"/>
        <v>0</v>
      </c>
      <c r="R2570" s="30">
        <f t="shared" si="694"/>
        <v>0</v>
      </c>
      <c r="S2570" s="30">
        <f t="shared" si="695"/>
        <v>0</v>
      </c>
      <c r="T2570" s="31">
        <f t="shared" si="696"/>
        <v>2020.9166666666667</v>
      </c>
      <c r="U2570" s="30">
        <f t="shared" si="697"/>
        <v>0</v>
      </c>
      <c r="V2570" s="30">
        <f t="shared" si="698"/>
        <v>0</v>
      </c>
      <c r="W2570" s="32">
        <f t="shared" si="699"/>
        <v>0</v>
      </c>
      <c r="X2570" s="33">
        <f t="shared" si="700"/>
        <v>0</v>
      </c>
      <c r="Y2570" s="22"/>
      <c r="Z2570" s="33">
        <f t="shared" si="702"/>
        <v>0</v>
      </c>
      <c r="AA2570" s="33">
        <f t="shared" si="703"/>
        <v>0</v>
      </c>
      <c r="AB2570" s="30">
        <f t="shared" si="704"/>
        <v>0</v>
      </c>
      <c r="AC2570" s="30">
        <f t="shared" si="705"/>
        <v>0</v>
      </c>
      <c r="AD2570" s="30">
        <f t="shared" si="706"/>
        <v>0</v>
      </c>
      <c r="AE2570" s="35">
        <f t="shared" si="701"/>
        <v>0</v>
      </c>
    </row>
    <row r="2571" spans="14:31" x14ac:dyDescent="0.25">
      <c r="N2571" s="29">
        <f t="shared" ref="N2571:N2634" si="707">IF(G2571="",F2571,IF(INT(MID(G2571,7,4))&lt;=2010, IF(F2571="",MID(G2571,7,4),F2571), MID(G2571,7,4)))</f>
        <v>0</v>
      </c>
      <c r="O2571" s="30" t="str">
        <f t="shared" ref="O2571:O2634" si="708">IF(G2571="","00",MID(G2571,4,2))</f>
        <v>00</v>
      </c>
      <c r="P2571" s="30">
        <f t="shared" ref="P2571:P2634" si="709">INT(CONCATENATE(N2571,O2571))</f>
        <v>0</v>
      </c>
      <c r="Q2571" s="30">
        <f t="shared" ref="Q2571:Q2634" si="710">IF(H2571="",0,MID(H2571,7,4))</f>
        <v>0</v>
      </c>
      <c r="R2571" s="30">
        <f t="shared" ref="R2571:R2634" si="711">IF(H2571="",0,MID(H2571,4,2))</f>
        <v>0</v>
      </c>
      <c r="S2571" s="30">
        <f t="shared" ref="S2571:S2634" si="712">INT(CONCATENATE(Q2571,R2571))</f>
        <v>0</v>
      </c>
      <c r="T2571" s="31">
        <f t="shared" ref="T2571:T2634" si="713">(12*($AH$2-N2571)+($AH$3-O2571))/12</f>
        <v>2020.9166666666667</v>
      </c>
      <c r="U2571" s="30">
        <f t="shared" ref="U2571:U2634" si="714">I2571+J2571</f>
        <v>0</v>
      </c>
      <c r="V2571" s="30">
        <f t="shared" ref="V2571:V2634" si="715">K2571+L2571</f>
        <v>0</v>
      </c>
      <c r="W2571" s="32">
        <f t="shared" ref="W2571:W2634" si="716">U2571/T2571</f>
        <v>0</v>
      </c>
      <c r="X2571" s="33">
        <f t="shared" ref="X2571:X2634" si="717">INT(CONCATENATE(MID(B2571,3,2),0))</f>
        <v>0</v>
      </c>
      <c r="Y2571" s="22"/>
      <c r="Z2571" s="33">
        <f t="shared" si="702"/>
        <v>0</v>
      </c>
      <c r="AA2571" s="33">
        <f t="shared" si="703"/>
        <v>0</v>
      </c>
      <c r="AB2571" s="30">
        <f t="shared" si="704"/>
        <v>0</v>
      </c>
      <c r="AC2571" s="30">
        <f t="shared" si="705"/>
        <v>0</v>
      </c>
      <c r="AD2571" s="30">
        <f t="shared" si="706"/>
        <v>0</v>
      </c>
      <c r="AE2571" s="35">
        <f t="shared" ref="AE2571:AE2634" si="718">IF(Z2571*(SUM(AA2571:AD2571))&gt;=1,1,0)</f>
        <v>0</v>
      </c>
    </row>
    <row r="2572" spans="14:31" x14ac:dyDescent="0.25">
      <c r="N2572" s="29">
        <f t="shared" si="707"/>
        <v>0</v>
      </c>
      <c r="O2572" s="30" t="str">
        <f t="shared" si="708"/>
        <v>00</v>
      </c>
      <c r="P2572" s="30">
        <f t="shared" si="709"/>
        <v>0</v>
      </c>
      <c r="Q2572" s="30">
        <f t="shared" si="710"/>
        <v>0</v>
      </c>
      <c r="R2572" s="30">
        <f t="shared" si="711"/>
        <v>0</v>
      </c>
      <c r="S2572" s="30">
        <f t="shared" si="712"/>
        <v>0</v>
      </c>
      <c r="T2572" s="31">
        <f t="shared" si="713"/>
        <v>2020.9166666666667</v>
      </c>
      <c r="U2572" s="30">
        <f t="shared" si="714"/>
        <v>0</v>
      </c>
      <c r="V2572" s="30">
        <f t="shared" si="715"/>
        <v>0</v>
      </c>
      <c r="W2572" s="32">
        <f t="shared" si="716"/>
        <v>0</v>
      </c>
      <c r="X2572" s="33">
        <f t="shared" si="717"/>
        <v>0</v>
      </c>
      <c r="Y2572" s="22"/>
      <c r="Z2572" s="33">
        <f t="shared" si="702"/>
        <v>0</v>
      </c>
      <c r="AA2572" s="33">
        <f t="shared" si="703"/>
        <v>0</v>
      </c>
      <c r="AB2572" s="30">
        <f t="shared" si="704"/>
        <v>0</v>
      </c>
      <c r="AC2572" s="30">
        <f t="shared" si="705"/>
        <v>0</v>
      </c>
      <c r="AD2572" s="30">
        <f t="shared" si="706"/>
        <v>0</v>
      </c>
      <c r="AE2572" s="35">
        <f t="shared" si="718"/>
        <v>0</v>
      </c>
    </row>
    <row r="2573" spans="14:31" x14ac:dyDescent="0.25">
      <c r="N2573" s="29">
        <f t="shared" si="707"/>
        <v>0</v>
      </c>
      <c r="O2573" s="30" t="str">
        <f t="shared" si="708"/>
        <v>00</v>
      </c>
      <c r="P2573" s="30">
        <f t="shared" si="709"/>
        <v>0</v>
      </c>
      <c r="Q2573" s="30">
        <f t="shared" si="710"/>
        <v>0</v>
      </c>
      <c r="R2573" s="30">
        <f t="shared" si="711"/>
        <v>0</v>
      </c>
      <c r="S2573" s="30">
        <f t="shared" si="712"/>
        <v>0</v>
      </c>
      <c r="T2573" s="31">
        <f t="shared" si="713"/>
        <v>2020.9166666666667</v>
      </c>
      <c r="U2573" s="30">
        <f t="shared" si="714"/>
        <v>0</v>
      </c>
      <c r="V2573" s="30">
        <f t="shared" si="715"/>
        <v>0</v>
      </c>
      <c r="W2573" s="32">
        <f t="shared" si="716"/>
        <v>0</v>
      </c>
      <c r="X2573" s="33">
        <f t="shared" si="717"/>
        <v>0</v>
      </c>
      <c r="Y2573" s="22"/>
      <c r="Z2573" s="33">
        <f t="shared" si="702"/>
        <v>0</v>
      </c>
      <c r="AA2573" s="33">
        <f t="shared" si="703"/>
        <v>0</v>
      </c>
      <c r="AB2573" s="30">
        <f t="shared" si="704"/>
        <v>0</v>
      </c>
      <c r="AC2573" s="30">
        <f t="shared" si="705"/>
        <v>0</v>
      </c>
      <c r="AD2573" s="30">
        <f t="shared" si="706"/>
        <v>0</v>
      </c>
      <c r="AE2573" s="35">
        <f t="shared" si="718"/>
        <v>0</v>
      </c>
    </row>
    <row r="2574" spans="14:31" x14ac:dyDescent="0.25">
      <c r="N2574" s="29">
        <f t="shared" si="707"/>
        <v>0</v>
      </c>
      <c r="O2574" s="30" t="str">
        <f t="shared" si="708"/>
        <v>00</v>
      </c>
      <c r="P2574" s="30">
        <f t="shared" si="709"/>
        <v>0</v>
      </c>
      <c r="Q2574" s="30">
        <f t="shared" si="710"/>
        <v>0</v>
      </c>
      <c r="R2574" s="30">
        <f t="shared" si="711"/>
        <v>0</v>
      </c>
      <c r="S2574" s="30">
        <f t="shared" si="712"/>
        <v>0</v>
      </c>
      <c r="T2574" s="31">
        <f t="shared" si="713"/>
        <v>2020.9166666666667</v>
      </c>
      <c r="U2574" s="30">
        <f t="shared" si="714"/>
        <v>0</v>
      </c>
      <c r="V2574" s="30">
        <f t="shared" si="715"/>
        <v>0</v>
      </c>
      <c r="W2574" s="32">
        <f t="shared" si="716"/>
        <v>0</v>
      </c>
      <c r="X2574" s="33">
        <f t="shared" si="717"/>
        <v>0</v>
      </c>
      <c r="Y2574" s="22"/>
      <c r="Z2574" s="33">
        <f t="shared" si="702"/>
        <v>0</v>
      </c>
      <c r="AA2574" s="33">
        <f t="shared" si="703"/>
        <v>0</v>
      </c>
      <c r="AB2574" s="30">
        <f t="shared" si="704"/>
        <v>0</v>
      </c>
      <c r="AC2574" s="30">
        <f t="shared" si="705"/>
        <v>0</v>
      </c>
      <c r="AD2574" s="30">
        <f t="shared" si="706"/>
        <v>0</v>
      </c>
      <c r="AE2574" s="35">
        <f t="shared" si="718"/>
        <v>0</v>
      </c>
    </row>
    <row r="2575" spans="14:31" x14ac:dyDescent="0.25">
      <c r="N2575" s="29">
        <f t="shared" si="707"/>
        <v>0</v>
      </c>
      <c r="O2575" s="30" t="str">
        <f t="shared" si="708"/>
        <v>00</v>
      </c>
      <c r="P2575" s="30">
        <f t="shared" si="709"/>
        <v>0</v>
      </c>
      <c r="Q2575" s="30">
        <f t="shared" si="710"/>
        <v>0</v>
      </c>
      <c r="R2575" s="30">
        <f t="shared" si="711"/>
        <v>0</v>
      </c>
      <c r="S2575" s="30">
        <f t="shared" si="712"/>
        <v>0</v>
      </c>
      <c r="T2575" s="31">
        <f t="shared" si="713"/>
        <v>2020.9166666666667</v>
      </c>
      <c r="U2575" s="30">
        <f t="shared" si="714"/>
        <v>0</v>
      </c>
      <c r="V2575" s="30">
        <f t="shared" si="715"/>
        <v>0</v>
      </c>
      <c r="W2575" s="32">
        <f t="shared" si="716"/>
        <v>0</v>
      </c>
      <c r="X2575" s="33">
        <f t="shared" si="717"/>
        <v>0</v>
      </c>
      <c r="Y2575" s="22"/>
      <c r="Z2575" s="33">
        <f t="shared" si="702"/>
        <v>0</v>
      </c>
      <c r="AA2575" s="33">
        <f t="shared" si="703"/>
        <v>0</v>
      </c>
      <c r="AB2575" s="30">
        <f t="shared" si="704"/>
        <v>0</v>
      </c>
      <c r="AC2575" s="30">
        <f t="shared" si="705"/>
        <v>0</v>
      </c>
      <c r="AD2575" s="30">
        <f t="shared" si="706"/>
        <v>0</v>
      </c>
      <c r="AE2575" s="35">
        <f t="shared" si="718"/>
        <v>0</v>
      </c>
    </row>
    <row r="2576" spans="14:31" x14ac:dyDescent="0.25">
      <c r="N2576" s="29">
        <f t="shared" si="707"/>
        <v>0</v>
      </c>
      <c r="O2576" s="30" t="str">
        <f t="shared" si="708"/>
        <v>00</v>
      </c>
      <c r="P2576" s="30">
        <f t="shared" si="709"/>
        <v>0</v>
      </c>
      <c r="Q2576" s="30">
        <f t="shared" si="710"/>
        <v>0</v>
      </c>
      <c r="R2576" s="30">
        <f t="shared" si="711"/>
        <v>0</v>
      </c>
      <c r="S2576" s="30">
        <f t="shared" si="712"/>
        <v>0</v>
      </c>
      <c r="T2576" s="31">
        <f t="shared" si="713"/>
        <v>2020.9166666666667</v>
      </c>
      <c r="U2576" s="30">
        <f t="shared" si="714"/>
        <v>0</v>
      </c>
      <c r="V2576" s="30">
        <f t="shared" si="715"/>
        <v>0</v>
      </c>
      <c r="W2576" s="32">
        <f t="shared" si="716"/>
        <v>0</v>
      </c>
      <c r="X2576" s="33">
        <f t="shared" si="717"/>
        <v>0</v>
      </c>
      <c r="Y2576" s="22"/>
      <c r="Z2576" s="33">
        <f t="shared" si="702"/>
        <v>0</v>
      </c>
      <c r="AA2576" s="33">
        <f t="shared" si="703"/>
        <v>0</v>
      </c>
      <c r="AB2576" s="30">
        <f t="shared" si="704"/>
        <v>0</v>
      </c>
      <c r="AC2576" s="30">
        <f t="shared" si="705"/>
        <v>0</v>
      </c>
      <c r="AD2576" s="30">
        <f t="shared" si="706"/>
        <v>0</v>
      </c>
      <c r="AE2576" s="35">
        <f t="shared" si="718"/>
        <v>0</v>
      </c>
    </row>
    <row r="2577" spans="14:31" x14ac:dyDescent="0.25">
      <c r="N2577" s="29">
        <f t="shared" si="707"/>
        <v>0</v>
      </c>
      <c r="O2577" s="30" t="str">
        <f t="shared" si="708"/>
        <v>00</v>
      </c>
      <c r="P2577" s="30">
        <f t="shared" si="709"/>
        <v>0</v>
      </c>
      <c r="Q2577" s="30">
        <f t="shared" si="710"/>
        <v>0</v>
      </c>
      <c r="R2577" s="30">
        <f t="shared" si="711"/>
        <v>0</v>
      </c>
      <c r="S2577" s="30">
        <f t="shared" si="712"/>
        <v>0</v>
      </c>
      <c r="T2577" s="31">
        <f t="shared" si="713"/>
        <v>2020.9166666666667</v>
      </c>
      <c r="U2577" s="30">
        <f t="shared" si="714"/>
        <v>0</v>
      </c>
      <c r="V2577" s="30">
        <f t="shared" si="715"/>
        <v>0</v>
      </c>
      <c r="W2577" s="32">
        <f t="shared" si="716"/>
        <v>0</v>
      </c>
      <c r="X2577" s="33">
        <f t="shared" si="717"/>
        <v>0</v>
      </c>
      <c r="Y2577" s="22"/>
      <c r="Z2577" s="33">
        <f t="shared" si="702"/>
        <v>0</v>
      </c>
      <c r="AA2577" s="33">
        <f t="shared" si="703"/>
        <v>0</v>
      </c>
      <c r="AB2577" s="30">
        <f t="shared" si="704"/>
        <v>0</v>
      </c>
      <c r="AC2577" s="30">
        <f t="shared" si="705"/>
        <v>0</v>
      </c>
      <c r="AD2577" s="30">
        <f t="shared" si="706"/>
        <v>0</v>
      </c>
      <c r="AE2577" s="35">
        <f t="shared" si="718"/>
        <v>0</v>
      </c>
    </row>
    <row r="2578" spans="14:31" x14ac:dyDescent="0.25">
      <c r="N2578" s="29">
        <f t="shared" si="707"/>
        <v>0</v>
      </c>
      <c r="O2578" s="30" t="str">
        <f t="shared" si="708"/>
        <v>00</v>
      </c>
      <c r="P2578" s="30">
        <f t="shared" si="709"/>
        <v>0</v>
      </c>
      <c r="Q2578" s="30">
        <f t="shared" si="710"/>
        <v>0</v>
      </c>
      <c r="R2578" s="30">
        <f t="shared" si="711"/>
        <v>0</v>
      </c>
      <c r="S2578" s="30">
        <f t="shared" si="712"/>
        <v>0</v>
      </c>
      <c r="T2578" s="31">
        <f t="shared" si="713"/>
        <v>2020.9166666666667</v>
      </c>
      <c r="U2578" s="30">
        <f t="shared" si="714"/>
        <v>0</v>
      </c>
      <c r="V2578" s="30">
        <f t="shared" si="715"/>
        <v>0</v>
      </c>
      <c r="W2578" s="32">
        <f t="shared" si="716"/>
        <v>0</v>
      </c>
      <c r="X2578" s="33">
        <f t="shared" si="717"/>
        <v>0</v>
      </c>
      <c r="Y2578" s="22"/>
      <c r="Z2578" s="33">
        <f t="shared" si="702"/>
        <v>0</v>
      </c>
      <c r="AA2578" s="33">
        <f t="shared" si="703"/>
        <v>0</v>
      </c>
      <c r="AB2578" s="30">
        <f t="shared" si="704"/>
        <v>0</v>
      </c>
      <c r="AC2578" s="30">
        <f t="shared" si="705"/>
        <v>0</v>
      </c>
      <c r="AD2578" s="30">
        <f t="shared" si="706"/>
        <v>0</v>
      </c>
      <c r="AE2578" s="35">
        <f t="shared" si="718"/>
        <v>0</v>
      </c>
    </row>
    <row r="2579" spans="14:31" x14ac:dyDescent="0.25">
      <c r="N2579" s="29">
        <f t="shared" si="707"/>
        <v>0</v>
      </c>
      <c r="O2579" s="30" t="str">
        <f t="shared" si="708"/>
        <v>00</v>
      </c>
      <c r="P2579" s="30">
        <f t="shared" si="709"/>
        <v>0</v>
      </c>
      <c r="Q2579" s="30">
        <f t="shared" si="710"/>
        <v>0</v>
      </c>
      <c r="R2579" s="30">
        <f t="shared" si="711"/>
        <v>0</v>
      </c>
      <c r="S2579" s="30">
        <f t="shared" si="712"/>
        <v>0</v>
      </c>
      <c r="T2579" s="31">
        <f t="shared" si="713"/>
        <v>2020.9166666666667</v>
      </c>
      <c r="U2579" s="30">
        <f t="shared" si="714"/>
        <v>0</v>
      </c>
      <c r="V2579" s="30">
        <f t="shared" si="715"/>
        <v>0</v>
      </c>
      <c r="W2579" s="32">
        <f t="shared" si="716"/>
        <v>0</v>
      </c>
      <c r="X2579" s="33">
        <f t="shared" si="717"/>
        <v>0</v>
      </c>
      <c r="Y2579" s="22"/>
      <c r="Z2579" s="33">
        <f t="shared" si="702"/>
        <v>0</v>
      </c>
      <c r="AA2579" s="33">
        <f t="shared" si="703"/>
        <v>0</v>
      </c>
      <c r="AB2579" s="30">
        <f t="shared" si="704"/>
        <v>0</v>
      </c>
      <c r="AC2579" s="30">
        <f t="shared" si="705"/>
        <v>0</v>
      </c>
      <c r="AD2579" s="30">
        <f t="shared" si="706"/>
        <v>0</v>
      </c>
      <c r="AE2579" s="35">
        <f t="shared" si="718"/>
        <v>0</v>
      </c>
    </row>
    <row r="2580" spans="14:31" x14ac:dyDescent="0.25">
      <c r="N2580" s="29">
        <f t="shared" si="707"/>
        <v>0</v>
      </c>
      <c r="O2580" s="30" t="str">
        <f t="shared" si="708"/>
        <v>00</v>
      </c>
      <c r="P2580" s="30">
        <f t="shared" si="709"/>
        <v>0</v>
      </c>
      <c r="Q2580" s="30">
        <f t="shared" si="710"/>
        <v>0</v>
      </c>
      <c r="R2580" s="30">
        <f t="shared" si="711"/>
        <v>0</v>
      </c>
      <c r="S2580" s="30">
        <f t="shared" si="712"/>
        <v>0</v>
      </c>
      <c r="T2580" s="31">
        <f t="shared" si="713"/>
        <v>2020.9166666666667</v>
      </c>
      <c r="U2580" s="30">
        <f t="shared" si="714"/>
        <v>0</v>
      </c>
      <c r="V2580" s="30">
        <f t="shared" si="715"/>
        <v>0</v>
      </c>
      <c r="W2580" s="32">
        <f t="shared" si="716"/>
        <v>0</v>
      </c>
      <c r="X2580" s="33">
        <f t="shared" si="717"/>
        <v>0</v>
      </c>
      <c r="Y2580" s="22"/>
      <c r="Z2580" s="33">
        <f t="shared" si="702"/>
        <v>0</v>
      </c>
      <c r="AA2580" s="33">
        <f t="shared" si="703"/>
        <v>0</v>
      </c>
      <c r="AB2580" s="30">
        <f t="shared" si="704"/>
        <v>0</v>
      </c>
      <c r="AC2580" s="30">
        <f t="shared" si="705"/>
        <v>0</v>
      </c>
      <c r="AD2580" s="30">
        <f t="shared" si="706"/>
        <v>0</v>
      </c>
      <c r="AE2580" s="35">
        <f t="shared" si="718"/>
        <v>0</v>
      </c>
    </row>
    <row r="2581" spans="14:31" x14ac:dyDescent="0.25">
      <c r="N2581" s="29">
        <f t="shared" si="707"/>
        <v>0</v>
      </c>
      <c r="O2581" s="30" t="str">
        <f t="shared" si="708"/>
        <v>00</v>
      </c>
      <c r="P2581" s="30">
        <f t="shared" si="709"/>
        <v>0</v>
      </c>
      <c r="Q2581" s="30">
        <f t="shared" si="710"/>
        <v>0</v>
      </c>
      <c r="R2581" s="30">
        <f t="shared" si="711"/>
        <v>0</v>
      </c>
      <c r="S2581" s="30">
        <f t="shared" si="712"/>
        <v>0</v>
      </c>
      <c r="T2581" s="31">
        <f t="shared" si="713"/>
        <v>2020.9166666666667</v>
      </c>
      <c r="U2581" s="30">
        <f t="shared" si="714"/>
        <v>0</v>
      </c>
      <c r="V2581" s="30">
        <f t="shared" si="715"/>
        <v>0</v>
      </c>
      <c r="W2581" s="32">
        <f t="shared" si="716"/>
        <v>0</v>
      </c>
      <c r="X2581" s="33">
        <f t="shared" si="717"/>
        <v>0</v>
      </c>
      <c r="Y2581" s="22"/>
      <c r="Z2581" s="33">
        <f t="shared" si="702"/>
        <v>0</v>
      </c>
      <c r="AA2581" s="33">
        <f t="shared" si="703"/>
        <v>0</v>
      </c>
      <c r="AB2581" s="30">
        <f t="shared" si="704"/>
        <v>0</v>
      </c>
      <c r="AC2581" s="30">
        <f t="shared" si="705"/>
        <v>0</v>
      </c>
      <c r="AD2581" s="30">
        <f t="shared" si="706"/>
        <v>0</v>
      </c>
      <c r="AE2581" s="35">
        <f t="shared" si="718"/>
        <v>0</v>
      </c>
    </row>
    <row r="2582" spans="14:31" x14ac:dyDescent="0.25">
      <c r="N2582" s="29">
        <f t="shared" si="707"/>
        <v>0</v>
      </c>
      <c r="O2582" s="30" t="str">
        <f t="shared" si="708"/>
        <v>00</v>
      </c>
      <c r="P2582" s="30">
        <f t="shared" si="709"/>
        <v>0</v>
      </c>
      <c r="Q2582" s="30">
        <f t="shared" si="710"/>
        <v>0</v>
      </c>
      <c r="R2582" s="30">
        <f t="shared" si="711"/>
        <v>0</v>
      </c>
      <c r="S2582" s="30">
        <f t="shared" si="712"/>
        <v>0</v>
      </c>
      <c r="T2582" s="31">
        <f t="shared" si="713"/>
        <v>2020.9166666666667</v>
      </c>
      <c r="U2582" s="30">
        <f t="shared" si="714"/>
        <v>0</v>
      </c>
      <c r="V2582" s="30">
        <f t="shared" si="715"/>
        <v>0</v>
      </c>
      <c r="W2582" s="32">
        <f t="shared" si="716"/>
        <v>0</v>
      </c>
      <c r="X2582" s="33">
        <f t="shared" si="717"/>
        <v>0</v>
      </c>
      <c r="Y2582" s="22"/>
      <c r="Z2582" s="33">
        <f t="shared" si="702"/>
        <v>0</v>
      </c>
      <c r="AA2582" s="33">
        <f t="shared" si="703"/>
        <v>0</v>
      </c>
      <c r="AB2582" s="30">
        <f t="shared" si="704"/>
        <v>0</v>
      </c>
      <c r="AC2582" s="30">
        <f t="shared" si="705"/>
        <v>0</v>
      </c>
      <c r="AD2582" s="30">
        <f t="shared" si="706"/>
        <v>0</v>
      </c>
      <c r="AE2582" s="35">
        <f t="shared" si="718"/>
        <v>0</v>
      </c>
    </row>
    <row r="2583" spans="14:31" x14ac:dyDescent="0.25">
      <c r="N2583" s="29">
        <f t="shared" si="707"/>
        <v>0</v>
      </c>
      <c r="O2583" s="30" t="str">
        <f t="shared" si="708"/>
        <v>00</v>
      </c>
      <c r="P2583" s="30">
        <f t="shared" si="709"/>
        <v>0</v>
      </c>
      <c r="Q2583" s="30">
        <f t="shared" si="710"/>
        <v>0</v>
      </c>
      <c r="R2583" s="30">
        <f t="shared" si="711"/>
        <v>0</v>
      </c>
      <c r="S2583" s="30">
        <f t="shared" si="712"/>
        <v>0</v>
      </c>
      <c r="T2583" s="31">
        <f t="shared" si="713"/>
        <v>2020.9166666666667</v>
      </c>
      <c r="U2583" s="30">
        <f t="shared" si="714"/>
        <v>0</v>
      </c>
      <c r="V2583" s="30">
        <f t="shared" si="715"/>
        <v>0</v>
      </c>
      <c r="W2583" s="32">
        <f t="shared" si="716"/>
        <v>0</v>
      </c>
      <c r="X2583" s="33">
        <f t="shared" si="717"/>
        <v>0</v>
      </c>
      <c r="Y2583" s="22"/>
      <c r="Z2583" s="33">
        <f t="shared" si="702"/>
        <v>0</v>
      </c>
      <c r="AA2583" s="33">
        <f t="shared" si="703"/>
        <v>0</v>
      </c>
      <c r="AB2583" s="30">
        <f t="shared" si="704"/>
        <v>0</v>
      </c>
      <c r="AC2583" s="30">
        <f t="shared" si="705"/>
        <v>0</v>
      </c>
      <c r="AD2583" s="30">
        <f t="shared" si="706"/>
        <v>0</v>
      </c>
      <c r="AE2583" s="35">
        <f t="shared" si="718"/>
        <v>0</v>
      </c>
    </row>
    <row r="2584" spans="14:31" x14ac:dyDescent="0.25">
      <c r="N2584" s="29">
        <f t="shared" si="707"/>
        <v>0</v>
      </c>
      <c r="O2584" s="30" t="str">
        <f t="shared" si="708"/>
        <v>00</v>
      </c>
      <c r="P2584" s="30">
        <f t="shared" si="709"/>
        <v>0</v>
      </c>
      <c r="Q2584" s="30">
        <f t="shared" si="710"/>
        <v>0</v>
      </c>
      <c r="R2584" s="30">
        <f t="shared" si="711"/>
        <v>0</v>
      </c>
      <c r="S2584" s="30">
        <f t="shared" si="712"/>
        <v>0</v>
      </c>
      <c r="T2584" s="31">
        <f t="shared" si="713"/>
        <v>2020.9166666666667</v>
      </c>
      <c r="U2584" s="30">
        <f t="shared" si="714"/>
        <v>0</v>
      </c>
      <c r="V2584" s="30">
        <f t="shared" si="715"/>
        <v>0</v>
      </c>
      <c r="W2584" s="32">
        <f t="shared" si="716"/>
        <v>0</v>
      </c>
      <c r="X2584" s="33">
        <f t="shared" si="717"/>
        <v>0</v>
      </c>
      <c r="Y2584" s="22"/>
      <c r="Z2584" s="33">
        <f t="shared" si="702"/>
        <v>0</v>
      </c>
      <c r="AA2584" s="33">
        <f t="shared" si="703"/>
        <v>0</v>
      </c>
      <c r="AB2584" s="30">
        <f t="shared" si="704"/>
        <v>0</v>
      </c>
      <c r="AC2584" s="30">
        <f t="shared" si="705"/>
        <v>0</v>
      </c>
      <c r="AD2584" s="30">
        <f t="shared" si="706"/>
        <v>0</v>
      </c>
      <c r="AE2584" s="35">
        <f t="shared" si="718"/>
        <v>0</v>
      </c>
    </row>
    <row r="2585" spans="14:31" x14ac:dyDescent="0.25">
      <c r="N2585" s="29">
        <f t="shared" si="707"/>
        <v>0</v>
      </c>
      <c r="O2585" s="30" t="str">
        <f t="shared" si="708"/>
        <v>00</v>
      </c>
      <c r="P2585" s="30">
        <f t="shared" si="709"/>
        <v>0</v>
      </c>
      <c r="Q2585" s="30">
        <f t="shared" si="710"/>
        <v>0</v>
      </c>
      <c r="R2585" s="30">
        <f t="shared" si="711"/>
        <v>0</v>
      </c>
      <c r="S2585" s="30">
        <f t="shared" si="712"/>
        <v>0</v>
      </c>
      <c r="T2585" s="31">
        <f t="shared" si="713"/>
        <v>2020.9166666666667</v>
      </c>
      <c r="U2585" s="30">
        <f t="shared" si="714"/>
        <v>0</v>
      </c>
      <c r="V2585" s="30">
        <f t="shared" si="715"/>
        <v>0</v>
      </c>
      <c r="W2585" s="32">
        <f t="shared" si="716"/>
        <v>0</v>
      </c>
      <c r="X2585" s="33">
        <f t="shared" si="717"/>
        <v>0</v>
      </c>
      <c r="Y2585" s="22"/>
      <c r="Z2585" s="33">
        <f t="shared" si="702"/>
        <v>0</v>
      </c>
      <c r="AA2585" s="33">
        <f t="shared" si="703"/>
        <v>0</v>
      </c>
      <c r="AB2585" s="30">
        <f t="shared" si="704"/>
        <v>0</v>
      </c>
      <c r="AC2585" s="30">
        <f t="shared" si="705"/>
        <v>0</v>
      </c>
      <c r="AD2585" s="30">
        <f t="shared" si="706"/>
        <v>0</v>
      </c>
      <c r="AE2585" s="35">
        <f t="shared" si="718"/>
        <v>0</v>
      </c>
    </row>
    <row r="2586" spans="14:31" x14ac:dyDescent="0.25">
      <c r="N2586" s="29">
        <f t="shared" si="707"/>
        <v>0</v>
      </c>
      <c r="O2586" s="30" t="str">
        <f t="shared" si="708"/>
        <v>00</v>
      </c>
      <c r="P2586" s="30">
        <f t="shared" si="709"/>
        <v>0</v>
      </c>
      <c r="Q2586" s="30">
        <f t="shared" si="710"/>
        <v>0</v>
      </c>
      <c r="R2586" s="30">
        <f t="shared" si="711"/>
        <v>0</v>
      </c>
      <c r="S2586" s="30">
        <f t="shared" si="712"/>
        <v>0</v>
      </c>
      <c r="T2586" s="31">
        <f t="shared" si="713"/>
        <v>2020.9166666666667</v>
      </c>
      <c r="U2586" s="30">
        <f t="shared" si="714"/>
        <v>0</v>
      </c>
      <c r="V2586" s="30">
        <f t="shared" si="715"/>
        <v>0</v>
      </c>
      <c r="W2586" s="32">
        <f t="shared" si="716"/>
        <v>0</v>
      </c>
      <c r="X2586" s="33">
        <f t="shared" si="717"/>
        <v>0</v>
      </c>
      <c r="Y2586" s="22"/>
      <c r="Z2586" s="33">
        <f t="shared" si="702"/>
        <v>0</v>
      </c>
      <c r="AA2586" s="33">
        <f t="shared" si="703"/>
        <v>0</v>
      </c>
      <c r="AB2586" s="30">
        <f t="shared" si="704"/>
        <v>0</v>
      </c>
      <c r="AC2586" s="30">
        <f t="shared" si="705"/>
        <v>0</v>
      </c>
      <c r="AD2586" s="30">
        <f t="shared" si="706"/>
        <v>0</v>
      </c>
      <c r="AE2586" s="35">
        <f t="shared" si="718"/>
        <v>0</v>
      </c>
    </row>
    <row r="2587" spans="14:31" x14ac:dyDescent="0.25">
      <c r="N2587" s="29">
        <f t="shared" si="707"/>
        <v>0</v>
      </c>
      <c r="O2587" s="30" t="str">
        <f t="shared" si="708"/>
        <v>00</v>
      </c>
      <c r="P2587" s="30">
        <f t="shared" si="709"/>
        <v>0</v>
      </c>
      <c r="Q2587" s="30">
        <f t="shared" si="710"/>
        <v>0</v>
      </c>
      <c r="R2587" s="30">
        <f t="shared" si="711"/>
        <v>0</v>
      </c>
      <c r="S2587" s="30">
        <f t="shared" si="712"/>
        <v>0</v>
      </c>
      <c r="T2587" s="31">
        <f t="shared" si="713"/>
        <v>2020.9166666666667</v>
      </c>
      <c r="U2587" s="30">
        <f t="shared" si="714"/>
        <v>0</v>
      </c>
      <c r="V2587" s="30">
        <f t="shared" si="715"/>
        <v>0</v>
      </c>
      <c r="W2587" s="32">
        <f t="shared" si="716"/>
        <v>0</v>
      </c>
      <c r="X2587" s="33">
        <f t="shared" si="717"/>
        <v>0</v>
      </c>
      <c r="Y2587" s="22"/>
      <c r="Z2587" s="33">
        <f t="shared" si="702"/>
        <v>0</v>
      </c>
      <c r="AA2587" s="33">
        <f t="shared" si="703"/>
        <v>0</v>
      </c>
      <c r="AB2587" s="30">
        <f t="shared" si="704"/>
        <v>0</v>
      </c>
      <c r="AC2587" s="30">
        <f t="shared" si="705"/>
        <v>0</v>
      </c>
      <c r="AD2587" s="30">
        <f t="shared" si="706"/>
        <v>0</v>
      </c>
      <c r="AE2587" s="35">
        <f t="shared" si="718"/>
        <v>0</v>
      </c>
    </row>
    <row r="2588" spans="14:31" x14ac:dyDescent="0.25">
      <c r="N2588" s="29">
        <f t="shared" si="707"/>
        <v>0</v>
      </c>
      <c r="O2588" s="30" t="str">
        <f t="shared" si="708"/>
        <v>00</v>
      </c>
      <c r="P2588" s="30">
        <f t="shared" si="709"/>
        <v>0</v>
      </c>
      <c r="Q2588" s="30">
        <f t="shared" si="710"/>
        <v>0</v>
      </c>
      <c r="R2588" s="30">
        <f t="shared" si="711"/>
        <v>0</v>
      </c>
      <c r="S2588" s="30">
        <f t="shared" si="712"/>
        <v>0</v>
      </c>
      <c r="T2588" s="31">
        <f t="shared" si="713"/>
        <v>2020.9166666666667</v>
      </c>
      <c r="U2588" s="30">
        <f t="shared" si="714"/>
        <v>0</v>
      </c>
      <c r="V2588" s="30">
        <f t="shared" si="715"/>
        <v>0</v>
      </c>
      <c r="W2588" s="32">
        <f t="shared" si="716"/>
        <v>0</v>
      </c>
      <c r="X2588" s="33">
        <f t="shared" si="717"/>
        <v>0</v>
      </c>
      <c r="Y2588" s="22"/>
      <c r="Z2588" s="33">
        <f t="shared" si="702"/>
        <v>0</v>
      </c>
      <c r="AA2588" s="33">
        <f t="shared" si="703"/>
        <v>0</v>
      </c>
      <c r="AB2588" s="30">
        <f t="shared" si="704"/>
        <v>0</v>
      </c>
      <c r="AC2588" s="30">
        <f t="shared" si="705"/>
        <v>0</v>
      </c>
      <c r="AD2588" s="30">
        <f t="shared" si="706"/>
        <v>0</v>
      </c>
      <c r="AE2588" s="35">
        <f t="shared" si="718"/>
        <v>0</v>
      </c>
    </row>
    <row r="2589" spans="14:31" x14ac:dyDescent="0.25">
      <c r="N2589" s="29">
        <f t="shared" si="707"/>
        <v>0</v>
      </c>
      <c r="O2589" s="30" t="str">
        <f t="shared" si="708"/>
        <v>00</v>
      </c>
      <c r="P2589" s="30">
        <f t="shared" si="709"/>
        <v>0</v>
      </c>
      <c r="Q2589" s="30">
        <f t="shared" si="710"/>
        <v>0</v>
      </c>
      <c r="R2589" s="30">
        <f t="shared" si="711"/>
        <v>0</v>
      </c>
      <c r="S2589" s="30">
        <f t="shared" si="712"/>
        <v>0</v>
      </c>
      <c r="T2589" s="31">
        <f t="shared" si="713"/>
        <v>2020.9166666666667</v>
      </c>
      <c r="U2589" s="30">
        <f t="shared" si="714"/>
        <v>0</v>
      </c>
      <c r="V2589" s="30">
        <f t="shared" si="715"/>
        <v>0</v>
      </c>
      <c r="W2589" s="32">
        <f t="shared" si="716"/>
        <v>0</v>
      </c>
      <c r="X2589" s="33">
        <f t="shared" si="717"/>
        <v>0</v>
      </c>
      <c r="Y2589" s="22"/>
      <c r="Z2589" s="33">
        <f t="shared" si="702"/>
        <v>0</v>
      </c>
      <c r="AA2589" s="33">
        <f t="shared" si="703"/>
        <v>0</v>
      </c>
      <c r="AB2589" s="30">
        <f t="shared" si="704"/>
        <v>0</v>
      </c>
      <c r="AC2589" s="30">
        <f t="shared" si="705"/>
        <v>0</v>
      </c>
      <c r="AD2589" s="30">
        <f t="shared" si="706"/>
        <v>0</v>
      </c>
      <c r="AE2589" s="35">
        <f t="shared" si="718"/>
        <v>0</v>
      </c>
    </row>
    <row r="2590" spans="14:31" x14ac:dyDescent="0.25">
      <c r="N2590" s="29">
        <f t="shared" si="707"/>
        <v>0</v>
      </c>
      <c r="O2590" s="30" t="str">
        <f t="shared" si="708"/>
        <v>00</v>
      </c>
      <c r="P2590" s="30">
        <f t="shared" si="709"/>
        <v>0</v>
      </c>
      <c r="Q2590" s="30">
        <f t="shared" si="710"/>
        <v>0</v>
      </c>
      <c r="R2590" s="30">
        <f t="shared" si="711"/>
        <v>0</v>
      </c>
      <c r="S2590" s="30">
        <f t="shared" si="712"/>
        <v>0</v>
      </c>
      <c r="T2590" s="31">
        <f t="shared" si="713"/>
        <v>2020.9166666666667</v>
      </c>
      <c r="U2590" s="30">
        <f t="shared" si="714"/>
        <v>0</v>
      </c>
      <c r="V2590" s="30">
        <f t="shared" si="715"/>
        <v>0</v>
      </c>
      <c r="W2590" s="32">
        <f t="shared" si="716"/>
        <v>0</v>
      </c>
      <c r="X2590" s="33">
        <f t="shared" si="717"/>
        <v>0</v>
      </c>
      <c r="Y2590" s="22"/>
      <c r="Z2590" s="33">
        <f t="shared" si="702"/>
        <v>0</v>
      </c>
      <c r="AA2590" s="33">
        <f t="shared" si="703"/>
        <v>0</v>
      </c>
      <c r="AB2590" s="30">
        <f t="shared" si="704"/>
        <v>0</v>
      </c>
      <c r="AC2590" s="30">
        <f t="shared" si="705"/>
        <v>0</v>
      </c>
      <c r="AD2590" s="30">
        <f t="shared" si="706"/>
        <v>0</v>
      </c>
      <c r="AE2590" s="35">
        <f t="shared" si="718"/>
        <v>0</v>
      </c>
    </row>
    <row r="2591" spans="14:31" x14ac:dyDescent="0.25">
      <c r="N2591" s="29">
        <f t="shared" si="707"/>
        <v>0</v>
      </c>
      <c r="O2591" s="30" t="str">
        <f t="shared" si="708"/>
        <v>00</v>
      </c>
      <c r="P2591" s="30">
        <f t="shared" si="709"/>
        <v>0</v>
      </c>
      <c r="Q2591" s="30">
        <f t="shared" si="710"/>
        <v>0</v>
      </c>
      <c r="R2591" s="30">
        <f t="shared" si="711"/>
        <v>0</v>
      </c>
      <c r="S2591" s="30">
        <f t="shared" si="712"/>
        <v>0</v>
      </c>
      <c r="T2591" s="31">
        <f t="shared" si="713"/>
        <v>2020.9166666666667</v>
      </c>
      <c r="U2591" s="30">
        <f t="shared" si="714"/>
        <v>0</v>
      </c>
      <c r="V2591" s="30">
        <f t="shared" si="715"/>
        <v>0</v>
      </c>
      <c r="W2591" s="32">
        <f t="shared" si="716"/>
        <v>0</v>
      </c>
      <c r="X2591" s="33">
        <f t="shared" si="717"/>
        <v>0</v>
      </c>
      <c r="Y2591" s="22"/>
      <c r="Z2591" s="33">
        <f t="shared" si="702"/>
        <v>0</v>
      </c>
      <c r="AA2591" s="33">
        <f t="shared" si="703"/>
        <v>0</v>
      </c>
      <c r="AB2591" s="30">
        <f t="shared" si="704"/>
        <v>0</v>
      </c>
      <c r="AC2591" s="30">
        <f t="shared" si="705"/>
        <v>0</v>
      </c>
      <c r="AD2591" s="30">
        <f t="shared" si="706"/>
        <v>0</v>
      </c>
      <c r="AE2591" s="35">
        <f t="shared" si="718"/>
        <v>0</v>
      </c>
    </row>
    <row r="2592" spans="14:31" x14ac:dyDescent="0.25">
      <c r="N2592" s="29">
        <f t="shared" si="707"/>
        <v>0</v>
      </c>
      <c r="O2592" s="30" t="str">
        <f t="shared" si="708"/>
        <v>00</v>
      </c>
      <c r="P2592" s="30">
        <f t="shared" si="709"/>
        <v>0</v>
      </c>
      <c r="Q2592" s="30">
        <f t="shared" si="710"/>
        <v>0</v>
      </c>
      <c r="R2592" s="30">
        <f t="shared" si="711"/>
        <v>0</v>
      </c>
      <c r="S2592" s="30">
        <f t="shared" si="712"/>
        <v>0</v>
      </c>
      <c r="T2592" s="31">
        <f t="shared" si="713"/>
        <v>2020.9166666666667</v>
      </c>
      <c r="U2592" s="30">
        <f t="shared" si="714"/>
        <v>0</v>
      </c>
      <c r="V2592" s="30">
        <f t="shared" si="715"/>
        <v>0</v>
      </c>
      <c r="W2592" s="32">
        <f t="shared" si="716"/>
        <v>0</v>
      </c>
      <c r="X2592" s="33">
        <f t="shared" si="717"/>
        <v>0</v>
      </c>
      <c r="Y2592" s="22"/>
      <c r="Z2592" s="33">
        <f t="shared" si="702"/>
        <v>0</v>
      </c>
      <c r="AA2592" s="33">
        <f t="shared" si="703"/>
        <v>0</v>
      </c>
      <c r="AB2592" s="30">
        <f t="shared" si="704"/>
        <v>0</v>
      </c>
      <c r="AC2592" s="30">
        <f t="shared" si="705"/>
        <v>0</v>
      </c>
      <c r="AD2592" s="30">
        <f t="shared" si="706"/>
        <v>0</v>
      </c>
      <c r="AE2592" s="35">
        <f t="shared" si="718"/>
        <v>0</v>
      </c>
    </row>
    <row r="2593" spans="14:31" x14ac:dyDescent="0.25">
      <c r="N2593" s="29">
        <f t="shared" si="707"/>
        <v>0</v>
      </c>
      <c r="O2593" s="30" t="str">
        <f t="shared" si="708"/>
        <v>00</v>
      </c>
      <c r="P2593" s="30">
        <f t="shared" si="709"/>
        <v>0</v>
      </c>
      <c r="Q2593" s="30">
        <f t="shared" si="710"/>
        <v>0</v>
      </c>
      <c r="R2593" s="30">
        <f t="shared" si="711"/>
        <v>0</v>
      </c>
      <c r="S2593" s="30">
        <f t="shared" si="712"/>
        <v>0</v>
      </c>
      <c r="T2593" s="31">
        <f t="shared" si="713"/>
        <v>2020.9166666666667</v>
      </c>
      <c r="U2593" s="30">
        <f t="shared" si="714"/>
        <v>0</v>
      </c>
      <c r="V2593" s="30">
        <f t="shared" si="715"/>
        <v>0</v>
      </c>
      <c r="W2593" s="32">
        <f t="shared" si="716"/>
        <v>0</v>
      </c>
      <c r="X2593" s="33">
        <f t="shared" si="717"/>
        <v>0</v>
      </c>
      <c r="Y2593" s="22"/>
      <c r="Z2593" s="33">
        <f t="shared" si="702"/>
        <v>0</v>
      </c>
      <c r="AA2593" s="33">
        <f t="shared" si="703"/>
        <v>0</v>
      </c>
      <c r="AB2593" s="30">
        <f t="shared" si="704"/>
        <v>0</v>
      </c>
      <c r="AC2593" s="30">
        <f t="shared" si="705"/>
        <v>0</v>
      </c>
      <c r="AD2593" s="30">
        <f t="shared" si="706"/>
        <v>0</v>
      </c>
      <c r="AE2593" s="35">
        <f t="shared" si="718"/>
        <v>0</v>
      </c>
    </row>
    <row r="2594" spans="14:31" x14ac:dyDescent="0.25">
      <c r="N2594" s="29">
        <f t="shared" si="707"/>
        <v>0</v>
      </c>
      <c r="O2594" s="30" t="str">
        <f t="shared" si="708"/>
        <v>00</v>
      </c>
      <c r="P2594" s="30">
        <f t="shared" si="709"/>
        <v>0</v>
      </c>
      <c r="Q2594" s="30">
        <f t="shared" si="710"/>
        <v>0</v>
      </c>
      <c r="R2594" s="30">
        <f t="shared" si="711"/>
        <v>0</v>
      </c>
      <c r="S2594" s="30">
        <f t="shared" si="712"/>
        <v>0</v>
      </c>
      <c r="T2594" s="31">
        <f t="shared" si="713"/>
        <v>2020.9166666666667</v>
      </c>
      <c r="U2594" s="30">
        <f t="shared" si="714"/>
        <v>0</v>
      </c>
      <c r="V2594" s="30">
        <f t="shared" si="715"/>
        <v>0</v>
      </c>
      <c r="W2594" s="32">
        <f t="shared" si="716"/>
        <v>0</v>
      </c>
      <c r="X2594" s="33">
        <f t="shared" si="717"/>
        <v>0</v>
      </c>
      <c r="Y2594" s="22"/>
      <c r="Z2594" s="33">
        <f t="shared" si="702"/>
        <v>0</v>
      </c>
      <c r="AA2594" s="33">
        <f t="shared" si="703"/>
        <v>0</v>
      </c>
      <c r="AB2594" s="30">
        <f t="shared" si="704"/>
        <v>0</v>
      </c>
      <c r="AC2594" s="30">
        <f t="shared" si="705"/>
        <v>0</v>
      </c>
      <c r="AD2594" s="30">
        <f t="shared" si="706"/>
        <v>0</v>
      </c>
      <c r="AE2594" s="35">
        <f t="shared" si="718"/>
        <v>0</v>
      </c>
    </row>
    <row r="2595" spans="14:31" x14ac:dyDescent="0.25">
      <c r="N2595" s="29">
        <f t="shared" si="707"/>
        <v>0</v>
      </c>
      <c r="O2595" s="30" t="str">
        <f t="shared" si="708"/>
        <v>00</v>
      </c>
      <c r="P2595" s="30">
        <f t="shared" si="709"/>
        <v>0</v>
      </c>
      <c r="Q2595" s="30">
        <f t="shared" si="710"/>
        <v>0</v>
      </c>
      <c r="R2595" s="30">
        <f t="shared" si="711"/>
        <v>0</v>
      </c>
      <c r="S2595" s="30">
        <f t="shared" si="712"/>
        <v>0</v>
      </c>
      <c r="T2595" s="31">
        <f t="shared" si="713"/>
        <v>2020.9166666666667</v>
      </c>
      <c r="U2595" s="30">
        <f t="shared" si="714"/>
        <v>0</v>
      </c>
      <c r="V2595" s="30">
        <f t="shared" si="715"/>
        <v>0</v>
      </c>
      <c r="W2595" s="32">
        <f t="shared" si="716"/>
        <v>0</v>
      </c>
      <c r="X2595" s="33">
        <f t="shared" si="717"/>
        <v>0</v>
      </c>
      <c r="Y2595" s="22"/>
      <c r="Z2595" s="33">
        <f t="shared" si="702"/>
        <v>0</v>
      </c>
      <c r="AA2595" s="33">
        <f t="shared" si="703"/>
        <v>0</v>
      </c>
      <c r="AB2595" s="30">
        <f t="shared" si="704"/>
        <v>0</v>
      </c>
      <c r="AC2595" s="30">
        <f t="shared" si="705"/>
        <v>0</v>
      </c>
      <c r="AD2595" s="30">
        <f t="shared" si="706"/>
        <v>0</v>
      </c>
      <c r="AE2595" s="35">
        <f t="shared" si="718"/>
        <v>0</v>
      </c>
    </row>
    <row r="2596" spans="14:31" x14ac:dyDescent="0.25">
      <c r="N2596" s="29">
        <f t="shared" si="707"/>
        <v>0</v>
      </c>
      <c r="O2596" s="30" t="str">
        <f t="shared" si="708"/>
        <v>00</v>
      </c>
      <c r="P2596" s="30">
        <f t="shared" si="709"/>
        <v>0</v>
      </c>
      <c r="Q2596" s="30">
        <f t="shared" si="710"/>
        <v>0</v>
      </c>
      <c r="R2596" s="30">
        <f t="shared" si="711"/>
        <v>0</v>
      </c>
      <c r="S2596" s="30">
        <f t="shared" si="712"/>
        <v>0</v>
      </c>
      <c r="T2596" s="31">
        <f t="shared" si="713"/>
        <v>2020.9166666666667</v>
      </c>
      <c r="U2596" s="30">
        <f t="shared" si="714"/>
        <v>0</v>
      </c>
      <c r="V2596" s="30">
        <f t="shared" si="715"/>
        <v>0</v>
      </c>
      <c r="W2596" s="32">
        <f t="shared" si="716"/>
        <v>0</v>
      </c>
      <c r="X2596" s="33">
        <f t="shared" si="717"/>
        <v>0</v>
      </c>
      <c r="Y2596" s="22"/>
      <c r="Z2596" s="33">
        <f t="shared" si="702"/>
        <v>0</v>
      </c>
      <c r="AA2596" s="33">
        <f t="shared" si="703"/>
        <v>0</v>
      </c>
      <c r="AB2596" s="30">
        <f t="shared" si="704"/>
        <v>0</v>
      </c>
      <c r="AC2596" s="30">
        <f t="shared" si="705"/>
        <v>0</v>
      </c>
      <c r="AD2596" s="30">
        <f t="shared" si="706"/>
        <v>0</v>
      </c>
      <c r="AE2596" s="35">
        <f t="shared" si="718"/>
        <v>0</v>
      </c>
    </row>
    <row r="2597" spans="14:31" x14ac:dyDescent="0.25">
      <c r="N2597" s="29">
        <f t="shared" si="707"/>
        <v>0</v>
      </c>
      <c r="O2597" s="30" t="str">
        <f t="shared" si="708"/>
        <v>00</v>
      </c>
      <c r="P2597" s="30">
        <f t="shared" si="709"/>
        <v>0</v>
      </c>
      <c r="Q2597" s="30">
        <f t="shared" si="710"/>
        <v>0</v>
      </c>
      <c r="R2597" s="30">
        <f t="shared" si="711"/>
        <v>0</v>
      </c>
      <c r="S2597" s="30">
        <f t="shared" si="712"/>
        <v>0</v>
      </c>
      <c r="T2597" s="31">
        <f t="shared" si="713"/>
        <v>2020.9166666666667</v>
      </c>
      <c r="U2597" s="30">
        <f t="shared" si="714"/>
        <v>0</v>
      </c>
      <c r="V2597" s="30">
        <f t="shared" si="715"/>
        <v>0</v>
      </c>
      <c r="W2597" s="32">
        <f t="shared" si="716"/>
        <v>0</v>
      </c>
      <c r="X2597" s="33">
        <f t="shared" si="717"/>
        <v>0</v>
      </c>
      <c r="Y2597" s="22"/>
      <c r="Z2597" s="33">
        <f t="shared" si="702"/>
        <v>0</v>
      </c>
      <c r="AA2597" s="33">
        <f t="shared" si="703"/>
        <v>0</v>
      </c>
      <c r="AB2597" s="30">
        <f t="shared" si="704"/>
        <v>0</v>
      </c>
      <c r="AC2597" s="30">
        <f t="shared" si="705"/>
        <v>0</v>
      </c>
      <c r="AD2597" s="30">
        <f t="shared" si="706"/>
        <v>0</v>
      </c>
      <c r="AE2597" s="35">
        <f t="shared" si="718"/>
        <v>0</v>
      </c>
    </row>
    <row r="2598" spans="14:31" x14ac:dyDescent="0.25">
      <c r="N2598" s="29">
        <f t="shared" si="707"/>
        <v>0</v>
      </c>
      <c r="O2598" s="30" t="str">
        <f t="shared" si="708"/>
        <v>00</v>
      </c>
      <c r="P2598" s="30">
        <f t="shared" si="709"/>
        <v>0</v>
      </c>
      <c r="Q2598" s="30">
        <f t="shared" si="710"/>
        <v>0</v>
      </c>
      <c r="R2598" s="30">
        <f t="shared" si="711"/>
        <v>0</v>
      </c>
      <c r="S2598" s="30">
        <f t="shared" si="712"/>
        <v>0</v>
      </c>
      <c r="T2598" s="31">
        <f t="shared" si="713"/>
        <v>2020.9166666666667</v>
      </c>
      <c r="U2598" s="30">
        <f t="shared" si="714"/>
        <v>0</v>
      </c>
      <c r="V2598" s="30">
        <f t="shared" si="715"/>
        <v>0</v>
      </c>
      <c r="W2598" s="32">
        <f t="shared" si="716"/>
        <v>0</v>
      </c>
      <c r="X2598" s="33">
        <f t="shared" si="717"/>
        <v>0</v>
      </c>
      <c r="Y2598" s="22"/>
      <c r="Z2598" s="33">
        <f t="shared" si="702"/>
        <v>0</v>
      </c>
      <c r="AA2598" s="33">
        <f t="shared" si="703"/>
        <v>0</v>
      </c>
      <c r="AB2598" s="30">
        <f t="shared" si="704"/>
        <v>0</v>
      </c>
      <c r="AC2598" s="30">
        <f t="shared" si="705"/>
        <v>0</v>
      </c>
      <c r="AD2598" s="30">
        <f t="shared" si="706"/>
        <v>0</v>
      </c>
      <c r="AE2598" s="35">
        <f t="shared" si="718"/>
        <v>0</v>
      </c>
    </row>
    <row r="2599" spans="14:31" x14ac:dyDescent="0.25">
      <c r="N2599" s="29">
        <f t="shared" si="707"/>
        <v>0</v>
      </c>
      <c r="O2599" s="30" t="str">
        <f t="shared" si="708"/>
        <v>00</v>
      </c>
      <c r="P2599" s="30">
        <f t="shared" si="709"/>
        <v>0</v>
      </c>
      <c r="Q2599" s="30">
        <f t="shared" si="710"/>
        <v>0</v>
      </c>
      <c r="R2599" s="30">
        <f t="shared" si="711"/>
        <v>0</v>
      </c>
      <c r="S2599" s="30">
        <f t="shared" si="712"/>
        <v>0</v>
      </c>
      <c r="T2599" s="31">
        <f t="shared" si="713"/>
        <v>2020.9166666666667</v>
      </c>
      <c r="U2599" s="30">
        <f t="shared" si="714"/>
        <v>0</v>
      </c>
      <c r="V2599" s="30">
        <f t="shared" si="715"/>
        <v>0</v>
      </c>
      <c r="W2599" s="32">
        <f t="shared" si="716"/>
        <v>0</v>
      </c>
      <c r="X2599" s="33">
        <f t="shared" si="717"/>
        <v>0</v>
      </c>
      <c r="Y2599" s="22"/>
      <c r="Z2599" s="33">
        <f t="shared" si="702"/>
        <v>0</v>
      </c>
      <c r="AA2599" s="33">
        <f t="shared" si="703"/>
        <v>0</v>
      </c>
      <c r="AB2599" s="30">
        <f t="shared" si="704"/>
        <v>0</v>
      </c>
      <c r="AC2599" s="30">
        <f t="shared" si="705"/>
        <v>0</v>
      </c>
      <c r="AD2599" s="30">
        <f t="shared" si="706"/>
        <v>0</v>
      </c>
      <c r="AE2599" s="35">
        <f t="shared" si="718"/>
        <v>0</v>
      </c>
    </row>
    <row r="2600" spans="14:31" x14ac:dyDescent="0.25">
      <c r="N2600" s="29">
        <f t="shared" si="707"/>
        <v>0</v>
      </c>
      <c r="O2600" s="30" t="str">
        <f t="shared" si="708"/>
        <v>00</v>
      </c>
      <c r="P2600" s="30">
        <f t="shared" si="709"/>
        <v>0</v>
      </c>
      <c r="Q2600" s="30">
        <f t="shared" si="710"/>
        <v>0</v>
      </c>
      <c r="R2600" s="30">
        <f t="shared" si="711"/>
        <v>0</v>
      </c>
      <c r="S2600" s="30">
        <f t="shared" si="712"/>
        <v>0</v>
      </c>
      <c r="T2600" s="31">
        <f t="shared" si="713"/>
        <v>2020.9166666666667</v>
      </c>
      <c r="U2600" s="30">
        <f t="shared" si="714"/>
        <v>0</v>
      </c>
      <c r="V2600" s="30">
        <f t="shared" si="715"/>
        <v>0</v>
      </c>
      <c r="W2600" s="32">
        <f t="shared" si="716"/>
        <v>0</v>
      </c>
      <c r="X2600" s="33">
        <f t="shared" si="717"/>
        <v>0</v>
      </c>
      <c r="Y2600" s="22"/>
      <c r="Z2600" s="33">
        <f t="shared" si="702"/>
        <v>0</v>
      </c>
      <c r="AA2600" s="33">
        <f t="shared" si="703"/>
        <v>0</v>
      </c>
      <c r="AB2600" s="30">
        <f t="shared" si="704"/>
        <v>0</v>
      </c>
      <c r="AC2600" s="30">
        <f t="shared" si="705"/>
        <v>0</v>
      </c>
      <c r="AD2600" s="30">
        <f t="shared" si="706"/>
        <v>0</v>
      </c>
      <c r="AE2600" s="35">
        <f t="shared" si="718"/>
        <v>0</v>
      </c>
    </row>
    <row r="2601" spans="14:31" x14ac:dyDescent="0.25">
      <c r="N2601" s="29">
        <f t="shared" si="707"/>
        <v>0</v>
      </c>
      <c r="O2601" s="30" t="str">
        <f t="shared" si="708"/>
        <v>00</v>
      </c>
      <c r="P2601" s="30">
        <f t="shared" si="709"/>
        <v>0</v>
      </c>
      <c r="Q2601" s="30">
        <f t="shared" si="710"/>
        <v>0</v>
      </c>
      <c r="R2601" s="30">
        <f t="shared" si="711"/>
        <v>0</v>
      </c>
      <c r="S2601" s="30">
        <f t="shared" si="712"/>
        <v>0</v>
      </c>
      <c r="T2601" s="31">
        <f t="shared" si="713"/>
        <v>2020.9166666666667</v>
      </c>
      <c r="U2601" s="30">
        <f t="shared" si="714"/>
        <v>0</v>
      </c>
      <c r="V2601" s="30">
        <f t="shared" si="715"/>
        <v>0</v>
      </c>
      <c r="W2601" s="32">
        <f t="shared" si="716"/>
        <v>0</v>
      </c>
      <c r="X2601" s="33">
        <f t="shared" si="717"/>
        <v>0</v>
      </c>
      <c r="Y2601" s="22"/>
      <c r="Z2601" s="33">
        <f t="shared" si="702"/>
        <v>0</v>
      </c>
      <c r="AA2601" s="33">
        <f t="shared" si="703"/>
        <v>0</v>
      </c>
      <c r="AB2601" s="30">
        <f t="shared" si="704"/>
        <v>0</v>
      </c>
      <c r="AC2601" s="30">
        <f t="shared" si="705"/>
        <v>0</v>
      </c>
      <c r="AD2601" s="30">
        <f t="shared" si="706"/>
        <v>0</v>
      </c>
      <c r="AE2601" s="35">
        <f t="shared" si="718"/>
        <v>0</v>
      </c>
    </row>
    <row r="2602" spans="14:31" x14ac:dyDescent="0.25">
      <c r="N2602" s="29">
        <f t="shared" si="707"/>
        <v>0</v>
      </c>
      <c r="O2602" s="30" t="str">
        <f t="shared" si="708"/>
        <v>00</v>
      </c>
      <c r="P2602" s="30">
        <f t="shared" si="709"/>
        <v>0</v>
      </c>
      <c r="Q2602" s="30">
        <f t="shared" si="710"/>
        <v>0</v>
      </c>
      <c r="R2602" s="30">
        <f t="shared" si="711"/>
        <v>0</v>
      </c>
      <c r="S2602" s="30">
        <f t="shared" si="712"/>
        <v>0</v>
      </c>
      <c r="T2602" s="31">
        <f t="shared" si="713"/>
        <v>2020.9166666666667</v>
      </c>
      <c r="U2602" s="30">
        <f t="shared" si="714"/>
        <v>0</v>
      </c>
      <c r="V2602" s="30">
        <f t="shared" si="715"/>
        <v>0</v>
      </c>
      <c r="W2602" s="32">
        <f t="shared" si="716"/>
        <v>0</v>
      </c>
      <c r="X2602" s="33">
        <f t="shared" si="717"/>
        <v>0</v>
      </c>
      <c r="Y2602" s="22"/>
      <c r="Z2602" s="33">
        <f t="shared" si="702"/>
        <v>0</v>
      </c>
      <c r="AA2602" s="33">
        <f t="shared" si="703"/>
        <v>0</v>
      </c>
      <c r="AB2602" s="30">
        <f t="shared" si="704"/>
        <v>0</v>
      </c>
      <c r="AC2602" s="30">
        <f t="shared" si="705"/>
        <v>0</v>
      </c>
      <c r="AD2602" s="30">
        <f t="shared" si="706"/>
        <v>0</v>
      </c>
      <c r="AE2602" s="35">
        <f t="shared" si="718"/>
        <v>0</v>
      </c>
    </row>
    <row r="2603" spans="14:31" x14ac:dyDescent="0.25">
      <c r="N2603" s="29">
        <f t="shared" si="707"/>
        <v>0</v>
      </c>
      <c r="O2603" s="30" t="str">
        <f t="shared" si="708"/>
        <v>00</v>
      </c>
      <c r="P2603" s="30">
        <f t="shared" si="709"/>
        <v>0</v>
      </c>
      <c r="Q2603" s="30">
        <f t="shared" si="710"/>
        <v>0</v>
      </c>
      <c r="R2603" s="30">
        <f t="shared" si="711"/>
        <v>0</v>
      </c>
      <c r="S2603" s="30">
        <f t="shared" si="712"/>
        <v>0</v>
      </c>
      <c r="T2603" s="31">
        <f t="shared" si="713"/>
        <v>2020.9166666666667</v>
      </c>
      <c r="U2603" s="30">
        <f t="shared" si="714"/>
        <v>0</v>
      </c>
      <c r="V2603" s="30">
        <f t="shared" si="715"/>
        <v>0</v>
      </c>
      <c r="W2603" s="32">
        <f t="shared" si="716"/>
        <v>0</v>
      </c>
      <c r="X2603" s="33">
        <f t="shared" si="717"/>
        <v>0</v>
      </c>
      <c r="Y2603" s="22"/>
      <c r="Z2603" s="33">
        <f t="shared" si="702"/>
        <v>0</v>
      </c>
      <c r="AA2603" s="33">
        <f t="shared" si="703"/>
        <v>0</v>
      </c>
      <c r="AB2603" s="30">
        <f t="shared" si="704"/>
        <v>0</v>
      </c>
      <c r="AC2603" s="30">
        <f t="shared" si="705"/>
        <v>0</v>
      </c>
      <c r="AD2603" s="30">
        <f t="shared" si="706"/>
        <v>0</v>
      </c>
      <c r="AE2603" s="35">
        <f t="shared" si="718"/>
        <v>0</v>
      </c>
    </row>
    <row r="2604" spans="14:31" x14ac:dyDescent="0.25">
      <c r="N2604" s="29">
        <f t="shared" si="707"/>
        <v>0</v>
      </c>
      <c r="O2604" s="30" t="str">
        <f t="shared" si="708"/>
        <v>00</v>
      </c>
      <c r="P2604" s="30">
        <f t="shared" si="709"/>
        <v>0</v>
      </c>
      <c r="Q2604" s="30">
        <f t="shared" si="710"/>
        <v>0</v>
      </c>
      <c r="R2604" s="30">
        <f t="shared" si="711"/>
        <v>0</v>
      </c>
      <c r="S2604" s="30">
        <f t="shared" si="712"/>
        <v>0</v>
      </c>
      <c r="T2604" s="31">
        <f t="shared" si="713"/>
        <v>2020.9166666666667</v>
      </c>
      <c r="U2604" s="30">
        <f t="shared" si="714"/>
        <v>0</v>
      </c>
      <c r="V2604" s="30">
        <f t="shared" si="715"/>
        <v>0</v>
      </c>
      <c r="W2604" s="32">
        <f t="shared" si="716"/>
        <v>0</v>
      </c>
      <c r="X2604" s="33">
        <f t="shared" si="717"/>
        <v>0</v>
      </c>
      <c r="Y2604" s="22"/>
      <c r="Z2604" s="33">
        <f t="shared" si="702"/>
        <v>0</v>
      </c>
      <c r="AA2604" s="33">
        <f t="shared" si="703"/>
        <v>0</v>
      </c>
      <c r="AB2604" s="30">
        <f t="shared" si="704"/>
        <v>0</v>
      </c>
      <c r="AC2604" s="30">
        <f t="shared" si="705"/>
        <v>0</v>
      </c>
      <c r="AD2604" s="30">
        <f t="shared" si="706"/>
        <v>0</v>
      </c>
      <c r="AE2604" s="35">
        <f t="shared" si="718"/>
        <v>0</v>
      </c>
    </row>
    <row r="2605" spans="14:31" x14ac:dyDescent="0.25">
      <c r="N2605" s="29">
        <f t="shared" si="707"/>
        <v>0</v>
      </c>
      <c r="O2605" s="30" t="str">
        <f t="shared" si="708"/>
        <v>00</v>
      </c>
      <c r="P2605" s="30">
        <f t="shared" si="709"/>
        <v>0</v>
      </c>
      <c r="Q2605" s="30">
        <f t="shared" si="710"/>
        <v>0</v>
      </c>
      <c r="R2605" s="30">
        <f t="shared" si="711"/>
        <v>0</v>
      </c>
      <c r="S2605" s="30">
        <f t="shared" si="712"/>
        <v>0</v>
      </c>
      <c r="T2605" s="31">
        <f t="shared" si="713"/>
        <v>2020.9166666666667</v>
      </c>
      <c r="U2605" s="30">
        <f t="shared" si="714"/>
        <v>0</v>
      </c>
      <c r="V2605" s="30">
        <f t="shared" si="715"/>
        <v>0</v>
      </c>
      <c r="W2605" s="32">
        <f t="shared" si="716"/>
        <v>0</v>
      </c>
      <c r="X2605" s="33">
        <f t="shared" si="717"/>
        <v>0</v>
      </c>
      <c r="Y2605" s="22"/>
      <c r="Z2605" s="33">
        <f t="shared" si="702"/>
        <v>0</v>
      </c>
      <c r="AA2605" s="33">
        <f t="shared" si="703"/>
        <v>0</v>
      </c>
      <c r="AB2605" s="30">
        <f t="shared" si="704"/>
        <v>0</v>
      </c>
      <c r="AC2605" s="30">
        <f t="shared" si="705"/>
        <v>0</v>
      </c>
      <c r="AD2605" s="30">
        <f t="shared" si="706"/>
        <v>0</v>
      </c>
      <c r="AE2605" s="35">
        <f t="shared" si="718"/>
        <v>0</v>
      </c>
    </row>
    <row r="2606" spans="14:31" x14ac:dyDescent="0.25">
      <c r="N2606" s="29">
        <f t="shared" si="707"/>
        <v>0</v>
      </c>
      <c r="O2606" s="30" t="str">
        <f t="shared" si="708"/>
        <v>00</v>
      </c>
      <c r="P2606" s="30">
        <f t="shared" si="709"/>
        <v>0</v>
      </c>
      <c r="Q2606" s="30">
        <f t="shared" si="710"/>
        <v>0</v>
      </c>
      <c r="R2606" s="30">
        <f t="shared" si="711"/>
        <v>0</v>
      </c>
      <c r="S2606" s="30">
        <f t="shared" si="712"/>
        <v>0</v>
      </c>
      <c r="T2606" s="31">
        <f t="shared" si="713"/>
        <v>2020.9166666666667</v>
      </c>
      <c r="U2606" s="30">
        <f t="shared" si="714"/>
        <v>0</v>
      </c>
      <c r="V2606" s="30">
        <f t="shared" si="715"/>
        <v>0</v>
      </c>
      <c r="W2606" s="32">
        <f t="shared" si="716"/>
        <v>0</v>
      </c>
      <c r="X2606" s="33">
        <f t="shared" si="717"/>
        <v>0</v>
      </c>
      <c r="Y2606" s="22"/>
      <c r="Z2606" s="33">
        <f t="shared" si="702"/>
        <v>0</v>
      </c>
      <c r="AA2606" s="33">
        <f t="shared" si="703"/>
        <v>0</v>
      </c>
      <c r="AB2606" s="30">
        <f t="shared" si="704"/>
        <v>0</v>
      </c>
      <c r="AC2606" s="30">
        <f t="shared" si="705"/>
        <v>0</v>
      </c>
      <c r="AD2606" s="30">
        <f t="shared" si="706"/>
        <v>0</v>
      </c>
      <c r="AE2606" s="35">
        <f t="shared" si="718"/>
        <v>0</v>
      </c>
    </row>
    <row r="2607" spans="14:31" x14ac:dyDescent="0.25">
      <c r="N2607" s="29">
        <f t="shared" si="707"/>
        <v>0</v>
      </c>
      <c r="O2607" s="30" t="str">
        <f t="shared" si="708"/>
        <v>00</v>
      </c>
      <c r="P2607" s="30">
        <f t="shared" si="709"/>
        <v>0</v>
      </c>
      <c r="Q2607" s="30">
        <f t="shared" si="710"/>
        <v>0</v>
      </c>
      <c r="R2607" s="30">
        <f t="shared" si="711"/>
        <v>0</v>
      </c>
      <c r="S2607" s="30">
        <f t="shared" si="712"/>
        <v>0</v>
      </c>
      <c r="T2607" s="31">
        <f t="shared" si="713"/>
        <v>2020.9166666666667</v>
      </c>
      <c r="U2607" s="30">
        <f t="shared" si="714"/>
        <v>0</v>
      </c>
      <c r="V2607" s="30">
        <f t="shared" si="715"/>
        <v>0</v>
      </c>
      <c r="W2607" s="32">
        <f t="shared" si="716"/>
        <v>0</v>
      </c>
      <c r="X2607" s="33">
        <f t="shared" si="717"/>
        <v>0</v>
      </c>
      <c r="Y2607" s="22"/>
      <c r="Z2607" s="33">
        <f t="shared" si="702"/>
        <v>0</v>
      </c>
      <c r="AA2607" s="33">
        <f t="shared" si="703"/>
        <v>0</v>
      </c>
      <c r="AB2607" s="30">
        <f t="shared" si="704"/>
        <v>0</v>
      </c>
      <c r="AC2607" s="30">
        <f t="shared" si="705"/>
        <v>0</v>
      </c>
      <c r="AD2607" s="30">
        <f t="shared" si="706"/>
        <v>0</v>
      </c>
      <c r="AE2607" s="35">
        <f t="shared" si="718"/>
        <v>0</v>
      </c>
    </row>
    <row r="2608" spans="14:31" x14ac:dyDescent="0.25">
      <c r="N2608" s="29">
        <f t="shared" si="707"/>
        <v>0</v>
      </c>
      <c r="O2608" s="30" t="str">
        <f t="shared" si="708"/>
        <v>00</v>
      </c>
      <c r="P2608" s="30">
        <f t="shared" si="709"/>
        <v>0</v>
      </c>
      <c r="Q2608" s="30">
        <f t="shared" si="710"/>
        <v>0</v>
      </c>
      <c r="R2608" s="30">
        <f t="shared" si="711"/>
        <v>0</v>
      </c>
      <c r="S2608" s="30">
        <f t="shared" si="712"/>
        <v>0</v>
      </c>
      <c r="T2608" s="31">
        <f t="shared" si="713"/>
        <v>2020.9166666666667</v>
      </c>
      <c r="U2608" s="30">
        <f t="shared" si="714"/>
        <v>0</v>
      </c>
      <c r="V2608" s="30">
        <f t="shared" si="715"/>
        <v>0</v>
      </c>
      <c r="W2608" s="32">
        <f t="shared" si="716"/>
        <v>0</v>
      </c>
      <c r="X2608" s="33">
        <f t="shared" si="717"/>
        <v>0</v>
      </c>
      <c r="Y2608" s="22"/>
      <c r="Z2608" s="33">
        <f t="shared" si="702"/>
        <v>0</v>
      </c>
      <c r="AA2608" s="33">
        <f t="shared" si="703"/>
        <v>0</v>
      </c>
      <c r="AB2608" s="30">
        <f t="shared" si="704"/>
        <v>0</v>
      </c>
      <c r="AC2608" s="30">
        <f t="shared" si="705"/>
        <v>0</v>
      </c>
      <c r="AD2608" s="30">
        <f t="shared" si="706"/>
        <v>0</v>
      </c>
      <c r="AE2608" s="35">
        <f t="shared" si="718"/>
        <v>0</v>
      </c>
    </row>
    <row r="2609" spans="14:31" x14ac:dyDescent="0.25">
      <c r="N2609" s="29">
        <f t="shared" si="707"/>
        <v>0</v>
      </c>
      <c r="O2609" s="30" t="str">
        <f t="shared" si="708"/>
        <v>00</v>
      </c>
      <c r="P2609" s="30">
        <f t="shared" si="709"/>
        <v>0</v>
      </c>
      <c r="Q2609" s="30">
        <f t="shared" si="710"/>
        <v>0</v>
      </c>
      <c r="R2609" s="30">
        <f t="shared" si="711"/>
        <v>0</v>
      </c>
      <c r="S2609" s="30">
        <f t="shared" si="712"/>
        <v>0</v>
      </c>
      <c r="T2609" s="31">
        <f t="shared" si="713"/>
        <v>2020.9166666666667</v>
      </c>
      <c r="U2609" s="30">
        <f t="shared" si="714"/>
        <v>0</v>
      </c>
      <c r="V2609" s="30">
        <f t="shared" si="715"/>
        <v>0</v>
      </c>
      <c r="W2609" s="32">
        <f t="shared" si="716"/>
        <v>0</v>
      </c>
      <c r="X2609" s="33">
        <f t="shared" si="717"/>
        <v>0</v>
      </c>
      <c r="Y2609" s="22"/>
      <c r="Z2609" s="33">
        <f t="shared" si="702"/>
        <v>0</v>
      </c>
      <c r="AA2609" s="33">
        <f t="shared" si="703"/>
        <v>0</v>
      </c>
      <c r="AB2609" s="30">
        <f t="shared" si="704"/>
        <v>0</v>
      </c>
      <c r="AC2609" s="30">
        <f t="shared" si="705"/>
        <v>0</v>
      </c>
      <c r="AD2609" s="30">
        <f t="shared" si="706"/>
        <v>0</v>
      </c>
      <c r="AE2609" s="35">
        <f t="shared" si="718"/>
        <v>0</v>
      </c>
    </row>
    <row r="2610" spans="14:31" x14ac:dyDescent="0.25">
      <c r="N2610" s="29">
        <f t="shared" si="707"/>
        <v>0</v>
      </c>
      <c r="O2610" s="30" t="str">
        <f t="shared" si="708"/>
        <v>00</v>
      </c>
      <c r="P2610" s="30">
        <f t="shared" si="709"/>
        <v>0</v>
      </c>
      <c r="Q2610" s="30">
        <f t="shared" si="710"/>
        <v>0</v>
      </c>
      <c r="R2610" s="30">
        <f t="shared" si="711"/>
        <v>0</v>
      </c>
      <c r="S2610" s="30">
        <f t="shared" si="712"/>
        <v>0</v>
      </c>
      <c r="T2610" s="31">
        <f t="shared" si="713"/>
        <v>2020.9166666666667</v>
      </c>
      <c r="U2610" s="30">
        <f t="shared" si="714"/>
        <v>0</v>
      </c>
      <c r="V2610" s="30">
        <f t="shared" si="715"/>
        <v>0</v>
      </c>
      <c r="W2610" s="32">
        <f t="shared" si="716"/>
        <v>0</v>
      </c>
      <c r="X2610" s="33">
        <f t="shared" si="717"/>
        <v>0</v>
      </c>
      <c r="Y2610" s="22"/>
      <c r="Z2610" s="33">
        <f t="shared" si="702"/>
        <v>0</v>
      </c>
      <c r="AA2610" s="33">
        <f t="shared" si="703"/>
        <v>0</v>
      </c>
      <c r="AB2610" s="30">
        <f t="shared" si="704"/>
        <v>0</v>
      </c>
      <c r="AC2610" s="30">
        <f t="shared" si="705"/>
        <v>0</v>
      </c>
      <c r="AD2610" s="30">
        <f t="shared" si="706"/>
        <v>0</v>
      </c>
      <c r="AE2610" s="35">
        <f t="shared" si="718"/>
        <v>0</v>
      </c>
    </row>
    <row r="2611" spans="14:31" x14ac:dyDescent="0.25">
      <c r="N2611" s="29">
        <f t="shared" si="707"/>
        <v>0</v>
      </c>
      <c r="O2611" s="30" t="str">
        <f t="shared" si="708"/>
        <v>00</v>
      </c>
      <c r="P2611" s="30">
        <f t="shared" si="709"/>
        <v>0</v>
      </c>
      <c r="Q2611" s="30">
        <f t="shared" si="710"/>
        <v>0</v>
      </c>
      <c r="R2611" s="30">
        <f t="shared" si="711"/>
        <v>0</v>
      </c>
      <c r="S2611" s="30">
        <f t="shared" si="712"/>
        <v>0</v>
      </c>
      <c r="T2611" s="31">
        <f t="shared" si="713"/>
        <v>2020.9166666666667</v>
      </c>
      <c r="U2611" s="30">
        <f t="shared" si="714"/>
        <v>0</v>
      </c>
      <c r="V2611" s="30">
        <f t="shared" si="715"/>
        <v>0</v>
      </c>
      <c r="W2611" s="32">
        <f t="shared" si="716"/>
        <v>0</v>
      </c>
      <c r="X2611" s="33">
        <f t="shared" si="717"/>
        <v>0</v>
      </c>
      <c r="Y2611" s="22"/>
      <c r="Z2611" s="33">
        <f t="shared" si="702"/>
        <v>0</v>
      </c>
      <c r="AA2611" s="33">
        <f t="shared" si="703"/>
        <v>0</v>
      </c>
      <c r="AB2611" s="30">
        <f t="shared" si="704"/>
        <v>0</v>
      </c>
      <c r="AC2611" s="30">
        <f t="shared" si="705"/>
        <v>0</v>
      </c>
      <c r="AD2611" s="30">
        <f t="shared" si="706"/>
        <v>0</v>
      </c>
      <c r="AE2611" s="35">
        <f t="shared" si="718"/>
        <v>0</v>
      </c>
    </row>
    <row r="2612" spans="14:31" x14ac:dyDescent="0.25">
      <c r="N2612" s="29">
        <f t="shared" si="707"/>
        <v>0</v>
      </c>
      <c r="O2612" s="30" t="str">
        <f t="shared" si="708"/>
        <v>00</v>
      </c>
      <c r="P2612" s="30">
        <f t="shared" si="709"/>
        <v>0</v>
      </c>
      <c r="Q2612" s="30">
        <f t="shared" si="710"/>
        <v>0</v>
      </c>
      <c r="R2612" s="30">
        <f t="shared" si="711"/>
        <v>0</v>
      </c>
      <c r="S2612" s="30">
        <f t="shared" si="712"/>
        <v>0</v>
      </c>
      <c r="T2612" s="31">
        <f t="shared" si="713"/>
        <v>2020.9166666666667</v>
      </c>
      <c r="U2612" s="30">
        <f t="shared" si="714"/>
        <v>0</v>
      </c>
      <c r="V2612" s="30">
        <f t="shared" si="715"/>
        <v>0</v>
      </c>
      <c r="W2612" s="32">
        <f t="shared" si="716"/>
        <v>0</v>
      </c>
      <c r="X2612" s="33">
        <f t="shared" si="717"/>
        <v>0</v>
      </c>
      <c r="Y2612" s="22"/>
      <c r="Z2612" s="33">
        <f t="shared" si="702"/>
        <v>0</v>
      </c>
      <c r="AA2612" s="33">
        <f t="shared" si="703"/>
        <v>0</v>
      </c>
      <c r="AB2612" s="30">
        <f t="shared" si="704"/>
        <v>0</v>
      </c>
      <c r="AC2612" s="30">
        <f t="shared" si="705"/>
        <v>0</v>
      </c>
      <c r="AD2612" s="30">
        <f t="shared" si="706"/>
        <v>0</v>
      </c>
      <c r="AE2612" s="35">
        <f t="shared" si="718"/>
        <v>0</v>
      </c>
    </row>
    <row r="2613" spans="14:31" x14ac:dyDescent="0.25">
      <c r="N2613" s="29">
        <f t="shared" si="707"/>
        <v>0</v>
      </c>
      <c r="O2613" s="30" t="str">
        <f t="shared" si="708"/>
        <v>00</v>
      </c>
      <c r="P2613" s="30">
        <f t="shared" si="709"/>
        <v>0</v>
      </c>
      <c r="Q2613" s="30">
        <f t="shared" si="710"/>
        <v>0</v>
      </c>
      <c r="R2613" s="30">
        <f t="shared" si="711"/>
        <v>0</v>
      </c>
      <c r="S2613" s="30">
        <f t="shared" si="712"/>
        <v>0</v>
      </c>
      <c r="T2613" s="31">
        <f t="shared" si="713"/>
        <v>2020.9166666666667</v>
      </c>
      <c r="U2613" s="30">
        <f t="shared" si="714"/>
        <v>0</v>
      </c>
      <c r="V2613" s="30">
        <f t="shared" si="715"/>
        <v>0</v>
      </c>
      <c r="W2613" s="32">
        <f t="shared" si="716"/>
        <v>0</v>
      </c>
      <c r="X2613" s="33">
        <f t="shared" si="717"/>
        <v>0</v>
      </c>
      <c r="Y2613" s="22"/>
      <c r="Z2613" s="33">
        <f t="shared" si="702"/>
        <v>0</v>
      </c>
      <c r="AA2613" s="33">
        <f t="shared" si="703"/>
        <v>0</v>
      </c>
      <c r="AB2613" s="30">
        <f t="shared" si="704"/>
        <v>0</v>
      </c>
      <c r="AC2613" s="30">
        <f t="shared" si="705"/>
        <v>0</v>
      </c>
      <c r="AD2613" s="30">
        <f t="shared" si="706"/>
        <v>0</v>
      </c>
      <c r="AE2613" s="35">
        <f t="shared" si="718"/>
        <v>0</v>
      </c>
    </row>
    <row r="2614" spans="14:31" x14ac:dyDescent="0.25">
      <c r="N2614" s="29">
        <f t="shared" si="707"/>
        <v>0</v>
      </c>
      <c r="O2614" s="30" t="str">
        <f t="shared" si="708"/>
        <v>00</v>
      </c>
      <c r="P2614" s="30">
        <f t="shared" si="709"/>
        <v>0</v>
      </c>
      <c r="Q2614" s="30">
        <f t="shared" si="710"/>
        <v>0</v>
      </c>
      <c r="R2614" s="30">
        <f t="shared" si="711"/>
        <v>0</v>
      </c>
      <c r="S2614" s="30">
        <f t="shared" si="712"/>
        <v>0</v>
      </c>
      <c r="T2614" s="31">
        <f t="shared" si="713"/>
        <v>2020.9166666666667</v>
      </c>
      <c r="U2614" s="30">
        <f t="shared" si="714"/>
        <v>0</v>
      </c>
      <c r="V2614" s="30">
        <f t="shared" si="715"/>
        <v>0</v>
      </c>
      <c r="W2614" s="32">
        <f t="shared" si="716"/>
        <v>0</v>
      </c>
      <c r="X2614" s="33">
        <f t="shared" si="717"/>
        <v>0</v>
      </c>
      <c r="Y2614" s="22"/>
      <c r="Z2614" s="33">
        <f t="shared" si="702"/>
        <v>0</v>
      </c>
      <c r="AA2614" s="33">
        <f t="shared" si="703"/>
        <v>0</v>
      </c>
      <c r="AB2614" s="30">
        <f t="shared" si="704"/>
        <v>0</v>
      </c>
      <c r="AC2614" s="30">
        <f t="shared" si="705"/>
        <v>0</v>
      </c>
      <c r="AD2614" s="30">
        <f t="shared" si="706"/>
        <v>0</v>
      </c>
      <c r="AE2614" s="35">
        <f t="shared" si="718"/>
        <v>0</v>
      </c>
    </row>
    <row r="2615" spans="14:31" x14ac:dyDescent="0.25">
      <c r="N2615" s="29">
        <f t="shared" si="707"/>
        <v>0</v>
      </c>
      <c r="O2615" s="30" t="str">
        <f t="shared" si="708"/>
        <v>00</v>
      </c>
      <c r="P2615" s="30">
        <f t="shared" si="709"/>
        <v>0</v>
      </c>
      <c r="Q2615" s="30">
        <f t="shared" si="710"/>
        <v>0</v>
      </c>
      <c r="R2615" s="30">
        <f t="shared" si="711"/>
        <v>0</v>
      </c>
      <c r="S2615" s="30">
        <f t="shared" si="712"/>
        <v>0</v>
      </c>
      <c r="T2615" s="31">
        <f t="shared" si="713"/>
        <v>2020.9166666666667</v>
      </c>
      <c r="U2615" s="30">
        <f t="shared" si="714"/>
        <v>0</v>
      </c>
      <c r="V2615" s="30">
        <f t="shared" si="715"/>
        <v>0</v>
      </c>
      <c r="W2615" s="32">
        <f t="shared" si="716"/>
        <v>0</v>
      </c>
      <c r="X2615" s="33">
        <f t="shared" si="717"/>
        <v>0</v>
      </c>
      <c r="Y2615" s="22"/>
      <c r="Z2615" s="33">
        <f t="shared" si="702"/>
        <v>0</v>
      </c>
      <c r="AA2615" s="33">
        <f t="shared" si="703"/>
        <v>0</v>
      </c>
      <c r="AB2615" s="30">
        <f t="shared" si="704"/>
        <v>0</v>
      </c>
      <c r="AC2615" s="30">
        <f t="shared" si="705"/>
        <v>0</v>
      </c>
      <c r="AD2615" s="30">
        <f t="shared" si="706"/>
        <v>0</v>
      </c>
      <c r="AE2615" s="35">
        <f t="shared" si="718"/>
        <v>0</v>
      </c>
    </row>
    <row r="2616" spans="14:31" x14ac:dyDescent="0.25">
      <c r="N2616" s="29">
        <f t="shared" si="707"/>
        <v>0</v>
      </c>
      <c r="O2616" s="30" t="str">
        <f t="shared" si="708"/>
        <v>00</v>
      </c>
      <c r="P2616" s="30">
        <f t="shared" si="709"/>
        <v>0</v>
      </c>
      <c r="Q2616" s="30">
        <f t="shared" si="710"/>
        <v>0</v>
      </c>
      <c r="R2616" s="30">
        <f t="shared" si="711"/>
        <v>0</v>
      </c>
      <c r="S2616" s="30">
        <f t="shared" si="712"/>
        <v>0</v>
      </c>
      <c r="T2616" s="31">
        <f t="shared" si="713"/>
        <v>2020.9166666666667</v>
      </c>
      <c r="U2616" s="30">
        <f t="shared" si="714"/>
        <v>0</v>
      </c>
      <c r="V2616" s="30">
        <f t="shared" si="715"/>
        <v>0</v>
      </c>
      <c r="W2616" s="32">
        <f t="shared" si="716"/>
        <v>0</v>
      </c>
      <c r="X2616" s="33">
        <f t="shared" si="717"/>
        <v>0</v>
      </c>
      <c r="Y2616" s="22"/>
      <c r="Z2616" s="33">
        <f t="shared" si="702"/>
        <v>0</v>
      </c>
      <c r="AA2616" s="33">
        <f t="shared" si="703"/>
        <v>0</v>
      </c>
      <c r="AB2616" s="30">
        <f t="shared" si="704"/>
        <v>0</v>
      </c>
      <c r="AC2616" s="30">
        <f t="shared" si="705"/>
        <v>0</v>
      </c>
      <c r="AD2616" s="30">
        <f t="shared" si="706"/>
        <v>0</v>
      </c>
      <c r="AE2616" s="35">
        <f t="shared" si="718"/>
        <v>0</v>
      </c>
    </row>
    <row r="2617" spans="14:31" x14ac:dyDescent="0.25">
      <c r="N2617" s="29">
        <f t="shared" si="707"/>
        <v>0</v>
      </c>
      <c r="O2617" s="30" t="str">
        <f t="shared" si="708"/>
        <v>00</v>
      </c>
      <c r="P2617" s="30">
        <f t="shared" si="709"/>
        <v>0</v>
      </c>
      <c r="Q2617" s="30">
        <f t="shared" si="710"/>
        <v>0</v>
      </c>
      <c r="R2617" s="30">
        <f t="shared" si="711"/>
        <v>0</v>
      </c>
      <c r="S2617" s="30">
        <f t="shared" si="712"/>
        <v>0</v>
      </c>
      <c r="T2617" s="31">
        <f t="shared" si="713"/>
        <v>2020.9166666666667</v>
      </c>
      <c r="U2617" s="30">
        <f t="shared" si="714"/>
        <v>0</v>
      </c>
      <c r="V2617" s="30">
        <f t="shared" si="715"/>
        <v>0</v>
      </c>
      <c r="W2617" s="32">
        <f t="shared" si="716"/>
        <v>0</v>
      </c>
      <c r="X2617" s="33">
        <f t="shared" si="717"/>
        <v>0</v>
      </c>
      <c r="Y2617" s="22"/>
      <c r="Z2617" s="33">
        <f t="shared" si="702"/>
        <v>0</v>
      </c>
      <c r="AA2617" s="33">
        <f t="shared" si="703"/>
        <v>0</v>
      </c>
      <c r="AB2617" s="30">
        <f t="shared" si="704"/>
        <v>0</v>
      </c>
      <c r="AC2617" s="30">
        <f t="shared" si="705"/>
        <v>0</v>
      </c>
      <c r="AD2617" s="30">
        <f t="shared" si="706"/>
        <v>0</v>
      </c>
      <c r="AE2617" s="35">
        <f t="shared" si="718"/>
        <v>0</v>
      </c>
    </row>
    <row r="2618" spans="14:31" x14ac:dyDescent="0.25">
      <c r="N2618" s="29">
        <f t="shared" si="707"/>
        <v>0</v>
      </c>
      <c r="O2618" s="30" t="str">
        <f t="shared" si="708"/>
        <v>00</v>
      </c>
      <c r="P2618" s="30">
        <f t="shared" si="709"/>
        <v>0</v>
      </c>
      <c r="Q2618" s="30">
        <f t="shared" si="710"/>
        <v>0</v>
      </c>
      <c r="R2618" s="30">
        <f t="shared" si="711"/>
        <v>0</v>
      </c>
      <c r="S2618" s="30">
        <f t="shared" si="712"/>
        <v>0</v>
      </c>
      <c r="T2618" s="31">
        <f t="shared" si="713"/>
        <v>2020.9166666666667</v>
      </c>
      <c r="U2618" s="30">
        <f t="shared" si="714"/>
        <v>0</v>
      </c>
      <c r="V2618" s="30">
        <f t="shared" si="715"/>
        <v>0</v>
      </c>
      <c r="W2618" s="32">
        <f t="shared" si="716"/>
        <v>0</v>
      </c>
      <c r="X2618" s="33">
        <f t="shared" si="717"/>
        <v>0</v>
      </c>
      <c r="Y2618" s="22"/>
      <c r="Z2618" s="33">
        <f t="shared" si="702"/>
        <v>0</v>
      </c>
      <c r="AA2618" s="33">
        <f t="shared" si="703"/>
        <v>0</v>
      </c>
      <c r="AB2618" s="30">
        <f t="shared" si="704"/>
        <v>0</v>
      </c>
      <c r="AC2618" s="30">
        <f t="shared" si="705"/>
        <v>0</v>
      </c>
      <c r="AD2618" s="30">
        <f t="shared" si="706"/>
        <v>0</v>
      </c>
      <c r="AE2618" s="35">
        <f t="shared" si="718"/>
        <v>0</v>
      </c>
    </row>
    <row r="2619" spans="14:31" x14ac:dyDescent="0.25">
      <c r="N2619" s="29">
        <f t="shared" si="707"/>
        <v>0</v>
      </c>
      <c r="O2619" s="30" t="str">
        <f t="shared" si="708"/>
        <v>00</v>
      </c>
      <c r="P2619" s="30">
        <f t="shared" si="709"/>
        <v>0</v>
      </c>
      <c r="Q2619" s="30">
        <f t="shared" si="710"/>
        <v>0</v>
      </c>
      <c r="R2619" s="30">
        <f t="shared" si="711"/>
        <v>0</v>
      </c>
      <c r="S2619" s="30">
        <f t="shared" si="712"/>
        <v>0</v>
      </c>
      <c r="T2619" s="31">
        <f t="shared" si="713"/>
        <v>2020.9166666666667</v>
      </c>
      <c r="U2619" s="30">
        <f t="shared" si="714"/>
        <v>0</v>
      </c>
      <c r="V2619" s="30">
        <f t="shared" si="715"/>
        <v>0</v>
      </c>
      <c r="W2619" s="32">
        <f t="shared" si="716"/>
        <v>0</v>
      </c>
      <c r="X2619" s="33">
        <f t="shared" si="717"/>
        <v>0</v>
      </c>
      <c r="Y2619" s="22"/>
      <c r="Z2619" s="33">
        <f t="shared" si="702"/>
        <v>0</v>
      </c>
      <c r="AA2619" s="33">
        <f t="shared" si="703"/>
        <v>0</v>
      </c>
      <c r="AB2619" s="30">
        <f t="shared" si="704"/>
        <v>0</v>
      </c>
      <c r="AC2619" s="30">
        <f t="shared" si="705"/>
        <v>0</v>
      </c>
      <c r="AD2619" s="30">
        <f t="shared" si="706"/>
        <v>0</v>
      </c>
      <c r="AE2619" s="35">
        <f t="shared" si="718"/>
        <v>0</v>
      </c>
    </row>
    <row r="2620" spans="14:31" x14ac:dyDescent="0.25">
      <c r="N2620" s="29">
        <f t="shared" si="707"/>
        <v>0</v>
      </c>
      <c r="O2620" s="30" t="str">
        <f t="shared" si="708"/>
        <v>00</v>
      </c>
      <c r="P2620" s="30">
        <f t="shared" si="709"/>
        <v>0</v>
      </c>
      <c r="Q2620" s="30">
        <f t="shared" si="710"/>
        <v>0</v>
      </c>
      <c r="R2620" s="30">
        <f t="shared" si="711"/>
        <v>0</v>
      </c>
      <c r="S2620" s="30">
        <f t="shared" si="712"/>
        <v>0</v>
      </c>
      <c r="T2620" s="31">
        <f t="shared" si="713"/>
        <v>2020.9166666666667</v>
      </c>
      <c r="U2620" s="30">
        <f t="shared" si="714"/>
        <v>0</v>
      </c>
      <c r="V2620" s="30">
        <f t="shared" si="715"/>
        <v>0</v>
      </c>
      <c r="W2620" s="32">
        <f t="shared" si="716"/>
        <v>0</v>
      </c>
      <c r="X2620" s="33">
        <f t="shared" si="717"/>
        <v>0</v>
      </c>
      <c r="Y2620" s="22"/>
      <c r="Z2620" s="33">
        <f t="shared" si="702"/>
        <v>0</v>
      </c>
      <c r="AA2620" s="33">
        <f t="shared" si="703"/>
        <v>0</v>
      </c>
      <c r="AB2620" s="30">
        <f t="shared" si="704"/>
        <v>0</v>
      </c>
      <c r="AC2620" s="30">
        <f t="shared" si="705"/>
        <v>0</v>
      </c>
      <c r="AD2620" s="30">
        <f t="shared" si="706"/>
        <v>0</v>
      </c>
      <c r="AE2620" s="35">
        <f t="shared" si="718"/>
        <v>0</v>
      </c>
    </row>
    <row r="2621" spans="14:31" x14ac:dyDescent="0.25">
      <c r="N2621" s="29">
        <f t="shared" si="707"/>
        <v>0</v>
      </c>
      <c r="O2621" s="30" t="str">
        <f t="shared" si="708"/>
        <v>00</v>
      </c>
      <c r="P2621" s="30">
        <f t="shared" si="709"/>
        <v>0</v>
      </c>
      <c r="Q2621" s="30">
        <f t="shared" si="710"/>
        <v>0</v>
      </c>
      <c r="R2621" s="30">
        <f t="shared" si="711"/>
        <v>0</v>
      </c>
      <c r="S2621" s="30">
        <f t="shared" si="712"/>
        <v>0</v>
      </c>
      <c r="T2621" s="31">
        <f t="shared" si="713"/>
        <v>2020.9166666666667</v>
      </c>
      <c r="U2621" s="30">
        <f t="shared" si="714"/>
        <v>0</v>
      </c>
      <c r="V2621" s="30">
        <f t="shared" si="715"/>
        <v>0</v>
      </c>
      <c r="W2621" s="32">
        <f t="shared" si="716"/>
        <v>0</v>
      </c>
      <c r="X2621" s="33">
        <f t="shared" si="717"/>
        <v>0</v>
      </c>
      <c r="Y2621" s="22"/>
      <c r="Z2621" s="33">
        <f t="shared" si="702"/>
        <v>0</v>
      </c>
      <c r="AA2621" s="33">
        <f t="shared" si="703"/>
        <v>0</v>
      </c>
      <c r="AB2621" s="30">
        <f t="shared" si="704"/>
        <v>0</v>
      </c>
      <c r="AC2621" s="30">
        <f t="shared" si="705"/>
        <v>0</v>
      </c>
      <c r="AD2621" s="30">
        <f t="shared" si="706"/>
        <v>0</v>
      </c>
      <c r="AE2621" s="35">
        <f t="shared" si="718"/>
        <v>0</v>
      </c>
    </row>
    <row r="2622" spans="14:31" x14ac:dyDescent="0.25">
      <c r="N2622" s="29">
        <f t="shared" si="707"/>
        <v>0</v>
      </c>
      <c r="O2622" s="30" t="str">
        <f t="shared" si="708"/>
        <v>00</v>
      </c>
      <c r="P2622" s="30">
        <f t="shared" si="709"/>
        <v>0</v>
      </c>
      <c r="Q2622" s="30">
        <f t="shared" si="710"/>
        <v>0</v>
      </c>
      <c r="R2622" s="30">
        <f t="shared" si="711"/>
        <v>0</v>
      </c>
      <c r="S2622" s="30">
        <f t="shared" si="712"/>
        <v>0</v>
      </c>
      <c r="T2622" s="31">
        <f t="shared" si="713"/>
        <v>2020.9166666666667</v>
      </c>
      <c r="U2622" s="30">
        <f t="shared" si="714"/>
        <v>0</v>
      </c>
      <c r="V2622" s="30">
        <f t="shared" si="715"/>
        <v>0</v>
      </c>
      <c r="W2622" s="32">
        <f t="shared" si="716"/>
        <v>0</v>
      </c>
      <c r="X2622" s="33">
        <f t="shared" si="717"/>
        <v>0</v>
      </c>
      <c r="Y2622" s="22"/>
      <c r="Z2622" s="33">
        <f t="shared" si="702"/>
        <v>0</v>
      </c>
      <c r="AA2622" s="33">
        <f t="shared" si="703"/>
        <v>0</v>
      </c>
      <c r="AB2622" s="30">
        <f t="shared" si="704"/>
        <v>0</v>
      </c>
      <c r="AC2622" s="30">
        <f t="shared" si="705"/>
        <v>0</v>
      </c>
      <c r="AD2622" s="30">
        <f t="shared" si="706"/>
        <v>0</v>
      </c>
      <c r="AE2622" s="35">
        <f t="shared" si="718"/>
        <v>0</v>
      </c>
    </row>
    <row r="2623" spans="14:31" x14ac:dyDescent="0.25">
      <c r="N2623" s="29">
        <f t="shared" si="707"/>
        <v>0</v>
      </c>
      <c r="O2623" s="30" t="str">
        <f t="shared" si="708"/>
        <v>00</v>
      </c>
      <c r="P2623" s="30">
        <f t="shared" si="709"/>
        <v>0</v>
      </c>
      <c r="Q2623" s="30">
        <f t="shared" si="710"/>
        <v>0</v>
      </c>
      <c r="R2623" s="30">
        <f t="shared" si="711"/>
        <v>0</v>
      </c>
      <c r="S2623" s="30">
        <f t="shared" si="712"/>
        <v>0</v>
      </c>
      <c r="T2623" s="31">
        <f t="shared" si="713"/>
        <v>2020.9166666666667</v>
      </c>
      <c r="U2623" s="30">
        <f t="shared" si="714"/>
        <v>0</v>
      </c>
      <c r="V2623" s="30">
        <f t="shared" si="715"/>
        <v>0</v>
      </c>
      <c r="W2623" s="32">
        <f t="shared" si="716"/>
        <v>0</v>
      </c>
      <c r="X2623" s="33">
        <f t="shared" si="717"/>
        <v>0</v>
      </c>
      <c r="Y2623" s="22"/>
      <c r="Z2623" s="33">
        <f t="shared" si="702"/>
        <v>0</v>
      </c>
      <c r="AA2623" s="33">
        <f t="shared" si="703"/>
        <v>0</v>
      </c>
      <c r="AB2623" s="30">
        <f t="shared" si="704"/>
        <v>0</v>
      </c>
      <c r="AC2623" s="30">
        <f t="shared" si="705"/>
        <v>0</v>
      </c>
      <c r="AD2623" s="30">
        <f t="shared" si="706"/>
        <v>0</v>
      </c>
      <c r="AE2623" s="35">
        <f t="shared" si="718"/>
        <v>0</v>
      </c>
    </row>
    <row r="2624" spans="14:31" x14ac:dyDescent="0.25">
      <c r="N2624" s="29">
        <f t="shared" si="707"/>
        <v>0</v>
      </c>
      <c r="O2624" s="30" t="str">
        <f t="shared" si="708"/>
        <v>00</v>
      </c>
      <c r="P2624" s="30">
        <f t="shared" si="709"/>
        <v>0</v>
      </c>
      <c r="Q2624" s="30">
        <f t="shared" si="710"/>
        <v>0</v>
      </c>
      <c r="R2624" s="30">
        <f t="shared" si="711"/>
        <v>0</v>
      </c>
      <c r="S2624" s="30">
        <f t="shared" si="712"/>
        <v>0</v>
      </c>
      <c r="T2624" s="31">
        <f t="shared" si="713"/>
        <v>2020.9166666666667</v>
      </c>
      <c r="U2624" s="30">
        <f t="shared" si="714"/>
        <v>0</v>
      </c>
      <c r="V2624" s="30">
        <f t="shared" si="715"/>
        <v>0</v>
      </c>
      <c r="W2624" s="32">
        <f t="shared" si="716"/>
        <v>0</v>
      </c>
      <c r="X2624" s="33">
        <f t="shared" si="717"/>
        <v>0</v>
      </c>
      <c r="Y2624" s="22"/>
      <c r="Z2624" s="33">
        <f t="shared" si="702"/>
        <v>0</v>
      </c>
      <c r="AA2624" s="33">
        <f t="shared" si="703"/>
        <v>0</v>
      </c>
      <c r="AB2624" s="30">
        <f t="shared" si="704"/>
        <v>0</v>
      </c>
      <c r="AC2624" s="30">
        <f t="shared" si="705"/>
        <v>0</v>
      </c>
      <c r="AD2624" s="30">
        <f t="shared" si="706"/>
        <v>0</v>
      </c>
      <c r="AE2624" s="35">
        <f t="shared" si="718"/>
        <v>0</v>
      </c>
    </row>
    <row r="2625" spans="14:31" x14ac:dyDescent="0.25">
      <c r="N2625" s="29">
        <f t="shared" si="707"/>
        <v>0</v>
      </c>
      <c r="O2625" s="30" t="str">
        <f t="shared" si="708"/>
        <v>00</v>
      </c>
      <c r="P2625" s="30">
        <f t="shared" si="709"/>
        <v>0</v>
      </c>
      <c r="Q2625" s="30">
        <f t="shared" si="710"/>
        <v>0</v>
      </c>
      <c r="R2625" s="30">
        <f t="shared" si="711"/>
        <v>0</v>
      </c>
      <c r="S2625" s="30">
        <f t="shared" si="712"/>
        <v>0</v>
      </c>
      <c r="T2625" s="31">
        <f t="shared" si="713"/>
        <v>2020.9166666666667</v>
      </c>
      <c r="U2625" s="30">
        <f t="shared" si="714"/>
        <v>0</v>
      </c>
      <c r="V2625" s="30">
        <f t="shared" si="715"/>
        <v>0</v>
      </c>
      <c r="W2625" s="32">
        <f t="shared" si="716"/>
        <v>0</v>
      </c>
      <c r="X2625" s="33">
        <f t="shared" si="717"/>
        <v>0</v>
      </c>
      <c r="Y2625" s="22"/>
      <c r="Z2625" s="33">
        <f t="shared" si="702"/>
        <v>0</v>
      </c>
      <c r="AA2625" s="33">
        <f t="shared" si="703"/>
        <v>0</v>
      </c>
      <c r="AB2625" s="30">
        <f t="shared" si="704"/>
        <v>0</v>
      </c>
      <c r="AC2625" s="30">
        <f t="shared" si="705"/>
        <v>0</v>
      </c>
      <c r="AD2625" s="30">
        <f t="shared" si="706"/>
        <v>0</v>
      </c>
      <c r="AE2625" s="35">
        <f t="shared" si="718"/>
        <v>0</v>
      </c>
    </row>
    <row r="2626" spans="14:31" x14ac:dyDescent="0.25">
      <c r="N2626" s="29">
        <f t="shared" si="707"/>
        <v>0</v>
      </c>
      <c r="O2626" s="30" t="str">
        <f t="shared" si="708"/>
        <v>00</v>
      </c>
      <c r="P2626" s="30">
        <f t="shared" si="709"/>
        <v>0</v>
      </c>
      <c r="Q2626" s="30">
        <f t="shared" si="710"/>
        <v>0</v>
      </c>
      <c r="R2626" s="30">
        <f t="shared" si="711"/>
        <v>0</v>
      </c>
      <c r="S2626" s="30">
        <f t="shared" si="712"/>
        <v>0</v>
      </c>
      <c r="T2626" s="31">
        <f t="shared" si="713"/>
        <v>2020.9166666666667</v>
      </c>
      <c r="U2626" s="30">
        <f t="shared" si="714"/>
        <v>0</v>
      </c>
      <c r="V2626" s="30">
        <f t="shared" si="715"/>
        <v>0</v>
      </c>
      <c r="W2626" s="32">
        <f t="shared" si="716"/>
        <v>0</v>
      </c>
      <c r="X2626" s="33">
        <f t="shared" si="717"/>
        <v>0</v>
      </c>
      <c r="Y2626" s="22"/>
      <c r="Z2626" s="33">
        <f t="shared" si="702"/>
        <v>0</v>
      </c>
      <c r="AA2626" s="33">
        <f t="shared" si="703"/>
        <v>0</v>
      </c>
      <c r="AB2626" s="30">
        <f t="shared" si="704"/>
        <v>0</v>
      </c>
      <c r="AC2626" s="30">
        <f t="shared" si="705"/>
        <v>0</v>
      </c>
      <c r="AD2626" s="30">
        <f t="shared" si="706"/>
        <v>0</v>
      </c>
      <c r="AE2626" s="35">
        <f t="shared" si="718"/>
        <v>0</v>
      </c>
    </row>
    <row r="2627" spans="14:31" x14ac:dyDescent="0.25">
      <c r="N2627" s="29">
        <f t="shared" si="707"/>
        <v>0</v>
      </c>
      <c r="O2627" s="30" t="str">
        <f t="shared" si="708"/>
        <v>00</v>
      </c>
      <c r="P2627" s="30">
        <f t="shared" si="709"/>
        <v>0</v>
      </c>
      <c r="Q2627" s="30">
        <f t="shared" si="710"/>
        <v>0</v>
      </c>
      <c r="R2627" s="30">
        <f t="shared" si="711"/>
        <v>0</v>
      </c>
      <c r="S2627" s="30">
        <f t="shared" si="712"/>
        <v>0</v>
      </c>
      <c r="T2627" s="31">
        <f t="shared" si="713"/>
        <v>2020.9166666666667</v>
      </c>
      <c r="U2627" s="30">
        <f t="shared" si="714"/>
        <v>0</v>
      </c>
      <c r="V2627" s="30">
        <f t="shared" si="715"/>
        <v>0</v>
      </c>
      <c r="W2627" s="32">
        <f t="shared" si="716"/>
        <v>0</v>
      </c>
      <c r="X2627" s="33">
        <f t="shared" si="717"/>
        <v>0</v>
      </c>
      <c r="Y2627" s="22"/>
      <c r="Z2627" s="33">
        <f t="shared" si="702"/>
        <v>0</v>
      </c>
      <c r="AA2627" s="33">
        <f t="shared" si="703"/>
        <v>0</v>
      </c>
      <c r="AB2627" s="30">
        <f t="shared" si="704"/>
        <v>0</v>
      </c>
      <c r="AC2627" s="30">
        <f t="shared" si="705"/>
        <v>0</v>
      </c>
      <c r="AD2627" s="30">
        <f t="shared" si="706"/>
        <v>0</v>
      </c>
      <c r="AE2627" s="35">
        <f t="shared" si="718"/>
        <v>0</v>
      </c>
    </row>
    <row r="2628" spans="14:31" x14ac:dyDescent="0.25">
      <c r="N2628" s="29">
        <f t="shared" si="707"/>
        <v>0</v>
      </c>
      <c r="O2628" s="30" t="str">
        <f t="shared" si="708"/>
        <v>00</v>
      </c>
      <c r="P2628" s="30">
        <f t="shared" si="709"/>
        <v>0</v>
      </c>
      <c r="Q2628" s="30">
        <f t="shared" si="710"/>
        <v>0</v>
      </c>
      <c r="R2628" s="30">
        <f t="shared" si="711"/>
        <v>0</v>
      </c>
      <c r="S2628" s="30">
        <f t="shared" si="712"/>
        <v>0</v>
      </c>
      <c r="T2628" s="31">
        <f t="shared" si="713"/>
        <v>2020.9166666666667</v>
      </c>
      <c r="U2628" s="30">
        <f t="shared" si="714"/>
        <v>0</v>
      </c>
      <c r="V2628" s="30">
        <f t="shared" si="715"/>
        <v>0</v>
      </c>
      <c r="W2628" s="32">
        <f t="shared" si="716"/>
        <v>0</v>
      </c>
      <c r="X2628" s="33">
        <f t="shared" si="717"/>
        <v>0</v>
      </c>
      <c r="Y2628" s="22"/>
      <c r="Z2628" s="33">
        <f t="shared" ref="Z2628:Z2691" si="719">IF(C2628="",0, IF(P2628&lt;$AH$10,1,0))</f>
        <v>0</v>
      </c>
      <c r="AA2628" s="33">
        <f t="shared" ref="AA2628:AA2691" si="720">IF(C2628="",0,IF(S2628&lt;$AH$11,1,0))</f>
        <v>0</v>
      </c>
      <c r="AB2628" s="30">
        <f t="shared" ref="AB2628:AB2691" si="721">IF(C2628="",0,IF(W2628&lt;LOOKUP(X2628,$AI$15:$AR$15,$AI$16:$AR$16),1,0))</f>
        <v>0</v>
      </c>
      <c r="AC2628" s="30">
        <f t="shared" ref="AC2628:AC2691" si="722">IF(C2628="",0,IF(V2628&lt;LOOKUP(X2628,$AI$15:$AR$15,$AI$18:$AR$18),1,0))</f>
        <v>0</v>
      </c>
      <c r="AD2628" s="30">
        <f t="shared" ref="AD2628:AD2691" si="723">IF(C2628="",0,IF(F2628&lt;LOOKUP(X2628,$AI$15:$AR$15,$AI$20:$AR$20),1,0))</f>
        <v>0</v>
      </c>
      <c r="AE2628" s="35">
        <f t="shared" si="718"/>
        <v>0</v>
      </c>
    </row>
    <row r="2629" spans="14:31" x14ac:dyDescent="0.25">
      <c r="N2629" s="29">
        <f t="shared" si="707"/>
        <v>0</v>
      </c>
      <c r="O2629" s="30" t="str">
        <f t="shared" si="708"/>
        <v>00</v>
      </c>
      <c r="P2629" s="30">
        <f t="shared" si="709"/>
        <v>0</v>
      </c>
      <c r="Q2629" s="30">
        <f t="shared" si="710"/>
        <v>0</v>
      </c>
      <c r="R2629" s="30">
        <f t="shared" si="711"/>
        <v>0</v>
      </c>
      <c r="S2629" s="30">
        <f t="shared" si="712"/>
        <v>0</v>
      </c>
      <c r="T2629" s="31">
        <f t="shared" si="713"/>
        <v>2020.9166666666667</v>
      </c>
      <c r="U2629" s="30">
        <f t="shared" si="714"/>
        <v>0</v>
      </c>
      <c r="V2629" s="30">
        <f t="shared" si="715"/>
        <v>0</v>
      </c>
      <c r="W2629" s="32">
        <f t="shared" si="716"/>
        <v>0</v>
      </c>
      <c r="X2629" s="33">
        <f t="shared" si="717"/>
        <v>0</v>
      </c>
      <c r="Y2629" s="22"/>
      <c r="Z2629" s="33">
        <f t="shared" si="719"/>
        <v>0</v>
      </c>
      <c r="AA2629" s="33">
        <f t="shared" si="720"/>
        <v>0</v>
      </c>
      <c r="AB2629" s="30">
        <f t="shared" si="721"/>
        <v>0</v>
      </c>
      <c r="AC2629" s="30">
        <f t="shared" si="722"/>
        <v>0</v>
      </c>
      <c r="AD2629" s="30">
        <f t="shared" si="723"/>
        <v>0</v>
      </c>
      <c r="AE2629" s="35">
        <f t="shared" si="718"/>
        <v>0</v>
      </c>
    </row>
    <row r="2630" spans="14:31" x14ac:dyDescent="0.25">
      <c r="N2630" s="29">
        <f t="shared" si="707"/>
        <v>0</v>
      </c>
      <c r="O2630" s="30" t="str">
        <f t="shared" si="708"/>
        <v>00</v>
      </c>
      <c r="P2630" s="30">
        <f t="shared" si="709"/>
        <v>0</v>
      </c>
      <c r="Q2630" s="30">
        <f t="shared" si="710"/>
        <v>0</v>
      </c>
      <c r="R2630" s="30">
        <f t="shared" si="711"/>
        <v>0</v>
      </c>
      <c r="S2630" s="30">
        <f t="shared" si="712"/>
        <v>0</v>
      </c>
      <c r="T2630" s="31">
        <f t="shared" si="713"/>
        <v>2020.9166666666667</v>
      </c>
      <c r="U2630" s="30">
        <f t="shared" si="714"/>
        <v>0</v>
      </c>
      <c r="V2630" s="30">
        <f t="shared" si="715"/>
        <v>0</v>
      </c>
      <c r="W2630" s="32">
        <f t="shared" si="716"/>
        <v>0</v>
      </c>
      <c r="X2630" s="33">
        <f t="shared" si="717"/>
        <v>0</v>
      </c>
      <c r="Y2630" s="22"/>
      <c r="Z2630" s="33">
        <f t="shared" si="719"/>
        <v>0</v>
      </c>
      <c r="AA2630" s="33">
        <f t="shared" si="720"/>
        <v>0</v>
      </c>
      <c r="AB2630" s="30">
        <f t="shared" si="721"/>
        <v>0</v>
      </c>
      <c r="AC2630" s="30">
        <f t="shared" si="722"/>
        <v>0</v>
      </c>
      <c r="AD2630" s="30">
        <f t="shared" si="723"/>
        <v>0</v>
      </c>
      <c r="AE2630" s="35">
        <f t="shared" si="718"/>
        <v>0</v>
      </c>
    </row>
    <row r="2631" spans="14:31" x14ac:dyDescent="0.25">
      <c r="N2631" s="29">
        <f t="shared" si="707"/>
        <v>0</v>
      </c>
      <c r="O2631" s="30" t="str">
        <f t="shared" si="708"/>
        <v>00</v>
      </c>
      <c r="P2631" s="30">
        <f t="shared" si="709"/>
        <v>0</v>
      </c>
      <c r="Q2631" s="30">
        <f t="shared" si="710"/>
        <v>0</v>
      </c>
      <c r="R2631" s="30">
        <f t="shared" si="711"/>
        <v>0</v>
      </c>
      <c r="S2631" s="30">
        <f t="shared" si="712"/>
        <v>0</v>
      </c>
      <c r="T2631" s="31">
        <f t="shared" si="713"/>
        <v>2020.9166666666667</v>
      </c>
      <c r="U2631" s="30">
        <f t="shared" si="714"/>
        <v>0</v>
      </c>
      <c r="V2631" s="30">
        <f t="shared" si="715"/>
        <v>0</v>
      </c>
      <c r="W2631" s="32">
        <f t="shared" si="716"/>
        <v>0</v>
      </c>
      <c r="X2631" s="33">
        <f t="shared" si="717"/>
        <v>0</v>
      </c>
      <c r="Y2631" s="22"/>
      <c r="Z2631" s="33">
        <f t="shared" si="719"/>
        <v>0</v>
      </c>
      <c r="AA2631" s="33">
        <f t="shared" si="720"/>
        <v>0</v>
      </c>
      <c r="AB2631" s="30">
        <f t="shared" si="721"/>
        <v>0</v>
      </c>
      <c r="AC2631" s="30">
        <f t="shared" si="722"/>
        <v>0</v>
      </c>
      <c r="AD2631" s="30">
        <f t="shared" si="723"/>
        <v>0</v>
      </c>
      <c r="AE2631" s="35">
        <f t="shared" si="718"/>
        <v>0</v>
      </c>
    </row>
    <row r="2632" spans="14:31" x14ac:dyDescent="0.25">
      <c r="N2632" s="29">
        <f t="shared" si="707"/>
        <v>0</v>
      </c>
      <c r="O2632" s="30" t="str">
        <f t="shared" si="708"/>
        <v>00</v>
      </c>
      <c r="P2632" s="30">
        <f t="shared" si="709"/>
        <v>0</v>
      </c>
      <c r="Q2632" s="30">
        <f t="shared" si="710"/>
        <v>0</v>
      </c>
      <c r="R2632" s="30">
        <f t="shared" si="711"/>
        <v>0</v>
      </c>
      <c r="S2632" s="30">
        <f t="shared" si="712"/>
        <v>0</v>
      </c>
      <c r="T2632" s="31">
        <f t="shared" si="713"/>
        <v>2020.9166666666667</v>
      </c>
      <c r="U2632" s="30">
        <f t="shared" si="714"/>
        <v>0</v>
      </c>
      <c r="V2632" s="30">
        <f t="shared" si="715"/>
        <v>0</v>
      </c>
      <c r="W2632" s="32">
        <f t="shared" si="716"/>
        <v>0</v>
      </c>
      <c r="X2632" s="33">
        <f t="shared" si="717"/>
        <v>0</v>
      </c>
      <c r="Y2632" s="22"/>
      <c r="Z2632" s="33">
        <f t="shared" si="719"/>
        <v>0</v>
      </c>
      <c r="AA2632" s="33">
        <f t="shared" si="720"/>
        <v>0</v>
      </c>
      <c r="AB2632" s="30">
        <f t="shared" si="721"/>
        <v>0</v>
      </c>
      <c r="AC2632" s="30">
        <f t="shared" si="722"/>
        <v>0</v>
      </c>
      <c r="AD2632" s="30">
        <f t="shared" si="723"/>
        <v>0</v>
      </c>
      <c r="AE2632" s="35">
        <f t="shared" si="718"/>
        <v>0</v>
      </c>
    </row>
    <row r="2633" spans="14:31" x14ac:dyDescent="0.25">
      <c r="N2633" s="29">
        <f t="shared" si="707"/>
        <v>0</v>
      </c>
      <c r="O2633" s="30" t="str">
        <f t="shared" si="708"/>
        <v>00</v>
      </c>
      <c r="P2633" s="30">
        <f t="shared" si="709"/>
        <v>0</v>
      </c>
      <c r="Q2633" s="30">
        <f t="shared" si="710"/>
        <v>0</v>
      </c>
      <c r="R2633" s="30">
        <f t="shared" si="711"/>
        <v>0</v>
      </c>
      <c r="S2633" s="30">
        <f t="shared" si="712"/>
        <v>0</v>
      </c>
      <c r="T2633" s="31">
        <f t="shared" si="713"/>
        <v>2020.9166666666667</v>
      </c>
      <c r="U2633" s="30">
        <f t="shared" si="714"/>
        <v>0</v>
      </c>
      <c r="V2633" s="30">
        <f t="shared" si="715"/>
        <v>0</v>
      </c>
      <c r="W2633" s="32">
        <f t="shared" si="716"/>
        <v>0</v>
      </c>
      <c r="X2633" s="33">
        <f t="shared" si="717"/>
        <v>0</v>
      </c>
      <c r="Y2633" s="22"/>
      <c r="Z2633" s="33">
        <f t="shared" si="719"/>
        <v>0</v>
      </c>
      <c r="AA2633" s="33">
        <f t="shared" si="720"/>
        <v>0</v>
      </c>
      <c r="AB2633" s="30">
        <f t="shared" si="721"/>
        <v>0</v>
      </c>
      <c r="AC2633" s="30">
        <f t="shared" si="722"/>
        <v>0</v>
      </c>
      <c r="AD2633" s="30">
        <f t="shared" si="723"/>
        <v>0</v>
      </c>
      <c r="AE2633" s="35">
        <f t="shared" si="718"/>
        <v>0</v>
      </c>
    </row>
    <row r="2634" spans="14:31" x14ac:dyDescent="0.25">
      <c r="N2634" s="29">
        <f t="shared" si="707"/>
        <v>0</v>
      </c>
      <c r="O2634" s="30" t="str">
        <f t="shared" si="708"/>
        <v>00</v>
      </c>
      <c r="P2634" s="30">
        <f t="shared" si="709"/>
        <v>0</v>
      </c>
      <c r="Q2634" s="30">
        <f t="shared" si="710"/>
        <v>0</v>
      </c>
      <c r="R2634" s="30">
        <f t="shared" si="711"/>
        <v>0</v>
      </c>
      <c r="S2634" s="30">
        <f t="shared" si="712"/>
        <v>0</v>
      </c>
      <c r="T2634" s="31">
        <f t="shared" si="713"/>
        <v>2020.9166666666667</v>
      </c>
      <c r="U2634" s="30">
        <f t="shared" si="714"/>
        <v>0</v>
      </c>
      <c r="V2634" s="30">
        <f t="shared" si="715"/>
        <v>0</v>
      </c>
      <c r="W2634" s="32">
        <f t="shared" si="716"/>
        <v>0</v>
      </c>
      <c r="X2634" s="33">
        <f t="shared" si="717"/>
        <v>0</v>
      </c>
      <c r="Y2634" s="22"/>
      <c r="Z2634" s="33">
        <f t="shared" si="719"/>
        <v>0</v>
      </c>
      <c r="AA2634" s="33">
        <f t="shared" si="720"/>
        <v>0</v>
      </c>
      <c r="AB2634" s="30">
        <f t="shared" si="721"/>
        <v>0</v>
      </c>
      <c r="AC2634" s="30">
        <f t="shared" si="722"/>
        <v>0</v>
      </c>
      <c r="AD2634" s="30">
        <f t="shared" si="723"/>
        <v>0</v>
      </c>
      <c r="AE2634" s="35">
        <f t="shared" si="718"/>
        <v>0</v>
      </c>
    </row>
    <row r="2635" spans="14:31" x14ac:dyDescent="0.25">
      <c r="N2635" s="29">
        <f t="shared" ref="N2635:N2698" si="724">IF(G2635="",F2635,IF(INT(MID(G2635,7,4))&lt;=2010, IF(F2635="",MID(G2635,7,4),F2635), MID(G2635,7,4)))</f>
        <v>0</v>
      </c>
      <c r="O2635" s="30" t="str">
        <f t="shared" ref="O2635:O2698" si="725">IF(G2635="","00",MID(G2635,4,2))</f>
        <v>00</v>
      </c>
      <c r="P2635" s="30">
        <f t="shared" ref="P2635:P2698" si="726">INT(CONCATENATE(N2635,O2635))</f>
        <v>0</v>
      </c>
      <c r="Q2635" s="30">
        <f t="shared" ref="Q2635:Q2698" si="727">IF(H2635="",0,MID(H2635,7,4))</f>
        <v>0</v>
      </c>
      <c r="R2635" s="30">
        <f t="shared" ref="R2635:R2698" si="728">IF(H2635="",0,MID(H2635,4,2))</f>
        <v>0</v>
      </c>
      <c r="S2635" s="30">
        <f t="shared" ref="S2635:S2698" si="729">INT(CONCATENATE(Q2635,R2635))</f>
        <v>0</v>
      </c>
      <c r="T2635" s="31">
        <f t="shared" ref="T2635:T2698" si="730">(12*($AH$2-N2635)+($AH$3-O2635))/12</f>
        <v>2020.9166666666667</v>
      </c>
      <c r="U2635" s="30">
        <f t="shared" ref="U2635:U2698" si="731">I2635+J2635</f>
        <v>0</v>
      </c>
      <c r="V2635" s="30">
        <f t="shared" ref="V2635:V2698" si="732">K2635+L2635</f>
        <v>0</v>
      </c>
      <c r="W2635" s="32">
        <f t="shared" ref="W2635:W2698" si="733">U2635/T2635</f>
        <v>0</v>
      </c>
      <c r="X2635" s="33">
        <f t="shared" ref="X2635:X2698" si="734">INT(CONCATENATE(MID(B2635,3,2),0))</f>
        <v>0</v>
      </c>
      <c r="Y2635" s="22"/>
      <c r="Z2635" s="33">
        <f t="shared" si="719"/>
        <v>0</v>
      </c>
      <c r="AA2635" s="33">
        <f t="shared" si="720"/>
        <v>0</v>
      </c>
      <c r="AB2635" s="30">
        <f t="shared" si="721"/>
        <v>0</v>
      </c>
      <c r="AC2635" s="30">
        <f t="shared" si="722"/>
        <v>0</v>
      </c>
      <c r="AD2635" s="30">
        <f t="shared" si="723"/>
        <v>0</v>
      </c>
      <c r="AE2635" s="35">
        <f t="shared" ref="AE2635:AE2698" si="735">IF(Z2635*(SUM(AA2635:AD2635))&gt;=1,1,0)</f>
        <v>0</v>
      </c>
    </row>
    <row r="2636" spans="14:31" x14ac:dyDescent="0.25">
      <c r="N2636" s="29">
        <f t="shared" si="724"/>
        <v>0</v>
      </c>
      <c r="O2636" s="30" t="str">
        <f t="shared" si="725"/>
        <v>00</v>
      </c>
      <c r="P2636" s="30">
        <f t="shared" si="726"/>
        <v>0</v>
      </c>
      <c r="Q2636" s="30">
        <f t="shared" si="727"/>
        <v>0</v>
      </c>
      <c r="R2636" s="30">
        <f t="shared" si="728"/>
        <v>0</v>
      </c>
      <c r="S2636" s="30">
        <f t="shared" si="729"/>
        <v>0</v>
      </c>
      <c r="T2636" s="31">
        <f t="shared" si="730"/>
        <v>2020.9166666666667</v>
      </c>
      <c r="U2636" s="30">
        <f t="shared" si="731"/>
        <v>0</v>
      </c>
      <c r="V2636" s="30">
        <f t="shared" si="732"/>
        <v>0</v>
      </c>
      <c r="W2636" s="32">
        <f t="shared" si="733"/>
        <v>0</v>
      </c>
      <c r="X2636" s="33">
        <f t="shared" si="734"/>
        <v>0</v>
      </c>
      <c r="Y2636" s="22"/>
      <c r="Z2636" s="33">
        <f t="shared" si="719"/>
        <v>0</v>
      </c>
      <c r="AA2636" s="33">
        <f t="shared" si="720"/>
        <v>0</v>
      </c>
      <c r="AB2636" s="30">
        <f t="shared" si="721"/>
        <v>0</v>
      </c>
      <c r="AC2636" s="30">
        <f t="shared" si="722"/>
        <v>0</v>
      </c>
      <c r="AD2636" s="30">
        <f t="shared" si="723"/>
        <v>0</v>
      </c>
      <c r="AE2636" s="35">
        <f t="shared" si="735"/>
        <v>0</v>
      </c>
    </row>
    <row r="2637" spans="14:31" x14ac:dyDescent="0.25">
      <c r="N2637" s="29">
        <f t="shared" si="724"/>
        <v>0</v>
      </c>
      <c r="O2637" s="30" t="str">
        <f t="shared" si="725"/>
        <v>00</v>
      </c>
      <c r="P2637" s="30">
        <f t="shared" si="726"/>
        <v>0</v>
      </c>
      <c r="Q2637" s="30">
        <f t="shared" si="727"/>
        <v>0</v>
      </c>
      <c r="R2637" s="30">
        <f t="shared" si="728"/>
        <v>0</v>
      </c>
      <c r="S2637" s="30">
        <f t="shared" si="729"/>
        <v>0</v>
      </c>
      <c r="T2637" s="31">
        <f t="shared" si="730"/>
        <v>2020.9166666666667</v>
      </c>
      <c r="U2637" s="30">
        <f t="shared" si="731"/>
        <v>0</v>
      </c>
      <c r="V2637" s="30">
        <f t="shared" si="732"/>
        <v>0</v>
      </c>
      <c r="W2637" s="32">
        <f t="shared" si="733"/>
        <v>0</v>
      </c>
      <c r="X2637" s="33">
        <f t="shared" si="734"/>
        <v>0</v>
      </c>
      <c r="Y2637" s="22"/>
      <c r="Z2637" s="33">
        <f t="shared" si="719"/>
        <v>0</v>
      </c>
      <c r="AA2637" s="33">
        <f t="shared" si="720"/>
        <v>0</v>
      </c>
      <c r="AB2637" s="30">
        <f t="shared" si="721"/>
        <v>0</v>
      </c>
      <c r="AC2637" s="30">
        <f t="shared" si="722"/>
        <v>0</v>
      </c>
      <c r="AD2637" s="30">
        <f t="shared" si="723"/>
        <v>0</v>
      </c>
      <c r="AE2637" s="35">
        <f t="shared" si="735"/>
        <v>0</v>
      </c>
    </row>
    <row r="2638" spans="14:31" x14ac:dyDescent="0.25">
      <c r="N2638" s="29">
        <f t="shared" si="724"/>
        <v>0</v>
      </c>
      <c r="O2638" s="30" t="str">
        <f t="shared" si="725"/>
        <v>00</v>
      </c>
      <c r="P2638" s="30">
        <f t="shared" si="726"/>
        <v>0</v>
      </c>
      <c r="Q2638" s="30">
        <f t="shared" si="727"/>
        <v>0</v>
      </c>
      <c r="R2638" s="30">
        <f t="shared" si="728"/>
        <v>0</v>
      </c>
      <c r="S2638" s="30">
        <f t="shared" si="729"/>
        <v>0</v>
      </c>
      <c r="T2638" s="31">
        <f t="shared" si="730"/>
        <v>2020.9166666666667</v>
      </c>
      <c r="U2638" s="30">
        <f t="shared" si="731"/>
        <v>0</v>
      </c>
      <c r="V2638" s="30">
        <f t="shared" si="732"/>
        <v>0</v>
      </c>
      <c r="W2638" s="32">
        <f t="shared" si="733"/>
        <v>0</v>
      </c>
      <c r="X2638" s="33">
        <f t="shared" si="734"/>
        <v>0</v>
      </c>
      <c r="Y2638" s="22"/>
      <c r="Z2638" s="33">
        <f t="shared" si="719"/>
        <v>0</v>
      </c>
      <c r="AA2638" s="33">
        <f t="shared" si="720"/>
        <v>0</v>
      </c>
      <c r="AB2638" s="30">
        <f t="shared" si="721"/>
        <v>0</v>
      </c>
      <c r="AC2638" s="30">
        <f t="shared" si="722"/>
        <v>0</v>
      </c>
      <c r="AD2638" s="30">
        <f t="shared" si="723"/>
        <v>0</v>
      </c>
      <c r="AE2638" s="35">
        <f t="shared" si="735"/>
        <v>0</v>
      </c>
    </row>
    <row r="2639" spans="14:31" x14ac:dyDescent="0.25">
      <c r="N2639" s="29">
        <f t="shared" si="724"/>
        <v>0</v>
      </c>
      <c r="O2639" s="30" t="str">
        <f t="shared" si="725"/>
        <v>00</v>
      </c>
      <c r="P2639" s="30">
        <f t="shared" si="726"/>
        <v>0</v>
      </c>
      <c r="Q2639" s="30">
        <f t="shared" si="727"/>
        <v>0</v>
      </c>
      <c r="R2639" s="30">
        <f t="shared" si="728"/>
        <v>0</v>
      </c>
      <c r="S2639" s="30">
        <f t="shared" si="729"/>
        <v>0</v>
      </c>
      <c r="T2639" s="31">
        <f t="shared" si="730"/>
        <v>2020.9166666666667</v>
      </c>
      <c r="U2639" s="30">
        <f t="shared" si="731"/>
        <v>0</v>
      </c>
      <c r="V2639" s="30">
        <f t="shared" si="732"/>
        <v>0</v>
      </c>
      <c r="W2639" s="32">
        <f t="shared" si="733"/>
        <v>0</v>
      </c>
      <c r="X2639" s="33">
        <f t="shared" si="734"/>
        <v>0</v>
      </c>
      <c r="Y2639" s="22"/>
      <c r="Z2639" s="33">
        <f t="shared" si="719"/>
        <v>0</v>
      </c>
      <c r="AA2639" s="33">
        <f t="shared" si="720"/>
        <v>0</v>
      </c>
      <c r="AB2639" s="30">
        <f t="shared" si="721"/>
        <v>0</v>
      </c>
      <c r="AC2639" s="30">
        <f t="shared" si="722"/>
        <v>0</v>
      </c>
      <c r="AD2639" s="30">
        <f t="shared" si="723"/>
        <v>0</v>
      </c>
      <c r="AE2639" s="35">
        <f t="shared" si="735"/>
        <v>0</v>
      </c>
    </row>
    <row r="2640" spans="14:31" x14ac:dyDescent="0.25">
      <c r="N2640" s="29">
        <f t="shared" si="724"/>
        <v>0</v>
      </c>
      <c r="O2640" s="30" t="str">
        <f t="shared" si="725"/>
        <v>00</v>
      </c>
      <c r="P2640" s="30">
        <f t="shared" si="726"/>
        <v>0</v>
      </c>
      <c r="Q2640" s="30">
        <f t="shared" si="727"/>
        <v>0</v>
      </c>
      <c r="R2640" s="30">
        <f t="shared" si="728"/>
        <v>0</v>
      </c>
      <c r="S2640" s="30">
        <f t="shared" si="729"/>
        <v>0</v>
      </c>
      <c r="T2640" s="31">
        <f t="shared" si="730"/>
        <v>2020.9166666666667</v>
      </c>
      <c r="U2640" s="30">
        <f t="shared" si="731"/>
        <v>0</v>
      </c>
      <c r="V2640" s="30">
        <f t="shared" si="732"/>
        <v>0</v>
      </c>
      <c r="W2640" s="32">
        <f t="shared" si="733"/>
        <v>0</v>
      </c>
      <c r="X2640" s="33">
        <f t="shared" si="734"/>
        <v>0</v>
      </c>
      <c r="Y2640" s="22"/>
      <c r="Z2640" s="33">
        <f t="shared" si="719"/>
        <v>0</v>
      </c>
      <c r="AA2640" s="33">
        <f t="shared" si="720"/>
        <v>0</v>
      </c>
      <c r="AB2640" s="30">
        <f t="shared" si="721"/>
        <v>0</v>
      </c>
      <c r="AC2640" s="30">
        <f t="shared" si="722"/>
        <v>0</v>
      </c>
      <c r="AD2640" s="30">
        <f t="shared" si="723"/>
        <v>0</v>
      </c>
      <c r="AE2640" s="35">
        <f t="shared" si="735"/>
        <v>0</v>
      </c>
    </row>
    <row r="2641" spans="14:31" x14ac:dyDescent="0.25">
      <c r="N2641" s="29">
        <f t="shared" si="724"/>
        <v>0</v>
      </c>
      <c r="O2641" s="30" t="str">
        <f t="shared" si="725"/>
        <v>00</v>
      </c>
      <c r="P2641" s="30">
        <f t="shared" si="726"/>
        <v>0</v>
      </c>
      <c r="Q2641" s="30">
        <f t="shared" si="727"/>
        <v>0</v>
      </c>
      <c r="R2641" s="30">
        <f t="shared" si="728"/>
        <v>0</v>
      </c>
      <c r="S2641" s="30">
        <f t="shared" si="729"/>
        <v>0</v>
      </c>
      <c r="T2641" s="31">
        <f t="shared" si="730"/>
        <v>2020.9166666666667</v>
      </c>
      <c r="U2641" s="30">
        <f t="shared" si="731"/>
        <v>0</v>
      </c>
      <c r="V2641" s="30">
        <f t="shared" si="732"/>
        <v>0</v>
      </c>
      <c r="W2641" s="32">
        <f t="shared" si="733"/>
        <v>0</v>
      </c>
      <c r="X2641" s="33">
        <f t="shared" si="734"/>
        <v>0</v>
      </c>
      <c r="Y2641" s="22"/>
      <c r="Z2641" s="33">
        <f t="shared" si="719"/>
        <v>0</v>
      </c>
      <c r="AA2641" s="33">
        <f t="shared" si="720"/>
        <v>0</v>
      </c>
      <c r="AB2641" s="30">
        <f t="shared" si="721"/>
        <v>0</v>
      </c>
      <c r="AC2641" s="30">
        <f t="shared" si="722"/>
        <v>0</v>
      </c>
      <c r="AD2641" s="30">
        <f t="shared" si="723"/>
        <v>0</v>
      </c>
      <c r="AE2641" s="35">
        <f t="shared" si="735"/>
        <v>0</v>
      </c>
    </row>
    <row r="2642" spans="14:31" x14ac:dyDescent="0.25">
      <c r="N2642" s="29">
        <f t="shared" si="724"/>
        <v>0</v>
      </c>
      <c r="O2642" s="30" t="str">
        <f t="shared" si="725"/>
        <v>00</v>
      </c>
      <c r="P2642" s="30">
        <f t="shared" si="726"/>
        <v>0</v>
      </c>
      <c r="Q2642" s="30">
        <f t="shared" si="727"/>
        <v>0</v>
      </c>
      <c r="R2642" s="30">
        <f t="shared" si="728"/>
        <v>0</v>
      </c>
      <c r="S2642" s="30">
        <f t="shared" si="729"/>
        <v>0</v>
      </c>
      <c r="T2642" s="31">
        <f t="shared" si="730"/>
        <v>2020.9166666666667</v>
      </c>
      <c r="U2642" s="30">
        <f t="shared" si="731"/>
        <v>0</v>
      </c>
      <c r="V2642" s="30">
        <f t="shared" si="732"/>
        <v>0</v>
      </c>
      <c r="W2642" s="32">
        <f t="shared" si="733"/>
        <v>0</v>
      </c>
      <c r="X2642" s="33">
        <f t="shared" si="734"/>
        <v>0</v>
      </c>
      <c r="Y2642" s="22"/>
      <c r="Z2642" s="33">
        <f t="shared" si="719"/>
        <v>0</v>
      </c>
      <c r="AA2642" s="33">
        <f t="shared" si="720"/>
        <v>0</v>
      </c>
      <c r="AB2642" s="30">
        <f t="shared" si="721"/>
        <v>0</v>
      </c>
      <c r="AC2642" s="30">
        <f t="shared" si="722"/>
        <v>0</v>
      </c>
      <c r="AD2642" s="30">
        <f t="shared" si="723"/>
        <v>0</v>
      </c>
      <c r="AE2642" s="35">
        <f t="shared" si="735"/>
        <v>0</v>
      </c>
    </row>
    <row r="2643" spans="14:31" x14ac:dyDescent="0.25">
      <c r="N2643" s="29">
        <f t="shared" si="724"/>
        <v>0</v>
      </c>
      <c r="O2643" s="30" t="str">
        <f t="shared" si="725"/>
        <v>00</v>
      </c>
      <c r="P2643" s="30">
        <f t="shared" si="726"/>
        <v>0</v>
      </c>
      <c r="Q2643" s="30">
        <f t="shared" si="727"/>
        <v>0</v>
      </c>
      <c r="R2643" s="30">
        <f t="shared" si="728"/>
        <v>0</v>
      </c>
      <c r="S2643" s="30">
        <f t="shared" si="729"/>
        <v>0</v>
      </c>
      <c r="T2643" s="31">
        <f t="shared" si="730"/>
        <v>2020.9166666666667</v>
      </c>
      <c r="U2643" s="30">
        <f t="shared" si="731"/>
        <v>0</v>
      </c>
      <c r="V2643" s="30">
        <f t="shared" si="732"/>
        <v>0</v>
      </c>
      <c r="W2643" s="32">
        <f t="shared" si="733"/>
        <v>0</v>
      </c>
      <c r="X2643" s="33">
        <f t="shared" si="734"/>
        <v>0</v>
      </c>
      <c r="Y2643" s="22"/>
      <c r="Z2643" s="33">
        <f t="shared" si="719"/>
        <v>0</v>
      </c>
      <c r="AA2643" s="33">
        <f t="shared" si="720"/>
        <v>0</v>
      </c>
      <c r="AB2643" s="30">
        <f t="shared" si="721"/>
        <v>0</v>
      </c>
      <c r="AC2643" s="30">
        <f t="shared" si="722"/>
        <v>0</v>
      </c>
      <c r="AD2643" s="30">
        <f t="shared" si="723"/>
        <v>0</v>
      </c>
      <c r="AE2643" s="35">
        <f t="shared" si="735"/>
        <v>0</v>
      </c>
    </row>
    <row r="2644" spans="14:31" x14ac:dyDescent="0.25">
      <c r="N2644" s="29">
        <f t="shared" si="724"/>
        <v>0</v>
      </c>
      <c r="O2644" s="30" t="str">
        <f t="shared" si="725"/>
        <v>00</v>
      </c>
      <c r="P2644" s="30">
        <f t="shared" si="726"/>
        <v>0</v>
      </c>
      <c r="Q2644" s="30">
        <f t="shared" si="727"/>
        <v>0</v>
      </c>
      <c r="R2644" s="30">
        <f t="shared" si="728"/>
        <v>0</v>
      </c>
      <c r="S2644" s="30">
        <f t="shared" si="729"/>
        <v>0</v>
      </c>
      <c r="T2644" s="31">
        <f t="shared" si="730"/>
        <v>2020.9166666666667</v>
      </c>
      <c r="U2644" s="30">
        <f t="shared" si="731"/>
        <v>0</v>
      </c>
      <c r="V2644" s="30">
        <f t="shared" si="732"/>
        <v>0</v>
      </c>
      <c r="W2644" s="32">
        <f t="shared" si="733"/>
        <v>0</v>
      </c>
      <c r="X2644" s="33">
        <f t="shared" si="734"/>
        <v>0</v>
      </c>
      <c r="Y2644" s="22"/>
      <c r="Z2644" s="33">
        <f t="shared" si="719"/>
        <v>0</v>
      </c>
      <c r="AA2644" s="33">
        <f t="shared" si="720"/>
        <v>0</v>
      </c>
      <c r="AB2644" s="30">
        <f t="shared" si="721"/>
        <v>0</v>
      </c>
      <c r="AC2644" s="30">
        <f t="shared" si="722"/>
        <v>0</v>
      </c>
      <c r="AD2644" s="30">
        <f t="shared" si="723"/>
        <v>0</v>
      </c>
      <c r="AE2644" s="35">
        <f t="shared" si="735"/>
        <v>0</v>
      </c>
    </row>
    <row r="2645" spans="14:31" x14ac:dyDescent="0.25">
      <c r="N2645" s="29">
        <f t="shared" si="724"/>
        <v>0</v>
      </c>
      <c r="O2645" s="30" t="str">
        <f t="shared" si="725"/>
        <v>00</v>
      </c>
      <c r="P2645" s="30">
        <f t="shared" si="726"/>
        <v>0</v>
      </c>
      <c r="Q2645" s="30">
        <f t="shared" si="727"/>
        <v>0</v>
      </c>
      <c r="R2645" s="30">
        <f t="shared" si="728"/>
        <v>0</v>
      </c>
      <c r="S2645" s="30">
        <f t="shared" si="729"/>
        <v>0</v>
      </c>
      <c r="T2645" s="31">
        <f t="shared" si="730"/>
        <v>2020.9166666666667</v>
      </c>
      <c r="U2645" s="30">
        <f t="shared" si="731"/>
        <v>0</v>
      </c>
      <c r="V2645" s="30">
        <f t="shared" si="732"/>
        <v>0</v>
      </c>
      <c r="W2645" s="32">
        <f t="shared" si="733"/>
        <v>0</v>
      </c>
      <c r="X2645" s="33">
        <f t="shared" si="734"/>
        <v>0</v>
      </c>
      <c r="Y2645" s="22"/>
      <c r="Z2645" s="33">
        <f t="shared" si="719"/>
        <v>0</v>
      </c>
      <c r="AA2645" s="33">
        <f t="shared" si="720"/>
        <v>0</v>
      </c>
      <c r="AB2645" s="30">
        <f t="shared" si="721"/>
        <v>0</v>
      </c>
      <c r="AC2645" s="30">
        <f t="shared" si="722"/>
        <v>0</v>
      </c>
      <c r="AD2645" s="30">
        <f t="shared" si="723"/>
        <v>0</v>
      </c>
      <c r="AE2645" s="35">
        <f t="shared" si="735"/>
        <v>0</v>
      </c>
    </row>
    <row r="2646" spans="14:31" x14ac:dyDescent="0.25">
      <c r="N2646" s="29">
        <f t="shared" si="724"/>
        <v>0</v>
      </c>
      <c r="O2646" s="30" t="str">
        <f t="shared" si="725"/>
        <v>00</v>
      </c>
      <c r="P2646" s="30">
        <f t="shared" si="726"/>
        <v>0</v>
      </c>
      <c r="Q2646" s="30">
        <f t="shared" si="727"/>
        <v>0</v>
      </c>
      <c r="R2646" s="30">
        <f t="shared" si="728"/>
        <v>0</v>
      </c>
      <c r="S2646" s="30">
        <f t="shared" si="729"/>
        <v>0</v>
      </c>
      <c r="T2646" s="31">
        <f t="shared" si="730"/>
        <v>2020.9166666666667</v>
      </c>
      <c r="U2646" s="30">
        <f t="shared" si="731"/>
        <v>0</v>
      </c>
      <c r="V2646" s="30">
        <f t="shared" si="732"/>
        <v>0</v>
      </c>
      <c r="W2646" s="32">
        <f t="shared" si="733"/>
        <v>0</v>
      </c>
      <c r="X2646" s="33">
        <f t="shared" si="734"/>
        <v>0</v>
      </c>
      <c r="Y2646" s="22"/>
      <c r="Z2646" s="33">
        <f t="shared" si="719"/>
        <v>0</v>
      </c>
      <c r="AA2646" s="33">
        <f t="shared" si="720"/>
        <v>0</v>
      </c>
      <c r="AB2646" s="30">
        <f t="shared" si="721"/>
        <v>0</v>
      </c>
      <c r="AC2646" s="30">
        <f t="shared" si="722"/>
        <v>0</v>
      </c>
      <c r="AD2646" s="30">
        <f t="shared" si="723"/>
        <v>0</v>
      </c>
      <c r="AE2646" s="35">
        <f t="shared" si="735"/>
        <v>0</v>
      </c>
    </row>
    <row r="2647" spans="14:31" x14ac:dyDescent="0.25">
      <c r="N2647" s="29">
        <f t="shared" si="724"/>
        <v>0</v>
      </c>
      <c r="O2647" s="30" t="str">
        <f t="shared" si="725"/>
        <v>00</v>
      </c>
      <c r="P2647" s="30">
        <f t="shared" si="726"/>
        <v>0</v>
      </c>
      <c r="Q2647" s="30">
        <f t="shared" si="727"/>
        <v>0</v>
      </c>
      <c r="R2647" s="30">
        <f t="shared" si="728"/>
        <v>0</v>
      </c>
      <c r="S2647" s="30">
        <f t="shared" si="729"/>
        <v>0</v>
      </c>
      <c r="T2647" s="31">
        <f t="shared" si="730"/>
        <v>2020.9166666666667</v>
      </c>
      <c r="U2647" s="30">
        <f t="shared" si="731"/>
        <v>0</v>
      </c>
      <c r="V2647" s="30">
        <f t="shared" si="732"/>
        <v>0</v>
      </c>
      <c r="W2647" s="32">
        <f t="shared" si="733"/>
        <v>0</v>
      </c>
      <c r="X2647" s="33">
        <f t="shared" si="734"/>
        <v>0</v>
      </c>
      <c r="Y2647" s="22"/>
      <c r="Z2647" s="33">
        <f t="shared" si="719"/>
        <v>0</v>
      </c>
      <c r="AA2647" s="33">
        <f t="shared" si="720"/>
        <v>0</v>
      </c>
      <c r="AB2647" s="30">
        <f t="shared" si="721"/>
        <v>0</v>
      </c>
      <c r="AC2647" s="30">
        <f t="shared" si="722"/>
        <v>0</v>
      </c>
      <c r="AD2647" s="30">
        <f t="shared" si="723"/>
        <v>0</v>
      </c>
      <c r="AE2647" s="35">
        <f t="shared" si="735"/>
        <v>0</v>
      </c>
    </row>
    <row r="2648" spans="14:31" x14ac:dyDescent="0.25">
      <c r="N2648" s="29">
        <f t="shared" si="724"/>
        <v>0</v>
      </c>
      <c r="O2648" s="30" t="str">
        <f t="shared" si="725"/>
        <v>00</v>
      </c>
      <c r="P2648" s="30">
        <f t="shared" si="726"/>
        <v>0</v>
      </c>
      <c r="Q2648" s="30">
        <f t="shared" si="727"/>
        <v>0</v>
      </c>
      <c r="R2648" s="30">
        <f t="shared" si="728"/>
        <v>0</v>
      </c>
      <c r="S2648" s="30">
        <f t="shared" si="729"/>
        <v>0</v>
      </c>
      <c r="T2648" s="31">
        <f t="shared" si="730"/>
        <v>2020.9166666666667</v>
      </c>
      <c r="U2648" s="30">
        <f t="shared" si="731"/>
        <v>0</v>
      </c>
      <c r="V2648" s="30">
        <f t="shared" si="732"/>
        <v>0</v>
      </c>
      <c r="W2648" s="32">
        <f t="shared" si="733"/>
        <v>0</v>
      </c>
      <c r="X2648" s="33">
        <f t="shared" si="734"/>
        <v>0</v>
      </c>
      <c r="Y2648" s="22"/>
      <c r="Z2648" s="33">
        <f t="shared" si="719"/>
        <v>0</v>
      </c>
      <c r="AA2648" s="33">
        <f t="shared" si="720"/>
        <v>0</v>
      </c>
      <c r="AB2648" s="30">
        <f t="shared" si="721"/>
        <v>0</v>
      </c>
      <c r="AC2648" s="30">
        <f t="shared" si="722"/>
        <v>0</v>
      </c>
      <c r="AD2648" s="30">
        <f t="shared" si="723"/>
        <v>0</v>
      </c>
      <c r="AE2648" s="35">
        <f t="shared" si="735"/>
        <v>0</v>
      </c>
    </row>
    <row r="2649" spans="14:31" x14ac:dyDescent="0.25">
      <c r="N2649" s="29">
        <f t="shared" si="724"/>
        <v>0</v>
      </c>
      <c r="O2649" s="30" t="str">
        <f t="shared" si="725"/>
        <v>00</v>
      </c>
      <c r="P2649" s="30">
        <f t="shared" si="726"/>
        <v>0</v>
      </c>
      <c r="Q2649" s="30">
        <f t="shared" si="727"/>
        <v>0</v>
      </c>
      <c r="R2649" s="30">
        <f t="shared" si="728"/>
        <v>0</v>
      </c>
      <c r="S2649" s="30">
        <f t="shared" si="729"/>
        <v>0</v>
      </c>
      <c r="T2649" s="31">
        <f t="shared" si="730"/>
        <v>2020.9166666666667</v>
      </c>
      <c r="U2649" s="30">
        <f t="shared" si="731"/>
        <v>0</v>
      </c>
      <c r="V2649" s="30">
        <f t="shared" si="732"/>
        <v>0</v>
      </c>
      <c r="W2649" s="32">
        <f t="shared" si="733"/>
        <v>0</v>
      </c>
      <c r="X2649" s="33">
        <f t="shared" si="734"/>
        <v>0</v>
      </c>
      <c r="Y2649" s="22"/>
      <c r="Z2649" s="33">
        <f t="shared" si="719"/>
        <v>0</v>
      </c>
      <c r="AA2649" s="33">
        <f t="shared" si="720"/>
        <v>0</v>
      </c>
      <c r="AB2649" s="30">
        <f t="shared" si="721"/>
        <v>0</v>
      </c>
      <c r="AC2649" s="30">
        <f t="shared" si="722"/>
        <v>0</v>
      </c>
      <c r="AD2649" s="30">
        <f t="shared" si="723"/>
        <v>0</v>
      </c>
      <c r="AE2649" s="35">
        <f t="shared" si="735"/>
        <v>0</v>
      </c>
    </row>
    <row r="2650" spans="14:31" x14ac:dyDescent="0.25">
      <c r="N2650" s="29">
        <f t="shared" si="724"/>
        <v>0</v>
      </c>
      <c r="O2650" s="30" t="str">
        <f t="shared" si="725"/>
        <v>00</v>
      </c>
      <c r="P2650" s="30">
        <f t="shared" si="726"/>
        <v>0</v>
      </c>
      <c r="Q2650" s="30">
        <f t="shared" si="727"/>
        <v>0</v>
      </c>
      <c r="R2650" s="30">
        <f t="shared" si="728"/>
        <v>0</v>
      </c>
      <c r="S2650" s="30">
        <f t="shared" si="729"/>
        <v>0</v>
      </c>
      <c r="T2650" s="31">
        <f t="shared" si="730"/>
        <v>2020.9166666666667</v>
      </c>
      <c r="U2650" s="30">
        <f t="shared" si="731"/>
        <v>0</v>
      </c>
      <c r="V2650" s="30">
        <f t="shared" si="732"/>
        <v>0</v>
      </c>
      <c r="W2650" s="32">
        <f t="shared" si="733"/>
        <v>0</v>
      </c>
      <c r="X2650" s="33">
        <f t="shared" si="734"/>
        <v>0</v>
      </c>
      <c r="Y2650" s="22"/>
      <c r="Z2650" s="33">
        <f t="shared" si="719"/>
        <v>0</v>
      </c>
      <c r="AA2650" s="33">
        <f t="shared" si="720"/>
        <v>0</v>
      </c>
      <c r="AB2650" s="30">
        <f t="shared" si="721"/>
        <v>0</v>
      </c>
      <c r="AC2650" s="30">
        <f t="shared" si="722"/>
        <v>0</v>
      </c>
      <c r="AD2650" s="30">
        <f t="shared" si="723"/>
        <v>0</v>
      </c>
      <c r="AE2650" s="35">
        <f t="shared" si="735"/>
        <v>0</v>
      </c>
    </row>
    <row r="2651" spans="14:31" x14ac:dyDescent="0.25">
      <c r="N2651" s="29">
        <f t="shared" si="724"/>
        <v>0</v>
      </c>
      <c r="O2651" s="30" t="str">
        <f t="shared" si="725"/>
        <v>00</v>
      </c>
      <c r="P2651" s="30">
        <f t="shared" si="726"/>
        <v>0</v>
      </c>
      <c r="Q2651" s="30">
        <f t="shared" si="727"/>
        <v>0</v>
      </c>
      <c r="R2651" s="30">
        <f t="shared" si="728"/>
        <v>0</v>
      </c>
      <c r="S2651" s="30">
        <f t="shared" si="729"/>
        <v>0</v>
      </c>
      <c r="T2651" s="31">
        <f t="shared" si="730"/>
        <v>2020.9166666666667</v>
      </c>
      <c r="U2651" s="30">
        <f t="shared" si="731"/>
        <v>0</v>
      </c>
      <c r="V2651" s="30">
        <f t="shared" si="732"/>
        <v>0</v>
      </c>
      <c r="W2651" s="32">
        <f t="shared" si="733"/>
        <v>0</v>
      </c>
      <c r="X2651" s="33">
        <f t="shared" si="734"/>
        <v>0</v>
      </c>
      <c r="Y2651" s="22"/>
      <c r="Z2651" s="33">
        <f t="shared" si="719"/>
        <v>0</v>
      </c>
      <c r="AA2651" s="33">
        <f t="shared" si="720"/>
        <v>0</v>
      </c>
      <c r="AB2651" s="30">
        <f t="shared" si="721"/>
        <v>0</v>
      </c>
      <c r="AC2651" s="30">
        <f t="shared" si="722"/>
        <v>0</v>
      </c>
      <c r="AD2651" s="30">
        <f t="shared" si="723"/>
        <v>0</v>
      </c>
      <c r="AE2651" s="35">
        <f t="shared" si="735"/>
        <v>0</v>
      </c>
    </row>
    <row r="2652" spans="14:31" x14ac:dyDescent="0.25">
      <c r="N2652" s="29">
        <f t="shared" si="724"/>
        <v>0</v>
      </c>
      <c r="O2652" s="30" t="str">
        <f t="shared" si="725"/>
        <v>00</v>
      </c>
      <c r="P2652" s="30">
        <f t="shared" si="726"/>
        <v>0</v>
      </c>
      <c r="Q2652" s="30">
        <f t="shared" si="727"/>
        <v>0</v>
      </c>
      <c r="R2652" s="30">
        <f t="shared" si="728"/>
        <v>0</v>
      </c>
      <c r="S2652" s="30">
        <f t="shared" si="729"/>
        <v>0</v>
      </c>
      <c r="T2652" s="31">
        <f t="shared" si="730"/>
        <v>2020.9166666666667</v>
      </c>
      <c r="U2652" s="30">
        <f t="shared" si="731"/>
        <v>0</v>
      </c>
      <c r="V2652" s="30">
        <f t="shared" si="732"/>
        <v>0</v>
      </c>
      <c r="W2652" s="32">
        <f t="shared" si="733"/>
        <v>0</v>
      </c>
      <c r="X2652" s="33">
        <f t="shared" si="734"/>
        <v>0</v>
      </c>
      <c r="Y2652" s="22"/>
      <c r="Z2652" s="33">
        <f t="shared" si="719"/>
        <v>0</v>
      </c>
      <c r="AA2652" s="33">
        <f t="shared" si="720"/>
        <v>0</v>
      </c>
      <c r="AB2652" s="30">
        <f t="shared" si="721"/>
        <v>0</v>
      </c>
      <c r="AC2652" s="30">
        <f t="shared" si="722"/>
        <v>0</v>
      </c>
      <c r="AD2652" s="30">
        <f t="shared" si="723"/>
        <v>0</v>
      </c>
      <c r="AE2652" s="35">
        <f t="shared" si="735"/>
        <v>0</v>
      </c>
    </row>
    <row r="2653" spans="14:31" x14ac:dyDescent="0.25">
      <c r="N2653" s="29">
        <f t="shared" si="724"/>
        <v>0</v>
      </c>
      <c r="O2653" s="30" t="str">
        <f t="shared" si="725"/>
        <v>00</v>
      </c>
      <c r="P2653" s="30">
        <f t="shared" si="726"/>
        <v>0</v>
      </c>
      <c r="Q2653" s="30">
        <f t="shared" si="727"/>
        <v>0</v>
      </c>
      <c r="R2653" s="30">
        <f t="shared" si="728"/>
        <v>0</v>
      </c>
      <c r="S2653" s="30">
        <f t="shared" si="729"/>
        <v>0</v>
      </c>
      <c r="T2653" s="31">
        <f t="shared" si="730"/>
        <v>2020.9166666666667</v>
      </c>
      <c r="U2653" s="30">
        <f t="shared" si="731"/>
        <v>0</v>
      </c>
      <c r="V2653" s="30">
        <f t="shared" si="732"/>
        <v>0</v>
      </c>
      <c r="W2653" s="32">
        <f t="shared" si="733"/>
        <v>0</v>
      </c>
      <c r="X2653" s="33">
        <f t="shared" si="734"/>
        <v>0</v>
      </c>
      <c r="Y2653" s="22"/>
      <c r="Z2653" s="33">
        <f t="shared" si="719"/>
        <v>0</v>
      </c>
      <c r="AA2653" s="33">
        <f t="shared" si="720"/>
        <v>0</v>
      </c>
      <c r="AB2653" s="30">
        <f t="shared" si="721"/>
        <v>0</v>
      </c>
      <c r="AC2653" s="30">
        <f t="shared" si="722"/>
        <v>0</v>
      </c>
      <c r="AD2653" s="30">
        <f t="shared" si="723"/>
        <v>0</v>
      </c>
      <c r="AE2653" s="35">
        <f t="shared" si="735"/>
        <v>0</v>
      </c>
    </row>
    <row r="2654" spans="14:31" x14ac:dyDescent="0.25">
      <c r="N2654" s="29">
        <f t="shared" si="724"/>
        <v>0</v>
      </c>
      <c r="O2654" s="30" t="str">
        <f t="shared" si="725"/>
        <v>00</v>
      </c>
      <c r="P2654" s="30">
        <f t="shared" si="726"/>
        <v>0</v>
      </c>
      <c r="Q2654" s="30">
        <f t="shared" si="727"/>
        <v>0</v>
      </c>
      <c r="R2654" s="30">
        <f t="shared" si="728"/>
        <v>0</v>
      </c>
      <c r="S2654" s="30">
        <f t="shared" si="729"/>
        <v>0</v>
      </c>
      <c r="T2654" s="31">
        <f t="shared" si="730"/>
        <v>2020.9166666666667</v>
      </c>
      <c r="U2654" s="30">
        <f t="shared" si="731"/>
        <v>0</v>
      </c>
      <c r="V2654" s="30">
        <f t="shared" si="732"/>
        <v>0</v>
      </c>
      <c r="W2654" s="32">
        <f t="shared" si="733"/>
        <v>0</v>
      </c>
      <c r="X2654" s="33">
        <f t="shared" si="734"/>
        <v>0</v>
      </c>
      <c r="Y2654" s="22"/>
      <c r="Z2654" s="33">
        <f t="shared" si="719"/>
        <v>0</v>
      </c>
      <c r="AA2654" s="33">
        <f t="shared" si="720"/>
        <v>0</v>
      </c>
      <c r="AB2654" s="30">
        <f t="shared" si="721"/>
        <v>0</v>
      </c>
      <c r="AC2654" s="30">
        <f t="shared" si="722"/>
        <v>0</v>
      </c>
      <c r="AD2654" s="30">
        <f t="shared" si="723"/>
        <v>0</v>
      </c>
      <c r="AE2654" s="35">
        <f t="shared" si="735"/>
        <v>0</v>
      </c>
    </row>
    <row r="2655" spans="14:31" x14ac:dyDescent="0.25">
      <c r="N2655" s="29">
        <f t="shared" si="724"/>
        <v>0</v>
      </c>
      <c r="O2655" s="30" t="str">
        <f t="shared" si="725"/>
        <v>00</v>
      </c>
      <c r="P2655" s="30">
        <f t="shared" si="726"/>
        <v>0</v>
      </c>
      <c r="Q2655" s="30">
        <f t="shared" si="727"/>
        <v>0</v>
      </c>
      <c r="R2655" s="30">
        <f t="shared" si="728"/>
        <v>0</v>
      </c>
      <c r="S2655" s="30">
        <f t="shared" si="729"/>
        <v>0</v>
      </c>
      <c r="T2655" s="31">
        <f t="shared" si="730"/>
        <v>2020.9166666666667</v>
      </c>
      <c r="U2655" s="30">
        <f t="shared" si="731"/>
        <v>0</v>
      </c>
      <c r="V2655" s="30">
        <f t="shared" si="732"/>
        <v>0</v>
      </c>
      <c r="W2655" s="32">
        <f t="shared" si="733"/>
        <v>0</v>
      </c>
      <c r="X2655" s="33">
        <f t="shared" si="734"/>
        <v>0</v>
      </c>
      <c r="Y2655" s="22"/>
      <c r="Z2655" s="33">
        <f t="shared" si="719"/>
        <v>0</v>
      </c>
      <c r="AA2655" s="33">
        <f t="shared" si="720"/>
        <v>0</v>
      </c>
      <c r="AB2655" s="30">
        <f t="shared" si="721"/>
        <v>0</v>
      </c>
      <c r="AC2655" s="30">
        <f t="shared" si="722"/>
        <v>0</v>
      </c>
      <c r="AD2655" s="30">
        <f t="shared" si="723"/>
        <v>0</v>
      </c>
      <c r="AE2655" s="35">
        <f t="shared" si="735"/>
        <v>0</v>
      </c>
    </row>
    <row r="2656" spans="14:31" x14ac:dyDescent="0.25">
      <c r="N2656" s="29">
        <f t="shared" si="724"/>
        <v>0</v>
      </c>
      <c r="O2656" s="30" t="str">
        <f t="shared" si="725"/>
        <v>00</v>
      </c>
      <c r="P2656" s="30">
        <f t="shared" si="726"/>
        <v>0</v>
      </c>
      <c r="Q2656" s="30">
        <f t="shared" si="727"/>
        <v>0</v>
      </c>
      <c r="R2656" s="30">
        <f t="shared" si="728"/>
        <v>0</v>
      </c>
      <c r="S2656" s="30">
        <f t="shared" si="729"/>
        <v>0</v>
      </c>
      <c r="T2656" s="31">
        <f t="shared" si="730"/>
        <v>2020.9166666666667</v>
      </c>
      <c r="U2656" s="30">
        <f t="shared" si="731"/>
        <v>0</v>
      </c>
      <c r="V2656" s="30">
        <f t="shared" si="732"/>
        <v>0</v>
      </c>
      <c r="W2656" s="32">
        <f t="shared" si="733"/>
        <v>0</v>
      </c>
      <c r="X2656" s="33">
        <f t="shared" si="734"/>
        <v>0</v>
      </c>
      <c r="Y2656" s="22"/>
      <c r="Z2656" s="33">
        <f t="shared" si="719"/>
        <v>0</v>
      </c>
      <c r="AA2656" s="33">
        <f t="shared" si="720"/>
        <v>0</v>
      </c>
      <c r="AB2656" s="30">
        <f t="shared" si="721"/>
        <v>0</v>
      </c>
      <c r="AC2656" s="30">
        <f t="shared" si="722"/>
        <v>0</v>
      </c>
      <c r="AD2656" s="30">
        <f t="shared" si="723"/>
        <v>0</v>
      </c>
      <c r="AE2656" s="35">
        <f t="shared" si="735"/>
        <v>0</v>
      </c>
    </row>
    <row r="2657" spans="14:31" x14ac:dyDescent="0.25">
      <c r="N2657" s="29">
        <f t="shared" si="724"/>
        <v>0</v>
      </c>
      <c r="O2657" s="30" t="str">
        <f t="shared" si="725"/>
        <v>00</v>
      </c>
      <c r="P2657" s="30">
        <f t="shared" si="726"/>
        <v>0</v>
      </c>
      <c r="Q2657" s="30">
        <f t="shared" si="727"/>
        <v>0</v>
      </c>
      <c r="R2657" s="30">
        <f t="shared" si="728"/>
        <v>0</v>
      </c>
      <c r="S2657" s="30">
        <f t="shared" si="729"/>
        <v>0</v>
      </c>
      <c r="T2657" s="31">
        <f t="shared" si="730"/>
        <v>2020.9166666666667</v>
      </c>
      <c r="U2657" s="30">
        <f t="shared" si="731"/>
        <v>0</v>
      </c>
      <c r="V2657" s="30">
        <f t="shared" si="732"/>
        <v>0</v>
      </c>
      <c r="W2657" s="32">
        <f t="shared" si="733"/>
        <v>0</v>
      </c>
      <c r="X2657" s="33">
        <f t="shared" si="734"/>
        <v>0</v>
      </c>
      <c r="Y2657" s="22"/>
      <c r="Z2657" s="33">
        <f t="shared" si="719"/>
        <v>0</v>
      </c>
      <c r="AA2657" s="33">
        <f t="shared" si="720"/>
        <v>0</v>
      </c>
      <c r="AB2657" s="30">
        <f t="shared" si="721"/>
        <v>0</v>
      </c>
      <c r="AC2657" s="30">
        <f t="shared" si="722"/>
        <v>0</v>
      </c>
      <c r="AD2657" s="30">
        <f t="shared" si="723"/>
        <v>0</v>
      </c>
      <c r="AE2657" s="35">
        <f t="shared" si="735"/>
        <v>0</v>
      </c>
    </row>
    <row r="2658" spans="14:31" x14ac:dyDescent="0.25">
      <c r="N2658" s="29">
        <f t="shared" si="724"/>
        <v>0</v>
      </c>
      <c r="O2658" s="30" t="str">
        <f t="shared" si="725"/>
        <v>00</v>
      </c>
      <c r="P2658" s="30">
        <f t="shared" si="726"/>
        <v>0</v>
      </c>
      <c r="Q2658" s="30">
        <f t="shared" si="727"/>
        <v>0</v>
      </c>
      <c r="R2658" s="30">
        <f t="shared" si="728"/>
        <v>0</v>
      </c>
      <c r="S2658" s="30">
        <f t="shared" si="729"/>
        <v>0</v>
      </c>
      <c r="T2658" s="31">
        <f t="shared" si="730"/>
        <v>2020.9166666666667</v>
      </c>
      <c r="U2658" s="30">
        <f t="shared" si="731"/>
        <v>0</v>
      </c>
      <c r="V2658" s="30">
        <f t="shared" si="732"/>
        <v>0</v>
      </c>
      <c r="W2658" s="32">
        <f t="shared" si="733"/>
        <v>0</v>
      </c>
      <c r="X2658" s="33">
        <f t="shared" si="734"/>
        <v>0</v>
      </c>
      <c r="Y2658" s="22"/>
      <c r="Z2658" s="33">
        <f t="shared" si="719"/>
        <v>0</v>
      </c>
      <c r="AA2658" s="33">
        <f t="shared" si="720"/>
        <v>0</v>
      </c>
      <c r="AB2658" s="30">
        <f t="shared" si="721"/>
        <v>0</v>
      </c>
      <c r="AC2658" s="30">
        <f t="shared" si="722"/>
        <v>0</v>
      </c>
      <c r="AD2658" s="30">
        <f t="shared" si="723"/>
        <v>0</v>
      </c>
      <c r="AE2658" s="35">
        <f t="shared" si="735"/>
        <v>0</v>
      </c>
    </row>
    <row r="2659" spans="14:31" x14ac:dyDescent="0.25">
      <c r="N2659" s="29">
        <f t="shared" si="724"/>
        <v>0</v>
      </c>
      <c r="O2659" s="30" t="str">
        <f t="shared" si="725"/>
        <v>00</v>
      </c>
      <c r="P2659" s="30">
        <f t="shared" si="726"/>
        <v>0</v>
      </c>
      <c r="Q2659" s="30">
        <f t="shared" si="727"/>
        <v>0</v>
      </c>
      <c r="R2659" s="30">
        <f t="shared" si="728"/>
        <v>0</v>
      </c>
      <c r="S2659" s="30">
        <f t="shared" si="729"/>
        <v>0</v>
      </c>
      <c r="T2659" s="31">
        <f t="shared" si="730"/>
        <v>2020.9166666666667</v>
      </c>
      <c r="U2659" s="30">
        <f t="shared" si="731"/>
        <v>0</v>
      </c>
      <c r="V2659" s="30">
        <f t="shared" si="732"/>
        <v>0</v>
      </c>
      <c r="W2659" s="32">
        <f t="shared" si="733"/>
        <v>0</v>
      </c>
      <c r="X2659" s="33">
        <f t="shared" si="734"/>
        <v>0</v>
      </c>
      <c r="Y2659" s="22"/>
      <c r="Z2659" s="33">
        <f t="shared" si="719"/>
        <v>0</v>
      </c>
      <c r="AA2659" s="33">
        <f t="shared" si="720"/>
        <v>0</v>
      </c>
      <c r="AB2659" s="30">
        <f t="shared" si="721"/>
        <v>0</v>
      </c>
      <c r="AC2659" s="30">
        <f t="shared" si="722"/>
        <v>0</v>
      </c>
      <c r="AD2659" s="30">
        <f t="shared" si="723"/>
        <v>0</v>
      </c>
      <c r="AE2659" s="35">
        <f t="shared" si="735"/>
        <v>0</v>
      </c>
    </row>
    <row r="2660" spans="14:31" x14ac:dyDescent="0.25">
      <c r="N2660" s="29">
        <f t="shared" si="724"/>
        <v>0</v>
      </c>
      <c r="O2660" s="30" t="str">
        <f t="shared" si="725"/>
        <v>00</v>
      </c>
      <c r="P2660" s="30">
        <f t="shared" si="726"/>
        <v>0</v>
      </c>
      <c r="Q2660" s="30">
        <f t="shared" si="727"/>
        <v>0</v>
      </c>
      <c r="R2660" s="30">
        <f t="shared" si="728"/>
        <v>0</v>
      </c>
      <c r="S2660" s="30">
        <f t="shared" si="729"/>
        <v>0</v>
      </c>
      <c r="T2660" s="31">
        <f t="shared" si="730"/>
        <v>2020.9166666666667</v>
      </c>
      <c r="U2660" s="30">
        <f t="shared" si="731"/>
        <v>0</v>
      </c>
      <c r="V2660" s="30">
        <f t="shared" si="732"/>
        <v>0</v>
      </c>
      <c r="W2660" s="32">
        <f t="shared" si="733"/>
        <v>0</v>
      </c>
      <c r="X2660" s="33">
        <f t="shared" si="734"/>
        <v>0</v>
      </c>
      <c r="Y2660" s="22"/>
      <c r="Z2660" s="33">
        <f t="shared" si="719"/>
        <v>0</v>
      </c>
      <c r="AA2660" s="33">
        <f t="shared" si="720"/>
        <v>0</v>
      </c>
      <c r="AB2660" s="30">
        <f t="shared" si="721"/>
        <v>0</v>
      </c>
      <c r="AC2660" s="30">
        <f t="shared" si="722"/>
        <v>0</v>
      </c>
      <c r="AD2660" s="30">
        <f t="shared" si="723"/>
        <v>0</v>
      </c>
      <c r="AE2660" s="35">
        <f t="shared" si="735"/>
        <v>0</v>
      </c>
    </row>
    <row r="2661" spans="14:31" x14ac:dyDescent="0.25">
      <c r="N2661" s="29">
        <f t="shared" si="724"/>
        <v>0</v>
      </c>
      <c r="O2661" s="30" t="str">
        <f t="shared" si="725"/>
        <v>00</v>
      </c>
      <c r="P2661" s="30">
        <f t="shared" si="726"/>
        <v>0</v>
      </c>
      <c r="Q2661" s="30">
        <f t="shared" si="727"/>
        <v>0</v>
      </c>
      <c r="R2661" s="30">
        <f t="shared" si="728"/>
        <v>0</v>
      </c>
      <c r="S2661" s="30">
        <f t="shared" si="729"/>
        <v>0</v>
      </c>
      <c r="T2661" s="31">
        <f t="shared" si="730"/>
        <v>2020.9166666666667</v>
      </c>
      <c r="U2661" s="30">
        <f t="shared" si="731"/>
        <v>0</v>
      </c>
      <c r="V2661" s="30">
        <f t="shared" si="732"/>
        <v>0</v>
      </c>
      <c r="W2661" s="32">
        <f t="shared" si="733"/>
        <v>0</v>
      </c>
      <c r="X2661" s="33">
        <f t="shared" si="734"/>
        <v>0</v>
      </c>
      <c r="Y2661" s="22"/>
      <c r="Z2661" s="33">
        <f t="shared" si="719"/>
        <v>0</v>
      </c>
      <c r="AA2661" s="33">
        <f t="shared" si="720"/>
        <v>0</v>
      </c>
      <c r="AB2661" s="30">
        <f t="shared" si="721"/>
        <v>0</v>
      </c>
      <c r="AC2661" s="30">
        <f t="shared" si="722"/>
        <v>0</v>
      </c>
      <c r="AD2661" s="30">
        <f t="shared" si="723"/>
        <v>0</v>
      </c>
      <c r="AE2661" s="35">
        <f t="shared" si="735"/>
        <v>0</v>
      </c>
    </row>
    <row r="2662" spans="14:31" x14ac:dyDescent="0.25">
      <c r="N2662" s="29">
        <f t="shared" si="724"/>
        <v>0</v>
      </c>
      <c r="O2662" s="30" t="str">
        <f t="shared" si="725"/>
        <v>00</v>
      </c>
      <c r="P2662" s="30">
        <f t="shared" si="726"/>
        <v>0</v>
      </c>
      <c r="Q2662" s="30">
        <f t="shared" si="727"/>
        <v>0</v>
      </c>
      <c r="R2662" s="30">
        <f t="shared" si="728"/>
        <v>0</v>
      </c>
      <c r="S2662" s="30">
        <f t="shared" si="729"/>
        <v>0</v>
      </c>
      <c r="T2662" s="31">
        <f t="shared" si="730"/>
        <v>2020.9166666666667</v>
      </c>
      <c r="U2662" s="30">
        <f t="shared" si="731"/>
        <v>0</v>
      </c>
      <c r="V2662" s="30">
        <f t="shared" si="732"/>
        <v>0</v>
      </c>
      <c r="W2662" s="32">
        <f t="shared" si="733"/>
        <v>0</v>
      </c>
      <c r="X2662" s="33">
        <f t="shared" si="734"/>
        <v>0</v>
      </c>
      <c r="Y2662" s="22"/>
      <c r="Z2662" s="33">
        <f t="shared" si="719"/>
        <v>0</v>
      </c>
      <c r="AA2662" s="33">
        <f t="shared" si="720"/>
        <v>0</v>
      </c>
      <c r="AB2662" s="30">
        <f t="shared" si="721"/>
        <v>0</v>
      </c>
      <c r="AC2662" s="30">
        <f t="shared" si="722"/>
        <v>0</v>
      </c>
      <c r="AD2662" s="30">
        <f t="shared" si="723"/>
        <v>0</v>
      </c>
      <c r="AE2662" s="35">
        <f t="shared" si="735"/>
        <v>0</v>
      </c>
    </row>
    <row r="2663" spans="14:31" x14ac:dyDescent="0.25">
      <c r="N2663" s="29">
        <f t="shared" si="724"/>
        <v>0</v>
      </c>
      <c r="O2663" s="30" t="str">
        <f t="shared" si="725"/>
        <v>00</v>
      </c>
      <c r="P2663" s="30">
        <f t="shared" si="726"/>
        <v>0</v>
      </c>
      <c r="Q2663" s="30">
        <f t="shared" si="727"/>
        <v>0</v>
      </c>
      <c r="R2663" s="30">
        <f t="shared" si="728"/>
        <v>0</v>
      </c>
      <c r="S2663" s="30">
        <f t="shared" si="729"/>
        <v>0</v>
      </c>
      <c r="T2663" s="31">
        <f t="shared" si="730"/>
        <v>2020.9166666666667</v>
      </c>
      <c r="U2663" s="30">
        <f t="shared" si="731"/>
        <v>0</v>
      </c>
      <c r="V2663" s="30">
        <f t="shared" si="732"/>
        <v>0</v>
      </c>
      <c r="W2663" s="32">
        <f t="shared" si="733"/>
        <v>0</v>
      </c>
      <c r="X2663" s="33">
        <f t="shared" si="734"/>
        <v>0</v>
      </c>
      <c r="Y2663" s="22"/>
      <c r="Z2663" s="33">
        <f t="shared" si="719"/>
        <v>0</v>
      </c>
      <c r="AA2663" s="33">
        <f t="shared" si="720"/>
        <v>0</v>
      </c>
      <c r="AB2663" s="30">
        <f t="shared" si="721"/>
        <v>0</v>
      </c>
      <c r="AC2663" s="30">
        <f t="shared" si="722"/>
        <v>0</v>
      </c>
      <c r="AD2663" s="30">
        <f t="shared" si="723"/>
        <v>0</v>
      </c>
      <c r="AE2663" s="35">
        <f t="shared" si="735"/>
        <v>0</v>
      </c>
    </row>
    <row r="2664" spans="14:31" x14ac:dyDescent="0.25">
      <c r="N2664" s="29">
        <f t="shared" si="724"/>
        <v>0</v>
      </c>
      <c r="O2664" s="30" t="str">
        <f t="shared" si="725"/>
        <v>00</v>
      </c>
      <c r="P2664" s="30">
        <f t="shared" si="726"/>
        <v>0</v>
      </c>
      <c r="Q2664" s="30">
        <f t="shared" si="727"/>
        <v>0</v>
      </c>
      <c r="R2664" s="30">
        <f t="shared" si="728"/>
        <v>0</v>
      </c>
      <c r="S2664" s="30">
        <f t="shared" si="729"/>
        <v>0</v>
      </c>
      <c r="T2664" s="31">
        <f t="shared" si="730"/>
        <v>2020.9166666666667</v>
      </c>
      <c r="U2664" s="30">
        <f t="shared" si="731"/>
        <v>0</v>
      </c>
      <c r="V2664" s="30">
        <f t="shared" si="732"/>
        <v>0</v>
      </c>
      <c r="W2664" s="32">
        <f t="shared" si="733"/>
        <v>0</v>
      </c>
      <c r="X2664" s="33">
        <f t="shared" si="734"/>
        <v>0</v>
      </c>
      <c r="Y2664" s="22"/>
      <c r="Z2664" s="33">
        <f t="shared" si="719"/>
        <v>0</v>
      </c>
      <c r="AA2664" s="33">
        <f t="shared" si="720"/>
        <v>0</v>
      </c>
      <c r="AB2664" s="30">
        <f t="shared" si="721"/>
        <v>0</v>
      </c>
      <c r="AC2664" s="30">
        <f t="shared" si="722"/>
        <v>0</v>
      </c>
      <c r="AD2664" s="30">
        <f t="shared" si="723"/>
        <v>0</v>
      </c>
      <c r="AE2664" s="35">
        <f t="shared" si="735"/>
        <v>0</v>
      </c>
    </row>
    <row r="2665" spans="14:31" x14ac:dyDescent="0.25">
      <c r="N2665" s="29">
        <f t="shared" si="724"/>
        <v>0</v>
      </c>
      <c r="O2665" s="30" t="str">
        <f t="shared" si="725"/>
        <v>00</v>
      </c>
      <c r="P2665" s="30">
        <f t="shared" si="726"/>
        <v>0</v>
      </c>
      <c r="Q2665" s="30">
        <f t="shared" si="727"/>
        <v>0</v>
      </c>
      <c r="R2665" s="30">
        <f t="shared" si="728"/>
        <v>0</v>
      </c>
      <c r="S2665" s="30">
        <f t="shared" si="729"/>
        <v>0</v>
      </c>
      <c r="T2665" s="31">
        <f t="shared" si="730"/>
        <v>2020.9166666666667</v>
      </c>
      <c r="U2665" s="30">
        <f t="shared" si="731"/>
        <v>0</v>
      </c>
      <c r="V2665" s="30">
        <f t="shared" si="732"/>
        <v>0</v>
      </c>
      <c r="W2665" s="32">
        <f t="shared" si="733"/>
        <v>0</v>
      </c>
      <c r="X2665" s="33">
        <f t="shared" si="734"/>
        <v>0</v>
      </c>
      <c r="Y2665" s="22"/>
      <c r="Z2665" s="33">
        <f t="shared" si="719"/>
        <v>0</v>
      </c>
      <c r="AA2665" s="33">
        <f t="shared" si="720"/>
        <v>0</v>
      </c>
      <c r="AB2665" s="30">
        <f t="shared" si="721"/>
        <v>0</v>
      </c>
      <c r="AC2665" s="30">
        <f t="shared" si="722"/>
        <v>0</v>
      </c>
      <c r="AD2665" s="30">
        <f t="shared" si="723"/>
        <v>0</v>
      </c>
      <c r="AE2665" s="35">
        <f t="shared" si="735"/>
        <v>0</v>
      </c>
    </row>
    <row r="2666" spans="14:31" x14ac:dyDescent="0.25">
      <c r="N2666" s="29">
        <f t="shared" si="724"/>
        <v>0</v>
      </c>
      <c r="O2666" s="30" t="str">
        <f t="shared" si="725"/>
        <v>00</v>
      </c>
      <c r="P2666" s="30">
        <f t="shared" si="726"/>
        <v>0</v>
      </c>
      <c r="Q2666" s="30">
        <f t="shared" si="727"/>
        <v>0</v>
      </c>
      <c r="R2666" s="30">
        <f t="shared" si="728"/>
        <v>0</v>
      </c>
      <c r="S2666" s="30">
        <f t="shared" si="729"/>
        <v>0</v>
      </c>
      <c r="T2666" s="31">
        <f t="shared" si="730"/>
        <v>2020.9166666666667</v>
      </c>
      <c r="U2666" s="30">
        <f t="shared" si="731"/>
        <v>0</v>
      </c>
      <c r="V2666" s="30">
        <f t="shared" si="732"/>
        <v>0</v>
      </c>
      <c r="W2666" s="32">
        <f t="shared" si="733"/>
        <v>0</v>
      </c>
      <c r="X2666" s="33">
        <f t="shared" si="734"/>
        <v>0</v>
      </c>
      <c r="Y2666" s="22"/>
      <c r="Z2666" s="33">
        <f t="shared" si="719"/>
        <v>0</v>
      </c>
      <c r="AA2666" s="33">
        <f t="shared" si="720"/>
        <v>0</v>
      </c>
      <c r="AB2666" s="30">
        <f t="shared" si="721"/>
        <v>0</v>
      </c>
      <c r="AC2666" s="30">
        <f t="shared" si="722"/>
        <v>0</v>
      </c>
      <c r="AD2666" s="30">
        <f t="shared" si="723"/>
        <v>0</v>
      </c>
      <c r="AE2666" s="35">
        <f t="shared" si="735"/>
        <v>0</v>
      </c>
    </row>
    <row r="2667" spans="14:31" x14ac:dyDescent="0.25">
      <c r="N2667" s="29">
        <f t="shared" si="724"/>
        <v>0</v>
      </c>
      <c r="O2667" s="30" t="str">
        <f t="shared" si="725"/>
        <v>00</v>
      </c>
      <c r="P2667" s="30">
        <f t="shared" si="726"/>
        <v>0</v>
      </c>
      <c r="Q2667" s="30">
        <f t="shared" si="727"/>
        <v>0</v>
      </c>
      <c r="R2667" s="30">
        <f t="shared" si="728"/>
        <v>0</v>
      </c>
      <c r="S2667" s="30">
        <f t="shared" si="729"/>
        <v>0</v>
      </c>
      <c r="T2667" s="31">
        <f t="shared" si="730"/>
        <v>2020.9166666666667</v>
      </c>
      <c r="U2667" s="30">
        <f t="shared" si="731"/>
        <v>0</v>
      </c>
      <c r="V2667" s="30">
        <f t="shared" si="732"/>
        <v>0</v>
      </c>
      <c r="W2667" s="32">
        <f t="shared" si="733"/>
        <v>0</v>
      </c>
      <c r="X2667" s="33">
        <f t="shared" si="734"/>
        <v>0</v>
      </c>
      <c r="Y2667" s="22"/>
      <c r="Z2667" s="33">
        <f t="shared" si="719"/>
        <v>0</v>
      </c>
      <c r="AA2667" s="33">
        <f t="shared" si="720"/>
        <v>0</v>
      </c>
      <c r="AB2667" s="30">
        <f t="shared" si="721"/>
        <v>0</v>
      </c>
      <c r="AC2667" s="30">
        <f t="shared" si="722"/>
        <v>0</v>
      </c>
      <c r="AD2667" s="30">
        <f t="shared" si="723"/>
        <v>0</v>
      </c>
      <c r="AE2667" s="35">
        <f t="shared" si="735"/>
        <v>0</v>
      </c>
    </row>
    <row r="2668" spans="14:31" x14ac:dyDescent="0.25">
      <c r="N2668" s="29">
        <f t="shared" si="724"/>
        <v>0</v>
      </c>
      <c r="O2668" s="30" t="str">
        <f t="shared" si="725"/>
        <v>00</v>
      </c>
      <c r="P2668" s="30">
        <f t="shared" si="726"/>
        <v>0</v>
      </c>
      <c r="Q2668" s="30">
        <f t="shared" si="727"/>
        <v>0</v>
      </c>
      <c r="R2668" s="30">
        <f t="shared" si="728"/>
        <v>0</v>
      </c>
      <c r="S2668" s="30">
        <f t="shared" si="729"/>
        <v>0</v>
      </c>
      <c r="T2668" s="31">
        <f t="shared" si="730"/>
        <v>2020.9166666666667</v>
      </c>
      <c r="U2668" s="30">
        <f t="shared" si="731"/>
        <v>0</v>
      </c>
      <c r="V2668" s="30">
        <f t="shared" si="732"/>
        <v>0</v>
      </c>
      <c r="W2668" s="32">
        <f t="shared" si="733"/>
        <v>0</v>
      </c>
      <c r="X2668" s="33">
        <f t="shared" si="734"/>
        <v>0</v>
      </c>
      <c r="Y2668" s="22"/>
      <c r="Z2668" s="33">
        <f t="shared" si="719"/>
        <v>0</v>
      </c>
      <c r="AA2668" s="33">
        <f t="shared" si="720"/>
        <v>0</v>
      </c>
      <c r="AB2668" s="30">
        <f t="shared" si="721"/>
        <v>0</v>
      </c>
      <c r="AC2668" s="30">
        <f t="shared" si="722"/>
        <v>0</v>
      </c>
      <c r="AD2668" s="30">
        <f t="shared" si="723"/>
        <v>0</v>
      </c>
      <c r="AE2668" s="35">
        <f t="shared" si="735"/>
        <v>0</v>
      </c>
    </row>
    <row r="2669" spans="14:31" x14ac:dyDescent="0.25">
      <c r="N2669" s="29">
        <f t="shared" si="724"/>
        <v>0</v>
      </c>
      <c r="O2669" s="30" t="str">
        <f t="shared" si="725"/>
        <v>00</v>
      </c>
      <c r="P2669" s="30">
        <f t="shared" si="726"/>
        <v>0</v>
      </c>
      <c r="Q2669" s="30">
        <f t="shared" si="727"/>
        <v>0</v>
      </c>
      <c r="R2669" s="30">
        <f t="shared" si="728"/>
        <v>0</v>
      </c>
      <c r="S2669" s="30">
        <f t="shared" si="729"/>
        <v>0</v>
      </c>
      <c r="T2669" s="31">
        <f t="shared" si="730"/>
        <v>2020.9166666666667</v>
      </c>
      <c r="U2669" s="30">
        <f t="shared" si="731"/>
        <v>0</v>
      </c>
      <c r="V2669" s="30">
        <f t="shared" si="732"/>
        <v>0</v>
      </c>
      <c r="W2669" s="32">
        <f t="shared" si="733"/>
        <v>0</v>
      </c>
      <c r="X2669" s="33">
        <f t="shared" si="734"/>
        <v>0</v>
      </c>
      <c r="Y2669" s="22"/>
      <c r="Z2669" s="33">
        <f t="shared" si="719"/>
        <v>0</v>
      </c>
      <c r="AA2669" s="33">
        <f t="shared" si="720"/>
        <v>0</v>
      </c>
      <c r="AB2669" s="30">
        <f t="shared" si="721"/>
        <v>0</v>
      </c>
      <c r="AC2669" s="30">
        <f t="shared" si="722"/>
        <v>0</v>
      </c>
      <c r="AD2669" s="30">
        <f t="shared" si="723"/>
        <v>0</v>
      </c>
      <c r="AE2669" s="35">
        <f t="shared" si="735"/>
        <v>0</v>
      </c>
    </row>
    <row r="2670" spans="14:31" x14ac:dyDescent="0.25">
      <c r="N2670" s="29">
        <f t="shared" si="724"/>
        <v>0</v>
      </c>
      <c r="O2670" s="30" t="str">
        <f t="shared" si="725"/>
        <v>00</v>
      </c>
      <c r="P2670" s="30">
        <f t="shared" si="726"/>
        <v>0</v>
      </c>
      <c r="Q2670" s="30">
        <f t="shared" si="727"/>
        <v>0</v>
      </c>
      <c r="R2670" s="30">
        <f t="shared" si="728"/>
        <v>0</v>
      </c>
      <c r="S2670" s="30">
        <f t="shared" si="729"/>
        <v>0</v>
      </c>
      <c r="T2670" s="31">
        <f t="shared" si="730"/>
        <v>2020.9166666666667</v>
      </c>
      <c r="U2670" s="30">
        <f t="shared" si="731"/>
        <v>0</v>
      </c>
      <c r="V2670" s="30">
        <f t="shared" si="732"/>
        <v>0</v>
      </c>
      <c r="W2670" s="32">
        <f t="shared" si="733"/>
        <v>0</v>
      </c>
      <c r="X2670" s="33">
        <f t="shared" si="734"/>
        <v>0</v>
      </c>
      <c r="Y2670" s="22"/>
      <c r="Z2670" s="33">
        <f t="shared" si="719"/>
        <v>0</v>
      </c>
      <c r="AA2670" s="33">
        <f t="shared" si="720"/>
        <v>0</v>
      </c>
      <c r="AB2670" s="30">
        <f t="shared" si="721"/>
        <v>0</v>
      </c>
      <c r="AC2670" s="30">
        <f t="shared" si="722"/>
        <v>0</v>
      </c>
      <c r="AD2670" s="30">
        <f t="shared" si="723"/>
        <v>0</v>
      </c>
      <c r="AE2670" s="35">
        <f t="shared" si="735"/>
        <v>0</v>
      </c>
    </row>
    <row r="2671" spans="14:31" x14ac:dyDescent="0.25">
      <c r="N2671" s="29">
        <f t="shared" si="724"/>
        <v>0</v>
      </c>
      <c r="O2671" s="30" t="str">
        <f t="shared" si="725"/>
        <v>00</v>
      </c>
      <c r="P2671" s="30">
        <f t="shared" si="726"/>
        <v>0</v>
      </c>
      <c r="Q2671" s="30">
        <f t="shared" si="727"/>
        <v>0</v>
      </c>
      <c r="R2671" s="30">
        <f t="shared" si="728"/>
        <v>0</v>
      </c>
      <c r="S2671" s="30">
        <f t="shared" si="729"/>
        <v>0</v>
      </c>
      <c r="T2671" s="31">
        <f t="shared" si="730"/>
        <v>2020.9166666666667</v>
      </c>
      <c r="U2671" s="30">
        <f t="shared" si="731"/>
        <v>0</v>
      </c>
      <c r="V2671" s="30">
        <f t="shared" si="732"/>
        <v>0</v>
      </c>
      <c r="W2671" s="32">
        <f t="shared" si="733"/>
        <v>0</v>
      </c>
      <c r="X2671" s="33">
        <f t="shared" si="734"/>
        <v>0</v>
      </c>
      <c r="Y2671" s="22"/>
      <c r="Z2671" s="33">
        <f t="shared" si="719"/>
        <v>0</v>
      </c>
      <c r="AA2671" s="33">
        <f t="shared" si="720"/>
        <v>0</v>
      </c>
      <c r="AB2671" s="30">
        <f t="shared" si="721"/>
        <v>0</v>
      </c>
      <c r="AC2671" s="30">
        <f t="shared" si="722"/>
        <v>0</v>
      </c>
      <c r="AD2671" s="30">
        <f t="shared" si="723"/>
        <v>0</v>
      </c>
      <c r="AE2671" s="35">
        <f t="shared" si="735"/>
        <v>0</v>
      </c>
    </row>
    <row r="2672" spans="14:31" x14ac:dyDescent="0.25">
      <c r="N2672" s="29">
        <f t="shared" si="724"/>
        <v>0</v>
      </c>
      <c r="O2672" s="30" t="str">
        <f t="shared" si="725"/>
        <v>00</v>
      </c>
      <c r="P2672" s="30">
        <f t="shared" si="726"/>
        <v>0</v>
      </c>
      <c r="Q2672" s="30">
        <f t="shared" si="727"/>
        <v>0</v>
      </c>
      <c r="R2672" s="30">
        <f t="shared" si="728"/>
        <v>0</v>
      </c>
      <c r="S2672" s="30">
        <f t="shared" si="729"/>
        <v>0</v>
      </c>
      <c r="T2672" s="31">
        <f t="shared" si="730"/>
        <v>2020.9166666666667</v>
      </c>
      <c r="U2672" s="30">
        <f t="shared" si="731"/>
        <v>0</v>
      </c>
      <c r="V2672" s="30">
        <f t="shared" si="732"/>
        <v>0</v>
      </c>
      <c r="W2672" s="32">
        <f t="shared" si="733"/>
        <v>0</v>
      </c>
      <c r="X2672" s="33">
        <f t="shared" si="734"/>
        <v>0</v>
      </c>
      <c r="Y2672" s="22"/>
      <c r="Z2672" s="33">
        <f t="shared" si="719"/>
        <v>0</v>
      </c>
      <c r="AA2672" s="33">
        <f t="shared" si="720"/>
        <v>0</v>
      </c>
      <c r="AB2672" s="30">
        <f t="shared" si="721"/>
        <v>0</v>
      </c>
      <c r="AC2672" s="30">
        <f t="shared" si="722"/>
        <v>0</v>
      </c>
      <c r="AD2672" s="30">
        <f t="shared" si="723"/>
        <v>0</v>
      </c>
      <c r="AE2672" s="35">
        <f t="shared" si="735"/>
        <v>0</v>
      </c>
    </row>
    <row r="2673" spans="14:31" x14ac:dyDescent="0.25">
      <c r="N2673" s="29">
        <f t="shared" si="724"/>
        <v>0</v>
      </c>
      <c r="O2673" s="30" t="str">
        <f t="shared" si="725"/>
        <v>00</v>
      </c>
      <c r="P2673" s="30">
        <f t="shared" si="726"/>
        <v>0</v>
      </c>
      <c r="Q2673" s="30">
        <f t="shared" si="727"/>
        <v>0</v>
      </c>
      <c r="R2673" s="30">
        <f t="shared" si="728"/>
        <v>0</v>
      </c>
      <c r="S2673" s="30">
        <f t="shared" si="729"/>
        <v>0</v>
      </c>
      <c r="T2673" s="31">
        <f t="shared" si="730"/>
        <v>2020.9166666666667</v>
      </c>
      <c r="U2673" s="30">
        <f t="shared" si="731"/>
        <v>0</v>
      </c>
      <c r="V2673" s="30">
        <f t="shared" si="732"/>
        <v>0</v>
      </c>
      <c r="W2673" s="32">
        <f t="shared" si="733"/>
        <v>0</v>
      </c>
      <c r="X2673" s="33">
        <f t="shared" si="734"/>
        <v>0</v>
      </c>
      <c r="Y2673" s="22"/>
      <c r="Z2673" s="33">
        <f t="shared" si="719"/>
        <v>0</v>
      </c>
      <c r="AA2673" s="33">
        <f t="shared" si="720"/>
        <v>0</v>
      </c>
      <c r="AB2673" s="30">
        <f t="shared" si="721"/>
        <v>0</v>
      </c>
      <c r="AC2673" s="30">
        <f t="shared" si="722"/>
        <v>0</v>
      </c>
      <c r="AD2673" s="30">
        <f t="shared" si="723"/>
        <v>0</v>
      </c>
      <c r="AE2673" s="35">
        <f t="shared" si="735"/>
        <v>0</v>
      </c>
    </row>
    <row r="2674" spans="14:31" x14ac:dyDescent="0.25">
      <c r="N2674" s="29">
        <f t="shared" si="724"/>
        <v>0</v>
      </c>
      <c r="O2674" s="30" t="str">
        <f t="shared" si="725"/>
        <v>00</v>
      </c>
      <c r="P2674" s="30">
        <f t="shared" si="726"/>
        <v>0</v>
      </c>
      <c r="Q2674" s="30">
        <f t="shared" si="727"/>
        <v>0</v>
      </c>
      <c r="R2674" s="30">
        <f t="shared" si="728"/>
        <v>0</v>
      </c>
      <c r="S2674" s="30">
        <f t="shared" si="729"/>
        <v>0</v>
      </c>
      <c r="T2674" s="31">
        <f t="shared" si="730"/>
        <v>2020.9166666666667</v>
      </c>
      <c r="U2674" s="30">
        <f t="shared" si="731"/>
        <v>0</v>
      </c>
      <c r="V2674" s="30">
        <f t="shared" si="732"/>
        <v>0</v>
      </c>
      <c r="W2674" s="32">
        <f t="shared" si="733"/>
        <v>0</v>
      </c>
      <c r="X2674" s="33">
        <f t="shared" si="734"/>
        <v>0</v>
      </c>
      <c r="Y2674" s="22"/>
      <c r="Z2674" s="33">
        <f t="shared" si="719"/>
        <v>0</v>
      </c>
      <c r="AA2674" s="33">
        <f t="shared" si="720"/>
        <v>0</v>
      </c>
      <c r="AB2674" s="30">
        <f t="shared" si="721"/>
        <v>0</v>
      </c>
      <c r="AC2674" s="30">
        <f t="shared" si="722"/>
        <v>0</v>
      </c>
      <c r="AD2674" s="30">
        <f t="shared" si="723"/>
        <v>0</v>
      </c>
      <c r="AE2674" s="35">
        <f t="shared" si="735"/>
        <v>0</v>
      </c>
    </row>
    <row r="2675" spans="14:31" x14ac:dyDescent="0.25">
      <c r="N2675" s="29">
        <f t="shared" si="724"/>
        <v>0</v>
      </c>
      <c r="O2675" s="30" t="str">
        <f t="shared" si="725"/>
        <v>00</v>
      </c>
      <c r="P2675" s="30">
        <f t="shared" si="726"/>
        <v>0</v>
      </c>
      <c r="Q2675" s="30">
        <f t="shared" si="727"/>
        <v>0</v>
      </c>
      <c r="R2675" s="30">
        <f t="shared" si="728"/>
        <v>0</v>
      </c>
      <c r="S2675" s="30">
        <f t="shared" si="729"/>
        <v>0</v>
      </c>
      <c r="T2675" s="31">
        <f t="shared" si="730"/>
        <v>2020.9166666666667</v>
      </c>
      <c r="U2675" s="30">
        <f t="shared" si="731"/>
        <v>0</v>
      </c>
      <c r="V2675" s="30">
        <f t="shared" si="732"/>
        <v>0</v>
      </c>
      <c r="W2675" s="32">
        <f t="shared" si="733"/>
        <v>0</v>
      </c>
      <c r="X2675" s="33">
        <f t="shared" si="734"/>
        <v>0</v>
      </c>
      <c r="Y2675" s="22"/>
      <c r="Z2675" s="33">
        <f t="shared" si="719"/>
        <v>0</v>
      </c>
      <c r="AA2675" s="33">
        <f t="shared" si="720"/>
        <v>0</v>
      </c>
      <c r="AB2675" s="30">
        <f t="shared" si="721"/>
        <v>0</v>
      </c>
      <c r="AC2675" s="30">
        <f t="shared" si="722"/>
        <v>0</v>
      </c>
      <c r="AD2675" s="30">
        <f t="shared" si="723"/>
        <v>0</v>
      </c>
      <c r="AE2675" s="35">
        <f t="shared" si="735"/>
        <v>0</v>
      </c>
    </row>
    <row r="2676" spans="14:31" x14ac:dyDescent="0.25">
      <c r="N2676" s="29">
        <f t="shared" si="724"/>
        <v>0</v>
      </c>
      <c r="O2676" s="30" t="str">
        <f t="shared" si="725"/>
        <v>00</v>
      </c>
      <c r="P2676" s="30">
        <f t="shared" si="726"/>
        <v>0</v>
      </c>
      <c r="Q2676" s="30">
        <f t="shared" si="727"/>
        <v>0</v>
      </c>
      <c r="R2676" s="30">
        <f t="shared" si="728"/>
        <v>0</v>
      </c>
      <c r="S2676" s="30">
        <f t="shared" si="729"/>
        <v>0</v>
      </c>
      <c r="T2676" s="31">
        <f t="shared" si="730"/>
        <v>2020.9166666666667</v>
      </c>
      <c r="U2676" s="30">
        <f t="shared" si="731"/>
        <v>0</v>
      </c>
      <c r="V2676" s="30">
        <f t="shared" si="732"/>
        <v>0</v>
      </c>
      <c r="W2676" s="32">
        <f t="shared" si="733"/>
        <v>0</v>
      </c>
      <c r="X2676" s="33">
        <f t="shared" si="734"/>
        <v>0</v>
      </c>
      <c r="Y2676" s="22"/>
      <c r="Z2676" s="33">
        <f t="shared" si="719"/>
        <v>0</v>
      </c>
      <c r="AA2676" s="33">
        <f t="shared" si="720"/>
        <v>0</v>
      </c>
      <c r="AB2676" s="30">
        <f t="shared" si="721"/>
        <v>0</v>
      </c>
      <c r="AC2676" s="30">
        <f t="shared" si="722"/>
        <v>0</v>
      </c>
      <c r="AD2676" s="30">
        <f t="shared" si="723"/>
        <v>0</v>
      </c>
      <c r="AE2676" s="35">
        <f t="shared" si="735"/>
        <v>0</v>
      </c>
    </row>
    <row r="2677" spans="14:31" x14ac:dyDescent="0.25">
      <c r="N2677" s="29">
        <f t="shared" si="724"/>
        <v>0</v>
      </c>
      <c r="O2677" s="30" t="str">
        <f t="shared" si="725"/>
        <v>00</v>
      </c>
      <c r="P2677" s="30">
        <f t="shared" si="726"/>
        <v>0</v>
      </c>
      <c r="Q2677" s="30">
        <f t="shared" si="727"/>
        <v>0</v>
      </c>
      <c r="R2677" s="30">
        <f t="shared" si="728"/>
        <v>0</v>
      </c>
      <c r="S2677" s="30">
        <f t="shared" si="729"/>
        <v>0</v>
      </c>
      <c r="T2677" s="31">
        <f t="shared" si="730"/>
        <v>2020.9166666666667</v>
      </c>
      <c r="U2677" s="30">
        <f t="shared" si="731"/>
        <v>0</v>
      </c>
      <c r="V2677" s="30">
        <f t="shared" si="732"/>
        <v>0</v>
      </c>
      <c r="W2677" s="32">
        <f t="shared" si="733"/>
        <v>0</v>
      </c>
      <c r="X2677" s="33">
        <f t="shared" si="734"/>
        <v>0</v>
      </c>
      <c r="Y2677" s="22"/>
      <c r="Z2677" s="33">
        <f t="shared" si="719"/>
        <v>0</v>
      </c>
      <c r="AA2677" s="33">
        <f t="shared" si="720"/>
        <v>0</v>
      </c>
      <c r="AB2677" s="30">
        <f t="shared" si="721"/>
        <v>0</v>
      </c>
      <c r="AC2677" s="30">
        <f t="shared" si="722"/>
        <v>0</v>
      </c>
      <c r="AD2677" s="30">
        <f t="shared" si="723"/>
        <v>0</v>
      </c>
      <c r="AE2677" s="35">
        <f t="shared" si="735"/>
        <v>0</v>
      </c>
    </row>
    <row r="2678" spans="14:31" x14ac:dyDescent="0.25">
      <c r="N2678" s="29">
        <f t="shared" si="724"/>
        <v>0</v>
      </c>
      <c r="O2678" s="30" t="str">
        <f t="shared" si="725"/>
        <v>00</v>
      </c>
      <c r="P2678" s="30">
        <f t="shared" si="726"/>
        <v>0</v>
      </c>
      <c r="Q2678" s="30">
        <f t="shared" si="727"/>
        <v>0</v>
      </c>
      <c r="R2678" s="30">
        <f t="shared" si="728"/>
        <v>0</v>
      </c>
      <c r="S2678" s="30">
        <f t="shared" si="729"/>
        <v>0</v>
      </c>
      <c r="T2678" s="31">
        <f t="shared" si="730"/>
        <v>2020.9166666666667</v>
      </c>
      <c r="U2678" s="30">
        <f t="shared" si="731"/>
        <v>0</v>
      </c>
      <c r="V2678" s="30">
        <f t="shared" si="732"/>
        <v>0</v>
      </c>
      <c r="W2678" s="32">
        <f t="shared" si="733"/>
        <v>0</v>
      </c>
      <c r="X2678" s="33">
        <f t="shared" si="734"/>
        <v>0</v>
      </c>
      <c r="Y2678" s="22"/>
      <c r="Z2678" s="33">
        <f t="shared" si="719"/>
        <v>0</v>
      </c>
      <c r="AA2678" s="33">
        <f t="shared" si="720"/>
        <v>0</v>
      </c>
      <c r="AB2678" s="30">
        <f t="shared" si="721"/>
        <v>0</v>
      </c>
      <c r="AC2678" s="30">
        <f t="shared" si="722"/>
        <v>0</v>
      </c>
      <c r="AD2678" s="30">
        <f t="shared" si="723"/>
        <v>0</v>
      </c>
      <c r="AE2678" s="35">
        <f t="shared" si="735"/>
        <v>0</v>
      </c>
    </row>
    <row r="2679" spans="14:31" x14ac:dyDescent="0.25">
      <c r="N2679" s="29">
        <f t="shared" si="724"/>
        <v>0</v>
      </c>
      <c r="O2679" s="30" t="str">
        <f t="shared" si="725"/>
        <v>00</v>
      </c>
      <c r="P2679" s="30">
        <f t="shared" si="726"/>
        <v>0</v>
      </c>
      <c r="Q2679" s="30">
        <f t="shared" si="727"/>
        <v>0</v>
      </c>
      <c r="R2679" s="30">
        <f t="shared" si="728"/>
        <v>0</v>
      </c>
      <c r="S2679" s="30">
        <f t="shared" si="729"/>
        <v>0</v>
      </c>
      <c r="T2679" s="31">
        <f t="shared" si="730"/>
        <v>2020.9166666666667</v>
      </c>
      <c r="U2679" s="30">
        <f t="shared" si="731"/>
        <v>0</v>
      </c>
      <c r="V2679" s="30">
        <f t="shared" si="732"/>
        <v>0</v>
      </c>
      <c r="W2679" s="32">
        <f t="shared" si="733"/>
        <v>0</v>
      </c>
      <c r="X2679" s="33">
        <f t="shared" si="734"/>
        <v>0</v>
      </c>
      <c r="Y2679" s="22"/>
      <c r="Z2679" s="33">
        <f t="shared" si="719"/>
        <v>0</v>
      </c>
      <c r="AA2679" s="33">
        <f t="shared" si="720"/>
        <v>0</v>
      </c>
      <c r="AB2679" s="30">
        <f t="shared" si="721"/>
        <v>0</v>
      </c>
      <c r="AC2679" s="30">
        <f t="shared" si="722"/>
        <v>0</v>
      </c>
      <c r="AD2679" s="30">
        <f t="shared" si="723"/>
        <v>0</v>
      </c>
      <c r="AE2679" s="35">
        <f t="shared" si="735"/>
        <v>0</v>
      </c>
    </row>
    <row r="2680" spans="14:31" x14ac:dyDescent="0.25">
      <c r="N2680" s="29">
        <f t="shared" si="724"/>
        <v>0</v>
      </c>
      <c r="O2680" s="30" t="str">
        <f t="shared" si="725"/>
        <v>00</v>
      </c>
      <c r="P2680" s="30">
        <f t="shared" si="726"/>
        <v>0</v>
      </c>
      <c r="Q2680" s="30">
        <f t="shared" si="727"/>
        <v>0</v>
      </c>
      <c r="R2680" s="30">
        <f t="shared" si="728"/>
        <v>0</v>
      </c>
      <c r="S2680" s="30">
        <f t="shared" si="729"/>
        <v>0</v>
      </c>
      <c r="T2680" s="31">
        <f t="shared" si="730"/>
        <v>2020.9166666666667</v>
      </c>
      <c r="U2680" s="30">
        <f t="shared" si="731"/>
        <v>0</v>
      </c>
      <c r="V2680" s="30">
        <f t="shared" si="732"/>
        <v>0</v>
      </c>
      <c r="W2680" s="32">
        <f t="shared" si="733"/>
        <v>0</v>
      </c>
      <c r="X2680" s="33">
        <f t="shared" si="734"/>
        <v>0</v>
      </c>
      <c r="Y2680" s="22"/>
      <c r="Z2680" s="33">
        <f t="shared" si="719"/>
        <v>0</v>
      </c>
      <c r="AA2680" s="33">
        <f t="shared" si="720"/>
        <v>0</v>
      </c>
      <c r="AB2680" s="30">
        <f t="shared" si="721"/>
        <v>0</v>
      </c>
      <c r="AC2680" s="30">
        <f t="shared" si="722"/>
        <v>0</v>
      </c>
      <c r="AD2680" s="30">
        <f t="shared" si="723"/>
        <v>0</v>
      </c>
      <c r="AE2680" s="35">
        <f t="shared" si="735"/>
        <v>0</v>
      </c>
    </row>
    <row r="2681" spans="14:31" x14ac:dyDescent="0.25">
      <c r="N2681" s="29">
        <f t="shared" si="724"/>
        <v>0</v>
      </c>
      <c r="O2681" s="30" t="str">
        <f t="shared" si="725"/>
        <v>00</v>
      </c>
      <c r="P2681" s="30">
        <f t="shared" si="726"/>
        <v>0</v>
      </c>
      <c r="Q2681" s="30">
        <f t="shared" si="727"/>
        <v>0</v>
      </c>
      <c r="R2681" s="30">
        <f t="shared" si="728"/>
        <v>0</v>
      </c>
      <c r="S2681" s="30">
        <f t="shared" si="729"/>
        <v>0</v>
      </c>
      <c r="T2681" s="31">
        <f t="shared" si="730"/>
        <v>2020.9166666666667</v>
      </c>
      <c r="U2681" s="30">
        <f t="shared" si="731"/>
        <v>0</v>
      </c>
      <c r="V2681" s="30">
        <f t="shared" si="732"/>
        <v>0</v>
      </c>
      <c r="W2681" s="32">
        <f t="shared" si="733"/>
        <v>0</v>
      </c>
      <c r="X2681" s="33">
        <f t="shared" si="734"/>
        <v>0</v>
      </c>
      <c r="Y2681" s="22"/>
      <c r="Z2681" s="33">
        <f t="shared" si="719"/>
        <v>0</v>
      </c>
      <c r="AA2681" s="33">
        <f t="shared" si="720"/>
        <v>0</v>
      </c>
      <c r="AB2681" s="30">
        <f t="shared" si="721"/>
        <v>0</v>
      </c>
      <c r="AC2681" s="30">
        <f t="shared" si="722"/>
        <v>0</v>
      </c>
      <c r="AD2681" s="30">
        <f t="shared" si="723"/>
        <v>0</v>
      </c>
      <c r="AE2681" s="35">
        <f t="shared" si="735"/>
        <v>0</v>
      </c>
    </row>
    <row r="2682" spans="14:31" x14ac:dyDescent="0.25">
      <c r="N2682" s="29">
        <f t="shared" si="724"/>
        <v>0</v>
      </c>
      <c r="O2682" s="30" t="str">
        <f t="shared" si="725"/>
        <v>00</v>
      </c>
      <c r="P2682" s="30">
        <f t="shared" si="726"/>
        <v>0</v>
      </c>
      <c r="Q2682" s="30">
        <f t="shared" si="727"/>
        <v>0</v>
      </c>
      <c r="R2682" s="30">
        <f t="shared" si="728"/>
        <v>0</v>
      </c>
      <c r="S2682" s="30">
        <f t="shared" si="729"/>
        <v>0</v>
      </c>
      <c r="T2682" s="31">
        <f t="shared" si="730"/>
        <v>2020.9166666666667</v>
      </c>
      <c r="U2682" s="30">
        <f t="shared" si="731"/>
        <v>0</v>
      </c>
      <c r="V2682" s="30">
        <f t="shared" si="732"/>
        <v>0</v>
      </c>
      <c r="W2682" s="32">
        <f t="shared" si="733"/>
        <v>0</v>
      </c>
      <c r="X2682" s="33">
        <f t="shared" si="734"/>
        <v>0</v>
      </c>
      <c r="Y2682" s="22"/>
      <c r="Z2682" s="33">
        <f t="shared" si="719"/>
        <v>0</v>
      </c>
      <c r="AA2682" s="33">
        <f t="shared" si="720"/>
        <v>0</v>
      </c>
      <c r="AB2682" s="30">
        <f t="shared" si="721"/>
        <v>0</v>
      </c>
      <c r="AC2682" s="30">
        <f t="shared" si="722"/>
        <v>0</v>
      </c>
      <c r="AD2682" s="30">
        <f t="shared" si="723"/>
        <v>0</v>
      </c>
      <c r="AE2682" s="35">
        <f t="shared" si="735"/>
        <v>0</v>
      </c>
    </row>
    <row r="2683" spans="14:31" x14ac:dyDescent="0.25">
      <c r="N2683" s="29">
        <f t="shared" si="724"/>
        <v>0</v>
      </c>
      <c r="O2683" s="30" t="str">
        <f t="shared" si="725"/>
        <v>00</v>
      </c>
      <c r="P2683" s="30">
        <f t="shared" si="726"/>
        <v>0</v>
      </c>
      <c r="Q2683" s="30">
        <f t="shared" si="727"/>
        <v>0</v>
      </c>
      <c r="R2683" s="30">
        <f t="shared" si="728"/>
        <v>0</v>
      </c>
      <c r="S2683" s="30">
        <f t="shared" si="729"/>
        <v>0</v>
      </c>
      <c r="T2683" s="31">
        <f t="shared" si="730"/>
        <v>2020.9166666666667</v>
      </c>
      <c r="U2683" s="30">
        <f t="shared" si="731"/>
        <v>0</v>
      </c>
      <c r="V2683" s="30">
        <f t="shared" si="732"/>
        <v>0</v>
      </c>
      <c r="W2683" s="32">
        <f t="shared" si="733"/>
        <v>0</v>
      </c>
      <c r="X2683" s="33">
        <f t="shared" si="734"/>
        <v>0</v>
      </c>
      <c r="Y2683" s="22"/>
      <c r="Z2683" s="33">
        <f t="shared" si="719"/>
        <v>0</v>
      </c>
      <c r="AA2683" s="33">
        <f t="shared" si="720"/>
        <v>0</v>
      </c>
      <c r="AB2683" s="30">
        <f t="shared" si="721"/>
        <v>0</v>
      </c>
      <c r="AC2683" s="30">
        <f t="shared" si="722"/>
        <v>0</v>
      </c>
      <c r="AD2683" s="30">
        <f t="shared" si="723"/>
        <v>0</v>
      </c>
      <c r="AE2683" s="35">
        <f t="shared" si="735"/>
        <v>0</v>
      </c>
    </row>
    <row r="2684" spans="14:31" x14ac:dyDescent="0.25">
      <c r="N2684" s="29">
        <f t="shared" si="724"/>
        <v>0</v>
      </c>
      <c r="O2684" s="30" t="str">
        <f t="shared" si="725"/>
        <v>00</v>
      </c>
      <c r="P2684" s="30">
        <f t="shared" si="726"/>
        <v>0</v>
      </c>
      <c r="Q2684" s="30">
        <f t="shared" si="727"/>
        <v>0</v>
      </c>
      <c r="R2684" s="30">
        <f t="shared" si="728"/>
        <v>0</v>
      </c>
      <c r="S2684" s="30">
        <f t="shared" si="729"/>
        <v>0</v>
      </c>
      <c r="T2684" s="31">
        <f t="shared" si="730"/>
        <v>2020.9166666666667</v>
      </c>
      <c r="U2684" s="30">
        <f t="shared" si="731"/>
        <v>0</v>
      </c>
      <c r="V2684" s="30">
        <f t="shared" si="732"/>
        <v>0</v>
      </c>
      <c r="W2684" s="32">
        <f t="shared" si="733"/>
        <v>0</v>
      </c>
      <c r="X2684" s="33">
        <f t="shared" si="734"/>
        <v>0</v>
      </c>
      <c r="Y2684" s="22"/>
      <c r="Z2684" s="33">
        <f t="shared" si="719"/>
        <v>0</v>
      </c>
      <c r="AA2684" s="33">
        <f t="shared" si="720"/>
        <v>0</v>
      </c>
      <c r="AB2684" s="30">
        <f t="shared" si="721"/>
        <v>0</v>
      </c>
      <c r="AC2684" s="30">
        <f t="shared" si="722"/>
        <v>0</v>
      </c>
      <c r="AD2684" s="30">
        <f t="shared" si="723"/>
        <v>0</v>
      </c>
      <c r="AE2684" s="35">
        <f t="shared" si="735"/>
        <v>0</v>
      </c>
    </row>
    <row r="2685" spans="14:31" x14ac:dyDescent="0.25">
      <c r="N2685" s="29">
        <f t="shared" si="724"/>
        <v>0</v>
      </c>
      <c r="O2685" s="30" t="str">
        <f t="shared" si="725"/>
        <v>00</v>
      </c>
      <c r="P2685" s="30">
        <f t="shared" si="726"/>
        <v>0</v>
      </c>
      <c r="Q2685" s="30">
        <f t="shared" si="727"/>
        <v>0</v>
      </c>
      <c r="R2685" s="30">
        <f t="shared" si="728"/>
        <v>0</v>
      </c>
      <c r="S2685" s="30">
        <f t="shared" si="729"/>
        <v>0</v>
      </c>
      <c r="T2685" s="31">
        <f t="shared" si="730"/>
        <v>2020.9166666666667</v>
      </c>
      <c r="U2685" s="30">
        <f t="shared" si="731"/>
        <v>0</v>
      </c>
      <c r="V2685" s="30">
        <f t="shared" si="732"/>
        <v>0</v>
      </c>
      <c r="W2685" s="32">
        <f t="shared" si="733"/>
        <v>0</v>
      </c>
      <c r="X2685" s="33">
        <f t="shared" si="734"/>
        <v>0</v>
      </c>
      <c r="Y2685" s="22"/>
      <c r="Z2685" s="33">
        <f t="shared" si="719"/>
        <v>0</v>
      </c>
      <c r="AA2685" s="33">
        <f t="shared" si="720"/>
        <v>0</v>
      </c>
      <c r="AB2685" s="30">
        <f t="shared" si="721"/>
        <v>0</v>
      </c>
      <c r="AC2685" s="30">
        <f t="shared" si="722"/>
        <v>0</v>
      </c>
      <c r="AD2685" s="30">
        <f t="shared" si="723"/>
        <v>0</v>
      </c>
      <c r="AE2685" s="35">
        <f t="shared" si="735"/>
        <v>0</v>
      </c>
    </row>
    <row r="2686" spans="14:31" x14ac:dyDescent="0.25">
      <c r="N2686" s="29">
        <f t="shared" si="724"/>
        <v>0</v>
      </c>
      <c r="O2686" s="30" t="str">
        <f t="shared" si="725"/>
        <v>00</v>
      </c>
      <c r="P2686" s="30">
        <f t="shared" si="726"/>
        <v>0</v>
      </c>
      <c r="Q2686" s="30">
        <f t="shared" si="727"/>
        <v>0</v>
      </c>
      <c r="R2686" s="30">
        <f t="shared" si="728"/>
        <v>0</v>
      </c>
      <c r="S2686" s="30">
        <f t="shared" si="729"/>
        <v>0</v>
      </c>
      <c r="T2686" s="31">
        <f t="shared" si="730"/>
        <v>2020.9166666666667</v>
      </c>
      <c r="U2686" s="30">
        <f t="shared" si="731"/>
        <v>0</v>
      </c>
      <c r="V2686" s="30">
        <f t="shared" si="732"/>
        <v>0</v>
      </c>
      <c r="W2686" s="32">
        <f t="shared" si="733"/>
        <v>0</v>
      </c>
      <c r="X2686" s="33">
        <f t="shared" si="734"/>
        <v>0</v>
      </c>
      <c r="Y2686" s="22"/>
      <c r="Z2686" s="33">
        <f t="shared" si="719"/>
        <v>0</v>
      </c>
      <c r="AA2686" s="33">
        <f t="shared" si="720"/>
        <v>0</v>
      </c>
      <c r="AB2686" s="30">
        <f t="shared" si="721"/>
        <v>0</v>
      </c>
      <c r="AC2686" s="30">
        <f t="shared" si="722"/>
        <v>0</v>
      </c>
      <c r="AD2686" s="30">
        <f t="shared" si="723"/>
        <v>0</v>
      </c>
      <c r="AE2686" s="35">
        <f t="shared" si="735"/>
        <v>0</v>
      </c>
    </row>
    <row r="2687" spans="14:31" x14ac:dyDescent="0.25">
      <c r="N2687" s="29">
        <f t="shared" si="724"/>
        <v>0</v>
      </c>
      <c r="O2687" s="30" t="str">
        <f t="shared" si="725"/>
        <v>00</v>
      </c>
      <c r="P2687" s="30">
        <f t="shared" si="726"/>
        <v>0</v>
      </c>
      <c r="Q2687" s="30">
        <f t="shared" si="727"/>
        <v>0</v>
      </c>
      <c r="R2687" s="30">
        <f t="shared" si="728"/>
        <v>0</v>
      </c>
      <c r="S2687" s="30">
        <f t="shared" si="729"/>
        <v>0</v>
      </c>
      <c r="T2687" s="31">
        <f t="shared" si="730"/>
        <v>2020.9166666666667</v>
      </c>
      <c r="U2687" s="30">
        <f t="shared" si="731"/>
        <v>0</v>
      </c>
      <c r="V2687" s="30">
        <f t="shared" si="732"/>
        <v>0</v>
      </c>
      <c r="W2687" s="32">
        <f t="shared" si="733"/>
        <v>0</v>
      </c>
      <c r="X2687" s="33">
        <f t="shared" si="734"/>
        <v>0</v>
      </c>
      <c r="Y2687" s="22"/>
      <c r="Z2687" s="33">
        <f t="shared" si="719"/>
        <v>0</v>
      </c>
      <c r="AA2687" s="33">
        <f t="shared" si="720"/>
        <v>0</v>
      </c>
      <c r="AB2687" s="30">
        <f t="shared" si="721"/>
        <v>0</v>
      </c>
      <c r="AC2687" s="30">
        <f t="shared" si="722"/>
        <v>0</v>
      </c>
      <c r="AD2687" s="30">
        <f t="shared" si="723"/>
        <v>0</v>
      </c>
      <c r="AE2687" s="35">
        <f t="shared" si="735"/>
        <v>0</v>
      </c>
    </row>
    <row r="2688" spans="14:31" x14ac:dyDescent="0.25">
      <c r="N2688" s="29">
        <f t="shared" si="724"/>
        <v>0</v>
      </c>
      <c r="O2688" s="30" t="str">
        <f t="shared" si="725"/>
        <v>00</v>
      </c>
      <c r="P2688" s="30">
        <f t="shared" si="726"/>
        <v>0</v>
      </c>
      <c r="Q2688" s="30">
        <f t="shared" si="727"/>
        <v>0</v>
      </c>
      <c r="R2688" s="30">
        <f t="shared" si="728"/>
        <v>0</v>
      </c>
      <c r="S2688" s="30">
        <f t="shared" si="729"/>
        <v>0</v>
      </c>
      <c r="T2688" s="31">
        <f t="shared" si="730"/>
        <v>2020.9166666666667</v>
      </c>
      <c r="U2688" s="30">
        <f t="shared" si="731"/>
        <v>0</v>
      </c>
      <c r="V2688" s="30">
        <f t="shared" si="732"/>
        <v>0</v>
      </c>
      <c r="W2688" s="32">
        <f t="shared" si="733"/>
        <v>0</v>
      </c>
      <c r="X2688" s="33">
        <f t="shared" si="734"/>
        <v>0</v>
      </c>
      <c r="Y2688" s="22"/>
      <c r="Z2688" s="33">
        <f t="shared" si="719"/>
        <v>0</v>
      </c>
      <c r="AA2688" s="33">
        <f t="shared" si="720"/>
        <v>0</v>
      </c>
      <c r="AB2688" s="30">
        <f t="shared" si="721"/>
        <v>0</v>
      </c>
      <c r="AC2688" s="30">
        <f t="shared" si="722"/>
        <v>0</v>
      </c>
      <c r="AD2688" s="30">
        <f t="shared" si="723"/>
        <v>0</v>
      </c>
      <c r="AE2688" s="35">
        <f t="shared" si="735"/>
        <v>0</v>
      </c>
    </row>
    <row r="2689" spans="14:31" x14ac:dyDescent="0.25">
      <c r="N2689" s="29">
        <f t="shared" si="724"/>
        <v>0</v>
      </c>
      <c r="O2689" s="30" t="str">
        <f t="shared" si="725"/>
        <v>00</v>
      </c>
      <c r="P2689" s="30">
        <f t="shared" si="726"/>
        <v>0</v>
      </c>
      <c r="Q2689" s="30">
        <f t="shared" si="727"/>
        <v>0</v>
      </c>
      <c r="R2689" s="30">
        <f t="shared" si="728"/>
        <v>0</v>
      </c>
      <c r="S2689" s="30">
        <f t="shared" si="729"/>
        <v>0</v>
      </c>
      <c r="T2689" s="31">
        <f t="shared" si="730"/>
        <v>2020.9166666666667</v>
      </c>
      <c r="U2689" s="30">
        <f t="shared" si="731"/>
        <v>0</v>
      </c>
      <c r="V2689" s="30">
        <f t="shared" si="732"/>
        <v>0</v>
      </c>
      <c r="W2689" s="32">
        <f t="shared" si="733"/>
        <v>0</v>
      </c>
      <c r="X2689" s="33">
        <f t="shared" si="734"/>
        <v>0</v>
      </c>
      <c r="Y2689" s="22"/>
      <c r="Z2689" s="33">
        <f t="shared" si="719"/>
        <v>0</v>
      </c>
      <c r="AA2689" s="33">
        <f t="shared" si="720"/>
        <v>0</v>
      </c>
      <c r="AB2689" s="30">
        <f t="shared" si="721"/>
        <v>0</v>
      </c>
      <c r="AC2689" s="30">
        <f t="shared" si="722"/>
        <v>0</v>
      </c>
      <c r="AD2689" s="30">
        <f t="shared" si="723"/>
        <v>0</v>
      </c>
      <c r="AE2689" s="35">
        <f t="shared" si="735"/>
        <v>0</v>
      </c>
    </row>
    <row r="2690" spans="14:31" x14ac:dyDescent="0.25">
      <c r="N2690" s="29">
        <f t="shared" si="724"/>
        <v>0</v>
      </c>
      <c r="O2690" s="30" t="str">
        <f t="shared" si="725"/>
        <v>00</v>
      </c>
      <c r="P2690" s="30">
        <f t="shared" si="726"/>
        <v>0</v>
      </c>
      <c r="Q2690" s="30">
        <f t="shared" si="727"/>
        <v>0</v>
      </c>
      <c r="R2690" s="30">
        <f t="shared" si="728"/>
        <v>0</v>
      </c>
      <c r="S2690" s="30">
        <f t="shared" si="729"/>
        <v>0</v>
      </c>
      <c r="T2690" s="31">
        <f t="shared" si="730"/>
        <v>2020.9166666666667</v>
      </c>
      <c r="U2690" s="30">
        <f t="shared" si="731"/>
        <v>0</v>
      </c>
      <c r="V2690" s="30">
        <f t="shared" si="732"/>
        <v>0</v>
      </c>
      <c r="W2690" s="32">
        <f t="shared" si="733"/>
        <v>0</v>
      </c>
      <c r="X2690" s="33">
        <f t="shared" si="734"/>
        <v>0</v>
      </c>
      <c r="Y2690" s="22"/>
      <c r="Z2690" s="33">
        <f t="shared" si="719"/>
        <v>0</v>
      </c>
      <c r="AA2690" s="33">
        <f t="shared" si="720"/>
        <v>0</v>
      </c>
      <c r="AB2690" s="30">
        <f t="shared" si="721"/>
        <v>0</v>
      </c>
      <c r="AC2690" s="30">
        <f t="shared" si="722"/>
        <v>0</v>
      </c>
      <c r="AD2690" s="30">
        <f t="shared" si="723"/>
        <v>0</v>
      </c>
      <c r="AE2690" s="35">
        <f t="shared" si="735"/>
        <v>0</v>
      </c>
    </row>
    <row r="2691" spans="14:31" x14ac:dyDescent="0.25">
      <c r="N2691" s="29">
        <f t="shared" si="724"/>
        <v>0</v>
      </c>
      <c r="O2691" s="30" t="str">
        <f t="shared" si="725"/>
        <v>00</v>
      </c>
      <c r="P2691" s="30">
        <f t="shared" si="726"/>
        <v>0</v>
      </c>
      <c r="Q2691" s="30">
        <f t="shared" si="727"/>
        <v>0</v>
      </c>
      <c r="R2691" s="30">
        <f t="shared" si="728"/>
        <v>0</v>
      </c>
      <c r="S2691" s="30">
        <f t="shared" si="729"/>
        <v>0</v>
      </c>
      <c r="T2691" s="31">
        <f t="shared" si="730"/>
        <v>2020.9166666666667</v>
      </c>
      <c r="U2691" s="30">
        <f t="shared" si="731"/>
        <v>0</v>
      </c>
      <c r="V2691" s="30">
        <f t="shared" si="732"/>
        <v>0</v>
      </c>
      <c r="W2691" s="32">
        <f t="shared" si="733"/>
        <v>0</v>
      </c>
      <c r="X2691" s="33">
        <f t="shared" si="734"/>
        <v>0</v>
      </c>
      <c r="Y2691" s="22"/>
      <c r="Z2691" s="33">
        <f t="shared" si="719"/>
        <v>0</v>
      </c>
      <c r="AA2691" s="33">
        <f t="shared" si="720"/>
        <v>0</v>
      </c>
      <c r="AB2691" s="30">
        <f t="shared" si="721"/>
        <v>0</v>
      </c>
      <c r="AC2691" s="30">
        <f t="shared" si="722"/>
        <v>0</v>
      </c>
      <c r="AD2691" s="30">
        <f t="shared" si="723"/>
        <v>0</v>
      </c>
      <c r="AE2691" s="35">
        <f t="shared" si="735"/>
        <v>0</v>
      </c>
    </row>
    <row r="2692" spans="14:31" x14ac:dyDescent="0.25">
      <c r="N2692" s="29">
        <f t="shared" si="724"/>
        <v>0</v>
      </c>
      <c r="O2692" s="30" t="str">
        <f t="shared" si="725"/>
        <v>00</v>
      </c>
      <c r="P2692" s="30">
        <f t="shared" si="726"/>
        <v>0</v>
      </c>
      <c r="Q2692" s="30">
        <f t="shared" si="727"/>
        <v>0</v>
      </c>
      <c r="R2692" s="30">
        <f t="shared" si="728"/>
        <v>0</v>
      </c>
      <c r="S2692" s="30">
        <f t="shared" si="729"/>
        <v>0</v>
      </c>
      <c r="T2692" s="31">
        <f t="shared" si="730"/>
        <v>2020.9166666666667</v>
      </c>
      <c r="U2692" s="30">
        <f t="shared" si="731"/>
        <v>0</v>
      </c>
      <c r="V2692" s="30">
        <f t="shared" si="732"/>
        <v>0</v>
      </c>
      <c r="W2692" s="32">
        <f t="shared" si="733"/>
        <v>0</v>
      </c>
      <c r="X2692" s="33">
        <f t="shared" si="734"/>
        <v>0</v>
      </c>
      <c r="Y2692" s="22"/>
      <c r="Z2692" s="33">
        <f t="shared" ref="Z2692:Z2755" si="736">IF(C2692="",0, IF(P2692&lt;$AH$10,1,0))</f>
        <v>0</v>
      </c>
      <c r="AA2692" s="33">
        <f t="shared" ref="AA2692:AA2755" si="737">IF(C2692="",0,IF(S2692&lt;$AH$11,1,0))</f>
        <v>0</v>
      </c>
      <c r="AB2692" s="30">
        <f t="shared" ref="AB2692:AB2755" si="738">IF(C2692="",0,IF(W2692&lt;LOOKUP(X2692,$AI$15:$AR$15,$AI$16:$AR$16),1,0))</f>
        <v>0</v>
      </c>
      <c r="AC2692" s="30">
        <f t="shared" ref="AC2692:AC2755" si="739">IF(C2692="",0,IF(V2692&lt;LOOKUP(X2692,$AI$15:$AR$15,$AI$18:$AR$18),1,0))</f>
        <v>0</v>
      </c>
      <c r="AD2692" s="30">
        <f t="shared" ref="AD2692:AD2755" si="740">IF(C2692="",0,IF(F2692&lt;LOOKUP(X2692,$AI$15:$AR$15,$AI$20:$AR$20),1,0))</f>
        <v>0</v>
      </c>
      <c r="AE2692" s="35">
        <f t="shared" si="735"/>
        <v>0</v>
      </c>
    </row>
    <row r="2693" spans="14:31" x14ac:dyDescent="0.25">
      <c r="N2693" s="29">
        <f t="shared" si="724"/>
        <v>0</v>
      </c>
      <c r="O2693" s="30" t="str">
        <f t="shared" si="725"/>
        <v>00</v>
      </c>
      <c r="P2693" s="30">
        <f t="shared" si="726"/>
        <v>0</v>
      </c>
      <c r="Q2693" s="30">
        <f t="shared" si="727"/>
        <v>0</v>
      </c>
      <c r="R2693" s="30">
        <f t="shared" si="728"/>
        <v>0</v>
      </c>
      <c r="S2693" s="30">
        <f t="shared" si="729"/>
        <v>0</v>
      </c>
      <c r="T2693" s="31">
        <f t="shared" si="730"/>
        <v>2020.9166666666667</v>
      </c>
      <c r="U2693" s="30">
        <f t="shared" si="731"/>
        <v>0</v>
      </c>
      <c r="V2693" s="30">
        <f t="shared" si="732"/>
        <v>0</v>
      </c>
      <c r="W2693" s="32">
        <f t="shared" si="733"/>
        <v>0</v>
      </c>
      <c r="X2693" s="33">
        <f t="shared" si="734"/>
        <v>0</v>
      </c>
      <c r="Y2693" s="22"/>
      <c r="Z2693" s="33">
        <f t="shared" si="736"/>
        <v>0</v>
      </c>
      <c r="AA2693" s="33">
        <f t="shared" si="737"/>
        <v>0</v>
      </c>
      <c r="AB2693" s="30">
        <f t="shared" si="738"/>
        <v>0</v>
      </c>
      <c r="AC2693" s="30">
        <f t="shared" si="739"/>
        <v>0</v>
      </c>
      <c r="AD2693" s="30">
        <f t="shared" si="740"/>
        <v>0</v>
      </c>
      <c r="AE2693" s="35">
        <f t="shared" si="735"/>
        <v>0</v>
      </c>
    </row>
    <row r="2694" spans="14:31" x14ac:dyDescent="0.25">
      <c r="N2694" s="29">
        <f t="shared" si="724"/>
        <v>0</v>
      </c>
      <c r="O2694" s="30" t="str">
        <f t="shared" si="725"/>
        <v>00</v>
      </c>
      <c r="P2694" s="30">
        <f t="shared" si="726"/>
        <v>0</v>
      </c>
      <c r="Q2694" s="30">
        <f t="shared" si="727"/>
        <v>0</v>
      </c>
      <c r="R2694" s="30">
        <f t="shared" si="728"/>
        <v>0</v>
      </c>
      <c r="S2694" s="30">
        <f t="shared" si="729"/>
        <v>0</v>
      </c>
      <c r="T2694" s="31">
        <f t="shared" si="730"/>
        <v>2020.9166666666667</v>
      </c>
      <c r="U2694" s="30">
        <f t="shared" si="731"/>
        <v>0</v>
      </c>
      <c r="V2694" s="30">
        <f t="shared" si="732"/>
        <v>0</v>
      </c>
      <c r="W2694" s="32">
        <f t="shared" si="733"/>
        <v>0</v>
      </c>
      <c r="X2694" s="33">
        <f t="shared" si="734"/>
        <v>0</v>
      </c>
      <c r="Y2694" s="22"/>
      <c r="Z2694" s="33">
        <f t="shared" si="736"/>
        <v>0</v>
      </c>
      <c r="AA2694" s="33">
        <f t="shared" si="737"/>
        <v>0</v>
      </c>
      <c r="AB2694" s="30">
        <f t="shared" si="738"/>
        <v>0</v>
      </c>
      <c r="AC2694" s="30">
        <f t="shared" si="739"/>
        <v>0</v>
      </c>
      <c r="AD2694" s="30">
        <f t="shared" si="740"/>
        <v>0</v>
      </c>
      <c r="AE2694" s="35">
        <f t="shared" si="735"/>
        <v>0</v>
      </c>
    </row>
    <row r="2695" spans="14:31" x14ac:dyDescent="0.25">
      <c r="N2695" s="29">
        <f t="shared" si="724"/>
        <v>0</v>
      </c>
      <c r="O2695" s="30" t="str">
        <f t="shared" si="725"/>
        <v>00</v>
      </c>
      <c r="P2695" s="30">
        <f t="shared" si="726"/>
        <v>0</v>
      </c>
      <c r="Q2695" s="30">
        <f t="shared" si="727"/>
        <v>0</v>
      </c>
      <c r="R2695" s="30">
        <f t="shared" si="728"/>
        <v>0</v>
      </c>
      <c r="S2695" s="30">
        <f t="shared" si="729"/>
        <v>0</v>
      </c>
      <c r="T2695" s="31">
        <f t="shared" si="730"/>
        <v>2020.9166666666667</v>
      </c>
      <c r="U2695" s="30">
        <f t="shared" si="731"/>
        <v>0</v>
      </c>
      <c r="V2695" s="30">
        <f t="shared" si="732"/>
        <v>0</v>
      </c>
      <c r="W2695" s="32">
        <f t="shared" si="733"/>
        <v>0</v>
      </c>
      <c r="X2695" s="33">
        <f t="shared" si="734"/>
        <v>0</v>
      </c>
      <c r="Y2695" s="22"/>
      <c r="Z2695" s="33">
        <f t="shared" si="736"/>
        <v>0</v>
      </c>
      <c r="AA2695" s="33">
        <f t="shared" si="737"/>
        <v>0</v>
      </c>
      <c r="AB2695" s="30">
        <f t="shared" si="738"/>
        <v>0</v>
      </c>
      <c r="AC2695" s="30">
        <f t="shared" si="739"/>
        <v>0</v>
      </c>
      <c r="AD2695" s="30">
        <f t="shared" si="740"/>
        <v>0</v>
      </c>
      <c r="AE2695" s="35">
        <f t="shared" si="735"/>
        <v>0</v>
      </c>
    </row>
    <row r="2696" spans="14:31" x14ac:dyDescent="0.25">
      <c r="N2696" s="29">
        <f t="shared" si="724"/>
        <v>0</v>
      </c>
      <c r="O2696" s="30" t="str">
        <f t="shared" si="725"/>
        <v>00</v>
      </c>
      <c r="P2696" s="30">
        <f t="shared" si="726"/>
        <v>0</v>
      </c>
      <c r="Q2696" s="30">
        <f t="shared" si="727"/>
        <v>0</v>
      </c>
      <c r="R2696" s="30">
        <f t="shared" si="728"/>
        <v>0</v>
      </c>
      <c r="S2696" s="30">
        <f t="shared" si="729"/>
        <v>0</v>
      </c>
      <c r="T2696" s="31">
        <f t="shared" si="730"/>
        <v>2020.9166666666667</v>
      </c>
      <c r="U2696" s="30">
        <f t="shared" si="731"/>
        <v>0</v>
      </c>
      <c r="V2696" s="30">
        <f t="shared" si="732"/>
        <v>0</v>
      </c>
      <c r="W2696" s="32">
        <f t="shared" si="733"/>
        <v>0</v>
      </c>
      <c r="X2696" s="33">
        <f t="shared" si="734"/>
        <v>0</v>
      </c>
      <c r="Y2696" s="22"/>
      <c r="Z2696" s="33">
        <f t="shared" si="736"/>
        <v>0</v>
      </c>
      <c r="AA2696" s="33">
        <f t="shared" si="737"/>
        <v>0</v>
      </c>
      <c r="AB2696" s="30">
        <f t="shared" si="738"/>
        <v>0</v>
      </c>
      <c r="AC2696" s="30">
        <f t="shared" si="739"/>
        <v>0</v>
      </c>
      <c r="AD2696" s="30">
        <f t="shared" si="740"/>
        <v>0</v>
      </c>
      <c r="AE2696" s="35">
        <f t="shared" si="735"/>
        <v>0</v>
      </c>
    </row>
    <row r="2697" spans="14:31" x14ac:dyDescent="0.25">
      <c r="N2697" s="29">
        <f t="shared" si="724"/>
        <v>0</v>
      </c>
      <c r="O2697" s="30" t="str">
        <f t="shared" si="725"/>
        <v>00</v>
      </c>
      <c r="P2697" s="30">
        <f t="shared" si="726"/>
        <v>0</v>
      </c>
      <c r="Q2697" s="30">
        <f t="shared" si="727"/>
        <v>0</v>
      </c>
      <c r="R2697" s="30">
        <f t="shared" si="728"/>
        <v>0</v>
      </c>
      <c r="S2697" s="30">
        <f t="shared" si="729"/>
        <v>0</v>
      </c>
      <c r="T2697" s="31">
        <f t="shared" si="730"/>
        <v>2020.9166666666667</v>
      </c>
      <c r="U2697" s="30">
        <f t="shared" si="731"/>
        <v>0</v>
      </c>
      <c r="V2697" s="30">
        <f t="shared" si="732"/>
        <v>0</v>
      </c>
      <c r="W2697" s="32">
        <f t="shared" si="733"/>
        <v>0</v>
      </c>
      <c r="X2697" s="33">
        <f t="shared" si="734"/>
        <v>0</v>
      </c>
      <c r="Y2697" s="22"/>
      <c r="Z2697" s="33">
        <f t="shared" si="736"/>
        <v>0</v>
      </c>
      <c r="AA2697" s="33">
        <f t="shared" si="737"/>
        <v>0</v>
      </c>
      <c r="AB2697" s="30">
        <f t="shared" si="738"/>
        <v>0</v>
      </c>
      <c r="AC2697" s="30">
        <f t="shared" si="739"/>
        <v>0</v>
      </c>
      <c r="AD2697" s="30">
        <f t="shared" si="740"/>
        <v>0</v>
      </c>
      <c r="AE2697" s="35">
        <f t="shared" si="735"/>
        <v>0</v>
      </c>
    </row>
    <row r="2698" spans="14:31" x14ac:dyDescent="0.25">
      <c r="N2698" s="29">
        <f t="shared" si="724"/>
        <v>0</v>
      </c>
      <c r="O2698" s="30" t="str">
        <f t="shared" si="725"/>
        <v>00</v>
      </c>
      <c r="P2698" s="30">
        <f t="shared" si="726"/>
        <v>0</v>
      </c>
      <c r="Q2698" s="30">
        <f t="shared" si="727"/>
        <v>0</v>
      </c>
      <c r="R2698" s="30">
        <f t="shared" si="728"/>
        <v>0</v>
      </c>
      <c r="S2698" s="30">
        <f t="shared" si="729"/>
        <v>0</v>
      </c>
      <c r="T2698" s="31">
        <f t="shared" si="730"/>
        <v>2020.9166666666667</v>
      </c>
      <c r="U2698" s="30">
        <f t="shared" si="731"/>
        <v>0</v>
      </c>
      <c r="V2698" s="30">
        <f t="shared" si="732"/>
        <v>0</v>
      </c>
      <c r="W2698" s="32">
        <f t="shared" si="733"/>
        <v>0</v>
      </c>
      <c r="X2698" s="33">
        <f t="shared" si="734"/>
        <v>0</v>
      </c>
      <c r="Y2698" s="22"/>
      <c r="Z2698" s="33">
        <f t="shared" si="736"/>
        <v>0</v>
      </c>
      <c r="AA2698" s="33">
        <f t="shared" si="737"/>
        <v>0</v>
      </c>
      <c r="AB2698" s="30">
        <f t="shared" si="738"/>
        <v>0</v>
      </c>
      <c r="AC2698" s="30">
        <f t="shared" si="739"/>
        <v>0</v>
      </c>
      <c r="AD2698" s="30">
        <f t="shared" si="740"/>
        <v>0</v>
      </c>
      <c r="AE2698" s="35">
        <f t="shared" si="735"/>
        <v>0</v>
      </c>
    </row>
    <row r="2699" spans="14:31" x14ac:dyDescent="0.25">
      <c r="N2699" s="29">
        <f t="shared" ref="N2699:N2762" si="741">IF(G2699="",F2699,IF(INT(MID(G2699,7,4))&lt;=2010, IF(F2699="",MID(G2699,7,4),F2699), MID(G2699,7,4)))</f>
        <v>0</v>
      </c>
      <c r="O2699" s="30" t="str">
        <f t="shared" ref="O2699:O2762" si="742">IF(G2699="","00",MID(G2699,4,2))</f>
        <v>00</v>
      </c>
      <c r="P2699" s="30">
        <f t="shared" ref="P2699:P2762" si="743">INT(CONCATENATE(N2699,O2699))</f>
        <v>0</v>
      </c>
      <c r="Q2699" s="30">
        <f t="shared" ref="Q2699:Q2762" si="744">IF(H2699="",0,MID(H2699,7,4))</f>
        <v>0</v>
      </c>
      <c r="R2699" s="30">
        <f t="shared" ref="R2699:R2762" si="745">IF(H2699="",0,MID(H2699,4,2))</f>
        <v>0</v>
      </c>
      <c r="S2699" s="30">
        <f t="shared" ref="S2699:S2762" si="746">INT(CONCATENATE(Q2699,R2699))</f>
        <v>0</v>
      </c>
      <c r="T2699" s="31">
        <f t="shared" ref="T2699:T2762" si="747">(12*($AH$2-N2699)+($AH$3-O2699))/12</f>
        <v>2020.9166666666667</v>
      </c>
      <c r="U2699" s="30">
        <f t="shared" ref="U2699:U2762" si="748">I2699+J2699</f>
        <v>0</v>
      </c>
      <c r="V2699" s="30">
        <f t="shared" ref="V2699:V2762" si="749">K2699+L2699</f>
        <v>0</v>
      </c>
      <c r="W2699" s="32">
        <f t="shared" ref="W2699:W2762" si="750">U2699/T2699</f>
        <v>0</v>
      </c>
      <c r="X2699" s="33">
        <f t="shared" ref="X2699:X2762" si="751">INT(CONCATENATE(MID(B2699,3,2),0))</f>
        <v>0</v>
      </c>
      <c r="Y2699" s="22"/>
      <c r="Z2699" s="33">
        <f t="shared" si="736"/>
        <v>0</v>
      </c>
      <c r="AA2699" s="33">
        <f t="shared" si="737"/>
        <v>0</v>
      </c>
      <c r="AB2699" s="30">
        <f t="shared" si="738"/>
        <v>0</v>
      </c>
      <c r="AC2699" s="30">
        <f t="shared" si="739"/>
        <v>0</v>
      </c>
      <c r="AD2699" s="30">
        <f t="shared" si="740"/>
        <v>0</v>
      </c>
      <c r="AE2699" s="35">
        <f t="shared" ref="AE2699:AE2762" si="752">IF(Z2699*(SUM(AA2699:AD2699))&gt;=1,1,0)</f>
        <v>0</v>
      </c>
    </row>
    <row r="2700" spans="14:31" x14ac:dyDescent="0.25">
      <c r="N2700" s="29">
        <f t="shared" si="741"/>
        <v>0</v>
      </c>
      <c r="O2700" s="30" t="str">
        <f t="shared" si="742"/>
        <v>00</v>
      </c>
      <c r="P2700" s="30">
        <f t="shared" si="743"/>
        <v>0</v>
      </c>
      <c r="Q2700" s="30">
        <f t="shared" si="744"/>
        <v>0</v>
      </c>
      <c r="R2700" s="30">
        <f t="shared" si="745"/>
        <v>0</v>
      </c>
      <c r="S2700" s="30">
        <f t="shared" si="746"/>
        <v>0</v>
      </c>
      <c r="T2700" s="31">
        <f t="shared" si="747"/>
        <v>2020.9166666666667</v>
      </c>
      <c r="U2700" s="30">
        <f t="shared" si="748"/>
        <v>0</v>
      </c>
      <c r="V2700" s="30">
        <f t="shared" si="749"/>
        <v>0</v>
      </c>
      <c r="W2700" s="32">
        <f t="shared" si="750"/>
        <v>0</v>
      </c>
      <c r="X2700" s="33">
        <f t="shared" si="751"/>
        <v>0</v>
      </c>
      <c r="Y2700" s="22"/>
      <c r="Z2700" s="33">
        <f t="shared" si="736"/>
        <v>0</v>
      </c>
      <c r="AA2700" s="33">
        <f t="shared" si="737"/>
        <v>0</v>
      </c>
      <c r="AB2700" s="30">
        <f t="shared" si="738"/>
        <v>0</v>
      </c>
      <c r="AC2700" s="30">
        <f t="shared" si="739"/>
        <v>0</v>
      </c>
      <c r="AD2700" s="30">
        <f t="shared" si="740"/>
        <v>0</v>
      </c>
      <c r="AE2700" s="35">
        <f t="shared" si="752"/>
        <v>0</v>
      </c>
    </row>
    <row r="2701" spans="14:31" x14ac:dyDescent="0.25">
      <c r="N2701" s="29">
        <f t="shared" si="741"/>
        <v>0</v>
      </c>
      <c r="O2701" s="30" t="str">
        <f t="shared" si="742"/>
        <v>00</v>
      </c>
      <c r="P2701" s="30">
        <f t="shared" si="743"/>
        <v>0</v>
      </c>
      <c r="Q2701" s="30">
        <f t="shared" si="744"/>
        <v>0</v>
      </c>
      <c r="R2701" s="30">
        <f t="shared" si="745"/>
        <v>0</v>
      </c>
      <c r="S2701" s="30">
        <f t="shared" si="746"/>
        <v>0</v>
      </c>
      <c r="T2701" s="31">
        <f t="shared" si="747"/>
        <v>2020.9166666666667</v>
      </c>
      <c r="U2701" s="30">
        <f t="shared" si="748"/>
        <v>0</v>
      </c>
      <c r="V2701" s="30">
        <f t="shared" si="749"/>
        <v>0</v>
      </c>
      <c r="W2701" s="32">
        <f t="shared" si="750"/>
        <v>0</v>
      </c>
      <c r="X2701" s="33">
        <f t="shared" si="751"/>
        <v>0</v>
      </c>
      <c r="Y2701" s="22"/>
      <c r="Z2701" s="33">
        <f t="shared" si="736"/>
        <v>0</v>
      </c>
      <c r="AA2701" s="33">
        <f t="shared" si="737"/>
        <v>0</v>
      </c>
      <c r="AB2701" s="30">
        <f t="shared" si="738"/>
        <v>0</v>
      </c>
      <c r="AC2701" s="30">
        <f t="shared" si="739"/>
        <v>0</v>
      </c>
      <c r="AD2701" s="30">
        <f t="shared" si="740"/>
        <v>0</v>
      </c>
      <c r="AE2701" s="35">
        <f t="shared" si="752"/>
        <v>0</v>
      </c>
    </row>
    <row r="2702" spans="14:31" x14ac:dyDescent="0.25">
      <c r="N2702" s="29">
        <f t="shared" si="741"/>
        <v>0</v>
      </c>
      <c r="O2702" s="30" t="str">
        <f t="shared" si="742"/>
        <v>00</v>
      </c>
      <c r="P2702" s="30">
        <f t="shared" si="743"/>
        <v>0</v>
      </c>
      <c r="Q2702" s="30">
        <f t="shared" si="744"/>
        <v>0</v>
      </c>
      <c r="R2702" s="30">
        <f t="shared" si="745"/>
        <v>0</v>
      </c>
      <c r="S2702" s="30">
        <f t="shared" si="746"/>
        <v>0</v>
      </c>
      <c r="T2702" s="31">
        <f t="shared" si="747"/>
        <v>2020.9166666666667</v>
      </c>
      <c r="U2702" s="30">
        <f t="shared" si="748"/>
        <v>0</v>
      </c>
      <c r="V2702" s="30">
        <f t="shared" si="749"/>
        <v>0</v>
      </c>
      <c r="W2702" s="32">
        <f t="shared" si="750"/>
        <v>0</v>
      </c>
      <c r="X2702" s="33">
        <f t="shared" si="751"/>
        <v>0</v>
      </c>
      <c r="Y2702" s="22"/>
      <c r="Z2702" s="33">
        <f t="shared" si="736"/>
        <v>0</v>
      </c>
      <c r="AA2702" s="33">
        <f t="shared" si="737"/>
        <v>0</v>
      </c>
      <c r="AB2702" s="30">
        <f t="shared" si="738"/>
        <v>0</v>
      </c>
      <c r="AC2702" s="30">
        <f t="shared" si="739"/>
        <v>0</v>
      </c>
      <c r="AD2702" s="30">
        <f t="shared" si="740"/>
        <v>0</v>
      </c>
      <c r="AE2702" s="35">
        <f t="shared" si="752"/>
        <v>0</v>
      </c>
    </row>
    <row r="2703" spans="14:31" x14ac:dyDescent="0.25">
      <c r="N2703" s="29">
        <f t="shared" si="741"/>
        <v>0</v>
      </c>
      <c r="O2703" s="30" t="str">
        <f t="shared" si="742"/>
        <v>00</v>
      </c>
      <c r="P2703" s="30">
        <f t="shared" si="743"/>
        <v>0</v>
      </c>
      <c r="Q2703" s="30">
        <f t="shared" si="744"/>
        <v>0</v>
      </c>
      <c r="R2703" s="30">
        <f t="shared" si="745"/>
        <v>0</v>
      </c>
      <c r="S2703" s="30">
        <f t="shared" si="746"/>
        <v>0</v>
      </c>
      <c r="T2703" s="31">
        <f t="shared" si="747"/>
        <v>2020.9166666666667</v>
      </c>
      <c r="U2703" s="30">
        <f t="shared" si="748"/>
        <v>0</v>
      </c>
      <c r="V2703" s="30">
        <f t="shared" si="749"/>
        <v>0</v>
      </c>
      <c r="W2703" s="32">
        <f t="shared" si="750"/>
        <v>0</v>
      </c>
      <c r="X2703" s="33">
        <f t="shared" si="751"/>
        <v>0</v>
      </c>
      <c r="Y2703" s="22"/>
      <c r="Z2703" s="33">
        <f t="shared" si="736"/>
        <v>0</v>
      </c>
      <c r="AA2703" s="33">
        <f t="shared" si="737"/>
        <v>0</v>
      </c>
      <c r="AB2703" s="30">
        <f t="shared" si="738"/>
        <v>0</v>
      </c>
      <c r="AC2703" s="30">
        <f t="shared" si="739"/>
        <v>0</v>
      </c>
      <c r="AD2703" s="30">
        <f t="shared" si="740"/>
        <v>0</v>
      </c>
      <c r="AE2703" s="35">
        <f t="shared" si="752"/>
        <v>0</v>
      </c>
    </row>
    <row r="2704" spans="14:31" x14ac:dyDescent="0.25">
      <c r="N2704" s="29">
        <f t="shared" si="741"/>
        <v>0</v>
      </c>
      <c r="O2704" s="30" t="str">
        <f t="shared" si="742"/>
        <v>00</v>
      </c>
      <c r="P2704" s="30">
        <f t="shared" si="743"/>
        <v>0</v>
      </c>
      <c r="Q2704" s="30">
        <f t="shared" si="744"/>
        <v>0</v>
      </c>
      <c r="R2704" s="30">
        <f t="shared" si="745"/>
        <v>0</v>
      </c>
      <c r="S2704" s="30">
        <f t="shared" si="746"/>
        <v>0</v>
      </c>
      <c r="T2704" s="31">
        <f t="shared" si="747"/>
        <v>2020.9166666666667</v>
      </c>
      <c r="U2704" s="30">
        <f t="shared" si="748"/>
        <v>0</v>
      </c>
      <c r="V2704" s="30">
        <f t="shared" si="749"/>
        <v>0</v>
      </c>
      <c r="W2704" s="32">
        <f t="shared" si="750"/>
        <v>0</v>
      </c>
      <c r="X2704" s="33">
        <f t="shared" si="751"/>
        <v>0</v>
      </c>
      <c r="Y2704" s="22"/>
      <c r="Z2704" s="33">
        <f t="shared" si="736"/>
        <v>0</v>
      </c>
      <c r="AA2704" s="33">
        <f t="shared" si="737"/>
        <v>0</v>
      </c>
      <c r="AB2704" s="30">
        <f t="shared" si="738"/>
        <v>0</v>
      </c>
      <c r="AC2704" s="30">
        <f t="shared" si="739"/>
        <v>0</v>
      </c>
      <c r="AD2704" s="30">
        <f t="shared" si="740"/>
        <v>0</v>
      </c>
      <c r="AE2704" s="35">
        <f t="shared" si="752"/>
        <v>0</v>
      </c>
    </row>
    <row r="2705" spans="14:31" x14ac:dyDescent="0.25">
      <c r="N2705" s="29">
        <f t="shared" si="741"/>
        <v>0</v>
      </c>
      <c r="O2705" s="30" t="str">
        <f t="shared" si="742"/>
        <v>00</v>
      </c>
      <c r="P2705" s="30">
        <f t="shared" si="743"/>
        <v>0</v>
      </c>
      <c r="Q2705" s="30">
        <f t="shared" si="744"/>
        <v>0</v>
      </c>
      <c r="R2705" s="30">
        <f t="shared" si="745"/>
        <v>0</v>
      </c>
      <c r="S2705" s="30">
        <f t="shared" si="746"/>
        <v>0</v>
      </c>
      <c r="T2705" s="31">
        <f t="shared" si="747"/>
        <v>2020.9166666666667</v>
      </c>
      <c r="U2705" s="30">
        <f t="shared" si="748"/>
        <v>0</v>
      </c>
      <c r="V2705" s="30">
        <f t="shared" si="749"/>
        <v>0</v>
      </c>
      <c r="W2705" s="32">
        <f t="shared" si="750"/>
        <v>0</v>
      </c>
      <c r="X2705" s="33">
        <f t="shared" si="751"/>
        <v>0</v>
      </c>
      <c r="Y2705" s="22"/>
      <c r="Z2705" s="33">
        <f t="shared" si="736"/>
        <v>0</v>
      </c>
      <c r="AA2705" s="33">
        <f t="shared" si="737"/>
        <v>0</v>
      </c>
      <c r="AB2705" s="30">
        <f t="shared" si="738"/>
        <v>0</v>
      </c>
      <c r="AC2705" s="30">
        <f t="shared" si="739"/>
        <v>0</v>
      </c>
      <c r="AD2705" s="30">
        <f t="shared" si="740"/>
        <v>0</v>
      </c>
      <c r="AE2705" s="35">
        <f t="shared" si="752"/>
        <v>0</v>
      </c>
    </row>
    <row r="2706" spans="14:31" x14ac:dyDescent="0.25">
      <c r="N2706" s="29">
        <f t="shared" si="741"/>
        <v>0</v>
      </c>
      <c r="O2706" s="30" t="str">
        <f t="shared" si="742"/>
        <v>00</v>
      </c>
      <c r="P2706" s="30">
        <f t="shared" si="743"/>
        <v>0</v>
      </c>
      <c r="Q2706" s="30">
        <f t="shared" si="744"/>
        <v>0</v>
      </c>
      <c r="R2706" s="30">
        <f t="shared" si="745"/>
        <v>0</v>
      </c>
      <c r="S2706" s="30">
        <f t="shared" si="746"/>
        <v>0</v>
      </c>
      <c r="T2706" s="31">
        <f t="shared" si="747"/>
        <v>2020.9166666666667</v>
      </c>
      <c r="U2706" s="30">
        <f t="shared" si="748"/>
        <v>0</v>
      </c>
      <c r="V2706" s="30">
        <f t="shared" si="749"/>
        <v>0</v>
      </c>
      <c r="W2706" s="32">
        <f t="shared" si="750"/>
        <v>0</v>
      </c>
      <c r="X2706" s="33">
        <f t="shared" si="751"/>
        <v>0</v>
      </c>
      <c r="Y2706" s="22"/>
      <c r="Z2706" s="33">
        <f t="shared" si="736"/>
        <v>0</v>
      </c>
      <c r="AA2706" s="33">
        <f t="shared" si="737"/>
        <v>0</v>
      </c>
      <c r="AB2706" s="30">
        <f t="shared" si="738"/>
        <v>0</v>
      </c>
      <c r="AC2706" s="30">
        <f t="shared" si="739"/>
        <v>0</v>
      </c>
      <c r="AD2706" s="30">
        <f t="shared" si="740"/>
        <v>0</v>
      </c>
      <c r="AE2706" s="35">
        <f t="shared" si="752"/>
        <v>0</v>
      </c>
    </row>
    <row r="2707" spans="14:31" x14ac:dyDescent="0.25">
      <c r="N2707" s="29">
        <f t="shared" si="741"/>
        <v>0</v>
      </c>
      <c r="O2707" s="30" t="str">
        <f t="shared" si="742"/>
        <v>00</v>
      </c>
      <c r="P2707" s="30">
        <f t="shared" si="743"/>
        <v>0</v>
      </c>
      <c r="Q2707" s="30">
        <f t="shared" si="744"/>
        <v>0</v>
      </c>
      <c r="R2707" s="30">
        <f t="shared" si="745"/>
        <v>0</v>
      </c>
      <c r="S2707" s="30">
        <f t="shared" si="746"/>
        <v>0</v>
      </c>
      <c r="T2707" s="31">
        <f t="shared" si="747"/>
        <v>2020.9166666666667</v>
      </c>
      <c r="U2707" s="30">
        <f t="shared" si="748"/>
        <v>0</v>
      </c>
      <c r="V2707" s="30">
        <f t="shared" si="749"/>
        <v>0</v>
      </c>
      <c r="W2707" s="32">
        <f t="shared" si="750"/>
        <v>0</v>
      </c>
      <c r="X2707" s="33">
        <f t="shared" si="751"/>
        <v>0</v>
      </c>
      <c r="Y2707" s="22"/>
      <c r="Z2707" s="33">
        <f t="shared" si="736"/>
        <v>0</v>
      </c>
      <c r="AA2707" s="33">
        <f t="shared" si="737"/>
        <v>0</v>
      </c>
      <c r="AB2707" s="30">
        <f t="shared" si="738"/>
        <v>0</v>
      </c>
      <c r="AC2707" s="30">
        <f t="shared" si="739"/>
        <v>0</v>
      </c>
      <c r="AD2707" s="30">
        <f t="shared" si="740"/>
        <v>0</v>
      </c>
      <c r="AE2707" s="35">
        <f t="shared" si="752"/>
        <v>0</v>
      </c>
    </row>
    <row r="2708" spans="14:31" x14ac:dyDescent="0.25">
      <c r="N2708" s="29">
        <f t="shared" si="741"/>
        <v>0</v>
      </c>
      <c r="O2708" s="30" t="str">
        <f t="shared" si="742"/>
        <v>00</v>
      </c>
      <c r="P2708" s="30">
        <f t="shared" si="743"/>
        <v>0</v>
      </c>
      <c r="Q2708" s="30">
        <f t="shared" si="744"/>
        <v>0</v>
      </c>
      <c r="R2708" s="30">
        <f t="shared" si="745"/>
        <v>0</v>
      </c>
      <c r="S2708" s="30">
        <f t="shared" si="746"/>
        <v>0</v>
      </c>
      <c r="T2708" s="31">
        <f t="shared" si="747"/>
        <v>2020.9166666666667</v>
      </c>
      <c r="U2708" s="30">
        <f t="shared" si="748"/>
        <v>0</v>
      </c>
      <c r="V2708" s="30">
        <f t="shared" si="749"/>
        <v>0</v>
      </c>
      <c r="W2708" s="32">
        <f t="shared" si="750"/>
        <v>0</v>
      </c>
      <c r="X2708" s="33">
        <f t="shared" si="751"/>
        <v>0</v>
      </c>
      <c r="Y2708" s="22"/>
      <c r="Z2708" s="33">
        <f t="shared" si="736"/>
        <v>0</v>
      </c>
      <c r="AA2708" s="33">
        <f t="shared" si="737"/>
        <v>0</v>
      </c>
      <c r="AB2708" s="30">
        <f t="shared" si="738"/>
        <v>0</v>
      </c>
      <c r="AC2708" s="30">
        <f t="shared" si="739"/>
        <v>0</v>
      </c>
      <c r="AD2708" s="30">
        <f t="shared" si="740"/>
        <v>0</v>
      </c>
      <c r="AE2708" s="35">
        <f t="shared" si="752"/>
        <v>0</v>
      </c>
    </row>
    <row r="2709" spans="14:31" x14ac:dyDescent="0.25">
      <c r="N2709" s="29">
        <f t="shared" si="741"/>
        <v>0</v>
      </c>
      <c r="O2709" s="30" t="str">
        <f t="shared" si="742"/>
        <v>00</v>
      </c>
      <c r="P2709" s="30">
        <f t="shared" si="743"/>
        <v>0</v>
      </c>
      <c r="Q2709" s="30">
        <f t="shared" si="744"/>
        <v>0</v>
      </c>
      <c r="R2709" s="30">
        <f t="shared" si="745"/>
        <v>0</v>
      </c>
      <c r="S2709" s="30">
        <f t="shared" si="746"/>
        <v>0</v>
      </c>
      <c r="T2709" s="31">
        <f t="shared" si="747"/>
        <v>2020.9166666666667</v>
      </c>
      <c r="U2709" s="30">
        <f t="shared" si="748"/>
        <v>0</v>
      </c>
      <c r="V2709" s="30">
        <f t="shared" si="749"/>
        <v>0</v>
      </c>
      <c r="W2709" s="32">
        <f t="shared" si="750"/>
        <v>0</v>
      </c>
      <c r="X2709" s="33">
        <f t="shared" si="751"/>
        <v>0</v>
      </c>
      <c r="Y2709" s="22"/>
      <c r="Z2709" s="33">
        <f t="shared" si="736"/>
        <v>0</v>
      </c>
      <c r="AA2709" s="33">
        <f t="shared" si="737"/>
        <v>0</v>
      </c>
      <c r="AB2709" s="30">
        <f t="shared" si="738"/>
        <v>0</v>
      </c>
      <c r="AC2709" s="30">
        <f t="shared" si="739"/>
        <v>0</v>
      </c>
      <c r="AD2709" s="30">
        <f t="shared" si="740"/>
        <v>0</v>
      </c>
      <c r="AE2709" s="35">
        <f t="shared" si="752"/>
        <v>0</v>
      </c>
    </row>
    <row r="2710" spans="14:31" x14ac:dyDescent="0.25">
      <c r="N2710" s="29">
        <f t="shared" si="741"/>
        <v>0</v>
      </c>
      <c r="O2710" s="30" t="str">
        <f t="shared" si="742"/>
        <v>00</v>
      </c>
      <c r="P2710" s="30">
        <f t="shared" si="743"/>
        <v>0</v>
      </c>
      <c r="Q2710" s="30">
        <f t="shared" si="744"/>
        <v>0</v>
      </c>
      <c r="R2710" s="30">
        <f t="shared" si="745"/>
        <v>0</v>
      </c>
      <c r="S2710" s="30">
        <f t="shared" si="746"/>
        <v>0</v>
      </c>
      <c r="T2710" s="31">
        <f t="shared" si="747"/>
        <v>2020.9166666666667</v>
      </c>
      <c r="U2710" s="30">
        <f t="shared" si="748"/>
        <v>0</v>
      </c>
      <c r="V2710" s="30">
        <f t="shared" si="749"/>
        <v>0</v>
      </c>
      <c r="W2710" s="32">
        <f t="shared" si="750"/>
        <v>0</v>
      </c>
      <c r="X2710" s="33">
        <f t="shared" si="751"/>
        <v>0</v>
      </c>
      <c r="Y2710" s="22"/>
      <c r="Z2710" s="33">
        <f t="shared" si="736"/>
        <v>0</v>
      </c>
      <c r="AA2710" s="33">
        <f t="shared" si="737"/>
        <v>0</v>
      </c>
      <c r="AB2710" s="30">
        <f t="shared" si="738"/>
        <v>0</v>
      </c>
      <c r="AC2710" s="30">
        <f t="shared" si="739"/>
        <v>0</v>
      </c>
      <c r="AD2710" s="30">
        <f t="shared" si="740"/>
        <v>0</v>
      </c>
      <c r="AE2710" s="35">
        <f t="shared" si="752"/>
        <v>0</v>
      </c>
    </row>
    <row r="2711" spans="14:31" x14ac:dyDescent="0.25">
      <c r="N2711" s="29">
        <f t="shared" si="741"/>
        <v>0</v>
      </c>
      <c r="O2711" s="30" t="str">
        <f t="shared" si="742"/>
        <v>00</v>
      </c>
      <c r="P2711" s="30">
        <f t="shared" si="743"/>
        <v>0</v>
      </c>
      <c r="Q2711" s="30">
        <f t="shared" si="744"/>
        <v>0</v>
      </c>
      <c r="R2711" s="30">
        <f t="shared" si="745"/>
        <v>0</v>
      </c>
      <c r="S2711" s="30">
        <f t="shared" si="746"/>
        <v>0</v>
      </c>
      <c r="T2711" s="31">
        <f t="shared" si="747"/>
        <v>2020.9166666666667</v>
      </c>
      <c r="U2711" s="30">
        <f t="shared" si="748"/>
        <v>0</v>
      </c>
      <c r="V2711" s="30">
        <f t="shared" si="749"/>
        <v>0</v>
      </c>
      <c r="W2711" s="32">
        <f t="shared" si="750"/>
        <v>0</v>
      </c>
      <c r="X2711" s="33">
        <f t="shared" si="751"/>
        <v>0</v>
      </c>
      <c r="Y2711" s="22"/>
      <c r="Z2711" s="33">
        <f t="shared" si="736"/>
        <v>0</v>
      </c>
      <c r="AA2711" s="33">
        <f t="shared" si="737"/>
        <v>0</v>
      </c>
      <c r="AB2711" s="30">
        <f t="shared" si="738"/>
        <v>0</v>
      </c>
      <c r="AC2711" s="30">
        <f t="shared" si="739"/>
        <v>0</v>
      </c>
      <c r="AD2711" s="30">
        <f t="shared" si="740"/>
        <v>0</v>
      </c>
      <c r="AE2711" s="35">
        <f t="shared" si="752"/>
        <v>0</v>
      </c>
    </row>
    <row r="2712" spans="14:31" x14ac:dyDescent="0.25">
      <c r="N2712" s="29">
        <f t="shared" si="741"/>
        <v>0</v>
      </c>
      <c r="O2712" s="30" t="str">
        <f t="shared" si="742"/>
        <v>00</v>
      </c>
      <c r="P2712" s="30">
        <f t="shared" si="743"/>
        <v>0</v>
      </c>
      <c r="Q2712" s="30">
        <f t="shared" si="744"/>
        <v>0</v>
      </c>
      <c r="R2712" s="30">
        <f t="shared" si="745"/>
        <v>0</v>
      </c>
      <c r="S2712" s="30">
        <f t="shared" si="746"/>
        <v>0</v>
      </c>
      <c r="T2712" s="31">
        <f t="shared" si="747"/>
        <v>2020.9166666666667</v>
      </c>
      <c r="U2712" s="30">
        <f t="shared" si="748"/>
        <v>0</v>
      </c>
      <c r="V2712" s="30">
        <f t="shared" si="749"/>
        <v>0</v>
      </c>
      <c r="W2712" s="32">
        <f t="shared" si="750"/>
        <v>0</v>
      </c>
      <c r="X2712" s="33">
        <f t="shared" si="751"/>
        <v>0</v>
      </c>
      <c r="Y2712" s="22"/>
      <c r="Z2712" s="33">
        <f t="shared" si="736"/>
        <v>0</v>
      </c>
      <c r="AA2712" s="33">
        <f t="shared" si="737"/>
        <v>0</v>
      </c>
      <c r="AB2712" s="30">
        <f t="shared" si="738"/>
        <v>0</v>
      </c>
      <c r="AC2712" s="30">
        <f t="shared" si="739"/>
        <v>0</v>
      </c>
      <c r="AD2712" s="30">
        <f t="shared" si="740"/>
        <v>0</v>
      </c>
      <c r="AE2712" s="35">
        <f t="shared" si="752"/>
        <v>0</v>
      </c>
    </row>
    <row r="2713" spans="14:31" x14ac:dyDescent="0.25">
      <c r="N2713" s="29">
        <f t="shared" si="741"/>
        <v>0</v>
      </c>
      <c r="O2713" s="30" t="str">
        <f t="shared" si="742"/>
        <v>00</v>
      </c>
      <c r="P2713" s="30">
        <f t="shared" si="743"/>
        <v>0</v>
      </c>
      <c r="Q2713" s="30">
        <f t="shared" si="744"/>
        <v>0</v>
      </c>
      <c r="R2713" s="30">
        <f t="shared" si="745"/>
        <v>0</v>
      </c>
      <c r="S2713" s="30">
        <f t="shared" si="746"/>
        <v>0</v>
      </c>
      <c r="T2713" s="31">
        <f t="shared" si="747"/>
        <v>2020.9166666666667</v>
      </c>
      <c r="U2713" s="30">
        <f t="shared" si="748"/>
        <v>0</v>
      </c>
      <c r="V2713" s="30">
        <f t="shared" si="749"/>
        <v>0</v>
      </c>
      <c r="W2713" s="32">
        <f t="shared" si="750"/>
        <v>0</v>
      </c>
      <c r="X2713" s="33">
        <f t="shared" si="751"/>
        <v>0</v>
      </c>
      <c r="Y2713" s="22"/>
      <c r="Z2713" s="33">
        <f t="shared" si="736"/>
        <v>0</v>
      </c>
      <c r="AA2713" s="33">
        <f t="shared" si="737"/>
        <v>0</v>
      </c>
      <c r="AB2713" s="30">
        <f t="shared" si="738"/>
        <v>0</v>
      </c>
      <c r="AC2713" s="30">
        <f t="shared" si="739"/>
        <v>0</v>
      </c>
      <c r="AD2713" s="30">
        <f t="shared" si="740"/>
        <v>0</v>
      </c>
      <c r="AE2713" s="35">
        <f t="shared" si="752"/>
        <v>0</v>
      </c>
    </row>
    <row r="2714" spans="14:31" x14ac:dyDescent="0.25">
      <c r="N2714" s="29">
        <f t="shared" si="741"/>
        <v>0</v>
      </c>
      <c r="O2714" s="30" t="str">
        <f t="shared" si="742"/>
        <v>00</v>
      </c>
      <c r="P2714" s="30">
        <f t="shared" si="743"/>
        <v>0</v>
      </c>
      <c r="Q2714" s="30">
        <f t="shared" si="744"/>
        <v>0</v>
      </c>
      <c r="R2714" s="30">
        <f t="shared" si="745"/>
        <v>0</v>
      </c>
      <c r="S2714" s="30">
        <f t="shared" si="746"/>
        <v>0</v>
      </c>
      <c r="T2714" s="31">
        <f t="shared" si="747"/>
        <v>2020.9166666666667</v>
      </c>
      <c r="U2714" s="30">
        <f t="shared" si="748"/>
        <v>0</v>
      </c>
      <c r="V2714" s="30">
        <f t="shared" si="749"/>
        <v>0</v>
      </c>
      <c r="W2714" s="32">
        <f t="shared" si="750"/>
        <v>0</v>
      </c>
      <c r="X2714" s="33">
        <f t="shared" si="751"/>
        <v>0</v>
      </c>
      <c r="Y2714" s="22"/>
      <c r="Z2714" s="33">
        <f t="shared" si="736"/>
        <v>0</v>
      </c>
      <c r="AA2714" s="33">
        <f t="shared" si="737"/>
        <v>0</v>
      </c>
      <c r="AB2714" s="30">
        <f t="shared" si="738"/>
        <v>0</v>
      </c>
      <c r="AC2714" s="30">
        <f t="shared" si="739"/>
        <v>0</v>
      </c>
      <c r="AD2714" s="30">
        <f t="shared" si="740"/>
        <v>0</v>
      </c>
      <c r="AE2714" s="35">
        <f t="shared" si="752"/>
        <v>0</v>
      </c>
    </row>
    <row r="2715" spans="14:31" x14ac:dyDescent="0.25">
      <c r="N2715" s="29">
        <f t="shared" si="741"/>
        <v>0</v>
      </c>
      <c r="O2715" s="30" t="str">
        <f t="shared" si="742"/>
        <v>00</v>
      </c>
      <c r="P2715" s="30">
        <f t="shared" si="743"/>
        <v>0</v>
      </c>
      <c r="Q2715" s="30">
        <f t="shared" si="744"/>
        <v>0</v>
      </c>
      <c r="R2715" s="30">
        <f t="shared" si="745"/>
        <v>0</v>
      </c>
      <c r="S2715" s="30">
        <f t="shared" si="746"/>
        <v>0</v>
      </c>
      <c r="T2715" s="31">
        <f t="shared" si="747"/>
        <v>2020.9166666666667</v>
      </c>
      <c r="U2715" s="30">
        <f t="shared" si="748"/>
        <v>0</v>
      </c>
      <c r="V2715" s="30">
        <f t="shared" si="749"/>
        <v>0</v>
      </c>
      <c r="W2715" s="32">
        <f t="shared" si="750"/>
        <v>0</v>
      </c>
      <c r="X2715" s="33">
        <f t="shared" si="751"/>
        <v>0</v>
      </c>
      <c r="Y2715" s="22"/>
      <c r="Z2715" s="33">
        <f t="shared" si="736"/>
        <v>0</v>
      </c>
      <c r="AA2715" s="33">
        <f t="shared" si="737"/>
        <v>0</v>
      </c>
      <c r="AB2715" s="30">
        <f t="shared" si="738"/>
        <v>0</v>
      </c>
      <c r="AC2715" s="30">
        <f t="shared" si="739"/>
        <v>0</v>
      </c>
      <c r="AD2715" s="30">
        <f t="shared" si="740"/>
        <v>0</v>
      </c>
      <c r="AE2715" s="35">
        <f t="shared" si="752"/>
        <v>0</v>
      </c>
    </row>
    <row r="2716" spans="14:31" x14ac:dyDescent="0.25">
      <c r="N2716" s="29">
        <f t="shared" si="741"/>
        <v>0</v>
      </c>
      <c r="O2716" s="30" t="str">
        <f t="shared" si="742"/>
        <v>00</v>
      </c>
      <c r="P2716" s="30">
        <f t="shared" si="743"/>
        <v>0</v>
      </c>
      <c r="Q2716" s="30">
        <f t="shared" si="744"/>
        <v>0</v>
      </c>
      <c r="R2716" s="30">
        <f t="shared" si="745"/>
        <v>0</v>
      </c>
      <c r="S2716" s="30">
        <f t="shared" si="746"/>
        <v>0</v>
      </c>
      <c r="T2716" s="31">
        <f t="shared" si="747"/>
        <v>2020.9166666666667</v>
      </c>
      <c r="U2716" s="30">
        <f t="shared" si="748"/>
        <v>0</v>
      </c>
      <c r="V2716" s="30">
        <f t="shared" si="749"/>
        <v>0</v>
      </c>
      <c r="W2716" s="32">
        <f t="shared" si="750"/>
        <v>0</v>
      </c>
      <c r="X2716" s="33">
        <f t="shared" si="751"/>
        <v>0</v>
      </c>
      <c r="Y2716" s="22"/>
      <c r="Z2716" s="33">
        <f t="shared" si="736"/>
        <v>0</v>
      </c>
      <c r="AA2716" s="33">
        <f t="shared" si="737"/>
        <v>0</v>
      </c>
      <c r="AB2716" s="30">
        <f t="shared" si="738"/>
        <v>0</v>
      </c>
      <c r="AC2716" s="30">
        <f t="shared" si="739"/>
        <v>0</v>
      </c>
      <c r="AD2716" s="30">
        <f t="shared" si="740"/>
        <v>0</v>
      </c>
      <c r="AE2716" s="35">
        <f t="shared" si="752"/>
        <v>0</v>
      </c>
    </row>
    <row r="2717" spans="14:31" x14ac:dyDescent="0.25">
      <c r="N2717" s="29">
        <f t="shared" si="741"/>
        <v>0</v>
      </c>
      <c r="O2717" s="30" t="str">
        <f t="shared" si="742"/>
        <v>00</v>
      </c>
      <c r="P2717" s="30">
        <f t="shared" si="743"/>
        <v>0</v>
      </c>
      <c r="Q2717" s="30">
        <f t="shared" si="744"/>
        <v>0</v>
      </c>
      <c r="R2717" s="30">
        <f t="shared" si="745"/>
        <v>0</v>
      </c>
      <c r="S2717" s="30">
        <f t="shared" si="746"/>
        <v>0</v>
      </c>
      <c r="T2717" s="31">
        <f t="shared" si="747"/>
        <v>2020.9166666666667</v>
      </c>
      <c r="U2717" s="30">
        <f t="shared" si="748"/>
        <v>0</v>
      </c>
      <c r="V2717" s="30">
        <f t="shared" si="749"/>
        <v>0</v>
      </c>
      <c r="W2717" s="32">
        <f t="shared" si="750"/>
        <v>0</v>
      </c>
      <c r="X2717" s="33">
        <f t="shared" si="751"/>
        <v>0</v>
      </c>
      <c r="Y2717" s="22"/>
      <c r="Z2717" s="33">
        <f t="shared" si="736"/>
        <v>0</v>
      </c>
      <c r="AA2717" s="33">
        <f t="shared" si="737"/>
        <v>0</v>
      </c>
      <c r="AB2717" s="30">
        <f t="shared" si="738"/>
        <v>0</v>
      </c>
      <c r="AC2717" s="30">
        <f t="shared" si="739"/>
        <v>0</v>
      </c>
      <c r="AD2717" s="30">
        <f t="shared" si="740"/>
        <v>0</v>
      </c>
      <c r="AE2717" s="35">
        <f t="shared" si="752"/>
        <v>0</v>
      </c>
    </row>
    <row r="2718" spans="14:31" x14ac:dyDescent="0.25">
      <c r="N2718" s="29">
        <f t="shared" si="741"/>
        <v>0</v>
      </c>
      <c r="O2718" s="30" t="str">
        <f t="shared" si="742"/>
        <v>00</v>
      </c>
      <c r="P2718" s="30">
        <f t="shared" si="743"/>
        <v>0</v>
      </c>
      <c r="Q2718" s="30">
        <f t="shared" si="744"/>
        <v>0</v>
      </c>
      <c r="R2718" s="30">
        <f t="shared" si="745"/>
        <v>0</v>
      </c>
      <c r="S2718" s="30">
        <f t="shared" si="746"/>
        <v>0</v>
      </c>
      <c r="T2718" s="31">
        <f t="shared" si="747"/>
        <v>2020.9166666666667</v>
      </c>
      <c r="U2718" s="30">
        <f t="shared" si="748"/>
        <v>0</v>
      </c>
      <c r="V2718" s="30">
        <f t="shared" si="749"/>
        <v>0</v>
      </c>
      <c r="W2718" s="32">
        <f t="shared" si="750"/>
        <v>0</v>
      </c>
      <c r="X2718" s="33">
        <f t="shared" si="751"/>
        <v>0</v>
      </c>
      <c r="Y2718" s="22"/>
      <c r="Z2718" s="33">
        <f t="shared" si="736"/>
        <v>0</v>
      </c>
      <c r="AA2718" s="33">
        <f t="shared" si="737"/>
        <v>0</v>
      </c>
      <c r="AB2718" s="30">
        <f t="shared" si="738"/>
        <v>0</v>
      </c>
      <c r="AC2718" s="30">
        <f t="shared" si="739"/>
        <v>0</v>
      </c>
      <c r="AD2718" s="30">
        <f t="shared" si="740"/>
        <v>0</v>
      </c>
      <c r="AE2718" s="35">
        <f t="shared" si="752"/>
        <v>0</v>
      </c>
    </row>
    <row r="2719" spans="14:31" x14ac:dyDescent="0.25">
      <c r="N2719" s="29">
        <f t="shared" si="741"/>
        <v>0</v>
      </c>
      <c r="O2719" s="30" t="str">
        <f t="shared" si="742"/>
        <v>00</v>
      </c>
      <c r="P2719" s="30">
        <f t="shared" si="743"/>
        <v>0</v>
      </c>
      <c r="Q2719" s="30">
        <f t="shared" si="744"/>
        <v>0</v>
      </c>
      <c r="R2719" s="30">
        <f t="shared" si="745"/>
        <v>0</v>
      </c>
      <c r="S2719" s="30">
        <f t="shared" si="746"/>
        <v>0</v>
      </c>
      <c r="T2719" s="31">
        <f t="shared" si="747"/>
        <v>2020.9166666666667</v>
      </c>
      <c r="U2719" s="30">
        <f t="shared" si="748"/>
        <v>0</v>
      </c>
      <c r="V2719" s="30">
        <f t="shared" si="749"/>
        <v>0</v>
      </c>
      <c r="W2719" s="32">
        <f t="shared" si="750"/>
        <v>0</v>
      </c>
      <c r="X2719" s="33">
        <f t="shared" si="751"/>
        <v>0</v>
      </c>
      <c r="Y2719" s="22"/>
      <c r="Z2719" s="33">
        <f t="shared" si="736"/>
        <v>0</v>
      </c>
      <c r="AA2719" s="33">
        <f t="shared" si="737"/>
        <v>0</v>
      </c>
      <c r="AB2719" s="30">
        <f t="shared" si="738"/>
        <v>0</v>
      </c>
      <c r="AC2719" s="30">
        <f t="shared" si="739"/>
        <v>0</v>
      </c>
      <c r="AD2719" s="30">
        <f t="shared" si="740"/>
        <v>0</v>
      </c>
      <c r="AE2719" s="35">
        <f t="shared" si="752"/>
        <v>0</v>
      </c>
    </row>
    <row r="2720" spans="14:31" x14ac:dyDescent="0.25">
      <c r="N2720" s="29">
        <f t="shared" si="741"/>
        <v>0</v>
      </c>
      <c r="O2720" s="30" t="str">
        <f t="shared" si="742"/>
        <v>00</v>
      </c>
      <c r="P2720" s="30">
        <f t="shared" si="743"/>
        <v>0</v>
      </c>
      <c r="Q2720" s="30">
        <f t="shared" si="744"/>
        <v>0</v>
      </c>
      <c r="R2720" s="30">
        <f t="shared" si="745"/>
        <v>0</v>
      </c>
      <c r="S2720" s="30">
        <f t="shared" si="746"/>
        <v>0</v>
      </c>
      <c r="T2720" s="31">
        <f t="shared" si="747"/>
        <v>2020.9166666666667</v>
      </c>
      <c r="U2720" s="30">
        <f t="shared" si="748"/>
        <v>0</v>
      </c>
      <c r="V2720" s="30">
        <f t="shared" si="749"/>
        <v>0</v>
      </c>
      <c r="W2720" s="32">
        <f t="shared" si="750"/>
        <v>0</v>
      </c>
      <c r="X2720" s="33">
        <f t="shared" si="751"/>
        <v>0</v>
      </c>
      <c r="Y2720" s="22"/>
      <c r="Z2720" s="33">
        <f t="shared" si="736"/>
        <v>0</v>
      </c>
      <c r="AA2720" s="33">
        <f t="shared" si="737"/>
        <v>0</v>
      </c>
      <c r="AB2720" s="30">
        <f t="shared" si="738"/>
        <v>0</v>
      </c>
      <c r="AC2720" s="30">
        <f t="shared" si="739"/>
        <v>0</v>
      </c>
      <c r="AD2720" s="30">
        <f t="shared" si="740"/>
        <v>0</v>
      </c>
      <c r="AE2720" s="35">
        <f t="shared" si="752"/>
        <v>0</v>
      </c>
    </row>
    <row r="2721" spans="14:31" x14ac:dyDescent="0.25">
      <c r="N2721" s="29">
        <f t="shared" si="741"/>
        <v>0</v>
      </c>
      <c r="O2721" s="30" t="str">
        <f t="shared" si="742"/>
        <v>00</v>
      </c>
      <c r="P2721" s="30">
        <f t="shared" si="743"/>
        <v>0</v>
      </c>
      <c r="Q2721" s="30">
        <f t="shared" si="744"/>
        <v>0</v>
      </c>
      <c r="R2721" s="30">
        <f t="shared" si="745"/>
        <v>0</v>
      </c>
      <c r="S2721" s="30">
        <f t="shared" si="746"/>
        <v>0</v>
      </c>
      <c r="T2721" s="31">
        <f t="shared" si="747"/>
        <v>2020.9166666666667</v>
      </c>
      <c r="U2721" s="30">
        <f t="shared" si="748"/>
        <v>0</v>
      </c>
      <c r="V2721" s="30">
        <f t="shared" si="749"/>
        <v>0</v>
      </c>
      <c r="W2721" s="32">
        <f t="shared" si="750"/>
        <v>0</v>
      </c>
      <c r="X2721" s="33">
        <f t="shared" si="751"/>
        <v>0</v>
      </c>
      <c r="Y2721" s="22"/>
      <c r="Z2721" s="33">
        <f t="shared" si="736"/>
        <v>0</v>
      </c>
      <c r="AA2721" s="33">
        <f t="shared" si="737"/>
        <v>0</v>
      </c>
      <c r="AB2721" s="30">
        <f t="shared" si="738"/>
        <v>0</v>
      </c>
      <c r="AC2721" s="30">
        <f t="shared" si="739"/>
        <v>0</v>
      </c>
      <c r="AD2721" s="30">
        <f t="shared" si="740"/>
        <v>0</v>
      </c>
      <c r="AE2721" s="35">
        <f t="shared" si="752"/>
        <v>0</v>
      </c>
    </row>
    <row r="2722" spans="14:31" x14ac:dyDescent="0.25">
      <c r="N2722" s="29">
        <f t="shared" si="741"/>
        <v>0</v>
      </c>
      <c r="O2722" s="30" t="str">
        <f t="shared" si="742"/>
        <v>00</v>
      </c>
      <c r="P2722" s="30">
        <f t="shared" si="743"/>
        <v>0</v>
      </c>
      <c r="Q2722" s="30">
        <f t="shared" si="744"/>
        <v>0</v>
      </c>
      <c r="R2722" s="30">
        <f t="shared" si="745"/>
        <v>0</v>
      </c>
      <c r="S2722" s="30">
        <f t="shared" si="746"/>
        <v>0</v>
      </c>
      <c r="T2722" s="31">
        <f t="shared" si="747"/>
        <v>2020.9166666666667</v>
      </c>
      <c r="U2722" s="30">
        <f t="shared" si="748"/>
        <v>0</v>
      </c>
      <c r="V2722" s="30">
        <f t="shared" si="749"/>
        <v>0</v>
      </c>
      <c r="W2722" s="32">
        <f t="shared" si="750"/>
        <v>0</v>
      </c>
      <c r="X2722" s="33">
        <f t="shared" si="751"/>
        <v>0</v>
      </c>
      <c r="Y2722" s="22"/>
      <c r="Z2722" s="33">
        <f t="shared" si="736"/>
        <v>0</v>
      </c>
      <c r="AA2722" s="33">
        <f t="shared" si="737"/>
        <v>0</v>
      </c>
      <c r="AB2722" s="30">
        <f t="shared" si="738"/>
        <v>0</v>
      </c>
      <c r="AC2722" s="30">
        <f t="shared" si="739"/>
        <v>0</v>
      </c>
      <c r="AD2722" s="30">
        <f t="shared" si="740"/>
        <v>0</v>
      </c>
      <c r="AE2722" s="35">
        <f t="shared" si="752"/>
        <v>0</v>
      </c>
    </row>
    <row r="2723" spans="14:31" x14ac:dyDescent="0.25">
      <c r="N2723" s="29">
        <f t="shared" si="741"/>
        <v>0</v>
      </c>
      <c r="O2723" s="30" t="str">
        <f t="shared" si="742"/>
        <v>00</v>
      </c>
      <c r="P2723" s="30">
        <f t="shared" si="743"/>
        <v>0</v>
      </c>
      <c r="Q2723" s="30">
        <f t="shared" si="744"/>
        <v>0</v>
      </c>
      <c r="R2723" s="30">
        <f t="shared" si="745"/>
        <v>0</v>
      </c>
      <c r="S2723" s="30">
        <f t="shared" si="746"/>
        <v>0</v>
      </c>
      <c r="T2723" s="31">
        <f t="shared" si="747"/>
        <v>2020.9166666666667</v>
      </c>
      <c r="U2723" s="30">
        <f t="shared" si="748"/>
        <v>0</v>
      </c>
      <c r="V2723" s="30">
        <f t="shared" si="749"/>
        <v>0</v>
      </c>
      <c r="W2723" s="32">
        <f t="shared" si="750"/>
        <v>0</v>
      </c>
      <c r="X2723" s="33">
        <f t="shared" si="751"/>
        <v>0</v>
      </c>
      <c r="Y2723" s="22"/>
      <c r="Z2723" s="33">
        <f t="shared" si="736"/>
        <v>0</v>
      </c>
      <c r="AA2723" s="33">
        <f t="shared" si="737"/>
        <v>0</v>
      </c>
      <c r="AB2723" s="30">
        <f t="shared" si="738"/>
        <v>0</v>
      </c>
      <c r="AC2723" s="30">
        <f t="shared" si="739"/>
        <v>0</v>
      </c>
      <c r="AD2723" s="30">
        <f t="shared" si="740"/>
        <v>0</v>
      </c>
      <c r="AE2723" s="35">
        <f t="shared" si="752"/>
        <v>0</v>
      </c>
    </row>
    <row r="2724" spans="14:31" x14ac:dyDescent="0.25">
      <c r="N2724" s="29">
        <f t="shared" si="741"/>
        <v>0</v>
      </c>
      <c r="O2724" s="30" t="str">
        <f t="shared" si="742"/>
        <v>00</v>
      </c>
      <c r="P2724" s="30">
        <f t="shared" si="743"/>
        <v>0</v>
      </c>
      <c r="Q2724" s="30">
        <f t="shared" si="744"/>
        <v>0</v>
      </c>
      <c r="R2724" s="30">
        <f t="shared" si="745"/>
        <v>0</v>
      </c>
      <c r="S2724" s="30">
        <f t="shared" si="746"/>
        <v>0</v>
      </c>
      <c r="T2724" s="31">
        <f t="shared" si="747"/>
        <v>2020.9166666666667</v>
      </c>
      <c r="U2724" s="30">
        <f t="shared" si="748"/>
        <v>0</v>
      </c>
      <c r="V2724" s="30">
        <f t="shared" si="749"/>
        <v>0</v>
      </c>
      <c r="W2724" s="32">
        <f t="shared" si="750"/>
        <v>0</v>
      </c>
      <c r="X2724" s="33">
        <f t="shared" si="751"/>
        <v>0</v>
      </c>
      <c r="Y2724" s="22"/>
      <c r="Z2724" s="33">
        <f t="shared" si="736"/>
        <v>0</v>
      </c>
      <c r="AA2724" s="33">
        <f t="shared" si="737"/>
        <v>0</v>
      </c>
      <c r="AB2724" s="30">
        <f t="shared" si="738"/>
        <v>0</v>
      </c>
      <c r="AC2724" s="30">
        <f t="shared" si="739"/>
        <v>0</v>
      </c>
      <c r="AD2724" s="30">
        <f t="shared" si="740"/>
        <v>0</v>
      </c>
      <c r="AE2724" s="35">
        <f t="shared" si="752"/>
        <v>0</v>
      </c>
    </row>
    <row r="2725" spans="14:31" x14ac:dyDescent="0.25">
      <c r="N2725" s="29">
        <f t="shared" si="741"/>
        <v>0</v>
      </c>
      <c r="O2725" s="30" t="str">
        <f t="shared" si="742"/>
        <v>00</v>
      </c>
      <c r="P2725" s="30">
        <f t="shared" si="743"/>
        <v>0</v>
      </c>
      <c r="Q2725" s="30">
        <f t="shared" si="744"/>
        <v>0</v>
      </c>
      <c r="R2725" s="30">
        <f t="shared" si="745"/>
        <v>0</v>
      </c>
      <c r="S2725" s="30">
        <f t="shared" si="746"/>
        <v>0</v>
      </c>
      <c r="T2725" s="31">
        <f t="shared" si="747"/>
        <v>2020.9166666666667</v>
      </c>
      <c r="U2725" s="30">
        <f t="shared" si="748"/>
        <v>0</v>
      </c>
      <c r="V2725" s="30">
        <f t="shared" si="749"/>
        <v>0</v>
      </c>
      <c r="W2725" s="32">
        <f t="shared" si="750"/>
        <v>0</v>
      </c>
      <c r="X2725" s="33">
        <f t="shared" si="751"/>
        <v>0</v>
      </c>
      <c r="Y2725" s="22"/>
      <c r="Z2725" s="33">
        <f t="shared" si="736"/>
        <v>0</v>
      </c>
      <c r="AA2725" s="33">
        <f t="shared" si="737"/>
        <v>0</v>
      </c>
      <c r="AB2725" s="30">
        <f t="shared" si="738"/>
        <v>0</v>
      </c>
      <c r="AC2725" s="30">
        <f t="shared" si="739"/>
        <v>0</v>
      </c>
      <c r="AD2725" s="30">
        <f t="shared" si="740"/>
        <v>0</v>
      </c>
      <c r="AE2725" s="35">
        <f t="shared" si="752"/>
        <v>0</v>
      </c>
    </row>
    <row r="2726" spans="14:31" x14ac:dyDescent="0.25">
      <c r="N2726" s="29">
        <f t="shared" si="741"/>
        <v>0</v>
      </c>
      <c r="O2726" s="30" t="str">
        <f t="shared" si="742"/>
        <v>00</v>
      </c>
      <c r="P2726" s="30">
        <f t="shared" si="743"/>
        <v>0</v>
      </c>
      <c r="Q2726" s="30">
        <f t="shared" si="744"/>
        <v>0</v>
      </c>
      <c r="R2726" s="30">
        <f t="shared" si="745"/>
        <v>0</v>
      </c>
      <c r="S2726" s="30">
        <f t="shared" si="746"/>
        <v>0</v>
      </c>
      <c r="T2726" s="31">
        <f t="shared" si="747"/>
        <v>2020.9166666666667</v>
      </c>
      <c r="U2726" s="30">
        <f t="shared" si="748"/>
        <v>0</v>
      </c>
      <c r="V2726" s="30">
        <f t="shared" si="749"/>
        <v>0</v>
      </c>
      <c r="W2726" s="32">
        <f t="shared" si="750"/>
        <v>0</v>
      </c>
      <c r="X2726" s="33">
        <f t="shared" si="751"/>
        <v>0</v>
      </c>
      <c r="Y2726" s="22"/>
      <c r="Z2726" s="33">
        <f t="shared" si="736"/>
        <v>0</v>
      </c>
      <c r="AA2726" s="33">
        <f t="shared" si="737"/>
        <v>0</v>
      </c>
      <c r="AB2726" s="30">
        <f t="shared" si="738"/>
        <v>0</v>
      </c>
      <c r="AC2726" s="30">
        <f t="shared" si="739"/>
        <v>0</v>
      </c>
      <c r="AD2726" s="30">
        <f t="shared" si="740"/>
        <v>0</v>
      </c>
      <c r="AE2726" s="35">
        <f t="shared" si="752"/>
        <v>0</v>
      </c>
    </row>
    <row r="2727" spans="14:31" x14ac:dyDescent="0.25">
      <c r="N2727" s="29">
        <f t="shared" si="741"/>
        <v>0</v>
      </c>
      <c r="O2727" s="30" t="str">
        <f t="shared" si="742"/>
        <v>00</v>
      </c>
      <c r="P2727" s="30">
        <f t="shared" si="743"/>
        <v>0</v>
      </c>
      <c r="Q2727" s="30">
        <f t="shared" si="744"/>
        <v>0</v>
      </c>
      <c r="R2727" s="30">
        <f t="shared" si="745"/>
        <v>0</v>
      </c>
      <c r="S2727" s="30">
        <f t="shared" si="746"/>
        <v>0</v>
      </c>
      <c r="T2727" s="31">
        <f t="shared" si="747"/>
        <v>2020.9166666666667</v>
      </c>
      <c r="U2727" s="30">
        <f t="shared" si="748"/>
        <v>0</v>
      </c>
      <c r="V2727" s="30">
        <f t="shared" si="749"/>
        <v>0</v>
      </c>
      <c r="W2727" s="32">
        <f t="shared" si="750"/>
        <v>0</v>
      </c>
      <c r="X2727" s="33">
        <f t="shared" si="751"/>
        <v>0</v>
      </c>
      <c r="Y2727" s="22"/>
      <c r="Z2727" s="33">
        <f t="shared" si="736"/>
        <v>0</v>
      </c>
      <c r="AA2727" s="33">
        <f t="shared" si="737"/>
        <v>0</v>
      </c>
      <c r="AB2727" s="30">
        <f t="shared" si="738"/>
        <v>0</v>
      </c>
      <c r="AC2727" s="30">
        <f t="shared" si="739"/>
        <v>0</v>
      </c>
      <c r="AD2727" s="30">
        <f t="shared" si="740"/>
        <v>0</v>
      </c>
      <c r="AE2727" s="35">
        <f t="shared" si="752"/>
        <v>0</v>
      </c>
    </row>
    <row r="2728" spans="14:31" x14ac:dyDescent="0.25">
      <c r="N2728" s="29">
        <f t="shared" si="741"/>
        <v>0</v>
      </c>
      <c r="O2728" s="30" t="str">
        <f t="shared" si="742"/>
        <v>00</v>
      </c>
      <c r="P2728" s="30">
        <f t="shared" si="743"/>
        <v>0</v>
      </c>
      <c r="Q2728" s="30">
        <f t="shared" si="744"/>
        <v>0</v>
      </c>
      <c r="R2728" s="30">
        <f t="shared" si="745"/>
        <v>0</v>
      </c>
      <c r="S2728" s="30">
        <f t="shared" si="746"/>
        <v>0</v>
      </c>
      <c r="T2728" s="31">
        <f t="shared" si="747"/>
        <v>2020.9166666666667</v>
      </c>
      <c r="U2728" s="30">
        <f t="shared" si="748"/>
        <v>0</v>
      </c>
      <c r="V2728" s="30">
        <f t="shared" si="749"/>
        <v>0</v>
      </c>
      <c r="W2728" s="32">
        <f t="shared" si="750"/>
        <v>0</v>
      </c>
      <c r="X2728" s="33">
        <f t="shared" si="751"/>
        <v>0</v>
      </c>
      <c r="Y2728" s="22"/>
      <c r="Z2728" s="33">
        <f t="shared" si="736"/>
        <v>0</v>
      </c>
      <c r="AA2728" s="33">
        <f t="shared" si="737"/>
        <v>0</v>
      </c>
      <c r="AB2728" s="30">
        <f t="shared" si="738"/>
        <v>0</v>
      </c>
      <c r="AC2728" s="30">
        <f t="shared" si="739"/>
        <v>0</v>
      </c>
      <c r="AD2728" s="30">
        <f t="shared" si="740"/>
        <v>0</v>
      </c>
      <c r="AE2728" s="35">
        <f t="shared" si="752"/>
        <v>0</v>
      </c>
    </row>
    <row r="2729" spans="14:31" x14ac:dyDescent="0.25">
      <c r="N2729" s="29">
        <f t="shared" si="741"/>
        <v>0</v>
      </c>
      <c r="O2729" s="30" t="str">
        <f t="shared" si="742"/>
        <v>00</v>
      </c>
      <c r="P2729" s="30">
        <f t="shared" si="743"/>
        <v>0</v>
      </c>
      <c r="Q2729" s="30">
        <f t="shared" si="744"/>
        <v>0</v>
      </c>
      <c r="R2729" s="30">
        <f t="shared" si="745"/>
        <v>0</v>
      </c>
      <c r="S2729" s="30">
        <f t="shared" si="746"/>
        <v>0</v>
      </c>
      <c r="T2729" s="31">
        <f t="shared" si="747"/>
        <v>2020.9166666666667</v>
      </c>
      <c r="U2729" s="30">
        <f t="shared" si="748"/>
        <v>0</v>
      </c>
      <c r="V2729" s="30">
        <f t="shared" si="749"/>
        <v>0</v>
      </c>
      <c r="W2729" s="32">
        <f t="shared" si="750"/>
        <v>0</v>
      </c>
      <c r="X2729" s="33">
        <f t="shared" si="751"/>
        <v>0</v>
      </c>
      <c r="Y2729" s="22"/>
      <c r="Z2729" s="33">
        <f t="shared" si="736"/>
        <v>0</v>
      </c>
      <c r="AA2729" s="33">
        <f t="shared" si="737"/>
        <v>0</v>
      </c>
      <c r="AB2729" s="30">
        <f t="shared" si="738"/>
        <v>0</v>
      </c>
      <c r="AC2729" s="30">
        <f t="shared" si="739"/>
        <v>0</v>
      </c>
      <c r="AD2729" s="30">
        <f t="shared" si="740"/>
        <v>0</v>
      </c>
      <c r="AE2729" s="35">
        <f t="shared" si="752"/>
        <v>0</v>
      </c>
    </row>
    <row r="2730" spans="14:31" x14ac:dyDescent="0.25">
      <c r="N2730" s="29">
        <f t="shared" si="741"/>
        <v>0</v>
      </c>
      <c r="O2730" s="30" t="str">
        <f t="shared" si="742"/>
        <v>00</v>
      </c>
      <c r="P2730" s="30">
        <f t="shared" si="743"/>
        <v>0</v>
      </c>
      <c r="Q2730" s="30">
        <f t="shared" si="744"/>
        <v>0</v>
      </c>
      <c r="R2730" s="30">
        <f t="shared" si="745"/>
        <v>0</v>
      </c>
      <c r="S2730" s="30">
        <f t="shared" si="746"/>
        <v>0</v>
      </c>
      <c r="T2730" s="31">
        <f t="shared" si="747"/>
        <v>2020.9166666666667</v>
      </c>
      <c r="U2730" s="30">
        <f t="shared" si="748"/>
        <v>0</v>
      </c>
      <c r="V2730" s="30">
        <f t="shared" si="749"/>
        <v>0</v>
      </c>
      <c r="W2730" s="32">
        <f t="shared" si="750"/>
        <v>0</v>
      </c>
      <c r="X2730" s="33">
        <f t="shared" si="751"/>
        <v>0</v>
      </c>
      <c r="Y2730" s="22"/>
      <c r="Z2730" s="33">
        <f t="shared" si="736"/>
        <v>0</v>
      </c>
      <c r="AA2730" s="33">
        <f t="shared" si="737"/>
        <v>0</v>
      </c>
      <c r="AB2730" s="30">
        <f t="shared" si="738"/>
        <v>0</v>
      </c>
      <c r="AC2730" s="30">
        <f t="shared" si="739"/>
        <v>0</v>
      </c>
      <c r="AD2730" s="30">
        <f t="shared" si="740"/>
        <v>0</v>
      </c>
      <c r="AE2730" s="35">
        <f t="shared" si="752"/>
        <v>0</v>
      </c>
    </row>
    <row r="2731" spans="14:31" x14ac:dyDescent="0.25">
      <c r="N2731" s="29">
        <f t="shared" si="741"/>
        <v>0</v>
      </c>
      <c r="O2731" s="30" t="str">
        <f t="shared" si="742"/>
        <v>00</v>
      </c>
      <c r="P2731" s="30">
        <f t="shared" si="743"/>
        <v>0</v>
      </c>
      <c r="Q2731" s="30">
        <f t="shared" si="744"/>
        <v>0</v>
      </c>
      <c r="R2731" s="30">
        <f t="shared" si="745"/>
        <v>0</v>
      </c>
      <c r="S2731" s="30">
        <f t="shared" si="746"/>
        <v>0</v>
      </c>
      <c r="T2731" s="31">
        <f t="shared" si="747"/>
        <v>2020.9166666666667</v>
      </c>
      <c r="U2731" s="30">
        <f t="shared" si="748"/>
        <v>0</v>
      </c>
      <c r="V2731" s="30">
        <f t="shared" si="749"/>
        <v>0</v>
      </c>
      <c r="W2731" s="32">
        <f t="shared" si="750"/>
        <v>0</v>
      </c>
      <c r="X2731" s="33">
        <f t="shared" si="751"/>
        <v>0</v>
      </c>
      <c r="Y2731" s="22"/>
      <c r="Z2731" s="33">
        <f t="shared" si="736"/>
        <v>0</v>
      </c>
      <c r="AA2731" s="33">
        <f t="shared" si="737"/>
        <v>0</v>
      </c>
      <c r="AB2731" s="30">
        <f t="shared" si="738"/>
        <v>0</v>
      </c>
      <c r="AC2731" s="30">
        <f t="shared" si="739"/>
        <v>0</v>
      </c>
      <c r="AD2731" s="30">
        <f t="shared" si="740"/>
        <v>0</v>
      </c>
      <c r="AE2731" s="35">
        <f t="shared" si="752"/>
        <v>0</v>
      </c>
    </row>
    <row r="2732" spans="14:31" x14ac:dyDescent="0.25">
      <c r="N2732" s="29">
        <f t="shared" si="741"/>
        <v>0</v>
      </c>
      <c r="O2732" s="30" t="str">
        <f t="shared" si="742"/>
        <v>00</v>
      </c>
      <c r="P2732" s="30">
        <f t="shared" si="743"/>
        <v>0</v>
      </c>
      <c r="Q2732" s="30">
        <f t="shared" si="744"/>
        <v>0</v>
      </c>
      <c r="R2732" s="30">
        <f t="shared" si="745"/>
        <v>0</v>
      </c>
      <c r="S2732" s="30">
        <f t="shared" si="746"/>
        <v>0</v>
      </c>
      <c r="T2732" s="31">
        <f t="shared" si="747"/>
        <v>2020.9166666666667</v>
      </c>
      <c r="U2732" s="30">
        <f t="shared" si="748"/>
        <v>0</v>
      </c>
      <c r="V2732" s="30">
        <f t="shared" si="749"/>
        <v>0</v>
      </c>
      <c r="W2732" s="32">
        <f t="shared" si="750"/>
        <v>0</v>
      </c>
      <c r="X2732" s="33">
        <f t="shared" si="751"/>
        <v>0</v>
      </c>
      <c r="Y2732" s="22"/>
      <c r="Z2732" s="33">
        <f t="shared" si="736"/>
        <v>0</v>
      </c>
      <c r="AA2732" s="33">
        <f t="shared" si="737"/>
        <v>0</v>
      </c>
      <c r="AB2732" s="30">
        <f t="shared" si="738"/>
        <v>0</v>
      </c>
      <c r="AC2732" s="30">
        <f t="shared" si="739"/>
        <v>0</v>
      </c>
      <c r="AD2732" s="30">
        <f t="shared" si="740"/>
        <v>0</v>
      </c>
      <c r="AE2732" s="35">
        <f t="shared" si="752"/>
        <v>0</v>
      </c>
    </row>
    <row r="2733" spans="14:31" x14ac:dyDescent="0.25">
      <c r="N2733" s="29">
        <f t="shared" si="741"/>
        <v>0</v>
      </c>
      <c r="O2733" s="30" t="str">
        <f t="shared" si="742"/>
        <v>00</v>
      </c>
      <c r="P2733" s="30">
        <f t="shared" si="743"/>
        <v>0</v>
      </c>
      <c r="Q2733" s="30">
        <f t="shared" si="744"/>
        <v>0</v>
      </c>
      <c r="R2733" s="30">
        <f t="shared" si="745"/>
        <v>0</v>
      </c>
      <c r="S2733" s="30">
        <f t="shared" si="746"/>
        <v>0</v>
      </c>
      <c r="T2733" s="31">
        <f t="shared" si="747"/>
        <v>2020.9166666666667</v>
      </c>
      <c r="U2733" s="30">
        <f t="shared" si="748"/>
        <v>0</v>
      </c>
      <c r="V2733" s="30">
        <f t="shared" si="749"/>
        <v>0</v>
      </c>
      <c r="W2733" s="32">
        <f t="shared" si="750"/>
        <v>0</v>
      </c>
      <c r="X2733" s="33">
        <f t="shared" si="751"/>
        <v>0</v>
      </c>
      <c r="Y2733" s="22"/>
      <c r="Z2733" s="33">
        <f t="shared" si="736"/>
        <v>0</v>
      </c>
      <c r="AA2733" s="33">
        <f t="shared" si="737"/>
        <v>0</v>
      </c>
      <c r="AB2733" s="30">
        <f t="shared" si="738"/>
        <v>0</v>
      </c>
      <c r="AC2733" s="30">
        <f t="shared" si="739"/>
        <v>0</v>
      </c>
      <c r="AD2733" s="30">
        <f t="shared" si="740"/>
        <v>0</v>
      </c>
      <c r="AE2733" s="35">
        <f t="shared" si="752"/>
        <v>0</v>
      </c>
    </row>
    <row r="2734" spans="14:31" x14ac:dyDescent="0.25">
      <c r="N2734" s="29">
        <f t="shared" si="741"/>
        <v>0</v>
      </c>
      <c r="O2734" s="30" t="str">
        <f t="shared" si="742"/>
        <v>00</v>
      </c>
      <c r="P2734" s="30">
        <f t="shared" si="743"/>
        <v>0</v>
      </c>
      <c r="Q2734" s="30">
        <f t="shared" si="744"/>
        <v>0</v>
      </c>
      <c r="R2734" s="30">
        <f t="shared" si="745"/>
        <v>0</v>
      </c>
      <c r="S2734" s="30">
        <f t="shared" si="746"/>
        <v>0</v>
      </c>
      <c r="T2734" s="31">
        <f t="shared" si="747"/>
        <v>2020.9166666666667</v>
      </c>
      <c r="U2734" s="30">
        <f t="shared" si="748"/>
        <v>0</v>
      </c>
      <c r="V2734" s="30">
        <f t="shared" si="749"/>
        <v>0</v>
      </c>
      <c r="W2734" s="32">
        <f t="shared" si="750"/>
        <v>0</v>
      </c>
      <c r="X2734" s="33">
        <f t="shared" si="751"/>
        <v>0</v>
      </c>
      <c r="Y2734" s="22"/>
      <c r="Z2734" s="33">
        <f t="shared" si="736"/>
        <v>0</v>
      </c>
      <c r="AA2734" s="33">
        <f t="shared" si="737"/>
        <v>0</v>
      </c>
      <c r="AB2734" s="30">
        <f t="shared" si="738"/>
        <v>0</v>
      </c>
      <c r="AC2734" s="30">
        <f t="shared" si="739"/>
        <v>0</v>
      </c>
      <c r="AD2734" s="30">
        <f t="shared" si="740"/>
        <v>0</v>
      </c>
      <c r="AE2734" s="35">
        <f t="shared" si="752"/>
        <v>0</v>
      </c>
    </row>
    <row r="2735" spans="14:31" x14ac:dyDescent="0.25">
      <c r="N2735" s="29">
        <f t="shared" si="741"/>
        <v>0</v>
      </c>
      <c r="O2735" s="30" t="str">
        <f t="shared" si="742"/>
        <v>00</v>
      </c>
      <c r="P2735" s="30">
        <f t="shared" si="743"/>
        <v>0</v>
      </c>
      <c r="Q2735" s="30">
        <f t="shared" si="744"/>
        <v>0</v>
      </c>
      <c r="R2735" s="30">
        <f t="shared" si="745"/>
        <v>0</v>
      </c>
      <c r="S2735" s="30">
        <f t="shared" si="746"/>
        <v>0</v>
      </c>
      <c r="T2735" s="31">
        <f t="shared" si="747"/>
        <v>2020.9166666666667</v>
      </c>
      <c r="U2735" s="30">
        <f t="shared" si="748"/>
        <v>0</v>
      </c>
      <c r="V2735" s="30">
        <f t="shared" si="749"/>
        <v>0</v>
      </c>
      <c r="W2735" s="32">
        <f t="shared" si="750"/>
        <v>0</v>
      </c>
      <c r="X2735" s="33">
        <f t="shared" si="751"/>
        <v>0</v>
      </c>
      <c r="Y2735" s="22"/>
      <c r="Z2735" s="33">
        <f t="shared" si="736"/>
        <v>0</v>
      </c>
      <c r="AA2735" s="33">
        <f t="shared" si="737"/>
        <v>0</v>
      </c>
      <c r="AB2735" s="30">
        <f t="shared" si="738"/>
        <v>0</v>
      </c>
      <c r="AC2735" s="30">
        <f t="shared" si="739"/>
        <v>0</v>
      </c>
      <c r="AD2735" s="30">
        <f t="shared" si="740"/>
        <v>0</v>
      </c>
      <c r="AE2735" s="35">
        <f t="shared" si="752"/>
        <v>0</v>
      </c>
    </row>
    <row r="2736" spans="14:31" x14ac:dyDescent="0.25">
      <c r="N2736" s="29">
        <f t="shared" si="741"/>
        <v>0</v>
      </c>
      <c r="O2736" s="30" t="str">
        <f t="shared" si="742"/>
        <v>00</v>
      </c>
      <c r="P2736" s="30">
        <f t="shared" si="743"/>
        <v>0</v>
      </c>
      <c r="Q2736" s="30">
        <f t="shared" si="744"/>
        <v>0</v>
      </c>
      <c r="R2736" s="30">
        <f t="shared" si="745"/>
        <v>0</v>
      </c>
      <c r="S2736" s="30">
        <f t="shared" si="746"/>
        <v>0</v>
      </c>
      <c r="T2736" s="31">
        <f t="shared" si="747"/>
        <v>2020.9166666666667</v>
      </c>
      <c r="U2736" s="30">
        <f t="shared" si="748"/>
        <v>0</v>
      </c>
      <c r="V2736" s="30">
        <f t="shared" si="749"/>
        <v>0</v>
      </c>
      <c r="W2736" s="32">
        <f t="shared" si="750"/>
        <v>0</v>
      </c>
      <c r="X2736" s="33">
        <f t="shared" si="751"/>
        <v>0</v>
      </c>
      <c r="Y2736" s="22"/>
      <c r="Z2736" s="33">
        <f t="shared" si="736"/>
        <v>0</v>
      </c>
      <c r="AA2736" s="33">
        <f t="shared" si="737"/>
        <v>0</v>
      </c>
      <c r="AB2736" s="30">
        <f t="shared" si="738"/>
        <v>0</v>
      </c>
      <c r="AC2736" s="30">
        <f t="shared" si="739"/>
        <v>0</v>
      </c>
      <c r="AD2736" s="30">
        <f t="shared" si="740"/>
        <v>0</v>
      </c>
      <c r="AE2736" s="35">
        <f t="shared" si="752"/>
        <v>0</v>
      </c>
    </row>
    <row r="2737" spans="14:31" x14ac:dyDescent="0.25">
      <c r="N2737" s="29">
        <f t="shared" si="741"/>
        <v>0</v>
      </c>
      <c r="O2737" s="30" t="str">
        <f t="shared" si="742"/>
        <v>00</v>
      </c>
      <c r="P2737" s="30">
        <f t="shared" si="743"/>
        <v>0</v>
      </c>
      <c r="Q2737" s="30">
        <f t="shared" si="744"/>
        <v>0</v>
      </c>
      <c r="R2737" s="30">
        <f t="shared" si="745"/>
        <v>0</v>
      </c>
      <c r="S2737" s="30">
        <f t="shared" si="746"/>
        <v>0</v>
      </c>
      <c r="T2737" s="31">
        <f t="shared" si="747"/>
        <v>2020.9166666666667</v>
      </c>
      <c r="U2737" s="30">
        <f t="shared" si="748"/>
        <v>0</v>
      </c>
      <c r="V2737" s="30">
        <f t="shared" si="749"/>
        <v>0</v>
      </c>
      <c r="W2737" s="32">
        <f t="shared" si="750"/>
        <v>0</v>
      </c>
      <c r="X2737" s="33">
        <f t="shared" si="751"/>
        <v>0</v>
      </c>
      <c r="Y2737" s="22"/>
      <c r="Z2737" s="33">
        <f t="shared" si="736"/>
        <v>0</v>
      </c>
      <c r="AA2737" s="33">
        <f t="shared" si="737"/>
        <v>0</v>
      </c>
      <c r="AB2737" s="30">
        <f t="shared" si="738"/>
        <v>0</v>
      </c>
      <c r="AC2737" s="30">
        <f t="shared" si="739"/>
        <v>0</v>
      </c>
      <c r="AD2737" s="30">
        <f t="shared" si="740"/>
        <v>0</v>
      </c>
      <c r="AE2737" s="35">
        <f t="shared" si="752"/>
        <v>0</v>
      </c>
    </row>
    <row r="2738" spans="14:31" x14ac:dyDescent="0.25">
      <c r="N2738" s="29">
        <f t="shared" si="741"/>
        <v>0</v>
      </c>
      <c r="O2738" s="30" t="str">
        <f t="shared" si="742"/>
        <v>00</v>
      </c>
      <c r="P2738" s="30">
        <f t="shared" si="743"/>
        <v>0</v>
      </c>
      <c r="Q2738" s="30">
        <f t="shared" si="744"/>
        <v>0</v>
      </c>
      <c r="R2738" s="30">
        <f t="shared" si="745"/>
        <v>0</v>
      </c>
      <c r="S2738" s="30">
        <f t="shared" si="746"/>
        <v>0</v>
      </c>
      <c r="T2738" s="31">
        <f t="shared" si="747"/>
        <v>2020.9166666666667</v>
      </c>
      <c r="U2738" s="30">
        <f t="shared" si="748"/>
        <v>0</v>
      </c>
      <c r="V2738" s="30">
        <f t="shared" si="749"/>
        <v>0</v>
      </c>
      <c r="W2738" s="32">
        <f t="shared" si="750"/>
        <v>0</v>
      </c>
      <c r="X2738" s="33">
        <f t="shared" si="751"/>
        <v>0</v>
      </c>
      <c r="Y2738" s="22"/>
      <c r="Z2738" s="33">
        <f t="shared" si="736"/>
        <v>0</v>
      </c>
      <c r="AA2738" s="33">
        <f t="shared" si="737"/>
        <v>0</v>
      </c>
      <c r="AB2738" s="30">
        <f t="shared" si="738"/>
        <v>0</v>
      </c>
      <c r="AC2738" s="30">
        <f t="shared" si="739"/>
        <v>0</v>
      </c>
      <c r="AD2738" s="30">
        <f t="shared" si="740"/>
        <v>0</v>
      </c>
      <c r="AE2738" s="35">
        <f t="shared" si="752"/>
        <v>0</v>
      </c>
    </row>
    <row r="2739" spans="14:31" x14ac:dyDescent="0.25">
      <c r="N2739" s="29">
        <f t="shared" si="741"/>
        <v>0</v>
      </c>
      <c r="O2739" s="30" t="str">
        <f t="shared" si="742"/>
        <v>00</v>
      </c>
      <c r="P2739" s="30">
        <f t="shared" si="743"/>
        <v>0</v>
      </c>
      <c r="Q2739" s="30">
        <f t="shared" si="744"/>
        <v>0</v>
      </c>
      <c r="R2739" s="30">
        <f t="shared" si="745"/>
        <v>0</v>
      </c>
      <c r="S2739" s="30">
        <f t="shared" si="746"/>
        <v>0</v>
      </c>
      <c r="T2739" s="31">
        <f t="shared" si="747"/>
        <v>2020.9166666666667</v>
      </c>
      <c r="U2739" s="30">
        <f t="shared" si="748"/>
        <v>0</v>
      </c>
      <c r="V2739" s="30">
        <f t="shared" si="749"/>
        <v>0</v>
      </c>
      <c r="W2739" s="32">
        <f t="shared" si="750"/>
        <v>0</v>
      </c>
      <c r="X2739" s="33">
        <f t="shared" si="751"/>
        <v>0</v>
      </c>
      <c r="Y2739" s="22"/>
      <c r="Z2739" s="33">
        <f t="shared" si="736"/>
        <v>0</v>
      </c>
      <c r="AA2739" s="33">
        <f t="shared" si="737"/>
        <v>0</v>
      </c>
      <c r="AB2739" s="30">
        <f t="shared" si="738"/>
        <v>0</v>
      </c>
      <c r="AC2739" s="30">
        <f t="shared" si="739"/>
        <v>0</v>
      </c>
      <c r="AD2739" s="30">
        <f t="shared" si="740"/>
        <v>0</v>
      </c>
      <c r="AE2739" s="35">
        <f t="shared" si="752"/>
        <v>0</v>
      </c>
    </row>
    <row r="2740" spans="14:31" x14ac:dyDescent="0.25">
      <c r="N2740" s="29">
        <f t="shared" si="741"/>
        <v>0</v>
      </c>
      <c r="O2740" s="30" t="str">
        <f t="shared" si="742"/>
        <v>00</v>
      </c>
      <c r="P2740" s="30">
        <f t="shared" si="743"/>
        <v>0</v>
      </c>
      <c r="Q2740" s="30">
        <f t="shared" si="744"/>
        <v>0</v>
      </c>
      <c r="R2740" s="30">
        <f t="shared" si="745"/>
        <v>0</v>
      </c>
      <c r="S2740" s="30">
        <f t="shared" si="746"/>
        <v>0</v>
      </c>
      <c r="T2740" s="31">
        <f t="shared" si="747"/>
        <v>2020.9166666666667</v>
      </c>
      <c r="U2740" s="30">
        <f t="shared" si="748"/>
        <v>0</v>
      </c>
      <c r="V2740" s="30">
        <f t="shared" si="749"/>
        <v>0</v>
      </c>
      <c r="W2740" s="32">
        <f t="shared" si="750"/>
        <v>0</v>
      </c>
      <c r="X2740" s="33">
        <f t="shared" si="751"/>
        <v>0</v>
      </c>
      <c r="Y2740" s="22"/>
      <c r="Z2740" s="33">
        <f t="shared" si="736"/>
        <v>0</v>
      </c>
      <c r="AA2740" s="33">
        <f t="shared" si="737"/>
        <v>0</v>
      </c>
      <c r="AB2740" s="30">
        <f t="shared" si="738"/>
        <v>0</v>
      </c>
      <c r="AC2740" s="30">
        <f t="shared" si="739"/>
        <v>0</v>
      </c>
      <c r="AD2740" s="30">
        <f t="shared" si="740"/>
        <v>0</v>
      </c>
      <c r="AE2740" s="35">
        <f t="shared" si="752"/>
        <v>0</v>
      </c>
    </row>
    <row r="2741" spans="14:31" x14ac:dyDescent="0.25">
      <c r="N2741" s="29">
        <f t="shared" si="741"/>
        <v>0</v>
      </c>
      <c r="O2741" s="30" t="str">
        <f t="shared" si="742"/>
        <v>00</v>
      </c>
      <c r="P2741" s="30">
        <f t="shared" si="743"/>
        <v>0</v>
      </c>
      <c r="Q2741" s="30">
        <f t="shared" si="744"/>
        <v>0</v>
      </c>
      <c r="R2741" s="30">
        <f t="shared" si="745"/>
        <v>0</v>
      </c>
      <c r="S2741" s="30">
        <f t="shared" si="746"/>
        <v>0</v>
      </c>
      <c r="T2741" s="31">
        <f t="shared" si="747"/>
        <v>2020.9166666666667</v>
      </c>
      <c r="U2741" s="30">
        <f t="shared" si="748"/>
        <v>0</v>
      </c>
      <c r="V2741" s="30">
        <f t="shared" si="749"/>
        <v>0</v>
      </c>
      <c r="W2741" s="32">
        <f t="shared" si="750"/>
        <v>0</v>
      </c>
      <c r="X2741" s="33">
        <f t="shared" si="751"/>
        <v>0</v>
      </c>
      <c r="Y2741" s="22"/>
      <c r="Z2741" s="33">
        <f t="shared" si="736"/>
        <v>0</v>
      </c>
      <c r="AA2741" s="33">
        <f t="shared" si="737"/>
        <v>0</v>
      </c>
      <c r="AB2741" s="30">
        <f t="shared" si="738"/>
        <v>0</v>
      </c>
      <c r="AC2741" s="30">
        <f t="shared" si="739"/>
        <v>0</v>
      </c>
      <c r="AD2741" s="30">
        <f t="shared" si="740"/>
        <v>0</v>
      </c>
      <c r="AE2741" s="35">
        <f t="shared" si="752"/>
        <v>0</v>
      </c>
    </row>
    <row r="2742" spans="14:31" x14ac:dyDescent="0.25">
      <c r="N2742" s="29">
        <f t="shared" si="741"/>
        <v>0</v>
      </c>
      <c r="O2742" s="30" t="str">
        <f t="shared" si="742"/>
        <v>00</v>
      </c>
      <c r="P2742" s="30">
        <f t="shared" si="743"/>
        <v>0</v>
      </c>
      <c r="Q2742" s="30">
        <f t="shared" si="744"/>
        <v>0</v>
      </c>
      <c r="R2742" s="30">
        <f t="shared" si="745"/>
        <v>0</v>
      </c>
      <c r="S2742" s="30">
        <f t="shared" si="746"/>
        <v>0</v>
      </c>
      <c r="T2742" s="31">
        <f t="shared" si="747"/>
        <v>2020.9166666666667</v>
      </c>
      <c r="U2742" s="30">
        <f t="shared" si="748"/>
        <v>0</v>
      </c>
      <c r="V2742" s="30">
        <f t="shared" si="749"/>
        <v>0</v>
      </c>
      <c r="W2742" s="32">
        <f t="shared" si="750"/>
        <v>0</v>
      </c>
      <c r="X2742" s="33">
        <f t="shared" si="751"/>
        <v>0</v>
      </c>
      <c r="Y2742" s="22"/>
      <c r="Z2742" s="33">
        <f t="shared" si="736"/>
        <v>0</v>
      </c>
      <c r="AA2742" s="33">
        <f t="shared" si="737"/>
        <v>0</v>
      </c>
      <c r="AB2742" s="30">
        <f t="shared" si="738"/>
        <v>0</v>
      </c>
      <c r="AC2742" s="30">
        <f t="shared" si="739"/>
        <v>0</v>
      </c>
      <c r="AD2742" s="30">
        <f t="shared" si="740"/>
        <v>0</v>
      </c>
      <c r="AE2742" s="35">
        <f t="shared" si="752"/>
        <v>0</v>
      </c>
    </row>
    <row r="2743" spans="14:31" x14ac:dyDescent="0.25">
      <c r="N2743" s="29">
        <f t="shared" si="741"/>
        <v>0</v>
      </c>
      <c r="O2743" s="30" t="str">
        <f t="shared" si="742"/>
        <v>00</v>
      </c>
      <c r="P2743" s="30">
        <f t="shared" si="743"/>
        <v>0</v>
      </c>
      <c r="Q2743" s="30">
        <f t="shared" si="744"/>
        <v>0</v>
      </c>
      <c r="R2743" s="30">
        <f t="shared" si="745"/>
        <v>0</v>
      </c>
      <c r="S2743" s="30">
        <f t="shared" si="746"/>
        <v>0</v>
      </c>
      <c r="T2743" s="31">
        <f t="shared" si="747"/>
        <v>2020.9166666666667</v>
      </c>
      <c r="U2743" s="30">
        <f t="shared" si="748"/>
        <v>0</v>
      </c>
      <c r="V2743" s="30">
        <f t="shared" si="749"/>
        <v>0</v>
      </c>
      <c r="W2743" s="32">
        <f t="shared" si="750"/>
        <v>0</v>
      </c>
      <c r="X2743" s="33">
        <f t="shared" si="751"/>
        <v>0</v>
      </c>
      <c r="Y2743" s="22"/>
      <c r="Z2743" s="33">
        <f t="shared" si="736"/>
        <v>0</v>
      </c>
      <c r="AA2743" s="33">
        <f t="shared" si="737"/>
        <v>0</v>
      </c>
      <c r="AB2743" s="30">
        <f t="shared" si="738"/>
        <v>0</v>
      </c>
      <c r="AC2743" s="30">
        <f t="shared" si="739"/>
        <v>0</v>
      </c>
      <c r="AD2743" s="30">
        <f t="shared" si="740"/>
        <v>0</v>
      </c>
      <c r="AE2743" s="35">
        <f t="shared" si="752"/>
        <v>0</v>
      </c>
    </row>
    <row r="2744" spans="14:31" x14ac:dyDescent="0.25">
      <c r="N2744" s="29">
        <f t="shared" si="741"/>
        <v>0</v>
      </c>
      <c r="O2744" s="30" t="str">
        <f t="shared" si="742"/>
        <v>00</v>
      </c>
      <c r="P2744" s="30">
        <f t="shared" si="743"/>
        <v>0</v>
      </c>
      <c r="Q2744" s="30">
        <f t="shared" si="744"/>
        <v>0</v>
      </c>
      <c r="R2744" s="30">
        <f t="shared" si="745"/>
        <v>0</v>
      </c>
      <c r="S2744" s="30">
        <f t="shared" si="746"/>
        <v>0</v>
      </c>
      <c r="T2744" s="31">
        <f t="shared" si="747"/>
        <v>2020.9166666666667</v>
      </c>
      <c r="U2744" s="30">
        <f t="shared" si="748"/>
        <v>0</v>
      </c>
      <c r="V2744" s="30">
        <f t="shared" si="749"/>
        <v>0</v>
      </c>
      <c r="W2744" s="32">
        <f t="shared" si="750"/>
        <v>0</v>
      </c>
      <c r="X2744" s="33">
        <f t="shared" si="751"/>
        <v>0</v>
      </c>
      <c r="Y2744" s="22"/>
      <c r="Z2744" s="33">
        <f t="shared" si="736"/>
        <v>0</v>
      </c>
      <c r="AA2744" s="33">
        <f t="shared" si="737"/>
        <v>0</v>
      </c>
      <c r="AB2744" s="30">
        <f t="shared" si="738"/>
        <v>0</v>
      </c>
      <c r="AC2744" s="30">
        <f t="shared" si="739"/>
        <v>0</v>
      </c>
      <c r="AD2744" s="30">
        <f t="shared" si="740"/>
        <v>0</v>
      </c>
      <c r="AE2744" s="35">
        <f t="shared" si="752"/>
        <v>0</v>
      </c>
    </row>
    <row r="2745" spans="14:31" x14ac:dyDescent="0.25">
      <c r="N2745" s="29">
        <f t="shared" si="741"/>
        <v>0</v>
      </c>
      <c r="O2745" s="30" t="str">
        <f t="shared" si="742"/>
        <v>00</v>
      </c>
      <c r="P2745" s="30">
        <f t="shared" si="743"/>
        <v>0</v>
      </c>
      <c r="Q2745" s="30">
        <f t="shared" si="744"/>
        <v>0</v>
      </c>
      <c r="R2745" s="30">
        <f t="shared" si="745"/>
        <v>0</v>
      </c>
      <c r="S2745" s="30">
        <f t="shared" si="746"/>
        <v>0</v>
      </c>
      <c r="T2745" s="31">
        <f t="shared" si="747"/>
        <v>2020.9166666666667</v>
      </c>
      <c r="U2745" s="30">
        <f t="shared" si="748"/>
        <v>0</v>
      </c>
      <c r="V2745" s="30">
        <f t="shared" si="749"/>
        <v>0</v>
      </c>
      <c r="W2745" s="32">
        <f t="shared" si="750"/>
        <v>0</v>
      </c>
      <c r="X2745" s="33">
        <f t="shared" si="751"/>
        <v>0</v>
      </c>
      <c r="Y2745" s="22"/>
      <c r="Z2745" s="33">
        <f t="shared" si="736"/>
        <v>0</v>
      </c>
      <c r="AA2745" s="33">
        <f t="shared" si="737"/>
        <v>0</v>
      </c>
      <c r="AB2745" s="30">
        <f t="shared" si="738"/>
        <v>0</v>
      </c>
      <c r="AC2745" s="30">
        <f t="shared" si="739"/>
        <v>0</v>
      </c>
      <c r="AD2745" s="30">
        <f t="shared" si="740"/>
        <v>0</v>
      </c>
      <c r="AE2745" s="35">
        <f t="shared" si="752"/>
        <v>0</v>
      </c>
    </row>
    <row r="2746" spans="14:31" x14ac:dyDescent="0.25">
      <c r="N2746" s="29">
        <f t="shared" si="741"/>
        <v>0</v>
      </c>
      <c r="O2746" s="30" t="str">
        <f t="shared" si="742"/>
        <v>00</v>
      </c>
      <c r="P2746" s="30">
        <f t="shared" si="743"/>
        <v>0</v>
      </c>
      <c r="Q2746" s="30">
        <f t="shared" si="744"/>
        <v>0</v>
      </c>
      <c r="R2746" s="30">
        <f t="shared" si="745"/>
        <v>0</v>
      </c>
      <c r="S2746" s="30">
        <f t="shared" si="746"/>
        <v>0</v>
      </c>
      <c r="T2746" s="31">
        <f t="shared" si="747"/>
        <v>2020.9166666666667</v>
      </c>
      <c r="U2746" s="30">
        <f t="shared" si="748"/>
        <v>0</v>
      </c>
      <c r="V2746" s="30">
        <f t="shared" si="749"/>
        <v>0</v>
      </c>
      <c r="W2746" s="32">
        <f t="shared" si="750"/>
        <v>0</v>
      </c>
      <c r="X2746" s="33">
        <f t="shared" si="751"/>
        <v>0</v>
      </c>
      <c r="Y2746" s="22"/>
      <c r="Z2746" s="33">
        <f t="shared" si="736"/>
        <v>0</v>
      </c>
      <c r="AA2746" s="33">
        <f t="shared" si="737"/>
        <v>0</v>
      </c>
      <c r="AB2746" s="30">
        <f t="shared" si="738"/>
        <v>0</v>
      </c>
      <c r="AC2746" s="30">
        <f t="shared" si="739"/>
        <v>0</v>
      </c>
      <c r="AD2746" s="30">
        <f t="shared" si="740"/>
        <v>0</v>
      </c>
      <c r="AE2746" s="35">
        <f t="shared" si="752"/>
        <v>0</v>
      </c>
    </row>
    <row r="2747" spans="14:31" x14ac:dyDescent="0.25">
      <c r="N2747" s="29">
        <f t="shared" si="741"/>
        <v>0</v>
      </c>
      <c r="O2747" s="30" t="str">
        <f t="shared" si="742"/>
        <v>00</v>
      </c>
      <c r="P2747" s="30">
        <f t="shared" si="743"/>
        <v>0</v>
      </c>
      <c r="Q2747" s="30">
        <f t="shared" si="744"/>
        <v>0</v>
      </c>
      <c r="R2747" s="30">
        <f t="shared" si="745"/>
        <v>0</v>
      </c>
      <c r="S2747" s="30">
        <f t="shared" si="746"/>
        <v>0</v>
      </c>
      <c r="T2747" s="31">
        <f t="shared" si="747"/>
        <v>2020.9166666666667</v>
      </c>
      <c r="U2747" s="30">
        <f t="shared" si="748"/>
        <v>0</v>
      </c>
      <c r="V2747" s="30">
        <f t="shared" si="749"/>
        <v>0</v>
      </c>
      <c r="W2747" s="32">
        <f t="shared" si="750"/>
        <v>0</v>
      </c>
      <c r="X2747" s="33">
        <f t="shared" si="751"/>
        <v>0</v>
      </c>
      <c r="Y2747" s="22"/>
      <c r="Z2747" s="33">
        <f t="shared" si="736"/>
        <v>0</v>
      </c>
      <c r="AA2747" s="33">
        <f t="shared" si="737"/>
        <v>0</v>
      </c>
      <c r="AB2747" s="30">
        <f t="shared" si="738"/>
        <v>0</v>
      </c>
      <c r="AC2747" s="30">
        <f t="shared" si="739"/>
        <v>0</v>
      </c>
      <c r="AD2747" s="30">
        <f t="shared" si="740"/>
        <v>0</v>
      </c>
      <c r="AE2747" s="35">
        <f t="shared" si="752"/>
        <v>0</v>
      </c>
    </row>
    <row r="2748" spans="14:31" x14ac:dyDescent="0.25">
      <c r="N2748" s="29">
        <f t="shared" si="741"/>
        <v>0</v>
      </c>
      <c r="O2748" s="30" t="str">
        <f t="shared" si="742"/>
        <v>00</v>
      </c>
      <c r="P2748" s="30">
        <f t="shared" si="743"/>
        <v>0</v>
      </c>
      <c r="Q2748" s="30">
        <f t="shared" si="744"/>
        <v>0</v>
      </c>
      <c r="R2748" s="30">
        <f t="shared" si="745"/>
        <v>0</v>
      </c>
      <c r="S2748" s="30">
        <f t="shared" si="746"/>
        <v>0</v>
      </c>
      <c r="T2748" s="31">
        <f t="shared" si="747"/>
        <v>2020.9166666666667</v>
      </c>
      <c r="U2748" s="30">
        <f t="shared" si="748"/>
        <v>0</v>
      </c>
      <c r="V2748" s="30">
        <f t="shared" si="749"/>
        <v>0</v>
      </c>
      <c r="W2748" s="32">
        <f t="shared" si="750"/>
        <v>0</v>
      </c>
      <c r="X2748" s="33">
        <f t="shared" si="751"/>
        <v>0</v>
      </c>
      <c r="Y2748" s="22"/>
      <c r="Z2748" s="33">
        <f t="shared" si="736"/>
        <v>0</v>
      </c>
      <c r="AA2748" s="33">
        <f t="shared" si="737"/>
        <v>0</v>
      </c>
      <c r="AB2748" s="30">
        <f t="shared" si="738"/>
        <v>0</v>
      </c>
      <c r="AC2748" s="30">
        <f t="shared" si="739"/>
        <v>0</v>
      </c>
      <c r="AD2748" s="30">
        <f t="shared" si="740"/>
        <v>0</v>
      </c>
      <c r="AE2748" s="35">
        <f t="shared" si="752"/>
        <v>0</v>
      </c>
    </row>
    <row r="2749" spans="14:31" x14ac:dyDescent="0.25">
      <c r="N2749" s="29">
        <f t="shared" si="741"/>
        <v>0</v>
      </c>
      <c r="O2749" s="30" t="str">
        <f t="shared" si="742"/>
        <v>00</v>
      </c>
      <c r="P2749" s="30">
        <f t="shared" si="743"/>
        <v>0</v>
      </c>
      <c r="Q2749" s="30">
        <f t="shared" si="744"/>
        <v>0</v>
      </c>
      <c r="R2749" s="30">
        <f t="shared" si="745"/>
        <v>0</v>
      </c>
      <c r="S2749" s="30">
        <f t="shared" si="746"/>
        <v>0</v>
      </c>
      <c r="T2749" s="31">
        <f t="shared" si="747"/>
        <v>2020.9166666666667</v>
      </c>
      <c r="U2749" s="30">
        <f t="shared" si="748"/>
        <v>0</v>
      </c>
      <c r="V2749" s="30">
        <f t="shared" si="749"/>
        <v>0</v>
      </c>
      <c r="W2749" s="32">
        <f t="shared" si="750"/>
        <v>0</v>
      </c>
      <c r="X2749" s="33">
        <f t="shared" si="751"/>
        <v>0</v>
      </c>
      <c r="Y2749" s="22"/>
      <c r="Z2749" s="33">
        <f t="shared" si="736"/>
        <v>0</v>
      </c>
      <c r="AA2749" s="33">
        <f t="shared" si="737"/>
        <v>0</v>
      </c>
      <c r="AB2749" s="30">
        <f t="shared" si="738"/>
        <v>0</v>
      </c>
      <c r="AC2749" s="30">
        <f t="shared" si="739"/>
        <v>0</v>
      </c>
      <c r="AD2749" s="30">
        <f t="shared" si="740"/>
        <v>0</v>
      </c>
      <c r="AE2749" s="35">
        <f t="shared" si="752"/>
        <v>0</v>
      </c>
    </row>
    <row r="2750" spans="14:31" x14ac:dyDescent="0.25">
      <c r="N2750" s="29">
        <f t="shared" si="741"/>
        <v>0</v>
      </c>
      <c r="O2750" s="30" t="str">
        <f t="shared" si="742"/>
        <v>00</v>
      </c>
      <c r="P2750" s="30">
        <f t="shared" si="743"/>
        <v>0</v>
      </c>
      <c r="Q2750" s="30">
        <f t="shared" si="744"/>
        <v>0</v>
      </c>
      <c r="R2750" s="30">
        <f t="shared" si="745"/>
        <v>0</v>
      </c>
      <c r="S2750" s="30">
        <f t="shared" si="746"/>
        <v>0</v>
      </c>
      <c r="T2750" s="31">
        <f t="shared" si="747"/>
        <v>2020.9166666666667</v>
      </c>
      <c r="U2750" s="30">
        <f t="shared" si="748"/>
        <v>0</v>
      </c>
      <c r="V2750" s="30">
        <f t="shared" si="749"/>
        <v>0</v>
      </c>
      <c r="W2750" s="32">
        <f t="shared" si="750"/>
        <v>0</v>
      </c>
      <c r="X2750" s="33">
        <f t="shared" si="751"/>
        <v>0</v>
      </c>
      <c r="Y2750" s="22"/>
      <c r="Z2750" s="33">
        <f t="shared" si="736"/>
        <v>0</v>
      </c>
      <c r="AA2750" s="33">
        <f t="shared" si="737"/>
        <v>0</v>
      </c>
      <c r="AB2750" s="30">
        <f t="shared" si="738"/>
        <v>0</v>
      </c>
      <c r="AC2750" s="30">
        <f t="shared" si="739"/>
        <v>0</v>
      </c>
      <c r="AD2750" s="30">
        <f t="shared" si="740"/>
        <v>0</v>
      </c>
      <c r="AE2750" s="35">
        <f t="shared" si="752"/>
        <v>0</v>
      </c>
    </row>
    <row r="2751" spans="14:31" x14ac:dyDescent="0.25">
      <c r="N2751" s="29">
        <f t="shared" si="741"/>
        <v>0</v>
      </c>
      <c r="O2751" s="30" t="str">
        <f t="shared" si="742"/>
        <v>00</v>
      </c>
      <c r="P2751" s="30">
        <f t="shared" si="743"/>
        <v>0</v>
      </c>
      <c r="Q2751" s="30">
        <f t="shared" si="744"/>
        <v>0</v>
      </c>
      <c r="R2751" s="30">
        <f t="shared" si="745"/>
        <v>0</v>
      </c>
      <c r="S2751" s="30">
        <f t="shared" si="746"/>
        <v>0</v>
      </c>
      <c r="T2751" s="31">
        <f t="shared" si="747"/>
        <v>2020.9166666666667</v>
      </c>
      <c r="U2751" s="30">
        <f t="shared" si="748"/>
        <v>0</v>
      </c>
      <c r="V2751" s="30">
        <f t="shared" si="749"/>
        <v>0</v>
      </c>
      <c r="W2751" s="32">
        <f t="shared" si="750"/>
        <v>0</v>
      </c>
      <c r="X2751" s="33">
        <f t="shared" si="751"/>
        <v>0</v>
      </c>
      <c r="Y2751" s="22"/>
      <c r="Z2751" s="33">
        <f t="shared" si="736"/>
        <v>0</v>
      </c>
      <c r="AA2751" s="33">
        <f t="shared" si="737"/>
        <v>0</v>
      </c>
      <c r="AB2751" s="30">
        <f t="shared" si="738"/>
        <v>0</v>
      </c>
      <c r="AC2751" s="30">
        <f t="shared" si="739"/>
        <v>0</v>
      </c>
      <c r="AD2751" s="30">
        <f t="shared" si="740"/>
        <v>0</v>
      </c>
      <c r="AE2751" s="35">
        <f t="shared" si="752"/>
        <v>0</v>
      </c>
    </row>
    <row r="2752" spans="14:31" x14ac:dyDescent="0.25">
      <c r="N2752" s="29">
        <f t="shared" si="741"/>
        <v>0</v>
      </c>
      <c r="O2752" s="30" t="str">
        <f t="shared" si="742"/>
        <v>00</v>
      </c>
      <c r="P2752" s="30">
        <f t="shared" si="743"/>
        <v>0</v>
      </c>
      <c r="Q2752" s="30">
        <f t="shared" si="744"/>
        <v>0</v>
      </c>
      <c r="R2752" s="30">
        <f t="shared" si="745"/>
        <v>0</v>
      </c>
      <c r="S2752" s="30">
        <f t="shared" si="746"/>
        <v>0</v>
      </c>
      <c r="T2752" s="31">
        <f t="shared" si="747"/>
        <v>2020.9166666666667</v>
      </c>
      <c r="U2752" s="30">
        <f t="shared" si="748"/>
        <v>0</v>
      </c>
      <c r="V2752" s="30">
        <f t="shared" si="749"/>
        <v>0</v>
      </c>
      <c r="W2752" s="32">
        <f t="shared" si="750"/>
        <v>0</v>
      </c>
      <c r="X2752" s="33">
        <f t="shared" si="751"/>
        <v>0</v>
      </c>
      <c r="Y2752" s="22"/>
      <c r="Z2752" s="33">
        <f t="shared" si="736"/>
        <v>0</v>
      </c>
      <c r="AA2752" s="33">
        <f t="shared" si="737"/>
        <v>0</v>
      </c>
      <c r="AB2752" s="30">
        <f t="shared" si="738"/>
        <v>0</v>
      </c>
      <c r="AC2752" s="30">
        <f t="shared" si="739"/>
        <v>0</v>
      </c>
      <c r="AD2752" s="30">
        <f t="shared" si="740"/>
        <v>0</v>
      </c>
      <c r="AE2752" s="35">
        <f t="shared" si="752"/>
        <v>0</v>
      </c>
    </row>
    <row r="2753" spans="14:31" x14ac:dyDescent="0.25">
      <c r="N2753" s="29">
        <f t="shared" si="741"/>
        <v>0</v>
      </c>
      <c r="O2753" s="30" t="str">
        <f t="shared" si="742"/>
        <v>00</v>
      </c>
      <c r="P2753" s="30">
        <f t="shared" si="743"/>
        <v>0</v>
      </c>
      <c r="Q2753" s="30">
        <f t="shared" si="744"/>
        <v>0</v>
      </c>
      <c r="R2753" s="30">
        <f t="shared" si="745"/>
        <v>0</v>
      </c>
      <c r="S2753" s="30">
        <f t="shared" si="746"/>
        <v>0</v>
      </c>
      <c r="T2753" s="31">
        <f t="shared" si="747"/>
        <v>2020.9166666666667</v>
      </c>
      <c r="U2753" s="30">
        <f t="shared" si="748"/>
        <v>0</v>
      </c>
      <c r="V2753" s="30">
        <f t="shared" si="749"/>
        <v>0</v>
      </c>
      <c r="W2753" s="32">
        <f t="shared" si="750"/>
        <v>0</v>
      </c>
      <c r="X2753" s="33">
        <f t="shared" si="751"/>
        <v>0</v>
      </c>
      <c r="Y2753" s="22"/>
      <c r="Z2753" s="33">
        <f t="shared" si="736"/>
        <v>0</v>
      </c>
      <c r="AA2753" s="33">
        <f t="shared" si="737"/>
        <v>0</v>
      </c>
      <c r="AB2753" s="30">
        <f t="shared" si="738"/>
        <v>0</v>
      </c>
      <c r="AC2753" s="30">
        <f t="shared" si="739"/>
        <v>0</v>
      </c>
      <c r="AD2753" s="30">
        <f t="shared" si="740"/>
        <v>0</v>
      </c>
      <c r="AE2753" s="35">
        <f t="shared" si="752"/>
        <v>0</v>
      </c>
    </row>
    <row r="2754" spans="14:31" x14ac:dyDescent="0.25">
      <c r="N2754" s="29">
        <f t="shared" si="741"/>
        <v>0</v>
      </c>
      <c r="O2754" s="30" t="str">
        <f t="shared" si="742"/>
        <v>00</v>
      </c>
      <c r="P2754" s="30">
        <f t="shared" si="743"/>
        <v>0</v>
      </c>
      <c r="Q2754" s="30">
        <f t="shared" si="744"/>
        <v>0</v>
      </c>
      <c r="R2754" s="30">
        <f t="shared" si="745"/>
        <v>0</v>
      </c>
      <c r="S2754" s="30">
        <f t="shared" si="746"/>
        <v>0</v>
      </c>
      <c r="T2754" s="31">
        <f t="shared" si="747"/>
        <v>2020.9166666666667</v>
      </c>
      <c r="U2754" s="30">
        <f t="shared" si="748"/>
        <v>0</v>
      </c>
      <c r="V2754" s="30">
        <f t="shared" si="749"/>
        <v>0</v>
      </c>
      <c r="W2754" s="32">
        <f t="shared" si="750"/>
        <v>0</v>
      </c>
      <c r="X2754" s="33">
        <f t="shared" si="751"/>
        <v>0</v>
      </c>
      <c r="Y2754" s="22"/>
      <c r="Z2754" s="33">
        <f t="shared" si="736"/>
        <v>0</v>
      </c>
      <c r="AA2754" s="33">
        <f t="shared" si="737"/>
        <v>0</v>
      </c>
      <c r="AB2754" s="30">
        <f t="shared" si="738"/>
        <v>0</v>
      </c>
      <c r="AC2754" s="30">
        <f t="shared" si="739"/>
        <v>0</v>
      </c>
      <c r="AD2754" s="30">
        <f t="shared" si="740"/>
        <v>0</v>
      </c>
      <c r="AE2754" s="35">
        <f t="shared" si="752"/>
        <v>0</v>
      </c>
    </row>
    <row r="2755" spans="14:31" x14ac:dyDescent="0.25">
      <c r="N2755" s="29">
        <f t="shared" si="741"/>
        <v>0</v>
      </c>
      <c r="O2755" s="30" t="str">
        <f t="shared" si="742"/>
        <v>00</v>
      </c>
      <c r="P2755" s="30">
        <f t="shared" si="743"/>
        <v>0</v>
      </c>
      <c r="Q2755" s="30">
        <f t="shared" si="744"/>
        <v>0</v>
      </c>
      <c r="R2755" s="30">
        <f t="shared" si="745"/>
        <v>0</v>
      </c>
      <c r="S2755" s="30">
        <f t="shared" si="746"/>
        <v>0</v>
      </c>
      <c r="T2755" s="31">
        <f t="shared" si="747"/>
        <v>2020.9166666666667</v>
      </c>
      <c r="U2755" s="30">
        <f t="shared" si="748"/>
        <v>0</v>
      </c>
      <c r="V2755" s="30">
        <f t="shared" si="749"/>
        <v>0</v>
      </c>
      <c r="W2755" s="32">
        <f t="shared" si="750"/>
        <v>0</v>
      </c>
      <c r="X2755" s="33">
        <f t="shared" si="751"/>
        <v>0</v>
      </c>
      <c r="Y2755" s="22"/>
      <c r="Z2755" s="33">
        <f t="shared" si="736"/>
        <v>0</v>
      </c>
      <c r="AA2755" s="33">
        <f t="shared" si="737"/>
        <v>0</v>
      </c>
      <c r="AB2755" s="30">
        <f t="shared" si="738"/>
        <v>0</v>
      </c>
      <c r="AC2755" s="30">
        <f t="shared" si="739"/>
        <v>0</v>
      </c>
      <c r="AD2755" s="30">
        <f t="shared" si="740"/>
        <v>0</v>
      </c>
      <c r="AE2755" s="35">
        <f t="shared" si="752"/>
        <v>0</v>
      </c>
    </row>
    <row r="2756" spans="14:31" x14ac:dyDescent="0.25">
      <c r="N2756" s="29">
        <f t="shared" si="741"/>
        <v>0</v>
      </c>
      <c r="O2756" s="30" t="str">
        <f t="shared" si="742"/>
        <v>00</v>
      </c>
      <c r="P2756" s="30">
        <f t="shared" si="743"/>
        <v>0</v>
      </c>
      <c r="Q2756" s="30">
        <f t="shared" si="744"/>
        <v>0</v>
      </c>
      <c r="R2756" s="30">
        <f t="shared" si="745"/>
        <v>0</v>
      </c>
      <c r="S2756" s="30">
        <f t="shared" si="746"/>
        <v>0</v>
      </c>
      <c r="T2756" s="31">
        <f t="shared" si="747"/>
        <v>2020.9166666666667</v>
      </c>
      <c r="U2756" s="30">
        <f t="shared" si="748"/>
        <v>0</v>
      </c>
      <c r="V2756" s="30">
        <f t="shared" si="749"/>
        <v>0</v>
      </c>
      <c r="W2756" s="32">
        <f t="shared" si="750"/>
        <v>0</v>
      </c>
      <c r="X2756" s="33">
        <f t="shared" si="751"/>
        <v>0</v>
      </c>
      <c r="Y2756" s="22"/>
      <c r="Z2756" s="33">
        <f t="shared" ref="Z2756:Z2819" si="753">IF(C2756="",0, IF(P2756&lt;$AH$10,1,0))</f>
        <v>0</v>
      </c>
      <c r="AA2756" s="33">
        <f t="shared" ref="AA2756:AA2819" si="754">IF(C2756="",0,IF(S2756&lt;$AH$11,1,0))</f>
        <v>0</v>
      </c>
      <c r="AB2756" s="30">
        <f t="shared" ref="AB2756:AB2819" si="755">IF(C2756="",0,IF(W2756&lt;LOOKUP(X2756,$AI$15:$AR$15,$AI$16:$AR$16),1,0))</f>
        <v>0</v>
      </c>
      <c r="AC2756" s="30">
        <f t="shared" ref="AC2756:AC2819" si="756">IF(C2756="",0,IF(V2756&lt;LOOKUP(X2756,$AI$15:$AR$15,$AI$18:$AR$18),1,0))</f>
        <v>0</v>
      </c>
      <c r="AD2756" s="30">
        <f t="shared" ref="AD2756:AD2819" si="757">IF(C2756="",0,IF(F2756&lt;LOOKUP(X2756,$AI$15:$AR$15,$AI$20:$AR$20),1,0))</f>
        <v>0</v>
      </c>
      <c r="AE2756" s="35">
        <f t="shared" si="752"/>
        <v>0</v>
      </c>
    </row>
    <row r="2757" spans="14:31" x14ac:dyDescent="0.25">
      <c r="N2757" s="29">
        <f t="shared" si="741"/>
        <v>0</v>
      </c>
      <c r="O2757" s="30" t="str">
        <f t="shared" si="742"/>
        <v>00</v>
      </c>
      <c r="P2757" s="30">
        <f t="shared" si="743"/>
        <v>0</v>
      </c>
      <c r="Q2757" s="30">
        <f t="shared" si="744"/>
        <v>0</v>
      </c>
      <c r="R2757" s="30">
        <f t="shared" si="745"/>
        <v>0</v>
      </c>
      <c r="S2757" s="30">
        <f t="shared" si="746"/>
        <v>0</v>
      </c>
      <c r="T2757" s="31">
        <f t="shared" si="747"/>
        <v>2020.9166666666667</v>
      </c>
      <c r="U2757" s="30">
        <f t="shared" si="748"/>
        <v>0</v>
      </c>
      <c r="V2757" s="30">
        <f t="shared" si="749"/>
        <v>0</v>
      </c>
      <c r="W2757" s="32">
        <f t="shared" si="750"/>
        <v>0</v>
      </c>
      <c r="X2757" s="33">
        <f t="shared" si="751"/>
        <v>0</v>
      </c>
      <c r="Y2757" s="22"/>
      <c r="Z2757" s="33">
        <f t="shared" si="753"/>
        <v>0</v>
      </c>
      <c r="AA2757" s="33">
        <f t="shared" si="754"/>
        <v>0</v>
      </c>
      <c r="AB2757" s="30">
        <f t="shared" si="755"/>
        <v>0</v>
      </c>
      <c r="AC2757" s="30">
        <f t="shared" si="756"/>
        <v>0</v>
      </c>
      <c r="AD2757" s="30">
        <f t="shared" si="757"/>
        <v>0</v>
      </c>
      <c r="AE2757" s="35">
        <f t="shared" si="752"/>
        <v>0</v>
      </c>
    </row>
    <row r="2758" spans="14:31" x14ac:dyDescent="0.25">
      <c r="N2758" s="29">
        <f t="shared" si="741"/>
        <v>0</v>
      </c>
      <c r="O2758" s="30" t="str">
        <f t="shared" si="742"/>
        <v>00</v>
      </c>
      <c r="P2758" s="30">
        <f t="shared" si="743"/>
        <v>0</v>
      </c>
      <c r="Q2758" s="30">
        <f t="shared" si="744"/>
        <v>0</v>
      </c>
      <c r="R2758" s="30">
        <f t="shared" si="745"/>
        <v>0</v>
      </c>
      <c r="S2758" s="30">
        <f t="shared" si="746"/>
        <v>0</v>
      </c>
      <c r="T2758" s="31">
        <f t="shared" si="747"/>
        <v>2020.9166666666667</v>
      </c>
      <c r="U2758" s="30">
        <f t="shared" si="748"/>
        <v>0</v>
      </c>
      <c r="V2758" s="30">
        <f t="shared" si="749"/>
        <v>0</v>
      </c>
      <c r="W2758" s="32">
        <f t="shared" si="750"/>
        <v>0</v>
      </c>
      <c r="X2758" s="33">
        <f t="shared" si="751"/>
        <v>0</v>
      </c>
      <c r="Y2758" s="22"/>
      <c r="Z2758" s="33">
        <f t="shared" si="753"/>
        <v>0</v>
      </c>
      <c r="AA2758" s="33">
        <f t="shared" si="754"/>
        <v>0</v>
      </c>
      <c r="AB2758" s="30">
        <f t="shared" si="755"/>
        <v>0</v>
      </c>
      <c r="AC2758" s="30">
        <f t="shared" si="756"/>
        <v>0</v>
      </c>
      <c r="AD2758" s="30">
        <f t="shared" si="757"/>
        <v>0</v>
      </c>
      <c r="AE2758" s="35">
        <f t="shared" si="752"/>
        <v>0</v>
      </c>
    </row>
    <row r="2759" spans="14:31" x14ac:dyDescent="0.25">
      <c r="N2759" s="29">
        <f t="shared" si="741"/>
        <v>0</v>
      </c>
      <c r="O2759" s="30" t="str">
        <f t="shared" si="742"/>
        <v>00</v>
      </c>
      <c r="P2759" s="30">
        <f t="shared" si="743"/>
        <v>0</v>
      </c>
      <c r="Q2759" s="30">
        <f t="shared" si="744"/>
        <v>0</v>
      </c>
      <c r="R2759" s="30">
        <f t="shared" si="745"/>
        <v>0</v>
      </c>
      <c r="S2759" s="30">
        <f t="shared" si="746"/>
        <v>0</v>
      </c>
      <c r="T2759" s="31">
        <f t="shared" si="747"/>
        <v>2020.9166666666667</v>
      </c>
      <c r="U2759" s="30">
        <f t="shared" si="748"/>
        <v>0</v>
      </c>
      <c r="V2759" s="30">
        <f t="shared" si="749"/>
        <v>0</v>
      </c>
      <c r="W2759" s="32">
        <f t="shared" si="750"/>
        <v>0</v>
      </c>
      <c r="X2759" s="33">
        <f t="shared" si="751"/>
        <v>0</v>
      </c>
      <c r="Y2759" s="22"/>
      <c r="Z2759" s="33">
        <f t="shared" si="753"/>
        <v>0</v>
      </c>
      <c r="AA2759" s="33">
        <f t="shared" si="754"/>
        <v>0</v>
      </c>
      <c r="AB2759" s="30">
        <f t="shared" si="755"/>
        <v>0</v>
      </c>
      <c r="AC2759" s="30">
        <f t="shared" si="756"/>
        <v>0</v>
      </c>
      <c r="AD2759" s="30">
        <f t="shared" si="757"/>
        <v>0</v>
      </c>
      <c r="AE2759" s="35">
        <f t="shared" si="752"/>
        <v>0</v>
      </c>
    </row>
    <row r="2760" spans="14:31" x14ac:dyDescent="0.25">
      <c r="N2760" s="29">
        <f t="shared" si="741"/>
        <v>0</v>
      </c>
      <c r="O2760" s="30" t="str">
        <f t="shared" si="742"/>
        <v>00</v>
      </c>
      <c r="P2760" s="30">
        <f t="shared" si="743"/>
        <v>0</v>
      </c>
      <c r="Q2760" s="30">
        <f t="shared" si="744"/>
        <v>0</v>
      </c>
      <c r="R2760" s="30">
        <f t="shared" si="745"/>
        <v>0</v>
      </c>
      <c r="S2760" s="30">
        <f t="shared" si="746"/>
        <v>0</v>
      </c>
      <c r="T2760" s="31">
        <f t="shared" si="747"/>
        <v>2020.9166666666667</v>
      </c>
      <c r="U2760" s="30">
        <f t="shared" si="748"/>
        <v>0</v>
      </c>
      <c r="V2760" s="30">
        <f t="shared" si="749"/>
        <v>0</v>
      </c>
      <c r="W2760" s="32">
        <f t="shared" si="750"/>
        <v>0</v>
      </c>
      <c r="X2760" s="33">
        <f t="shared" si="751"/>
        <v>0</v>
      </c>
      <c r="Y2760" s="22"/>
      <c r="Z2760" s="33">
        <f t="shared" si="753"/>
        <v>0</v>
      </c>
      <c r="AA2760" s="33">
        <f t="shared" si="754"/>
        <v>0</v>
      </c>
      <c r="AB2760" s="30">
        <f t="shared" si="755"/>
        <v>0</v>
      </c>
      <c r="AC2760" s="30">
        <f t="shared" si="756"/>
        <v>0</v>
      </c>
      <c r="AD2760" s="30">
        <f t="shared" si="757"/>
        <v>0</v>
      </c>
      <c r="AE2760" s="35">
        <f t="shared" si="752"/>
        <v>0</v>
      </c>
    </row>
    <row r="2761" spans="14:31" x14ac:dyDescent="0.25">
      <c r="N2761" s="29">
        <f t="shared" si="741"/>
        <v>0</v>
      </c>
      <c r="O2761" s="30" t="str">
        <f t="shared" si="742"/>
        <v>00</v>
      </c>
      <c r="P2761" s="30">
        <f t="shared" si="743"/>
        <v>0</v>
      </c>
      <c r="Q2761" s="30">
        <f t="shared" si="744"/>
        <v>0</v>
      </c>
      <c r="R2761" s="30">
        <f t="shared" si="745"/>
        <v>0</v>
      </c>
      <c r="S2761" s="30">
        <f t="shared" si="746"/>
        <v>0</v>
      </c>
      <c r="T2761" s="31">
        <f t="shared" si="747"/>
        <v>2020.9166666666667</v>
      </c>
      <c r="U2761" s="30">
        <f t="shared" si="748"/>
        <v>0</v>
      </c>
      <c r="V2761" s="30">
        <f t="shared" si="749"/>
        <v>0</v>
      </c>
      <c r="W2761" s="32">
        <f t="shared" si="750"/>
        <v>0</v>
      </c>
      <c r="X2761" s="33">
        <f t="shared" si="751"/>
        <v>0</v>
      </c>
      <c r="Y2761" s="22"/>
      <c r="Z2761" s="33">
        <f t="shared" si="753"/>
        <v>0</v>
      </c>
      <c r="AA2761" s="33">
        <f t="shared" si="754"/>
        <v>0</v>
      </c>
      <c r="AB2761" s="30">
        <f t="shared" si="755"/>
        <v>0</v>
      </c>
      <c r="AC2761" s="30">
        <f t="shared" si="756"/>
        <v>0</v>
      </c>
      <c r="AD2761" s="30">
        <f t="shared" si="757"/>
        <v>0</v>
      </c>
      <c r="AE2761" s="35">
        <f t="shared" si="752"/>
        <v>0</v>
      </c>
    </row>
    <row r="2762" spans="14:31" x14ac:dyDescent="0.25">
      <c r="N2762" s="29">
        <f t="shared" si="741"/>
        <v>0</v>
      </c>
      <c r="O2762" s="30" t="str">
        <f t="shared" si="742"/>
        <v>00</v>
      </c>
      <c r="P2762" s="30">
        <f t="shared" si="743"/>
        <v>0</v>
      </c>
      <c r="Q2762" s="30">
        <f t="shared" si="744"/>
        <v>0</v>
      </c>
      <c r="R2762" s="30">
        <f t="shared" si="745"/>
        <v>0</v>
      </c>
      <c r="S2762" s="30">
        <f t="shared" si="746"/>
        <v>0</v>
      </c>
      <c r="T2762" s="31">
        <f t="shared" si="747"/>
        <v>2020.9166666666667</v>
      </c>
      <c r="U2762" s="30">
        <f t="shared" si="748"/>
        <v>0</v>
      </c>
      <c r="V2762" s="30">
        <f t="shared" si="749"/>
        <v>0</v>
      </c>
      <c r="W2762" s="32">
        <f t="shared" si="750"/>
        <v>0</v>
      </c>
      <c r="X2762" s="33">
        <f t="shared" si="751"/>
        <v>0</v>
      </c>
      <c r="Y2762" s="22"/>
      <c r="Z2762" s="33">
        <f t="shared" si="753"/>
        <v>0</v>
      </c>
      <c r="AA2762" s="33">
        <f t="shared" si="754"/>
        <v>0</v>
      </c>
      <c r="AB2762" s="30">
        <f t="shared" si="755"/>
        <v>0</v>
      </c>
      <c r="AC2762" s="30">
        <f t="shared" si="756"/>
        <v>0</v>
      </c>
      <c r="AD2762" s="30">
        <f t="shared" si="757"/>
        <v>0</v>
      </c>
      <c r="AE2762" s="35">
        <f t="shared" si="752"/>
        <v>0</v>
      </c>
    </row>
    <row r="2763" spans="14:31" x14ac:dyDescent="0.25">
      <c r="N2763" s="29">
        <f t="shared" ref="N2763:N2826" si="758">IF(G2763="",F2763,IF(INT(MID(G2763,7,4))&lt;=2010, IF(F2763="",MID(G2763,7,4),F2763), MID(G2763,7,4)))</f>
        <v>0</v>
      </c>
      <c r="O2763" s="30" t="str">
        <f t="shared" ref="O2763:O2826" si="759">IF(G2763="","00",MID(G2763,4,2))</f>
        <v>00</v>
      </c>
      <c r="P2763" s="30">
        <f t="shared" ref="P2763:P2826" si="760">INT(CONCATENATE(N2763,O2763))</f>
        <v>0</v>
      </c>
      <c r="Q2763" s="30">
        <f t="shared" ref="Q2763:Q2826" si="761">IF(H2763="",0,MID(H2763,7,4))</f>
        <v>0</v>
      </c>
      <c r="R2763" s="30">
        <f t="shared" ref="R2763:R2826" si="762">IF(H2763="",0,MID(H2763,4,2))</f>
        <v>0</v>
      </c>
      <c r="S2763" s="30">
        <f t="shared" ref="S2763:S2826" si="763">INT(CONCATENATE(Q2763,R2763))</f>
        <v>0</v>
      </c>
      <c r="T2763" s="31">
        <f t="shared" ref="T2763:T2826" si="764">(12*($AH$2-N2763)+($AH$3-O2763))/12</f>
        <v>2020.9166666666667</v>
      </c>
      <c r="U2763" s="30">
        <f t="shared" ref="U2763:U2826" si="765">I2763+J2763</f>
        <v>0</v>
      </c>
      <c r="V2763" s="30">
        <f t="shared" ref="V2763:V2826" si="766">K2763+L2763</f>
        <v>0</v>
      </c>
      <c r="W2763" s="32">
        <f t="shared" ref="W2763:W2826" si="767">U2763/T2763</f>
        <v>0</v>
      </c>
      <c r="X2763" s="33">
        <f t="shared" ref="X2763:X2826" si="768">INT(CONCATENATE(MID(B2763,3,2),0))</f>
        <v>0</v>
      </c>
      <c r="Y2763" s="22"/>
      <c r="Z2763" s="33">
        <f t="shared" si="753"/>
        <v>0</v>
      </c>
      <c r="AA2763" s="33">
        <f t="shared" si="754"/>
        <v>0</v>
      </c>
      <c r="AB2763" s="30">
        <f t="shared" si="755"/>
        <v>0</v>
      </c>
      <c r="AC2763" s="30">
        <f t="shared" si="756"/>
        <v>0</v>
      </c>
      <c r="AD2763" s="30">
        <f t="shared" si="757"/>
        <v>0</v>
      </c>
      <c r="AE2763" s="35">
        <f t="shared" ref="AE2763:AE2826" si="769">IF(Z2763*(SUM(AA2763:AD2763))&gt;=1,1,0)</f>
        <v>0</v>
      </c>
    </row>
    <row r="2764" spans="14:31" x14ac:dyDescent="0.25">
      <c r="N2764" s="29">
        <f t="shared" si="758"/>
        <v>0</v>
      </c>
      <c r="O2764" s="30" t="str">
        <f t="shared" si="759"/>
        <v>00</v>
      </c>
      <c r="P2764" s="30">
        <f t="shared" si="760"/>
        <v>0</v>
      </c>
      <c r="Q2764" s="30">
        <f t="shared" si="761"/>
        <v>0</v>
      </c>
      <c r="R2764" s="30">
        <f t="shared" si="762"/>
        <v>0</v>
      </c>
      <c r="S2764" s="30">
        <f t="shared" si="763"/>
        <v>0</v>
      </c>
      <c r="T2764" s="31">
        <f t="shared" si="764"/>
        <v>2020.9166666666667</v>
      </c>
      <c r="U2764" s="30">
        <f t="shared" si="765"/>
        <v>0</v>
      </c>
      <c r="V2764" s="30">
        <f t="shared" si="766"/>
        <v>0</v>
      </c>
      <c r="W2764" s="32">
        <f t="shared" si="767"/>
        <v>0</v>
      </c>
      <c r="X2764" s="33">
        <f t="shared" si="768"/>
        <v>0</v>
      </c>
      <c r="Y2764" s="22"/>
      <c r="Z2764" s="33">
        <f t="shared" si="753"/>
        <v>0</v>
      </c>
      <c r="AA2764" s="33">
        <f t="shared" si="754"/>
        <v>0</v>
      </c>
      <c r="AB2764" s="30">
        <f t="shared" si="755"/>
        <v>0</v>
      </c>
      <c r="AC2764" s="30">
        <f t="shared" si="756"/>
        <v>0</v>
      </c>
      <c r="AD2764" s="30">
        <f t="shared" si="757"/>
        <v>0</v>
      </c>
      <c r="AE2764" s="35">
        <f t="shared" si="769"/>
        <v>0</v>
      </c>
    </row>
    <row r="2765" spans="14:31" x14ac:dyDescent="0.25">
      <c r="N2765" s="29">
        <f t="shared" si="758"/>
        <v>0</v>
      </c>
      <c r="O2765" s="30" t="str">
        <f t="shared" si="759"/>
        <v>00</v>
      </c>
      <c r="P2765" s="30">
        <f t="shared" si="760"/>
        <v>0</v>
      </c>
      <c r="Q2765" s="30">
        <f t="shared" si="761"/>
        <v>0</v>
      </c>
      <c r="R2765" s="30">
        <f t="shared" si="762"/>
        <v>0</v>
      </c>
      <c r="S2765" s="30">
        <f t="shared" si="763"/>
        <v>0</v>
      </c>
      <c r="T2765" s="31">
        <f t="shared" si="764"/>
        <v>2020.9166666666667</v>
      </c>
      <c r="U2765" s="30">
        <f t="shared" si="765"/>
        <v>0</v>
      </c>
      <c r="V2765" s="30">
        <f t="shared" si="766"/>
        <v>0</v>
      </c>
      <c r="W2765" s="32">
        <f t="shared" si="767"/>
        <v>0</v>
      </c>
      <c r="X2765" s="33">
        <f t="shared" si="768"/>
        <v>0</v>
      </c>
      <c r="Y2765" s="22"/>
      <c r="Z2765" s="33">
        <f t="shared" si="753"/>
        <v>0</v>
      </c>
      <c r="AA2765" s="33">
        <f t="shared" si="754"/>
        <v>0</v>
      </c>
      <c r="AB2765" s="30">
        <f t="shared" si="755"/>
        <v>0</v>
      </c>
      <c r="AC2765" s="30">
        <f t="shared" si="756"/>
        <v>0</v>
      </c>
      <c r="AD2765" s="30">
        <f t="shared" si="757"/>
        <v>0</v>
      </c>
      <c r="AE2765" s="35">
        <f t="shared" si="769"/>
        <v>0</v>
      </c>
    </row>
    <row r="2766" spans="14:31" x14ac:dyDescent="0.25">
      <c r="N2766" s="29">
        <f t="shared" si="758"/>
        <v>0</v>
      </c>
      <c r="O2766" s="30" t="str">
        <f t="shared" si="759"/>
        <v>00</v>
      </c>
      <c r="P2766" s="30">
        <f t="shared" si="760"/>
        <v>0</v>
      </c>
      <c r="Q2766" s="30">
        <f t="shared" si="761"/>
        <v>0</v>
      </c>
      <c r="R2766" s="30">
        <f t="shared" si="762"/>
        <v>0</v>
      </c>
      <c r="S2766" s="30">
        <f t="shared" si="763"/>
        <v>0</v>
      </c>
      <c r="T2766" s="31">
        <f t="shared" si="764"/>
        <v>2020.9166666666667</v>
      </c>
      <c r="U2766" s="30">
        <f t="shared" si="765"/>
        <v>0</v>
      </c>
      <c r="V2766" s="30">
        <f t="shared" si="766"/>
        <v>0</v>
      </c>
      <c r="W2766" s="32">
        <f t="shared" si="767"/>
        <v>0</v>
      </c>
      <c r="X2766" s="33">
        <f t="shared" si="768"/>
        <v>0</v>
      </c>
      <c r="Y2766" s="22"/>
      <c r="Z2766" s="33">
        <f t="shared" si="753"/>
        <v>0</v>
      </c>
      <c r="AA2766" s="33">
        <f t="shared" si="754"/>
        <v>0</v>
      </c>
      <c r="AB2766" s="30">
        <f t="shared" si="755"/>
        <v>0</v>
      </c>
      <c r="AC2766" s="30">
        <f t="shared" si="756"/>
        <v>0</v>
      </c>
      <c r="AD2766" s="30">
        <f t="shared" si="757"/>
        <v>0</v>
      </c>
      <c r="AE2766" s="35">
        <f t="shared" si="769"/>
        <v>0</v>
      </c>
    </row>
    <row r="2767" spans="14:31" x14ac:dyDescent="0.25">
      <c r="N2767" s="29">
        <f t="shared" si="758"/>
        <v>0</v>
      </c>
      <c r="O2767" s="30" t="str">
        <f t="shared" si="759"/>
        <v>00</v>
      </c>
      <c r="P2767" s="30">
        <f t="shared" si="760"/>
        <v>0</v>
      </c>
      <c r="Q2767" s="30">
        <f t="shared" si="761"/>
        <v>0</v>
      </c>
      <c r="R2767" s="30">
        <f t="shared" si="762"/>
        <v>0</v>
      </c>
      <c r="S2767" s="30">
        <f t="shared" si="763"/>
        <v>0</v>
      </c>
      <c r="T2767" s="31">
        <f t="shared" si="764"/>
        <v>2020.9166666666667</v>
      </c>
      <c r="U2767" s="30">
        <f t="shared" si="765"/>
        <v>0</v>
      </c>
      <c r="V2767" s="30">
        <f t="shared" si="766"/>
        <v>0</v>
      </c>
      <c r="W2767" s="32">
        <f t="shared" si="767"/>
        <v>0</v>
      </c>
      <c r="X2767" s="33">
        <f t="shared" si="768"/>
        <v>0</v>
      </c>
      <c r="Y2767" s="22"/>
      <c r="Z2767" s="33">
        <f t="shared" si="753"/>
        <v>0</v>
      </c>
      <c r="AA2767" s="33">
        <f t="shared" si="754"/>
        <v>0</v>
      </c>
      <c r="AB2767" s="30">
        <f t="shared" si="755"/>
        <v>0</v>
      </c>
      <c r="AC2767" s="30">
        <f t="shared" si="756"/>
        <v>0</v>
      </c>
      <c r="AD2767" s="30">
        <f t="shared" si="757"/>
        <v>0</v>
      </c>
      <c r="AE2767" s="35">
        <f t="shared" si="769"/>
        <v>0</v>
      </c>
    </row>
    <row r="2768" spans="14:31" x14ac:dyDescent="0.25">
      <c r="N2768" s="29">
        <f t="shared" si="758"/>
        <v>0</v>
      </c>
      <c r="O2768" s="30" t="str">
        <f t="shared" si="759"/>
        <v>00</v>
      </c>
      <c r="P2768" s="30">
        <f t="shared" si="760"/>
        <v>0</v>
      </c>
      <c r="Q2768" s="30">
        <f t="shared" si="761"/>
        <v>0</v>
      </c>
      <c r="R2768" s="30">
        <f t="shared" si="762"/>
        <v>0</v>
      </c>
      <c r="S2768" s="30">
        <f t="shared" si="763"/>
        <v>0</v>
      </c>
      <c r="T2768" s="31">
        <f t="shared" si="764"/>
        <v>2020.9166666666667</v>
      </c>
      <c r="U2768" s="30">
        <f t="shared" si="765"/>
        <v>0</v>
      </c>
      <c r="V2768" s="30">
        <f t="shared" si="766"/>
        <v>0</v>
      </c>
      <c r="W2768" s="32">
        <f t="shared" si="767"/>
        <v>0</v>
      </c>
      <c r="X2768" s="33">
        <f t="shared" si="768"/>
        <v>0</v>
      </c>
      <c r="Y2768" s="22"/>
      <c r="Z2768" s="33">
        <f t="shared" si="753"/>
        <v>0</v>
      </c>
      <c r="AA2768" s="33">
        <f t="shared" si="754"/>
        <v>0</v>
      </c>
      <c r="AB2768" s="30">
        <f t="shared" si="755"/>
        <v>0</v>
      </c>
      <c r="AC2768" s="30">
        <f t="shared" si="756"/>
        <v>0</v>
      </c>
      <c r="AD2768" s="30">
        <f t="shared" si="757"/>
        <v>0</v>
      </c>
      <c r="AE2768" s="35">
        <f t="shared" si="769"/>
        <v>0</v>
      </c>
    </row>
    <row r="2769" spans="14:31" x14ac:dyDescent="0.25">
      <c r="N2769" s="29">
        <f t="shared" si="758"/>
        <v>0</v>
      </c>
      <c r="O2769" s="30" t="str">
        <f t="shared" si="759"/>
        <v>00</v>
      </c>
      <c r="P2769" s="30">
        <f t="shared" si="760"/>
        <v>0</v>
      </c>
      <c r="Q2769" s="30">
        <f t="shared" si="761"/>
        <v>0</v>
      </c>
      <c r="R2769" s="30">
        <f t="shared" si="762"/>
        <v>0</v>
      </c>
      <c r="S2769" s="30">
        <f t="shared" si="763"/>
        <v>0</v>
      </c>
      <c r="T2769" s="31">
        <f t="shared" si="764"/>
        <v>2020.9166666666667</v>
      </c>
      <c r="U2769" s="30">
        <f t="shared" si="765"/>
        <v>0</v>
      </c>
      <c r="V2769" s="30">
        <f t="shared" si="766"/>
        <v>0</v>
      </c>
      <c r="W2769" s="32">
        <f t="shared" si="767"/>
        <v>0</v>
      </c>
      <c r="X2769" s="33">
        <f t="shared" si="768"/>
        <v>0</v>
      </c>
      <c r="Y2769" s="22"/>
      <c r="Z2769" s="33">
        <f t="shared" si="753"/>
        <v>0</v>
      </c>
      <c r="AA2769" s="33">
        <f t="shared" si="754"/>
        <v>0</v>
      </c>
      <c r="AB2769" s="30">
        <f t="shared" si="755"/>
        <v>0</v>
      </c>
      <c r="AC2769" s="30">
        <f t="shared" si="756"/>
        <v>0</v>
      </c>
      <c r="AD2769" s="30">
        <f t="shared" si="757"/>
        <v>0</v>
      </c>
      <c r="AE2769" s="35">
        <f t="shared" si="769"/>
        <v>0</v>
      </c>
    </row>
    <row r="2770" spans="14:31" x14ac:dyDescent="0.25">
      <c r="N2770" s="29">
        <f t="shared" si="758"/>
        <v>0</v>
      </c>
      <c r="O2770" s="30" t="str">
        <f t="shared" si="759"/>
        <v>00</v>
      </c>
      <c r="P2770" s="30">
        <f t="shared" si="760"/>
        <v>0</v>
      </c>
      <c r="Q2770" s="30">
        <f t="shared" si="761"/>
        <v>0</v>
      </c>
      <c r="R2770" s="30">
        <f t="shared" si="762"/>
        <v>0</v>
      </c>
      <c r="S2770" s="30">
        <f t="shared" si="763"/>
        <v>0</v>
      </c>
      <c r="T2770" s="31">
        <f t="shared" si="764"/>
        <v>2020.9166666666667</v>
      </c>
      <c r="U2770" s="30">
        <f t="shared" si="765"/>
        <v>0</v>
      </c>
      <c r="V2770" s="30">
        <f t="shared" si="766"/>
        <v>0</v>
      </c>
      <c r="W2770" s="32">
        <f t="shared" si="767"/>
        <v>0</v>
      </c>
      <c r="X2770" s="33">
        <f t="shared" si="768"/>
        <v>0</v>
      </c>
      <c r="Y2770" s="22"/>
      <c r="Z2770" s="33">
        <f t="shared" si="753"/>
        <v>0</v>
      </c>
      <c r="AA2770" s="33">
        <f t="shared" si="754"/>
        <v>0</v>
      </c>
      <c r="AB2770" s="30">
        <f t="shared" si="755"/>
        <v>0</v>
      </c>
      <c r="AC2770" s="30">
        <f t="shared" si="756"/>
        <v>0</v>
      </c>
      <c r="AD2770" s="30">
        <f t="shared" si="757"/>
        <v>0</v>
      </c>
      <c r="AE2770" s="35">
        <f t="shared" si="769"/>
        <v>0</v>
      </c>
    </row>
    <row r="2771" spans="14:31" x14ac:dyDescent="0.25">
      <c r="N2771" s="29">
        <f t="shared" si="758"/>
        <v>0</v>
      </c>
      <c r="O2771" s="30" t="str">
        <f t="shared" si="759"/>
        <v>00</v>
      </c>
      <c r="P2771" s="30">
        <f t="shared" si="760"/>
        <v>0</v>
      </c>
      <c r="Q2771" s="30">
        <f t="shared" si="761"/>
        <v>0</v>
      </c>
      <c r="R2771" s="30">
        <f t="shared" si="762"/>
        <v>0</v>
      </c>
      <c r="S2771" s="30">
        <f t="shared" si="763"/>
        <v>0</v>
      </c>
      <c r="T2771" s="31">
        <f t="shared" si="764"/>
        <v>2020.9166666666667</v>
      </c>
      <c r="U2771" s="30">
        <f t="shared" si="765"/>
        <v>0</v>
      </c>
      <c r="V2771" s="30">
        <f t="shared" si="766"/>
        <v>0</v>
      </c>
      <c r="W2771" s="32">
        <f t="shared" si="767"/>
        <v>0</v>
      </c>
      <c r="X2771" s="33">
        <f t="shared" si="768"/>
        <v>0</v>
      </c>
      <c r="Y2771" s="22"/>
      <c r="Z2771" s="33">
        <f t="shared" si="753"/>
        <v>0</v>
      </c>
      <c r="AA2771" s="33">
        <f t="shared" si="754"/>
        <v>0</v>
      </c>
      <c r="AB2771" s="30">
        <f t="shared" si="755"/>
        <v>0</v>
      </c>
      <c r="AC2771" s="30">
        <f t="shared" si="756"/>
        <v>0</v>
      </c>
      <c r="AD2771" s="30">
        <f t="shared" si="757"/>
        <v>0</v>
      </c>
      <c r="AE2771" s="35">
        <f t="shared" si="769"/>
        <v>0</v>
      </c>
    </row>
    <row r="2772" spans="14:31" x14ac:dyDescent="0.25">
      <c r="N2772" s="29">
        <f t="shared" si="758"/>
        <v>0</v>
      </c>
      <c r="O2772" s="30" t="str">
        <f t="shared" si="759"/>
        <v>00</v>
      </c>
      <c r="P2772" s="30">
        <f t="shared" si="760"/>
        <v>0</v>
      </c>
      <c r="Q2772" s="30">
        <f t="shared" si="761"/>
        <v>0</v>
      </c>
      <c r="R2772" s="30">
        <f t="shared" si="762"/>
        <v>0</v>
      </c>
      <c r="S2772" s="30">
        <f t="shared" si="763"/>
        <v>0</v>
      </c>
      <c r="T2772" s="31">
        <f t="shared" si="764"/>
        <v>2020.9166666666667</v>
      </c>
      <c r="U2772" s="30">
        <f t="shared" si="765"/>
        <v>0</v>
      </c>
      <c r="V2772" s="30">
        <f t="shared" si="766"/>
        <v>0</v>
      </c>
      <c r="W2772" s="32">
        <f t="shared" si="767"/>
        <v>0</v>
      </c>
      <c r="X2772" s="33">
        <f t="shared" si="768"/>
        <v>0</v>
      </c>
      <c r="Y2772" s="22"/>
      <c r="Z2772" s="33">
        <f t="shared" si="753"/>
        <v>0</v>
      </c>
      <c r="AA2772" s="33">
        <f t="shared" si="754"/>
        <v>0</v>
      </c>
      <c r="AB2772" s="30">
        <f t="shared" si="755"/>
        <v>0</v>
      </c>
      <c r="AC2772" s="30">
        <f t="shared" si="756"/>
        <v>0</v>
      </c>
      <c r="AD2772" s="30">
        <f t="shared" si="757"/>
        <v>0</v>
      </c>
      <c r="AE2772" s="35">
        <f t="shared" si="769"/>
        <v>0</v>
      </c>
    </row>
    <row r="2773" spans="14:31" x14ac:dyDescent="0.25">
      <c r="N2773" s="29">
        <f t="shared" si="758"/>
        <v>0</v>
      </c>
      <c r="O2773" s="30" t="str">
        <f t="shared" si="759"/>
        <v>00</v>
      </c>
      <c r="P2773" s="30">
        <f t="shared" si="760"/>
        <v>0</v>
      </c>
      <c r="Q2773" s="30">
        <f t="shared" si="761"/>
        <v>0</v>
      </c>
      <c r="R2773" s="30">
        <f t="shared" si="762"/>
        <v>0</v>
      </c>
      <c r="S2773" s="30">
        <f t="shared" si="763"/>
        <v>0</v>
      </c>
      <c r="T2773" s="31">
        <f t="shared" si="764"/>
        <v>2020.9166666666667</v>
      </c>
      <c r="U2773" s="30">
        <f t="shared" si="765"/>
        <v>0</v>
      </c>
      <c r="V2773" s="30">
        <f t="shared" si="766"/>
        <v>0</v>
      </c>
      <c r="W2773" s="32">
        <f t="shared" si="767"/>
        <v>0</v>
      </c>
      <c r="X2773" s="33">
        <f t="shared" si="768"/>
        <v>0</v>
      </c>
      <c r="Y2773" s="22"/>
      <c r="Z2773" s="33">
        <f t="shared" si="753"/>
        <v>0</v>
      </c>
      <c r="AA2773" s="33">
        <f t="shared" si="754"/>
        <v>0</v>
      </c>
      <c r="AB2773" s="30">
        <f t="shared" si="755"/>
        <v>0</v>
      </c>
      <c r="AC2773" s="30">
        <f t="shared" si="756"/>
        <v>0</v>
      </c>
      <c r="AD2773" s="30">
        <f t="shared" si="757"/>
        <v>0</v>
      </c>
      <c r="AE2773" s="35">
        <f t="shared" si="769"/>
        <v>0</v>
      </c>
    </row>
    <row r="2774" spans="14:31" x14ac:dyDescent="0.25">
      <c r="N2774" s="29">
        <f t="shared" si="758"/>
        <v>0</v>
      </c>
      <c r="O2774" s="30" t="str">
        <f t="shared" si="759"/>
        <v>00</v>
      </c>
      <c r="P2774" s="30">
        <f t="shared" si="760"/>
        <v>0</v>
      </c>
      <c r="Q2774" s="30">
        <f t="shared" si="761"/>
        <v>0</v>
      </c>
      <c r="R2774" s="30">
        <f t="shared" si="762"/>
        <v>0</v>
      </c>
      <c r="S2774" s="30">
        <f t="shared" si="763"/>
        <v>0</v>
      </c>
      <c r="T2774" s="31">
        <f t="shared" si="764"/>
        <v>2020.9166666666667</v>
      </c>
      <c r="U2774" s="30">
        <f t="shared" si="765"/>
        <v>0</v>
      </c>
      <c r="V2774" s="30">
        <f t="shared" si="766"/>
        <v>0</v>
      </c>
      <c r="W2774" s="32">
        <f t="shared" si="767"/>
        <v>0</v>
      </c>
      <c r="X2774" s="33">
        <f t="shared" si="768"/>
        <v>0</v>
      </c>
      <c r="Y2774" s="22"/>
      <c r="Z2774" s="33">
        <f t="shared" si="753"/>
        <v>0</v>
      </c>
      <c r="AA2774" s="33">
        <f t="shared" si="754"/>
        <v>0</v>
      </c>
      <c r="AB2774" s="30">
        <f t="shared" si="755"/>
        <v>0</v>
      </c>
      <c r="AC2774" s="30">
        <f t="shared" si="756"/>
        <v>0</v>
      </c>
      <c r="AD2774" s="30">
        <f t="shared" si="757"/>
        <v>0</v>
      </c>
      <c r="AE2774" s="35">
        <f t="shared" si="769"/>
        <v>0</v>
      </c>
    </row>
    <row r="2775" spans="14:31" x14ac:dyDescent="0.25">
      <c r="N2775" s="29">
        <f t="shared" si="758"/>
        <v>0</v>
      </c>
      <c r="O2775" s="30" t="str">
        <f t="shared" si="759"/>
        <v>00</v>
      </c>
      <c r="P2775" s="30">
        <f t="shared" si="760"/>
        <v>0</v>
      </c>
      <c r="Q2775" s="30">
        <f t="shared" si="761"/>
        <v>0</v>
      </c>
      <c r="R2775" s="30">
        <f t="shared" si="762"/>
        <v>0</v>
      </c>
      <c r="S2775" s="30">
        <f t="shared" si="763"/>
        <v>0</v>
      </c>
      <c r="T2775" s="31">
        <f t="shared" si="764"/>
        <v>2020.9166666666667</v>
      </c>
      <c r="U2775" s="30">
        <f t="shared" si="765"/>
        <v>0</v>
      </c>
      <c r="V2775" s="30">
        <f t="shared" si="766"/>
        <v>0</v>
      </c>
      <c r="W2775" s="32">
        <f t="shared" si="767"/>
        <v>0</v>
      </c>
      <c r="X2775" s="33">
        <f t="shared" si="768"/>
        <v>0</v>
      </c>
      <c r="Y2775" s="22"/>
      <c r="Z2775" s="33">
        <f t="shared" si="753"/>
        <v>0</v>
      </c>
      <c r="AA2775" s="33">
        <f t="shared" si="754"/>
        <v>0</v>
      </c>
      <c r="AB2775" s="30">
        <f t="shared" si="755"/>
        <v>0</v>
      </c>
      <c r="AC2775" s="30">
        <f t="shared" si="756"/>
        <v>0</v>
      </c>
      <c r="AD2775" s="30">
        <f t="shared" si="757"/>
        <v>0</v>
      </c>
      <c r="AE2775" s="35">
        <f t="shared" si="769"/>
        <v>0</v>
      </c>
    </row>
    <row r="2776" spans="14:31" x14ac:dyDescent="0.25">
      <c r="N2776" s="29">
        <f t="shared" si="758"/>
        <v>0</v>
      </c>
      <c r="O2776" s="30" t="str">
        <f t="shared" si="759"/>
        <v>00</v>
      </c>
      <c r="P2776" s="30">
        <f t="shared" si="760"/>
        <v>0</v>
      </c>
      <c r="Q2776" s="30">
        <f t="shared" si="761"/>
        <v>0</v>
      </c>
      <c r="R2776" s="30">
        <f t="shared" si="762"/>
        <v>0</v>
      </c>
      <c r="S2776" s="30">
        <f t="shared" si="763"/>
        <v>0</v>
      </c>
      <c r="T2776" s="31">
        <f t="shared" si="764"/>
        <v>2020.9166666666667</v>
      </c>
      <c r="U2776" s="30">
        <f t="shared" si="765"/>
        <v>0</v>
      </c>
      <c r="V2776" s="30">
        <f t="shared" si="766"/>
        <v>0</v>
      </c>
      <c r="W2776" s="32">
        <f t="shared" si="767"/>
        <v>0</v>
      </c>
      <c r="X2776" s="33">
        <f t="shared" si="768"/>
        <v>0</v>
      </c>
      <c r="Y2776" s="22"/>
      <c r="Z2776" s="33">
        <f t="shared" si="753"/>
        <v>0</v>
      </c>
      <c r="AA2776" s="33">
        <f t="shared" si="754"/>
        <v>0</v>
      </c>
      <c r="AB2776" s="30">
        <f t="shared" si="755"/>
        <v>0</v>
      </c>
      <c r="AC2776" s="30">
        <f t="shared" si="756"/>
        <v>0</v>
      </c>
      <c r="AD2776" s="30">
        <f t="shared" si="757"/>
        <v>0</v>
      </c>
      <c r="AE2776" s="35">
        <f t="shared" si="769"/>
        <v>0</v>
      </c>
    </row>
    <row r="2777" spans="14:31" x14ac:dyDescent="0.25">
      <c r="N2777" s="29">
        <f t="shared" si="758"/>
        <v>0</v>
      </c>
      <c r="O2777" s="30" t="str">
        <f t="shared" si="759"/>
        <v>00</v>
      </c>
      <c r="P2777" s="30">
        <f t="shared" si="760"/>
        <v>0</v>
      </c>
      <c r="Q2777" s="30">
        <f t="shared" si="761"/>
        <v>0</v>
      </c>
      <c r="R2777" s="30">
        <f t="shared" si="762"/>
        <v>0</v>
      </c>
      <c r="S2777" s="30">
        <f t="shared" si="763"/>
        <v>0</v>
      </c>
      <c r="T2777" s="31">
        <f t="shared" si="764"/>
        <v>2020.9166666666667</v>
      </c>
      <c r="U2777" s="30">
        <f t="shared" si="765"/>
        <v>0</v>
      </c>
      <c r="V2777" s="30">
        <f t="shared" si="766"/>
        <v>0</v>
      </c>
      <c r="W2777" s="32">
        <f t="shared" si="767"/>
        <v>0</v>
      </c>
      <c r="X2777" s="33">
        <f t="shared" si="768"/>
        <v>0</v>
      </c>
      <c r="Y2777" s="22"/>
      <c r="Z2777" s="33">
        <f t="shared" si="753"/>
        <v>0</v>
      </c>
      <c r="AA2777" s="33">
        <f t="shared" si="754"/>
        <v>0</v>
      </c>
      <c r="AB2777" s="30">
        <f t="shared" si="755"/>
        <v>0</v>
      </c>
      <c r="AC2777" s="30">
        <f t="shared" si="756"/>
        <v>0</v>
      </c>
      <c r="AD2777" s="30">
        <f t="shared" si="757"/>
        <v>0</v>
      </c>
      <c r="AE2777" s="35">
        <f t="shared" si="769"/>
        <v>0</v>
      </c>
    </row>
    <row r="2778" spans="14:31" x14ac:dyDescent="0.25">
      <c r="N2778" s="29">
        <f t="shared" si="758"/>
        <v>0</v>
      </c>
      <c r="O2778" s="30" t="str">
        <f t="shared" si="759"/>
        <v>00</v>
      </c>
      <c r="P2778" s="30">
        <f t="shared" si="760"/>
        <v>0</v>
      </c>
      <c r="Q2778" s="30">
        <f t="shared" si="761"/>
        <v>0</v>
      </c>
      <c r="R2778" s="30">
        <f t="shared" si="762"/>
        <v>0</v>
      </c>
      <c r="S2778" s="30">
        <f t="shared" si="763"/>
        <v>0</v>
      </c>
      <c r="T2778" s="31">
        <f t="shared" si="764"/>
        <v>2020.9166666666667</v>
      </c>
      <c r="U2778" s="30">
        <f t="shared" si="765"/>
        <v>0</v>
      </c>
      <c r="V2778" s="30">
        <f t="shared" si="766"/>
        <v>0</v>
      </c>
      <c r="W2778" s="32">
        <f t="shared" si="767"/>
        <v>0</v>
      </c>
      <c r="X2778" s="33">
        <f t="shared" si="768"/>
        <v>0</v>
      </c>
      <c r="Y2778" s="22"/>
      <c r="Z2778" s="33">
        <f t="shared" si="753"/>
        <v>0</v>
      </c>
      <c r="AA2778" s="33">
        <f t="shared" si="754"/>
        <v>0</v>
      </c>
      <c r="AB2778" s="30">
        <f t="shared" si="755"/>
        <v>0</v>
      </c>
      <c r="AC2778" s="30">
        <f t="shared" si="756"/>
        <v>0</v>
      </c>
      <c r="AD2778" s="30">
        <f t="shared" si="757"/>
        <v>0</v>
      </c>
      <c r="AE2778" s="35">
        <f t="shared" si="769"/>
        <v>0</v>
      </c>
    </row>
    <row r="2779" spans="14:31" x14ac:dyDescent="0.25">
      <c r="N2779" s="29">
        <f t="shared" si="758"/>
        <v>0</v>
      </c>
      <c r="O2779" s="30" t="str">
        <f t="shared" si="759"/>
        <v>00</v>
      </c>
      <c r="P2779" s="30">
        <f t="shared" si="760"/>
        <v>0</v>
      </c>
      <c r="Q2779" s="30">
        <f t="shared" si="761"/>
        <v>0</v>
      </c>
      <c r="R2779" s="30">
        <f t="shared" si="762"/>
        <v>0</v>
      </c>
      <c r="S2779" s="30">
        <f t="shared" si="763"/>
        <v>0</v>
      </c>
      <c r="T2779" s="31">
        <f t="shared" si="764"/>
        <v>2020.9166666666667</v>
      </c>
      <c r="U2779" s="30">
        <f t="shared" si="765"/>
        <v>0</v>
      </c>
      <c r="V2779" s="30">
        <f t="shared" si="766"/>
        <v>0</v>
      </c>
      <c r="W2779" s="32">
        <f t="shared" si="767"/>
        <v>0</v>
      </c>
      <c r="X2779" s="33">
        <f t="shared" si="768"/>
        <v>0</v>
      </c>
      <c r="Y2779" s="22"/>
      <c r="Z2779" s="33">
        <f t="shared" si="753"/>
        <v>0</v>
      </c>
      <c r="AA2779" s="33">
        <f t="shared" si="754"/>
        <v>0</v>
      </c>
      <c r="AB2779" s="30">
        <f t="shared" si="755"/>
        <v>0</v>
      </c>
      <c r="AC2779" s="30">
        <f t="shared" si="756"/>
        <v>0</v>
      </c>
      <c r="AD2779" s="30">
        <f t="shared" si="757"/>
        <v>0</v>
      </c>
      <c r="AE2779" s="35">
        <f t="shared" si="769"/>
        <v>0</v>
      </c>
    </row>
    <row r="2780" spans="14:31" x14ac:dyDescent="0.25">
      <c r="N2780" s="29">
        <f t="shared" si="758"/>
        <v>0</v>
      </c>
      <c r="O2780" s="30" t="str">
        <f t="shared" si="759"/>
        <v>00</v>
      </c>
      <c r="P2780" s="30">
        <f t="shared" si="760"/>
        <v>0</v>
      </c>
      <c r="Q2780" s="30">
        <f t="shared" si="761"/>
        <v>0</v>
      </c>
      <c r="R2780" s="30">
        <f t="shared" si="762"/>
        <v>0</v>
      </c>
      <c r="S2780" s="30">
        <f t="shared" si="763"/>
        <v>0</v>
      </c>
      <c r="T2780" s="31">
        <f t="shared" si="764"/>
        <v>2020.9166666666667</v>
      </c>
      <c r="U2780" s="30">
        <f t="shared" si="765"/>
        <v>0</v>
      </c>
      <c r="V2780" s="30">
        <f t="shared" si="766"/>
        <v>0</v>
      </c>
      <c r="W2780" s="32">
        <f t="shared" si="767"/>
        <v>0</v>
      </c>
      <c r="X2780" s="33">
        <f t="shared" si="768"/>
        <v>0</v>
      </c>
      <c r="Y2780" s="22"/>
      <c r="Z2780" s="33">
        <f t="shared" si="753"/>
        <v>0</v>
      </c>
      <c r="AA2780" s="33">
        <f t="shared" si="754"/>
        <v>0</v>
      </c>
      <c r="AB2780" s="30">
        <f t="shared" si="755"/>
        <v>0</v>
      </c>
      <c r="AC2780" s="30">
        <f t="shared" si="756"/>
        <v>0</v>
      </c>
      <c r="AD2780" s="30">
        <f t="shared" si="757"/>
        <v>0</v>
      </c>
      <c r="AE2780" s="35">
        <f t="shared" si="769"/>
        <v>0</v>
      </c>
    </row>
    <row r="2781" spans="14:31" x14ac:dyDescent="0.25">
      <c r="N2781" s="29">
        <f t="shared" si="758"/>
        <v>0</v>
      </c>
      <c r="O2781" s="30" t="str">
        <f t="shared" si="759"/>
        <v>00</v>
      </c>
      <c r="P2781" s="30">
        <f t="shared" si="760"/>
        <v>0</v>
      </c>
      <c r="Q2781" s="30">
        <f t="shared" si="761"/>
        <v>0</v>
      </c>
      <c r="R2781" s="30">
        <f t="shared" si="762"/>
        <v>0</v>
      </c>
      <c r="S2781" s="30">
        <f t="shared" si="763"/>
        <v>0</v>
      </c>
      <c r="T2781" s="31">
        <f t="shared" si="764"/>
        <v>2020.9166666666667</v>
      </c>
      <c r="U2781" s="30">
        <f t="shared" si="765"/>
        <v>0</v>
      </c>
      <c r="V2781" s="30">
        <f t="shared" si="766"/>
        <v>0</v>
      </c>
      <c r="W2781" s="32">
        <f t="shared" si="767"/>
        <v>0</v>
      </c>
      <c r="X2781" s="33">
        <f t="shared" si="768"/>
        <v>0</v>
      </c>
      <c r="Y2781" s="22"/>
      <c r="Z2781" s="33">
        <f t="shared" si="753"/>
        <v>0</v>
      </c>
      <c r="AA2781" s="33">
        <f t="shared" si="754"/>
        <v>0</v>
      </c>
      <c r="AB2781" s="30">
        <f t="shared" si="755"/>
        <v>0</v>
      </c>
      <c r="AC2781" s="30">
        <f t="shared" si="756"/>
        <v>0</v>
      </c>
      <c r="AD2781" s="30">
        <f t="shared" si="757"/>
        <v>0</v>
      </c>
      <c r="AE2781" s="35">
        <f t="shared" si="769"/>
        <v>0</v>
      </c>
    </row>
    <row r="2782" spans="14:31" x14ac:dyDescent="0.25">
      <c r="N2782" s="29">
        <f t="shared" si="758"/>
        <v>0</v>
      </c>
      <c r="O2782" s="30" t="str">
        <f t="shared" si="759"/>
        <v>00</v>
      </c>
      <c r="P2782" s="30">
        <f t="shared" si="760"/>
        <v>0</v>
      </c>
      <c r="Q2782" s="30">
        <f t="shared" si="761"/>
        <v>0</v>
      </c>
      <c r="R2782" s="30">
        <f t="shared" si="762"/>
        <v>0</v>
      </c>
      <c r="S2782" s="30">
        <f t="shared" si="763"/>
        <v>0</v>
      </c>
      <c r="T2782" s="31">
        <f t="shared" si="764"/>
        <v>2020.9166666666667</v>
      </c>
      <c r="U2782" s="30">
        <f t="shared" si="765"/>
        <v>0</v>
      </c>
      <c r="V2782" s="30">
        <f t="shared" si="766"/>
        <v>0</v>
      </c>
      <c r="W2782" s="32">
        <f t="shared" si="767"/>
        <v>0</v>
      </c>
      <c r="X2782" s="33">
        <f t="shared" si="768"/>
        <v>0</v>
      </c>
      <c r="Y2782" s="22"/>
      <c r="Z2782" s="33">
        <f t="shared" si="753"/>
        <v>0</v>
      </c>
      <c r="AA2782" s="33">
        <f t="shared" si="754"/>
        <v>0</v>
      </c>
      <c r="AB2782" s="30">
        <f t="shared" si="755"/>
        <v>0</v>
      </c>
      <c r="AC2782" s="30">
        <f t="shared" si="756"/>
        <v>0</v>
      </c>
      <c r="AD2782" s="30">
        <f t="shared" si="757"/>
        <v>0</v>
      </c>
      <c r="AE2782" s="35">
        <f t="shared" si="769"/>
        <v>0</v>
      </c>
    </row>
    <row r="2783" spans="14:31" x14ac:dyDescent="0.25">
      <c r="N2783" s="29">
        <f t="shared" si="758"/>
        <v>0</v>
      </c>
      <c r="O2783" s="30" t="str">
        <f t="shared" si="759"/>
        <v>00</v>
      </c>
      <c r="P2783" s="30">
        <f t="shared" si="760"/>
        <v>0</v>
      </c>
      <c r="Q2783" s="30">
        <f t="shared" si="761"/>
        <v>0</v>
      </c>
      <c r="R2783" s="30">
        <f t="shared" si="762"/>
        <v>0</v>
      </c>
      <c r="S2783" s="30">
        <f t="shared" si="763"/>
        <v>0</v>
      </c>
      <c r="T2783" s="31">
        <f t="shared" si="764"/>
        <v>2020.9166666666667</v>
      </c>
      <c r="U2783" s="30">
        <f t="shared" si="765"/>
        <v>0</v>
      </c>
      <c r="V2783" s="30">
        <f t="shared" si="766"/>
        <v>0</v>
      </c>
      <c r="W2783" s="32">
        <f t="shared" si="767"/>
        <v>0</v>
      </c>
      <c r="X2783" s="33">
        <f t="shared" si="768"/>
        <v>0</v>
      </c>
      <c r="Y2783" s="22"/>
      <c r="Z2783" s="33">
        <f t="shared" si="753"/>
        <v>0</v>
      </c>
      <c r="AA2783" s="33">
        <f t="shared" si="754"/>
        <v>0</v>
      </c>
      <c r="AB2783" s="30">
        <f t="shared" si="755"/>
        <v>0</v>
      </c>
      <c r="AC2783" s="30">
        <f t="shared" si="756"/>
        <v>0</v>
      </c>
      <c r="AD2783" s="30">
        <f t="shared" si="757"/>
        <v>0</v>
      </c>
      <c r="AE2783" s="35">
        <f t="shared" si="769"/>
        <v>0</v>
      </c>
    </row>
    <row r="2784" spans="14:31" x14ac:dyDescent="0.25">
      <c r="N2784" s="29">
        <f t="shared" si="758"/>
        <v>0</v>
      </c>
      <c r="O2784" s="30" t="str">
        <f t="shared" si="759"/>
        <v>00</v>
      </c>
      <c r="P2784" s="30">
        <f t="shared" si="760"/>
        <v>0</v>
      </c>
      <c r="Q2784" s="30">
        <f t="shared" si="761"/>
        <v>0</v>
      </c>
      <c r="R2784" s="30">
        <f t="shared" si="762"/>
        <v>0</v>
      </c>
      <c r="S2784" s="30">
        <f t="shared" si="763"/>
        <v>0</v>
      </c>
      <c r="T2784" s="31">
        <f t="shared" si="764"/>
        <v>2020.9166666666667</v>
      </c>
      <c r="U2784" s="30">
        <f t="shared" si="765"/>
        <v>0</v>
      </c>
      <c r="V2784" s="30">
        <f t="shared" si="766"/>
        <v>0</v>
      </c>
      <c r="W2784" s="32">
        <f t="shared" si="767"/>
        <v>0</v>
      </c>
      <c r="X2784" s="33">
        <f t="shared" si="768"/>
        <v>0</v>
      </c>
      <c r="Y2784" s="22"/>
      <c r="Z2784" s="33">
        <f t="shared" si="753"/>
        <v>0</v>
      </c>
      <c r="AA2784" s="33">
        <f t="shared" si="754"/>
        <v>0</v>
      </c>
      <c r="AB2784" s="30">
        <f t="shared" si="755"/>
        <v>0</v>
      </c>
      <c r="AC2784" s="30">
        <f t="shared" si="756"/>
        <v>0</v>
      </c>
      <c r="AD2784" s="30">
        <f t="shared" si="757"/>
        <v>0</v>
      </c>
      <c r="AE2784" s="35">
        <f t="shared" si="769"/>
        <v>0</v>
      </c>
    </row>
    <row r="2785" spans="14:31" x14ac:dyDescent="0.25">
      <c r="N2785" s="29">
        <f t="shared" si="758"/>
        <v>0</v>
      </c>
      <c r="O2785" s="30" t="str">
        <f t="shared" si="759"/>
        <v>00</v>
      </c>
      <c r="P2785" s="30">
        <f t="shared" si="760"/>
        <v>0</v>
      </c>
      <c r="Q2785" s="30">
        <f t="shared" si="761"/>
        <v>0</v>
      </c>
      <c r="R2785" s="30">
        <f t="shared" si="762"/>
        <v>0</v>
      </c>
      <c r="S2785" s="30">
        <f t="shared" si="763"/>
        <v>0</v>
      </c>
      <c r="T2785" s="31">
        <f t="shared" si="764"/>
        <v>2020.9166666666667</v>
      </c>
      <c r="U2785" s="30">
        <f t="shared" si="765"/>
        <v>0</v>
      </c>
      <c r="V2785" s="30">
        <f t="shared" si="766"/>
        <v>0</v>
      </c>
      <c r="W2785" s="32">
        <f t="shared" si="767"/>
        <v>0</v>
      </c>
      <c r="X2785" s="33">
        <f t="shared" si="768"/>
        <v>0</v>
      </c>
      <c r="Y2785" s="22"/>
      <c r="Z2785" s="33">
        <f t="shared" si="753"/>
        <v>0</v>
      </c>
      <c r="AA2785" s="33">
        <f t="shared" si="754"/>
        <v>0</v>
      </c>
      <c r="AB2785" s="30">
        <f t="shared" si="755"/>
        <v>0</v>
      </c>
      <c r="AC2785" s="30">
        <f t="shared" si="756"/>
        <v>0</v>
      </c>
      <c r="AD2785" s="30">
        <f t="shared" si="757"/>
        <v>0</v>
      </c>
      <c r="AE2785" s="35">
        <f t="shared" si="769"/>
        <v>0</v>
      </c>
    </row>
    <row r="2786" spans="14:31" x14ac:dyDescent="0.25">
      <c r="N2786" s="29">
        <f t="shared" si="758"/>
        <v>0</v>
      </c>
      <c r="O2786" s="30" t="str">
        <f t="shared" si="759"/>
        <v>00</v>
      </c>
      <c r="P2786" s="30">
        <f t="shared" si="760"/>
        <v>0</v>
      </c>
      <c r="Q2786" s="30">
        <f t="shared" si="761"/>
        <v>0</v>
      </c>
      <c r="R2786" s="30">
        <f t="shared" si="762"/>
        <v>0</v>
      </c>
      <c r="S2786" s="30">
        <f t="shared" si="763"/>
        <v>0</v>
      </c>
      <c r="T2786" s="31">
        <f t="shared" si="764"/>
        <v>2020.9166666666667</v>
      </c>
      <c r="U2786" s="30">
        <f t="shared" si="765"/>
        <v>0</v>
      </c>
      <c r="V2786" s="30">
        <f t="shared" si="766"/>
        <v>0</v>
      </c>
      <c r="W2786" s="32">
        <f t="shared" si="767"/>
        <v>0</v>
      </c>
      <c r="X2786" s="33">
        <f t="shared" si="768"/>
        <v>0</v>
      </c>
      <c r="Y2786" s="22"/>
      <c r="Z2786" s="33">
        <f t="shared" si="753"/>
        <v>0</v>
      </c>
      <c r="AA2786" s="33">
        <f t="shared" si="754"/>
        <v>0</v>
      </c>
      <c r="AB2786" s="30">
        <f t="shared" si="755"/>
        <v>0</v>
      </c>
      <c r="AC2786" s="30">
        <f t="shared" si="756"/>
        <v>0</v>
      </c>
      <c r="AD2786" s="30">
        <f t="shared" si="757"/>
        <v>0</v>
      </c>
      <c r="AE2786" s="35">
        <f t="shared" si="769"/>
        <v>0</v>
      </c>
    </row>
    <row r="2787" spans="14:31" x14ac:dyDescent="0.25">
      <c r="N2787" s="29">
        <f t="shared" si="758"/>
        <v>0</v>
      </c>
      <c r="O2787" s="30" t="str">
        <f t="shared" si="759"/>
        <v>00</v>
      </c>
      <c r="P2787" s="30">
        <f t="shared" si="760"/>
        <v>0</v>
      </c>
      <c r="Q2787" s="30">
        <f t="shared" si="761"/>
        <v>0</v>
      </c>
      <c r="R2787" s="30">
        <f t="shared" si="762"/>
        <v>0</v>
      </c>
      <c r="S2787" s="30">
        <f t="shared" si="763"/>
        <v>0</v>
      </c>
      <c r="T2787" s="31">
        <f t="shared" si="764"/>
        <v>2020.9166666666667</v>
      </c>
      <c r="U2787" s="30">
        <f t="shared" si="765"/>
        <v>0</v>
      </c>
      <c r="V2787" s="30">
        <f t="shared" si="766"/>
        <v>0</v>
      </c>
      <c r="W2787" s="32">
        <f t="shared" si="767"/>
        <v>0</v>
      </c>
      <c r="X2787" s="33">
        <f t="shared" si="768"/>
        <v>0</v>
      </c>
      <c r="Y2787" s="22"/>
      <c r="Z2787" s="33">
        <f t="shared" si="753"/>
        <v>0</v>
      </c>
      <c r="AA2787" s="33">
        <f t="shared" si="754"/>
        <v>0</v>
      </c>
      <c r="AB2787" s="30">
        <f t="shared" si="755"/>
        <v>0</v>
      </c>
      <c r="AC2787" s="30">
        <f t="shared" si="756"/>
        <v>0</v>
      </c>
      <c r="AD2787" s="30">
        <f t="shared" si="757"/>
        <v>0</v>
      </c>
      <c r="AE2787" s="35">
        <f t="shared" si="769"/>
        <v>0</v>
      </c>
    </row>
    <row r="2788" spans="14:31" x14ac:dyDescent="0.25">
      <c r="N2788" s="29">
        <f t="shared" si="758"/>
        <v>0</v>
      </c>
      <c r="O2788" s="30" t="str">
        <f t="shared" si="759"/>
        <v>00</v>
      </c>
      <c r="P2788" s="30">
        <f t="shared" si="760"/>
        <v>0</v>
      </c>
      <c r="Q2788" s="30">
        <f t="shared" si="761"/>
        <v>0</v>
      </c>
      <c r="R2788" s="30">
        <f t="shared" si="762"/>
        <v>0</v>
      </c>
      <c r="S2788" s="30">
        <f t="shared" si="763"/>
        <v>0</v>
      </c>
      <c r="T2788" s="31">
        <f t="shared" si="764"/>
        <v>2020.9166666666667</v>
      </c>
      <c r="U2788" s="30">
        <f t="shared" si="765"/>
        <v>0</v>
      </c>
      <c r="V2788" s="30">
        <f t="shared" si="766"/>
        <v>0</v>
      </c>
      <c r="W2788" s="32">
        <f t="shared" si="767"/>
        <v>0</v>
      </c>
      <c r="X2788" s="33">
        <f t="shared" si="768"/>
        <v>0</v>
      </c>
      <c r="Y2788" s="22"/>
      <c r="Z2788" s="33">
        <f t="shared" si="753"/>
        <v>0</v>
      </c>
      <c r="AA2788" s="33">
        <f t="shared" si="754"/>
        <v>0</v>
      </c>
      <c r="AB2788" s="30">
        <f t="shared" si="755"/>
        <v>0</v>
      </c>
      <c r="AC2788" s="30">
        <f t="shared" si="756"/>
        <v>0</v>
      </c>
      <c r="AD2788" s="30">
        <f t="shared" si="757"/>
        <v>0</v>
      </c>
      <c r="AE2788" s="35">
        <f t="shared" si="769"/>
        <v>0</v>
      </c>
    </row>
    <row r="2789" spans="14:31" x14ac:dyDescent="0.25">
      <c r="N2789" s="29">
        <f t="shared" si="758"/>
        <v>0</v>
      </c>
      <c r="O2789" s="30" t="str">
        <f t="shared" si="759"/>
        <v>00</v>
      </c>
      <c r="P2789" s="30">
        <f t="shared" si="760"/>
        <v>0</v>
      </c>
      <c r="Q2789" s="30">
        <f t="shared" si="761"/>
        <v>0</v>
      </c>
      <c r="R2789" s="30">
        <f t="shared" si="762"/>
        <v>0</v>
      </c>
      <c r="S2789" s="30">
        <f t="shared" si="763"/>
        <v>0</v>
      </c>
      <c r="T2789" s="31">
        <f t="shared" si="764"/>
        <v>2020.9166666666667</v>
      </c>
      <c r="U2789" s="30">
        <f t="shared" si="765"/>
        <v>0</v>
      </c>
      <c r="V2789" s="30">
        <f t="shared" si="766"/>
        <v>0</v>
      </c>
      <c r="W2789" s="32">
        <f t="shared" si="767"/>
        <v>0</v>
      </c>
      <c r="X2789" s="33">
        <f t="shared" si="768"/>
        <v>0</v>
      </c>
      <c r="Y2789" s="22"/>
      <c r="Z2789" s="33">
        <f t="shared" si="753"/>
        <v>0</v>
      </c>
      <c r="AA2789" s="33">
        <f t="shared" si="754"/>
        <v>0</v>
      </c>
      <c r="AB2789" s="30">
        <f t="shared" si="755"/>
        <v>0</v>
      </c>
      <c r="AC2789" s="30">
        <f t="shared" si="756"/>
        <v>0</v>
      </c>
      <c r="AD2789" s="30">
        <f t="shared" si="757"/>
        <v>0</v>
      </c>
      <c r="AE2789" s="35">
        <f t="shared" si="769"/>
        <v>0</v>
      </c>
    </row>
    <row r="2790" spans="14:31" x14ac:dyDescent="0.25">
      <c r="N2790" s="29">
        <f t="shared" si="758"/>
        <v>0</v>
      </c>
      <c r="O2790" s="30" t="str">
        <f t="shared" si="759"/>
        <v>00</v>
      </c>
      <c r="P2790" s="30">
        <f t="shared" si="760"/>
        <v>0</v>
      </c>
      <c r="Q2790" s="30">
        <f t="shared" si="761"/>
        <v>0</v>
      </c>
      <c r="R2790" s="30">
        <f t="shared" si="762"/>
        <v>0</v>
      </c>
      <c r="S2790" s="30">
        <f t="shared" si="763"/>
        <v>0</v>
      </c>
      <c r="T2790" s="31">
        <f t="shared" si="764"/>
        <v>2020.9166666666667</v>
      </c>
      <c r="U2790" s="30">
        <f t="shared" si="765"/>
        <v>0</v>
      </c>
      <c r="V2790" s="30">
        <f t="shared" si="766"/>
        <v>0</v>
      </c>
      <c r="W2790" s="32">
        <f t="shared" si="767"/>
        <v>0</v>
      </c>
      <c r="X2790" s="33">
        <f t="shared" si="768"/>
        <v>0</v>
      </c>
      <c r="Y2790" s="22"/>
      <c r="Z2790" s="33">
        <f t="shared" si="753"/>
        <v>0</v>
      </c>
      <c r="AA2790" s="33">
        <f t="shared" si="754"/>
        <v>0</v>
      </c>
      <c r="AB2790" s="30">
        <f t="shared" si="755"/>
        <v>0</v>
      </c>
      <c r="AC2790" s="30">
        <f t="shared" si="756"/>
        <v>0</v>
      </c>
      <c r="AD2790" s="30">
        <f t="shared" si="757"/>
        <v>0</v>
      </c>
      <c r="AE2790" s="35">
        <f t="shared" si="769"/>
        <v>0</v>
      </c>
    </row>
    <row r="2791" spans="14:31" x14ac:dyDescent="0.25">
      <c r="N2791" s="29">
        <f t="shared" si="758"/>
        <v>0</v>
      </c>
      <c r="O2791" s="30" t="str">
        <f t="shared" si="759"/>
        <v>00</v>
      </c>
      <c r="P2791" s="30">
        <f t="shared" si="760"/>
        <v>0</v>
      </c>
      <c r="Q2791" s="30">
        <f t="shared" si="761"/>
        <v>0</v>
      </c>
      <c r="R2791" s="30">
        <f t="shared" si="762"/>
        <v>0</v>
      </c>
      <c r="S2791" s="30">
        <f t="shared" si="763"/>
        <v>0</v>
      </c>
      <c r="T2791" s="31">
        <f t="shared" si="764"/>
        <v>2020.9166666666667</v>
      </c>
      <c r="U2791" s="30">
        <f t="shared" si="765"/>
        <v>0</v>
      </c>
      <c r="V2791" s="30">
        <f t="shared" si="766"/>
        <v>0</v>
      </c>
      <c r="W2791" s="32">
        <f t="shared" si="767"/>
        <v>0</v>
      </c>
      <c r="X2791" s="33">
        <f t="shared" si="768"/>
        <v>0</v>
      </c>
      <c r="Y2791" s="22"/>
      <c r="Z2791" s="33">
        <f t="shared" si="753"/>
        <v>0</v>
      </c>
      <c r="AA2791" s="33">
        <f t="shared" si="754"/>
        <v>0</v>
      </c>
      <c r="AB2791" s="30">
        <f t="shared" si="755"/>
        <v>0</v>
      </c>
      <c r="AC2791" s="30">
        <f t="shared" si="756"/>
        <v>0</v>
      </c>
      <c r="AD2791" s="30">
        <f t="shared" si="757"/>
        <v>0</v>
      </c>
      <c r="AE2791" s="35">
        <f t="shared" si="769"/>
        <v>0</v>
      </c>
    </row>
    <row r="2792" spans="14:31" x14ac:dyDescent="0.25">
      <c r="N2792" s="29">
        <f t="shared" si="758"/>
        <v>0</v>
      </c>
      <c r="O2792" s="30" t="str">
        <f t="shared" si="759"/>
        <v>00</v>
      </c>
      <c r="P2792" s="30">
        <f t="shared" si="760"/>
        <v>0</v>
      </c>
      <c r="Q2792" s="30">
        <f t="shared" si="761"/>
        <v>0</v>
      </c>
      <c r="R2792" s="30">
        <f t="shared" si="762"/>
        <v>0</v>
      </c>
      <c r="S2792" s="30">
        <f t="shared" si="763"/>
        <v>0</v>
      </c>
      <c r="T2792" s="31">
        <f t="shared" si="764"/>
        <v>2020.9166666666667</v>
      </c>
      <c r="U2792" s="30">
        <f t="shared" si="765"/>
        <v>0</v>
      </c>
      <c r="V2792" s="30">
        <f t="shared" si="766"/>
        <v>0</v>
      </c>
      <c r="W2792" s="32">
        <f t="shared" si="767"/>
        <v>0</v>
      </c>
      <c r="X2792" s="33">
        <f t="shared" si="768"/>
        <v>0</v>
      </c>
      <c r="Y2792" s="22"/>
      <c r="Z2792" s="33">
        <f t="shared" si="753"/>
        <v>0</v>
      </c>
      <c r="AA2792" s="33">
        <f t="shared" si="754"/>
        <v>0</v>
      </c>
      <c r="AB2792" s="30">
        <f t="shared" si="755"/>
        <v>0</v>
      </c>
      <c r="AC2792" s="30">
        <f t="shared" si="756"/>
        <v>0</v>
      </c>
      <c r="AD2792" s="30">
        <f t="shared" si="757"/>
        <v>0</v>
      </c>
      <c r="AE2792" s="35">
        <f t="shared" si="769"/>
        <v>0</v>
      </c>
    </row>
    <row r="2793" spans="14:31" x14ac:dyDescent="0.25">
      <c r="N2793" s="29">
        <f t="shared" si="758"/>
        <v>0</v>
      </c>
      <c r="O2793" s="30" t="str">
        <f t="shared" si="759"/>
        <v>00</v>
      </c>
      <c r="P2793" s="30">
        <f t="shared" si="760"/>
        <v>0</v>
      </c>
      <c r="Q2793" s="30">
        <f t="shared" si="761"/>
        <v>0</v>
      </c>
      <c r="R2793" s="30">
        <f t="shared" si="762"/>
        <v>0</v>
      </c>
      <c r="S2793" s="30">
        <f t="shared" si="763"/>
        <v>0</v>
      </c>
      <c r="T2793" s="31">
        <f t="shared" si="764"/>
        <v>2020.9166666666667</v>
      </c>
      <c r="U2793" s="30">
        <f t="shared" si="765"/>
        <v>0</v>
      </c>
      <c r="V2793" s="30">
        <f t="shared" si="766"/>
        <v>0</v>
      </c>
      <c r="W2793" s="32">
        <f t="shared" si="767"/>
        <v>0</v>
      </c>
      <c r="X2793" s="33">
        <f t="shared" si="768"/>
        <v>0</v>
      </c>
      <c r="Y2793" s="22"/>
      <c r="Z2793" s="33">
        <f t="shared" si="753"/>
        <v>0</v>
      </c>
      <c r="AA2793" s="33">
        <f t="shared" si="754"/>
        <v>0</v>
      </c>
      <c r="AB2793" s="30">
        <f t="shared" si="755"/>
        <v>0</v>
      </c>
      <c r="AC2793" s="30">
        <f t="shared" si="756"/>
        <v>0</v>
      </c>
      <c r="AD2793" s="30">
        <f t="shared" si="757"/>
        <v>0</v>
      </c>
      <c r="AE2793" s="35">
        <f t="shared" si="769"/>
        <v>0</v>
      </c>
    </row>
    <row r="2794" spans="14:31" x14ac:dyDescent="0.25">
      <c r="N2794" s="29">
        <f t="shared" si="758"/>
        <v>0</v>
      </c>
      <c r="O2794" s="30" t="str">
        <f t="shared" si="759"/>
        <v>00</v>
      </c>
      <c r="P2794" s="30">
        <f t="shared" si="760"/>
        <v>0</v>
      </c>
      <c r="Q2794" s="30">
        <f t="shared" si="761"/>
        <v>0</v>
      </c>
      <c r="R2794" s="30">
        <f t="shared" si="762"/>
        <v>0</v>
      </c>
      <c r="S2794" s="30">
        <f t="shared" si="763"/>
        <v>0</v>
      </c>
      <c r="T2794" s="31">
        <f t="shared" si="764"/>
        <v>2020.9166666666667</v>
      </c>
      <c r="U2794" s="30">
        <f t="shared" si="765"/>
        <v>0</v>
      </c>
      <c r="V2794" s="30">
        <f t="shared" si="766"/>
        <v>0</v>
      </c>
      <c r="W2794" s="32">
        <f t="shared" si="767"/>
        <v>0</v>
      </c>
      <c r="X2794" s="33">
        <f t="shared" si="768"/>
        <v>0</v>
      </c>
      <c r="Y2794" s="22"/>
      <c r="Z2794" s="33">
        <f t="shared" si="753"/>
        <v>0</v>
      </c>
      <c r="AA2794" s="33">
        <f t="shared" si="754"/>
        <v>0</v>
      </c>
      <c r="AB2794" s="30">
        <f t="shared" si="755"/>
        <v>0</v>
      </c>
      <c r="AC2794" s="30">
        <f t="shared" si="756"/>
        <v>0</v>
      </c>
      <c r="AD2794" s="30">
        <f t="shared" si="757"/>
        <v>0</v>
      </c>
      <c r="AE2794" s="35">
        <f t="shared" si="769"/>
        <v>0</v>
      </c>
    </row>
    <row r="2795" spans="14:31" x14ac:dyDescent="0.25">
      <c r="N2795" s="29">
        <f t="shared" si="758"/>
        <v>0</v>
      </c>
      <c r="O2795" s="30" t="str">
        <f t="shared" si="759"/>
        <v>00</v>
      </c>
      <c r="P2795" s="30">
        <f t="shared" si="760"/>
        <v>0</v>
      </c>
      <c r="Q2795" s="30">
        <f t="shared" si="761"/>
        <v>0</v>
      </c>
      <c r="R2795" s="30">
        <f t="shared" si="762"/>
        <v>0</v>
      </c>
      <c r="S2795" s="30">
        <f t="shared" si="763"/>
        <v>0</v>
      </c>
      <c r="T2795" s="31">
        <f t="shared" si="764"/>
        <v>2020.9166666666667</v>
      </c>
      <c r="U2795" s="30">
        <f t="shared" si="765"/>
        <v>0</v>
      </c>
      <c r="V2795" s="30">
        <f t="shared" si="766"/>
        <v>0</v>
      </c>
      <c r="W2795" s="32">
        <f t="shared" si="767"/>
        <v>0</v>
      </c>
      <c r="X2795" s="33">
        <f t="shared" si="768"/>
        <v>0</v>
      </c>
      <c r="Y2795" s="22"/>
      <c r="Z2795" s="33">
        <f t="shared" si="753"/>
        <v>0</v>
      </c>
      <c r="AA2795" s="33">
        <f t="shared" si="754"/>
        <v>0</v>
      </c>
      <c r="AB2795" s="30">
        <f t="shared" si="755"/>
        <v>0</v>
      </c>
      <c r="AC2795" s="30">
        <f t="shared" si="756"/>
        <v>0</v>
      </c>
      <c r="AD2795" s="30">
        <f t="shared" si="757"/>
        <v>0</v>
      </c>
      <c r="AE2795" s="35">
        <f t="shared" si="769"/>
        <v>0</v>
      </c>
    </row>
    <row r="2796" spans="14:31" x14ac:dyDescent="0.25">
      <c r="N2796" s="29">
        <f t="shared" si="758"/>
        <v>0</v>
      </c>
      <c r="O2796" s="30" t="str">
        <f t="shared" si="759"/>
        <v>00</v>
      </c>
      <c r="P2796" s="30">
        <f t="shared" si="760"/>
        <v>0</v>
      </c>
      <c r="Q2796" s="30">
        <f t="shared" si="761"/>
        <v>0</v>
      </c>
      <c r="R2796" s="30">
        <f t="shared" si="762"/>
        <v>0</v>
      </c>
      <c r="S2796" s="30">
        <f t="shared" si="763"/>
        <v>0</v>
      </c>
      <c r="T2796" s="31">
        <f t="shared" si="764"/>
        <v>2020.9166666666667</v>
      </c>
      <c r="U2796" s="30">
        <f t="shared" si="765"/>
        <v>0</v>
      </c>
      <c r="V2796" s="30">
        <f t="shared" si="766"/>
        <v>0</v>
      </c>
      <c r="W2796" s="32">
        <f t="shared" si="767"/>
        <v>0</v>
      </c>
      <c r="X2796" s="33">
        <f t="shared" si="768"/>
        <v>0</v>
      </c>
      <c r="Y2796" s="22"/>
      <c r="Z2796" s="33">
        <f t="shared" si="753"/>
        <v>0</v>
      </c>
      <c r="AA2796" s="33">
        <f t="shared" si="754"/>
        <v>0</v>
      </c>
      <c r="AB2796" s="30">
        <f t="shared" si="755"/>
        <v>0</v>
      </c>
      <c r="AC2796" s="30">
        <f t="shared" si="756"/>
        <v>0</v>
      </c>
      <c r="AD2796" s="30">
        <f t="shared" si="757"/>
        <v>0</v>
      </c>
      <c r="AE2796" s="35">
        <f t="shared" si="769"/>
        <v>0</v>
      </c>
    </row>
    <row r="2797" spans="14:31" x14ac:dyDescent="0.25">
      <c r="N2797" s="29">
        <f t="shared" si="758"/>
        <v>0</v>
      </c>
      <c r="O2797" s="30" t="str">
        <f t="shared" si="759"/>
        <v>00</v>
      </c>
      <c r="P2797" s="30">
        <f t="shared" si="760"/>
        <v>0</v>
      </c>
      <c r="Q2797" s="30">
        <f t="shared" si="761"/>
        <v>0</v>
      </c>
      <c r="R2797" s="30">
        <f t="shared" si="762"/>
        <v>0</v>
      </c>
      <c r="S2797" s="30">
        <f t="shared" si="763"/>
        <v>0</v>
      </c>
      <c r="T2797" s="31">
        <f t="shared" si="764"/>
        <v>2020.9166666666667</v>
      </c>
      <c r="U2797" s="30">
        <f t="shared" si="765"/>
        <v>0</v>
      </c>
      <c r="V2797" s="30">
        <f t="shared" si="766"/>
        <v>0</v>
      </c>
      <c r="W2797" s="32">
        <f t="shared" si="767"/>
        <v>0</v>
      </c>
      <c r="X2797" s="33">
        <f t="shared" si="768"/>
        <v>0</v>
      </c>
      <c r="Y2797" s="22"/>
      <c r="Z2797" s="33">
        <f t="shared" si="753"/>
        <v>0</v>
      </c>
      <c r="AA2797" s="33">
        <f t="shared" si="754"/>
        <v>0</v>
      </c>
      <c r="AB2797" s="30">
        <f t="shared" si="755"/>
        <v>0</v>
      </c>
      <c r="AC2797" s="30">
        <f t="shared" si="756"/>
        <v>0</v>
      </c>
      <c r="AD2797" s="30">
        <f t="shared" si="757"/>
        <v>0</v>
      </c>
      <c r="AE2797" s="35">
        <f t="shared" si="769"/>
        <v>0</v>
      </c>
    </row>
    <row r="2798" spans="14:31" x14ac:dyDescent="0.25">
      <c r="N2798" s="29">
        <f t="shared" si="758"/>
        <v>0</v>
      </c>
      <c r="O2798" s="30" t="str">
        <f t="shared" si="759"/>
        <v>00</v>
      </c>
      <c r="P2798" s="30">
        <f t="shared" si="760"/>
        <v>0</v>
      </c>
      <c r="Q2798" s="30">
        <f t="shared" si="761"/>
        <v>0</v>
      </c>
      <c r="R2798" s="30">
        <f t="shared" si="762"/>
        <v>0</v>
      </c>
      <c r="S2798" s="30">
        <f t="shared" si="763"/>
        <v>0</v>
      </c>
      <c r="T2798" s="31">
        <f t="shared" si="764"/>
        <v>2020.9166666666667</v>
      </c>
      <c r="U2798" s="30">
        <f t="shared" si="765"/>
        <v>0</v>
      </c>
      <c r="V2798" s="30">
        <f t="shared" si="766"/>
        <v>0</v>
      </c>
      <c r="W2798" s="32">
        <f t="shared" si="767"/>
        <v>0</v>
      </c>
      <c r="X2798" s="33">
        <f t="shared" si="768"/>
        <v>0</v>
      </c>
      <c r="Y2798" s="22"/>
      <c r="Z2798" s="33">
        <f t="shared" si="753"/>
        <v>0</v>
      </c>
      <c r="AA2798" s="33">
        <f t="shared" si="754"/>
        <v>0</v>
      </c>
      <c r="AB2798" s="30">
        <f t="shared" si="755"/>
        <v>0</v>
      </c>
      <c r="AC2798" s="30">
        <f t="shared" si="756"/>
        <v>0</v>
      </c>
      <c r="AD2798" s="30">
        <f t="shared" si="757"/>
        <v>0</v>
      </c>
      <c r="AE2798" s="35">
        <f t="shared" si="769"/>
        <v>0</v>
      </c>
    </row>
    <row r="2799" spans="14:31" x14ac:dyDescent="0.25">
      <c r="N2799" s="29">
        <f t="shared" si="758"/>
        <v>0</v>
      </c>
      <c r="O2799" s="30" t="str">
        <f t="shared" si="759"/>
        <v>00</v>
      </c>
      <c r="P2799" s="30">
        <f t="shared" si="760"/>
        <v>0</v>
      </c>
      <c r="Q2799" s="30">
        <f t="shared" si="761"/>
        <v>0</v>
      </c>
      <c r="R2799" s="30">
        <f t="shared" si="762"/>
        <v>0</v>
      </c>
      <c r="S2799" s="30">
        <f t="shared" si="763"/>
        <v>0</v>
      </c>
      <c r="T2799" s="31">
        <f t="shared" si="764"/>
        <v>2020.9166666666667</v>
      </c>
      <c r="U2799" s="30">
        <f t="shared" si="765"/>
        <v>0</v>
      </c>
      <c r="V2799" s="30">
        <f t="shared" si="766"/>
        <v>0</v>
      </c>
      <c r="W2799" s="32">
        <f t="shared" si="767"/>
        <v>0</v>
      </c>
      <c r="X2799" s="33">
        <f t="shared" si="768"/>
        <v>0</v>
      </c>
      <c r="Y2799" s="22"/>
      <c r="Z2799" s="33">
        <f t="shared" si="753"/>
        <v>0</v>
      </c>
      <c r="AA2799" s="33">
        <f t="shared" si="754"/>
        <v>0</v>
      </c>
      <c r="AB2799" s="30">
        <f t="shared" si="755"/>
        <v>0</v>
      </c>
      <c r="AC2799" s="30">
        <f t="shared" si="756"/>
        <v>0</v>
      </c>
      <c r="AD2799" s="30">
        <f t="shared" si="757"/>
        <v>0</v>
      </c>
      <c r="AE2799" s="35">
        <f t="shared" si="769"/>
        <v>0</v>
      </c>
    </row>
    <row r="2800" spans="14:31" x14ac:dyDescent="0.25">
      <c r="N2800" s="29">
        <f t="shared" si="758"/>
        <v>0</v>
      </c>
      <c r="O2800" s="30" t="str">
        <f t="shared" si="759"/>
        <v>00</v>
      </c>
      <c r="P2800" s="30">
        <f t="shared" si="760"/>
        <v>0</v>
      </c>
      <c r="Q2800" s="30">
        <f t="shared" si="761"/>
        <v>0</v>
      </c>
      <c r="R2800" s="30">
        <f t="shared" si="762"/>
        <v>0</v>
      </c>
      <c r="S2800" s="30">
        <f t="shared" si="763"/>
        <v>0</v>
      </c>
      <c r="T2800" s="31">
        <f t="shared" si="764"/>
        <v>2020.9166666666667</v>
      </c>
      <c r="U2800" s="30">
        <f t="shared" si="765"/>
        <v>0</v>
      </c>
      <c r="V2800" s="30">
        <f t="shared" si="766"/>
        <v>0</v>
      </c>
      <c r="W2800" s="32">
        <f t="shared" si="767"/>
        <v>0</v>
      </c>
      <c r="X2800" s="33">
        <f t="shared" si="768"/>
        <v>0</v>
      </c>
      <c r="Y2800" s="22"/>
      <c r="Z2800" s="33">
        <f t="shared" si="753"/>
        <v>0</v>
      </c>
      <c r="AA2800" s="33">
        <f t="shared" si="754"/>
        <v>0</v>
      </c>
      <c r="AB2800" s="30">
        <f t="shared" si="755"/>
        <v>0</v>
      </c>
      <c r="AC2800" s="30">
        <f t="shared" si="756"/>
        <v>0</v>
      </c>
      <c r="AD2800" s="30">
        <f t="shared" si="757"/>
        <v>0</v>
      </c>
      <c r="AE2800" s="35">
        <f t="shared" si="769"/>
        <v>0</v>
      </c>
    </row>
    <row r="2801" spans="14:31" x14ac:dyDescent="0.25">
      <c r="N2801" s="29">
        <f t="shared" si="758"/>
        <v>0</v>
      </c>
      <c r="O2801" s="30" t="str">
        <f t="shared" si="759"/>
        <v>00</v>
      </c>
      <c r="P2801" s="30">
        <f t="shared" si="760"/>
        <v>0</v>
      </c>
      <c r="Q2801" s="30">
        <f t="shared" si="761"/>
        <v>0</v>
      </c>
      <c r="R2801" s="30">
        <f t="shared" si="762"/>
        <v>0</v>
      </c>
      <c r="S2801" s="30">
        <f t="shared" si="763"/>
        <v>0</v>
      </c>
      <c r="T2801" s="31">
        <f t="shared" si="764"/>
        <v>2020.9166666666667</v>
      </c>
      <c r="U2801" s="30">
        <f t="shared" si="765"/>
        <v>0</v>
      </c>
      <c r="V2801" s="30">
        <f t="shared" si="766"/>
        <v>0</v>
      </c>
      <c r="W2801" s="32">
        <f t="shared" si="767"/>
        <v>0</v>
      </c>
      <c r="X2801" s="33">
        <f t="shared" si="768"/>
        <v>0</v>
      </c>
      <c r="Y2801" s="22"/>
      <c r="Z2801" s="33">
        <f t="shared" si="753"/>
        <v>0</v>
      </c>
      <c r="AA2801" s="33">
        <f t="shared" si="754"/>
        <v>0</v>
      </c>
      <c r="AB2801" s="30">
        <f t="shared" si="755"/>
        <v>0</v>
      </c>
      <c r="AC2801" s="30">
        <f t="shared" si="756"/>
        <v>0</v>
      </c>
      <c r="AD2801" s="30">
        <f t="shared" si="757"/>
        <v>0</v>
      </c>
      <c r="AE2801" s="35">
        <f t="shared" si="769"/>
        <v>0</v>
      </c>
    </row>
    <row r="2802" spans="14:31" x14ac:dyDescent="0.25">
      <c r="N2802" s="29">
        <f t="shared" si="758"/>
        <v>0</v>
      </c>
      <c r="O2802" s="30" t="str">
        <f t="shared" si="759"/>
        <v>00</v>
      </c>
      <c r="P2802" s="30">
        <f t="shared" si="760"/>
        <v>0</v>
      </c>
      <c r="Q2802" s="30">
        <f t="shared" si="761"/>
        <v>0</v>
      </c>
      <c r="R2802" s="30">
        <f t="shared" si="762"/>
        <v>0</v>
      </c>
      <c r="S2802" s="30">
        <f t="shared" si="763"/>
        <v>0</v>
      </c>
      <c r="T2802" s="31">
        <f t="shared" si="764"/>
        <v>2020.9166666666667</v>
      </c>
      <c r="U2802" s="30">
        <f t="shared" si="765"/>
        <v>0</v>
      </c>
      <c r="V2802" s="30">
        <f t="shared" si="766"/>
        <v>0</v>
      </c>
      <c r="W2802" s="32">
        <f t="shared" si="767"/>
        <v>0</v>
      </c>
      <c r="X2802" s="33">
        <f t="shared" si="768"/>
        <v>0</v>
      </c>
      <c r="Y2802" s="22"/>
      <c r="Z2802" s="33">
        <f t="shared" si="753"/>
        <v>0</v>
      </c>
      <c r="AA2802" s="33">
        <f t="shared" si="754"/>
        <v>0</v>
      </c>
      <c r="AB2802" s="30">
        <f t="shared" si="755"/>
        <v>0</v>
      </c>
      <c r="AC2802" s="30">
        <f t="shared" si="756"/>
        <v>0</v>
      </c>
      <c r="AD2802" s="30">
        <f t="shared" si="757"/>
        <v>0</v>
      </c>
      <c r="AE2802" s="35">
        <f t="shared" si="769"/>
        <v>0</v>
      </c>
    </row>
    <row r="2803" spans="14:31" x14ac:dyDescent="0.25">
      <c r="N2803" s="29">
        <f t="shared" si="758"/>
        <v>0</v>
      </c>
      <c r="O2803" s="30" t="str">
        <f t="shared" si="759"/>
        <v>00</v>
      </c>
      <c r="P2803" s="30">
        <f t="shared" si="760"/>
        <v>0</v>
      </c>
      <c r="Q2803" s="30">
        <f t="shared" si="761"/>
        <v>0</v>
      </c>
      <c r="R2803" s="30">
        <f t="shared" si="762"/>
        <v>0</v>
      </c>
      <c r="S2803" s="30">
        <f t="shared" si="763"/>
        <v>0</v>
      </c>
      <c r="T2803" s="31">
        <f t="shared" si="764"/>
        <v>2020.9166666666667</v>
      </c>
      <c r="U2803" s="30">
        <f t="shared" si="765"/>
        <v>0</v>
      </c>
      <c r="V2803" s="30">
        <f t="shared" si="766"/>
        <v>0</v>
      </c>
      <c r="W2803" s="32">
        <f t="shared" si="767"/>
        <v>0</v>
      </c>
      <c r="X2803" s="33">
        <f t="shared" si="768"/>
        <v>0</v>
      </c>
      <c r="Y2803" s="22"/>
      <c r="Z2803" s="33">
        <f t="shared" si="753"/>
        <v>0</v>
      </c>
      <c r="AA2803" s="33">
        <f t="shared" si="754"/>
        <v>0</v>
      </c>
      <c r="AB2803" s="30">
        <f t="shared" si="755"/>
        <v>0</v>
      </c>
      <c r="AC2803" s="30">
        <f t="shared" si="756"/>
        <v>0</v>
      </c>
      <c r="AD2803" s="30">
        <f t="shared" si="757"/>
        <v>0</v>
      </c>
      <c r="AE2803" s="35">
        <f t="shared" si="769"/>
        <v>0</v>
      </c>
    </row>
    <row r="2804" spans="14:31" x14ac:dyDescent="0.25">
      <c r="N2804" s="29">
        <f t="shared" si="758"/>
        <v>0</v>
      </c>
      <c r="O2804" s="30" t="str">
        <f t="shared" si="759"/>
        <v>00</v>
      </c>
      <c r="P2804" s="30">
        <f t="shared" si="760"/>
        <v>0</v>
      </c>
      <c r="Q2804" s="30">
        <f t="shared" si="761"/>
        <v>0</v>
      </c>
      <c r="R2804" s="30">
        <f t="shared" si="762"/>
        <v>0</v>
      </c>
      <c r="S2804" s="30">
        <f t="shared" si="763"/>
        <v>0</v>
      </c>
      <c r="T2804" s="31">
        <f t="shared" si="764"/>
        <v>2020.9166666666667</v>
      </c>
      <c r="U2804" s="30">
        <f t="shared" si="765"/>
        <v>0</v>
      </c>
      <c r="V2804" s="30">
        <f t="shared" si="766"/>
        <v>0</v>
      </c>
      <c r="W2804" s="32">
        <f t="shared" si="767"/>
        <v>0</v>
      </c>
      <c r="X2804" s="33">
        <f t="shared" si="768"/>
        <v>0</v>
      </c>
      <c r="Y2804" s="22"/>
      <c r="Z2804" s="33">
        <f t="shared" si="753"/>
        <v>0</v>
      </c>
      <c r="AA2804" s="33">
        <f t="shared" si="754"/>
        <v>0</v>
      </c>
      <c r="AB2804" s="30">
        <f t="shared" si="755"/>
        <v>0</v>
      </c>
      <c r="AC2804" s="30">
        <f t="shared" si="756"/>
        <v>0</v>
      </c>
      <c r="AD2804" s="30">
        <f t="shared" si="757"/>
        <v>0</v>
      </c>
      <c r="AE2804" s="35">
        <f t="shared" si="769"/>
        <v>0</v>
      </c>
    </row>
    <row r="2805" spans="14:31" x14ac:dyDescent="0.25">
      <c r="N2805" s="29">
        <f t="shared" si="758"/>
        <v>0</v>
      </c>
      <c r="O2805" s="30" t="str">
        <f t="shared" si="759"/>
        <v>00</v>
      </c>
      <c r="P2805" s="30">
        <f t="shared" si="760"/>
        <v>0</v>
      </c>
      <c r="Q2805" s="30">
        <f t="shared" si="761"/>
        <v>0</v>
      </c>
      <c r="R2805" s="30">
        <f t="shared" si="762"/>
        <v>0</v>
      </c>
      <c r="S2805" s="30">
        <f t="shared" si="763"/>
        <v>0</v>
      </c>
      <c r="T2805" s="31">
        <f t="shared" si="764"/>
        <v>2020.9166666666667</v>
      </c>
      <c r="U2805" s="30">
        <f t="shared" si="765"/>
        <v>0</v>
      </c>
      <c r="V2805" s="30">
        <f t="shared" si="766"/>
        <v>0</v>
      </c>
      <c r="W2805" s="32">
        <f t="shared" si="767"/>
        <v>0</v>
      </c>
      <c r="X2805" s="33">
        <f t="shared" si="768"/>
        <v>0</v>
      </c>
      <c r="Y2805" s="22"/>
      <c r="Z2805" s="33">
        <f t="shared" si="753"/>
        <v>0</v>
      </c>
      <c r="AA2805" s="33">
        <f t="shared" si="754"/>
        <v>0</v>
      </c>
      <c r="AB2805" s="30">
        <f t="shared" si="755"/>
        <v>0</v>
      </c>
      <c r="AC2805" s="30">
        <f t="shared" si="756"/>
        <v>0</v>
      </c>
      <c r="AD2805" s="30">
        <f t="shared" si="757"/>
        <v>0</v>
      </c>
      <c r="AE2805" s="35">
        <f t="shared" si="769"/>
        <v>0</v>
      </c>
    </row>
    <row r="2806" spans="14:31" x14ac:dyDescent="0.25">
      <c r="N2806" s="29">
        <f t="shared" si="758"/>
        <v>0</v>
      </c>
      <c r="O2806" s="30" t="str">
        <f t="shared" si="759"/>
        <v>00</v>
      </c>
      <c r="P2806" s="30">
        <f t="shared" si="760"/>
        <v>0</v>
      </c>
      <c r="Q2806" s="30">
        <f t="shared" si="761"/>
        <v>0</v>
      </c>
      <c r="R2806" s="30">
        <f t="shared" si="762"/>
        <v>0</v>
      </c>
      <c r="S2806" s="30">
        <f t="shared" si="763"/>
        <v>0</v>
      </c>
      <c r="T2806" s="31">
        <f t="shared" si="764"/>
        <v>2020.9166666666667</v>
      </c>
      <c r="U2806" s="30">
        <f t="shared" si="765"/>
        <v>0</v>
      </c>
      <c r="V2806" s="30">
        <f t="shared" si="766"/>
        <v>0</v>
      </c>
      <c r="W2806" s="32">
        <f t="shared" si="767"/>
        <v>0</v>
      </c>
      <c r="X2806" s="33">
        <f t="shared" si="768"/>
        <v>0</v>
      </c>
      <c r="Y2806" s="22"/>
      <c r="Z2806" s="33">
        <f t="shared" si="753"/>
        <v>0</v>
      </c>
      <c r="AA2806" s="33">
        <f t="shared" si="754"/>
        <v>0</v>
      </c>
      <c r="AB2806" s="30">
        <f t="shared" si="755"/>
        <v>0</v>
      </c>
      <c r="AC2806" s="30">
        <f t="shared" si="756"/>
        <v>0</v>
      </c>
      <c r="AD2806" s="30">
        <f t="shared" si="757"/>
        <v>0</v>
      </c>
      <c r="AE2806" s="35">
        <f t="shared" si="769"/>
        <v>0</v>
      </c>
    </row>
    <row r="2807" spans="14:31" x14ac:dyDescent="0.25">
      <c r="N2807" s="29">
        <f t="shared" si="758"/>
        <v>0</v>
      </c>
      <c r="O2807" s="30" t="str">
        <f t="shared" si="759"/>
        <v>00</v>
      </c>
      <c r="P2807" s="30">
        <f t="shared" si="760"/>
        <v>0</v>
      </c>
      <c r="Q2807" s="30">
        <f t="shared" si="761"/>
        <v>0</v>
      </c>
      <c r="R2807" s="30">
        <f t="shared" si="762"/>
        <v>0</v>
      </c>
      <c r="S2807" s="30">
        <f t="shared" si="763"/>
        <v>0</v>
      </c>
      <c r="T2807" s="31">
        <f t="shared" si="764"/>
        <v>2020.9166666666667</v>
      </c>
      <c r="U2807" s="30">
        <f t="shared" si="765"/>
        <v>0</v>
      </c>
      <c r="V2807" s="30">
        <f t="shared" si="766"/>
        <v>0</v>
      </c>
      <c r="W2807" s="32">
        <f t="shared" si="767"/>
        <v>0</v>
      </c>
      <c r="X2807" s="33">
        <f t="shared" si="768"/>
        <v>0</v>
      </c>
      <c r="Y2807" s="22"/>
      <c r="Z2807" s="33">
        <f t="shared" si="753"/>
        <v>0</v>
      </c>
      <c r="AA2807" s="33">
        <f t="shared" si="754"/>
        <v>0</v>
      </c>
      <c r="AB2807" s="30">
        <f t="shared" si="755"/>
        <v>0</v>
      </c>
      <c r="AC2807" s="30">
        <f t="shared" si="756"/>
        <v>0</v>
      </c>
      <c r="AD2807" s="30">
        <f t="shared" si="757"/>
        <v>0</v>
      </c>
      <c r="AE2807" s="35">
        <f t="shared" si="769"/>
        <v>0</v>
      </c>
    </row>
    <row r="2808" spans="14:31" x14ac:dyDescent="0.25">
      <c r="N2808" s="29">
        <f t="shared" si="758"/>
        <v>0</v>
      </c>
      <c r="O2808" s="30" t="str">
        <f t="shared" si="759"/>
        <v>00</v>
      </c>
      <c r="P2808" s="30">
        <f t="shared" si="760"/>
        <v>0</v>
      </c>
      <c r="Q2808" s="30">
        <f t="shared" si="761"/>
        <v>0</v>
      </c>
      <c r="R2808" s="30">
        <f t="shared" si="762"/>
        <v>0</v>
      </c>
      <c r="S2808" s="30">
        <f t="shared" si="763"/>
        <v>0</v>
      </c>
      <c r="T2808" s="31">
        <f t="shared" si="764"/>
        <v>2020.9166666666667</v>
      </c>
      <c r="U2808" s="30">
        <f t="shared" si="765"/>
        <v>0</v>
      </c>
      <c r="V2808" s="30">
        <f t="shared" si="766"/>
        <v>0</v>
      </c>
      <c r="W2808" s="32">
        <f t="shared" si="767"/>
        <v>0</v>
      </c>
      <c r="X2808" s="33">
        <f t="shared" si="768"/>
        <v>0</v>
      </c>
      <c r="Y2808" s="22"/>
      <c r="Z2808" s="33">
        <f t="shared" si="753"/>
        <v>0</v>
      </c>
      <c r="AA2808" s="33">
        <f t="shared" si="754"/>
        <v>0</v>
      </c>
      <c r="AB2808" s="30">
        <f t="shared" si="755"/>
        <v>0</v>
      </c>
      <c r="AC2808" s="30">
        <f t="shared" si="756"/>
        <v>0</v>
      </c>
      <c r="AD2808" s="30">
        <f t="shared" si="757"/>
        <v>0</v>
      </c>
      <c r="AE2808" s="35">
        <f t="shared" si="769"/>
        <v>0</v>
      </c>
    </row>
    <row r="2809" spans="14:31" x14ac:dyDescent="0.25">
      <c r="N2809" s="29">
        <f t="shared" si="758"/>
        <v>0</v>
      </c>
      <c r="O2809" s="30" t="str">
        <f t="shared" si="759"/>
        <v>00</v>
      </c>
      <c r="P2809" s="30">
        <f t="shared" si="760"/>
        <v>0</v>
      </c>
      <c r="Q2809" s="30">
        <f t="shared" si="761"/>
        <v>0</v>
      </c>
      <c r="R2809" s="30">
        <f t="shared" si="762"/>
        <v>0</v>
      </c>
      <c r="S2809" s="30">
        <f t="shared" si="763"/>
        <v>0</v>
      </c>
      <c r="T2809" s="31">
        <f t="shared" si="764"/>
        <v>2020.9166666666667</v>
      </c>
      <c r="U2809" s="30">
        <f t="shared" si="765"/>
        <v>0</v>
      </c>
      <c r="V2809" s="30">
        <f t="shared" si="766"/>
        <v>0</v>
      </c>
      <c r="W2809" s="32">
        <f t="shared" si="767"/>
        <v>0</v>
      </c>
      <c r="X2809" s="33">
        <f t="shared" si="768"/>
        <v>0</v>
      </c>
      <c r="Y2809" s="22"/>
      <c r="Z2809" s="33">
        <f t="shared" si="753"/>
        <v>0</v>
      </c>
      <c r="AA2809" s="33">
        <f t="shared" si="754"/>
        <v>0</v>
      </c>
      <c r="AB2809" s="30">
        <f t="shared" si="755"/>
        <v>0</v>
      </c>
      <c r="AC2809" s="30">
        <f t="shared" si="756"/>
        <v>0</v>
      </c>
      <c r="AD2809" s="30">
        <f t="shared" si="757"/>
        <v>0</v>
      </c>
      <c r="AE2809" s="35">
        <f t="shared" si="769"/>
        <v>0</v>
      </c>
    </row>
    <row r="2810" spans="14:31" x14ac:dyDescent="0.25">
      <c r="N2810" s="29">
        <f t="shared" si="758"/>
        <v>0</v>
      </c>
      <c r="O2810" s="30" t="str">
        <f t="shared" si="759"/>
        <v>00</v>
      </c>
      <c r="P2810" s="30">
        <f t="shared" si="760"/>
        <v>0</v>
      </c>
      <c r="Q2810" s="30">
        <f t="shared" si="761"/>
        <v>0</v>
      </c>
      <c r="R2810" s="30">
        <f t="shared" si="762"/>
        <v>0</v>
      </c>
      <c r="S2810" s="30">
        <f t="shared" si="763"/>
        <v>0</v>
      </c>
      <c r="T2810" s="31">
        <f t="shared" si="764"/>
        <v>2020.9166666666667</v>
      </c>
      <c r="U2810" s="30">
        <f t="shared" si="765"/>
        <v>0</v>
      </c>
      <c r="V2810" s="30">
        <f t="shared" si="766"/>
        <v>0</v>
      </c>
      <c r="W2810" s="32">
        <f t="shared" si="767"/>
        <v>0</v>
      </c>
      <c r="X2810" s="33">
        <f t="shared" si="768"/>
        <v>0</v>
      </c>
      <c r="Y2810" s="22"/>
      <c r="Z2810" s="33">
        <f t="shared" si="753"/>
        <v>0</v>
      </c>
      <c r="AA2810" s="33">
        <f t="shared" si="754"/>
        <v>0</v>
      </c>
      <c r="AB2810" s="30">
        <f t="shared" si="755"/>
        <v>0</v>
      </c>
      <c r="AC2810" s="30">
        <f t="shared" si="756"/>
        <v>0</v>
      </c>
      <c r="AD2810" s="30">
        <f t="shared" si="757"/>
        <v>0</v>
      </c>
      <c r="AE2810" s="35">
        <f t="shared" si="769"/>
        <v>0</v>
      </c>
    </row>
    <row r="2811" spans="14:31" x14ac:dyDescent="0.25">
      <c r="N2811" s="29">
        <f t="shared" si="758"/>
        <v>0</v>
      </c>
      <c r="O2811" s="30" t="str">
        <f t="shared" si="759"/>
        <v>00</v>
      </c>
      <c r="P2811" s="30">
        <f t="shared" si="760"/>
        <v>0</v>
      </c>
      <c r="Q2811" s="30">
        <f t="shared" si="761"/>
        <v>0</v>
      </c>
      <c r="R2811" s="30">
        <f t="shared" si="762"/>
        <v>0</v>
      </c>
      <c r="S2811" s="30">
        <f t="shared" si="763"/>
        <v>0</v>
      </c>
      <c r="T2811" s="31">
        <f t="shared" si="764"/>
        <v>2020.9166666666667</v>
      </c>
      <c r="U2811" s="30">
        <f t="shared" si="765"/>
        <v>0</v>
      </c>
      <c r="V2811" s="30">
        <f t="shared" si="766"/>
        <v>0</v>
      </c>
      <c r="W2811" s="32">
        <f t="shared" si="767"/>
        <v>0</v>
      </c>
      <c r="X2811" s="33">
        <f t="shared" si="768"/>
        <v>0</v>
      </c>
      <c r="Y2811" s="22"/>
      <c r="Z2811" s="33">
        <f t="shared" si="753"/>
        <v>0</v>
      </c>
      <c r="AA2811" s="33">
        <f t="shared" si="754"/>
        <v>0</v>
      </c>
      <c r="AB2811" s="30">
        <f t="shared" si="755"/>
        <v>0</v>
      </c>
      <c r="AC2811" s="30">
        <f t="shared" si="756"/>
        <v>0</v>
      </c>
      <c r="AD2811" s="30">
        <f t="shared" si="757"/>
        <v>0</v>
      </c>
      <c r="AE2811" s="35">
        <f t="shared" si="769"/>
        <v>0</v>
      </c>
    </row>
    <row r="2812" spans="14:31" x14ac:dyDescent="0.25">
      <c r="N2812" s="29">
        <f t="shared" si="758"/>
        <v>0</v>
      </c>
      <c r="O2812" s="30" t="str">
        <f t="shared" si="759"/>
        <v>00</v>
      </c>
      <c r="P2812" s="30">
        <f t="shared" si="760"/>
        <v>0</v>
      </c>
      <c r="Q2812" s="30">
        <f t="shared" si="761"/>
        <v>0</v>
      </c>
      <c r="R2812" s="30">
        <f t="shared" si="762"/>
        <v>0</v>
      </c>
      <c r="S2812" s="30">
        <f t="shared" si="763"/>
        <v>0</v>
      </c>
      <c r="T2812" s="31">
        <f t="shared" si="764"/>
        <v>2020.9166666666667</v>
      </c>
      <c r="U2812" s="30">
        <f t="shared" si="765"/>
        <v>0</v>
      </c>
      <c r="V2812" s="30">
        <f t="shared" si="766"/>
        <v>0</v>
      </c>
      <c r="W2812" s="32">
        <f t="shared" si="767"/>
        <v>0</v>
      </c>
      <c r="X2812" s="33">
        <f t="shared" si="768"/>
        <v>0</v>
      </c>
      <c r="Y2812" s="22"/>
      <c r="Z2812" s="33">
        <f t="shared" si="753"/>
        <v>0</v>
      </c>
      <c r="AA2812" s="33">
        <f t="shared" si="754"/>
        <v>0</v>
      </c>
      <c r="AB2812" s="30">
        <f t="shared" si="755"/>
        <v>0</v>
      </c>
      <c r="AC2812" s="30">
        <f t="shared" si="756"/>
        <v>0</v>
      </c>
      <c r="AD2812" s="30">
        <f t="shared" si="757"/>
        <v>0</v>
      </c>
      <c r="AE2812" s="35">
        <f t="shared" si="769"/>
        <v>0</v>
      </c>
    </row>
    <row r="2813" spans="14:31" x14ac:dyDescent="0.25">
      <c r="N2813" s="29">
        <f t="shared" si="758"/>
        <v>0</v>
      </c>
      <c r="O2813" s="30" t="str">
        <f t="shared" si="759"/>
        <v>00</v>
      </c>
      <c r="P2813" s="30">
        <f t="shared" si="760"/>
        <v>0</v>
      </c>
      <c r="Q2813" s="30">
        <f t="shared" si="761"/>
        <v>0</v>
      </c>
      <c r="R2813" s="30">
        <f t="shared" si="762"/>
        <v>0</v>
      </c>
      <c r="S2813" s="30">
        <f t="shared" si="763"/>
        <v>0</v>
      </c>
      <c r="T2813" s="31">
        <f t="shared" si="764"/>
        <v>2020.9166666666667</v>
      </c>
      <c r="U2813" s="30">
        <f t="shared" si="765"/>
        <v>0</v>
      </c>
      <c r="V2813" s="30">
        <f t="shared" si="766"/>
        <v>0</v>
      </c>
      <c r="W2813" s="32">
        <f t="shared" si="767"/>
        <v>0</v>
      </c>
      <c r="X2813" s="33">
        <f t="shared" si="768"/>
        <v>0</v>
      </c>
      <c r="Y2813" s="22"/>
      <c r="Z2813" s="33">
        <f t="shared" si="753"/>
        <v>0</v>
      </c>
      <c r="AA2813" s="33">
        <f t="shared" si="754"/>
        <v>0</v>
      </c>
      <c r="AB2813" s="30">
        <f t="shared" si="755"/>
        <v>0</v>
      </c>
      <c r="AC2813" s="30">
        <f t="shared" si="756"/>
        <v>0</v>
      </c>
      <c r="AD2813" s="30">
        <f t="shared" si="757"/>
        <v>0</v>
      </c>
      <c r="AE2813" s="35">
        <f t="shared" si="769"/>
        <v>0</v>
      </c>
    </row>
    <row r="2814" spans="14:31" x14ac:dyDescent="0.25">
      <c r="N2814" s="29">
        <f t="shared" si="758"/>
        <v>0</v>
      </c>
      <c r="O2814" s="30" t="str">
        <f t="shared" si="759"/>
        <v>00</v>
      </c>
      <c r="P2814" s="30">
        <f t="shared" si="760"/>
        <v>0</v>
      </c>
      <c r="Q2814" s="30">
        <f t="shared" si="761"/>
        <v>0</v>
      </c>
      <c r="R2814" s="30">
        <f t="shared" si="762"/>
        <v>0</v>
      </c>
      <c r="S2814" s="30">
        <f t="shared" si="763"/>
        <v>0</v>
      </c>
      <c r="T2814" s="31">
        <f t="shared" si="764"/>
        <v>2020.9166666666667</v>
      </c>
      <c r="U2814" s="30">
        <f t="shared" si="765"/>
        <v>0</v>
      </c>
      <c r="V2814" s="30">
        <f t="shared" si="766"/>
        <v>0</v>
      </c>
      <c r="W2814" s="32">
        <f t="shared" si="767"/>
        <v>0</v>
      </c>
      <c r="X2814" s="33">
        <f t="shared" si="768"/>
        <v>0</v>
      </c>
      <c r="Y2814" s="22"/>
      <c r="Z2814" s="33">
        <f t="shared" si="753"/>
        <v>0</v>
      </c>
      <c r="AA2814" s="33">
        <f t="shared" si="754"/>
        <v>0</v>
      </c>
      <c r="AB2814" s="30">
        <f t="shared" si="755"/>
        <v>0</v>
      </c>
      <c r="AC2814" s="30">
        <f t="shared" si="756"/>
        <v>0</v>
      </c>
      <c r="AD2814" s="30">
        <f t="shared" si="757"/>
        <v>0</v>
      </c>
      <c r="AE2814" s="35">
        <f t="shared" si="769"/>
        <v>0</v>
      </c>
    </row>
    <row r="2815" spans="14:31" x14ac:dyDescent="0.25">
      <c r="N2815" s="29">
        <f t="shared" si="758"/>
        <v>0</v>
      </c>
      <c r="O2815" s="30" t="str">
        <f t="shared" si="759"/>
        <v>00</v>
      </c>
      <c r="P2815" s="30">
        <f t="shared" si="760"/>
        <v>0</v>
      </c>
      <c r="Q2815" s="30">
        <f t="shared" si="761"/>
        <v>0</v>
      </c>
      <c r="R2815" s="30">
        <f t="shared" si="762"/>
        <v>0</v>
      </c>
      <c r="S2815" s="30">
        <f t="shared" si="763"/>
        <v>0</v>
      </c>
      <c r="T2815" s="31">
        <f t="shared" si="764"/>
        <v>2020.9166666666667</v>
      </c>
      <c r="U2815" s="30">
        <f t="shared" si="765"/>
        <v>0</v>
      </c>
      <c r="V2815" s="30">
        <f t="shared" si="766"/>
        <v>0</v>
      </c>
      <c r="W2815" s="32">
        <f t="shared" si="767"/>
        <v>0</v>
      </c>
      <c r="X2815" s="33">
        <f t="shared" si="768"/>
        <v>0</v>
      </c>
      <c r="Y2815" s="22"/>
      <c r="Z2815" s="33">
        <f t="shared" si="753"/>
        <v>0</v>
      </c>
      <c r="AA2815" s="33">
        <f t="shared" si="754"/>
        <v>0</v>
      </c>
      <c r="AB2815" s="30">
        <f t="shared" si="755"/>
        <v>0</v>
      </c>
      <c r="AC2815" s="30">
        <f t="shared" si="756"/>
        <v>0</v>
      </c>
      <c r="AD2815" s="30">
        <f t="shared" si="757"/>
        <v>0</v>
      </c>
      <c r="AE2815" s="35">
        <f t="shared" si="769"/>
        <v>0</v>
      </c>
    </row>
    <row r="2816" spans="14:31" x14ac:dyDescent="0.25">
      <c r="N2816" s="29">
        <f t="shared" si="758"/>
        <v>0</v>
      </c>
      <c r="O2816" s="30" t="str">
        <f t="shared" si="759"/>
        <v>00</v>
      </c>
      <c r="P2816" s="30">
        <f t="shared" si="760"/>
        <v>0</v>
      </c>
      <c r="Q2816" s="30">
        <f t="shared" si="761"/>
        <v>0</v>
      </c>
      <c r="R2816" s="30">
        <f t="shared" si="762"/>
        <v>0</v>
      </c>
      <c r="S2816" s="30">
        <f t="shared" si="763"/>
        <v>0</v>
      </c>
      <c r="T2816" s="31">
        <f t="shared" si="764"/>
        <v>2020.9166666666667</v>
      </c>
      <c r="U2816" s="30">
        <f t="shared" si="765"/>
        <v>0</v>
      </c>
      <c r="V2816" s="30">
        <f t="shared" si="766"/>
        <v>0</v>
      </c>
      <c r="W2816" s="32">
        <f t="shared" si="767"/>
        <v>0</v>
      </c>
      <c r="X2816" s="33">
        <f t="shared" si="768"/>
        <v>0</v>
      </c>
      <c r="Y2816" s="22"/>
      <c r="Z2816" s="33">
        <f t="shared" si="753"/>
        <v>0</v>
      </c>
      <c r="AA2816" s="33">
        <f t="shared" si="754"/>
        <v>0</v>
      </c>
      <c r="AB2816" s="30">
        <f t="shared" si="755"/>
        <v>0</v>
      </c>
      <c r="AC2816" s="30">
        <f t="shared" si="756"/>
        <v>0</v>
      </c>
      <c r="AD2816" s="30">
        <f t="shared" si="757"/>
        <v>0</v>
      </c>
      <c r="AE2816" s="35">
        <f t="shared" si="769"/>
        <v>0</v>
      </c>
    </row>
    <row r="2817" spans="14:31" x14ac:dyDescent="0.25">
      <c r="N2817" s="29">
        <f t="shared" si="758"/>
        <v>0</v>
      </c>
      <c r="O2817" s="30" t="str">
        <f t="shared" si="759"/>
        <v>00</v>
      </c>
      <c r="P2817" s="30">
        <f t="shared" si="760"/>
        <v>0</v>
      </c>
      <c r="Q2817" s="30">
        <f t="shared" si="761"/>
        <v>0</v>
      </c>
      <c r="R2817" s="30">
        <f t="shared" si="762"/>
        <v>0</v>
      </c>
      <c r="S2817" s="30">
        <f t="shared" si="763"/>
        <v>0</v>
      </c>
      <c r="T2817" s="31">
        <f t="shared" si="764"/>
        <v>2020.9166666666667</v>
      </c>
      <c r="U2817" s="30">
        <f t="shared" si="765"/>
        <v>0</v>
      </c>
      <c r="V2817" s="30">
        <f t="shared" si="766"/>
        <v>0</v>
      </c>
      <c r="W2817" s="32">
        <f t="shared" si="767"/>
        <v>0</v>
      </c>
      <c r="X2817" s="33">
        <f t="shared" si="768"/>
        <v>0</v>
      </c>
      <c r="Y2817" s="22"/>
      <c r="Z2817" s="33">
        <f t="shared" si="753"/>
        <v>0</v>
      </c>
      <c r="AA2817" s="33">
        <f t="shared" si="754"/>
        <v>0</v>
      </c>
      <c r="AB2817" s="30">
        <f t="shared" si="755"/>
        <v>0</v>
      </c>
      <c r="AC2817" s="30">
        <f t="shared" si="756"/>
        <v>0</v>
      </c>
      <c r="AD2817" s="30">
        <f t="shared" si="757"/>
        <v>0</v>
      </c>
      <c r="AE2817" s="35">
        <f t="shared" si="769"/>
        <v>0</v>
      </c>
    </row>
    <row r="2818" spans="14:31" x14ac:dyDescent="0.25">
      <c r="N2818" s="29">
        <f t="shared" si="758"/>
        <v>0</v>
      </c>
      <c r="O2818" s="30" t="str">
        <f t="shared" si="759"/>
        <v>00</v>
      </c>
      <c r="P2818" s="30">
        <f t="shared" si="760"/>
        <v>0</v>
      </c>
      <c r="Q2818" s="30">
        <f t="shared" si="761"/>
        <v>0</v>
      </c>
      <c r="R2818" s="30">
        <f t="shared" si="762"/>
        <v>0</v>
      </c>
      <c r="S2818" s="30">
        <f t="shared" si="763"/>
        <v>0</v>
      </c>
      <c r="T2818" s="31">
        <f t="shared" si="764"/>
        <v>2020.9166666666667</v>
      </c>
      <c r="U2818" s="30">
        <f t="shared" si="765"/>
        <v>0</v>
      </c>
      <c r="V2818" s="30">
        <f t="shared" si="766"/>
        <v>0</v>
      </c>
      <c r="W2818" s="32">
        <f t="shared" si="767"/>
        <v>0</v>
      </c>
      <c r="X2818" s="33">
        <f t="shared" si="768"/>
        <v>0</v>
      </c>
      <c r="Y2818" s="22"/>
      <c r="Z2818" s="33">
        <f t="shared" si="753"/>
        <v>0</v>
      </c>
      <c r="AA2818" s="33">
        <f t="shared" si="754"/>
        <v>0</v>
      </c>
      <c r="AB2818" s="30">
        <f t="shared" si="755"/>
        <v>0</v>
      </c>
      <c r="AC2818" s="30">
        <f t="shared" si="756"/>
        <v>0</v>
      </c>
      <c r="AD2818" s="30">
        <f t="shared" si="757"/>
        <v>0</v>
      </c>
      <c r="AE2818" s="35">
        <f t="shared" si="769"/>
        <v>0</v>
      </c>
    </row>
    <row r="2819" spans="14:31" x14ac:dyDescent="0.25">
      <c r="N2819" s="29">
        <f t="shared" si="758"/>
        <v>0</v>
      </c>
      <c r="O2819" s="30" t="str">
        <f t="shared" si="759"/>
        <v>00</v>
      </c>
      <c r="P2819" s="30">
        <f t="shared" si="760"/>
        <v>0</v>
      </c>
      <c r="Q2819" s="30">
        <f t="shared" si="761"/>
        <v>0</v>
      </c>
      <c r="R2819" s="30">
        <f t="shared" si="762"/>
        <v>0</v>
      </c>
      <c r="S2819" s="30">
        <f t="shared" si="763"/>
        <v>0</v>
      </c>
      <c r="T2819" s="31">
        <f t="shared" si="764"/>
        <v>2020.9166666666667</v>
      </c>
      <c r="U2819" s="30">
        <f t="shared" si="765"/>
        <v>0</v>
      </c>
      <c r="V2819" s="30">
        <f t="shared" si="766"/>
        <v>0</v>
      </c>
      <c r="W2819" s="32">
        <f t="shared" si="767"/>
        <v>0</v>
      </c>
      <c r="X2819" s="33">
        <f t="shared" si="768"/>
        <v>0</v>
      </c>
      <c r="Y2819" s="22"/>
      <c r="Z2819" s="33">
        <f t="shared" si="753"/>
        <v>0</v>
      </c>
      <c r="AA2819" s="33">
        <f t="shared" si="754"/>
        <v>0</v>
      </c>
      <c r="AB2819" s="30">
        <f t="shared" si="755"/>
        <v>0</v>
      </c>
      <c r="AC2819" s="30">
        <f t="shared" si="756"/>
        <v>0</v>
      </c>
      <c r="AD2819" s="30">
        <f t="shared" si="757"/>
        <v>0</v>
      </c>
      <c r="AE2819" s="35">
        <f t="shared" si="769"/>
        <v>0</v>
      </c>
    </row>
    <row r="2820" spans="14:31" x14ac:dyDescent="0.25">
      <c r="N2820" s="29">
        <f t="shared" si="758"/>
        <v>0</v>
      </c>
      <c r="O2820" s="30" t="str">
        <f t="shared" si="759"/>
        <v>00</v>
      </c>
      <c r="P2820" s="30">
        <f t="shared" si="760"/>
        <v>0</v>
      </c>
      <c r="Q2820" s="30">
        <f t="shared" si="761"/>
        <v>0</v>
      </c>
      <c r="R2820" s="30">
        <f t="shared" si="762"/>
        <v>0</v>
      </c>
      <c r="S2820" s="30">
        <f t="shared" si="763"/>
        <v>0</v>
      </c>
      <c r="T2820" s="31">
        <f t="shared" si="764"/>
        <v>2020.9166666666667</v>
      </c>
      <c r="U2820" s="30">
        <f t="shared" si="765"/>
        <v>0</v>
      </c>
      <c r="V2820" s="30">
        <f t="shared" si="766"/>
        <v>0</v>
      </c>
      <c r="W2820" s="32">
        <f t="shared" si="767"/>
        <v>0</v>
      </c>
      <c r="X2820" s="33">
        <f t="shared" si="768"/>
        <v>0</v>
      </c>
      <c r="Y2820" s="22"/>
      <c r="Z2820" s="33">
        <f t="shared" ref="Z2820:Z2883" si="770">IF(C2820="",0, IF(P2820&lt;$AH$10,1,0))</f>
        <v>0</v>
      </c>
      <c r="AA2820" s="33">
        <f t="shared" ref="AA2820:AA2883" si="771">IF(C2820="",0,IF(S2820&lt;$AH$11,1,0))</f>
        <v>0</v>
      </c>
      <c r="AB2820" s="30">
        <f t="shared" ref="AB2820:AB2883" si="772">IF(C2820="",0,IF(W2820&lt;LOOKUP(X2820,$AI$15:$AR$15,$AI$16:$AR$16),1,0))</f>
        <v>0</v>
      </c>
      <c r="AC2820" s="30">
        <f t="shared" ref="AC2820:AC2883" si="773">IF(C2820="",0,IF(V2820&lt;LOOKUP(X2820,$AI$15:$AR$15,$AI$18:$AR$18),1,0))</f>
        <v>0</v>
      </c>
      <c r="AD2820" s="30">
        <f t="shared" ref="AD2820:AD2883" si="774">IF(C2820="",0,IF(F2820&lt;LOOKUP(X2820,$AI$15:$AR$15,$AI$20:$AR$20),1,0))</f>
        <v>0</v>
      </c>
      <c r="AE2820" s="35">
        <f t="shared" si="769"/>
        <v>0</v>
      </c>
    </row>
    <row r="2821" spans="14:31" x14ac:dyDescent="0.25">
      <c r="N2821" s="29">
        <f t="shared" si="758"/>
        <v>0</v>
      </c>
      <c r="O2821" s="30" t="str">
        <f t="shared" si="759"/>
        <v>00</v>
      </c>
      <c r="P2821" s="30">
        <f t="shared" si="760"/>
        <v>0</v>
      </c>
      <c r="Q2821" s="30">
        <f t="shared" si="761"/>
        <v>0</v>
      </c>
      <c r="R2821" s="30">
        <f t="shared" si="762"/>
        <v>0</v>
      </c>
      <c r="S2821" s="30">
        <f t="shared" si="763"/>
        <v>0</v>
      </c>
      <c r="T2821" s="31">
        <f t="shared" si="764"/>
        <v>2020.9166666666667</v>
      </c>
      <c r="U2821" s="30">
        <f t="shared" si="765"/>
        <v>0</v>
      </c>
      <c r="V2821" s="30">
        <f t="shared" si="766"/>
        <v>0</v>
      </c>
      <c r="W2821" s="32">
        <f t="shared" si="767"/>
        <v>0</v>
      </c>
      <c r="X2821" s="33">
        <f t="shared" si="768"/>
        <v>0</v>
      </c>
      <c r="Y2821" s="22"/>
      <c r="Z2821" s="33">
        <f t="shared" si="770"/>
        <v>0</v>
      </c>
      <c r="AA2821" s="33">
        <f t="shared" si="771"/>
        <v>0</v>
      </c>
      <c r="AB2821" s="30">
        <f t="shared" si="772"/>
        <v>0</v>
      </c>
      <c r="AC2821" s="30">
        <f t="shared" si="773"/>
        <v>0</v>
      </c>
      <c r="AD2821" s="30">
        <f t="shared" si="774"/>
        <v>0</v>
      </c>
      <c r="AE2821" s="35">
        <f t="shared" si="769"/>
        <v>0</v>
      </c>
    </row>
    <row r="2822" spans="14:31" x14ac:dyDescent="0.25">
      <c r="N2822" s="29">
        <f t="shared" si="758"/>
        <v>0</v>
      </c>
      <c r="O2822" s="30" t="str">
        <f t="shared" si="759"/>
        <v>00</v>
      </c>
      <c r="P2822" s="30">
        <f t="shared" si="760"/>
        <v>0</v>
      </c>
      <c r="Q2822" s="30">
        <f t="shared" si="761"/>
        <v>0</v>
      </c>
      <c r="R2822" s="30">
        <f t="shared" si="762"/>
        <v>0</v>
      </c>
      <c r="S2822" s="30">
        <f t="shared" si="763"/>
        <v>0</v>
      </c>
      <c r="T2822" s="31">
        <f t="shared" si="764"/>
        <v>2020.9166666666667</v>
      </c>
      <c r="U2822" s="30">
        <f t="shared" si="765"/>
        <v>0</v>
      </c>
      <c r="V2822" s="30">
        <f t="shared" si="766"/>
        <v>0</v>
      </c>
      <c r="W2822" s="32">
        <f t="shared" si="767"/>
        <v>0</v>
      </c>
      <c r="X2822" s="33">
        <f t="shared" si="768"/>
        <v>0</v>
      </c>
      <c r="Y2822" s="22"/>
      <c r="Z2822" s="33">
        <f t="shared" si="770"/>
        <v>0</v>
      </c>
      <c r="AA2822" s="33">
        <f t="shared" si="771"/>
        <v>0</v>
      </c>
      <c r="AB2822" s="30">
        <f t="shared" si="772"/>
        <v>0</v>
      </c>
      <c r="AC2822" s="30">
        <f t="shared" si="773"/>
        <v>0</v>
      </c>
      <c r="AD2822" s="30">
        <f t="shared" si="774"/>
        <v>0</v>
      </c>
      <c r="AE2822" s="35">
        <f t="shared" si="769"/>
        <v>0</v>
      </c>
    </row>
    <row r="2823" spans="14:31" x14ac:dyDescent="0.25">
      <c r="N2823" s="29">
        <f t="shared" si="758"/>
        <v>0</v>
      </c>
      <c r="O2823" s="30" t="str">
        <f t="shared" si="759"/>
        <v>00</v>
      </c>
      <c r="P2823" s="30">
        <f t="shared" si="760"/>
        <v>0</v>
      </c>
      <c r="Q2823" s="30">
        <f t="shared" si="761"/>
        <v>0</v>
      </c>
      <c r="R2823" s="30">
        <f t="shared" si="762"/>
        <v>0</v>
      </c>
      <c r="S2823" s="30">
        <f t="shared" si="763"/>
        <v>0</v>
      </c>
      <c r="T2823" s="31">
        <f t="shared" si="764"/>
        <v>2020.9166666666667</v>
      </c>
      <c r="U2823" s="30">
        <f t="shared" si="765"/>
        <v>0</v>
      </c>
      <c r="V2823" s="30">
        <f t="shared" si="766"/>
        <v>0</v>
      </c>
      <c r="W2823" s="32">
        <f t="shared" si="767"/>
        <v>0</v>
      </c>
      <c r="X2823" s="33">
        <f t="shared" si="768"/>
        <v>0</v>
      </c>
      <c r="Y2823" s="22"/>
      <c r="Z2823" s="33">
        <f t="shared" si="770"/>
        <v>0</v>
      </c>
      <c r="AA2823" s="33">
        <f t="shared" si="771"/>
        <v>0</v>
      </c>
      <c r="AB2823" s="30">
        <f t="shared" si="772"/>
        <v>0</v>
      </c>
      <c r="AC2823" s="30">
        <f t="shared" si="773"/>
        <v>0</v>
      </c>
      <c r="AD2823" s="30">
        <f t="shared" si="774"/>
        <v>0</v>
      </c>
      <c r="AE2823" s="35">
        <f t="shared" si="769"/>
        <v>0</v>
      </c>
    </row>
    <row r="2824" spans="14:31" x14ac:dyDescent="0.25">
      <c r="N2824" s="29">
        <f t="shared" si="758"/>
        <v>0</v>
      </c>
      <c r="O2824" s="30" t="str">
        <f t="shared" si="759"/>
        <v>00</v>
      </c>
      <c r="P2824" s="30">
        <f t="shared" si="760"/>
        <v>0</v>
      </c>
      <c r="Q2824" s="30">
        <f t="shared" si="761"/>
        <v>0</v>
      </c>
      <c r="R2824" s="30">
        <f t="shared" si="762"/>
        <v>0</v>
      </c>
      <c r="S2824" s="30">
        <f t="shared" si="763"/>
        <v>0</v>
      </c>
      <c r="T2824" s="31">
        <f t="shared" si="764"/>
        <v>2020.9166666666667</v>
      </c>
      <c r="U2824" s="30">
        <f t="shared" si="765"/>
        <v>0</v>
      </c>
      <c r="V2824" s="30">
        <f t="shared" si="766"/>
        <v>0</v>
      </c>
      <c r="W2824" s="32">
        <f t="shared" si="767"/>
        <v>0</v>
      </c>
      <c r="X2824" s="33">
        <f t="shared" si="768"/>
        <v>0</v>
      </c>
      <c r="Y2824" s="22"/>
      <c r="Z2824" s="33">
        <f t="shared" si="770"/>
        <v>0</v>
      </c>
      <c r="AA2824" s="33">
        <f t="shared" si="771"/>
        <v>0</v>
      </c>
      <c r="AB2824" s="30">
        <f t="shared" si="772"/>
        <v>0</v>
      </c>
      <c r="AC2824" s="30">
        <f t="shared" si="773"/>
        <v>0</v>
      </c>
      <c r="AD2824" s="30">
        <f t="shared" si="774"/>
        <v>0</v>
      </c>
      <c r="AE2824" s="35">
        <f t="shared" si="769"/>
        <v>0</v>
      </c>
    </row>
    <row r="2825" spans="14:31" x14ac:dyDescent="0.25">
      <c r="N2825" s="29">
        <f t="shared" si="758"/>
        <v>0</v>
      </c>
      <c r="O2825" s="30" t="str">
        <f t="shared" si="759"/>
        <v>00</v>
      </c>
      <c r="P2825" s="30">
        <f t="shared" si="760"/>
        <v>0</v>
      </c>
      <c r="Q2825" s="30">
        <f t="shared" si="761"/>
        <v>0</v>
      </c>
      <c r="R2825" s="30">
        <f t="shared" si="762"/>
        <v>0</v>
      </c>
      <c r="S2825" s="30">
        <f t="shared" si="763"/>
        <v>0</v>
      </c>
      <c r="T2825" s="31">
        <f t="shared" si="764"/>
        <v>2020.9166666666667</v>
      </c>
      <c r="U2825" s="30">
        <f t="shared" si="765"/>
        <v>0</v>
      </c>
      <c r="V2825" s="30">
        <f t="shared" si="766"/>
        <v>0</v>
      </c>
      <c r="W2825" s="32">
        <f t="shared" si="767"/>
        <v>0</v>
      </c>
      <c r="X2825" s="33">
        <f t="shared" si="768"/>
        <v>0</v>
      </c>
      <c r="Y2825" s="22"/>
      <c r="Z2825" s="33">
        <f t="shared" si="770"/>
        <v>0</v>
      </c>
      <c r="AA2825" s="33">
        <f t="shared" si="771"/>
        <v>0</v>
      </c>
      <c r="AB2825" s="30">
        <f t="shared" si="772"/>
        <v>0</v>
      </c>
      <c r="AC2825" s="30">
        <f t="shared" si="773"/>
        <v>0</v>
      </c>
      <c r="AD2825" s="30">
        <f t="shared" si="774"/>
        <v>0</v>
      </c>
      <c r="AE2825" s="35">
        <f t="shared" si="769"/>
        <v>0</v>
      </c>
    </row>
    <row r="2826" spans="14:31" x14ac:dyDescent="0.25">
      <c r="N2826" s="29">
        <f t="shared" si="758"/>
        <v>0</v>
      </c>
      <c r="O2826" s="30" t="str">
        <f t="shared" si="759"/>
        <v>00</v>
      </c>
      <c r="P2826" s="30">
        <f t="shared" si="760"/>
        <v>0</v>
      </c>
      <c r="Q2826" s="30">
        <f t="shared" si="761"/>
        <v>0</v>
      </c>
      <c r="R2826" s="30">
        <f t="shared" si="762"/>
        <v>0</v>
      </c>
      <c r="S2826" s="30">
        <f t="shared" si="763"/>
        <v>0</v>
      </c>
      <c r="T2826" s="31">
        <f t="shared" si="764"/>
        <v>2020.9166666666667</v>
      </c>
      <c r="U2826" s="30">
        <f t="shared" si="765"/>
        <v>0</v>
      </c>
      <c r="V2826" s="30">
        <f t="shared" si="766"/>
        <v>0</v>
      </c>
      <c r="W2826" s="32">
        <f t="shared" si="767"/>
        <v>0</v>
      </c>
      <c r="X2826" s="33">
        <f t="shared" si="768"/>
        <v>0</v>
      </c>
      <c r="Y2826" s="22"/>
      <c r="Z2826" s="33">
        <f t="shared" si="770"/>
        <v>0</v>
      </c>
      <c r="AA2826" s="33">
        <f t="shared" si="771"/>
        <v>0</v>
      </c>
      <c r="AB2826" s="30">
        <f t="shared" si="772"/>
        <v>0</v>
      </c>
      <c r="AC2826" s="30">
        <f t="shared" si="773"/>
        <v>0</v>
      </c>
      <c r="AD2826" s="30">
        <f t="shared" si="774"/>
        <v>0</v>
      </c>
      <c r="AE2826" s="35">
        <f t="shared" si="769"/>
        <v>0</v>
      </c>
    </row>
    <row r="2827" spans="14:31" x14ac:dyDescent="0.25">
      <c r="N2827" s="29">
        <f t="shared" ref="N2827:N2890" si="775">IF(G2827="",F2827,IF(INT(MID(G2827,7,4))&lt;=2010, IF(F2827="",MID(G2827,7,4),F2827), MID(G2827,7,4)))</f>
        <v>0</v>
      </c>
      <c r="O2827" s="30" t="str">
        <f t="shared" ref="O2827:O2890" si="776">IF(G2827="","00",MID(G2827,4,2))</f>
        <v>00</v>
      </c>
      <c r="P2827" s="30">
        <f t="shared" ref="P2827:P2890" si="777">INT(CONCATENATE(N2827,O2827))</f>
        <v>0</v>
      </c>
      <c r="Q2827" s="30">
        <f t="shared" ref="Q2827:Q2890" si="778">IF(H2827="",0,MID(H2827,7,4))</f>
        <v>0</v>
      </c>
      <c r="R2827" s="30">
        <f t="shared" ref="R2827:R2890" si="779">IF(H2827="",0,MID(H2827,4,2))</f>
        <v>0</v>
      </c>
      <c r="S2827" s="30">
        <f t="shared" ref="S2827:S2890" si="780">INT(CONCATENATE(Q2827,R2827))</f>
        <v>0</v>
      </c>
      <c r="T2827" s="31">
        <f t="shared" ref="T2827:T2890" si="781">(12*($AH$2-N2827)+($AH$3-O2827))/12</f>
        <v>2020.9166666666667</v>
      </c>
      <c r="U2827" s="30">
        <f t="shared" ref="U2827:U2890" si="782">I2827+J2827</f>
        <v>0</v>
      </c>
      <c r="V2827" s="30">
        <f t="shared" ref="V2827:V2890" si="783">K2827+L2827</f>
        <v>0</v>
      </c>
      <c r="W2827" s="32">
        <f t="shared" ref="W2827:W2890" si="784">U2827/T2827</f>
        <v>0</v>
      </c>
      <c r="X2827" s="33">
        <f t="shared" ref="X2827:X2890" si="785">INT(CONCATENATE(MID(B2827,3,2),0))</f>
        <v>0</v>
      </c>
      <c r="Y2827" s="22"/>
      <c r="Z2827" s="33">
        <f t="shared" si="770"/>
        <v>0</v>
      </c>
      <c r="AA2827" s="33">
        <f t="shared" si="771"/>
        <v>0</v>
      </c>
      <c r="AB2827" s="30">
        <f t="shared" si="772"/>
        <v>0</v>
      </c>
      <c r="AC2827" s="30">
        <f t="shared" si="773"/>
        <v>0</v>
      </c>
      <c r="AD2827" s="30">
        <f t="shared" si="774"/>
        <v>0</v>
      </c>
      <c r="AE2827" s="35">
        <f t="shared" ref="AE2827:AE2890" si="786">IF(Z2827*(SUM(AA2827:AD2827))&gt;=1,1,0)</f>
        <v>0</v>
      </c>
    </row>
    <row r="2828" spans="14:31" x14ac:dyDescent="0.25">
      <c r="N2828" s="29">
        <f t="shared" si="775"/>
        <v>0</v>
      </c>
      <c r="O2828" s="30" t="str">
        <f t="shared" si="776"/>
        <v>00</v>
      </c>
      <c r="P2828" s="30">
        <f t="shared" si="777"/>
        <v>0</v>
      </c>
      <c r="Q2828" s="30">
        <f t="shared" si="778"/>
        <v>0</v>
      </c>
      <c r="R2828" s="30">
        <f t="shared" si="779"/>
        <v>0</v>
      </c>
      <c r="S2828" s="30">
        <f t="shared" si="780"/>
        <v>0</v>
      </c>
      <c r="T2828" s="31">
        <f t="shared" si="781"/>
        <v>2020.9166666666667</v>
      </c>
      <c r="U2828" s="30">
        <f t="shared" si="782"/>
        <v>0</v>
      </c>
      <c r="V2828" s="30">
        <f t="shared" si="783"/>
        <v>0</v>
      </c>
      <c r="W2828" s="32">
        <f t="shared" si="784"/>
        <v>0</v>
      </c>
      <c r="X2828" s="33">
        <f t="shared" si="785"/>
        <v>0</v>
      </c>
      <c r="Y2828" s="22"/>
      <c r="Z2828" s="33">
        <f t="shared" si="770"/>
        <v>0</v>
      </c>
      <c r="AA2828" s="33">
        <f t="shared" si="771"/>
        <v>0</v>
      </c>
      <c r="AB2828" s="30">
        <f t="shared" si="772"/>
        <v>0</v>
      </c>
      <c r="AC2828" s="30">
        <f t="shared" si="773"/>
        <v>0</v>
      </c>
      <c r="AD2828" s="30">
        <f t="shared" si="774"/>
        <v>0</v>
      </c>
      <c r="AE2828" s="35">
        <f t="shared" si="786"/>
        <v>0</v>
      </c>
    </row>
    <row r="2829" spans="14:31" x14ac:dyDescent="0.25">
      <c r="N2829" s="29">
        <f t="shared" si="775"/>
        <v>0</v>
      </c>
      <c r="O2829" s="30" t="str">
        <f t="shared" si="776"/>
        <v>00</v>
      </c>
      <c r="P2829" s="30">
        <f t="shared" si="777"/>
        <v>0</v>
      </c>
      <c r="Q2829" s="30">
        <f t="shared" si="778"/>
        <v>0</v>
      </c>
      <c r="R2829" s="30">
        <f t="shared" si="779"/>
        <v>0</v>
      </c>
      <c r="S2829" s="30">
        <f t="shared" si="780"/>
        <v>0</v>
      </c>
      <c r="T2829" s="31">
        <f t="shared" si="781"/>
        <v>2020.9166666666667</v>
      </c>
      <c r="U2829" s="30">
        <f t="shared" si="782"/>
        <v>0</v>
      </c>
      <c r="V2829" s="30">
        <f t="shared" si="783"/>
        <v>0</v>
      </c>
      <c r="W2829" s="32">
        <f t="shared" si="784"/>
        <v>0</v>
      </c>
      <c r="X2829" s="33">
        <f t="shared" si="785"/>
        <v>0</v>
      </c>
      <c r="Y2829" s="22"/>
      <c r="Z2829" s="33">
        <f t="shared" si="770"/>
        <v>0</v>
      </c>
      <c r="AA2829" s="33">
        <f t="shared" si="771"/>
        <v>0</v>
      </c>
      <c r="AB2829" s="30">
        <f t="shared" si="772"/>
        <v>0</v>
      </c>
      <c r="AC2829" s="30">
        <f t="shared" si="773"/>
        <v>0</v>
      </c>
      <c r="AD2829" s="30">
        <f t="shared" si="774"/>
        <v>0</v>
      </c>
      <c r="AE2829" s="35">
        <f t="shared" si="786"/>
        <v>0</v>
      </c>
    </row>
    <row r="2830" spans="14:31" x14ac:dyDescent="0.25">
      <c r="N2830" s="29">
        <f t="shared" si="775"/>
        <v>0</v>
      </c>
      <c r="O2830" s="30" t="str">
        <f t="shared" si="776"/>
        <v>00</v>
      </c>
      <c r="P2830" s="30">
        <f t="shared" si="777"/>
        <v>0</v>
      </c>
      <c r="Q2830" s="30">
        <f t="shared" si="778"/>
        <v>0</v>
      </c>
      <c r="R2830" s="30">
        <f t="shared" si="779"/>
        <v>0</v>
      </c>
      <c r="S2830" s="30">
        <f t="shared" si="780"/>
        <v>0</v>
      </c>
      <c r="T2830" s="31">
        <f t="shared" si="781"/>
        <v>2020.9166666666667</v>
      </c>
      <c r="U2830" s="30">
        <f t="shared" si="782"/>
        <v>0</v>
      </c>
      <c r="V2830" s="30">
        <f t="shared" si="783"/>
        <v>0</v>
      </c>
      <c r="W2830" s="32">
        <f t="shared" si="784"/>
        <v>0</v>
      </c>
      <c r="X2830" s="33">
        <f t="shared" si="785"/>
        <v>0</v>
      </c>
      <c r="Y2830" s="22"/>
      <c r="Z2830" s="33">
        <f t="shared" si="770"/>
        <v>0</v>
      </c>
      <c r="AA2830" s="33">
        <f t="shared" si="771"/>
        <v>0</v>
      </c>
      <c r="AB2830" s="30">
        <f t="shared" si="772"/>
        <v>0</v>
      </c>
      <c r="AC2830" s="30">
        <f t="shared" si="773"/>
        <v>0</v>
      </c>
      <c r="AD2830" s="30">
        <f t="shared" si="774"/>
        <v>0</v>
      </c>
      <c r="AE2830" s="35">
        <f t="shared" si="786"/>
        <v>0</v>
      </c>
    </row>
    <row r="2831" spans="14:31" x14ac:dyDescent="0.25">
      <c r="N2831" s="29">
        <f t="shared" si="775"/>
        <v>0</v>
      </c>
      <c r="O2831" s="30" t="str">
        <f t="shared" si="776"/>
        <v>00</v>
      </c>
      <c r="P2831" s="30">
        <f t="shared" si="777"/>
        <v>0</v>
      </c>
      <c r="Q2831" s="30">
        <f t="shared" si="778"/>
        <v>0</v>
      </c>
      <c r="R2831" s="30">
        <f t="shared" si="779"/>
        <v>0</v>
      </c>
      <c r="S2831" s="30">
        <f t="shared" si="780"/>
        <v>0</v>
      </c>
      <c r="T2831" s="31">
        <f t="shared" si="781"/>
        <v>2020.9166666666667</v>
      </c>
      <c r="U2831" s="30">
        <f t="shared" si="782"/>
        <v>0</v>
      </c>
      <c r="V2831" s="30">
        <f t="shared" si="783"/>
        <v>0</v>
      </c>
      <c r="W2831" s="32">
        <f t="shared" si="784"/>
        <v>0</v>
      </c>
      <c r="X2831" s="33">
        <f t="shared" si="785"/>
        <v>0</v>
      </c>
      <c r="Y2831" s="22"/>
      <c r="Z2831" s="33">
        <f t="shared" si="770"/>
        <v>0</v>
      </c>
      <c r="AA2831" s="33">
        <f t="shared" si="771"/>
        <v>0</v>
      </c>
      <c r="AB2831" s="30">
        <f t="shared" si="772"/>
        <v>0</v>
      </c>
      <c r="AC2831" s="30">
        <f t="shared" si="773"/>
        <v>0</v>
      </c>
      <c r="AD2831" s="30">
        <f t="shared" si="774"/>
        <v>0</v>
      </c>
      <c r="AE2831" s="35">
        <f t="shared" si="786"/>
        <v>0</v>
      </c>
    </row>
    <row r="2832" spans="14:31" x14ac:dyDescent="0.25">
      <c r="N2832" s="29">
        <f t="shared" si="775"/>
        <v>0</v>
      </c>
      <c r="O2832" s="30" t="str">
        <f t="shared" si="776"/>
        <v>00</v>
      </c>
      <c r="P2832" s="30">
        <f t="shared" si="777"/>
        <v>0</v>
      </c>
      <c r="Q2832" s="30">
        <f t="shared" si="778"/>
        <v>0</v>
      </c>
      <c r="R2832" s="30">
        <f t="shared" si="779"/>
        <v>0</v>
      </c>
      <c r="S2832" s="30">
        <f t="shared" si="780"/>
        <v>0</v>
      </c>
      <c r="T2832" s="31">
        <f t="shared" si="781"/>
        <v>2020.9166666666667</v>
      </c>
      <c r="U2832" s="30">
        <f t="shared" si="782"/>
        <v>0</v>
      </c>
      <c r="V2832" s="30">
        <f t="shared" si="783"/>
        <v>0</v>
      </c>
      <c r="W2832" s="32">
        <f t="shared" si="784"/>
        <v>0</v>
      </c>
      <c r="X2832" s="33">
        <f t="shared" si="785"/>
        <v>0</v>
      </c>
      <c r="Y2832" s="22"/>
      <c r="Z2832" s="33">
        <f t="shared" si="770"/>
        <v>0</v>
      </c>
      <c r="AA2832" s="33">
        <f t="shared" si="771"/>
        <v>0</v>
      </c>
      <c r="AB2832" s="30">
        <f t="shared" si="772"/>
        <v>0</v>
      </c>
      <c r="AC2832" s="30">
        <f t="shared" si="773"/>
        <v>0</v>
      </c>
      <c r="AD2832" s="30">
        <f t="shared" si="774"/>
        <v>0</v>
      </c>
      <c r="AE2832" s="35">
        <f t="shared" si="786"/>
        <v>0</v>
      </c>
    </row>
    <row r="2833" spans="14:31" x14ac:dyDescent="0.25">
      <c r="N2833" s="29">
        <f t="shared" si="775"/>
        <v>0</v>
      </c>
      <c r="O2833" s="30" t="str">
        <f t="shared" si="776"/>
        <v>00</v>
      </c>
      <c r="P2833" s="30">
        <f t="shared" si="777"/>
        <v>0</v>
      </c>
      <c r="Q2833" s="30">
        <f t="shared" si="778"/>
        <v>0</v>
      </c>
      <c r="R2833" s="30">
        <f t="shared" si="779"/>
        <v>0</v>
      </c>
      <c r="S2833" s="30">
        <f t="shared" si="780"/>
        <v>0</v>
      </c>
      <c r="T2833" s="31">
        <f t="shared" si="781"/>
        <v>2020.9166666666667</v>
      </c>
      <c r="U2833" s="30">
        <f t="shared" si="782"/>
        <v>0</v>
      </c>
      <c r="V2833" s="30">
        <f t="shared" si="783"/>
        <v>0</v>
      </c>
      <c r="W2833" s="32">
        <f t="shared" si="784"/>
        <v>0</v>
      </c>
      <c r="X2833" s="33">
        <f t="shared" si="785"/>
        <v>0</v>
      </c>
      <c r="Y2833" s="22"/>
      <c r="Z2833" s="33">
        <f t="shared" si="770"/>
        <v>0</v>
      </c>
      <c r="AA2833" s="33">
        <f t="shared" si="771"/>
        <v>0</v>
      </c>
      <c r="AB2833" s="30">
        <f t="shared" si="772"/>
        <v>0</v>
      </c>
      <c r="AC2833" s="30">
        <f t="shared" si="773"/>
        <v>0</v>
      </c>
      <c r="AD2833" s="30">
        <f t="shared" si="774"/>
        <v>0</v>
      </c>
      <c r="AE2833" s="35">
        <f t="shared" si="786"/>
        <v>0</v>
      </c>
    </row>
    <row r="2834" spans="14:31" x14ac:dyDescent="0.25">
      <c r="N2834" s="29">
        <f t="shared" si="775"/>
        <v>0</v>
      </c>
      <c r="O2834" s="30" t="str">
        <f t="shared" si="776"/>
        <v>00</v>
      </c>
      <c r="P2834" s="30">
        <f t="shared" si="777"/>
        <v>0</v>
      </c>
      <c r="Q2834" s="30">
        <f t="shared" si="778"/>
        <v>0</v>
      </c>
      <c r="R2834" s="30">
        <f t="shared" si="779"/>
        <v>0</v>
      </c>
      <c r="S2834" s="30">
        <f t="shared" si="780"/>
        <v>0</v>
      </c>
      <c r="T2834" s="31">
        <f t="shared" si="781"/>
        <v>2020.9166666666667</v>
      </c>
      <c r="U2834" s="30">
        <f t="shared" si="782"/>
        <v>0</v>
      </c>
      <c r="V2834" s="30">
        <f t="shared" si="783"/>
        <v>0</v>
      </c>
      <c r="W2834" s="32">
        <f t="shared" si="784"/>
        <v>0</v>
      </c>
      <c r="X2834" s="33">
        <f t="shared" si="785"/>
        <v>0</v>
      </c>
      <c r="Y2834" s="22"/>
      <c r="Z2834" s="33">
        <f t="shared" si="770"/>
        <v>0</v>
      </c>
      <c r="AA2834" s="33">
        <f t="shared" si="771"/>
        <v>0</v>
      </c>
      <c r="AB2834" s="30">
        <f t="shared" si="772"/>
        <v>0</v>
      </c>
      <c r="AC2834" s="30">
        <f t="shared" si="773"/>
        <v>0</v>
      </c>
      <c r="AD2834" s="30">
        <f t="shared" si="774"/>
        <v>0</v>
      </c>
      <c r="AE2834" s="35">
        <f t="shared" si="786"/>
        <v>0</v>
      </c>
    </row>
    <row r="2835" spans="14:31" x14ac:dyDescent="0.25">
      <c r="N2835" s="29">
        <f t="shared" si="775"/>
        <v>0</v>
      </c>
      <c r="O2835" s="30" t="str">
        <f t="shared" si="776"/>
        <v>00</v>
      </c>
      <c r="P2835" s="30">
        <f t="shared" si="777"/>
        <v>0</v>
      </c>
      <c r="Q2835" s="30">
        <f t="shared" si="778"/>
        <v>0</v>
      </c>
      <c r="R2835" s="30">
        <f t="shared" si="779"/>
        <v>0</v>
      </c>
      <c r="S2835" s="30">
        <f t="shared" si="780"/>
        <v>0</v>
      </c>
      <c r="T2835" s="31">
        <f t="shared" si="781"/>
        <v>2020.9166666666667</v>
      </c>
      <c r="U2835" s="30">
        <f t="shared" si="782"/>
        <v>0</v>
      </c>
      <c r="V2835" s="30">
        <f t="shared" si="783"/>
        <v>0</v>
      </c>
      <c r="W2835" s="32">
        <f t="shared" si="784"/>
        <v>0</v>
      </c>
      <c r="X2835" s="33">
        <f t="shared" si="785"/>
        <v>0</v>
      </c>
      <c r="Y2835" s="22"/>
      <c r="Z2835" s="33">
        <f t="shared" si="770"/>
        <v>0</v>
      </c>
      <c r="AA2835" s="33">
        <f t="shared" si="771"/>
        <v>0</v>
      </c>
      <c r="AB2835" s="30">
        <f t="shared" si="772"/>
        <v>0</v>
      </c>
      <c r="AC2835" s="30">
        <f t="shared" si="773"/>
        <v>0</v>
      </c>
      <c r="AD2835" s="30">
        <f t="shared" si="774"/>
        <v>0</v>
      </c>
      <c r="AE2835" s="35">
        <f t="shared" si="786"/>
        <v>0</v>
      </c>
    </row>
    <row r="2836" spans="14:31" x14ac:dyDescent="0.25">
      <c r="N2836" s="29">
        <f t="shared" si="775"/>
        <v>0</v>
      </c>
      <c r="O2836" s="30" t="str">
        <f t="shared" si="776"/>
        <v>00</v>
      </c>
      <c r="P2836" s="30">
        <f t="shared" si="777"/>
        <v>0</v>
      </c>
      <c r="Q2836" s="30">
        <f t="shared" si="778"/>
        <v>0</v>
      </c>
      <c r="R2836" s="30">
        <f t="shared" si="779"/>
        <v>0</v>
      </c>
      <c r="S2836" s="30">
        <f t="shared" si="780"/>
        <v>0</v>
      </c>
      <c r="T2836" s="31">
        <f t="shared" si="781"/>
        <v>2020.9166666666667</v>
      </c>
      <c r="U2836" s="30">
        <f t="shared" si="782"/>
        <v>0</v>
      </c>
      <c r="V2836" s="30">
        <f t="shared" si="783"/>
        <v>0</v>
      </c>
      <c r="W2836" s="32">
        <f t="shared" si="784"/>
        <v>0</v>
      </c>
      <c r="X2836" s="33">
        <f t="shared" si="785"/>
        <v>0</v>
      </c>
      <c r="Y2836" s="22"/>
      <c r="Z2836" s="33">
        <f t="shared" si="770"/>
        <v>0</v>
      </c>
      <c r="AA2836" s="33">
        <f t="shared" si="771"/>
        <v>0</v>
      </c>
      <c r="AB2836" s="30">
        <f t="shared" si="772"/>
        <v>0</v>
      </c>
      <c r="AC2836" s="30">
        <f t="shared" si="773"/>
        <v>0</v>
      </c>
      <c r="AD2836" s="30">
        <f t="shared" si="774"/>
        <v>0</v>
      </c>
      <c r="AE2836" s="35">
        <f t="shared" si="786"/>
        <v>0</v>
      </c>
    </row>
    <row r="2837" spans="14:31" x14ac:dyDescent="0.25">
      <c r="N2837" s="29">
        <f t="shared" si="775"/>
        <v>0</v>
      </c>
      <c r="O2837" s="30" t="str">
        <f t="shared" si="776"/>
        <v>00</v>
      </c>
      <c r="P2837" s="30">
        <f t="shared" si="777"/>
        <v>0</v>
      </c>
      <c r="Q2837" s="30">
        <f t="shared" si="778"/>
        <v>0</v>
      </c>
      <c r="R2837" s="30">
        <f t="shared" si="779"/>
        <v>0</v>
      </c>
      <c r="S2837" s="30">
        <f t="shared" si="780"/>
        <v>0</v>
      </c>
      <c r="T2837" s="31">
        <f t="shared" si="781"/>
        <v>2020.9166666666667</v>
      </c>
      <c r="U2837" s="30">
        <f t="shared" si="782"/>
        <v>0</v>
      </c>
      <c r="V2837" s="30">
        <f t="shared" si="783"/>
        <v>0</v>
      </c>
      <c r="W2837" s="32">
        <f t="shared" si="784"/>
        <v>0</v>
      </c>
      <c r="X2837" s="33">
        <f t="shared" si="785"/>
        <v>0</v>
      </c>
      <c r="Y2837" s="22"/>
      <c r="Z2837" s="33">
        <f t="shared" si="770"/>
        <v>0</v>
      </c>
      <c r="AA2837" s="33">
        <f t="shared" si="771"/>
        <v>0</v>
      </c>
      <c r="AB2837" s="30">
        <f t="shared" si="772"/>
        <v>0</v>
      </c>
      <c r="AC2837" s="30">
        <f t="shared" si="773"/>
        <v>0</v>
      </c>
      <c r="AD2837" s="30">
        <f t="shared" si="774"/>
        <v>0</v>
      </c>
      <c r="AE2837" s="35">
        <f t="shared" si="786"/>
        <v>0</v>
      </c>
    </row>
    <row r="2838" spans="14:31" x14ac:dyDescent="0.25">
      <c r="N2838" s="29">
        <f t="shared" si="775"/>
        <v>0</v>
      </c>
      <c r="O2838" s="30" t="str">
        <f t="shared" si="776"/>
        <v>00</v>
      </c>
      <c r="P2838" s="30">
        <f t="shared" si="777"/>
        <v>0</v>
      </c>
      <c r="Q2838" s="30">
        <f t="shared" si="778"/>
        <v>0</v>
      </c>
      <c r="R2838" s="30">
        <f t="shared" si="779"/>
        <v>0</v>
      </c>
      <c r="S2838" s="30">
        <f t="shared" si="780"/>
        <v>0</v>
      </c>
      <c r="T2838" s="31">
        <f t="shared" si="781"/>
        <v>2020.9166666666667</v>
      </c>
      <c r="U2838" s="30">
        <f t="shared" si="782"/>
        <v>0</v>
      </c>
      <c r="V2838" s="30">
        <f t="shared" si="783"/>
        <v>0</v>
      </c>
      <c r="W2838" s="32">
        <f t="shared" si="784"/>
        <v>0</v>
      </c>
      <c r="X2838" s="33">
        <f t="shared" si="785"/>
        <v>0</v>
      </c>
      <c r="Y2838" s="22"/>
      <c r="Z2838" s="33">
        <f t="shared" si="770"/>
        <v>0</v>
      </c>
      <c r="AA2838" s="33">
        <f t="shared" si="771"/>
        <v>0</v>
      </c>
      <c r="AB2838" s="30">
        <f t="shared" si="772"/>
        <v>0</v>
      </c>
      <c r="AC2838" s="30">
        <f t="shared" si="773"/>
        <v>0</v>
      </c>
      <c r="AD2838" s="30">
        <f t="shared" si="774"/>
        <v>0</v>
      </c>
      <c r="AE2838" s="35">
        <f t="shared" si="786"/>
        <v>0</v>
      </c>
    </row>
    <row r="2839" spans="14:31" x14ac:dyDescent="0.25">
      <c r="N2839" s="29">
        <f t="shared" si="775"/>
        <v>0</v>
      </c>
      <c r="O2839" s="30" t="str">
        <f t="shared" si="776"/>
        <v>00</v>
      </c>
      <c r="P2839" s="30">
        <f t="shared" si="777"/>
        <v>0</v>
      </c>
      <c r="Q2839" s="30">
        <f t="shared" si="778"/>
        <v>0</v>
      </c>
      <c r="R2839" s="30">
        <f t="shared" si="779"/>
        <v>0</v>
      </c>
      <c r="S2839" s="30">
        <f t="shared" si="780"/>
        <v>0</v>
      </c>
      <c r="T2839" s="31">
        <f t="shared" si="781"/>
        <v>2020.9166666666667</v>
      </c>
      <c r="U2839" s="30">
        <f t="shared" si="782"/>
        <v>0</v>
      </c>
      <c r="V2839" s="30">
        <f t="shared" si="783"/>
        <v>0</v>
      </c>
      <c r="W2839" s="32">
        <f t="shared" si="784"/>
        <v>0</v>
      </c>
      <c r="X2839" s="33">
        <f t="shared" si="785"/>
        <v>0</v>
      </c>
      <c r="Y2839" s="22"/>
      <c r="Z2839" s="33">
        <f t="shared" si="770"/>
        <v>0</v>
      </c>
      <c r="AA2839" s="33">
        <f t="shared" si="771"/>
        <v>0</v>
      </c>
      <c r="AB2839" s="30">
        <f t="shared" si="772"/>
        <v>0</v>
      </c>
      <c r="AC2839" s="30">
        <f t="shared" si="773"/>
        <v>0</v>
      </c>
      <c r="AD2839" s="30">
        <f t="shared" si="774"/>
        <v>0</v>
      </c>
      <c r="AE2839" s="35">
        <f t="shared" si="786"/>
        <v>0</v>
      </c>
    </row>
    <row r="2840" spans="14:31" x14ac:dyDescent="0.25">
      <c r="N2840" s="29">
        <f t="shared" si="775"/>
        <v>0</v>
      </c>
      <c r="O2840" s="30" t="str">
        <f t="shared" si="776"/>
        <v>00</v>
      </c>
      <c r="P2840" s="30">
        <f t="shared" si="777"/>
        <v>0</v>
      </c>
      <c r="Q2840" s="30">
        <f t="shared" si="778"/>
        <v>0</v>
      </c>
      <c r="R2840" s="30">
        <f t="shared" si="779"/>
        <v>0</v>
      </c>
      <c r="S2840" s="30">
        <f t="shared" si="780"/>
        <v>0</v>
      </c>
      <c r="T2840" s="31">
        <f t="shared" si="781"/>
        <v>2020.9166666666667</v>
      </c>
      <c r="U2840" s="30">
        <f t="shared" si="782"/>
        <v>0</v>
      </c>
      <c r="V2840" s="30">
        <f t="shared" si="783"/>
        <v>0</v>
      </c>
      <c r="W2840" s="32">
        <f t="shared" si="784"/>
        <v>0</v>
      </c>
      <c r="X2840" s="33">
        <f t="shared" si="785"/>
        <v>0</v>
      </c>
      <c r="Y2840" s="22"/>
      <c r="Z2840" s="33">
        <f t="shared" si="770"/>
        <v>0</v>
      </c>
      <c r="AA2840" s="33">
        <f t="shared" si="771"/>
        <v>0</v>
      </c>
      <c r="AB2840" s="30">
        <f t="shared" si="772"/>
        <v>0</v>
      </c>
      <c r="AC2840" s="30">
        <f t="shared" si="773"/>
        <v>0</v>
      </c>
      <c r="AD2840" s="30">
        <f t="shared" si="774"/>
        <v>0</v>
      </c>
      <c r="AE2840" s="35">
        <f t="shared" si="786"/>
        <v>0</v>
      </c>
    </row>
    <row r="2841" spans="14:31" x14ac:dyDescent="0.25">
      <c r="N2841" s="29">
        <f t="shared" si="775"/>
        <v>0</v>
      </c>
      <c r="O2841" s="30" t="str">
        <f t="shared" si="776"/>
        <v>00</v>
      </c>
      <c r="P2841" s="30">
        <f t="shared" si="777"/>
        <v>0</v>
      </c>
      <c r="Q2841" s="30">
        <f t="shared" si="778"/>
        <v>0</v>
      </c>
      <c r="R2841" s="30">
        <f t="shared" si="779"/>
        <v>0</v>
      </c>
      <c r="S2841" s="30">
        <f t="shared" si="780"/>
        <v>0</v>
      </c>
      <c r="T2841" s="31">
        <f t="shared" si="781"/>
        <v>2020.9166666666667</v>
      </c>
      <c r="U2841" s="30">
        <f t="shared" si="782"/>
        <v>0</v>
      </c>
      <c r="V2841" s="30">
        <f t="shared" si="783"/>
        <v>0</v>
      </c>
      <c r="W2841" s="32">
        <f t="shared" si="784"/>
        <v>0</v>
      </c>
      <c r="X2841" s="33">
        <f t="shared" si="785"/>
        <v>0</v>
      </c>
      <c r="Y2841" s="22"/>
      <c r="Z2841" s="33">
        <f t="shared" si="770"/>
        <v>0</v>
      </c>
      <c r="AA2841" s="33">
        <f t="shared" si="771"/>
        <v>0</v>
      </c>
      <c r="AB2841" s="30">
        <f t="shared" si="772"/>
        <v>0</v>
      </c>
      <c r="AC2841" s="30">
        <f t="shared" si="773"/>
        <v>0</v>
      </c>
      <c r="AD2841" s="30">
        <f t="shared" si="774"/>
        <v>0</v>
      </c>
      <c r="AE2841" s="35">
        <f t="shared" si="786"/>
        <v>0</v>
      </c>
    </row>
    <row r="2842" spans="14:31" x14ac:dyDescent="0.25">
      <c r="N2842" s="29">
        <f t="shared" si="775"/>
        <v>0</v>
      </c>
      <c r="O2842" s="30" t="str">
        <f t="shared" si="776"/>
        <v>00</v>
      </c>
      <c r="P2842" s="30">
        <f t="shared" si="777"/>
        <v>0</v>
      </c>
      <c r="Q2842" s="30">
        <f t="shared" si="778"/>
        <v>0</v>
      </c>
      <c r="R2842" s="30">
        <f t="shared" si="779"/>
        <v>0</v>
      </c>
      <c r="S2842" s="30">
        <f t="shared" si="780"/>
        <v>0</v>
      </c>
      <c r="T2842" s="31">
        <f t="shared" si="781"/>
        <v>2020.9166666666667</v>
      </c>
      <c r="U2842" s="30">
        <f t="shared" si="782"/>
        <v>0</v>
      </c>
      <c r="V2842" s="30">
        <f t="shared" si="783"/>
        <v>0</v>
      </c>
      <c r="W2842" s="32">
        <f t="shared" si="784"/>
        <v>0</v>
      </c>
      <c r="X2842" s="33">
        <f t="shared" si="785"/>
        <v>0</v>
      </c>
      <c r="Y2842" s="22"/>
      <c r="Z2842" s="33">
        <f t="shared" si="770"/>
        <v>0</v>
      </c>
      <c r="AA2842" s="33">
        <f t="shared" si="771"/>
        <v>0</v>
      </c>
      <c r="AB2842" s="30">
        <f t="shared" si="772"/>
        <v>0</v>
      </c>
      <c r="AC2842" s="30">
        <f t="shared" si="773"/>
        <v>0</v>
      </c>
      <c r="AD2842" s="30">
        <f t="shared" si="774"/>
        <v>0</v>
      </c>
      <c r="AE2842" s="35">
        <f t="shared" si="786"/>
        <v>0</v>
      </c>
    </row>
    <row r="2843" spans="14:31" x14ac:dyDescent="0.25">
      <c r="N2843" s="29">
        <f t="shared" si="775"/>
        <v>0</v>
      </c>
      <c r="O2843" s="30" t="str">
        <f t="shared" si="776"/>
        <v>00</v>
      </c>
      <c r="P2843" s="30">
        <f t="shared" si="777"/>
        <v>0</v>
      </c>
      <c r="Q2843" s="30">
        <f t="shared" si="778"/>
        <v>0</v>
      </c>
      <c r="R2843" s="30">
        <f t="shared" si="779"/>
        <v>0</v>
      </c>
      <c r="S2843" s="30">
        <f t="shared" si="780"/>
        <v>0</v>
      </c>
      <c r="T2843" s="31">
        <f t="shared" si="781"/>
        <v>2020.9166666666667</v>
      </c>
      <c r="U2843" s="30">
        <f t="shared" si="782"/>
        <v>0</v>
      </c>
      <c r="V2843" s="30">
        <f t="shared" si="783"/>
        <v>0</v>
      </c>
      <c r="W2843" s="32">
        <f t="shared" si="784"/>
        <v>0</v>
      </c>
      <c r="X2843" s="33">
        <f t="shared" si="785"/>
        <v>0</v>
      </c>
      <c r="Y2843" s="22"/>
      <c r="Z2843" s="33">
        <f t="shared" si="770"/>
        <v>0</v>
      </c>
      <c r="AA2843" s="33">
        <f t="shared" si="771"/>
        <v>0</v>
      </c>
      <c r="AB2843" s="30">
        <f t="shared" si="772"/>
        <v>0</v>
      </c>
      <c r="AC2843" s="30">
        <f t="shared" si="773"/>
        <v>0</v>
      </c>
      <c r="AD2843" s="30">
        <f t="shared" si="774"/>
        <v>0</v>
      </c>
      <c r="AE2843" s="35">
        <f t="shared" si="786"/>
        <v>0</v>
      </c>
    </row>
    <row r="2844" spans="14:31" x14ac:dyDescent="0.25">
      <c r="N2844" s="29">
        <f t="shared" si="775"/>
        <v>0</v>
      </c>
      <c r="O2844" s="30" t="str">
        <f t="shared" si="776"/>
        <v>00</v>
      </c>
      <c r="P2844" s="30">
        <f t="shared" si="777"/>
        <v>0</v>
      </c>
      <c r="Q2844" s="30">
        <f t="shared" si="778"/>
        <v>0</v>
      </c>
      <c r="R2844" s="30">
        <f t="shared" si="779"/>
        <v>0</v>
      </c>
      <c r="S2844" s="30">
        <f t="shared" si="780"/>
        <v>0</v>
      </c>
      <c r="T2844" s="31">
        <f t="shared" si="781"/>
        <v>2020.9166666666667</v>
      </c>
      <c r="U2844" s="30">
        <f t="shared" si="782"/>
        <v>0</v>
      </c>
      <c r="V2844" s="30">
        <f t="shared" si="783"/>
        <v>0</v>
      </c>
      <c r="W2844" s="32">
        <f t="shared" si="784"/>
        <v>0</v>
      </c>
      <c r="X2844" s="33">
        <f t="shared" si="785"/>
        <v>0</v>
      </c>
      <c r="Y2844" s="22"/>
      <c r="Z2844" s="33">
        <f t="shared" si="770"/>
        <v>0</v>
      </c>
      <c r="AA2844" s="33">
        <f t="shared" si="771"/>
        <v>0</v>
      </c>
      <c r="AB2844" s="30">
        <f t="shared" si="772"/>
        <v>0</v>
      </c>
      <c r="AC2844" s="30">
        <f t="shared" si="773"/>
        <v>0</v>
      </c>
      <c r="AD2844" s="30">
        <f t="shared" si="774"/>
        <v>0</v>
      </c>
      <c r="AE2844" s="35">
        <f t="shared" si="786"/>
        <v>0</v>
      </c>
    </row>
    <row r="2845" spans="14:31" x14ac:dyDescent="0.25">
      <c r="N2845" s="29">
        <f t="shared" si="775"/>
        <v>0</v>
      </c>
      <c r="O2845" s="30" t="str">
        <f t="shared" si="776"/>
        <v>00</v>
      </c>
      <c r="P2845" s="30">
        <f t="shared" si="777"/>
        <v>0</v>
      </c>
      <c r="Q2845" s="30">
        <f t="shared" si="778"/>
        <v>0</v>
      </c>
      <c r="R2845" s="30">
        <f t="shared" si="779"/>
        <v>0</v>
      </c>
      <c r="S2845" s="30">
        <f t="shared" si="780"/>
        <v>0</v>
      </c>
      <c r="T2845" s="31">
        <f t="shared" si="781"/>
        <v>2020.9166666666667</v>
      </c>
      <c r="U2845" s="30">
        <f t="shared" si="782"/>
        <v>0</v>
      </c>
      <c r="V2845" s="30">
        <f t="shared" si="783"/>
        <v>0</v>
      </c>
      <c r="W2845" s="32">
        <f t="shared" si="784"/>
        <v>0</v>
      </c>
      <c r="X2845" s="33">
        <f t="shared" si="785"/>
        <v>0</v>
      </c>
      <c r="Y2845" s="22"/>
      <c r="Z2845" s="33">
        <f t="shared" si="770"/>
        <v>0</v>
      </c>
      <c r="AA2845" s="33">
        <f t="shared" si="771"/>
        <v>0</v>
      </c>
      <c r="AB2845" s="30">
        <f t="shared" si="772"/>
        <v>0</v>
      </c>
      <c r="AC2845" s="30">
        <f t="shared" si="773"/>
        <v>0</v>
      </c>
      <c r="AD2845" s="30">
        <f t="shared" si="774"/>
        <v>0</v>
      </c>
      <c r="AE2845" s="35">
        <f t="shared" si="786"/>
        <v>0</v>
      </c>
    </row>
    <row r="2846" spans="14:31" x14ac:dyDescent="0.25">
      <c r="N2846" s="29">
        <f t="shared" si="775"/>
        <v>0</v>
      </c>
      <c r="O2846" s="30" t="str">
        <f t="shared" si="776"/>
        <v>00</v>
      </c>
      <c r="P2846" s="30">
        <f t="shared" si="777"/>
        <v>0</v>
      </c>
      <c r="Q2846" s="30">
        <f t="shared" si="778"/>
        <v>0</v>
      </c>
      <c r="R2846" s="30">
        <f t="shared" si="779"/>
        <v>0</v>
      </c>
      <c r="S2846" s="30">
        <f t="shared" si="780"/>
        <v>0</v>
      </c>
      <c r="T2846" s="31">
        <f t="shared" si="781"/>
        <v>2020.9166666666667</v>
      </c>
      <c r="U2846" s="30">
        <f t="shared" si="782"/>
        <v>0</v>
      </c>
      <c r="V2846" s="30">
        <f t="shared" si="783"/>
        <v>0</v>
      </c>
      <c r="W2846" s="32">
        <f t="shared" si="784"/>
        <v>0</v>
      </c>
      <c r="X2846" s="33">
        <f t="shared" si="785"/>
        <v>0</v>
      </c>
      <c r="Y2846" s="22"/>
      <c r="Z2846" s="33">
        <f t="shared" si="770"/>
        <v>0</v>
      </c>
      <c r="AA2846" s="33">
        <f t="shared" si="771"/>
        <v>0</v>
      </c>
      <c r="AB2846" s="30">
        <f t="shared" si="772"/>
        <v>0</v>
      </c>
      <c r="AC2846" s="30">
        <f t="shared" si="773"/>
        <v>0</v>
      </c>
      <c r="AD2846" s="30">
        <f t="shared" si="774"/>
        <v>0</v>
      </c>
      <c r="AE2846" s="35">
        <f t="shared" si="786"/>
        <v>0</v>
      </c>
    </row>
    <row r="2847" spans="14:31" x14ac:dyDescent="0.25">
      <c r="N2847" s="29">
        <f t="shared" si="775"/>
        <v>0</v>
      </c>
      <c r="O2847" s="30" t="str">
        <f t="shared" si="776"/>
        <v>00</v>
      </c>
      <c r="P2847" s="30">
        <f t="shared" si="777"/>
        <v>0</v>
      </c>
      <c r="Q2847" s="30">
        <f t="shared" si="778"/>
        <v>0</v>
      </c>
      <c r="R2847" s="30">
        <f t="shared" si="779"/>
        <v>0</v>
      </c>
      <c r="S2847" s="30">
        <f t="shared" si="780"/>
        <v>0</v>
      </c>
      <c r="T2847" s="31">
        <f t="shared" si="781"/>
        <v>2020.9166666666667</v>
      </c>
      <c r="U2847" s="30">
        <f t="shared" si="782"/>
        <v>0</v>
      </c>
      <c r="V2847" s="30">
        <f t="shared" si="783"/>
        <v>0</v>
      </c>
      <c r="W2847" s="32">
        <f t="shared" si="784"/>
        <v>0</v>
      </c>
      <c r="X2847" s="33">
        <f t="shared" si="785"/>
        <v>0</v>
      </c>
      <c r="Y2847" s="22"/>
      <c r="Z2847" s="33">
        <f t="shared" si="770"/>
        <v>0</v>
      </c>
      <c r="AA2847" s="33">
        <f t="shared" si="771"/>
        <v>0</v>
      </c>
      <c r="AB2847" s="30">
        <f t="shared" si="772"/>
        <v>0</v>
      </c>
      <c r="AC2847" s="30">
        <f t="shared" si="773"/>
        <v>0</v>
      </c>
      <c r="AD2847" s="30">
        <f t="shared" si="774"/>
        <v>0</v>
      </c>
      <c r="AE2847" s="35">
        <f t="shared" si="786"/>
        <v>0</v>
      </c>
    </row>
    <row r="2848" spans="14:31" x14ac:dyDescent="0.25">
      <c r="N2848" s="29">
        <f t="shared" si="775"/>
        <v>0</v>
      </c>
      <c r="O2848" s="30" t="str">
        <f t="shared" si="776"/>
        <v>00</v>
      </c>
      <c r="P2848" s="30">
        <f t="shared" si="777"/>
        <v>0</v>
      </c>
      <c r="Q2848" s="30">
        <f t="shared" si="778"/>
        <v>0</v>
      </c>
      <c r="R2848" s="30">
        <f t="shared" si="779"/>
        <v>0</v>
      </c>
      <c r="S2848" s="30">
        <f t="shared" si="780"/>
        <v>0</v>
      </c>
      <c r="T2848" s="31">
        <f t="shared" si="781"/>
        <v>2020.9166666666667</v>
      </c>
      <c r="U2848" s="30">
        <f t="shared" si="782"/>
        <v>0</v>
      </c>
      <c r="V2848" s="30">
        <f t="shared" si="783"/>
        <v>0</v>
      </c>
      <c r="W2848" s="32">
        <f t="shared" si="784"/>
        <v>0</v>
      </c>
      <c r="X2848" s="33">
        <f t="shared" si="785"/>
        <v>0</v>
      </c>
      <c r="Y2848" s="22"/>
      <c r="Z2848" s="33">
        <f t="shared" si="770"/>
        <v>0</v>
      </c>
      <c r="AA2848" s="33">
        <f t="shared" si="771"/>
        <v>0</v>
      </c>
      <c r="AB2848" s="30">
        <f t="shared" si="772"/>
        <v>0</v>
      </c>
      <c r="AC2848" s="30">
        <f t="shared" si="773"/>
        <v>0</v>
      </c>
      <c r="AD2848" s="30">
        <f t="shared" si="774"/>
        <v>0</v>
      </c>
      <c r="AE2848" s="35">
        <f t="shared" si="786"/>
        <v>0</v>
      </c>
    </row>
    <row r="2849" spans="14:31" x14ac:dyDescent="0.25">
      <c r="N2849" s="29">
        <f t="shared" si="775"/>
        <v>0</v>
      </c>
      <c r="O2849" s="30" t="str">
        <f t="shared" si="776"/>
        <v>00</v>
      </c>
      <c r="P2849" s="30">
        <f t="shared" si="777"/>
        <v>0</v>
      </c>
      <c r="Q2849" s="30">
        <f t="shared" si="778"/>
        <v>0</v>
      </c>
      <c r="R2849" s="30">
        <f t="shared" si="779"/>
        <v>0</v>
      </c>
      <c r="S2849" s="30">
        <f t="shared" si="780"/>
        <v>0</v>
      </c>
      <c r="T2849" s="31">
        <f t="shared" si="781"/>
        <v>2020.9166666666667</v>
      </c>
      <c r="U2849" s="30">
        <f t="shared" si="782"/>
        <v>0</v>
      </c>
      <c r="V2849" s="30">
        <f t="shared" si="783"/>
        <v>0</v>
      </c>
      <c r="W2849" s="32">
        <f t="shared" si="784"/>
        <v>0</v>
      </c>
      <c r="X2849" s="33">
        <f t="shared" si="785"/>
        <v>0</v>
      </c>
      <c r="Y2849" s="22"/>
      <c r="Z2849" s="33">
        <f t="shared" si="770"/>
        <v>0</v>
      </c>
      <c r="AA2849" s="33">
        <f t="shared" si="771"/>
        <v>0</v>
      </c>
      <c r="AB2849" s="30">
        <f t="shared" si="772"/>
        <v>0</v>
      </c>
      <c r="AC2849" s="30">
        <f t="shared" si="773"/>
        <v>0</v>
      </c>
      <c r="AD2849" s="30">
        <f t="shared" si="774"/>
        <v>0</v>
      </c>
      <c r="AE2849" s="35">
        <f t="shared" si="786"/>
        <v>0</v>
      </c>
    </row>
    <row r="2850" spans="14:31" x14ac:dyDescent="0.25">
      <c r="N2850" s="29">
        <f t="shared" si="775"/>
        <v>0</v>
      </c>
      <c r="O2850" s="30" t="str">
        <f t="shared" si="776"/>
        <v>00</v>
      </c>
      <c r="P2850" s="30">
        <f t="shared" si="777"/>
        <v>0</v>
      </c>
      <c r="Q2850" s="30">
        <f t="shared" si="778"/>
        <v>0</v>
      </c>
      <c r="R2850" s="30">
        <f t="shared" si="779"/>
        <v>0</v>
      </c>
      <c r="S2850" s="30">
        <f t="shared" si="780"/>
        <v>0</v>
      </c>
      <c r="T2850" s="31">
        <f t="shared" si="781"/>
        <v>2020.9166666666667</v>
      </c>
      <c r="U2850" s="30">
        <f t="shared" si="782"/>
        <v>0</v>
      </c>
      <c r="V2850" s="30">
        <f t="shared" si="783"/>
        <v>0</v>
      </c>
      <c r="W2850" s="32">
        <f t="shared" si="784"/>
        <v>0</v>
      </c>
      <c r="X2850" s="33">
        <f t="shared" si="785"/>
        <v>0</v>
      </c>
      <c r="Y2850" s="22"/>
      <c r="Z2850" s="33">
        <f t="shared" si="770"/>
        <v>0</v>
      </c>
      <c r="AA2850" s="33">
        <f t="shared" si="771"/>
        <v>0</v>
      </c>
      <c r="AB2850" s="30">
        <f t="shared" si="772"/>
        <v>0</v>
      </c>
      <c r="AC2850" s="30">
        <f t="shared" si="773"/>
        <v>0</v>
      </c>
      <c r="AD2850" s="30">
        <f t="shared" si="774"/>
        <v>0</v>
      </c>
      <c r="AE2850" s="35">
        <f t="shared" si="786"/>
        <v>0</v>
      </c>
    </row>
    <row r="2851" spans="14:31" x14ac:dyDescent="0.25">
      <c r="N2851" s="29">
        <f t="shared" si="775"/>
        <v>0</v>
      </c>
      <c r="O2851" s="30" t="str">
        <f t="shared" si="776"/>
        <v>00</v>
      </c>
      <c r="P2851" s="30">
        <f t="shared" si="777"/>
        <v>0</v>
      </c>
      <c r="Q2851" s="30">
        <f t="shared" si="778"/>
        <v>0</v>
      </c>
      <c r="R2851" s="30">
        <f t="shared" si="779"/>
        <v>0</v>
      </c>
      <c r="S2851" s="30">
        <f t="shared" si="780"/>
        <v>0</v>
      </c>
      <c r="T2851" s="31">
        <f t="shared" si="781"/>
        <v>2020.9166666666667</v>
      </c>
      <c r="U2851" s="30">
        <f t="shared" si="782"/>
        <v>0</v>
      </c>
      <c r="V2851" s="30">
        <f t="shared" si="783"/>
        <v>0</v>
      </c>
      <c r="W2851" s="32">
        <f t="shared" si="784"/>
        <v>0</v>
      </c>
      <c r="X2851" s="33">
        <f t="shared" si="785"/>
        <v>0</v>
      </c>
      <c r="Y2851" s="22"/>
      <c r="Z2851" s="33">
        <f t="shared" si="770"/>
        <v>0</v>
      </c>
      <c r="AA2851" s="33">
        <f t="shared" si="771"/>
        <v>0</v>
      </c>
      <c r="AB2851" s="30">
        <f t="shared" si="772"/>
        <v>0</v>
      </c>
      <c r="AC2851" s="30">
        <f t="shared" si="773"/>
        <v>0</v>
      </c>
      <c r="AD2851" s="30">
        <f t="shared" si="774"/>
        <v>0</v>
      </c>
      <c r="AE2851" s="35">
        <f t="shared" si="786"/>
        <v>0</v>
      </c>
    </row>
    <row r="2852" spans="14:31" x14ac:dyDescent="0.25">
      <c r="N2852" s="29">
        <f t="shared" si="775"/>
        <v>0</v>
      </c>
      <c r="O2852" s="30" t="str">
        <f t="shared" si="776"/>
        <v>00</v>
      </c>
      <c r="P2852" s="30">
        <f t="shared" si="777"/>
        <v>0</v>
      </c>
      <c r="Q2852" s="30">
        <f t="shared" si="778"/>
        <v>0</v>
      </c>
      <c r="R2852" s="30">
        <f t="shared" si="779"/>
        <v>0</v>
      </c>
      <c r="S2852" s="30">
        <f t="shared" si="780"/>
        <v>0</v>
      </c>
      <c r="T2852" s="31">
        <f t="shared" si="781"/>
        <v>2020.9166666666667</v>
      </c>
      <c r="U2852" s="30">
        <f t="shared" si="782"/>
        <v>0</v>
      </c>
      <c r="V2852" s="30">
        <f t="shared" si="783"/>
        <v>0</v>
      </c>
      <c r="W2852" s="32">
        <f t="shared" si="784"/>
        <v>0</v>
      </c>
      <c r="X2852" s="33">
        <f t="shared" si="785"/>
        <v>0</v>
      </c>
      <c r="Y2852" s="22"/>
      <c r="Z2852" s="33">
        <f t="shared" si="770"/>
        <v>0</v>
      </c>
      <c r="AA2852" s="33">
        <f t="shared" si="771"/>
        <v>0</v>
      </c>
      <c r="AB2852" s="30">
        <f t="shared" si="772"/>
        <v>0</v>
      </c>
      <c r="AC2852" s="30">
        <f t="shared" si="773"/>
        <v>0</v>
      </c>
      <c r="AD2852" s="30">
        <f t="shared" si="774"/>
        <v>0</v>
      </c>
      <c r="AE2852" s="35">
        <f t="shared" si="786"/>
        <v>0</v>
      </c>
    </row>
    <row r="2853" spans="14:31" x14ac:dyDescent="0.25">
      <c r="N2853" s="29">
        <f t="shared" si="775"/>
        <v>0</v>
      </c>
      <c r="O2853" s="30" t="str">
        <f t="shared" si="776"/>
        <v>00</v>
      </c>
      <c r="P2853" s="30">
        <f t="shared" si="777"/>
        <v>0</v>
      </c>
      <c r="Q2853" s="30">
        <f t="shared" si="778"/>
        <v>0</v>
      </c>
      <c r="R2853" s="30">
        <f t="shared" si="779"/>
        <v>0</v>
      </c>
      <c r="S2853" s="30">
        <f t="shared" si="780"/>
        <v>0</v>
      </c>
      <c r="T2853" s="31">
        <f t="shared" si="781"/>
        <v>2020.9166666666667</v>
      </c>
      <c r="U2853" s="30">
        <f t="shared" si="782"/>
        <v>0</v>
      </c>
      <c r="V2853" s="30">
        <f t="shared" si="783"/>
        <v>0</v>
      </c>
      <c r="W2853" s="32">
        <f t="shared" si="784"/>
        <v>0</v>
      </c>
      <c r="X2853" s="33">
        <f t="shared" si="785"/>
        <v>0</v>
      </c>
      <c r="Y2853" s="22"/>
      <c r="Z2853" s="33">
        <f t="shared" si="770"/>
        <v>0</v>
      </c>
      <c r="AA2853" s="33">
        <f t="shared" si="771"/>
        <v>0</v>
      </c>
      <c r="AB2853" s="30">
        <f t="shared" si="772"/>
        <v>0</v>
      </c>
      <c r="AC2853" s="30">
        <f t="shared" si="773"/>
        <v>0</v>
      </c>
      <c r="AD2853" s="30">
        <f t="shared" si="774"/>
        <v>0</v>
      </c>
      <c r="AE2853" s="35">
        <f t="shared" si="786"/>
        <v>0</v>
      </c>
    </row>
    <row r="2854" spans="14:31" x14ac:dyDescent="0.25">
      <c r="N2854" s="29">
        <f t="shared" si="775"/>
        <v>0</v>
      </c>
      <c r="O2854" s="30" t="str">
        <f t="shared" si="776"/>
        <v>00</v>
      </c>
      <c r="P2854" s="30">
        <f t="shared" si="777"/>
        <v>0</v>
      </c>
      <c r="Q2854" s="30">
        <f t="shared" si="778"/>
        <v>0</v>
      </c>
      <c r="R2854" s="30">
        <f t="shared" si="779"/>
        <v>0</v>
      </c>
      <c r="S2854" s="30">
        <f t="shared" si="780"/>
        <v>0</v>
      </c>
      <c r="T2854" s="31">
        <f t="shared" si="781"/>
        <v>2020.9166666666667</v>
      </c>
      <c r="U2854" s="30">
        <f t="shared" si="782"/>
        <v>0</v>
      </c>
      <c r="V2854" s="30">
        <f t="shared" si="783"/>
        <v>0</v>
      </c>
      <c r="W2854" s="32">
        <f t="shared" si="784"/>
        <v>0</v>
      </c>
      <c r="X2854" s="33">
        <f t="shared" si="785"/>
        <v>0</v>
      </c>
      <c r="Y2854" s="22"/>
      <c r="Z2854" s="33">
        <f t="shared" si="770"/>
        <v>0</v>
      </c>
      <c r="AA2854" s="33">
        <f t="shared" si="771"/>
        <v>0</v>
      </c>
      <c r="AB2854" s="30">
        <f t="shared" si="772"/>
        <v>0</v>
      </c>
      <c r="AC2854" s="30">
        <f t="shared" si="773"/>
        <v>0</v>
      </c>
      <c r="AD2854" s="30">
        <f t="shared" si="774"/>
        <v>0</v>
      </c>
      <c r="AE2854" s="35">
        <f t="shared" si="786"/>
        <v>0</v>
      </c>
    </row>
    <row r="2855" spans="14:31" x14ac:dyDescent="0.25">
      <c r="N2855" s="29">
        <f t="shared" si="775"/>
        <v>0</v>
      </c>
      <c r="O2855" s="30" t="str">
        <f t="shared" si="776"/>
        <v>00</v>
      </c>
      <c r="P2855" s="30">
        <f t="shared" si="777"/>
        <v>0</v>
      </c>
      <c r="Q2855" s="30">
        <f t="shared" si="778"/>
        <v>0</v>
      </c>
      <c r="R2855" s="30">
        <f t="shared" si="779"/>
        <v>0</v>
      </c>
      <c r="S2855" s="30">
        <f t="shared" si="780"/>
        <v>0</v>
      </c>
      <c r="T2855" s="31">
        <f t="shared" si="781"/>
        <v>2020.9166666666667</v>
      </c>
      <c r="U2855" s="30">
        <f t="shared" si="782"/>
        <v>0</v>
      </c>
      <c r="V2855" s="30">
        <f t="shared" si="783"/>
        <v>0</v>
      </c>
      <c r="W2855" s="32">
        <f t="shared" si="784"/>
        <v>0</v>
      </c>
      <c r="X2855" s="33">
        <f t="shared" si="785"/>
        <v>0</v>
      </c>
      <c r="Y2855" s="22"/>
      <c r="Z2855" s="33">
        <f t="shared" si="770"/>
        <v>0</v>
      </c>
      <c r="AA2855" s="33">
        <f t="shared" si="771"/>
        <v>0</v>
      </c>
      <c r="AB2855" s="30">
        <f t="shared" si="772"/>
        <v>0</v>
      </c>
      <c r="AC2855" s="30">
        <f t="shared" si="773"/>
        <v>0</v>
      </c>
      <c r="AD2855" s="30">
        <f t="shared" si="774"/>
        <v>0</v>
      </c>
      <c r="AE2855" s="35">
        <f t="shared" si="786"/>
        <v>0</v>
      </c>
    </row>
    <row r="2856" spans="14:31" x14ac:dyDescent="0.25">
      <c r="N2856" s="29">
        <f t="shared" si="775"/>
        <v>0</v>
      </c>
      <c r="O2856" s="30" t="str">
        <f t="shared" si="776"/>
        <v>00</v>
      </c>
      <c r="P2856" s="30">
        <f t="shared" si="777"/>
        <v>0</v>
      </c>
      <c r="Q2856" s="30">
        <f t="shared" si="778"/>
        <v>0</v>
      </c>
      <c r="R2856" s="30">
        <f t="shared" si="779"/>
        <v>0</v>
      </c>
      <c r="S2856" s="30">
        <f t="shared" si="780"/>
        <v>0</v>
      </c>
      <c r="T2856" s="31">
        <f t="shared" si="781"/>
        <v>2020.9166666666667</v>
      </c>
      <c r="U2856" s="30">
        <f t="shared" si="782"/>
        <v>0</v>
      </c>
      <c r="V2856" s="30">
        <f t="shared" si="783"/>
        <v>0</v>
      </c>
      <c r="W2856" s="32">
        <f t="shared" si="784"/>
        <v>0</v>
      </c>
      <c r="X2856" s="33">
        <f t="shared" si="785"/>
        <v>0</v>
      </c>
      <c r="Y2856" s="22"/>
      <c r="Z2856" s="33">
        <f t="shared" si="770"/>
        <v>0</v>
      </c>
      <c r="AA2856" s="33">
        <f t="shared" si="771"/>
        <v>0</v>
      </c>
      <c r="AB2856" s="30">
        <f t="shared" si="772"/>
        <v>0</v>
      </c>
      <c r="AC2856" s="30">
        <f t="shared" si="773"/>
        <v>0</v>
      </c>
      <c r="AD2856" s="30">
        <f t="shared" si="774"/>
        <v>0</v>
      </c>
      <c r="AE2856" s="35">
        <f t="shared" si="786"/>
        <v>0</v>
      </c>
    </row>
    <row r="2857" spans="14:31" x14ac:dyDescent="0.25">
      <c r="N2857" s="29">
        <f t="shared" si="775"/>
        <v>0</v>
      </c>
      <c r="O2857" s="30" t="str">
        <f t="shared" si="776"/>
        <v>00</v>
      </c>
      <c r="P2857" s="30">
        <f t="shared" si="777"/>
        <v>0</v>
      </c>
      <c r="Q2857" s="30">
        <f t="shared" si="778"/>
        <v>0</v>
      </c>
      <c r="R2857" s="30">
        <f t="shared" si="779"/>
        <v>0</v>
      </c>
      <c r="S2857" s="30">
        <f t="shared" si="780"/>
        <v>0</v>
      </c>
      <c r="T2857" s="31">
        <f t="shared" si="781"/>
        <v>2020.9166666666667</v>
      </c>
      <c r="U2857" s="30">
        <f t="shared" si="782"/>
        <v>0</v>
      </c>
      <c r="V2857" s="30">
        <f t="shared" si="783"/>
        <v>0</v>
      </c>
      <c r="W2857" s="32">
        <f t="shared" si="784"/>
        <v>0</v>
      </c>
      <c r="X2857" s="33">
        <f t="shared" si="785"/>
        <v>0</v>
      </c>
      <c r="Y2857" s="22"/>
      <c r="Z2857" s="33">
        <f t="shared" si="770"/>
        <v>0</v>
      </c>
      <c r="AA2857" s="33">
        <f t="shared" si="771"/>
        <v>0</v>
      </c>
      <c r="AB2857" s="30">
        <f t="shared" si="772"/>
        <v>0</v>
      </c>
      <c r="AC2857" s="30">
        <f t="shared" si="773"/>
        <v>0</v>
      </c>
      <c r="AD2857" s="30">
        <f t="shared" si="774"/>
        <v>0</v>
      </c>
      <c r="AE2857" s="35">
        <f t="shared" si="786"/>
        <v>0</v>
      </c>
    </row>
    <row r="2858" spans="14:31" x14ac:dyDescent="0.25">
      <c r="N2858" s="29">
        <f t="shared" si="775"/>
        <v>0</v>
      </c>
      <c r="O2858" s="30" t="str">
        <f t="shared" si="776"/>
        <v>00</v>
      </c>
      <c r="P2858" s="30">
        <f t="shared" si="777"/>
        <v>0</v>
      </c>
      <c r="Q2858" s="30">
        <f t="shared" si="778"/>
        <v>0</v>
      </c>
      <c r="R2858" s="30">
        <f t="shared" si="779"/>
        <v>0</v>
      </c>
      <c r="S2858" s="30">
        <f t="shared" si="780"/>
        <v>0</v>
      </c>
      <c r="T2858" s="31">
        <f t="shared" si="781"/>
        <v>2020.9166666666667</v>
      </c>
      <c r="U2858" s="30">
        <f t="shared" si="782"/>
        <v>0</v>
      </c>
      <c r="V2858" s="30">
        <f t="shared" si="783"/>
        <v>0</v>
      </c>
      <c r="W2858" s="32">
        <f t="shared" si="784"/>
        <v>0</v>
      </c>
      <c r="X2858" s="33">
        <f t="shared" si="785"/>
        <v>0</v>
      </c>
      <c r="Y2858" s="22"/>
      <c r="Z2858" s="33">
        <f t="shared" si="770"/>
        <v>0</v>
      </c>
      <c r="AA2858" s="33">
        <f t="shared" si="771"/>
        <v>0</v>
      </c>
      <c r="AB2858" s="30">
        <f t="shared" si="772"/>
        <v>0</v>
      </c>
      <c r="AC2858" s="30">
        <f t="shared" si="773"/>
        <v>0</v>
      </c>
      <c r="AD2858" s="30">
        <f t="shared" si="774"/>
        <v>0</v>
      </c>
      <c r="AE2858" s="35">
        <f t="shared" si="786"/>
        <v>0</v>
      </c>
    </row>
    <row r="2859" spans="14:31" x14ac:dyDescent="0.25">
      <c r="N2859" s="29">
        <f t="shared" si="775"/>
        <v>0</v>
      </c>
      <c r="O2859" s="30" t="str">
        <f t="shared" si="776"/>
        <v>00</v>
      </c>
      <c r="P2859" s="30">
        <f t="shared" si="777"/>
        <v>0</v>
      </c>
      <c r="Q2859" s="30">
        <f t="shared" si="778"/>
        <v>0</v>
      </c>
      <c r="R2859" s="30">
        <f t="shared" si="779"/>
        <v>0</v>
      </c>
      <c r="S2859" s="30">
        <f t="shared" si="780"/>
        <v>0</v>
      </c>
      <c r="T2859" s="31">
        <f t="shared" si="781"/>
        <v>2020.9166666666667</v>
      </c>
      <c r="U2859" s="30">
        <f t="shared" si="782"/>
        <v>0</v>
      </c>
      <c r="V2859" s="30">
        <f t="shared" si="783"/>
        <v>0</v>
      </c>
      <c r="W2859" s="32">
        <f t="shared" si="784"/>
        <v>0</v>
      </c>
      <c r="X2859" s="33">
        <f t="shared" si="785"/>
        <v>0</v>
      </c>
      <c r="Y2859" s="22"/>
      <c r="Z2859" s="33">
        <f t="shared" si="770"/>
        <v>0</v>
      </c>
      <c r="AA2859" s="33">
        <f t="shared" si="771"/>
        <v>0</v>
      </c>
      <c r="AB2859" s="30">
        <f t="shared" si="772"/>
        <v>0</v>
      </c>
      <c r="AC2859" s="30">
        <f t="shared" si="773"/>
        <v>0</v>
      </c>
      <c r="AD2859" s="30">
        <f t="shared" si="774"/>
        <v>0</v>
      </c>
      <c r="AE2859" s="35">
        <f t="shared" si="786"/>
        <v>0</v>
      </c>
    </row>
    <row r="2860" spans="14:31" x14ac:dyDescent="0.25">
      <c r="N2860" s="29">
        <f t="shared" si="775"/>
        <v>0</v>
      </c>
      <c r="O2860" s="30" t="str">
        <f t="shared" si="776"/>
        <v>00</v>
      </c>
      <c r="P2860" s="30">
        <f t="shared" si="777"/>
        <v>0</v>
      </c>
      <c r="Q2860" s="30">
        <f t="shared" si="778"/>
        <v>0</v>
      </c>
      <c r="R2860" s="30">
        <f t="shared" si="779"/>
        <v>0</v>
      </c>
      <c r="S2860" s="30">
        <f t="shared" si="780"/>
        <v>0</v>
      </c>
      <c r="T2860" s="31">
        <f t="shared" si="781"/>
        <v>2020.9166666666667</v>
      </c>
      <c r="U2860" s="30">
        <f t="shared" si="782"/>
        <v>0</v>
      </c>
      <c r="V2860" s="30">
        <f t="shared" si="783"/>
        <v>0</v>
      </c>
      <c r="W2860" s="32">
        <f t="shared" si="784"/>
        <v>0</v>
      </c>
      <c r="X2860" s="33">
        <f t="shared" si="785"/>
        <v>0</v>
      </c>
      <c r="Y2860" s="22"/>
      <c r="Z2860" s="33">
        <f t="shared" si="770"/>
        <v>0</v>
      </c>
      <c r="AA2860" s="33">
        <f t="shared" si="771"/>
        <v>0</v>
      </c>
      <c r="AB2860" s="30">
        <f t="shared" si="772"/>
        <v>0</v>
      </c>
      <c r="AC2860" s="30">
        <f t="shared" si="773"/>
        <v>0</v>
      </c>
      <c r="AD2860" s="30">
        <f t="shared" si="774"/>
        <v>0</v>
      </c>
      <c r="AE2860" s="35">
        <f t="shared" si="786"/>
        <v>0</v>
      </c>
    </row>
    <row r="2861" spans="14:31" x14ac:dyDescent="0.25">
      <c r="N2861" s="29">
        <f t="shared" si="775"/>
        <v>0</v>
      </c>
      <c r="O2861" s="30" t="str">
        <f t="shared" si="776"/>
        <v>00</v>
      </c>
      <c r="P2861" s="30">
        <f t="shared" si="777"/>
        <v>0</v>
      </c>
      <c r="Q2861" s="30">
        <f t="shared" si="778"/>
        <v>0</v>
      </c>
      <c r="R2861" s="30">
        <f t="shared" si="779"/>
        <v>0</v>
      </c>
      <c r="S2861" s="30">
        <f t="shared" si="780"/>
        <v>0</v>
      </c>
      <c r="T2861" s="31">
        <f t="shared" si="781"/>
        <v>2020.9166666666667</v>
      </c>
      <c r="U2861" s="30">
        <f t="shared" si="782"/>
        <v>0</v>
      </c>
      <c r="V2861" s="30">
        <f t="shared" si="783"/>
        <v>0</v>
      </c>
      <c r="W2861" s="32">
        <f t="shared" si="784"/>
        <v>0</v>
      </c>
      <c r="X2861" s="33">
        <f t="shared" si="785"/>
        <v>0</v>
      </c>
      <c r="Y2861" s="22"/>
      <c r="Z2861" s="33">
        <f t="shared" si="770"/>
        <v>0</v>
      </c>
      <c r="AA2861" s="33">
        <f t="shared" si="771"/>
        <v>0</v>
      </c>
      <c r="AB2861" s="30">
        <f t="shared" si="772"/>
        <v>0</v>
      </c>
      <c r="AC2861" s="30">
        <f t="shared" si="773"/>
        <v>0</v>
      </c>
      <c r="AD2861" s="30">
        <f t="shared" si="774"/>
        <v>0</v>
      </c>
      <c r="AE2861" s="35">
        <f t="shared" si="786"/>
        <v>0</v>
      </c>
    </row>
    <row r="2862" spans="14:31" x14ac:dyDescent="0.25">
      <c r="N2862" s="29">
        <f t="shared" si="775"/>
        <v>0</v>
      </c>
      <c r="O2862" s="30" t="str">
        <f t="shared" si="776"/>
        <v>00</v>
      </c>
      <c r="P2862" s="30">
        <f t="shared" si="777"/>
        <v>0</v>
      </c>
      <c r="Q2862" s="30">
        <f t="shared" si="778"/>
        <v>0</v>
      </c>
      <c r="R2862" s="30">
        <f t="shared" si="779"/>
        <v>0</v>
      </c>
      <c r="S2862" s="30">
        <f t="shared" si="780"/>
        <v>0</v>
      </c>
      <c r="T2862" s="31">
        <f t="shared" si="781"/>
        <v>2020.9166666666667</v>
      </c>
      <c r="U2862" s="30">
        <f t="shared" si="782"/>
        <v>0</v>
      </c>
      <c r="V2862" s="30">
        <f t="shared" si="783"/>
        <v>0</v>
      </c>
      <c r="W2862" s="32">
        <f t="shared" si="784"/>
        <v>0</v>
      </c>
      <c r="X2862" s="33">
        <f t="shared" si="785"/>
        <v>0</v>
      </c>
      <c r="Y2862" s="22"/>
      <c r="Z2862" s="33">
        <f t="shared" si="770"/>
        <v>0</v>
      </c>
      <c r="AA2862" s="33">
        <f t="shared" si="771"/>
        <v>0</v>
      </c>
      <c r="AB2862" s="30">
        <f t="shared" si="772"/>
        <v>0</v>
      </c>
      <c r="AC2862" s="30">
        <f t="shared" si="773"/>
        <v>0</v>
      </c>
      <c r="AD2862" s="30">
        <f t="shared" si="774"/>
        <v>0</v>
      </c>
      <c r="AE2862" s="35">
        <f t="shared" si="786"/>
        <v>0</v>
      </c>
    </row>
    <row r="2863" spans="14:31" x14ac:dyDescent="0.25">
      <c r="N2863" s="29">
        <f t="shared" si="775"/>
        <v>0</v>
      </c>
      <c r="O2863" s="30" t="str">
        <f t="shared" si="776"/>
        <v>00</v>
      </c>
      <c r="P2863" s="30">
        <f t="shared" si="777"/>
        <v>0</v>
      </c>
      <c r="Q2863" s="30">
        <f t="shared" si="778"/>
        <v>0</v>
      </c>
      <c r="R2863" s="30">
        <f t="shared" si="779"/>
        <v>0</v>
      </c>
      <c r="S2863" s="30">
        <f t="shared" si="780"/>
        <v>0</v>
      </c>
      <c r="T2863" s="31">
        <f t="shared" si="781"/>
        <v>2020.9166666666667</v>
      </c>
      <c r="U2863" s="30">
        <f t="shared" si="782"/>
        <v>0</v>
      </c>
      <c r="V2863" s="30">
        <f t="shared" si="783"/>
        <v>0</v>
      </c>
      <c r="W2863" s="32">
        <f t="shared" si="784"/>
        <v>0</v>
      </c>
      <c r="X2863" s="33">
        <f t="shared" si="785"/>
        <v>0</v>
      </c>
      <c r="Y2863" s="22"/>
      <c r="Z2863" s="33">
        <f t="shared" si="770"/>
        <v>0</v>
      </c>
      <c r="AA2863" s="33">
        <f t="shared" si="771"/>
        <v>0</v>
      </c>
      <c r="AB2863" s="30">
        <f t="shared" si="772"/>
        <v>0</v>
      </c>
      <c r="AC2863" s="30">
        <f t="shared" si="773"/>
        <v>0</v>
      </c>
      <c r="AD2863" s="30">
        <f t="shared" si="774"/>
        <v>0</v>
      </c>
      <c r="AE2863" s="35">
        <f t="shared" si="786"/>
        <v>0</v>
      </c>
    </row>
    <row r="2864" spans="14:31" x14ac:dyDescent="0.25">
      <c r="N2864" s="29">
        <f t="shared" si="775"/>
        <v>0</v>
      </c>
      <c r="O2864" s="30" t="str">
        <f t="shared" si="776"/>
        <v>00</v>
      </c>
      <c r="P2864" s="30">
        <f t="shared" si="777"/>
        <v>0</v>
      </c>
      <c r="Q2864" s="30">
        <f t="shared" si="778"/>
        <v>0</v>
      </c>
      <c r="R2864" s="30">
        <f t="shared" si="779"/>
        <v>0</v>
      </c>
      <c r="S2864" s="30">
        <f t="shared" si="780"/>
        <v>0</v>
      </c>
      <c r="T2864" s="31">
        <f t="shared" si="781"/>
        <v>2020.9166666666667</v>
      </c>
      <c r="U2864" s="30">
        <f t="shared" si="782"/>
        <v>0</v>
      </c>
      <c r="V2864" s="30">
        <f t="shared" si="783"/>
        <v>0</v>
      </c>
      <c r="W2864" s="32">
        <f t="shared" si="784"/>
        <v>0</v>
      </c>
      <c r="X2864" s="33">
        <f t="shared" si="785"/>
        <v>0</v>
      </c>
      <c r="Y2864" s="22"/>
      <c r="Z2864" s="33">
        <f t="shared" si="770"/>
        <v>0</v>
      </c>
      <c r="AA2864" s="33">
        <f t="shared" si="771"/>
        <v>0</v>
      </c>
      <c r="AB2864" s="30">
        <f t="shared" si="772"/>
        <v>0</v>
      </c>
      <c r="AC2864" s="30">
        <f t="shared" si="773"/>
        <v>0</v>
      </c>
      <c r="AD2864" s="30">
        <f t="shared" si="774"/>
        <v>0</v>
      </c>
      <c r="AE2864" s="35">
        <f t="shared" si="786"/>
        <v>0</v>
      </c>
    </row>
    <row r="2865" spans="14:31" x14ac:dyDescent="0.25">
      <c r="N2865" s="29">
        <f t="shared" si="775"/>
        <v>0</v>
      </c>
      <c r="O2865" s="30" t="str">
        <f t="shared" si="776"/>
        <v>00</v>
      </c>
      <c r="P2865" s="30">
        <f t="shared" si="777"/>
        <v>0</v>
      </c>
      <c r="Q2865" s="30">
        <f t="shared" si="778"/>
        <v>0</v>
      </c>
      <c r="R2865" s="30">
        <f t="shared" si="779"/>
        <v>0</v>
      </c>
      <c r="S2865" s="30">
        <f t="shared" si="780"/>
        <v>0</v>
      </c>
      <c r="T2865" s="31">
        <f t="shared" si="781"/>
        <v>2020.9166666666667</v>
      </c>
      <c r="U2865" s="30">
        <f t="shared" si="782"/>
        <v>0</v>
      </c>
      <c r="V2865" s="30">
        <f t="shared" si="783"/>
        <v>0</v>
      </c>
      <c r="W2865" s="32">
        <f t="shared" si="784"/>
        <v>0</v>
      </c>
      <c r="X2865" s="33">
        <f t="shared" si="785"/>
        <v>0</v>
      </c>
      <c r="Y2865" s="22"/>
      <c r="Z2865" s="33">
        <f t="shared" si="770"/>
        <v>0</v>
      </c>
      <c r="AA2865" s="33">
        <f t="shared" si="771"/>
        <v>0</v>
      </c>
      <c r="AB2865" s="30">
        <f t="shared" si="772"/>
        <v>0</v>
      </c>
      <c r="AC2865" s="30">
        <f t="shared" si="773"/>
        <v>0</v>
      </c>
      <c r="AD2865" s="30">
        <f t="shared" si="774"/>
        <v>0</v>
      </c>
      <c r="AE2865" s="35">
        <f t="shared" si="786"/>
        <v>0</v>
      </c>
    </row>
    <row r="2866" spans="14:31" x14ac:dyDescent="0.25">
      <c r="N2866" s="29">
        <f t="shared" si="775"/>
        <v>0</v>
      </c>
      <c r="O2866" s="30" t="str">
        <f t="shared" si="776"/>
        <v>00</v>
      </c>
      <c r="P2866" s="30">
        <f t="shared" si="777"/>
        <v>0</v>
      </c>
      <c r="Q2866" s="30">
        <f t="shared" si="778"/>
        <v>0</v>
      </c>
      <c r="R2866" s="30">
        <f t="shared" si="779"/>
        <v>0</v>
      </c>
      <c r="S2866" s="30">
        <f t="shared" si="780"/>
        <v>0</v>
      </c>
      <c r="T2866" s="31">
        <f t="shared" si="781"/>
        <v>2020.9166666666667</v>
      </c>
      <c r="U2866" s="30">
        <f t="shared" si="782"/>
        <v>0</v>
      </c>
      <c r="V2866" s="30">
        <f t="shared" si="783"/>
        <v>0</v>
      </c>
      <c r="W2866" s="32">
        <f t="shared" si="784"/>
        <v>0</v>
      </c>
      <c r="X2866" s="33">
        <f t="shared" si="785"/>
        <v>0</v>
      </c>
      <c r="Y2866" s="22"/>
      <c r="Z2866" s="33">
        <f t="shared" si="770"/>
        <v>0</v>
      </c>
      <c r="AA2866" s="33">
        <f t="shared" si="771"/>
        <v>0</v>
      </c>
      <c r="AB2866" s="30">
        <f t="shared" si="772"/>
        <v>0</v>
      </c>
      <c r="AC2866" s="30">
        <f t="shared" si="773"/>
        <v>0</v>
      </c>
      <c r="AD2866" s="30">
        <f t="shared" si="774"/>
        <v>0</v>
      </c>
      <c r="AE2866" s="35">
        <f t="shared" si="786"/>
        <v>0</v>
      </c>
    </row>
    <row r="2867" spans="14:31" x14ac:dyDescent="0.25">
      <c r="N2867" s="29">
        <f t="shared" si="775"/>
        <v>0</v>
      </c>
      <c r="O2867" s="30" t="str">
        <f t="shared" si="776"/>
        <v>00</v>
      </c>
      <c r="P2867" s="30">
        <f t="shared" si="777"/>
        <v>0</v>
      </c>
      <c r="Q2867" s="30">
        <f t="shared" si="778"/>
        <v>0</v>
      </c>
      <c r="R2867" s="30">
        <f t="shared" si="779"/>
        <v>0</v>
      </c>
      <c r="S2867" s="30">
        <f t="shared" si="780"/>
        <v>0</v>
      </c>
      <c r="T2867" s="31">
        <f t="shared" si="781"/>
        <v>2020.9166666666667</v>
      </c>
      <c r="U2867" s="30">
        <f t="shared" si="782"/>
        <v>0</v>
      </c>
      <c r="V2867" s="30">
        <f t="shared" si="783"/>
        <v>0</v>
      </c>
      <c r="W2867" s="32">
        <f t="shared" si="784"/>
        <v>0</v>
      </c>
      <c r="X2867" s="33">
        <f t="shared" si="785"/>
        <v>0</v>
      </c>
      <c r="Y2867" s="22"/>
      <c r="Z2867" s="33">
        <f t="shared" si="770"/>
        <v>0</v>
      </c>
      <c r="AA2867" s="33">
        <f t="shared" si="771"/>
        <v>0</v>
      </c>
      <c r="AB2867" s="30">
        <f t="shared" si="772"/>
        <v>0</v>
      </c>
      <c r="AC2867" s="30">
        <f t="shared" si="773"/>
        <v>0</v>
      </c>
      <c r="AD2867" s="30">
        <f t="shared" si="774"/>
        <v>0</v>
      </c>
      <c r="AE2867" s="35">
        <f t="shared" si="786"/>
        <v>0</v>
      </c>
    </row>
    <row r="2868" spans="14:31" x14ac:dyDescent="0.25">
      <c r="N2868" s="29">
        <f t="shared" si="775"/>
        <v>0</v>
      </c>
      <c r="O2868" s="30" t="str">
        <f t="shared" si="776"/>
        <v>00</v>
      </c>
      <c r="P2868" s="30">
        <f t="shared" si="777"/>
        <v>0</v>
      </c>
      <c r="Q2868" s="30">
        <f t="shared" si="778"/>
        <v>0</v>
      </c>
      <c r="R2868" s="30">
        <f t="shared" si="779"/>
        <v>0</v>
      </c>
      <c r="S2868" s="30">
        <f t="shared" si="780"/>
        <v>0</v>
      </c>
      <c r="T2868" s="31">
        <f t="shared" si="781"/>
        <v>2020.9166666666667</v>
      </c>
      <c r="U2868" s="30">
        <f t="shared" si="782"/>
        <v>0</v>
      </c>
      <c r="V2868" s="30">
        <f t="shared" si="783"/>
        <v>0</v>
      </c>
      <c r="W2868" s="32">
        <f t="shared" si="784"/>
        <v>0</v>
      </c>
      <c r="X2868" s="33">
        <f t="shared" si="785"/>
        <v>0</v>
      </c>
      <c r="Y2868" s="22"/>
      <c r="Z2868" s="33">
        <f t="shared" si="770"/>
        <v>0</v>
      </c>
      <c r="AA2868" s="33">
        <f t="shared" si="771"/>
        <v>0</v>
      </c>
      <c r="AB2868" s="30">
        <f t="shared" si="772"/>
        <v>0</v>
      </c>
      <c r="AC2868" s="30">
        <f t="shared" si="773"/>
        <v>0</v>
      </c>
      <c r="AD2868" s="30">
        <f t="shared" si="774"/>
        <v>0</v>
      </c>
      <c r="AE2868" s="35">
        <f t="shared" si="786"/>
        <v>0</v>
      </c>
    </row>
    <row r="2869" spans="14:31" x14ac:dyDescent="0.25">
      <c r="N2869" s="29">
        <f t="shared" si="775"/>
        <v>0</v>
      </c>
      <c r="O2869" s="30" t="str">
        <f t="shared" si="776"/>
        <v>00</v>
      </c>
      <c r="P2869" s="30">
        <f t="shared" si="777"/>
        <v>0</v>
      </c>
      <c r="Q2869" s="30">
        <f t="shared" si="778"/>
        <v>0</v>
      </c>
      <c r="R2869" s="30">
        <f t="shared" si="779"/>
        <v>0</v>
      </c>
      <c r="S2869" s="30">
        <f t="shared" si="780"/>
        <v>0</v>
      </c>
      <c r="T2869" s="31">
        <f t="shared" si="781"/>
        <v>2020.9166666666667</v>
      </c>
      <c r="U2869" s="30">
        <f t="shared" si="782"/>
        <v>0</v>
      </c>
      <c r="V2869" s="30">
        <f t="shared" si="783"/>
        <v>0</v>
      </c>
      <c r="W2869" s="32">
        <f t="shared" si="784"/>
        <v>0</v>
      </c>
      <c r="X2869" s="33">
        <f t="shared" si="785"/>
        <v>0</v>
      </c>
      <c r="Y2869" s="22"/>
      <c r="Z2869" s="33">
        <f t="shared" si="770"/>
        <v>0</v>
      </c>
      <c r="AA2869" s="33">
        <f t="shared" si="771"/>
        <v>0</v>
      </c>
      <c r="AB2869" s="30">
        <f t="shared" si="772"/>
        <v>0</v>
      </c>
      <c r="AC2869" s="30">
        <f t="shared" si="773"/>
        <v>0</v>
      </c>
      <c r="AD2869" s="30">
        <f t="shared" si="774"/>
        <v>0</v>
      </c>
      <c r="AE2869" s="35">
        <f t="shared" si="786"/>
        <v>0</v>
      </c>
    </row>
    <row r="2870" spans="14:31" x14ac:dyDescent="0.25">
      <c r="N2870" s="29">
        <f t="shared" si="775"/>
        <v>0</v>
      </c>
      <c r="O2870" s="30" t="str">
        <f t="shared" si="776"/>
        <v>00</v>
      </c>
      <c r="P2870" s="30">
        <f t="shared" si="777"/>
        <v>0</v>
      </c>
      <c r="Q2870" s="30">
        <f t="shared" si="778"/>
        <v>0</v>
      </c>
      <c r="R2870" s="30">
        <f t="shared" si="779"/>
        <v>0</v>
      </c>
      <c r="S2870" s="30">
        <f t="shared" si="780"/>
        <v>0</v>
      </c>
      <c r="T2870" s="31">
        <f t="shared" si="781"/>
        <v>2020.9166666666667</v>
      </c>
      <c r="U2870" s="30">
        <f t="shared" si="782"/>
        <v>0</v>
      </c>
      <c r="V2870" s="30">
        <f t="shared" si="783"/>
        <v>0</v>
      </c>
      <c r="W2870" s="32">
        <f t="shared" si="784"/>
        <v>0</v>
      </c>
      <c r="X2870" s="33">
        <f t="shared" si="785"/>
        <v>0</v>
      </c>
      <c r="Y2870" s="22"/>
      <c r="Z2870" s="33">
        <f t="shared" si="770"/>
        <v>0</v>
      </c>
      <c r="AA2870" s="33">
        <f t="shared" si="771"/>
        <v>0</v>
      </c>
      <c r="AB2870" s="30">
        <f t="shared" si="772"/>
        <v>0</v>
      </c>
      <c r="AC2870" s="30">
        <f t="shared" si="773"/>
        <v>0</v>
      </c>
      <c r="AD2870" s="30">
        <f t="shared" si="774"/>
        <v>0</v>
      </c>
      <c r="AE2870" s="35">
        <f t="shared" si="786"/>
        <v>0</v>
      </c>
    </row>
    <row r="2871" spans="14:31" x14ac:dyDescent="0.25">
      <c r="N2871" s="29">
        <f t="shared" si="775"/>
        <v>0</v>
      </c>
      <c r="O2871" s="30" t="str">
        <f t="shared" si="776"/>
        <v>00</v>
      </c>
      <c r="P2871" s="30">
        <f t="shared" si="777"/>
        <v>0</v>
      </c>
      <c r="Q2871" s="30">
        <f t="shared" si="778"/>
        <v>0</v>
      </c>
      <c r="R2871" s="30">
        <f t="shared" si="779"/>
        <v>0</v>
      </c>
      <c r="S2871" s="30">
        <f t="shared" si="780"/>
        <v>0</v>
      </c>
      <c r="T2871" s="31">
        <f t="shared" si="781"/>
        <v>2020.9166666666667</v>
      </c>
      <c r="U2871" s="30">
        <f t="shared" si="782"/>
        <v>0</v>
      </c>
      <c r="V2871" s="30">
        <f t="shared" si="783"/>
        <v>0</v>
      </c>
      <c r="W2871" s="32">
        <f t="shared" si="784"/>
        <v>0</v>
      </c>
      <c r="X2871" s="33">
        <f t="shared" si="785"/>
        <v>0</v>
      </c>
      <c r="Y2871" s="22"/>
      <c r="Z2871" s="33">
        <f t="shared" si="770"/>
        <v>0</v>
      </c>
      <c r="AA2871" s="33">
        <f t="shared" si="771"/>
        <v>0</v>
      </c>
      <c r="AB2871" s="30">
        <f t="shared" si="772"/>
        <v>0</v>
      </c>
      <c r="AC2871" s="30">
        <f t="shared" si="773"/>
        <v>0</v>
      </c>
      <c r="AD2871" s="30">
        <f t="shared" si="774"/>
        <v>0</v>
      </c>
      <c r="AE2871" s="35">
        <f t="shared" si="786"/>
        <v>0</v>
      </c>
    </row>
    <row r="2872" spans="14:31" x14ac:dyDescent="0.25">
      <c r="N2872" s="29">
        <f t="shared" si="775"/>
        <v>0</v>
      </c>
      <c r="O2872" s="30" t="str">
        <f t="shared" si="776"/>
        <v>00</v>
      </c>
      <c r="P2872" s="30">
        <f t="shared" si="777"/>
        <v>0</v>
      </c>
      <c r="Q2872" s="30">
        <f t="shared" si="778"/>
        <v>0</v>
      </c>
      <c r="R2872" s="30">
        <f t="shared" si="779"/>
        <v>0</v>
      </c>
      <c r="S2872" s="30">
        <f t="shared" si="780"/>
        <v>0</v>
      </c>
      <c r="T2872" s="31">
        <f t="shared" si="781"/>
        <v>2020.9166666666667</v>
      </c>
      <c r="U2872" s="30">
        <f t="shared" si="782"/>
        <v>0</v>
      </c>
      <c r="V2872" s="30">
        <f t="shared" si="783"/>
        <v>0</v>
      </c>
      <c r="W2872" s="32">
        <f t="shared" si="784"/>
        <v>0</v>
      </c>
      <c r="X2872" s="33">
        <f t="shared" si="785"/>
        <v>0</v>
      </c>
      <c r="Y2872" s="22"/>
      <c r="Z2872" s="33">
        <f t="shared" si="770"/>
        <v>0</v>
      </c>
      <c r="AA2872" s="33">
        <f t="shared" si="771"/>
        <v>0</v>
      </c>
      <c r="AB2872" s="30">
        <f t="shared" si="772"/>
        <v>0</v>
      </c>
      <c r="AC2872" s="30">
        <f t="shared" si="773"/>
        <v>0</v>
      </c>
      <c r="AD2872" s="30">
        <f t="shared" si="774"/>
        <v>0</v>
      </c>
      <c r="AE2872" s="35">
        <f t="shared" si="786"/>
        <v>0</v>
      </c>
    </row>
    <row r="2873" spans="14:31" x14ac:dyDescent="0.25">
      <c r="N2873" s="29">
        <f t="shared" si="775"/>
        <v>0</v>
      </c>
      <c r="O2873" s="30" t="str">
        <f t="shared" si="776"/>
        <v>00</v>
      </c>
      <c r="P2873" s="30">
        <f t="shared" si="777"/>
        <v>0</v>
      </c>
      <c r="Q2873" s="30">
        <f t="shared" si="778"/>
        <v>0</v>
      </c>
      <c r="R2873" s="30">
        <f t="shared" si="779"/>
        <v>0</v>
      </c>
      <c r="S2873" s="30">
        <f t="shared" si="780"/>
        <v>0</v>
      </c>
      <c r="T2873" s="31">
        <f t="shared" si="781"/>
        <v>2020.9166666666667</v>
      </c>
      <c r="U2873" s="30">
        <f t="shared" si="782"/>
        <v>0</v>
      </c>
      <c r="V2873" s="30">
        <f t="shared" si="783"/>
        <v>0</v>
      </c>
      <c r="W2873" s="32">
        <f t="shared" si="784"/>
        <v>0</v>
      </c>
      <c r="X2873" s="33">
        <f t="shared" si="785"/>
        <v>0</v>
      </c>
      <c r="Y2873" s="22"/>
      <c r="Z2873" s="33">
        <f t="shared" si="770"/>
        <v>0</v>
      </c>
      <c r="AA2873" s="33">
        <f t="shared" si="771"/>
        <v>0</v>
      </c>
      <c r="AB2873" s="30">
        <f t="shared" si="772"/>
        <v>0</v>
      </c>
      <c r="AC2873" s="30">
        <f t="shared" si="773"/>
        <v>0</v>
      </c>
      <c r="AD2873" s="30">
        <f t="shared" si="774"/>
        <v>0</v>
      </c>
      <c r="AE2873" s="35">
        <f t="shared" si="786"/>
        <v>0</v>
      </c>
    </row>
    <row r="2874" spans="14:31" x14ac:dyDescent="0.25">
      <c r="N2874" s="29">
        <f t="shared" si="775"/>
        <v>0</v>
      </c>
      <c r="O2874" s="30" t="str">
        <f t="shared" si="776"/>
        <v>00</v>
      </c>
      <c r="P2874" s="30">
        <f t="shared" si="777"/>
        <v>0</v>
      </c>
      <c r="Q2874" s="30">
        <f t="shared" si="778"/>
        <v>0</v>
      </c>
      <c r="R2874" s="30">
        <f t="shared" si="779"/>
        <v>0</v>
      </c>
      <c r="S2874" s="30">
        <f t="shared" si="780"/>
        <v>0</v>
      </c>
      <c r="T2874" s="31">
        <f t="shared" si="781"/>
        <v>2020.9166666666667</v>
      </c>
      <c r="U2874" s="30">
        <f t="shared" si="782"/>
        <v>0</v>
      </c>
      <c r="V2874" s="30">
        <f t="shared" si="783"/>
        <v>0</v>
      </c>
      <c r="W2874" s="32">
        <f t="shared" si="784"/>
        <v>0</v>
      </c>
      <c r="X2874" s="33">
        <f t="shared" si="785"/>
        <v>0</v>
      </c>
      <c r="Y2874" s="22"/>
      <c r="Z2874" s="33">
        <f t="shared" si="770"/>
        <v>0</v>
      </c>
      <c r="AA2874" s="33">
        <f t="shared" si="771"/>
        <v>0</v>
      </c>
      <c r="AB2874" s="30">
        <f t="shared" si="772"/>
        <v>0</v>
      </c>
      <c r="AC2874" s="30">
        <f t="shared" si="773"/>
        <v>0</v>
      </c>
      <c r="AD2874" s="30">
        <f t="shared" si="774"/>
        <v>0</v>
      </c>
      <c r="AE2874" s="35">
        <f t="shared" si="786"/>
        <v>0</v>
      </c>
    </row>
    <row r="2875" spans="14:31" x14ac:dyDescent="0.25">
      <c r="N2875" s="29">
        <f t="shared" si="775"/>
        <v>0</v>
      </c>
      <c r="O2875" s="30" t="str">
        <f t="shared" si="776"/>
        <v>00</v>
      </c>
      <c r="P2875" s="30">
        <f t="shared" si="777"/>
        <v>0</v>
      </c>
      <c r="Q2875" s="30">
        <f t="shared" si="778"/>
        <v>0</v>
      </c>
      <c r="R2875" s="30">
        <f t="shared" si="779"/>
        <v>0</v>
      </c>
      <c r="S2875" s="30">
        <f t="shared" si="780"/>
        <v>0</v>
      </c>
      <c r="T2875" s="31">
        <f t="shared" si="781"/>
        <v>2020.9166666666667</v>
      </c>
      <c r="U2875" s="30">
        <f t="shared" si="782"/>
        <v>0</v>
      </c>
      <c r="V2875" s="30">
        <f t="shared" si="783"/>
        <v>0</v>
      </c>
      <c r="W2875" s="32">
        <f t="shared" si="784"/>
        <v>0</v>
      </c>
      <c r="X2875" s="33">
        <f t="shared" si="785"/>
        <v>0</v>
      </c>
      <c r="Y2875" s="22"/>
      <c r="Z2875" s="33">
        <f t="shared" si="770"/>
        <v>0</v>
      </c>
      <c r="AA2875" s="33">
        <f t="shared" si="771"/>
        <v>0</v>
      </c>
      <c r="AB2875" s="30">
        <f t="shared" si="772"/>
        <v>0</v>
      </c>
      <c r="AC2875" s="30">
        <f t="shared" si="773"/>
        <v>0</v>
      </c>
      <c r="AD2875" s="30">
        <f t="shared" si="774"/>
        <v>0</v>
      </c>
      <c r="AE2875" s="35">
        <f t="shared" si="786"/>
        <v>0</v>
      </c>
    </row>
    <row r="2876" spans="14:31" x14ac:dyDescent="0.25">
      <c r="N2876" s="29">
        <f t="shared" si="775"/>
        <v>0</v>
      </c>
      <c r="O2876" s="30" t="str">
        <f t="shared" si="776"/>
        <v>00</v>
      </c>
      <c r="P2876" s="30">
        <f t="shared" si="777"/>
        <v>0</v>
      </c>
      <c r="Q2876" s="30">
        <f t="shared" si="778"/>
        <v>0</v>
      </c>
      <c r="R2876" s="30">
        <f t="shared" si="779"/>
        <v>0</v>
      </c>
      <c r="S2876" s="30">
        <f t="shared" si="780"/>
        <v>0</v>
      </c>
      <c r="T2876" s="31">
        <f t="shared" si="781"/>
        <v>2020.9166666666667</v>
      </c>
      <c r="U2876" s="30">
        <f t="shared" si="782"/>
        <v>0</v>
      </c>
      <c r="V2876" s="30">
        <f t="shared" si="783"/>
        <v>0</v>
      </c>
      <c r="W2876" s="32">
        <f t="shared" si="784"/>
        <v>0</v>
      </c>
      <c r="X2876" s="33">
        <f t="shared" si="785"/>
        <v>0</v>
      </c>
      <c r="Y2876" s="22"/>
      <c r="Z2876" s="33">
        <f t="shared" si="770"/>
        <v>0</v>
      </c>
      <c r="AA2876" s="33">
        <f t="shared" si="771"/>
        <v>0</v>
      </c>
      <c r="AB2876" s="30">
        <f t="shared" si="772"/>
        <v>0</v>
      </c>
      <c r="AC2876" s="30">
        <f t="shared" si="773"/>
        <v>0</v>
      </c>
      <c r="AD2876" s="30">
        <f t="shared" si="774"/>
        <v>0</v>
      </c>
      <c r="AE2876" s="35">
        <f t="shared" si="786"/>
        <v>0</v>
      </c>
    </row>
    <row r="2877" spans="14:31" x14ac:dyDescent="0.25">
      <c r="N2877" s="29">
        <f t="shared" si="775"/>
        <v>0</v>
      </c>
      <c r="O2877" s="30" t="str">
        <f t="shared" si="776"/>
        <v>00</v>
      </c>
      <c r="P2877" s="30">
        <f t="shared" si="777"/>
        <v>0</v>
      </c>
      <c r="Q2877" s="30">
        <f t="shared" si="778"/>
        <v>0</v>
      </c>
      <c r="R2877" s="30">
        <f t="shared" si="779"/>
        <v>0</v>
      </c>
      <c r="S2877" s="30">
        <f t="shared" si="780"/>
        <v>0</v>
      </c>
      <c r="T2877" s="31">
        <f t="shared" si="781"/>
        <v>2020.9166666666667</v>
      </c>
      <c r="U2877" s="30">
        <f t="shared" si="782"/>
        <v>0</v>
      </c>
      <c r="V2877" s="30">
        <f t="shared" si="783"/>
        <v>0</v>
      </c>
      <c r="W2877" s="32">
        <f t="shared" si="784"/>
        <v>0</v>
      </c>
      <c r="X2877" s="33">
        <f t="shared" si="785"/>
        <v>0</v>
      </c>
      <c r="Y2877" s="22"/>
      <c r="Z2877" s="33">
        <f t="shared" si="770"/>
        <v>0</v>
      </c>
      <c r="AA2877" s="33">
        <f t="shared" si="771"/>
        <v>0</v>
      </c>
      <c r="AB2877" s="30">
        <f t="shared" si="772"/>
        <v>0</v>
      </c>
      <c r="AC2877" s="30">
        <f t="shared" si="773"/>
        <v>0</v>
      </c>
      <c r="AD2877" s="30">
        <f t="shared" si="774"/>
        <v>0</v>
      </c>
      <c r="AE2877" s="35">
        <f t="shared" si="786"/>
        <v>0</v>
      </c>
    </row>
    <row r="2878" spans="14:31" x14ac:dyDescent="0.25">
      <c r="N2878" s="29">
        <f t="shared" si="775"/>
        <v>0</v>
      </c>
      <c r="O2878" s="30" t="str">
        <f t="shared" si="776"/>
        <v>00</v>
      </c>
      <c r="P2878" s="30">
        <f t="shared" si="777"/>
        <v>0</v>
      </c>
      <c r="Q2878" s="30">
        <f t="shared" si="778"/>
        <v>0</v>
      </c>
      <c r="R2878" s="30">
        <f t="shared" si="779"/>
        <v>0</v>
      </c>
      <c r="S2878" s="30">
        <f t="shared" si="780"/>
        <v>0</v>
      </c>
      <c r="T2878" s="31">
        <f t="shared" si="781"/>
        <v>2020.9166666666667</v>
      </c>
      <c r="U2878" s="30">
        <f t="shared" si="782"/>
        <v>0</v>
      </c>
      <c r="V2878" s="30">
        <f t="shared" si="783"/>
        <v>0</v>
      </c>
      <c r="W2878" s="32">
        <f t="shared" si="784"/>
        <v>0</v>
      </c>
      <c r="X2878" s="33">
        <f t="shared" si="785"/>
        <v>0</v>
      </c>
      <c r="Y2878" s="22"/>
      <c r="Z2878" s="33">
        <f t="shared" si="770"/>
        <v>0</v>
      </c>
      <c r="AA2878" s="33">
        <f t="shared" si="771"/>
        <v>0</v>
      </c>
      <c r="AB2878" s="30">
        <f t="shared" si="772"/>
        <v>0</v>
      </c>
      <c r="AC2878" s="30">
        <f t="shared" si="773"/>
        <v>0</v>
      </c>
      <c r="AD2878" s="30">
        <f t="shared" si="774"/>
        <v>0</v>
      </c>
      <c r="AE2878" s="35">
        <f t="shared" si="786"/>
        <v>0</v>
      </c>
    </row>
    <row r="2879" spans="14:31" x14ac:dyDescent="0.25">
      <c r="N2879" s="29">
        <f t="shared" si="775"/>
        <v>0</v>
      </c>
      <c r="O2879" s="30" t="str">
        <f t="shared" si="776"/>
        <v>00</v>
      </c>
      <c r="P2879" s="30">
        <f t="shared" si="777"/>
        <v>0</v>
      </c>
      <c r="Q2879" s="30">
        <f t="shared" si="778"/>
        <v>0</v>
      </c>
      <c r="R2879" s="30">
        <f t="shared" si="779"/>
        <v>0</v>
      </c>
      <c r="S2879" s="30">
        <f t="shared" si="780"/>
        <v>0</v>
      </c>
      <c r="T2879" s="31">
        <f t="shared" si="781"/>
        <v>2020.9166666666667</v>
      </c>
      <c r="U2879" s="30">
        <f t="shared" si="782"/>
        <v>0</v>
      </c>
      <c r="V2879" s="30">
        <f t="shared" si="783"/>
        <v>0</v>
      </c>
      <c r="W2879" s="32">
        <f t="shared" si="784"/>
        <v>0</v>
      </c>
      <c r="X2879" s="33">
        <f t="shared" si="785"/>
        <v>0</v>
      </c>
      <c r="Y2879" s="22"/>
      <c r="Z2879" s="33">
        <f t="shared" si="770"/>
        <v>0</v>
      </c>
      <c r="AA2879" s="33">
        <f t="shared" si="771"/>
        <v>0</v>
      </c>
      <c r="AB2879" s="30">
        <f t="shared" si="772"/>
        <v>0</v>
      </c>
      <c r="AC2879" s="30">
        <f t="shared" si="773"/>
        <v>0</v>
      </c>
      <c r="AD2879" s="30">
        <f t="shared" si="774"/>
        <v>0</v>
      </c>
      <c r="AE2879" s="35">
        <f t="shared" si="786"/>
        <v>0</v>
      </c>
    </row>
    <row r="2880" spans="14:31" x14ac:dyDescent="0.25">
      <c r="N2880" s="29">
        <f t="shared" si="775"/>
        <v>0</v>
      </c>
      <c r="O2880" s="30" t="str">
        <f t="shared" si="776"/>
        <v>00</v>
      </c>
      <c r="P2880" s="30">
        <f t="shared" si="777"/>
        <v>0</v>
      </c>
      <c r="Q2880" s="30">
        <f t="shared" si="778"/>
        <v>0</v>
      </c>
      <c r="R2880" s="30">
        <f t="shared" si="779"/>
        <v>0</v>
      </c>
      <c r="S2880" s="30">
        <f t="shared" si="780"/>
        <v>0</v>
      </c>
      <c r="T2880" s="31">
        <f t="shared" si="781"/>
        <v>2020.9166666666667</v>
      </c>
      <c r="U2880" s="30">
        <f t="shared" si="782"/>
        <v>0</v>
      </c>
      <c r="V2880" s="30">
        <f t="shared" si="783"/>
        <v>0</v>
      </c>
      <c r="W2880" s="32">
        <f t="shared" si="784"/>
        <v>0</v>
      </c>
      <c r="X2880" s="33">
        <f t="shared" si="785"/>
        <v>0</v>
      </c>
      <c r="Y2880" s="22"/>
      <c r="Z2880" s="33">
        <f t="shared" si="770"/>
        <v>0</v>
      </c>
      <c r="AA2880" s="33">
        <f t="shared" si="771"/>
        <v>0</v>
      </c>
      <c r="AB2880" s="30">
        <f t="shared" si="772"/>
        <v>0</v>
      </c>
      <c r="AC2880" s="30">
        <f t="shared" si="773"/>
        <v>0</v>
      </c>
      <c r="AD2880" s="30">
        <f t="shared" si="774"/>
        <v>0</v>
      </c>
      <c r="AE2880" s="35">
        <f t="shared" si="786"/>
        <v>0</v>
      </c>
    </row>
    <row r="2881" spans="14:31" x14ac:dyDescent="0.25">
      <c r="N2881" s="29">
        <f t="shared" si="775"/>
        <v>0</v>
      </c>
      <c r="O2881" s="30" t="str">
        <f t="shared" si="776"/>
        <v>00</v>
      </c>
      <c r="P2881" s="30">
        <f t="shared" si="777"/>
        <v>0</v>
      </c>
      <c r="Q2881" s="30">
        <f t="shared" si="778"/>
        <v>0</v>
      </c>
      <c r="R2881" s="30">
        <f t="shared" si="779"/>
        <v>0</v>
      </c>
      <c r="S2881" s="30">
        <f t="shared" si="780"/>
        <v>0</v>
      </c>
      <c r="T2881" s="31">
        <f t="shared" si="781"/>
        <v>2020.9166666666667</v>
      </c>
      <c r="U2881" s="30">
        <f t="shared" si="782"/>
        <v>0</v>
      </c>
      <c r="V2881" s="30">
        <f t="shared" si="783"/>
        <v>0</v>
      </c>
      <c r="W2881" s="32">
        <f t="shared" si="784"/>
        <v>0</v>
      </c>
      <c r="X2881" s="33">
        <f t="shared" si="785"/>
        <v>0</v>
      </c>
      <c r="Y2881" s="22"/>
      <c r="Z2881" s="33">
        <f t="shared" si="770"/>
        <v>0</v>
      </c>
      <c r="AA2881" s="33">
        <f t="shared" si="771"/>
        <v>0</v>
      </c>
      <c r="AB2881" s="30">
        <f t="shared" si="772"/>
        <v>0</v>
      </c>
      <c r="AC2881" s="30">
        <f t="shared" si="773"/>
        <v>0</v>
      </c>
      <c r="AD2881" s="30">
        <f t="shared" si="774"/>
        <v>0</v>
      </c>
      <c r="AE2881" s="35">
        <f t="shared" si="786"/>
        <v>0</v>
      </c>
    </row>
    <row r="2882" spans="14:31" x14ac:dyDescent="0.25">
      <c r="N2882" s="29">
        <f t="shared" si="775"/>
        <v>0</v>
      </c>
      <c r="O2882" s="30" t="str">
        <f t="shared" si="776"/>
        <v>00</v>
      </c>
      <c r="P2882" s="30">
        <f t="shared" si="777"/>
        <v>0</v>
      </c>
      <c r="Q2882" s="30">
        <f t="shared" si="778"/>
        <v>0</v>
      </c>
      <c r="R2882" s="30">
        <f t="shared" si="779"/>
        <v>0</v>
      </c>
      <c r="S2882" s="30">
        <f t="shared" si="780"/>
        <v>0</v>
      </c>
      <c r="T2882" s="31">
        <f t="shared" si="781"/>
        <v>2020.9166666666667</v>
      </c>
      <c r="U2882" s="30">
        <f t="shared" si="782"/>
        <v>0</v>
      </c>
      <c r="V2882" s="30">
        <f t="shared" si="783"/>
        <v>0</v>
      </c>
      <c r="W2882" s="32">
        <f t="shared" si="784"/>
        <v>0</v>
      </c>
      <c r="X2882" s="33">
        <f t="shared" si="785"/>
        <v>0</v>
      </c>
      <c r="Y2882" s="22"/>
      <c r="Z2882" s="33">
        <f t="shared" si="770"/>
        <v>0</v>
      </c>
      <c r="AA2882" s="33">
        <f t="shared" si="771"/>
        <v>0</v>
      </c>
      <c r="AB2882" s="30">
        <f t="shared" si="772"/>
        <v>0</v>
      </c>
      <c r="AC2882" s="30">
        <f t="shared" si="773"/>
        <v>0</v>
      </c>
      <c r="AD2882" s="30">
        <f t="shared" si="774"/>
        <v>0</v>
      </c>
      <c r="AE2882" s="35">
        <f t="shared" si="786"/>
        <v>0</v>
      </c>
    </row>
    <row r="2883" spans="14:31" x14ac:dyDescent="0.25">
      <c r="N2883" s="29">
        <f t="shared" si="775"/>
        <v>0</v>
      </c>
      <c r="O2883" s="30" t="str">
        <f t="shared" si="776"/>
        <v>00</v>
      </c>
      <c r="P2883" s="30">
        <f t="shared" si="777"/>
        <v>0</v>
      </c>
      <c r="Q2883" s="30">
        <f t="shared" si="778"/>
        <v>0</v>
      </c>
      <c r="R2883" s="30">
        <f t="shared" si="779"/>
        <v>0</v>
      </c>
      <c r="S2883" s="30">
        <f t="shared" si="780"/>
        <v>0</v>
      </c>
      <c r="T2883" s="31">
        <f t="shared" si="781"/>
        <v>2020.9166666666667</v>
      </c>
      <c r="U2883" s="30">
        <f t="shared" si="782"/>
        <v>0</v>
      </c>
      <c r="V2883" s="30">
        <f t="shared" si="783"/>
        <v>0</v>
      </c>
      <c r="W2883" s="32">
        <f t="shared" si="784"/>
        <v>0</v>
      </c>
      <c r="X2883" s="33">
        <f t="shared" si="785"/>
        <v>0</v>
      </c>
      <c r="Y2883" s="22"/>
      <c r="Z2883" s="33">
        <f t="shared" si="770"/>
        <v>0</v>
      </c>
      <c r="AA2883" s="33">
        <f t="shared" si="771"/>
        <v>0</v>
      </c>
      <c r="AB2883" s="30">
        <f t="shared" si="772"/>
        <v>0</v>
      </c>
      <c r="AC2883" s="30">
        <f t="shared" si="773"/>
        <v>0</v>
      </c>
      <c r="AD2883" s="30">
        <f t="shared" si="774"/>
        <v>0</v>
      </c>
      <c r="AE2883" s="35">
        <f t="shared" si="786"/>
        <v>0</v>
      </c>
    </row>
    <row r="2884" spans="14:31" x14ac:dyDescent="0.25">
      <c r="N2884" s="29">
        <f t="shared" si="775"/>
        <v>0</v>
      </c>
      <c r="O2884" s="30" t="str">
        <f t="shared" si="776"/>
        <v>00</v>
      </c>
      <c r="P2884" s="30">
        <f t="shared" si="777"/>
        <v>0</v>
      </c>
      <c r="Q2884" s="30">
        <f t="shared" si="778"/>
        <v>0</v>
      </c>
      <c r="R2884" s="30">
        <f t="shared" si="779"/>
        <v>0</v>
      </c>
      <c r="S2884" s="30">
        <f t="shared" si="780"/>
        <v>0</v>
      </c>
      <c r="T2884" s="31">
        <f t="shared" si="781"/>
        <v>2020.9166666666667</v>
      </c>
      <c r="U2884" s="30">
        <f t="shared" si="782"/>
        <v>0</v>
      </c>
      <c r="V2884" s="30">
        <f t="shared" si="783"/>
        <v>0</v>
      </c>
      <c r="W2884" s="32">
        <f t="shared" si="784"/>
        <v>0</v>
      </c>
      <c r="X2884" s="33">
        <f t="shared" si="785"/>
        <v>0</v>
      </c>
      <c r="Y2884" s="22"/>
      <c r="Z2884" s="33">
        <f t="shared" ref="Z2884:Z2947" si="787">IF(C2884="",0, IF(P2884&lt;$AH$10,1,0))</f>
        <v>0</v>
      </c>
      <c r="AA2884" s="33">
        <f t="shared" ref="AA2884:AA2947" si="788">IF(C2884="",0,IF(S2884&lt;$AH$11,1,0))</f>
        <v>0</v>
      </c>
      <c r="AB2884" s="30">
        <f t="shared" ref="AB2884:AB2947" si="789">IF(C2884="",0,IF(W2884&lt;LOOKUP(X2884,$AI$15:$AR$15,$AI$16:$AR$16),1,0))</f>
        <v>0</v>
      </c>
      <c r="AC2884" s="30">
        <f t="shared" ref="AC2884:AC2947" si="790">IF(C2884="",0,IF(V2884&lt;LOOKUP(X2884,$AI$15:$AR$15,$AI$18:$AR$18),1,0))</f>
        <v>0</v>
      </c>
      <c r="AD2884" s="30">
        <f t="shared" ref="AD2884:AD2947" si="791">IF(C2884="",0,IF(F2884&lt;LOOKUP(X2884,$AI$15:$AR$15,$AI$20:$AR$20),1,0))</f>
        <v>0</v>
      </c>
      <c r="AE2884" s="35">
        <f t="shared" si="786"/>
        <v>0</v>
      </c>
    </row>
    <row r="2885" spans="14:31" x14ac:dyDescent="0.25">
      <c r="N2885" s="29">
        <f t="shared" si="775"/>
        <v>0</v>
      </c>
      <c r="O2885" s="30" t="str">
        <f t="shared" si="776"/>
        <v>00</v>
      </c>
      <c r="P2885" s="30">
        <f t="shared" si="777"/>
        <v>0</v>
      </c>
      <c r="Q2885" s="30">
        <f t="shared" si="778"/>
        <v>0</v>
      </c>
      <c r="R2885" s="30">
        <f t="shared" si="779"/>
        <v>0</v>
      </c>
      <c r="S2885" s="30">
        <f t="shared" si="780"/>
        <v>0</v>
      </c>
      <c r="T2885" s="31">
        <f t="shared" si="781"/>
        <v>2020.9166666666667</v>
      </c>
      <c r="U2885" s="30">
        <f t="shared" si="782"/>
        <v>0</v>
      </c>
      <c r="V2885" s="30">
        <f t="shared" si="783"/>
        <v>0</v>
      </c>
      <c r="W2885" s="32">
        <f t="shared" si="784"/>
        <v>0</v>
      </c>
      <c r="X2885" s="33">
        <f t="shared" si="785"/>
        <v>0</v>
      </c>
      <c r="Y2885" s="22"/>
      <c r="Z2885" s="33">
        <f t="shared" si="787"/>
        <v>0</v>
      </c>
      <c r="AA2885" s="33">
        <f t="shared" si="788"/>
        <v>0</v>
      </c>
      <c r="AB2885" s="30">
        <f t="shared" si="789"/>
        <v>0</v>
      </c>
      <c r="AC2885" s="30">
        <f t="shared" si="790"/>
        <v>0</v>
      </c>
      <c r="AD2885" s="30">
        <f t="shared" si="791"/>
        <v>0</v>
      </c>
      <c r="AE2885" s="35">
        <f t="shared" si="786"/>
        <v>0</v>
      </c>
    </row>
    <row r="2886" spans="14:31" x14ac:dyDescent="0.25">
      <c r="N2886" s="29">
        <f t="shared" si="775"/>
        <v>0</v>
      </c>
      <c r="O2886" s="30" t="str">
        <f t="shared" si="776"/>
        <v>00</v>
      </c>
      <c r="P2886" s="30">
        <f t="shared" si="777"/>
        <v>0</v>
      </c>
      <c r="Q2886" s="30">
        <f t="shared" si="778"/>
        <v>0</v>
      </c>
      <c r="R2886" s="30">
        <f t="shared" si="779"/>
        <v>0</v>
      </c>
      <c r="S2886" s="30">
        <f t="shared" si="780"/>
        <v>0</v>
      </c>
      <c r="T2886" s="31">
        <f t="shared" si="781"/>
        <v>2020.9166666666667</v>
      </c>
      <c r="U2886" s="30">
        <f t="shared" si="782"/>
        <v>0</v>
      </c>
      <c r="V2886" s="30">
        <f t="shared" si="783"/>
        <v>0</v>
      </c>
      <c r="W2886" s="32">
        <f t="shared" si="784"/>
        <v>0</v>
      </c>
      <c r="X2886" s="33">
        <f t="shared" si="785"/>
        <v>0</v>
      </c>
      <c r="Y2886" s="22"/>
      <c r="Z2886" s="33">
        <f t="shared" si="787"/>
        <v>0</v>
      </c>
      <c r="AA2886" s="33">
        <f t="shared" si="788"/>
        <v>0</v>
      </c>
      <c r="AB2886" s="30">
        <f t="shared" si="789"/>
        <v>0</v>
      </c>
      <c r="AC2886" s="30">
        <f t="shared" si="790"/>
        <v>0</v>
      </c>
      <c r="AD2886" s="30">
        <f t="shared" si="791"/>
        <v>0</v>
      </c>
      <c r="AE2886" s="35">
        <f t="shared" si="786"/>
        <v>0</v>
      </c>
    </row>
    <row r="2887" spans="14:31" x14ac:dyDescent="0.25">
      <c r="N2887" s="29">
        <f t="shared" si="775"/>
        <v>0</v>
      </c>
      <c r="O2887" s="30" t="str">
        <f t="shared" si="776"/>
        <v>00</v>
      </c>
      <c r="P2887" s="30">
        <f t="shared" si="777"/>
        <v>0</v>
      </c>
      <c r="Q2887" s="30">
        <f t="shared" si="778"/>
        <v>0</v>
      </c>
      <c r="R2887" s="30">
        <f t="shared" si="779"/>
        <v>0</v>
      </c>
      <c r="S2887" s="30">
        <f t="shared" si="780"/>
        <v>0</v>
      </c>
      <c r="T2887" s="31">
        <f t="shared" si="781"/>
        <v>2020.9166666666667</v>
      </c>
      <c r="U2887" s="30">
        <f t="shared" si="782"/>
        <v>0</v>
      </c>
      <c r="V2887" s="30">
        <f t="shared" si="783"/>
        <v>0</v>
      </c>
      <c r="W2887" s="32">
        <f t="shared" si="784"/>
        <v>0</v>
      </c>
      <c r="X2887" s="33">
        <f t="shared" si="785"/>
        <v>0</v>
      </c>
      <c r="Y2887" s="22"/>
      <c r="Z2887" s="33">
        <f t="shared" si="787"/>
        <v>0</v>
      </c>
      <c r="AA2887" s="33">
        <f t="shared" si="788"/>
        <v>0</v>
      </c>
      <c r="AB2887" s="30">
        <f t="shared" si="789"/>
        <v>0</v>
      </c>
      <c r="AC2887" s="30">
        <f t="shared" si="790"/>
        <v>0</v>
      </c>
      <c r="AD2887" s="30">
        <f t="shared" si="791"/>
        <v>0</v>
      </c>
      <c r="AE2887" s="35">
        <f t="shared" si="786"/>
        <v>0</v>
      </c>
    </row>
    <row r="2888" spans="14:31" x14ac:dyDescent="0.25">
      <c r="N2888" s="29">
        <f t="shared" si="775"/>
        <v>0</v>
      </c>
      <c r="O2888" s="30" t="str">
        <f t="shared" si="776"/>
        <v>00</v>
      </c>
      <c r="P2888" s="30">
        <f t="shared" si="777"/>
        <v>0</v>
      </c>
      <c r="Q2888" s="30">
        <f t="shared" si="778"/>
        <v>0</v>
      </c>
      <c r="R2888" s="30">
        <f t="shared" si="779"/>
        <v>0</v>
      </c>
      <c r="S2888" s="30">
        <f t="shared" si="780"/>
        <v>0</v>
      </c>
      <c r="T2888" s="31">
        <f t="shared" si="781"/>
        <v>2020.9166666666667</v>
      </c>
      <c r="U2888" s="30">
        <f t="shared" si="782"/>
        <v>0</v>
      </c>
      <c r="V2888" s="30">
        <f t="shared" si="783"/>
        <v>0</v>
      </c>
      <c r="W2888" s="32">
        <f t="shared" si="784"/>
        <v>0</v>
      </c>
      <c r="X2888" s="33">
        <f t="shared" si="785"/>
        <v>0</v>
      </c>
      <c r="Y2888" s="22"/>
      <c r="Z2888" s="33">
        <f t="shared" si="787"/>
        <v>0</v>
      </c>
      <c r="AA2888" s="33">
        <f t="shared" si="788"/>
        <v>0</v>
      </c>
      <c r="AB2888" s="30">
        <f t="shared" si="789"/>
        <v>0</v>
      </c>
      <c r="AC2888" s="30">
        <f t="shared" si="790"/>
        <v>0</v>
      </c>
      <c r="AD2888" s="30">
        <f t="shared" si="791"/>
        <v>0</v>
      </c>
      <c r="AE2888" s="35">
        <f t="shared" si="786"/>
        <v>0</v>
      </c>
    </row>
    <row r="2889" spans="14:31" x14ac:dyDescent="0.25">
      <c r="N2889" s="29">
        <f t="shared" si="775"/>
        <v>0</v>
      </c>
      <c r="O2889" s="30" t="str">
        <f t="shared" si="776"/>
        <v>00</v>
      </c>
      <c r="P2889" s="30">
        <f t="shared" si="777"/>
        <v>0</v>
      </c>
      <c r="Q2889" s="30">
        <f t="shared" si="778"/>
        <v>0</v>
      </c>
      <c r="R2889" s="30">
        <f t="shared" si="779"/>
        <v>0</v>
      </c>
      <c r="S2889" s="30">
        <f t="shared" si="780"/>
        <v>0</v>
      </c>
      <c r="T2889" s="31">
        <f t="shared" si="781"/>
        <v>2020.9166666666667</v>
      </c>
      <c r="U2889" s="30">
        <f t="shared" si="782"/>
        <v>0</v>
      </c>
      <c r="V2889" s="30">
        <f t="shared" si="783"/>
        <v>0</v>
      </c>
      <c r="W2889" s="32">
        <f t="shared" si="784"/>
        <v>0</v>
      </c>
      <c r="X2889" s="33">
        <f t="shared" si="785"/>
        <v>0</v>
      </c>
      <c r="Y2889" s="22"/>
      <c r="Z2889" s="33">
        <f t="shared" si="787"/>
        <v>0</v>
      </c>
      <c r="AA2889" s="33">
        <f t="shared" si="788"/>
        <v>0</v>
      </c>
      <c r="AB2889" s="30">
        <f t="shared" si="789"/>
        <v>0</v>
      </c>
      <c r="AC2889" s="30">
        <f t="shared" si="790"/>
        <v>0</v>
      </c>
      <c r="AD2889" s="30">
        <f t="shared" si="791"/>
        <v>0</v>
      </c>
      <c r="AE2889" s="35">
        <f t="shared" si="786"/>
        <v>0</v>
      </c>
    </row>
    <row r="2890" spans="14:31" x14ac:dyDescent="0.25">
      <c r="N2890" s="29">
        <f t="shared" si="775"/>
        <v>0</v>
      </c>
      <c r="O2890" s="30" t="str">
        <f t="shared" si="776"/>
        <v>00</v>
      </c>
      <c r="P2890" s="30">
        <f t="shared" si="777"/>
        <v>0</v>
      </c>
      <c r="Q2890" s="30">
        <f t="shared" si="778"/>
        <v>0</v>
      </c>
      <c r="R2890" s="30">
        <f t="shared" si="779"/>
        <v>0</v>
      </c>
      <c r="S2890" s="30">
        <f t="shared" si="780"/>
        <v>0</v>
      </c>
      <c r="T2890" s="31">
        <f t="shared" si="781"/>
        <v>2020.9166666666667</v>
      </c>
      <c r="U2890" s="30">
        <f t="shared" si="782"/>
        <v>0</v>
      </c>
      <c r="V2890" s="30">
        <f t="shared" si="783"/>
        <v>0</v>
      </c>
      <c r="W2890" s="32">
        <f t="shared" si="784"/>
        <v>0</v>
      </c>
      <c r="X2890" s="33">
        <f t="shared" si="785"/>
        <v>0</v>
      </c>
      <c r="Y2890" s="22"/>
      <c r="Z2890" s="33">
        <f t="shared" si="787"/>
        <v>0</v>
      </c>
      <c r="AA2890" s="33">
        <f t="shared" si="788"/>
        <v>0</v>
      </c>
      <c r="AB2890" s="30">
        <f t="shared" si="789"/>
        <v>0</v>
      </c>
      <c r="AC2890" s="30">
        <f t="shared" si="790"/>
        <v>0</v>
      </c>
      <c r="AD2890" s="30">
        <f t="shared" si="791"/>
        <v>0</v>
      </c>
      <c r="AE2890" s="35">
        <f t="shared" si="786"/>
        <v>0</v>
      </c>
    </row>
    <row r="2891" spans="14:31" x14ac:dyDescent="0.25">
      <c r="N2891" s="29">
        <f t="shared" ref="N2891:N2954" si="792">IF(G2891="",F2891,IF(INT(MID(G2891,7,4))&lt;=2010, IF(F2891="",MID(G2891,7,4),F2891), MID(G2891,7,4)))</f>
        <v>0</v>
      </c>
      <c r="O2891" s="30" t="str">
        <f t="shared" ref="O2891:O2954" si="793">IF(G2891="","00",MID(G2891,4,2))</f>
        <v>00</v>
      </c>
      <c r="P2891" s="30">
        <f t="shared" ref="P2891:P2954" si="794">INT(CONCATENATE(N2891,O2891))</f>
        <v>0</v>
      </c>
      <c r="Q2891" s="30">
        <f t="shared" ref="Q2891:Q2954" si="795">IF(H2891="",0,MID(H2891,7,4))</f>
        <v>0</v>
      </c>
      <c r="R2891" s="30">
        <f t="shared" ref="R2891:R2954" si="796">IF(H2891="",0,MID(H2891,4,2))</f>
        <v>0</v>
      </c>
      <c r="S2891" s="30">
        <f t="shared" ref="S2891:S2954" si="797">INT(CONCATENATE(Q2891,R2891))</f>
        <v>0</v>
      </c>
      <c r="T2891" s="31">
        <f t="shared" ref="T2891:T2954" si="798">(12*($AH$2-N2891)+($AH$3-O2891))/12</f>
        <v>2020.9166666666667</v>
      </c>
      <c r="U2891" s="30">
        <f t="shared" ref="U2891:U2954" si="799">I2891+J2891</f>
        <v>0</v>
      </c>
      <c r="V2891" s="30">
        <f t="shared" ref="V2891:V2954" si="800">K2891+L2891</f>
        <v>0</v>
      </c>
      <c r="W2891" s="32">
        <f t="shared" ref="W2891:W2954" si="801">U2891/T2891</f>
        <v>0</v>
      </c>
      <c r="X2891" s="33">
        <f t="shared" ref="X2891:X2954" si="802">INT(CONCATENATE(MID(B2891,3,2),0))</f>
        <v>0</v>
      </c>
      <c r="Y2891" s="22"/>
      <c r="Z2891" s="33">
        <f t="shared" si="787"/>
        <v>0</v>
      </c>
      <c r="AA2891" s="33">
        <f t="shared" si="788"/>
        <v>0</v>
      </c>
      <c r="AB2891" s="30">
        <f t="shared" si="789"/>
        <v>0</v>
      </c>
      <c r="AC2891" s="30">
        <f t="shared" si="790"/>
        <v>0</v>
      </c>
      <c r="AD2891" s="30">
        <f t="shared" si="791"/>
        <v>0</v>
      </c>
      <c r="AE2891" s="35">
        <f t="shared" ref="AE2891:AE2954" si="803">IF(Z2891*(SUM(AA2891:AD2891))&gt;=1,1,0)</f>
        <v>0</v>
      </c>
    </row>
    <row r="2892" spans="14:31" x14ac:dyDescent="0.25">
      <c r="N2892" s="29">
        <f t="shared" si="792"/>
        <v>0</v>
      </c>
      <c r="O2892" s="30" t="str">
        <f t="shared" si="793"/>
        <v>00</v>
      </c>
      <c r="P2892" s="30">
        <f t="shared" si="794"/>
        <v>0</v>
      </c>
      <c r="Q2892" s="30">
        <f t="shared" si="795"/>
        <v>0</v>
      </c>
      <c r="R2892" s="30">
        <f t="shared" si="796"/>
        <v>0</v>
      </c>
      <c r="S2892" s="30">
        <f t="shared" si="797"/>
        <v>0</v>
      </c>
      <c r="T2892" s="31">
        <f t="shared" si="798"/>
        <v>2020.9166666666667</v>
      </c>
      <c r="U2892" s="30">
        <f t="shared" si="799"/>
        <v>0</v>
      </c>
      <c r="V2892" s="30">
        <f t="shared" si="800"/>
        <v>0</v>
      </c>
      <c r="W2892" s="32">
        <f t="shared" si="801"/>
        <v>0</v>
      </c>
      <c r="X2892" s="33">
        <f t="shared" si="802"/>
        <v>0</v>
      </c>
      <c r="Y2892" s="22"/>
      <c r="Z2892" s="33">
        <f t="shared" si="787"/>
        <v>0</v>
      </c>
      <c r="AA2892" s="33">
        <f t="shared" si="788"/>
        <v>0</v>
      </c>
      <c r="AB2892" s="30">
        <f t="shared" si="789"/>
        <v>0</v>
      </c>
      <c r="AC2892" s="30">
        <f t="shared" si="790"/>
        <v>0</v>
      </c>
      <c r="AD2892" s="30">
        <f t="shared" si="791"/>
        <v>0</v>
      </c>
      <c r="AE2892" s="35">
        <f t="shared" si="803"/>
        <v>0</v>
      </c>
    </row>
    <row r="2893" spans="14:31" x14ac:dyDescent="0.25">
      <c r="N2893" s="29">
        <f t="shared" si="792"/>
        <v>0</v>
      </c>
      <c r="O2893" s="30" t="str">
        <f t="shared" si="793"/>
        <v>00</v>
      </c>
      <c r="P2893" s="30">
        <f t="shared" si="794"/>
        <v>0</v>
      </c>
      <c r="Q2893" s="30">
        <f t="shared" si="795"/>
        <v>0</v>
      </c>
      <c r="R2893" s="30">
        <f t="shared" si="796"/>
        <v>0</v>
      </c>
      <c r="S2893" s="30">
        <f t="shared" si="797"/>
        <v>0</v>
      </c>
      <c r="T2893" s="31">
        <f t="shared" si="798"/>
        <v>2020.9166666666667</v>
      </c>
      <c r="U2893" s="30">
        <f t="shared" si="799"/>
        <v>0</v>
      </c>
      <c r="V2893" s="30">
        <f t="shared" si="800"/>
        <v>0</v>
      </c>
      <c r="W2893" s="32">
        <f t="shared" si="801"/>
        <v>0</v>
      </c>
      <c r="X2893" s="33">
        <f t="shared" si="802"/>
        <v>0</v>
      </c>
      <c r="Y2893" s="22"/>
      <c r="Z2893" s="33">
        <f t="shared" si="787"/>
        <v>0</v>
      </c>
      <c r="AA2893" s="33">
        <f t="shared" si="788"/>
        <v>0</v>
      </c>
      <c r="AB2893" s="30">
        <f t="shared" si="789"/>
        <v>0</v>
      </c>
      <c r="AC2893" s="30">
        <f t="shared" si="790"/>
        <v>0</v>
      </c>
      <c r="AD2893" s="30">
        <f t="shared" si="791"/>
        <v>0</v>
      </c>
      <c r="AE2893" s="35">
        <f t="shared" si="803"/>
        <v>0</v>
      </c>
    </row>
    <row r="2894" spans="14:31" x14ac:dyDescent="0.25">
      <c r="N2894" s="29">
        <f t="shared" si="792"/>
        <v>0</v>
      </c>
      <c r="O2894" s="30" t="str">
        <f t="shared" si="793"/>
        <v>00</v>
      </c>
      <c r="P2894" s="30">
        <f t="shared" si="794"/>
        <v>0</v>
      </c>
      <c r="Q2894" s="30">
        <f t="shared" si="795"/>
        <v>0</v>
      </c>
      <c r="R2894" s="30">
        <f t="shared" si="796"/>
        <v>0</v>
      </c>
      <c r="S2894" s="30">
        <f t="shared" si="797"/>
        <v>0</v>
      </c>
      <c r="T2894" s="31">
        <f t="shared" si="798"/>
        <v>2020.9166666666667</v>
      </c>
      <c r="U2894" s="30">
        <f t="shared" si="799"/>
        <v>0</v>
      </c>
      <c r="V2894" s="30">
        <f t="shared" si="800"/>
        <v>0</v>
      </c>
      <c r="W2894" s="32">
        <f t="shared" si="801"/>
        <v>0</v>
      </c>
      <c r="X2894" s="33">
        <f t="shared" si="802"/>
        <v>0</v>
      </c>
      <c r="Y2894" s="22"/>
      <c r="Z2894" s="33">
        <f t="shared" si="787"/>
        <v>0</v>
      </c>
      <c r="AA2894" s="33">
        <f t="shared" si="788"/>
        <v>0</v>
      </c>
      <c r="AB2894" s="30">
        <f t="shared" si="789"/>
        <v>0</v>
      </c>
      <c r="AC2894" s="30">
        <f t="shared" si="790"/>
        <v>0</v>
      </c>
      <c r="AD2894" s="30">
        <f t="shared" si="791"/>
        <v>0</v>
      </c>
      <c r="AE2894" s="35">
        <f t="shared" si="803"/>
        <v>0</v>
      </c>
    </row>
    <row r="2895" spans="14:31" x14ac:dyDescent="0.25">
      <c r="N2895" s="29">
        <f t="shared" si="792"/>
        <v>0</v>
      </c>
      <c r="O2895" s="30" t="str">
        <f t="shared" si="793"/>
        <v>00</v>
      </c>
      <c r="P2895" s="30">
        <f t="shared" si="794"/>
        <v>0</v>
      </c>
      <c r="Q2895" s="30">
        <f t="shared" si="795"/>
        <v>0</v>
      </c>
      <c r="R2895" s="30">
        <f t="shared" si="796"/>
        <v>0</v>
      </c>
      <c r="S2895" s="30">
        <f t="shared" si="797"/>
        <v>0</v>
      </c>
      <c r="T2895" s="31">
        <f t="shared" si="798"/>
        <v>2020.9166666666667</v>
      </c>
      <c r="U2895" s="30">
        <f t="shared" si="799"/>
        <v>0</v>
      </c>
      <c r="V2895" s="30">
        <f t="shared" si="800"/>
        <v>0</v>
      </c>
      <c r="W2895" s="32">
        <f t="shared" si="801"/>
        <v>0</v>
      </c>
      <c r="X2895" s="33">
        <f t="shared" si="802"/>
        <v>0</v>
      </c>
      <c r="Y2895" s="22"/>
      <c r="Z2895" s="33">
        <f t="shared" si="787"/>
        <v>0</v>
      </c>
      <c r="AA2895" s="33">
        <f t="shared" si="788"/>
        <v>0</v>
      </c>
      <c r="AB2895" s="30">
        <f t="shared" si="789"/>
        <v>0</v>
      </c>
      <c r="AC2895" s="30">
        <f t="shared" si="790"/>
        <v>0</v>
      </c>
      <c r="AD2895" s="30">
        <f t="shared" si="791"/>
        <v>0</v>
      </c>
      <c r="AE2895" s="35">
        <f t="shared" si="803"/>
        <v>0</v>
      </c>
    </row>
    <row r="2896" spans="14:31" x14ac:dyDescent="0.25">
      <c r="N2896" s="29">
        <f t="shared" si="792"/>
        <v>0</v>
      </c>
      <c r="O2896" s="30" t="str">
        <f t="shared" si="793"/>
        <v>00</v>
      </c>
      <c r="P2896" s="30">
        <f t="shared" si="794"/>
        <v>0</v>
      </c>
      <c r="Q2896" s="30">
        <f t="shared" si="795"/>
        <v>0</v>
      </c>
      <c r="R2896" s="30">
        <f t="shared" si="796"/>
        <v>0</v>
      </c>
      <c r="S2896" s="30">
        <f t="shared" si="797"/>
        <v>0</v>
      </c>
      <c r="T2896" s="31">
        <f t="shared" si="798"/>
        <v>2020.9166666666667</v>
      </c>
      <c r="U2896" s="30">
        <f t="shared" si="799"/>
        <v>0</v>
      </c>
      <c r="V2896" s="30">
        <f t="shared" si="800"/>
        <v>0</v>
      </c>
      <c r="W2896" s="32">
        <f t="shared" si="801"/>
        <v>0</v>
      </c>
      <c r="X2896" s="33">
        <f t="shared" si="802"/>
        <v>0</v>
      </c>
      <c r="Y2896" s="22"/>
      <c r="Z2896" s="33">
        <f t="shared" si="787"/>
        <v>0</v>
      </c>
      <c r="AA2896" s="33">
        <f t="shared" si="788"/>
        <v>0</v>
      </c>
      <c r="AB2896" s="30">
        <f t="shared" si="789"/>
        <v>0</v>
      </c>
      <c r="AC2896" s="30">
        <f t="shared" si="790"/>
        <v>0</v>
      </c>
      <c r="AD2896" s="30">
        <f t="shared" si="791"/>
        <v>0</v>
      </c>
      <c r="AE2896" s="35">
        <f t="shared" si="803"/>
        <v>0</v>
      </c>
    </row>
    <row r="2897" spans="14:31" x14ac:dyDescent="0.25">
      <c r="N2897" s="29">
        <f t="shared" si="792"/>
        <v>0</v>
      </c>
      <c r="O2897" s="30" t="str">
        <f t="shared" si="793"/>
        <v>00</v>
      </c>
      <c r="P2897" s="30">
        <f t="shared" si="794"/>
        <v>0</v>
      </c>
      <c r="Q2897" s="30">
        <f t="shared" si="795"/>
        <v>0</v>
      </c>
      <c r="R2897" s="30">
        <f t="shared" si="796"/>
        <v>0</v>
      </c>
      <c r="S2897" s="30">
        <f t="shared" si="797"/>
        <v>0</v>
      </c>
      <c r="T2897" s="31">
        <f t="shared" si="798"/>
        <v>2020.9166666666667</v>
      </c>
      <c r="U2897" s="30">
        <f t="shared" si="799"/>
        <v>0</v>
      </c>
      <c r="V2897" s="30">
        <f t="shared" si="800"/>
        <v>0</v>
      </c>
      <c r="W2897" s="32">
        <f t="shared" si="801"/>
        <v>0</v>
      </c>
      <c r="X2897" s="33">
        <f t="shared" si="802"/>
        <v>0</v>
      </c>
      <c r="Y2897" s="22"/>
      <c r="Z2897" s="33">
        <f t="shared" si="787"/>
        <v>0</v>
      </c>
      <c r="AA2897" s="33">
        <f t="shared" si="788"/>
        <v>0</v>
      </c>
      <c r="AB2897" s="30">
        <f t="shared" si="789"/>
        <v>0</v>
      </c>
      <c r="AC2897" s="30">
        <f t="shared" si="790"/>
        <v>0</v>
      </c>
      <c r="AD2897" s="30">
        <f t="shared" si="791"/>
        <v>0</v>
      </c>
      <c r="AE2897" s="35">
        <f t="shared" si="803"/>
        <v>0</v>
      </c>
    </row>
    <row r="2898" spans="14:31" x14ac:dyDescent="0.25">
      <c r="N2898" s="29">
        <f t="shared" si="792"/>
        <v>0</v>
      </c>
      <c r="O2898" s="30" t="str">
        <f t="shared" si="793"/>
        <v>00</v>
      </c>
      <c r="P2898" s="30">
        <f t="shared" si="794"/>
        <v>0</v>
      </c>
      <c r="Q2898" s="30">
        <f t="shared" si="795"/>
        <v>0</v>
      </c>
      <c r="R2898" s="30">
        <f t="shared" si="796"/>
        <v>0</v>
      </c>
      <c r="S2898" s="30">
        <f t="shared" si="797"/>
        <v>0</v>
      </c>
      <c r="T2898" s="31">
        <f t="shared" si="798"/>
        <v>2020.9166666666667</v>
      </c>
      <c r="U2898" s="30">
        <f t="shared" si="799"/>
        <v>0</v>
      </c>
      <c r="V2898" s="30">
        <f t="shared" si="800"/>
        <v>0</v>
      </c>
      <c r="W2898" s="32">
        <f t="shared" si="801"/>
        <v>0</v>
      </c>
      <c r="X2898" s="33">
        <f t="shared" si="802"/>
        <v>0</v>
      </c>
      <c r="Y2898" s="22"/>
      <c r="Z2898" s="33">
        <f t="shared" si="787"/>
        <v>0</v>
      </c>
      <c r="AA2898" s="33">
        <f t="shared" si="788"/>
        <v>0</v>
      </c>
      <c r="AB2898" s="30">
        <f t="shared" si="789"/>
        <v>0</v>
      </c>
      <c r="AC2898" s="30">
        <f t="shared" si="790"/>
        <v>0</v>
      </c>
      <c r="AD2898" s="30">
        <f t="shared" si="791"/>
        <v>0</v>
      </c>
      <c r="AE2898" s="35">
        <f t="shared" si="803"/>
        <v>0</v>
      </c>
    </row>
    <row r="2899" spans="14:31" x14ac:dyDescent="0.25">
      <c r="N2899" s="29">
        <f t="shared" si="792"/>
        <v>0</v>
      </c>
      <c r="O2899" s="30" t="str">
        <f t="shared" si="793"/>
        <v>00</v>
      </c>
      <c r="P2899" s="30">
        <f t="shared" si="794"/>
        <v>0</v>
      </c>
      <c r="Q2899" s="30">
        <f t="shared" si="795"/>
        <v>0</v>
      </c>
      <c r="R2899" s="30">
        <f t="shared" si="796"/>
        <v>0</v>
      </c>
      <c r="S2899" s="30">
        <f t="shared" si="797"/>
        <v>0</v>
      </c>
      <c r="T2899" s="31">
        <f t="shared" si="798"/>
        <v>2020.9166666666667</v>
      </c>
      <c r="U2899" s="30">
        <f t="shared" si="799"/>
        <v>0</v>
      </c>
      <c r="V2899" s="30">
        <f t="shared" si="800"/>
        <v>0</v>
      </c>
      <c r="W2899" s="32">
        <f t="shared" si="801"/>
        <v>0</v>
      </c>
      <c r="X2899" s="33">
        <f t="shared" si="802"/>
        <v>0</v>
      </c>
      <c r="Y2899" s="22"/>
      <c r="Z2899" s="33">
        <f t="shared" si="787"/>
        <v>0</v>
      </c>
      <c r="AA2899" s="33">
        <f t="shared" si="788"/>
        <v>0</v>
      </c>
      <c r="AB2899" s="30">
        <f t="shared" si="789"/>
        <v>0</v>
      </c>
      <c r="AC2899" s="30">
        <f t="shared" si="790"/>
        <v>0</v>
      </c>
      <c r="AD2899" s="30">
        <f t="shared" si="791"/>
        <v>0</v>
      </c>
      <c r="AE2899" s="35">
        <f t="shared" si="803"/>
        <v>0</v>
      </c>
    </row>
    <row r="2900" spans="14:31" x14ac:dyDescent="0.25">
      <c r="N2900" s="29">
        <f t="shared" si="792"/>
        <v>0</v>
      </c>
      <c r="O2900" s="30" t="str">
        <f t="shared" si="793"/>
        <v>00</v>
      </c>
      <c r="P2900" s="30">
        <f t="shared" si="794"/>
        <v>0</v>
      </c>
      <c r="Q2900" s="30">
        <f t="shared" si="795"/>
        <v>0</v>
      </c>
      <c r="R2900" s="30">
        <f t="shared" si="796"/>
        <v>0</v>
      </c>
      <c r="S2900" s="30">
        <f t="shared" si="797"/>
        <v>0</v>
      </c>
      <c r="T2900" s="31">
        <f t="shared" si="798"/>
        <v>2020.9166666666667</v>
      </c>
      <c r="U2900" s="30">
        <f t="shared" si="799"/>
        <v>0</v>
      </c>
      <c r="V2900" s="30">
        <f t="shared" si="800"/>
        <v>0</v>
      </c>
      <c r="W2900" s="32">
        <f t="shared" si="801"/>
        <v>0</v>
      </c>
      <c r="X2900" s="33">
        <f t="shared" si="802"/>
        <v>0</v>
      </c>
      <c r="Y2900" s="22"/>
      <c r="Z2900" s="33">
        <f t="shared" si="787"/>
        <v>0</v>
      </c>
      <c r="AA2900" s="33">
        <f t="shared" si="788"/>
        <v>0</v>
      </c>
      <c r="AB2900" s="30">
        <f t="shared" si="789"/>
        <v>0</v>
      </c>
      <c r="AC2900" s="30">
        <f t="shared" si="790"/>
        <v>0</v>
      </c>
      <c r="AD2900" s="30">
        <f t="shared" si="791"/>
        <v>0</v>
      </c>
      <c r="AE2900" s="35">
        <f t="shared" si="803"/>
        <v>0</v>
      </c>
    </row>
    <row r="2901" spans="14:31" x14ac:dyDescent="0.25">
      <c r="N2901" s="29">
        <f t="shared" si="792"/>
        <v>0</v>
      </c>
      <c r="O2901" s="30" t="str">
        <f t="shared" si="793"/>
        <v>00</v>
      </c>
      <c r="P2901" s="30">
        <f t="shared" si="794"/>
        <v>0</v>
      </c>
      <c r="Q2901" s="30">
        <f t="shared" si="795"/>
        <v>0</v>
      </c>
      <c r="R2901" s="30">
        <f t="shared" si="796"/>
        <v>0</v>
      </c>
      <c r="S2901" s="30">
        <f t="shared" si="797"/>
        <v>0</v>
      </c>
      <c r="T2901" s="31">
        <f t="shared" si="798"/>
        <v>2020.9166666666667</v>
      </c>
      <c r="U2901" s="30">
        <f t="shared" si="799"/>
        <v>0</v>
      </c>
      <c r="V2901" s="30">
        <f t="shared" si="800"/>
        <v>0</v>
      </c>
      <c r="W2901" s="32">
        <f t="shared" si="801"/>
        <v>0</v>
      </c>
      <c r="X2901" s="33">
        <f t="shared" si="802"/>
        <v>0</v>
      </c>
      <c r="Y2901" s="22"/>
      <c r="Z2901" s="33">
        <f t="shared" si="787"/>
        <v>0</v>
      </c>
      <c r="AA2901" s="33">
        <f t="shared" si="788"/>
        <v>0</v>
      </c>
      <c r="AB2901" s="30">
        <f t="shared" si="789"/>
        <v>0</v>
      </c>
      <c r="AC2901" s="30">
        <f t="shared" si="790"/>
        <v>0</v>
      </c>
      <c r="AD2901" s="30">
        <f t="shared" si="791"/>
        <v>0</v>
      </c>
      <c r="AE2901" s="35">
        <f t="shared" si="803"/>
        <v>0</v>
      </c>
    </row>
    <row r="2902" spans="14:31" x14ac:dyDescent="0.25">
      <c r="N2902" s="29">
        <f t="shared" si="792"/>
        <v>0</v>
      </c>
      <c r="O2902" s="30" t="str">
        <f t="shared" si="793"/>
        <v>00</v>
      </c>
      <c r="P2902" s="30">
        <f t="shared" si="794"/>
        <v>0</v>
      </c>
      <c r="Q2902" s="30">
        <f t="shared" si="795"/>
        <v>0</v>
      </c>
      <c r="R2902" s="30">
        <f t="shared" si="796"/>
        <v>0</v>
      </c>
      <c r="S2902" s="30">
        <f t="shared" si="797"/>
        <v>0</v>
      </c>
      <c r="T2902" s="31">
        <f t="shared" si="798"/>
        <v>2020.9166666666667</v>
      </c>
      <c r="U2902" s="30">
        <f t="shared" si="799"/>
        <v>0</v>
      </c>
      <c r="V2902" s="30">
        <f t="shared" si="800"/>
        <v>0</v>
      </c>
      <c r="W2902" s="32">
        <f t="shared" si="801"/>
        <v>0</v>
      </c>
      <c r="X2902" s="33">
        <f t="shared" si="802"/>
        <v>0</v>
      </c>
      <c r="Y2902" s="22"/>
      <c r="Z2902" s="33">
        <f t="shared" si="787"/>
        <v>0</v>
      </c>
      <c r="AA2902" s="33">
        <f t="shared" si="788"/>
        <v>0</v>
      </c>
      <c r="AB2902" s="30">
        <f t="shared" si="789"/>
        <v>0</v>
      </c>
      <c r="AC2902" s="30">
        <f t="shared" si="790"/>
        <v>0</v>
      </c>
      <c r="AD2902" s="30">
        <f t="shared" si="791"/>
        <v>0</v>
      </c>
      <c r="AE2902" s="35">
        <f t="shared" si="803"/>
        <v>0</v>
      </c>
    </row>
    <row r="2903" spans="14:31" x14ac:dyDescent="0.25">
      <c r="N2903" s="29">
        <f t="shared" si="792"/>
        <v>0</v>
      </c>
      <c r="O2903" s="30" t="str">
        <f t="shared" si="793"/>
        <v>00</v>
      </c>
      <c r="P2903" s="30">
        <f t="shared" si="794"/>
        <v>0</v>
      </c>
      <c r="Q2903" s="30">
        <f t="shared" si="795"/>
        <v>0</v>
      </c>
      <c r="R2903" s="30">
        <f t="shared" si="796"/>
        <v>0</v>
      </c>
      <c r="S2903" s="30">
        <f t="shared" si="797"/>
        <v>0</v>
      </c>
      <c r="T2903" s="31">
        <f t="shared" si="798"/>
        <v>2020.9166666666667</v>
      </c>
      <c r="U2903" s="30">
        <f t="shared" si="799"/>
        <v>0</v>
      </c>
      <c r="V2903" s="30">
        <f t="shared" si="800"/>
        <v>0</v>
      </c>
      <c r="W2903" s="32">
        <f t="shared" si="801"/>
        <v>0</v>
      </c>
      <c r="X2903" s="33">
        <f t="shared" si="802"/>
        <v>0</v>
      </c>
      <c r="Y2903" s="22"/>
      <c r="Z2903" s="33">
        <f t="shared" si="787"/>
        <v>0</v>
      </c>
      <c r="AA2903" s="33">
        <f t="shared" si="788"/>
        <v>0</v>
      </c>
      <c r="AB2903" s="30">
        <f t="shared" si="789"/>
        <v>0</v>
      </c>
      <c r="AC2903" s="30">
        <f t="shared" si="790"/>
        <v>0</v>
      </c>
      <c r="AD2903" s="30">
        <f t="shared" si="791"/>
        <v>0</v>
      </c>
      <c r="AE2903" s="35">
        <f t="shared" si="803"/>
        <v>0</v>
      </c>
    </row>
    <row r="2904" spans="14:31" x14ac:dyDescent="0.25">
      <c r="N2904" s="29">
        <f t="shared" si="792"/>
        <v>0</v>
      </c>
      <c r="O2904" s="30" t="str">
        <f t="shared" si="793"/>
        <v>00</v>
      </c>
      <c r="P2904" s="30">
        <f t="shared" si="794"/>
        <v>0</v>
      </c>
      <c r="Q2904" s="30">
        <f t="shared" si="795"/>
        <v>0</v>
      </c>
      <c r="R2904" s="30">
        <f t="shared" si="796"/>
        <v>0</v>
      </c>
      <c r="S2904" s="30">
        <f t="shared" si="797"/>
        <v>0</v>
      </c>
      <c r="T2904" s="31">
        <f t="shared" si="798"/>
        <v>2020.9166666666667</v>
      </c>
      <c r="U2904" s="30">
        <f t="shared" si="799"/>
        <v>0</v>
      </c>
      <c r="V2904" s="30">
        <f t="shared" si="800"/>
        <v>0</v>
      </c>
      <c r="W2904" s="32">
        <f t="shared" si="801"/>
        <v>0</v>
      </c>
      <c r="X2904" s="33">
        <f t="shared" si="802"/>
        <v>0</v>
      </c>
      <c r="Y2904" s="22"/>
      <c r="Z2904" s="33">
        <f t="shared" si="787"/>
        <v>0</v>
      </c>
      <c r="AA2904" s="33">
        <f t="shared" si="788"/>
        <v>0</v>
      </c>
      <c r="AB2904" s="30">
        <f t="shared" si="789"/>
        <v>0</v>
      </c>
      <c r="AC2904" s="30">
        <f t="shared" si="790"/>
        <v>0</v>
      </c>
      <c r="AD2904" s="30">
        <f t="shared" si="791"/>
        <v>0</v>
      </c>
      <c r="AE2904" s="35">
        <f t="shared" si="803"/>
        <v>0</v>
      </c>
    </row>
    <row r="2905" spans="14:31" x14ac:dyDescent="0.25">
      <c r="N2905" s="29">
        <f t="shared" si="792"/>
        <v>0</v>
      </c>
      <c r="O2905" s="30" t="str">
        <f t="shared" si="793"/>
        <v>00</v>
      </c>
      <c r="P2905" s="30">
        <f t="shared" si="794"/>
        <v>0</v>
      </c>
      <c r="Q2905" s="30">
        <f t="shared" si="795"/>
        <v>0</v>
      </c>
      <c r="R2905" s="30">
        <f t="shared" si="796"/>
        <v>0</v>
      </c>
      <c r="S2905" s="30">
        <f t="shared" si="797"/>
        <v>0</v>
      </c>
      <c r="T2905" s="31">
        <f t="shared" si="798"/>
        <v>2020.9166666666667</v>
      </c>
      <c r="U2905" s="30">
        <f t="shared" si="799"/>
        <v>0</v>
      </c>
      <c r="V2905" s="30">
        <f t="shared" si="800"/>
        <v>0</v>
      </c>
      <c r="W2905" s="32">
        <f t="shared" si="801"/>
        <v>0</v>
      </c>
      <c r="X2905" s="33">
        <f t="shared" si="802"/>
        <v>0</v>
      </c>
      <c r="Y2905" s="22"/>
      <c r="Z2905" s="33">
        <f t="shared" si="787"/>
        <v>0</v>
      </c>
      <c r="AA2905" s="33">
        <f t="shared" si="788"/>
        <v>0</v>
      </c>
      <c r="AB2905" s="30">
        <f t="shared" si="789"/>
        <v>0</v>
      </c>
      <c r="AC2905" s="30">
        <f t="shared" si="790"/>
        <v>0</v>
      </c>
      <c r="AD2905" s="30">
        <f t="shared" si="791"/>
        <v>0</v>
      </c>
      <c r="AE2905" s="35">
        <f t="shared" si="803"/>
        <v>0</v>
      </c>
    </row>
    <row r="2906" spans="14:31" x14ac:dyDescent="0.25">
      <c r="N2906" s="29">
        <f t="shared" si="792"/>
        <v>0</v>
      </c>
      <c r="O2906" s="30" t="str">
        <f t="shared" si="793"/>
        <v>00</v>
      </c>
      <c r="P2906" s="30">
        <f t="shared" si="794"/>
        <v>0</v>
      </c>
      <c r="Q2906" s="30">
        <f t="shared" si="795"/>
        <v>0</v>
      </c>
      <c r="R2906" s="30">
        <f t="shared" si="796"/>
        <v>0</v>
      </c>
      <c r="S2906" s="30">
        <f t="shared" si="797"/>
        <v>0</v>
      </c>
      <c r="T2906" s="31">
        <f t="shared" si="798"/>
        <v>2020.9166666666667</v>
      </c>
      <c r="U2906" s="30">
        <f t="shared" si="799"/>
        <v>0</v>
      </c>
      <c r="V2906" s="30">
        <f t="shared" si="800"/>
        <v>0</v>
      </c>
      <c r="W2906" s="32">
        <f t="shared" si="801"/>
        <v>0</v>
      </c>
      <c r="X2906" s="33">
        <f t="shared" si="802"/>
        <v>0</v>
      </c>
      <c r="Y2906" s="22"/>
      <c r="Z2906" s="33">
        <f t="shared" si="787"/>
        <v>0</v>
      </c>
      <c r="AA2906" s="33">
        <f t="shared" si="788"/>
        <v>0</v>
      </c>
      <c r="AB2906" s="30">
        <f t="shared" si="789"/>
        <v>0</v>
      </c>
      <c r="AC2906" s="30">
        <f t="shared" si="790"/>
        <v>0</v>
      </c>
      <c r="AD2906" s="30">
        <f t="shared" si="791"/>
        <v>0</v>
      </c>
      <c r="AE2906" s="35">
        <f t="shared" si="803"/>
        <v>0</v>
      </c>
    </row>
    <row r="2907" spans="14:31" x14ac:dyDescent="0.25">
      <c r="N2907" s="29">
        <f t="shared" si="792"/>
        <v>0</v>
      </c>
      <c r="O2907" s="30" t="str">
        <f t="shared" si="793"/>
        <v>00</v>
      </c>
      <c r="P2907" s="30">
        <f t="shared" si="794"/>
        <v>0</v>
      </c>
      <c r="Q2907" s="30">
        <f t="shared" si="795"/>
        <v>0</v>
      </c>
      <c r="R2907" s="30">
        <f t="shared" si="796"/>
        <v>0</v>
      </c>
      <c r="S2907" s="30">
        <f t="shared" si="797"/>
        <v>0</v>
      </c>
      <c r="T2907" s="31">
        <f t="shared" si="798"/>
        <v>2020.9166666666667</v>
      </c>
      <c r="U2907" s="30">
        <f t="shared" si="799"/>
        <v>0</v>
      </c>
      <c r="V2907" s="30">
        <f t="shared" si="800"/>
        <v>0</v>
      </c>
      <c r="W2907" s="32">
        <f t="shared" si="801"/>
        <v>0</v>
      </c>
      <c r="X2907" s="33">
        <f t="shared" si="802"/>
        <v>0</v>
      </c>
      <c r="Y2907" s="22"/>
      <c r="Z2907" s="33">
        <f t="shared" si="787"/>
        <v>0</v>
      </c>
      <c r="AA2907" s="33">
        <f t="shared" si="788"/>
        <v>0</v>
      </c>
      <c r="AB2907" s="30">
        <f t="shared" si="789"/>
        <v>0</v>
      </c>
      <c r="AC2907" s="30">
        <f t="shared" si="790"/>
        <v>0</v>
      </c>
      <c r="AD2907" s="30">
        <f t="shared" si="791"/>
        <v>0</v>
      </c>
      <c r="AE2907" s="35">
        <f t="shared" si="803"/>
        <v>0</v>
      </c>
    </row>
    <row r="2908" spans="14:31" x14ac:dyDescent="0.25">
      <c r="N2908" s="29">
        <f t="shared" si="792"/>
        <v>0</v>
      </c>
      <c r="O2908" s="30" t="str">
        <f t="shared" si="793"/>
        <v>00</v>
      </c>
      <c r="P2908" s="30">
        <f t="shared" si="794"/>
        <v>0</v>
      </c>
      <c r="Q2908" s="30">
        <f t="shared" si="795"/>
        <v>0</v>
      </c>
      <c r="R2908" s="30">
        <f t="shared" si="796"/>
        <v>0</v>
      </c>
      <c r="S2908" s="30">
        <f t="shared" si="797"/>
        <v>0</v>
      </c>
      <c r="T2908" s="31">
        <f t="shared" si="798"/>
        <v>2020.9166666666667</v>
      </c>
      <c r="U2908" s="30">
        <f t="shared" si="799"/>
        <v>0</v>
      </c>
      <c r="V2908" s="30">
        <f t="shared" si="800"/>
        <v>0</v>
      </c>
      <c r="W2908" s="32">
        <f t="shared" si="801"/>
        <v>0</v>
      </c>
      <c r="X2908" s="33">
        <f t="shared" si="802"/>
        <v>0</v>
      </c>
      <c r="Y2908" s="22"/>
      <c r="Z2908" s="33">
        <f t="shared" si="787"/>
        <v>0</v>
      </c>
      <c r="AA2908" s="33">
        <f t="shared" si="788"/>
        <v>0</v>
      </c>
      <c r="AB2908" s="30">
        <f t="shared" si="789"/>
        <v>0</v>
      </c>
      <c r="AC2908" s="30">
        <f t="shared" si="790"/>
        <v>0</v>
      </c>
      <c r="AD2908" s="30">
        <f t="shared" si="791"/>
        <v>0</v>
      </c>
      <c r="AE2908" s="35">
        <f t="shared" si="803"/>
        <v>0</v>
      </c>
    </row>
    <row r="2909" spans="14:31" x14ac:dyDescent="0.25">
      <c r="N2909" s="29">
        <f t="shared" si="792"/>
        <v>0</v>
      </c>
      <c r="O2909" s="30" t="str">
        <f t="shared" si="793"/>
        <v>00</v>
      </c>
      <c r="P2909" s="30">
        <f t="shared" si="794"/>
        <v>0</v>
      </c>
      <c r="Q2909" s="30">
        <f t="shared" si="795"/>
        <v>0</v>
      </c>
      <c r="R2909" s="30">
        <f t="shared" si="796"/>
        <v>0</v>
      </c>
      <c r="S2909" s="30">
        <f t="shared" si="797"/>
        <v>0</v>
      </c>
      <c r="T2909" s="31">
        <f t="shared" si="798"/>
        <v>2020.9166666666667</v>
      </c>
      <c r="U2909" s="30">
        <f t="shared" si="799"/>
        <v>0</v>
      </c>
      <c r="V2909" s="30">
        <f t="shared" si="800"/>
        <v>0</v>
      </c>
      <c r="W2909" s="32">
        <f t="shared" si="801"/>
        <v>0</v>
      </c>
      <c r="X2909" s="33">
        <f t="shared" si="802"/>
        <v>0</v>
      </c>
      <c r="Y2909" s="22"/>
      <c r="Z2909" s="33">
        <f t="shared" si="787"/>
        <v>0</v>
      </c>
      <c r="AA2909" s="33">
        <f t="shared" si="788"/>
        <v>0</v>
      </c>
      <c r="AB2909" s="30">
        <f t="shared" si="789"/>
        <v>0</v>
      </c>
      <c r="AC2909" s="30">
        <f t="shared" si="790"/>
        <v>0</v>
      </c>
      <c r="AD2909" s="30">
        <f t="shared" si="791"/>
        <v>0</v>
      </c>
      <c r="AE2909" s="35">
        <f t="shared" si="803"/>
        <v>0</v>
      </c>
    </row>
    <row r="2910" spans="14:31" x14ac:dyDescent="0.25">
      <c r="N2910" s="29">
        <f t="shared" si="792"/>
        <v>0</v>
      </c>
      <c r="O2910" s="30" t="str">
        <f t="shared" si="793"/>
        <v>00</v>
      </c>
      <c r="P2910" s="30">
        <f t="shared" si="794"/>
        <v>0</v>
      </c>
      <c r="Q2910" s="30">
        <f t="shared" si="795"/>
        <v>0</v>
      </c>
      <c r="R2910" s="30">
        <f t="shared" si="796"/>
        <v>0</v>
      </c>
      <c r="S2910" s="30">
        <f t="shared" si="797"/>
        <v>0</v>
      </c>
      <c r="T2910" s="31">
        <f t="shared" si="798"/>
        <v>2020.9166666666667</v>
      </c>
      <c r="U2910" s="30">
        <f t="shared" si="799"/>
        <v>0</v>
      </c>
      <c r="V2910" s="30">
        <f t="shared" si="800"/>
        <v>0</v>
      </c>
      <c r="W2910" s="32">
        <f t="shared" si="801"/>
        <v>0</v>
      </c>
      <c r="X2910" s="33">
        <f t="shared" si="802"/>
        <v>0</v>
      </c>
      <c r="Y2910" s="22"/>
      <c r="Z2910" s="33">
        <f t="shared" si="787"/>
        <v>0</v>
      </c>
      <c r="AA2910" s="33">
        <f t="shared" si="788"/>
        <v>0</v>
      </c>
      <c r="AB2910" s="30">
        <f t="shared" si="789"/>
        <v>0</v>
      </c>
      <c r="AC2910" s="30">
        <f t="shared" si="790"/>
        <v>0</v>
      </c>
      <c r="AD2910" s="30">
        <f t="shared" si="791"/>
        <v>0</v>
      </c>
      <c r="AE2910" s="35">
        <f t="shared" si="803"/>
        <v>0</v>
      </c>
    </row>
    <row r="2911" spans="14:31" x14ac:dyDescent="0.25">
      <c r="N2911" s="29">
        <f t="shared" si="792"/>
        <v>0</v>
      </c>
      <c r="O2911" s="30" t="str">
        <f t="shared" si="793"/>
        <v>00</v>
      </c>
      <c r="P2911" s="30">
        <f t="shared" si="794"/>
        <v>0</v>
      </c>
      <c r="Q2911" s="30">
        <f t="shared" si="795"/>
        <v>0</v>
      </c>
      <c r="R2911" s="30">
        <f t="shared" si="796"/>
        <v>0</v>
      </c>
      <c r="S2911" s="30">
        <f t="shared" si="797"/>
        <v>0</v>
      </c>
      <c r="T2911" s="31">
        <f t="shared" si="798"/>
        <v>2020.9166666666667</v>
      </c>
      <c r="U2911" s="30">
        <f t="shared" si="799"/>
        <v>0</v>
      </c>
      <c r="V2911" s="30">
        <f t="shared" si="800"/>
        <v>0</v>
      </c>
      <c r="W2911" s="32">
        <f t="shared" si="801"/>
        <v>0</v>
      </c>
      <c r="X2911" s="33">
        <f t="shared" si="802"/>
        <v>0</v>
      </c>
      <c r="Y2911" s="22"/>
      <c r="Z2911" s="33">
        <f t="shared" si="787"/>
        <v>0</v>
      </c>
      <c r="AA2911" s="33">
        <f t="shared" si="788"/>
        <v>0</v>
      </c>
      <c r="AB2911" s="30">
        <f t="shared" si="789"/>
        <v>0</v>
      </c>
      <c r="AC2911" s="30">
        <f t="shared" si="790"/>
        <v>0</v>
      </c>
      <c r="AD2911" s="30">
        <f t="shared" si="791"/>
        <v>0</v>
      </c>
      <c r="AE2911" s="35">
        <f t="shared" si="803"/>
        <v>0</v>
      </c>
    </row>
    <row r="2912" spans="14:31" x14ac:dyDescent="0.25">
      <c r="N2912" s="29">
        <f t="shared" si="792"/>
        <v>0</v>
      </c>
      <c r="O2912" s="30" t="str">
        <f t="shared" si="793"/>
        <v>00</v>
      </c>
      <c r="P2912" s="30">
        <f t="shared" si="794"/>
        <v>0</v>
      </c>
      <c r="Q2912" s="30">
        <f t="shared" si="795"/>
        <v>0</v>
      </c>
      <c r="R2912" s="30">
        <f t="shared" si="796"/>
        <v>0</v>
      </c>
      <c r="S2912" s="30">
        <f t="shared" si="797"/>
        <v>0</v>
      </c>
      <c r="T2912" s="31">
        <f t="shared" si="798"/>
        <v>2020.9166666666667</v>
      </c>
      <c r="U2912" s="30">
        <f t="shared" si="799"/>
        <v>0</v>
      </c>
      <c r="V2912" s="30">
        <f t="shared" si="800"/>
        <v>0</v>
      </c>
      <c r="W2912" s="32">
        <f t="shared" si="801"/>
        <v>0</v>
      </c>
      <c r="X2912" s="33">
        <f t="shared" si="802"/>
        <v>0</v>
      </c>
      <c r="Y2912" s="22"/>
      <c r="Z2912" s="33">
        <f t="shared" si="787"/>
        <v>0</v>
      </c>
      <c r="AA2912" s="33">
        <f t="shared" si="788"/>
        <v>0</v>
      </c>
      <c r="AB2912" s="30">
        <f t="shared" si="789"/>
        <v>0</v>
      </c>
      <c r="AC2912" s="30">
        <f t="shared" si="790"/>
        <v>0</v>
      </c>
      <c r="AD2912" s="30">
        <f t="shared" si="791"/>
        <v>0</v>
      </c>
      <c r="AE2912" s="35">
        <f t="shared" si="803"/>
        <v>0</v>
      </c>
    </row>
    <row r="2913" spans="14:31" x14ac:dyDescent="0.25">
      <c r="N2913" s="29">
        <f t="shared" si="792"/>
        <v>0</v>
      </c>
      <c r="O2913" s="30" t="str">
        <f t="shared" si="793"/>
        <v>00</v>
      </c>
      <c r="P2913" s="30">
        <f t="shared" si="794"/>
        <v>0</v>
      </c>
      <c r="Q2913" s="30">
        <f t="shared" si="795"/>
        <v>0</v>
      </c>
      <c r="R2913" s="30">
        <f t="shared" si="796"/>
        <v>0</v>
      </c>
      <c r="S2913" s="30">
        <f t="shared" si="797"/>
        <v>0</v>
      </c>
      <c r="T2913" s="31">
        <f t="shared" si="798"/>
        <v>2020.9166666666667</v>
      </c>
      <c r="U2913" s="30">
        <f t="shared" si="799"/>
        <v>0</v>
      </c>
      <c r="V2913" s="30">
        <f t="shared" si="800"/>
        <v>0</v>
      </c>
      <c r="W2913" s="32">
        <f t="shared" si="801"/>
        <v>0</v>
      </c>
      <c r="X2913" s="33">
        <f t="shared" si="802"/>
        <v>0</v>
      </c>
      <c r="Y2913" s="22"/>
      <c r="Z2913" s="33">
        <f t="shared" si="787"/>
        <v>0</v>
      </c>
      <c r="AA2913" s="33">
        <f t="shared" si="788"/>
        <v>0</v>
      </c>
      <c r="AB2913" s="30">
        <f t="shared" si="789"/>
        <v>0</v>
      </c>
      <c r="AC2913" s="30">
        <f t="shared" si="790"/>
        <v>0</v>
      </c>
      <c r="AD2913" s="30">
        <f t="shared" si="791"/>
        <v>0</v>
      </c>
      <c r="AE2913" s="35">
        <f t="shared" si="803"/>
        <v>0</v>
      </c>
    </row>
    <row r="2914" spans="14:31" x14ac:dyDescent="0.25">
      <c r="N2914" s="29">
        <f t="shared" si="792"/>
        <v>0</v>
      </c>
      <c r="O2914" s="30" t="str">
        <f t="shared" si="793"/>
        <v>00</v>
      </c>
      <c r="P2914" s="30">
        <f t="shared" si="794"/>
        <v>0</v>
      </c>
      <c r="Q2914" s="30">
        <f t="shared" si="795"/>
        <v>0</v>
      </c>
      <c r="R2914" s="30">
        <f t="shared" si="796"/>
        <v>0</v>
      </c>
      <c r="S2914" s="30">
        <f t="shared" si="797"/>
        <v>0</v>
      </c>
      <c r="T2914" s="31">
        <f t="shared" si="798"/>
        <v>2020.9166666666667</v>
      </c>
      <c r="U2914" s="30">
        <f t="shared" si="799"/>
        <v>0</v>
      </c>
      <c r="V2914" s="30">
        <f t="shared" si="800"/>
        <v>0</v>
      </c>
      <c r="W2914" s="32">
        <f t="shared" si="801"/>
        <v>0</v>
      </c>
      <c r="X2914" s="33">
        <f t="shared" si="802"/>
        <v>0</v>
      </c>
      <c r="Y2914" s="22"/>
      <c r="Z2914" s="33">
        <f t="shared" si="787"/>
        <v>0</v>
      </c>
      <c r="AA2914" s="33">
        <f t="shared" si="788"/>
        <v>0</v>
      </c>
      <c r="AB2914" s="30">
        <f t="shared" si="789"/>
        <v>0</v>
      </c>
      <c r="AC2914" s="30">
        <f t="shared" si="790"/>
        <v>0</v>
      </c>
      <c r="AD2914" s="30">
        <f t="shared" si="791"/>
        <v>0</v>
      </c>
      <c r="AE2914" s="35">
        <f t="shared" si="803"/>
        <v>0</v>
      </c>
    </row>
    <row r="2915" spans="14:31" x14ac:dyDescent="0.25">
      <c r="N2915" s="29">
        <f t="shared" si="792"/>
        <v>0</v>
      </c>
      <c r="O2915" s="30" t="str">
        <f t="shared" si="793"/>
        <v>00</v>
      </c>
      <c r="P2915" s="30">
        <f t="shared" si="794"/>
        <v>0</v>
      </c>
      <c r="Q2915" s="30">
        <f t="shared" si="795"/>
        <v>0</v>
      </c>
      <c r="R2915" s="30">
        <f t="shared" si="796"/>
        <v>0</v>
      </c>
      <c r="S2915" s="30">
        <f t="shared" si="797"/>
        <v>0</v>
      </c>
      <c r="T2915" s="31">
        <f t="shared" si="798"/>
        <v>2020.9166666666667</v>
      </c>
      <c r="U2915" s="30">
        <f t="shared" si="799"/>
        <v>0</v>
      </c>
      <c r="V2915" s="30">
        <f t="shared" si="800"/>
        <v>0</v>
      </c>
      <c r="W2915" s="32">
        <f t="shared" si="801"/>
        <v>0</v>
      </c>
      <c r="X2915" s="33">
        <f t="shared" si="802"/>
        <v>0</v>
      </c>
      <c r="Y2915" s="22"/>
      <c r="Z2915" s="33">
        <f t="shared" si="787"/>
        <v>0</v>
      </c>
      <c r="AA2915" s="33">
        <f t="shared" si="788"/>
        <v>0</v>
      </c>
      <c r="AB2915" s="30">
        <f t="shared" si="789"/>
        <v>0</v>
      </c>
      <c r="AC2915" s="30">
        <f t="shared" si="790"/>
        <v>0</v>
      </c>
      <c r="AD2915" s="30">
        <f t="shared" si="791"/>
        <v>0</v>
      </c>
      <c r="AE2915" s="35">
        <f t="shared" si="803"/>
        <v>0</v>
      </c>
    </row>
    <row r="2916" spans="14:31" x14ac:dyDescent="0.25">
      <c r="N2916" s="29">
        <f t="shared" si="792"/>
        <v>0</v>
      </c>
      <c r="O2916" s="30" t="str">
        <f t="shared" si="793"/>
        <v>00</v>
      </c>
      <c r="P2916" s="30">
        <f t="shared" si="794"/>
        <v>0</v>
      </c>
      <c r="Q2916" s="30">
        <f t="shared" si="795"/>
        <v>0</v>
      </c>
      <c r="R2916" s="30">
        <f t="shared" si="796"/>
        <v>0</v>
      </c>
      <c r="S2916" s="30">
        <f t="shared" si="797"/>
        <v>0</v>
      </c>
      <c r="T2916" s="31">
        <f t="shared" si="798"/>
        <v>2020.9166666666667</v>
      </c>
      <c r="U2916" s="30">
        <f t="shared" si="799"/>
        <v>0</v>
      </c>
      <c r="V2916" s="30">
        <f t="shared" si="800"/>
        <v>0</v>
      </c>
      <c r="W2916" s="32">
        <f t="shared" si="801"/>
        <v>0</v>
      </c>
      <c r="X2916" s="33">
        <f t="shared" si="802"/>
        <v>0</v>
      </c>
      <c r="Y2916" s="22"/>
      <c r="Z2916" s="33">
        <f t="shared" si="787"/>
        <v>0</v>
      </c>
      <c r="AA2916" s="33">
        <f t="shared" si="788"/>
        <v>0</v>
      </c>
      <c r="AB2916" s="30">
        <f t="shared" si="789"/>
        <v>0</v>
      </c>
      <c r="AC2916" s="30">
        <f t="shared" si="790"/>
        <v>0</v>
      </c>
      <c r="AD2916" s="30">
        <f t="shared" si="791"/>
        <v>0</v>
      </c>
      <c r="AE2916" s="35">
        <f t="shared" si="803"/>
        <v>0</v>
      </c>
    </row>
    <row r="2917" spans="14:31" x14ac:dyDescent="0.25">
      <c r="N2917" s="29">
        <f t="shared" si="792"/>
        <v>0</v>
      </c>
      <c r="O2917" s="30" t="str">
        <f t="shared" si="793"/>
        <v>00</v>
      </c>
      <c r="P2917" s="30">
        <f t="shared" si="794"/>
        <v>0</v>
      </c>
      <c r="Q2917" s="30">
        <f t="shared" si="795"/>
        <v>0</v>
      </c>
      <c r="R2917" s="30">
        <f t="shared" si="796"/>
        <v>0</v>
      </c>
      <c r="S2917" s="30">
        <f t="shared" si="797"/>
        <v>0</v>
      </c>
      <c r="T2917" s="31">
        <f t="shared" si="798"/>
        <v>2020.9166666666667</v>
      </c>
      <c r="U2917" s="30">
        <f t="shared" si="799"/>
        <v>0</v>
      </c>
      <c r="V2917" s="30">
        <f t="shared" si="800"/>
        <v>0</v>
      </c>
      <c r="W2917" s="32">
        <f t="shared" si="801"/>
        <v>0</v>
      </c>
      <c r="X2917" s="33">
        <f t="shared" si="802"/>
        <v>0</v>
      </c>
      <c r="Y2917" s="22"/>
      <c r="Z2917" s="33">
        <f t="shared" si="787"/>
        <v>0</v>
      </c>
      <c r="AA2917" s="33">
        <f t="shared" si="788"/>
        <v>0</v>
      </c>
      <c r="AB2917" s="30">
        <f t="shared" si="789"/>
        <v>0</v>
      </c>
      <c r="AC2917" s="30">
        <f t="shared" si="790"/>
        <v>0</v>
      </c>
      <c r="AD2917" s="30">
        <f t="shared" si="791"/>
        <v>0</v>
      </c>
      <c r="AE2917" s="35">
        <f t="shared" si="803"/>
        <v>0</v>
      </c>
    </row>
    <row r="2918" spans="14:31" x14ac:dyDescent="0.25">
      <c r="N2918" s="29">
        <f t="shared" si="792"/>
        <v>0</v>
      </c>
      <c r="O2918" s="30" t="str">
        <f t="shared" si="793"/>
        <v>00</v>
      </c>
      <c r="P2918" s="30">
        <f t="shared" si="794"/>
        <v>0</v>
      </c>
      <c r="Q2918" s="30">
        <f t="shared" si="795"/>
        <v>0</v>
      </c>
      <c r="R2918" s="30">
        <f t="shared" si="796"/>
        <v>0</v>
      </c>
      <c r="S2918" s="30">
        <f t="shared" si="797"/>
        <v>0</v>
      </c>
      <c r="T2918" s="31">
        <f t="shared" si="798"/>
        <v>2020.9166666666667</v>
      </c>
      <c r="U2918" s="30">
        <f t="shared" si="799"/>
        <v>0</v>
      </c>
      <c r="V2918" s="30">
        <f t="shared" si="800"/>
        <v>0</v>
      </c>
      <c r="W2918" s="32">
        <f t="shared" si="801"/>
        <v>0</v>
      </c>
      <c r="X2918" s="33">
        <f t="shared" si="802"/>
        <v>0</v>
      </c>
      <c r="Y2918" s="22"/>
      <c r="Z2918" s="33">
        <f t="shared" si="787"/>
        <v>0</v>
      </c>
      <c r="AA2918" s="33">
        <f t="shared" si="788"/>
        <v>0</v>
      </c>
      <c r="AB2918" s="30">
        <f t="shared" si="789"/>
        <v>0</v>
      </c>
      <c r="AC2918" s="30">
        <f t="shared" si="790"/>
        <v>0</v>
      </c>
      <c r="AD2918" s="30">
        <f t="shared" si="791"/>
        <v>0</v>
      </c>
      <c r="AE2918" s="35">
        <f t="shared" si="803"/>
        <v>0</v>
      </c>
    </row>
    <row r="2919" spans="14:31" x14ac:dyDescent="0.25">
      <c r="N2919" s="29">
        <f t="shared" si="792"/>
        <v>0</v>
      </c>
      <c r="O2919" s="30" t="str">
        <f t="shared" si="793"/>
        <v>00</v>
      </c>
      <c r="P2919" s="30">
        <f t="shared" si="794"/>
        <v>0</v>
      </c>
      <c r="Q2919" s="30">
        <f t="shared" si="795"/>
        <v>0</v>
      </c>
      <c r="R2919" s="30">
        <f t="shared" si="796"/>
        <v>0</v>
      </c>
      <c r="S2919" s="30">
        <f t="shared" si="797"/>
        <v>0</v>
      </c>
      <c r="T2919" s="31">
        <f t="shared" si="798"/>
        <v>2020.9166666666667</v>
      </c>
      <c r="U2919" s="30">
        <f t="shared" si="799"/>
        <v>0</v>
      </c>
      <c r="V2919" s="30">
        <f t="shared" si="800"/>
        <v>0</v>
      </c>
      <c r="W2919" s="32">
        <f t="shared" si="801"/>
        <v>0</v>
      </c>
      <c r="X2919" s="33">
        <f t="shared" si="802"/>
        <v>0</v>
      </c>
      <c r="Y2919" s="22"/>
      <c r="Z2919" s="33">
        <f t="shared" si="787"/>
        <v>0</v>
      </c>
      <c r="AA2919" s="33">
        <f t="shared" si="788"/>
        <v>0</v>
      </c>
      <c r="AB2919" s="30">
        <f t="shared" si="789"/>
        <v>0</v>
      </c>
      <c r="AC2919" s="30">
        <f t="shared" si="790"/>
        <v>0</v>
      </c>
      <c r="AD2919" s="30">
        <f t="shared" si="791"/>
        <v>0</v>
      </c>
      <c r="AE2919" s="35">
        <f t="shared" si="803"/>
        <v>0</v>
      </c>
    </row>
    <row r="2920" spans="14:31" x14ac:dyDescent="0.25">
      <c r="N2920" s="29">
        <f t="shared" si="792"/>
        <v>0</v>
      </c>
      <c r="O2920" s="30" t="str">
        <f t="shared" si="793"/>
        <v>00</v>
      </c>
      <c r="P2920" s="30">
        <f t="shared" si="794"/>
        <v>0</v>
      </c>
      <c r="Q2920" s="30">
        <f t="shared" si="795"/>
        <v>0</v>
      </c>
      <c r="R2920" s="30">
        <f t="shared" si="796"/>
        <v>0</v>
      </c>
      <c r="S2920" s="30">
        <f t="shared" si="797"/>
        <v>0</v>
      </c>
      <c r="T2920" s="31">
        <f t="shared" si="798"/>
        <v>2020.9166666666667</v>
      </c>
      <c r="U2920" s="30">
        <f t="shared" si="799"/>
        <v>0</v>
      </c>
      <c r="V2920" s="30">
        <f t="shared" si="800"/>
        <v>0</v>
      </c>
      <c r="W2920" s="32">
        <f t="shared" si="801"/>
        <v>0</v>
      </c>
      <c r="X2920" s="33">
        <f t="shared" si="802"/>
        <v>0</v>
      </c>
      <c r="Y2920" s="22"/>
      <c r="Z2920" s="33">
        <f t="shared" si="787"/>
        <v>0</v>
      </c>
      <c r="AA2920" s="33">
        <f t="shared" si="788"/>
        <v>0</v>
      </c>
      <c r="AB2920" s="30">
        <f t="shared" si="789"/>
        <v>0</v>
      </c>
      <c r="AC2920" s="30">
        <f t="shared" si="790"/>
        <v>0</v>
      </c>
      <c r="AD2920" s="30">
        <f t="shared" si="791"/>
        <v>0</v>
      </c>
      <c r="AE2920" s="35">
        <f t="shared" si="803"/>
        <v>0</v>
      </c>
    </row>
    <row r="2921" spans="14:31" x14ac:dyDescent="0.25">
      <c r="N2921" s="29">
        <f t="shared" si="792"/>
        <v>0</v>
      </c>
      <c r="O2921" s="30" t="str">
        <f t="shared" si="793"/>
        <v>00</v>
      </c>
      <c r="P2921" s="30">
        <f t="shared" si="794"/>
        <v>0</v>
      </c>
      <c r="Q2921" s="30">
        <f t="shared" si="795"/>
        <v>0</v>
      </c>
      <c r="R2921" s="30">
        <f t="shared" si="796"/>
        <v>0</v>
      </c>
      <c r="S2921" s="30">
        <f t="shared" si="797"/>
        <v>0</v>
      </c>
      <c r="T2921" s="31">
        <f t="shared" si="798"/>
        <v>2020.9166666666667</v>
      </c>
      <c r="U2921" s="30">
        <f t="shared" si="799"/>
        <v>0</v>
      </c>
      <c r="V2921" s="30">
        <f t="shared" si="800"/>
        <v>0</v>
      </c>
      <c r="W2921" s="32">
        <f t="shared" si="801"/>
        <v>0</v>
      </c>
      <c r="X2921" s="33">
        <f t="shared" si="802"/>
        <v>0</v>
      </c>
      <c r="Y2921" s="22"/>
      <c r="Z2921" s="33">
        <f t="shared" si="787"/>
        <v>0</v>
      </c>
      <c r="AA2921" s="33">
        <f t="shared" si="788"/>
        <v>0</v>
      </c>
      <c r="AB2921" s="30">
        <f t="shared" si="789"/>
        <v>0</v>
      </c>
      <c r="AC2921" s="30">
        <f t="shared" si="790"/>
        <v>0</v>
      </c>
      <c r="AD2921" s="30">
        <f t="shared" si="791"/>
        <v>0</v>
      </c>
      <c r="AE2921" s="35">
        <f t="shared" si="803"/>
        <v>0</v>
      </c>
    </row>
    <row r="2922" spans="14:31" x14ac:dyDescent="0.25">
      <c r="N2922" s="29">
        <f t="shared" si="792"/>
        <v>0</v>
      </c>
      <c r="O2922" s="30" t="str">
        <f t="shared" si="793"/>
        <v>00</v>
      </c>
      <c r="P2922" s="30">
        <f t="shared" si="794"/>
        <v>0</v>
      </c>
      <c r="Q2922" s="30">
        <f t="shared" si="795"/>
        <v>0</v>
      </c>
      <c r="R2922" s="30">
        <f t="shared" si="796"/>
        <v>0</v>
      </c>
      <c r="S2922" s="30">
        <f t="shared" si="797"/>
        <v>0</v>
      </c>
      <c r="T2922" s="31">
        <f t="shared" si="798"/>
        <v>2020.9166666666667</v>
      </c>
      <c r="U2922" s="30">
        <f t="shared" si="799"/>
        <v>0</v>
      </c>
      <c r="V2922" s="30">
        <f t="shared" si="800"/>
        <v>0</v>
      </c>
      <c r="W2922" s="32">
        <f t="shared" si="801"/>
        <v>0</v>
      </c>
      <c r="X2922" s="33">
        <f t="shared" si="802"/>
        <v>0</v>
      </c>
      <c r="Y2922" s="22"/>
      <c r="Z2922" s="33">
        <f t="shared" si="787"/>
        <v>0</v>
      </c>
      <c r="AA2922" s="33">
        <f t="shared" si="788"/>
        <v>0</v>
      </c>
      <c r="AB2922" s="30">
        <f t="shared" si="789"/>
        <v>0</v>
      </c>
      <c r="AC2922" s="30">
        <f t="shared" si="790"/>
        <v>0</v>
      </c>
      <c r="AD2922" s="30">
        <f t="shared" si="791"/>
        <v>0</v>
      </c>
      <c r="AE2922" s="35">
        <f t="shared" si="803"/>
        <v>0</v>
      </c>
    </row>
    <row r="2923" spans="14:31" x14ac:dyDescent="0.25">
      <c r="N2923" s="29">
        <f t="shared" si="792"/>
        <v>0</v>
      </c>
      <c r="O2923" s="30" t="str">
        <f t="shared" si="793"/>
        <v>00</v>
      </c>
      <c r="P2923" s="30">
        <f t="shared" si="794"/>
        <v>0</v>
      </c>
      <c r="Q2923" s="30">
        <f t="shared" si="795"/>
        <v>0</v>
      </c>
      <c r="R2923" s="30">
        <f t="shared" si="796"/>
        <v>0</v>
      </c>
      <c r="S2923" s="30">
        <f t="shared" si="797"/>
        <v>0</v>
      </c>
      <c r="T2923" s="31">
        <f t="shared" si="798"/>
        <v>2020.9166666666667</v>
      </c>
      <c r="U2923" s="30">
        <f t="shared" si="799"/>
        <v>0</v>
      </c>
      <c r="V2923" s="30">
        <f t="shared" si="800"/>
        <v>0</v>
      </c>
      <c r="W2923" s="32">
        <f t="shared" si="801"/>
        <v>0</v>
      </c>
      <c r="X2923" s="33">
        <f t="shared" si="802"/>
        <v>0</v>
      </c>
      <c r="Y2923" s="22"/>
      <c r="Z2923" s="33">
        <f t="shared" si="787"/>
        <v>0</v>
      </c>
      <c r="AA2923" s="33">
        <f t="shared" si="788"/>
        <v>0</v>
      </c>
      <c r="AB2923" s="30">
        <f t="shared" si="789"/>
        <v>0</v>
      </c>
      <c r="AC2923" s="30">
        <f t="shared" si="790"/>
        <v>0</v>
      </c>
      <c r="AD2923" s="30">
        <f t="shared" si="791"/>
        <v>0</v>
      </c>
      <c r="AE2923" s="35">
        <f t="shared" si="803"/>
        <v>0</v>
      </c>
    </row>
    <row r="2924" spans="14:31" x14ac:dyDescent="0.25">
      <c r="N2924" s="29">
        <f t="shared" si="792"/>
        <v>0</v>
      </c>
      <c r="O2924" s="30" t="str">
        <f t="shared" si="793"/>
        <v>00</v>
      </c>
      <c r="P2924" s="30">
        <f t="shared" si="794"/>
        <v>0</v>
      </c>
      <c r="Q2924" s="30">
        <f t="shared" si="795"/>
        <v>0</v>
      </c>
      <c r="R2924" s="30">
        <f t="shared" si="796"/>
        <v>0</v>
      </c>
      <c r="S2924" s="30">
        <f t="shared" si="797"/>
        <v>0</v>
      </c>
      <c r="T2924" s="31">
        <f t="shared" si="798"/>
        <v>2020.9166666666667</v>
      </c>
      <c r="U2924" s="30">
        <f t="shared" si="799"/>
        <v>0</v>
      </c>
      <c r="V2924" s="30">
        <f t="shared" si="800"/>
        <v>0</v>
      </c>
      <c r="W2924" s="32">
        <f t="shared" si="801"/>
        <v>0</v>
      </c>
      <c r="X2924" s="33">
        <f t="shared" si="802"/>
        <v>0</v>
      </c>
      <c r="Y2924" s="22"/>
      <c r="Z2924" s="33">
        <f t="shared" si="787"/>
        <v>0</v>
      </c>
      <c r="AA2924" s="33">
        <f t="shared" si="788"/>
        <v>0</v>
      </c>
      <c r="AB2924" s="30">
        <f t="shared" si="789"/>
        <v>0</v>
      </c>
      <c r="AC2924" s="30">
        <f t="shared" si="790"/>
        <v>0</v>
      </c>
      <c r="AD2924" s="30">
        <f t="shared" si="791"/>
        <v>0</v>
      </c>
      <c r="AE2924" s="35">
        <f t="shared" si="803"/>
        <v>0</v>
      </c>
    </row>
    <row r="2925" spans="14:31" x14ac:dyDescent="0.25">
      <c r="N2925" s="29">
        <f t="shared" si="792"/>
        <v>0</v>
      </c>
      <c r="O2925" s="30" t="str">
        <f t="shared" si="793"/>
        <v>00</v>
      </c>
      <c r="P2925" s="30">
        <f t="shared" si="794"/>
        <v>0</v>
      </c>
      <c r="Q2925" s="30">
        <f t="shared" si="795"/>
        <v>0</v>
      </c>
      <c r="R2925" s="30">
        <f t="shared" si="796"/>
        <v>0</v>
      </c>
      <c r="S2925" s="30">
        <f t="shared" si="797"/>
        <v>0</v>
      </c>
      <c r="T2925" s="31">
        <f t="shared" si="798"/>
        <v>2020.9166666666667</v>
      </c>
      <c r="U2925" s="30">
        <f t="shared" si="799"/>
        <v>0</v>
      </c>
      <c r="V2925" s="30">
        <f t="shared" si="800"/>
        <v>0</v>
      </c>
      <c r="W2925" s="32">
        <f t="shared" si="801"/>
        <v>0</v>
      </c>
      <c r="X2925" s="33">
        <f t="shared" si="802"/>
        <v>0</v>
      </c>
      <c r="Y2925" s="22"/>
      <c r="Z2925" s="33">
        <f t="shared" si="787"/>
        <v>0</v>
      </c>
      <c r="AA2925" s="33">
        <f t="shared" si="788"/>
        <v>0</v>
      </c>
      <c r="AB2925" s="30">
        <f t="shared" si="789"/>
        <v>0</v>
      </c>
      <c r="AC2925" s="30">
        <f t="shared" si="790"/>
        <v>0</v>
      </c>
      <c r="AD2925" s="30">
        <f t="shared" si="791"/>
        <v>0</v>
      </c>
      <c r="AE2925" s="35">
        <f t="shared" si="803"/>
        <v>0</v>
      </c>
    </row>
    <row r="2926" spans="14:31" x14ac:dyDescent="0.25">
      <c r="N2926" s="29">
        <f t="shared" si="792"/>
        <v>0</v>
      </c>
      <c r="O2926" s="30" t="str">
        <f t="shared" si="793"/>
        <v>00</v>
      </c>
      <c r="P2926" s="30">
        <f t="shared" si="794"/>
        <v>0</v>
      </c>
      <c r="Q2926" s="30">
        <f t="shared" si="795"/>
        <v>0</v>
      </c>
      <c r="R2926" s="30">
        <f t="shared" si="796"/>
        <v>0</v>
      </c>
      <c r="S2926" s="30">
        <f t="shared" si="797"/>
        <v>0</v>
      </c>
      <c r="T2926" s="31">
        <f t="shared" si="798"/>
        <v>2020.9166666666667</v>
      </c>
      <c r="U2926" s="30">
        <f t="shared" si="799"/>
        <v>0</v>
      </c>
      <c r="V2926" s="30">
        <f t="shared" si="800"/>
        <v>0</v>
      </c>
      <c r="W2926" s="32">
        <f t="shared" si="801"/>
        <v>0</v>
      </c>
      <c r="X2926" s="33">
        <f t="shared" si="802"/>
        <v>0</v>
      </c>
      <c r="Y2926" s="22"/>
      <c r="Z2926" s="33">
        <f t="shared" si="787"/>
        <v>0</v>
      </c>
      <c r="AA2926" s="33">
        <f t="shared" si="788"/>
        <v>0</v>
      </c>
      <c r="AB2926" s="30">
        <f t="shared" si="789"/>
        <v>0</v>
      </c>
      <c r="AC2926" s="30">
        <f t="shared" si="790"/>
        <v>0</v>
      </c>
      <c r="AD2926" s="30">
        <f t="shared" si="791"/>
        <v>0</v>
      </c>
      <c r="AE2926" s="35">
        <f t="shared" si="803"/>
        <v>0</v>
      </c>
    </row>
    <row r="2927" spans="14:31" x14ac:dyDescent="0.25">
      <c r="N2927" s="29">
        <f t="shared" si="792"/>
        <v>0</v>
      </c>
      <c r="O2927" s="30" t="str">
        <f t="shared" si="793"/>
        <v>00</v>
      </c>
      <c r="P2927" s="30">
        <f t="shared" si="794"/>
        <v>0</v>
      </c>
      <c r="Q2927" s="30">
        <f t="shared" si="795"/>
        <v>0</v>
      </c>
      <c r="R2927" s="30">
        <f t="shared" si="796"/>
        <v>0</v>
      </c>
      <c r="S2927" s="30">
        <f t="shared" si="797"/>
        <v>0</v>
      </c>
      <c r="T2927" s="31">
        <f t="shared" si="798"/>
        <v>2020.9166666666667</v>
      </c>
      <c r="U2927" s="30">
        <f t="shared" si="799"/>
        <v>0</v>
      </c>
      <c r="V2927" s="30">
        <f t="shared" si="800"/>
        <v>0</v>
      </c>
      <c r="W2927" s="32">
        <f t="shared" si="801"/>
        <v>0</v>
      </c>
      <c r="X2927" s="33">
        <f t="shared" si="802"/>
        <v>0</v>
      </c>
      <c r="Y2927" s="22"/>
      <c r="Z2927" s="33">
        <f t="shared" si="787"/>
        <v>0</v>
      </c>
      <c r="AA2927" s="33">
        <f t="shared" si="788"/>
        <v>0</v>
      </c>
      <c r="AB2927" s="30">
        <f t="shared" si="789"/>
        <v>0</v>
      </c>
      <c r="AC2927" s="30">
        <f t="shared" si="790"/>
        <v>0</v>
      </c>
      <c r="AD2927" s="30">
        <f t="shared" si="791"/>
        <v>0</v>
      </c>
      <c r="AE2927" s="35">
        <f t="shared" si="803"/>
        <v>0</v>
      </c>
    </row>
    <row r="2928" spans="14:31" x14ac:dyDescent="0.25">
      <c r="N2928" s="29">
        <f t="shared" si="792"/>
        <v>0</v>
      </c>
      <c r="O2928" s="30" t="str">
        <f t="shared" si="793"/>
        <v>00</v>
      </c>
      <c r="P2928" s="30">
        <f t="shared" si="794"/>
        <v>0</v>
      </c>
      <c r="Q2928" s="30">
        <f t="shared" si="795"/>
        <v>0</v>
      </c>
      <c r="R2928" s="30">
        <f t="shared" si="796"/>
        <v>0</v>
      </c>
      <c r="S2928" s="30">
        <f t="shared" si="797"/>
        <v>0</v>
      </c>
      <c r="T2928" s="31">
        <f t="shared" si="798"/>
        <v>2020.9166666666667</v>
      </c>
      <c r="U2928" s="30">
        <f t="shared" si="799"/>
        <v>0</v>
      </c>
      <c r="V2928" s="30">
        <f t="shared" si="800"/>
        <v>0</v>
      </c>
      <c r="W2928" s="32">
        <f t="shared" si="801"/>
        <v>0</v>
      </c>
      <c r="X2928" s="33">
        <f t="shared" si="802"/>
        <v>0</v>
      </c>
      <c r="Y2928" s="22"/>
      <c r="Z2928" s="33">
        <f t="shared" si="787"/>
        <v>0</v>
      </c>
      <c r="AA2928" s="33">
        <f t="shared" si="788"/>
        <v>0</v>
      </c>
      <c r="AB2928" s="30">
        <f t="shared" si="789"/>
        <v>0</v>
      </c>
      <c r="AC2928" s="30">
        <f t="shared" si="790"/>
        <v>0</v>
      </c>
      <c r="AD2928" s="30">
        <f t="shared" si="791"/>
        <v>0</v>
      </c>
      <c r="AE2928" s="35">
        <f t="shared" si="803"/>
        <v>0</v>
      </c>
    </row>
    <row r="2929" spans="14:31" x14ac:dyDescent="0.25">
      <c r="N2929" s="29">
        <f t="shared" si="792"/>
        <v>0</v>
      </c>
      <c r="O2929" s="30" t="str">
        <f t="shared" si="793"/>
        <v>00</v>
      </c>
      <c r="P2929" s="30">
        <f t="shared" si="794"/>
        <v>0</v>
      </c>
      <c r="Q2929" s="30">
        <f t="shared" si="795"/>
        <v>0</v>
      </c>
      <c r="R2929" s="30">
        <f t="shared" si="796"/>
        <v>0</v>
      </c>
      <c r="S2929" s="30">
        <f t="shared" si="797"/>
        <v>0</v>
      </c>
      <c r="T2929" s="31">
        <f t="shared" si="798"/>
        <v>2020.9166666666667</v>
      </c>
      <c r="U2929" s="30">
        <f t="shared" si="799"/>
        <v>0</v>
      </c>
      <c r="V2929" s="30">
        <f t="shared" si="800"/>
        <v>0</v>
      </c>
      <c r="W2929" s="32">
        <f t="shared" si="801"/>
        <v>0</v>
      </c>
      <c r="X2929" s="33">
        <f t="shared" si="802"/>
        <v>0</v>
      </c>
      <c r="Y2929" s="22"/>
      <c r="Z2929" s="33">
        <f t="shared" si="787"/>
        <v>0</v>
      </c>
      <c r="AA2929" s="33">
        <f t="shared" si="788"/>
        <v>0</v>
      </c>
      <c r="AB2929" s="30">
        <f t="shared" si="789"/>
        <v>0</v>
      </c>
      <c r="AC2929" s="30">
        <f t="shared" si="790"/>
        <v>0</v>
      </c>
      <c r="AD2929" s="30">
        <f t="shared" si="791"/>
        <v>0</v>
      </c>
      <c r="AE2929" s="35">
        <f t="shared" si="803"/>
        <v>0</v>
      </c>
    </row>
    <row r="2930" spans="14:31" x14ac:dyDescent="0.25">
      <c r="N2930" s="29">
        <f t="shared" si="792"/>
        <v>0</v>
      </c>
      <c r="O2930" s="30" t="str">
        <f t="shared" si="793"/>
        <v>00</v>
      </c>
      <c r="P2930" s="30">
        <f t="shared" si="794"/>
        <v>0</v>
      </c>
      <c r="Q2930" s="30">
        <f t="shared" si="795"/>
        <v>0</v>
      </c>
      <c r="R2930" s="30">
        <f t="shared" si="796"/>
        <v>0</v>
      </c>
      <c r="S2930" s="30">
        <f t="shared" si="797"/>
        <v>0</v>
      </c>
      <c r="T2930" s="31">
        <f t="shared" si="798"/>
        <v>2020.9166666666667</v>
      </c>
      <c r="U2930" s="30">
        <f t="shared" si="799"/>
        <v>0</v>
      </c>
      <c r="V2930" s="30">
        <f t="shared" si="800"/>
        <v>0</v>
      </c>
      <c r="W2930" s="32">
        <f t="shared" si="801"/>
        <v>0</v>
      </c>
      <c r="X2930" s="33">
        <f t="shared" si="802"/>
        <v>0</v>
      </c>
      <c r="Y2930" s="22"/>
      <c r="Z2930" s="33">
        <f t="shared" si="787"/>
        <v>0</v>
      </c>
      <c r="AA2930" s="33">
        <f t="shared" si="788"/>
        <v>0</v>
      </c>
      <c r="AB2930" s="30">
        <f t="shared" si="789"/>
        <v>0</v>
      </c>
      <c r="AC2930" s="30">
        <f t="shared" si="790"/>
        <v>0</v>
      </c>
      <c r="AD2930" s="30">
        <f t="shared" si="791"/>
        <v>0</v>
      </c>
      <c r="AE2930" s="35">
        <f t="shared" si="803"/>
        <v>0</v>
      </c>
    </row>
    <row r="2931" spans="14:31" x14ac:dyDescent="0.25">
      <c r="N2931" s="29">
        <f t="shared" si="792"/>
        <v>0</v>
      </c>
      <c r="O2931" s="30" t="str">
        <f t="shared" si="793"/>
        <v>00</v>
      </c>
      <c r="P2931" s="30">
        <f t="shared" si="794"/>
        <v>0</v>
      </c>
      <c r="Q2931" s="30">
        <f t="shared" si="795"/>
        <v>0</v>
      </c>
      <c r="R2931" s="30">
        <f t="shared" si="796"/>
        <v>0</v>
      </c>
      <c r="S2931" s="30">
        <f t="shared" si="797"/>
        <v>0</v>
      </c>
      <c r="T2931" s="31">
        <f t="shared" si="798"/>
        <v>2020.9166666666667</v>
      </c>
      <c r="U2931" s="30">
        <f t="shared" si="799"/>
        <v>0</v>
      </c>
      <c r="V2931" s="30">
        <f t="shared" si="800"/>
        <v>0</v>
      </c>
      <c r="W2931" s="32">
        <f t="shared" si="801"/>
        <v>0</v>
      </c>
      <c r="X2931" s="33">
        <f t="shared" si="802"/>
        <v>0</v>
      </c>
      <c r="Y2931" s="22"/>
      <c r="Z2931" s="33">
        <f t="shared" si="787"/>
        <v>0</v>
      </c>
      <c r="AA2931" s="33">
        <f t="shared" si="788"/>
        <v>0</v>
      </c>
      <c r="AB2931" s="30">
        <f t="shared" si="789"/>
        <v>0</v>
      </c>
      <c r="AC2931" s="30">
        <f t="shared" si="790"/>
        <v>0</v>
      </c>
      <c r="AD2931" s="30">
        <f t="shared" si="791"/>
        <v>0</v>
      </c>
      <c r="AE2931" s="35">
        <f t="shared" si="803"/>
        <v>0</v>
      </c>
    </row>
    <row r="2932" spans="14:31" x14ac:dyDescent="0.25">
      <c r="N2932" s="29">
        <f t="shared" si="792"/>
        <v>0</v>
      </c>
      <c r="O2932" s="30" t="str">
        <f t="shared" si="793"/>
        <v>00</v>
      </c>
      <c r="P2932" s="30">
        <f t="shared" si="794"/>
        <v>0</v>
      </c>
      <c r="Q2932" s="30">
        <f t="shared" si="795"/>
        <v>0</v>
      </c>
      <c r="R2932" s="30">
        <f t="shared" si="796"/>
        <v>0</v>
      </c>
      <c r="S2932" s="30">
        <f t="shared" si="797"/>
        <v>0</v>
      </c>
      <c r="T2932" s="31">
        <f t="shared" si="798"/>
        <v>2020.9166666666667</v>
      </c>
      <c r="U2932" s="30">
        <f t="shared" si="799"/>
        <v>0</v>
      </c>
      <c r="V2932" s="30">
        <f t="shared" si="800"/>
        <v>0</v>
      </c>
      <c r="W2932" s="32">
        <f t="shared" si="801"/>
        <v>0</v>
      </c>
      <c r="X2932" s="33">
        <f t="shared" si="802"/>
        <v>0</v>
      </c>
      <c r="Y2932" s="22"/>
      <c r="Z2932" s="33">
        <f t="shared" si="787"/>
        <v>0</v>
      </c>
      <c r="AA2932" s="33">
        <f t="shared" si="788"/>
        <v>0</v>
      </c>
      <c r="AB2932" s="30">
        <f t="shared" si="789"/>
        <v>0</v>
      </c>
      <c r="AC2932" s="30">
        <f t="shared" si="790"/>
        <v>0</v>
      </c>
      <c r="AD2932" s="30">
        <f t="shared" si="791"/>
        <v>0</v>
      </c>
      <c r="AE2932" s="35">
        <f t="shared" si="803"/>
        <v>0</v>
      </c>
    </row>
    <row r="2933" spans="14:31" x14ac:dyDescent="0.25">
      <c r="N2933" s="29">
        <f t="shared" si="792"/>
        <v>0</v>
      </c>
      <c r="O2933" s="30" t="str">
        <f t="shared" si="793"/>
        <v>00</v>
      </c>
      <c r="P2933" s="30">
        <f t="shared" si="794"/>
        <v>0</v>
      </c>
      <c r="Q2933" s="30">
        <f t="shared" si="795"/>
        <v>0</v>
      </c>
      <c r="R2933" s="30">
        <f t="shared" si="796"/>
        <v>0</v>
      </c>
      <c r="S2933" s="30">
        <f t="shared" si="797"/>
        <v>0</v>
      </c>
      <c r="T2933" s="31">
        <f t="shared" si="798"/>
        <v>2020.9166666666667</v>
      </c>
      <c r="U2933" s="30">
        <f t="shared" si="799"/>
        <v>0</v>
      </c>
      <c r="V2933" s="30">
        <f t="shared" si="800"/>
        <v>0</v>
      </c>
      <c r="W2933" s="32">
        <f t="shared" si="801"/>
        <v>0</v>
      </c>
      <c r="X2933" s="33">
        <f t="shared" si="802"/>
        <v>0</v>
      </c>
      <c r="Y2933" s="22"/>
      <c r="Z2933" s="33">
        <f t="shared" si="787"/>
        <v>0</v>
      </c>
      <c r="AA2933" s="33">
        <f t="shared" si="788"/>
        <v>0</v>
      </c>
      <c r="AB2933" s="30">
        <f t="shared" si="789"/>
        <v>0</v>
      </c>
      <c r="AC2933" s="30">
        <f t="shared" si="790"/>
        <v>0</v>
      </c>
      <c r="AD2933" s="30">
        <f t="shared" si="791"/>
        <v>0</v>
      </c>
      <c r="AE2933" s="35">
        <f t="shared" si="803"/>
        <v>0</v>
      </c>
    </row>
    <row r="2934" spans="14:31" x14ac:dyDescent="0.25">
      <c r="N2934" s="29">
        <f t="shared" si="792"/>
        <v>0</v>
      </c>
      <c r="O2934" s="30" t="str">
        <f t="shared" si="793"/>
        <v>00</v>
      </c>
      <c r="P2934" s="30">
        <f t="shared" si="794"/>
        <v>0</v>
      </c>
      <c r="Q2934" s="30">
        <f t="shared" si="795"/>
        <v>0</v>
      </c>
      <c r="R2934" s="30">
        <f t="shared" si="796"/>
        <v>0</v>
      </c>
      <c r="S2934" s="30">
        <f t="shared" si="797"/>
        <v>0</v>
      </c>
      <c r="T2934" s="31">
        <f t="shared" si="798"/>
        <v>2020.9166666666667</v>
      </c>
      <c r="U2934" s="30">
        <f t="shared" si="799"/>
        <v>0</v>
      </c>
      <c r="V2934" s="30">
        <f t="shared" si="800"/>
        <v>0</v>
      </c>
      <c r="W2934" s="32">
        <f t="shared" si="801"/>
        <v>0</v>
      </c>
      <c r="X2934" s="33">
        <f t="shared" si="802"/>
        <v>0</v>
      </c>
      <c r="Y2934" s="22"/>
      <c r="Z2934" s="33">
        <f t="shared" si="787"/>
        <v>0</v>
      </c>
      <c r="AA2934" s="33">
        <f t="shared" si="788"/>
        <v>0</v>
      </c>
      <c r="AB2934" s="30">
        <f t="shared" si="789"/>
        <v>0</v>
      </c>
      <c r="AC2934" s="30">
        <f t="shared" si="790"/>
        <v>0</v>
      </c>
      <c r="AD2934" s="30">
        <f t="shared" si="791"/>
        <v>0</v>
      </c>
      <c r="AE2934" s="35">
        <f t="shared" si="803"/>
        <v>0</v>
      </c>
    </row>
    <row r="2935" spans="14:31" x14ac:dyDescent="0.25">
      <c r="N2935" s="29">
        <f t="shared" si="792"/>
        <v>0</v>
      </c>
      <c r="O2935" s="30" t="str">
        <f t="shared" si="793"/>
        <v>00</v>
      </c>
      <c r="P2935" s="30">
        <f t="shared" si="794"/>
        <v>0</v>
      </c>
      <c r="Q2935" s="30">
        <f t="shared" si="795"/>
        <v>0</v>
      </c>
      <c r="R2935" s="30">
        <f t="shared" si="796"/>
        <v>0</v>
      </c>
      <c r="S2935" s="30">
        <f t="shared" si="797"/>
        <v>0</v>
      </c>
      <c r="T2935" s="31">
        <f t="shared" si="798"/>
        <v>2020.9166666666667</v>
      </c>
      <c r="U2935" s="30">
        <f t="shared" si="799"/>
        <v>0</v>
      </c>
      <c r="V2935" s="30">
        <f t="shared" si="800"/>
        <v>0</v>
      </c>
      <c r="W2935" s="32">
        <f t="shared" si="801"/>
        <v>0</v>
      </c>
      <c r="X2935" s="33">
        <f t="shared" si="802"/>
        <v>0</v>
      </c>
      <c r="Y2935" s="22"/>
      <c r="Z2935" s="33">
        <f t="shared" si="787"/>
        <v>0</v>
      </c>
      <c r="AA2935" s="33">
        <f t="shared" si="788"/>
        <v>0</v>
      </c>
      <c r="AB2935" s="30">
        <f t="shared" si="789"/>
        <v>0</v>
      </c>
      <c r="AC2935" s="30">
        <f t="shared" si="790"/>
        <v>0</v>
      </c>
      <c r="AD2935" s="30">
        <f t="shared" si="791"/>
        <v>0</v>
      </c>
      <c r="AE2935" s="35">
        <f t="shared" si="803"/>
        <v>0</v>
      </c>
    </row>
    <row r="2936" spans="14:31" x14ac:dyDescent="0.25">
      <c r="N2936" s="29">
        <f t="shared" si="792"/>
        <v>0</v>
      </c>
      <c r="O2936" s="30" t="str">
        <f t="shared" si="793"/>
        <v>00</v>
      </c>
      <c r="P2936" s="30">
        <f t="shared" si="794"/>
        <v>0</v>
      </c>
      <c r="Q2936" s="30">
        <f t="shared" si="795"/>
        <v>0</v>
      </c>
      <c r="R2936" s="30">
        <f t="shared" si="796"/>
        <v>0</v>
      </c>
      <c r="S2936" s="30">
        <f t="shared" si="797"/>
        <v>0</v>
      </c>
      <c r="T2936" s="31">
        <f t="shared" si="798"/>
        <v>2020.9166666666667</v>
      </c>
      <c r="U2936" s="30">
        <f t="shared" si="799"/>
        <v>0</v>
      </c>
      <c r="V2936" s="30">
        <f t="shared" si="800"/>
        <v>0</v>
      </c>
      <c r="W2936" s="32">
        <f t="shared" si="801"/>
        <v>0</v>
      </c>
      <c r="X2936" s="33">
        <f t="shared" si="802"/>
        <v>0</v>
      </c>
      <c r="Y2936" s="22"/>
      <c r="Z2936" s="33">
        <f t="shared" si="787"/>
        <v>0</v>
      </c>
      <c r="AA2936" s="33">
        <f t="shared" si="788"/>
        <v>0</v>
      </c>
      <c r="AB2936" s="30">
        <f t="shared" si="789"/>
        <v>0</v>
      </c>
      <c r="AC2936" s="30">
        <f t="shared" si="790"/>
        <v>0</v>
      </c>
      <c r="AD2936" s="30">
        <f t="shared" si="791"/>
        <v>0</v>
      </c>
      <c r="AE2936" s="35">
        <f t="shared" si="803"/>
        <v>0</v>
      </c>
    </row>
    <row r="2937" spans="14:31" x14ac:dyDescent="0.25">
      <c r="N2937" s="29">
        <f t="shared" si="792"/>
        <v>0</v>
      </c>
      <c r="O2937" s="30" t="str">
        <f t="shared" si="793"/>
        <v>00</v>
      </c>
      <c r="P2937" s="30">
        <f t="shared" si="794"/>
        <v>0</v>
      </c>
      <c r="Q2937" s="30">
        <f t="shared" si="795"/>
        <v>0</v>
      </c>
      <c r="R2937" s="30">
        <f t="shared" si="796"/>
        <v>0</v>
      </c>
      <c r="S2937" s="30">
        <f t="shared" si="797"/>
        <v>0</v>
      </c>
      <c r="T2937" s="31">
        <f t="shared" si="798"/>
        <v>2020.9166666666667</v>
      </c>
      <c r="U2937" s="30">
        <f t="shared" si="799"/>
        <v>0</v>
      </c>
      <c r="V2937" s="30">
        <f t="shared" si="800"/>
        <v>0</v>
      </c>
      <c r="W2937" s="32">
        <f t="shared" si="801"/>
        <v>0</v>
      </c>
      <c r="X2937" s="33">
        <f t="shared" si="802"/>
        <v>0</v>
      </c>
      <c r="Y2937" s="22"/>
      <c r="Z2937" s="33">
        <f t="shared" si="787"/>
        <v>0</v>
      </c>
      <c r="AA2937" s="33">
        <f t="shared" si="788"/>
        <v>0</v>
      </c>
      <c r="AB2937" s="30">
        <f t="shared" si="789"/>
        <v>0</v>
      </c>
      <c r="AC2937" s="30">
        <f t="shared" si="790"/>
        <v>0</v>
      </c>
      <c r="AD2937" s="30">
        <f t="shared" si="791"/>
        <v>0</v>
      </c>
      <c r="AE2937" s="35">
        <f t="shared" si="803"/>
        <v>0</v>
      </c>
    </row>
    <row r="2938" spans="14:31" x14ac:dyDescent="0.25">
      <c r="N2938" s="29">
        <f t="shared" si="792"/>
        <v>0</v>
      </c>
      <c r="O2938" s="30" t="str">
        <f t="shared" si="793"/>
        <v>00</v>
      </c>
      <c r="P2938" s="30">
        <f t="shared" si="794"/>
        <v>0</v>
      </c>
      <c r="Q2938" s="30">
        <f t="shared" si="795"/>
        <v>0</v>
      </c>
      <c r="R2938" s="30">
        <f t="shared" si="796"/>
        <v>0</v>
      </c>
      <c r="S2938" s="30">
        <f t="shared" si="797"/>
        <v>0</v>
      </c>
      <c r="T2938" s="31">
        <f t="shared" si="798"/>
        <v>2020.9166666666667</v>
      </c>
      <c r="U2938" s="30">
        <f t="shared" si="799"/>
        <v>0</v>
      </c>
      <c r="V2938" s="30">
        <f t="shared" si="800"/>
        <v>0</v>
      </c>
      <c r="W2938" s="32">
        <f t="shared" si="801"/>
        <v>0</v>
      </c>
      <c r="X2938" s="33">
        <f t="shared" si="802"/>
        <v>0</v>
      </c>
      <c r="Y2938" s="22"/>
      <c r="Z2938" s="33">
        <f t="shared" si="787"/>
        <v>0</v>
      </c>
      <c r="AA2938" s="33">
        <f t="shared" si="788"/>
        <v>0</v>
      </c>
      <c r="AB2938" s="30">
        <f t="shared" si="789"/>
        <v>0</v>
      </c>
      <c r="AC2938" s="30">
        <f t="shared" si="790"/>
        <v>0</v>
      </c>
      <c r="AD2938" s="30">
        <f t="shared" si="791"/>
        <v>0</v>
      </c>
      <c r="AE2938" s="35">
        <f t="shared" si="803"/>
        <v>0</v>
      </c>
    </row>
    <row r="2939" spans="14:31" x14ac:dyDescent="0.25">
      <c r="N2939" s="29">
        <f t="shared" si="792"/>
        <v>0</v>
      </c>
      <c r="O2939" s="30" t="str">
        <f t="shared" si="793"/>
        <v>00</v>
      </c>
      <c r="P2939" s="30">
        <f t="shared" si="794"/>
        <v>0</v>
      </c>
      <c r="Q2939" s="30">
        <f t="shared" si="795"/>
        <v>0</v>
      </c>
      <c r="R2939" s="30">
        <f t="shared" si="796"/>
        <v>0</v>
      </c>
      <c r="S2939" s="30">
        <f t="shared" si="797"/>
        <v>0</v>
      </c>
      <c r="T2939" s="31">
        <f t="shared" si="798"/>
        <v>2020.9166666666667</v>
      </c>
      <c r="U2939" s="30">
        <f t="shared" si="799"/>
        <v>0</v>
      </c>
      <c r="V2939" s="30">
        <f t="shared" si="800"/>
        <v>0</v>
      </c>
      <c r="W2939" s="32">
        <f t="shared" si="801"/>
        <v>0</v>
      </c>
      <c r="X2939" s="33">
        <f t="shared" si="802"/>
        <v>0</v>
      </c>
      <c r="Y2939" s="22"/>
      <c r="Z2939" s="33">
        <f t="shared" si="787"/>
        <v>0</v>
      </c>
      <c r="AA2939" s="33">
        <f t="shared" si="788"/>
        <v>0</v>
      </c>
      <c r="AB2939" s="30">
        <f t="shared" si="789"/>
        <v>0</v>
      </c>
      <c r="AC2939" s="30">
        <f t="shared" si="790"/>
        <v>0</v>
      </c>
      <c r="AD2939" s="30">
        <f t="shared" si="791"/>
        <v>0</v>
      </c>
      <c r="AE2939" s="35">
        <f t="shared" si="803"/>
        <v>0</v>
      </c>
    </row>
    <row r="2940" spans="14:31" x14ac:dyDescent="0.25">
      <c r="N2940" s="29">
        <f t="shared" si="792"/>
        <v>0</v>
      </c>
      <c r="O2940" s="30" t="str">
        <f t="shared" si="793"/>
        <v>00</v>
      </c>
      <c r="P2940" s="30">
        <f t="shared" si="794"/>
        <v>0</v>
      </c>
      <c r="Q2940" s="30">
        <f t="shared" si="795"/>
        <v>0</v>
      </c>
      <c r="R2940" s="30">
        <f t="shared" si="796"/>
        <v>0</v>
      </c>
      <c r="S2940" s="30">
        <f t="shared" si="797"/>
        <v>0</v>
      </c>
      <c r="T2940" s="31">
        <f t="shared" si="798"/>
        <v>2020.9166666666667</v>
      </c>
      <c r="U2940" s="30">
        <f t="shared" si="799"/>
        <v>0</v>
      </c>
      <c r="V2940" s="30">
        <f t="shared" si="800"/>
        <v>0</v>
      </c>
      <c r="W2940" s="32">
        <f t="shared" si="801"/>
        <v>0</v>
      </c>
      <c r="X2940" s="33">
        <f t="shared" si="802"/>
        <v>0</v>
      </c>
      <c r="Y2940" s="22"/>
      <c r="Z2940" s="33">
        <f t="shared" si="787"/>
        <v>0</v>
      </c>
      <c r="AA2940" s="33">
        <f t="shared" si="788"/>
        <v>0</v>
      </c>
      <c r="AB2940" s="30">
        <f t="shared" si="789"/>
        <v>0</v>
      </c>
      <c r="AC2940" s="30">
        <f t="shared" si="790"/>
        <v>0</v>
      </c>
      <c r="AD2940" s="30">
        <f t="shared" si="791"/>
        <v>0</v>
      </c>
      <c r="AE2940" s="35">
        <f t="shared" si="803"/>
        <v>0</v>
      </c>
    </row>
    <row r="2941" spans="14:31" x14ac:dyDescent="0.25">
      <c r="N2941" s="29">
        <f t="shared" si="792"/>
        <v>0</v>
      </c>
      <c r="O2941" s="30" t="str">
        <f t="shared" si="793"/>
        <v>00</v>
      </c>
      <c r="P2941" s="30">
        <f t="shared" si="794"/>
        <v>0</v>
      </c>
      <c r="Q2941" s="30">
        <f t="shared" si="795"/>
        <v>0</v>
      </c>
      <c r="R2941" s="30">
        <f t="shared" si="796"/>
        <v>0</v>
      </c>
      <c r="S2941" s="30">
        <f t="shared" si="797"/>
        <v>0</v>
      </c>
      <c r="T2941" s="31">
        <f t="shared" si="798"/>
        <v>2020.9166666666667</v>
      </c>
      <c r="U2941" s="30">
        <f t="shared" si="799"/>
        <v>0</v>
      </c>
      <c r="V2941" s="30">
        <f t="shared" si="800"/>
        <v>0</v>
      </c>
      <c r="W2941" s="32">
        <f t="shared" si="801"/>
        <v>0</v>
      </c>
      <c r="X2941" s="33">
        <f t="shared" si="802"/>
        <v>0</v>
      </c>
      <c r="Y2941" s="22"/>
      <c r="Z2941" s="33">
        <f t="shared" si="787"/>
        <v>0</v>
      </c>
      <c r="AA2941" s="33">
        <f t="shared" si="788"/>
        <v>0</v>
      </c>
      <c r="AB2941" s="30">
        <f t="shared" si="789"/>
        <v>0</v>
      </c>
      <c r="AC2941" s="30">
        <f t="shared" si="790"/>
        <v>0</v>
      </c>
      <c r="AD2941" s="30">
        <f t="shared" si="791"/>
        <v>0</v>
      </c>
      <c r="AE2941" s="35">
        <f t="shared" si="803"/>
        <v>0</v>
      </c>
    </row>
    <row r="2942" spans="14:31" x14ac:dyDescent="0.25">
      <c r="N2942" s="29">
        <f t="shared" si="792"/>
        <v>0</v>
      </c>
      <c r="O2942" s="30" t="str">
        <f t="shared" si="793"/>
        <v>00</v>
      </c>
      <c r="P2942" s="30">
        <f t="shared" si="794"/>
        <v>0</v>
      </c>
      <c r="Q2942" s="30">
        <f t="shared" si="795"/>
        <v>0</v>
      </c>
      <c r="R2942" s="30">
        <f t="shared" si="796"/>
        <v>0</v>
      </c>
      <c r="S2942" s="30">
        <f t="shared" si="797"/>
        <v>0</v>
      </c>
      <c r="T2942" s="31">
        <f t="shared" si="798"/>
        <v>2020.9166666666667</v>
      </c>
      <c r="U2942" s="30">
        <f t="shared" si="799"/>
        <v>0</v>
      </c>
      <c r="V2942" s="30">
        <f t="shared" si="800"/>
        <v>0</v>
      </c>
      <c r="W2942" s="32">
        <f t="shared" si="801"/>
        <v>0</v>
      </c>
      <c r="X2942" s="33">
        <f t="shared" si="802"/>
        <v>0</v>
      </c>
      <c r="Y2942" s="22"/>
      <c r="Z2942" s="33">
        <f t="shared" si="787"/>
        <v>0</v>
      </c>
      <c r="AA2942" s="33">
        <f t="shared" si="788"/>
        <v>0</v>
      </c>
      <c r="AB2942" s="30">
        <f t="shared" si="789"/>
        <v>0</v>
      </c>
      <c r="AC2942" s="30">
        <f t="shared" si="790"/>
        <v>0</v>
      </c>
      <c r="AD2942" s="30">
        <f t="shared" si="791"/>
        <v>0</v>
      </c>
      <c r="AE2942" s="35">
        <f t="shared" si="803"/>
        <v>0</v>
      </c>
    </row>
    <row r="2943" spans="14:31" x14ac:dyDescent="0.25">
      <c r="N2943" s="29">
        <f t="shared" si="792"/>
        <v>0</v>
      </c>
      <c r="O2943" s="30" t="str">
        <f t="shared" si="793"/>
        <v>00</v>
      </c>
      <c r="P2943" s="30">
        <f t="shared" si="794"/>
        <v>0</v>
      </c>
      <c r="Q2943" s="30">
        <f t="shared" si="795"/>
        <v>0</v>
      </c>
      <c r="R2943" s="30">
        <f t="shared" si="796"/>
        <v>0</v>
      </c>
      <c r="S2943" s="30">
        <f t="shared" si="797"/>
        <v>0</v>
      </c>
      <c r="T2943" s="31">
        <f t="shared" si="798"/>
        <v>2020.9166666666667</v>
      </c>
      <c r="U2943" s="30">
        <f t="shared" si="799"/>
        <v>0</v>
      </c>
      <c r="V2943" s="30">
        <f t="shared" si="800"/>
        <v>0</v>
      </c>
      <c r="W2943" s="32">
        <f t="shared" si="801"/>
        <v>0</v>
      </c>
      <c r="X2943" s="33">
        <f t="shared" si="802"/>
        <v>0</v>
      </c>
      <c r="Y2943" s="22"/>
      <c r="Z2943" s="33">
        <f t="shared" si="787"/>
        <v>0</v>
      </c>
      <c r="AA2943" s="33">
        <f t="shared" si="788"/>
        <v>0</v>
      </c>
      <c r="AB2943" s="30">
        <f t="shared" si="789"/>
        <v>0</v>
      </c>
      <c r="AC2943" s="30">
        <f t="shared" si="790"/>
        <v>0</v>
      </c>
      <c r="AD2943" s="30">
        <f t="shared" si="791"/>
        <v>0</v>
      </c>
      <c r="AE2943" s="35">
        <f t="shared" si="803"/>
        <v>0</v>
      </c>
    </row>
    <row r="2944" spans="14:31" x14ac:dyDescent="0.25">
      <c r="N2944" s="29">
        <f t="shared" si="792"/>
        <v>0</v>
      </c>
      <c r="O2944" s="30" t="str">
        <f t="shared" si="793"/>
        <v>00</v>
      </c>
      <c r="P2944" s="30">
        <f t="shared" si="794"/>
        <v>0</v>
      </c>
      <c r="Q2944" s="30">
        <f t="shared" si="795"/>
        <v>0</v>
      </c>
      <c r="R2944" s="30">
        <f t="shared" si="796"/>
        <v>0</v>
      </c>
      <c r="S2944" s="30">
        <f t="shared" si="797"/>
        <v>0</v>
      </c>
      <c r="T2944" s="31">
        <f t="shared" si="798"/>
        <v>2020.9166666666667</v>
      </c>
      <c r="U2944" s="30">
        <f t="shared" si="799"/>
        <v>0</v>
      </c>
      <c r="V2944" s="30">
        <f t="shared" si="800"/>
        <v>0</v>
      </c>
      <c r="W2944" s="32">
        <f t="shared" si="801"/>
        <v>0</v>
      </c>
      <c r="X2944" s="33">
        <f t="shared" si="802"/>
        <v>0</v>
      </c>
      <c r="Y2944" s="22"/>
      <c r="Z2944" s="33">
        <f t="shared" si="787"/>
        <v>0</v>
      </c>
      <c r="AA2944" s="33">
        <f t="shared" si="788"/>
        <v>0</v>
      </c>
      <c r="AB2944" s="30">
        <f t="shared" si="789"/>
        <v>0</v>
      </c>
      <c r="AC2944" s="30">
        <f t="shared" si="790"/>
        <v>0</v>
      </c>
      <c r="AD2944" s="30">
        <f t="shared" si="791"/>
        <v>0</v>
      </c>
      <c r="AE2944" s="35">
        <f t="shared" si="803"/>
        <v>0</v>
      </c>
    </row>
    <row r="2945" spans="14:31" x14ac:dyDescent="0.25">
      <c r="N2945" s="29">
        <f t="shared" si="792"/>
        <v>0</v>
      </c>
      <c r="O2945" s="30" t="str">
        <f t="shared" si="793"/>
        <v>00</v>
      </c>
      <c r="P2945" s="30">
        <f t="shared" si="794"/>
        <v>0</v>
      </c>
      <c r="Q2945" s="30">
        <f t="shared" si="795"/>
        <v>0</v>
      </c>
      <c r="R2945" s="30">
        <f t="shared" si="796"/>
        <v>0</v>
      </c>
      <c r="S2945" s="30">
        <f t="shared" si="797"/>
        <v>0</v>
      </c>
      <c r="T2945" s="31">
        <f t="shared" si="798"/>
        <v>2020.9166666666667</v>
      </c>
      <c r="U2945" s="30">
        <f t="shared" si="799"/>
        <v>0</v>
      </c>
      <c r="V2945" s="30">
        <f t="shared" si="800"/>
        <v>0</v>
      </c>
      <c r="W2945" s="32">
        <f t="shared" si="801"/>
        <v>0</v>
      </c>
      <c r="X2945" s="33">
        <f t="shared" si="802"/>
        <v>0</v>
      </c>
      <c r="Y2945" s="22"/>
      <c r="Z2945" s="33">
        <f t="shared" si="787"/>
        <v>0</v>
      </c>
      <c r="AA2945" s="33">
        <f t="shared" si="788"/>
        <v>0</v>
      </c>
      <c r="AB2945" s="30">
        <f t="shared" si="789"/>
        <v>0</v>
      </c>
      <c r="AC2945" s="30">
        <f t="shared" si="790"/>
        <v>0</v>
      </c>
      <c r="AD2945" s="30">
        <f t="shared" si="791"/>
        <v>0</v>
      </c>
      <c r="AE2945" s="35">
        <f t="shared" si="803"/>
        <v>0</v>
      </c>
    </row>
    <row r="2946" spans="14:31" x14ac:dyDescent="0.25">
      <c r="N2946" s="29">
        <f t="shared" si="792"/>
        <v>0</v>
      </c>
      <c r="O2946" s="30" t="str">
        <f t="shared" si="793"/>
        <v>00</v>
      </c>
      <c r="P2946" s="30">
        <f t="shared" si="794"/>
        <v>0</v>
      </c>
      <c r="Q2946" s="30">
        <f t="shared" si="795"/>
        <v>0</v>
      </c>
      <c r="R2946" s="30">
        <f t="shared" si="796"/>
        <v>0</v>
      </c>
      <c r="S2946" s="30">
        <f t="shared" si="797"/>
        <v>0</v>
      </c>
      <c r="T2946" s="31">
        <f t="shared" si="798"/>
        <v>2020.9166666666667</v>
      </c>
      <c r="U2946" s="30">
        <f t="shared" si="799"/>
        <v>0</v>
      </c>
      <c r="V2946" s="30">
        <f t="shared" si="800"/>
        <v>0</v>
      </c>
      <c r="W2946" s="32">
        <f t="shared" si="801"/>
        <v>0</v>
      </c>
      <c r="X2946" s="33">
        <f t="shared" si="802"/>
        <v>0</v>
      </c>
      <c r="Y2946" s="22"/>
      <c r="Z2946" s="33">
        <f t="shared" si="787"/>
        <v>0</v>
      </c>
      <c r="AA2946" s="33">
        <f t="shared" si="788"/>
        <v>0</v>
      </c>
      <c r="AB2946" s="30">
        <f t="shared" si="789"/>
        <v>0</v>
      </c>
      <c r="AC2946" s="30">
        <f t="shared" si="790"/>
        <v>0</v>
      </c>
      <c r="AD2946" s="30">
        <f t="shared" si="791"/>
        <v>0</v>
      </c>
      <c r="AE2946" s="35">
        <f t="shared" si="803"/>
        <v>0</v>
      </c>
    </row>
    <row r="2947" spans="14:31" x14ac:dyDescent="0.25">
      <c r="N2947" s="29">
        <f t="shared" si="792"/>
        <v>0</v>
      </c>
      <c r="O2947" s="30" t="str">
        <f t="shared" si="793"/>
        <v>00</v>
      </c>
      <c r="P2947" s="30">
        <f t="shared" si="794"/>
        <v>0</v>
      </c>
      <c r="Q2947" s="30">
        <f t="shared" si="795"/>
        <v>0</v>
      </c>
      <c r="R2947" s="30">
        <f t="shared" si="796"/>
        <v>0</v>
      </c>
      <c r="S2947" s="30">
        <f t="shared" si="797"/>
        <v>0</v>
      </c>
      <c r="T2947" s="31">
        <f t="shared" si="798"/>
        <v>2020.9166666666667</v>
      </c>
      <c r="U2947" s="30">
        <f t="shared" si="799"/>
        <v>0</v>
      </c>
      <c r="V2947" s="30">
        <f t="shared" si="800"/>
        <v>0</v>
      </c>
      <c r="W2947" s="32">
        <f t="shared" si="801"/>
        <v>0</v>
      </c>
      <c r="X2947" s="33">
        <f t="shared" si="802"/>
        <v>0</v>
      </c>
      <c r="Y2947" s="22"/>
      <c r="Z2947" s="33">
        <f t="shared" si="787"/>
        <v>0</v>
      </c>
      <c r="AA2947" s="33">
        <f t="shared" si="788"/>
        <v>0</v>
      </c>
      <c r="AB2947" s="30">
        <f t="shared" si="789"/>
        <v>0</v>
      </c>
      <c r="AC2947" s="30">
        <f t="shared" si="790"/>
        <v>0</v>
      </c>
      <c r="AD2947" s="30">
        <f t="shared" si="791"/>
        <v>0</v>
      </c>
      <c r="AE2947" s="35">
        <f t="shared" si="803"/>
        <v>0</v>
      </c>
    </row>
    <row r="2948" spans="14:31" x14ac:dyDescent="0.25">
      <c r="N2948" s="29">
        <f t="shared" si="792"/>
        <v>0</v>
      </c>
      <c r="O2948" s="30" t="str">
        <f t="shared" si="793"/>
        <v>00</v>
      </c>
      <c r="P2948" s="30">
        <f t="shared" si="794"/>
        <v>0</v>
      </c>
      <c r="Q2948" s="30">
        <f t="shared" si="795"/>
        <v>0</v>
      </c>
      <c r="R2948" s="30">
        <f t="shared" si="796"/>
        <v>0</v>
      </c>
      <c r="S2948" s="30">
        <f t="shared" si="797"/>
        <v>0</v>
      </c>
      <c r="T2948" s="31">
        <f t="shared" si="798"/>
        <v>2020.9166666666667</v>
      </c>
      <c r="U2948" s="30">
        <f t="shared" si="799"/>
        <v>0</v>
      </c>
      <c r="V2948" s="30">
        <f t="shared" si="800"/>
        <v>0</v>
      </c>
      <c r="W2948" s="32">
        <f t="shared" si="801"/>
        <v>0</v>
      </c>
      <c r="X2948" s="33">
        <f t="shared" si="802"/>
        <v>0</v>
      </c>
      <c r="Y2948" s="22"/>
      <c r="Z2948" s="33">
        <f t="shared" ref="Z2948:Z3001" si="804">IF(C2948="",0, IF(P2948&lt;$AH$10,1,0))</f>
        <v>0</v>
      </c>
      <c r="AA2948" s="33">
        <f t="shared" ref="AA2948:AA3001" si="805">IF(C2948="",0,IF(S2948&lt;$AH$11,1,0))</f>
        <v>0</v>
      </c>
      <c r="AB2948" s="30">
        <f t="shared" ref="AB2948:AB3001" si="806">IF(C2948="",0,IF(W2948&lt;LOOKUP(X2948,$AI$15:$AR$15,$AI$16:$AR$16),1,0))</f>
        <v>0</v>
      </c>
      <c r="AC2948" s="30">
        <f t="shared" ref="AC2948:AC3001" si="807">IF(C2948="",0,IF(V2948&lt;LOOKUP(X2948,$AI$15:$AR$15,$AI$18:$AR$18),1,0))</f>
        <v>0</v>
      </c>
      <c r="AD2948" s="30">
        <f t="shared" ref="AD2948:AD3001" si="808">IF(C2948="",0,IF(F2948&lt;LOOKUP(X2948,$AI$15:$AR$15,$AI$20:$AR$20),1,0))</f>
        <v>0</v>
      </c>
      <c r="AE2948" s="35">
        <f t="shared" si="803"/>
        <v>0</v>
      </c>
    </row>
    <row r="2949" spans="14:31" x14ac:dyDescent="0.25">
      <c r="N2949" s="29">
        <f t="shared" si="792"/>
        <v>0</v>
      </c>
      <c r="O2949" s="30" t="str">
        <f t="shared" si="793"/>
        <v>00</v>
      </c>
      <c r="P2949" s="30">
        <f t="shared" si="794"/>
        <v>0</v>
      </c>
      <c r="Q2949" s="30">
        <f t="shared" si="795"/>
        <v>0</v>
      </c>
      <c r="R2949" s="30">
        <f t="shared" si="796"/>
        <v>0</v>
      </c>
      <c r="S2949" s="30">
        <f t="shared" si="797"/>
        <v>0</v>
      </c>
      <c r="T2949" s="31">
        <f t="shared" si="798"/>
        <v>2020.9166666666667</v>
      </c>
      <c r="U2949" s="30">
        <f t="shared" si="799"/>
        <v>0</v>
      </c>
      <c r="V2949" s="30">
        <f t="shared" si="800"/>
        <v>0</v>
      </c>
      <c r="W2949" s="32">
        <f t="shared" si="801"/>
        <v>0</v>
      </c>
      <c r="X2949" s="33">
        <f t="shared" si="802"/>
        <v>0</v>
      </c>
      <c r="Y2949" s="22"/>
      <c r="Z2949" s="33">
        <f t="shared" si="804"/>
        <v>0</v>
      </c>
      <c r="AA2949" s="33">
        <f t="shared" si="805"/>
        <v>0</v>
      </c>
      <c r="AB2949" s="30">
        <f t="shared" si="806"/>
        <v>0</v>
      </c>
      <c r="AC2949" s="30">
        <f t="shared" si="807"/>
        <v>0</v>
      </c>
      <c r="AD2949" s="30">
        <f t="shared" si="808"/>
        <v>0</v>
      </c>
      <c r="AE2949" s="35">
        <f t="shared" si="803"/>
        <v>0</v>
      </c>
    </row>
    <row r="2950" spans="14:31" x14ac:dyDescent="0.25">
      <c r="N2950" s="29">
        <f t="shared" si="792"/>
        <v>0</v>
      </c>
      <c r="O2950" s="30" t="str">
        <f t="shared" si="793"/>
        <v>00</v>
      </c>
      <c r="P2950" s="30">
        <f t="shared" si="794"/>
        <v>0</v>
      </c>
      <c r="Q2950" s="30">
        <f t="shared" si="795"/>
        <v>0</v>
      </c>
      <c r="R2950" s="30">
        <f t="shared" si="796"/>
        <v>0</v>
      </c>
      <c r="S2950" s="30">
        <f t="shared" si="797"/>
        <v>0</v>
      </c>
      <c r="T2950" s="31">
        <f t="shared" si="798"/>
        <v>2020.9166666666667</v>
      </c>
      <c r="U2950" s="30">
        <f t="shared" si="799"/>
        <v>0</v>
      </c>
      <c r="V2950" s="30">
        <f t="shared" si="800"/>
        <v>0</v>
      </c>
      <c r="W2950" s="32">
        <f t="shared" si="801"/>
        <v>0</v>
      </c>
      <c r="X2950" s="33">
        <f t="shared" si="802"/>
        <v>0</v>
      </c>
      <c r="Y2950" s="22"/>
      <c r="Z2950" s="33">
        <f t="shared" si="804"/>
        <v>0</v>
      </c>
      <c r="AA2950" s="33">
        <f t="shared" si="805"/>
        <v>0</v>
      </c>
      <c r="AB2950" s="30">
        <f t="shared" si="806"/>
        <v>0</v>
      </c>
      <c r="AC2950" s="30">
        <f t="shared" si="807"/>
        <v>0</v>
      </c>
      <c r="AD2950" s="30">
        <f t="shared" si="808"/>
        <v>0</v>
      </c>
      <c r="AE2950" s="35">
        <f t="shared" si="803"/>
        <v>0</v>
      </c>
    </row>
    <row r="2951" spans="14:31" x14ac:dyDescent="0.25">
      <c r="N2951" s="29">
        <f t="shared" si="792"/>
        <v>0</v>
      </c>
      <c r="O2951" s="30" t="str">
        <f t="shared" si="793"/>
        <v>00</v>
      </c>
      <c r="P2951" s="30">
        <f t="shared" si="794"/>
        <v>0</v>
      </c>
      <c r="Q2951" s="30">
        <f t="shared" si="795"/>
        <v>0</v>
      </c>
      <c r="R2951" s="30">
        <f t="shared" si="796"/>
        <v>0</v>
      </c>
      <c r="S2951" s="30">
        <f t="shared" si="797"/>
        <v>0</v>
      </c>
      <c r="T2951" s="31">
        <f t="shared" si="798"/>
        <v>2020.9166666666667</v>
      </c>
      <c r="U2951" s="30">
        <f t="shared" si="799"/>
        <v>0</v>
      </c>
      <c r="V2951" s="30">
        <f t="shared" si="800"/>
        <v>0</v>
      </c>
      <c r="W2951" s="32">
        <f t="shared" si="801"/>
        <v>0</v>
      </c>
      <c r="X2951" s="33">
        <f t="shared" si="802"/>
        <v>0</v>
      </c>
      <c r="Y2951" s="22"/>
      <c r="Z2951" s="33">
        <f t="shared" si="804"/>
        <v>0</v>
      </c>
      <c r="AA2951" s="33">
        <f t="shared" si="805"/>
        <v>0</v>
      </c>
      <c r="AB2951" s="30">
        <f t="shared" si="806"/>
        <v>0</v>
      </c>
      <c r="AC2951" s="30">
        <f t="shared" si="807"/>
        <v>0</v>
      </c>
      <c r="AD2951" s="30">
        <f t="shared" si="808"/>
        <v>0</v>
      </c>
      <c r="AE2951" s="35">
        <f t="shared" si="803"/>
        <v>0</v>
      </c>
    </row>
    <row r="2952" spans="14:31" x14ac:dyDescent="0.25">
      <c r="N2952" s="29">
        <f t="shared" si="792"/>
        <v>0</v>
      </c>
      <c r="O2952" s="30" t="str">
        <f t="shared" si="793"/>
        <v>00</v>
      </c>
      <c r="P2952" s="30">
        <f t="shared" si="794"/>
        <v>0</v>
      </c>
      <c r="Q2952" s="30">
        <f t="shared" si="795"/>
        <v>0</v>
      </c>
      <c r="R2952" s="30">
        <f t="shared" si="796"/>
        <v>0</v>
      </c>
      <c r="S2952" s="30">
        <f t="shared" si="797"/>
        <v>0</v>
      </c>
      <c r="T2952" s="31">
        <f t="shared" si="798"/>
        <v>2020.9166666666667</v>
      </c>
      <c r="U2952" s="30">
        <f t="shared" si="799"/>
        <v>0</v>
      </c>
      <c r="V2952" s="30">
        <f t="shared" si="800"/>
        <v>0</v>
      </c>
      <c r="W2952" s="32">
        <f t="shared" si="801"/>
        <v>0</v>
      </c>
      <c r="X2952" s="33">
        <f t="shared" si="802"/>
        <v>0</v>
      </c>
      <c r="Y2952" s="22"/>
      <c r="Z2952" s="33">
        <f t="shared" si="804"/>
        <v>0</v>
      </c>
      <c r="AA2952" s="33">
        <f t="shared" si="805"/>
        <v>0</v>
      </c>
      <c r="AB2952" s="30">
        <f t="shared" si="806"/>
        <v>0</v>
      </c>
      <c r="AC2952" s="30">
        <f t="shared" si="807"/>
        <v>0</v>
      </c>
      <c r="AD2952" s="30">
        <f t="shared" si="808"/>
        <v>0</v>
      </c>
      <c r="AE2952" s="35">
        <f t="shared" si="803"/>
        <v>0</v>
      </c>
    </row>
    <row r="2953" spans="14:31" x14ac:dyDescent="0.25">
      <c r="N2953" s="29">
        <f t="shared" si="792"/>
        <v>0</v>
      </c>
      <c r="O2953" s="30" t="str">
        <f t="shared" si="793"/>
        <v>00</v>
      </c>
      <c r="P2953" s="30">
        <f t="shared" si="794"/>
        <v>0</v>
      </c>
      <c r="Q2953" s="30">
        <f t="shared" si="795"/>
        <v>0</v>
      </c>
      <c r="R2953" s="30">
        <f t="shared" si="796"/>
        <v>0</v>
      </c>
      <c r="S2953" s="30">
        <f t="shared" si="797"/>
        <v>0</v>
      </c>
      <c r="T2953" s="31">
        <f t="shared" si="798"/>
        <v>2020.9166666666667</v>
      </c>
      <c r="U2953" s="30">
        <f t="shared" si="799"/>
        <v>0</v>
      </c>
      <c r="V2953" s="30">
        <f t="shared" si="800"/>
        <v>0</v>
      </c>
      <c r="W2953" s="32">
        <f t="shared" si="801"/>
        <v>0</v>
      </c>
      <c r="X2953" s="33">
        <f t="shared" si="802"/>
        <v>0</v>
      </c>
      <c r="Y2953" s="22"/>
      <c r="Z2953" s="33">
        <f t="shared" si="804"/>
        <v>0</v>
      </c>
      <c r="AA2953" s="33">
        <f t="shared" si="805"/>
        <v>0</v>
      </c>
      <c r="AB2953" s="30">
        <f t="shared" si="806"/>
        <v>0</v>
      </c>
      <c r="AC2953" s="30">
        <f t="shared" si="807"/>
        <v>0</v>
      </c>
      <c r="AD2953" s="30">
        <f t="shared" si="808"/>
        <v>0</v>
      </c>
      <c r="AE2953" s="35">
        <f t="shared" si="803"/>
        <v>0</v>
      </c>
    </row>
    <row r="2954" spans="14:31" x14ac:dyDescent="0.25">
      <c r="N2954" s="29">
        <f t="shared" si="792"/>
        <v>0</v>
      </c>
      <c r="O2954" s="30" t="str">
        <f t="shared" si="793"/>
        <v>00</v>
      </c>
      <c r="P2954" s="30">
        <f t="shared" si="794"/>
        <v>0</v>
      </c>
      <c r="Q2954" s="30">
        <f t="shared" si="795"/>
        <v>0</v>
      </c>
      <c r="R2954" s="30">
        <f t="shared" si="796"/>
        <v>0</v>
      </c>
      <c r="S2954" s="30">
        <f t="shared" si="797"/>
        <v>0</v>
      </c>
      <c r="T2954" s="31">
        <f t="shared" si="798"/>
        <v>2020.9166666666667</v>
      </c>
      <c r="U2954" s="30">
        <f t="shared" si="799"/>
        <v>0</v>
      </c>
      <c r="V2954" s="30">
        <f t="shared" si="800"/>
        <v>0</v>
      </c>
      <c r="W2954" s="32">
        <f t="shared" si="801"/>
        <v>0</v>
      </c>
      <c r="X2954" s="33">
        <f t="shared" si="802"/>
        <v>0</v>
      </c>
      <c r="Y2954" s="22"/>
      <c r="Z2954" s="33">
        <f t="shared" si="804"/>
        <v>0</v>
      </c>
      <c r="AA2954" s="33">
        <f t="shared" si="805"/>
        <v>0</v>
      </c>
      <c r="AB2954" s="30">
        <f t="shared" si="806"/>
        <v>0</v>
      </c>
      <c r="AC2954" s="30">
        <f t="shared" si="807"/>
        <v>0</v>
      </c>
      <c r="AD2954" s="30">
        <f t="shared" si="808"/>
        <v>0</v>
      </c>
      <c r="AE2954" s="35">
        <f t="shared" si="803"/>
        <v>0</v>
      </c>
    </row>
    <row r="2955" spans="14:31" x14ac:dyDescent="0.25">
      <c r="N2955" s="29">
        <f t="shared" ref="N2955:N3001" si="809">IF(G2955="",F2955,IF(INT(MID(G2955,7,4))&lt;=2010, IF(F2955="",MID(G2955,7,4),F2955), MID(G2955,7,4)))</f>
        <v>0</v>
      </c>
      <c r="O2955" s="30" t="str">
        <f t="shared" ref="O2955:O3001" si="810">IF(G2955="","00",MID(G2955,4,2))</f>
        <v>00</v>
      </c>
      <c r="P2955" s="30">
        <f t="shared" ref="P2955:P3001" si="811">INT(CONCATENATE(N2955,O2955))</f>
        <v>0</v>
      </c>
      <c r="Q2955" s="30">
        <f t="shared" ref="Q2955:Q3001" si="812">IF(H2955="",0,MID(H2955,7,4))</f>
        <v>0</v>
      </c>
      <c r="R2955" s="30">
        <f t="shared" ref="R2955:R3001" si="813">IF(H2955="",0,MID(H2955,4,2))</f>
        <v>0</v>
      </c>
      <c r="S2955" s="30">
        <f t="shared" ref="S2955:S3001" si="814">INT(CONCATENATE(Q2955,R2955))</f>
        <v>0</v>
      </c>
      <c r="T2955" s="31">
        <f t="shared" ref="T2955:T3001" si="815">(12*($AH$2-N2955)+($AH$3-O2955))/12</f>
        <v>2020.9166666666667</v>
      </c>
      <c r="U2955" s="30">
        <f t="shared" ref="U2955:U3001" si="816">I2955+J2955</f>
        <v>0</v>
      </c>
      <c r="V2955" s="30">
        <f t="shared" ref="V2955:V3001" si="817">K2955+L2955</f>
        <v>0</v>
      </c>
      <c r="W2955" s="32">
        <f t="shared" ref="W2955:W3001" si="818">U2955/T2955</f>
        <v>0</v>
      </c>
      <c r="X2955" s="33">
        <f t="shared" ref="X2955:X3001" si="819">INT(CONCATENATE(MID(B2955,3,2),0))</f>
        <v>0</v>
      </c>
      <c r="Y2955" s="22"/>
      <c r="Z2955" s="33">
        <f t="shared" si="804"/>
        <v>0</v>
      </c>
      <c r="AA2955" s="33">
        <f t="shared" si="805"/>
        <v>0</v>
      </c>
      <c r="AB2955" s="30">
        <f t="shared" si="806"/>
        <v>0</v>
      </c>
      <c r="AC2955" s="30">
        <f t="shared" si="807"/>
        <v>0</v>
      </c>
      <c r="AD2955" s="30">
        <f t="shared" si="808"/>
        <v>0</v>
      </c>
      <c r="AE2955" s="35">
        <f t="shared" ref="AE2955:AE3001" si="820">IF(Z2955*(SUM(AA2955:AD2955))&gt;=1,1,0)</f>
        <v>0</v>
      </c>
    </row>
    <row r="2956" spans="14:31" x14ac:dyDescent="0.25">
      <c r="N2956" s="29">
        <f t="shared" si="809"/>
        <v>0</v>
      </c>
      <c r="O2956" s="30" t="str">
        <f t="shared" si="810"/>
        <v>00</v>
      </c>
      <c r="P2956" s="30">
        <f t="shared" si="811"/>
        <v>0</v>
      </c>
      <c r="Q2956" s="30">
        <f t="shared" si="812"/>
        <v>0</v>
      </c>
      <c r="R2956" s="30">
        <f t="shared" si="813"/>
        <v>0</v>
      </c>
      <c r="S2956" s="30">
        <f t="shared" si="814"/>
        <v>0</v>
      </c>
      <c r="T2956" s="31">
        <f t="shared" si="815"/>
        <v>2020.9166666666667</v>
      </c>
      <c r="U2956" s="30">
        <f t="shared" si="816"/>
        <v>0</v>
      </c>
      <c r="V2956" s="30">
        <f t="shared" si="817"/>
        <v>0</v>
      </c>
      <c r="W2956" s="32">
        <f t="shared" si="818"/>
        <v>0</v>
      </c>
      <c r="X2956" s="33">
        <f t="shared" si="819"/>
        <v>0</v>
      </c>
      <c r="Y2956" s="22"/>
      <c r="Z2956" s="33">
        <f t="shared" si="804"/>
        <v>0</v>
      </c>
      <c r="AA2956" s="33">
        <f t="shared" si="805"/>
        <v>0</v>
      </c>
      <c r="AB2956" s="30">
        <f t="shared" si="806"/>
        <v>0</v>
      </c>
      <c r="AC2956" s="30">
        <f t="shared" si="807"/>
        <v>0</v>
      </c>
      <c r="AD2956" s="30">
        <f t="shared" si="808"/>
        <v>0</v>
      </c>
      <c r="AE2956" s="35">
        <f t="shared" si="820"/>
        <v>0</v>
      </c>
    </row>
    <row r="2957" spans="14:31" x14ac:dyDescent="0.25">
      <c r="N2957" s="29">
        <f t="shared" si="809"/>
        <v>0</v>
      </c>
      <c r="O2957" s="30" t="str">
        <f t="shared" si="810"/>
        <v>00</v>
      </c>
      <c r="P2957" s="30">
        <f t="shared" si="811"/>
        <v>0</v>
      </c>
      <c r="Q2957" s="30">
        <f t="shared" si="812"/>
        <v>0</v>
      </c>
      <c r="R2957" s="30">
        <f t="shared" si="813"/>
        <v>0</v>
      </c>
      <c r="S2957" s="30">
        <f t="shared" si="814"/>
        <v>0</v>
      </c>
      <c r="T2957" s="31">
        <f t="shared" si="815"/>
        <v>2020.9166666666667</v>
      </c>
      <c r="U2957" s="30">
        <f t="shared" si="816"/>
        <v>0</v>
      </c>
      <c r="V2957" s="30">
        <f t="shared" si="817"/>
        <v>0</v>
      </c>
      <c r="W2957" s="32">
        <f t="shared" si="818"/>
        <v>0</v>
      </c>
      <c r="X2957" s="33">
        <f t="shared" si="819"/>
        <v>0</v>
      </c>
      <c r="Y2957" s="22"/>
      <c r="Z2957" s="33">
        <f t="shared" si="804"/>
        <v>0</v>
      </c>
      <c r="AA2957" s="33">
        <f t="shared" si="805"/>
        <v>0</v>
      </c>
      <c r="AB2957" s="30">
        <f t="shared" si="806"/>
        <v>0</v>
      </c>
      <c r="AC2957" s="30">
        <f t="shared" si="807"/>
        <v>0</v>
      </c>
      <c r="AD2957" s="30">
        <f t="shared" si="808"/>
        <v>0</v>
      </c>
      <c r="AE2957" s="35">
        <f t="shared" si="820"/>
        <v>0</v>
      </c>
    </row>
    <row r="2958" spans="14:31" x14ac:dyDescent="0.25">
      <c r="N2958" s="29">
        <f t="shared" si="809"/>
        <v>0</v>
      </c>
      <c r="O2958" s="30" t="str">
        <f t="shared" si="810"/>
        <v>00</v>
      </c>
      <c r="P2958" s="30">
        <f t="shared" si="811"/>
        <v>0</v>
      </c>
      <c r="Q2958" s="30">
        <f t="shared" si="812"/>
        <v>0</v>
      </c>
      <c r="R2958" s="30">
        <f t="shared" si="813"/>
        <v>0</v>
      </c>
      <c r="S2958" s="30">
        <f t="shared" si="814"/>
        <v>0</v>
      </c>
      <c r="T2958" s="31">
        <f t="shared" si="815"/>
        <v>2020.9166666666667</v>
      </c>
      <c r="U2958" s="30">
        <f t="shared" si="816"/>
        <v>0</v>
      </c>
      <c r="V2958" s="30">
        <f t="shared" si="817"/>
        <v>0</v>
      </c>
      <c r="W2958" s="32">
        <f t="shared" si="818"/>
        <v>0</v>
      </c>
      <c r="X2958" s="33">
        <f t="shared" si="819"/>
        <v>0</v>
      </c>
      <c r="Y2958" s="22"/>
      <c r="Z2958" s="33">
        <f t="shared" si="804"/>
        <v>0</v>
      </c>
      <c r="AA2958" s="33">
        <f t="shared" si="805"/>
        <v>0</v>
      </c>
      <c r="AB2958" s="30">
        <f t="shared" si="806"/>
        <v>0</v>
      </c>
      <c r="AC2958" s="30">
        <f t="shared" si="807"/>
        <v>0</v>
      </c>
      <c r="AD2958" s="30">
        <f t="shared" si="808"/>
        <v>0</v>
      </c>
      <c r="AE2958" s="35">
        <f t="shared" si="820"/>
        <v>0</v>
      </c>
    </row>
    <row r="2959" spans="14:31" x14ac:dyDescent="0.25">
      <c r="N2959" s="29">
        <f t="shared" si="809"/>
        <v>0</v>
      </c>
      <c r="O2959" s="30" t="str">
        <f t="shared" si="810"/>
        <v>00</v>
      </c>
      <c r="P2959" s="30">
        <f t="shared" si="811"/>
        <v>0</v>
      </c>
      <c r="Q2959" s="30">
        <f t="shared" si="812"/>
        <v>0</v>
      </c>
      <c r="R2959" s="30">
        <f t="shared" si="813"/>
        <v>0</v>
      </c>
      <c r="S2959" s="30">
        <f t="shared" si="814"/>
        <v>0</v>
      </c>
      <c r="T2959" s="31">
        <f t="shared" si="815"/>
        <v>2020.9166666666667</v>
      </c>
      <c r="U2959" s="30">
        <f t="shared" si="816"/>
        <v>0</v>
      </c>
      <c r="V2959" s="30">
        <f t="shared" si="817"/>
        <v>0</v>
      </c>
      <c r="W2959" s="32">
        <f t="shared" si="818"/>
        <v>0</v>
      </c>
      <c r="X2959" s="33">
        <f t="shared" si="819"/>
        <v>0</v>
      </c>
      <c r="Y2959" s="22"/>
      <c r="Z2959" s="33">
        <f t="shared" si="804"/>
        <v>0</v>
      </c>
      <c r="AA2959" s="33">
        <f t="shared" si="805"/>
        <v>0</v>
      </c>
      <c r="AB2959" s="30">
        <f t="shared" si="806"/>
        <v>0</v>
      </c>
      <c r="AC2959" s="30">
        <f t="shared" si="807"/>
        <v>0</v>
      </c>
      <c r="AD2959" s="30">
        <f t="shared" si="808"/>
        <v>0</v>
      </c>
      <c r="AE2959" s="35">
        <f t="shared" si="820"/>
        <v>0</v>
      </c>
    </row>
    <row r="2960" spans="14:31" x14ac:dyDescent="0.25">
      <c r="N2960" s="29">
        <f t="shared" si="809"/>
        <v>0</v>
      </c>
      <c r="O2960" s="30" t="str">
        <f t="shared" si="810"/>
        <v>00</v>
      </c>
      <c r="P2960" s="30">
        <f t="shared" si="811"/>
        <v>0</v>
      </c>
      <c r="Q2960" s="30">
        <f t="shared" si="812"/>
        <v>0</v>
      </c>
      <c r="R2960" s="30">
        <f t="shared" si="813"/>
        <v>0</v>
      </c>
      <c r="S2960" s="30">
        <f t="shared" si="814"/>
        <v>0</v>
      </c>
      <c r="T2960" s="31">
        <f t="shared" si="815"/>
        <v>2020.9166666666667</v>
      </c>
      <c r="U2960" s="30">
        <f t="shared" si="816"/>
        <v>0</v>
      </c>
      <c r="V2960" s="30">
        <f t="shared" si="817"/>
        <v>0</v>
      </c>
      <c r="W2960" s="32">
        <f t="shared" si="818"/>
        <v>0</v>
      </c>
      <c r="X2960" s="33">
        <f t="shared" si="819"/>
        <v>0</v>
      </c>
      <c r="Y2960" s="22"/>
      <c r="Z2960" s="33">
        <f t="shared" si="804"/>
        <v>0</v>
      </c>
      <c r="AA2960" s="33">
        <f t="shared" si="805"/>
        <v>0</v>
      </c>
      <c r="AB2960" s="30">
        <f t="shared" si="806"/>
        <v>0</v>
      </c>
      <c r="AC2960" s="30">
        <f t="shared" si="807"/>
        <v>0</v>
      </c>
      <c r="AD2960" s="30">
        <f t="shared" si="808"/>
        <v>0</v>
      </c>
      <c r="AE2960" s="35">
        <f t="shared" si="820"/>
        <v>0</v>
      </c>
    </row>
    <row r="2961" spans="14:31" x14ac:dyDescent="0.25">
      <c r="N2961" s="29">
        <f t="shared" si="809"/>
        <v>0</v>
      </c>
      <c r="O2961" s="30" t="str">
        <f t="shared" si="810"/>
        <v>00</v>
      </c>
      <c r="P2961" s="30">
        <f t="shared" si="811"/>
        <v>0</v>
      </c>
      <c r="Q2961" s="30">
        <f t="shared" si="812"/>
        <v>0</v>
      </c>
      <c r="R2961" s="30">
        <f t="shared" si="813"/>
        <v>0</v>
      </c>
      <c r="S2961" s="30">
        <f t="shared" si="814"/>
        <v>0</v>
      </c>
      <c r="T2961" s="31">
        <f t="shared" si="815"/>
        <v>2020.9166666666667</v>
      </c>
      <c r="U2961" s="30">
        <f t="shared" si="816"/>
        <v>0</v>
      </c>
      <c r="V2961" s="30">
        <f t="shared" si="817"/>
        <v>0</v>
      </c>
      <c r="W2961" s="32">
        <f t="shared" si="818"/>
        <v>0</v>
      </c>
      <c r="X2961" s="33">
        <f t="shared" si="819"/>
        <v>0</v>
      </c>
      <c r="Y2961" s="22"/>
      <c r="Z2961" s="33">
        <f t="shared" si="804"/>
        <v>0</v>
      </c>
      <c r="AA2961" s="33">
        <f t="shared" si="805"/>
        <v>0</v>
      </c>
      <c r="AB2961" s="30">
        <f t="shared" si="806"/>
        <v>0</v>
      </c>
      <c r="AC2961" s="30">
        <f t="shared" si="807"/>
        <v>0</v>
      </c>
      <c r="AD2961" s="30">
        <f t="shared" si="808"/>
        <v>0</v>
      </c>
      <c r="AE2961" s="35">
        <f t="shared" si="820"/>
        <v>0</v>
      </c>
    </row>
    <row r="2962" spans="14:31" x14ac:dyDescent="0.25">
      <c r="N2962" s="29">
        <f t="shared" si="809"/>
        <v>0</v>
      </c>
      <c r="O2962" s="30" t="str">
        <f t="shared" si="810"/>
        <v>00</v>
      </c>
      <c r="P2962" s="30">
        <f t="shared" si="811"/>
        <v>0</v>
      </c>
      <c r="Q2962" s="30">
        <f t="shared" si="812"/>
        <v>0</v>
      </c>
      <c r="R2962" s="30">
        <f t="shared" si="813"/>
        <v>0</v>
      </c>
      <c r="S2962" s="30">
        <f t="shared" si="814"/>
        <v>0</v>
      </c>
      <c r="T2962" s="31">
        <f t="shared" si="815"/>
        <v>2020.9166666666667</v>
      </c>
      <c r="U2962" s="30">
        <f t="shared" si="816"/>
        <v>0</v>
      </c>
      <c r="V2962" s="30">
        <f t="shared" si="817"/>
        <v>0</v>
      </c>
      <c r="W2962" s="32">
        <f t="shared" si="818"/>
        <v>0</v>
      </c>
      <c r="X2962" s="33">
        <f t="shared" si="819"/>
        <v>0</v>
      </c>
      <c r="Y2962" s="22"/>
      <c r="Z2962" s="33">
        <f t="shared" si="804"/>
        <v>0</v>
      </c>
      <c r="AA2962" s="33">
        <f t="shared" si="805"/>
        <v>0</v>
      </c>
      <c r="AB2962" s="30">
        <f t="shared" si="806"/>
        <v>0</v>
      </c>
      <c r="AC2962" s="30">
        <f t="shared" si="807"/>
        <v>0</v>
      </c>
      <c r="AD2962" s="30">
        <f t="shared" si="808"/>
        <v>0</v>
      </c>
      <c r="AE2962" s="35">
        <f t="shared" si="820"/>
        <v>0</v>
      </c>
    </row>
    <row r="2963" spans="14:31" x14ac:dyDescent="0.25">
      <c r="N2963" s="29">
        <f t="shared" si="809"/>
        <v>0</v>
      </c>
      <c r="O2963" s="30" t="str">
        <f t="shared" si="810"/>
        <v>00</v>
      </c>
      <c r="P2963" s="30">
        <f t="shared" si="811"/>
        <v>0</v>
      </c>
      <c r="Q2963" s="30">
        <f t="shared" si="812"/>
        <v>0</v>
      </c>
      <c r="R2963" s="30">
        <f t="shared" si="813"/>
        <v>0</v>
      </c>
      <c r="S2963" s="30">
        <f t="shared" si="814"/>
        <v>0</v>
      </c>
      <c r="T2963" s="31">
        <f t="shared" si="815"/>
        <v>2020.9166666666667</v>
      </c>
      <c r="U2963" s="30">
        <f t="shared" si="816"/>
        <v>0</v>
      </c>
      <c r="V2963" s="30">
        <f t="shared" si="817"/>
        <v>0</v>
      </c>
      <c r="W2963" s="32">
        <f t="shared" si="818"/>
        <v>0</v>
      </c>
      <c r="X2963" s="33">
        <f t="shared" si="819"/>
        <v>0</v>
      </c>
      <c r="Y2963" s="22"/>
      <c r="Z2963" s="33">
        <f t="shared" si="804"/>
        <v>0</v>
      </c>
      <c r="AA2963" s="33">
        <f t="shared" si="805"/>
        <v>0</v>
      </c>
      <c r="AB2963" s="30">
        <f t="shared" si="806"/>
        <v>0</v>
      </c>
      <c r="AC2963" s="30">
        <f t="shared" si="807"/>
        <v>0</v>
      </c>
      <c r="AD2963" s="30">
        <f t="shared" si="808"/>
        <v>0</v>
      </c>
      <c r="AE2963" s="35">
        <f t="shared" si="820"/>
        <v>0</v>
      </c>
    </row>
    <row r="2964" spans="14:31" x14ac:dyDescent="0.25">
      <c r="N2964" s="29">
        <f t="shared" si="809"/>
        <v>0</v>
      </c>
      <c r="O2964" s="30" t="str">
        <f t="shared" si="810"/>
        <v>00</v>
      </c>
      <c r="P2964" s="30">
        <f t="shared" si="811"/>
        <v>0</v>
      </c>
      <c r="Q2964" s="30">
        <f t="shared" si="812"/>
        <v>0</v>
      </c>
      <c r="R2964" s="30">
        <f t="shared" si="813"/>
        <v>0</v>
      </c>
      <c r="S2964" s="30">
        <f t="shared" si="814"/>
        <v>0</v>
      </c>
      <c r="T2964" s="31">
        <f t="shared" si="815"/>
        <v>2020.9166666666667</v>
      </c>
      <c r="U2964" s="30">
        <f t="shared" si="816"/>
        <v>0</v>
      </c>
      <c r="V2964" s="30">
        <f t="shared" si="817"/>
        <v>0</v>
      </c>
      <c r="W2964" s="32">
        <f t="shared" si="818"/>
        <v>0</v>
      </c>
      <c r="X2964" s="33">
        <f t="shared" si="819"/>
        <v>0</v>
      </c>
      <c r="Y2964" s="22"/>
      <c r="Z2964" s="33">
        <f t="shared" si="804"/>
        <v>0</v>
      </c>
      <c r="AA2964" s="33">
        <f t="shared" si="805"/>
        <v>0</v>
      </c>
      <c r="AB2964" s="30">
        <f t="shared" si="806"/>
        <v>0</v>
      </c>
      <c r="AC2964" s="30">
        <f t="shared" si="807"/>
        <v>0</v>
      </c>
      <c r="AD2964" s="30">
        <f t="shared" si="808"/>
        <v>0</v>
      </c>
      <c r="AE2964" s="35">
        <f t="shared" si="820"/>
        <v>0</v>
      </c>
    </row>
    <row r="2965" spans="14:31" x14ac:dyDescent="0.25">
      <c r="N2965" s="29">
        <f t="shared" si="809"/>
        <v>0</v>
      </c>
      <c r="O2965" s="30" t="str">
        <f t="shared" si="810"/>
        <v>00</v>
      </c>
      <c r="P2965" s="30">
        <f t="shared" si="811"/>
        <v>0</v>
      </c>
      <c r="Q2965" s="30">
        <f t="shared" si="812"/>
        <v>0</v>
      </c>
      <c r="R2965" s="30">
        <f t="shared" si="813"/>
        <v>0</v>
      </c>
      <c r="S2965" s="30">
        <f t="shared" si="814"/>
        <v>0</v>
      </c>
      <c r="T2965" s="31">
        <f t="shared" si="815"/>
        <v>2020.9166666666667</v>
      </c>
      <c r="U2965" s="30">
        <f t="shared" si="816"/>
        <v>0</v>
      </c>
      <c r="V2965" s="30">
        <f t="shared" si="817"/>
        <v>0</v>
      </c>
      <c r="W2965" s="32">
        <f t="shared" si="818"/>
        <v>0</v>
      </c>
      <c r="X2965" s="33">
        <f t="shared" si="819"/>
        <v>0</v>
      </c>
      <c r="Y2965" s="22"/>
      <c r="Z2965" s="33">
        <f t="shared" si="804"/>
        <v>0</v>
      </c>
      <c r="AA2965" s="33">
        <f t="shared" si="805"/>
        <v>0</v>
      </c>
      <c r="AB2965" s="30">
        <f t="shared" si="806"/>
        <v>0</v>
      </c>
      <c r="AC2965" s="30">
        <f t="shared" si="807"/>
        <v>0</v>
      </c>
      <c r="AD2965" s="30">
        <f t="shared" si="808"/>
        <v>0</v>
      </c>
      <c r="AE2965" s="35">
        <f t="shared" si="820"/>
        <v>0</v>
      </c>
    </row>
    <row r="2966" spans="14:31" x14ac:dyDescent="0.25">
      <c r="N2966" s="29">
        <f t="shared" si="809"/>
        <v>0</v>
      </c>
      <c r="O2966" s="30" t="str">
        <f t="shared" si="810"/>
        <v>00</v>
      </c>
      <c r="P2966" s="30">
        <f t="shared" si="811"/>
        <v>0</v>
      </c>
      <c r="Q2966" s="30">
        <f t="shared" si="812"/>
        <v>0</v>
      </c>
      <c r="R2966" s="30">
        <f t="shared" si="813"/>
        <v>0</v>
      </c>
      <c r="S2966" s="30">
        <f t="shared" si="814"/>
        <v>0</v>
      </c>
      <c r="T2966" s="31">
        <f t="shared" si="815"/>
        <v>2020.9166666666667</v>
      </c>
      <c r="U2966" s="30">
        <f t="shared" si="816"/>
        <v>0</v>
      </c>
      <c r="V2966" s="30">
        <f t="shared" si="817"/>
        <v>0</v>
      </c>
      <c r="W2966" s="32">
        <f t="shared" si="818"/>
        <v>0</v>
      </c>
      <c r="X2966" s="33">
        <f t="shared" si="819"/>
        <v>0</v>
      </c>
      <c r="Y2966" s="22"/>
      <c r="Z2966" s="33">
        <f t="shared" si="804"/>
        <v>0</v>
      </c>
      <c r="AA2966" s="33">
        <f t="shared" si="805"/>
        <v>0</v>
      </c>
      <c r="AB2966" s="30">
        <f t="shared" si="806"/>
        <v>0</v>
      </c>
      <c r="AC2966" s="30">
        <f t="shared" si="807"/>
        <v>0</v>
      </c>
      <c r="AD2966" s="30">
        <f t="shared" si="808"/>
        <v>0</v>
      </c>
      <c r="AE2966" s="35">
        <f t="shared" si="820"/>
        <v>0</v>
      </c>
    </row>
    <row r="2967" spans="14:31" x14ac:dyDescent="0.25">
      <c r="N2967" s="29">
        <f t="shared" si="809"/>
        <v>0</v>
      </c>
      <c r="O2967" s="30" t="str">
        <f t="shared" si="810"/>
        <v>00</v>
      </c>
      <c r="P2967" s="30">
        <f t="shared" si="811"/>
        <v>0</v>
      </c>
      <c r="Q2967" s="30">
        <f t="shared" si="812"/>
        <v>0</v>
      </c>
      <c r="R2967" s="30">
        <f t="shared" si="813"/>
        <v>0</v>
      </c>
      <c r="S2967" s="30">
        <f t="shared" si="814"/>
        <v>0</v>
      </c>
      <c r="T2967" s="31">
        <f t="shared" si="815"/>
        <v>2020.9166666666667</v>
      </c>
      <c r="U2967" s="30">
        <f t="shared" si="816"/>
        <v>0</v>
      </c>
      <c r="V2967" s="30">
        <f t="shared" si="817"/>
        <v>0</v>
      </c>
      <c r="W2967" s="32">
        <f t="shared" si="818"/>
        <v>0</v>
      </c>
      <c r="X2967" s="33">
        <f t="shared" si="819"/>
        <v>0</v>
      </c>
      <c r="Y2967" s="22"/>
      <c r="Z2967" s="33">
        <f t="shared" si="804"/>
        <v>0</v>
      </c>
      <c r="AA2967" s="33">
        <f t="shared" si="805"/>
        <v>0</v>
      </c>
      <c r="AB2967" s="30">
        <f t="shared" si="806"/>
        <v>0</v>
      </c>
      <c r="AC2967" s="30">
        <f t="shared" si="807"/>
        <v>0</v>
      </c>
      <c r="AD2967" s="30">
        <f t="shared" si="808"/>
        <v>0</v>
      </c>
      <c r="AE2967" s="35">
        <f t="shared" si="820"/>
        <v>0</v>
      </c>
    </row>
    <row r="2968" spans="14:31" x14ac:dyDescent="0.25">
      <c r="N2968" s="29">
        <f t="shared" si="809"/>
        <v>0</v>
      </c>
      <c r="O2968" s="30" t="str">
        <f t="shared" si="810"/>
        <v>00</v>
      </c>
      <c r="P2968" s="30">
        <f t="shared" si="811"/>
        <v>0</v>
      </c>
      <c r="Q2968" s="30">
        <f t="shared" si="812"/>
        <v>0</v>
      </c>
      <c r="R2968" s="30">
        <f t="shared" si="813"/>
        <v>0</v>
      </c>
      <c r="S2968" s="30">
        <f t="shared" si="814"/>
        <v>0</v>
      </c>
      <c r="T2968" s="31">
        <f t="shared" si="815"/>
        <v>2020.9166666666667</v>
      </c>
      <c r="U2968" s="30">
        <f t="shared" si="816"/>
        <v>0</v>
      </c>
      <c r="V2968" s="30">
        <f t="shared" si="817"/>
        <v>0</v>
      </c>
      <c r="W2968" s="32">
        <f t="shared" si="818"/>
        <v>0</v>
      </c>
      <c r="X2968" s="33">
        <f t="shared" si="819"/>
        <v>0</v>
      </c>
      <c r="Y2968" s="22"/>
      <c r="Z2968" s="33">
        <f t="shared" si="804"/>
        <v>0</v>
      </c>
      <c r="AA2968" s="33">
        <f t="shared" si="805"/>
        <v>0</v>
      </c>
      <c r="AB2968" s="30">
        <f t="shared" si="806"/>
        <v>0</v>
      </c>
      <c r="AC2968" s="30">
        <f t="shared" si="807"/>
        <v>0</v>
      </c>
      <c r="AD2968" s="30">
        <f t="shared" si="808"/>
        <v>0</v>
      </c>
      <c r="AE2968" s="35">
        <f t="shared" si="820"/>
        <v>0</v>
      </c>
    </row>
    <row r="2969" spans="14:31" x14ac:dyDescent="0.25">
      <c r="N2969" s="29">
        <f t="shared" si="809"/>
        <v>0</v>
      </c>
      <c r="O2969" s="30" t="str">
        <f t="shared" si="810"/>
        <v>00</v>
      </c>
      <c r="P2969" s="30">
        <f t="shared" si="811"/>
        <v>0</v>
      </c>
      <c r="Q2969" s="30">
        <f t="shared" si="812"/>
        <v>0</v>
      </c>
      <c r="R2969" s="30">
        <f t="shared" si="813"/>
        <v>0</v>
      </c>
      <c r="S2969" s="30">
        <f t="shared" si="814"/>
        <v>0</v>
      </c>
      <c r="T2969" s="31">
        <f t="shared" si="815"/>
        <v>2020.9166666666667</v>
      </c>
      <c r="U2969" s="30">
        <f t="shared" si="816"/>
        <v>0</v>
      </c>
      <c r="V2969" s="30">
        <f t="shared" si="817"/>
        <v>0</v>
      </c>
      <c r="W2969" s="32">
        <f t="shared" si="818"/>
        <v>0</v>
      </c>
      <c r="X2969" s="33">
        <f t="shared" si="819"/>
        <v>0</v>
      </c>
      <c r="Y2969" s="22"/>
      <c r="Z2969" s="33">
        <f t="shared" si="804"/>
        <v>0</v>
      </c>
      <c r="AA2969" s="33">
        <f t="shared" si="805"/>
        <v>0</v>
      </c>
      <c r="AB2969" s="30">
        <f t="shared" si="806"/>
        <v>0</v>
      </c>
      <c r="AC2969" s="30">
        <f t="shared" si="807"/>
        <v>0</v>
      </c>
      <c r="AD2969" s="30">
        <f t="shared" si="808"/>
        <v>0</v>
      </c>
      <c r="AE2969" s="35">
        <f t="shared" si="820"/>
        <v>0</v>
      </c>
    </row>
    <row r="2970" spans="14:31" x14ac:dyDescent="0.25">
      <c r="N2970" s="29">
        <f t="shared" si="809"/>
        <v>0</v>
      </c>
      <c r="O2970" s="30" t="str">
        <f t="shared" si="810"/>
        <v>00</v>
      </c>
      <c r="P2970" s="30">
        <f t="shared" si="811"/>
        <v>0</v>
      </c>
      <c r="Q2970" s="30">
        <f t="shared" si="812"/>
        <v>0</v>
      </c>
      <c r="R2970" s="30">
        <f t="shared" si="813"/>
        <v>0</v>
      </c>
      <c r="S2970" s="30">
        <f t="shared" si="814"/>
        <v>0</v>
      </c>
      <c r="T2970" s="31">
        <f t="shared" si="815"/>
        <v>2020.9166666666667</v>
      </c>
      <c r="U2970" s="30">
        <f t="shared" si="816"/>
        <v>0</v>
      </c>
      <c r="V2970" s="30">
        <f t="shared" si="817"/>
        <v>0</v>
      </c>
      <c r="W2970" s="32">
        <f t="shared" si="818"/>
        <v>0</v>
      </c>
      <c r="X2970" s="33">
        <f t="shared" si="819"/>
        <v>0</v>
      </c>
      <c r="Y2970" s="22"/>
      <c r="Z2970" s="33">
        <f t="shared" si="804"/>
        <v>0</v>
      </c>
      <c r="AA2970" s="33">
        <f t="shared" si="805"/>
        <v>0</v>
      </c>
      <c r="AB2970" s="30">
        <f t="shared" si="806"/>
        <v>0</v>
      </c>
      <c r="AC2970" s="30">
        <f t="shared" si="807"/>
        <v>0</v>
      </c>
      <c r="AD2970" s="30">
        <f t="shared" si="808"/>
        <v>0</v>
      </c>
      <c r="AE2970" s="35">
        <f t="shared" si="820"/>
        <v>0</v>
      </c>
    </row>
    <row r="2971" spans="14:31" x14ac:dyDescent="0.25">
      <c r="N2971" s="29">
        <f t="shared" si="809"/>
        <v>0</v>
      </c>
      <c r="O2971" s="30" t="str">
        <f t="shared" si="810"/>
        <v>00</v>
      </c>
      <c r="P2971" s="30">
        <f t="shared" si="811"/>
        <v>0</v>
      </c>
      <c r="Q2971" s="30">
        <f t="shared" si="812"/>
        <v>0</v>
      </c>
      <c r="R2971" s="30">
        <f t="shared" si="813"/>
        <v>0</v>
      </c>
      <c r="S2971" s="30">
        <f t="shared" si="814"/>
        <v>0</v>
      </c>
      <c r="T2971" s="31">
        <f t="shared" si="815"/>
        <v>2020.9166666666667</v>
      </c>
      <c r="U2971" s="30">
        <f t="shared" si="816"/>
        <v>0</v>
      </c>
      <c r="V2971" s="30">
        <f t="shared" si="817"/>
        <v>0</v>
      </c>
      <c r="W2971" s="32">
        <f t="shared" si="818"/>
        <v>0</v>
      </c>
      <c r="X2971" s="33">
        <f t="shared" si="819"/>
        <v>0</v>
      </c>
      <c r="Y2971" s="22"/>
      <c r="Z2971" s="33">
        <f t="shared" si="804"/>
        <v>0</v>
      </c>
      <c r="AA2971" s="33">
        <f t="shared" si="805"/>
        <v>0</v>
      </c>
      <c r="AB2971" s="30">
        <f t="shared" si="806"/>
        <v>0</v>
      </c>
      <c r="AC2971" s="30">
        <f t="shared" si="807"/>
        <v>0</v>
      </c>
      <c r="AD2971" s="30">
        <f t="shared" si="808"/>
        <v>0</v>
      </c>
      <c r="AE2971" s="35">
        <f t="shared" si="820"/>
        <v>0</v>
      </c>
    </row>
    <row r="2972" spans="14:31" x14ac:dyDescent="0.25">
      <c r="N2972" s="29">
        <f t="shared" si="809"/>
        <v>0</v>
      </c>
      <c r="O2972" s="30" t="str">
        <f t="shared" si="810"/>
        <v>00</v>
      </c>
      <c r="P2972" s="30">
        <f t="shared" si="811"/>
        <v>0</v>
      </c>
      <c r="Q2972" s="30">
        <f t="shared" si="812"/>
        <v>0</v>
      </c>
      <c r="R2972" s="30">
        <f t="shared" si="813"/>
        <v>0</v>
      </c>
      <c r="S2972" s="30">
        <f t="shared" si="814"/>
        <v>0</v>
      </c>
      <c r="T2972" s="31">
        <f t="shared" si="815"/>
        <v>2020.9166666666667</v>
      </c>
      <c r="U2972" s="30">
        <f t="shared" si="816"/>
        <v>0</v>
      </c>
      <c r="V2972" s="30">
        <f t="shared" si="817"/>
        <v>0</v>
      </c>
      <c r="W2972" s="32">
        <f t="shared" si="818"/>
        <v>0</v>
      </c>
      <c r="X2972" s="33">
        <f t="shared" si="819"/>
        <v>0</v>
      </c>
      <c r="Y2972" s="22"/>
      <c r="Z2972" s="33">
        <f t="shared" si="804"/>
        <v>0</v>
      </c>
      <c r="AA2972" s="33">
        <f t="shared" si="805"/>
        <v>0</v>
      </c>
      <c r="AB2972" s="30">
        <f t="shared" si="806"/>
        <v>0</v>
      </c>
      <c r="AC2972" s="30">
        <f t="shared" si="807"/>
        <v>0</v>
      </c>
      <c r="AD2972" s="30">
        <f t="shared" si="808"/>
        <v>0</v>
      </c>
      <c r="AE2972" s="35">
        <f t="shared" si="820"/>
        <v>0</v>
      </c>
    </row>
    <row r="2973" spans="14:31" x14ac:dyDescent="0.25">
      <c r="N2973" s="29">
        <f t="shared" si="809"/>
        <v>0</v>
      </c>
      <c r="O2973" s="30" t="str">
        <f t="shared" si="810"/>
        <v>00</v>
      </c>
      <c r="P2973" s="30">
        <f t="shared" si="811"/>
        <v>0</v>
      </c>
      <c r="Q2973" s="30">
        <f t="shared" si="812"/>
        <v>0</v>
      </c>
      <c r="R2973" s="30">
        <f t="shared" si="813"/>
        <v>0</v>
      </c>
      <c r="S2973" s="30">
        <f t="shared" si="814"/>
        <v>0</v>
      </c>
      <c r="T2973" s="31">
        <f t="shared" si="815"/>
        <v>2020.9166666666667</v>
      </c>
      <c r="U2973" s="30">
        <f t="shared" si="816"/>
        <v>0</v>
      </c>
      <c r="V2973" s="30">
        <f t="shared" si="817"/>
        <v>0</v>
      </c>
      <c r="W2973" s="32">
        <f t="shared" si="818"/>
        <v>0</v>
      </c>
      <c r="X2973" s="33">
        <f t="shared" si="819"/>
        <v>0</v>
      </c>
      <c r="Y2973" s="22"/>
      <c r="Z2973" s="33">
        <f t="shared" si="804"/>
        <v>0</v>
      </c>
      <c r="AA2973" s="33">
        <f t="shared" si="805"/>
        <v>0</v>
      </c>
      <c r="AB2973" s="30">
        <f t="shared" si="806"/>
        <v>0</v>
      </c>
      <c r="AC2973" s="30">
        <f t="shared" si="807"/>
        <v>0</v>
      </c>
      <c r="AD2973" s="30">
        <f t="shared" si="808"/>
        <v>0</v>
      </c>
      <c r="AE2973" s="35">
        <f t="shared" si="820"/>
        <v>0</v>
      </c>
    </row>
    <row r="2974" spans="14:31" x14ac:dyDescent="0.25">
      <c r="N2974" s="29">
        <f t="shared" si="809"/>
        <v>0</v>
      </c>
      <c r="O2974" s="30" t="str">
        <f t="shared" si="810"/>
        <v>00</v>
      </c>
      <c r="P2974" s="30">
        <f t="shared" si="811"/>
        <v>0</v>
      </c>
      <c r="Q2974" s="30">
        <f t="shared" si="812"/>
        <v>0</v>
      </c>
      <c r="R2974" s="30">
        <f t="shared" si="813"/>
        <v>0</v>
      </c>
      <c r="S2974" s="30">
        <f t="shared" si="814"/>
        <v>0</v>
      </c>
      <c r="T2974" s="31">
        <f t="shared" si="815"/>
        <v>2020.9166666666667</v>
      </c>
      <c r="U2974" s="30">
        <f t="shared" si="816"/>
        <v>0</v>
      </c>
      <c r="V2974" s="30">
        <f t="shared" si="817"/>
        <v>0</v>
      </c>
      <c r="W2974" s="32">
        <f t="shared" si="818"/>
        <v>0</v>
      </c>
      <c r="X2974" s="33">
        <f t="shared" si="819"/>
        <v>0</v>
      </c>
      <c r="Y2974" s="22"/>
      <c r="Z2974" s="33">
        <f t="shared" si="804"/>
        <v>0</v>
      </c>
      <c r="AA2974" s="33">
        <f t="shared" si="805"/>
        <v>0</v>
      </c>
      <c r="AB2974" s="30">
        <f t="shared" si="806"/>
        <v>0</v>
      </c>
      <c r="AC2974" s="30">
        <f t="shared" si="807"/>
        <v>0</v>
      </c>
      <c r="AD2974" s="30">
        <f t="shared" si="808"/>
        <v>0</v>
      </c>
      <c r="AE2974" s="35">
        <f t="shared" si="820"/>
        <v>0</v>
      </c>
    </row>
    <row r="2975" spans="14:31" x14ac:dyDescent="0.25">
      <c r="N2975" s="29">
        <f t="shared" si="809"/>
        <v>0</v>
      </c>
      <c r="O2975" s="30" t="str">
        <f t="shared" si="810"/>
        <v>00</v>
      </c>
      <c r="P2975" s="30">
        <f t="shared" si="811"/>
        <v>0</v>
      </c>
      <c r="Q2975" s="30">
        <f t="shared" si="812"/>
        <v>0</v>
      </c>
      <c r="R2975" s="30">
        <f t="shared" si="813"/>
        <v>0</v>
      </c>
      <c r="S2975" s="30">
        <f t="shared" si="814"/>
        <v>0</v>
      </c>
      <c r="T2975" s="31">
        <f t="shared" si="815"/>
        <v>2020.9166666666667</v>
      </c>
      <c r="U2975" s="30">
        <f t="shared" si="816"/>
        <v>0</v>
      </c>
      <c r="V2975" s="30">
        <f t="shared" si="817"/>
        <v>0</v>
      </c>
      <c r="W2975" s="32">
        <f t="shared" si="818"/>
        <v>0</v>
      </c>
      <c r="X2975" s="33">
        <f t="shared" si="819"/>
        <v>0</v>
      </c>
      <c r="Y2975" s="22"/>
      <c r="Z2975" s="33">
        <f t="shared" si="804"/>
        <v>0</v>
      </c>
      <c r="AA2975" s="33">
        <f t="shared" si="805"/>
        <v>0</v>
      </c>
      <c r="AB2975" s="30">
        <f t="shared" si="806"/>
        <v>0</v>
      </c>
      <c r="AC2975" s="30">
        <f t="shared" si="807"/>
        <v>0</v>
      </c>
      <c r="AD2975" s="30">
        <f t="shared" si="808"/>
        <v>0</v>
      </c>
      <c r="AE2975" s="35">
        <f t="shared" si="820"/>
        <v>0</v>
      </c>
    </row>
    <row r="2976" spans="14:31" x14ac:dyDescent="0.25">
      <c r="N2976" s="29">
        <f t="shared" si="809"/>
        <v>0</v>
      </c>
      <c r="O2976" s="30" t="str">
        <f t="shared" si="810"/>
        <v>00</v>
      </c>
      <c r="P2976" s="30">
        <f t="shared" si="811"/>
        <v>0</v>
      </c>
      <c r="Q2976" s="30">
        <f t="shared" si="812"/>
        <v>0</v>
      </c>
      <c r="R2976" s="30">
        <f t="shared" si="813"/>
        <v>0</v>
      </c>
      <c r="S2976" s="30">
        <f t="shared" si="814"/>
        <v>0</v>
      </c>
      <c r="T2976" s="31">
        <f t="shared" si="815"/>
        <v>2020.9166666666667</v>
      </c>
      <c r="U2976" s="30">
        <f t="shared" si="816"/>
        <v>0</v>
      </c>
      <c r="V2976" s="30">
        <f t="shared" si="817"/>
        <v>0</v>
      </c>
      <c r="W2976" s="32">
        <f t="shared" si="818"/>
        <v>0</v>
      </c>
      <c r="X2976" s="33">
        <f t="shared" si="819"/>
        <v>0</v>
      </c>
      <c r="Y2976" s="22"/>
      <c r="Z2976" s="33">
        <f t="shared" si="804"/>
        <v>0</v>
      </c>
      <c r="AA2976" s="33">
        <f t="shared" si="805"/>
        <v>0</v>
      </c>
      <c r="AB2976" s="30">
        <f t="shared" si="806"/>
        <v>0</v>
      </c>
      <c r="AC2976" s="30">
        <f t="shared" si="807"/>
        <v>0</v>
      </c>
      <c r="AD2976" s="30">
        <f t="shared" si="808"/>
        <v>0</v>
      </c>
      <c r="AE2976" s="35">
        <f t="shared" si="820"/>
        <v>0</v>
      </c>
    </row>
    <row r="2977" spans="14:31" x14ac:dyDescent="0.25">
      <c r="N2977" s="29">
        <f t="shared" si="809"/>
        <v>0</v>
      </c>
      <c r="O2977" s="30" t="str">
        <f t="shared" si="810"/>
        <v>00</v>
      </c>
      <c r="P2977" s="30">
        <f t="shared" si="811"/>
        <v>0</v>
      </c>
      <c r="Q2977" s="30">
        <f t="shared" si="812"/>
        <v>0</v>
      </c>
      <c r="R2977" s="30">
        <f t="shared" si="813"/>
        <v>0</v>
      </c>
      <c r="S2977" s="30">
        <f t="shared" si="814"/>
        <v>0</v>
      </c>
      <c r="T2977" s="31">
        <f t="shared" si="815"/>
        <v>2020.9166666666667</v>
      </c>
      <c r="U2977" s="30">
        <f t="shared" si="816"/>
        <v>0</v>
      </c>
      <c r="V2977" s="30">
        <f t="shared" si="817"/>
        <v>0</v>
      </c>
      <c r="W2977" s="32">
        <f t="shared" si="818"/>
        <v>0</v>
      </c>
      <c r="X2977" s="33">
        <f t="shared" si="819"/>
        <v>0</v>
      </c>
      <c r="Y2977" s="22"/>
      <c r="Z2977" s="33">
        <f t="shared" si="804"/>
        <v>0</v>
      </c>
      <c r="AA2977" s="33">
        <f t="shared" si="805"/>
        <v>0</v>
      </c>
      <c r="AB2977" s="30">
        <f t="shared" si="806"/>
        <v>0</v>
      </c>
      <c r="AC2977" s="30">
        <f t="shared" si="807"/>
        <v>0</v>
      </c>
      <c r="AD2977" s="30">
        <f t="shared" si="808"/>
        <v>0</v>
      </c>
      <c r="AE2977" s="35">
        <f t="shared" si="820"/>
        <v>0</v>
      </c>
    </row>
    <row r="2978" spans="14:31" x14ac:dyDescent="0.25">
      <c r="N2978" s="29">
        <f t="shared" si="809"/>
        <v>0</v>
      </c>
      <c r="O2978" s="30" t="str">
        <f t="shared" si="810"/>
        <v>00</v>
      </c>
      <c r="P2978" s="30">
        <f t="shared" si="811"/>
        <v>0</v>
      </c>
      <c r="Q2978" s="30">
        <f t="shared" si="812"/>
        <v>0</v>
      </c>
      <c r="R2978" s="30">
        <f t="shared" si="813"/>
        <v>0</v>
      </c>
      <c r="S2978" s="30">
        <f t="shared" si="814"/>
        <v>0</v>
      </c>
      <c r="T2978" s="31">
        <f t="shared" si="815"/>
        <v>2020.9166666666667</v>
      </c>
      <c r="U2978" s="30">
        <f t="shared" si="816"/>
        <v>0</v>
      </c>
      <c r="V2978" s="30">
        <f t="shared" si="817"/>
        <v>0</v>
      </c>
      <c r="W2978" s="32">
        <f t="shared" si="818"/>
        <v>0</v>
      </c>
      <c r="X2978" s="33">
        <f t="shared" si="819"/>
        <v>0</v>
      </c>
      <c r="Y2978" s="22"/>
      <c r="Z2978" s="33">
        <f t="shared" si="804"/>
        <v>0</v>
      </c>
      <c r="AA2978" s="33">
        <f t="shared" si="805"/>
        <v>0</v>
      </c>
      <c r="AB2978" s="30">
        <f t="shared" si="806"/>
        <v>0</v>
      </c>
      <c r="AC2978" s="30">
        <f t="shared" si="807"/>
        <v>0</v>
      </c>
      <c r="AD2978" s="30">
        <f t="shared" si="808"/>
        <v>0</v>
      </c>
      <c r="AE2978" s="35">
        <f t="shared" si="820"/>
        <v>0</v>
      </c>
    </row>
    <row r="2979" spans="14:31" x14ac:dyDescent="0.25">
      <c r="N2979" s="29">
        <f t="shared" si="809"/>
        <v>0</v>
      </c>
      <c r="O2979" s="30" t="str">
        <f t="shared" si="810"/>
        <v>00</v>
      </c>
      <c r="P2979" s="30">
        <f t="shared" si="811"/>
        <v>0</v>
      </c>
      <c r="Q2979" s="30">
        <f t="shared" si="812"/>
        <v>0</v>
      </c>
      <c r="R2979" s="30">
        <f t="shared" si="813"/>
        <v>0</v>
      </c>
      <c r="S2979" s="30">
        <f t="shared" si="814"/>
        <v>0</v>
      </c>
      <c r="T2979" s="31">
        <f t="shared" si="815"/>
        <v>2020.9166666666667</v>
      </c>
      <c r="U2979" s="30">
        <f t="shared" si="816"/>
        <v>0</v>
      </c>
      <c r="V2979" s="30">
        <f t="shared" si="817"/>
        <v>0</v>
      </c>
      <c r="W2979" s="32">
        <f t="shared" si="818"/>
        <v>0</v>
      </c>
      <c r="X2979" s="33">
        <f t="shared" si="819"/>
        <v>0</v>
      </c>
      <c r="Y2979" s="22"/>
      <c r="Z2979" s="33">
        <f t="shared" si="804"/>
        <v>0</v>
      </c>
      <c r="AA2979" s="33">
        <f t="shared" si="805"/>
        <v>0</v>
      </c>
      <c r="AB2979" s="30">
        <f t="shared" si="806"/>
        <v>0</v>
      </c>
      <c r="AC2979" s="30">
        <f t="shared" si="807"/>
        <v>0</v>
      </c>
      <c r="AD2979" s="30">
        <f t="shared" si="808"/>
        <v>0</v>
      </c>
      <c r="AE2979" s="35">
        <f t="shared" si="820"/>
        <v>0</v>
      </c>
    </row>
    <row r="2980" spans="14:31" x14ac:dyDescent="0.25">
      <c r="N2980" s="29">
        <f t="shared" si="809"/>
        <v>0</v>
      </c>
      <c r="O2980" s="30" t="str">
        <f t="shared" si="810"/>
        <v>00</v>
      </c>
      <c r="P2980" s="30">
        <f t="shared" si="811"/>
        <v>0</v>
      </c>
      <c r="Q2980" s="30">
        <f t="shared" si="812"/>
        <v>0</v>
      </c>
      <c r="R2980" s="30">
        <f t="shared" si="813"/>
        <v>0</v>
      </c>
      <c r="S2980" s="30">
        <f t="shared" si="814"/>
        <v>0</v>
      </c>
      <c r="T2980" s="31">
        <f t="shared" si="815"/>
        <v>2020.9166666666667</v>
      </c>
      <c r="U2980" s="30">
        <f t="shared" si="816"/>
        <v>0</v>
      </c>
      <c r="V2980" s="30">
        <f t="shared" si="817"/>
        <v>0</v>
      </c>
      <c r="W2980" s="32">
        <f t="shared" si="818"/>
        <v>0</v>
      </c>
      <c r="X2980" s="33">
        <f t="shared" si="819"/>
        <v>0</v>
      </c>
      <c r="Y2980" s="22"/>
      <c r="Z2980" s="33">
        <f t="shared" si="804"/>
        <v>0</v>
      </c>
      <c r="AA2980" s="33">
        <f t="shared" si="805"/>
        <v>0</v>
      </c>
      <c r="AB2980" s="30">
        <f t="shared" si="806"/>
        <v>0</v>
      </c>
      <c r="AC2980" s="30">
        <f t="shared" si="807"/>
        <v>0</v>
      </c>
      <c r="AD2980" s="30">
        <f t="shared" si="808"/>
        <v>0</v>
      </c>
      <c r="AE2980" s="35">
        <f t="shared" si="820"/>
        <v>0</v>
      </c>
    </row>
    <row r="2981" spans="14:31" x14ac:dyDescent="0.25">
      <c r="N2981" s="29">
        <f t="shared" si="809"/>
        <v>0</v>
      </c>
      <c r="O2981" s="30" t="str">
        <f t="shared" si="810"/>
        <v>00</v>
      </c>
      <c r="P2981" s="30">
        <f t="shared" si="811"/>
        <v>0</v>
      </c>
      <c r="Q2981" s="30">
        <f t="shared" si="812"/>
        <v>0</v>
      </c>
      <c r="R2981" s="30">
        <f t="shared" si="813"/>
        <v>0</v>
      </c>
      <c r="S2981" s="30">
        <f t="shared" si="814"/>
        <v>0</v>
      </c>
      <c r="T2981" s="31">
        <f t="shared" si="815"/>
        <v>2020.9166666666667</v>
      </c>
      <c r="U2981" s="30">
        <f t="shared" si="816"/>
        <v>0</v>
      </c>
      <c r="V2981" s="30">
        <f t="shared" si="817"/>
        <v>0</v>
      </c>
      <c r="W2981" s="32">
        <f t="shared" si="818"/>
        <v>0</v>
      </c>
      <c r="X2981" s="33">
        <f t="shared" si="819"/>
        <v>0</v>
      </c>
      <c r="Y2981" s="22"/>
      <c r="Z2981" s="33">
        <f t="shared" si="804"/>
        <v>0</v>
      </c>
      <c r="AA2981" s="33">
        <f t="shared" si="805"/>
        <v>0</v>
      </c>
      <c r="AB2981" s="30">
        <f t="shared" si="806"/>
        <v>0</v>
      </c>
      <c r="AC2981" s="30">
        <f t="shared" si="807"/>
        <v>0</v>
      </c>
      <c r="AD2981" s="30">
        <f t="shared" si="808"/>
        <v>0</v>
      </c>
      <c r="AE2981" s="35">
        <f t="shared" si="820"/>
        <v>0</v>
      </c>
    </row>
    <row r="2982" spans="14:31" x14ac:dyDescent="0.25">
      <c r="N2982" s="29">
        <f t="shared" si="809"/>
        <v>0</v>
      </c>
      <c r="O2982" s="30" t="str">
        <f t="shared" si="810"/>
        <v>00</v>
      </c>
      <c r="P2982" s="30">
        <f t="shared" si="811"/>
        <v>0</v>
      </c>
      <c r="Q2982" s="30">
        <f t="shared" si="812"/>
        <v>0</v>
      </c>
      <c r="R2982" s="30">
        <f t="shared" si="813"/>
        <v>0</v>
      </c>
      <c r="S2982" s="30">
        <f t="shared" si="814"/>
        <v>0</v>
      </c>
      <c r="T2982" s="31">
        <f t="shared" si="815"/>
        <v>2020.9166666666667</v>
      </c>
      <c r="U2982" s="30">
        <f t="shared" si="816"/>
        <v>0</v>
      </c>
      <c r="V2982" s="30">
        <f t="shared" si="817"/>
        <v>0</v>
      </c>
      <c r="W2982" s="32">
        <f t="shared" si="818"/>
        <v>0</v>
      </c>
      <c r="X2982" s="33">
        <f t="shared" si="819"/>
        <v>0</v>
      </c>
      <c r="Y2982" s="22"/>
      <c r="Z2982" s="33">
        <f t="shared" si="804"/>
        <v>0</v>
      </c>
      <c r="AA2982" s="33">
        <f t="shared" si="805"/>
        <v>0</v>
      </c>
      <c r="AB2982" s="30">
        <f t="shared" si="806"/>
        <v>0</v>
      </c>
      <c r="AC2982" s="30">
        <f t="shared" si="807"/>
        <v>0</v>
      </c>
      <c r="AD2982" s="30">
        <f t="shared" si="808"/>
        <v>0</v>
      </c>
      <c r="AE2982" s="35">
        <f t="shared" si="820"/>
        <v>0</v>
      </c>
    </row>
    <row r="2983" spans="14:31" x14ac:dyDescent="0.25">
      <c r="N2983" s="29">
        <f t="shared" si="809"/>
        <v>0</v>
      </c>
      <c r="O2983" s="30" t="str">
        <f t="shared" si="810"/>
        <v>00</v>
      </c>
      <c r="P2983" s="30">
        <f t="shared" si="811"/>
        <v>0</v>
      </c>
      <c r="Q2983" s="30">
        <f t="shared" si="812"/>
        <v>0</v>
      </c>
      <c r="R2983" s="30">
        <f t="shared" si="813"/>
        <v>0</v>
      </c>
      <c r="S2983" s="30">
        <f t="shared" si="814"/>
        <v>0</v>
      </c>
      <c r="T2983" s="31">
        <f t="shared" si="815"/>
        <v>2020.9166666666667</v>
      </c>
      <c r="U2983" s="30">
        <f t="shared" si="816"/>
        <v>0</v>
      </c>
      <c r="V2983" s="30">
        <f t="shared" si="817"/>
        <v>0</v>
      </c>
      <c r="W2983" s="32">
        <f t="shared" si="818"/>
        <v>0</v>
      </c>
      <c r="X2983" s="33">
        <f t="shared" si="819"/>
        <v>0</v>
      </c>
      <c r="Y2983" s="22"/>
      <c r="Z2983" s="33">
        <f t="shared" si="804"/>
        <v>0</v>
      </c>
      <c r="AA2983" s="33">
        <f t="shared" si="805"/>
        <v>0</v>
      </c>
      <c r="AB2983" s="30">
        <f t="shared" si="806"/>
        <v>0</v>
      </c>
      <c r="AC2983" s="30">
        <f t="shared" si="807"/>
        <v>0</v>
      </c>
      <c r="AD2983" s="30">
        <f t="shared" si="808"/>
        <v>0</v>
      </c>
      <c r="AE2983" s="35">
        <f t="shared" si="820"/>
        <v>0</v>
      </c>
    </row>
    <row r="2984" spans="14:31" x14ac:dyDescent="0.25">
      <c r="N2984" s="29">
        <f t="shared" si="809"/>
        <v>0</v>
      </c>
      <c r="O2984" s="30" t="str">
        <f t="shared" si="810"/>
        <v>00</v>
      </c>
      <c r="P2984" s="30">
        <f t="shared" si="811"/>
        <v>0</v>
      </c>
      <c r="Q2984" s="30">
        <f t="shared" si="812"/>
        <v>0</v>
      </c>
      <c r="R2984" s="30">
        <f t="shared" si="813"/>
        <v>0</v>
      </c>
      <c r="S2984" s="30">
        <f t="shared" si="814"/>
        <v>0</v>
      </c>
      <c r="T2984" s="31">
        <f t="shared" si="815"/>
        <v>2020.9166666666667</v>
      </c>
      <c r="U2984" s="30">
        <f t="shared" si="816"/>
        <v>0</v>
      </c>
      <c r="V2984" s="30">
        <f t="shared" si="817"/>
        <v>0</v>
      </c>
      <c r="W2984" s="32">
        <f t="shared" si="818"/>
        <v>0</v>
      </c>
      <c r="X2984" s="33">
        <f t="shared" si="819"/>
        <v>0</v>
      </c>
      <c r="Y2984" s="22"/>
      <c r="Z2984" s="33">
        <f t="shared" si="804"/>
        <v>0</v>
      </c>
      <c r="AA2984" s="33">
        <f t="shared" si="805"/>
        <v>0</v>
      </c>
      <c r="AB2984" s="30">
        <f t="shared" si="806"/>
        <v>0</v>
      </c>
      <c r="AC2984" s="30">
        <f t="shared" si="807"/>
        <v>0</v>
      </c>
      <c r="AD2984" s="30">
        <f t="shared" si="808"/>
        <v>0</v>
      </c>
      <c r="AE2984" s="35">
        <f t="shared" si="820"/>
        <v>0</v>
      </c>
    </row>
    <row r="2985" spans="14:31" x14ac:dyDescent="0.25">
      <c r="N2985" s="29">
        <f t="shared" si="809"/>
        <v>0</v>
      </c>
      <c r="O2985" s="30" t="str">
        <f t="shared" si="810"/>
        <v>00</v>
      </c>
      <c r="P2985" s="30">
        <f t="shared" si="811"/>
        <v>0</v>
      </c>
      <c r="Q2985" s="30">
        <f t="shared" si="812"/>
        <v>0</v>
      </c>
      <c r="R2985" s="30">
        <f t="shared" si="813"/>
        <v>0</v>
      </c>
      <c r="S2985" s="30">
        <f t="shared" si="814"/>
        <v>0</v>
      </c>
      <c r="T2985" s="31">
        <f t="shared" si="815"/>
        <v>2020.9166666666667</v>
      </c>
      <c r="U2985" s="30">
        <f t="shared" si="816"/>
        <v>0</v>
      </c>
      <c r="V2985" s="30">
        <f t="shared" si="817"/>
        <v>0</v>
      </c>
      <c r="W2985" s="32">
        <f t="shared" si="818"/>
        <v>0</v>
      </c>
      <c r="X2985" s="33">
        <f t="shared" si="819"/>
        <v>0</v>
      </c>
      <c r="Y2985" s="22"/>
      <c r="Z2985" s="33">
        <f t="shared" si="804"/>
        <v>0</v>
      </c>
      <c r="AA2985" s="33">
        <f t="shared" si="805"/>
        <v>0</v>
      </c>
      <c r="AB2985" s="30">
        <f t="shared" si="806"/>
        <v>0</v>
      </c>
      <c r="AC2985" s="30">
        <f t="shared" si="807"/>
        <v>0</v>
      </c>
      <c r="AD2985" s="30">
        <f t="shared" si="808"/>
        <v>0</v>
      </c>
      <c r="AE2985" s="35">
        <f t="shared" si="820"/>
        <v>0</v>
      </c>
    </row>
    <row r="2986" spans="14:31" x14ac:dyDescent="0.25">
      <c r="N2986" s="29">
        <f t="shared" si="809"/>
        <v>0</v>
      </c>
      <c r="O2986" s="30" t="str">
        <f t="shared" si="810"/>
        <v>00</v>
      </c>
      <c r="P2986" s="30">
        <f t="shared" si="811"/>
        <v>0</v>
      </c>
      <c r="Q2986" s="30">
        <f t="shared" si="812"/>
        <v>0</v>
      </c>
      <c r="R2986" s="30">
        <f t="shared" si="813"/>
        <v>0</v>
      </c>
      <c r="S2986" s="30">
        <f t="shared" si="814"/>
        <v>0</v>
      </c>
      <c r="T2986" s="31">
        <f t="shared" si="815"/>
        <v>2020.9166666666667</v>
      </c>
      <c r="U2986" s="30">
        <f t="shared" si="816"/>
        <v>0</v>
      </c>
      <c r="V2986" s="30">
        <f t="shared" si="817"/>
        <v>0</v>
      </c>
      <c r="W2986" s="32">
        <f t="shared" si="818"/>
        <v>0</v>
      </c>
      <c r="X2986" s="33">
        <f t="shared" si="819"/>
        <v>0</v>
      </c>
      <c r="Y2986" s="22"/>
      <c r="Z2986" s="33">
        <f t="shared" si="804"/>
        <v>0</v>
      </c>
      <c r="AA2986" s="33">
        <f t="shared" si="805"/>
        <v>0</v>
      </c>
      <c r="AB2986" s="30">
        <f t="shared" si="806"/>
        <v>0</v>
      </c>
      <c r="AC2986" s="30">
        <f t="shared" si="807"/>
        <v>0</v>
      </c>
      <c r="AD2986" s="30">
        <f t="shared" si="808"/>
        <v>0</v>
      </c>
      <c r="AE2986" s="35">
        <f t="shared" si="820"/>
        <v>0</v>
      </c>
    </row>
    <row r="2987" spans="14:31" x14ac:dyDescent="0.25">
      <c r="N2987" s="29">
        <f t="shared" si="809"/>
        <v>0</v>
      </c>
      <c r="O2987" s="30" t="str">
        <f t="shared" si="810"/>
        <v>00</v>
      </c>
      <c r="P2987" s="30">
        <f t="shared" si="811"/>
        <v>0</v>
      </c>
      <c r="Q2987" s="30">
        <f t="shared" si="812"/>
        <v>0</v>
      </c>
      <c r="R2987" s="30">
        <f t="shared" si="813"/>
        <v>0</v>
      </c>
      <c r="S2987" s="30">
        <f t="shared" si="814"/>
        <v>0</v>
      </c>
      <c r="T2987" s="31">
        <f t="shared" si="815"/>
        <v>2020.9166666666667</v>
      </c>
      <c r="U2987" s="30">
        <f t="shared" si="816"/>
        <v>0</v>
      </c>
      <c r="V2987" s="30">
        <f t="shared" si="817"/>
        <v>0</v>
      </c>
      <c r="W2987" s="32">
        <f t="shared" si="818"/>
        <v>0</v>
      </c>
      <c r="X2987" s="33">
        <f t="shared" si="819"/>
        <v>0</v>
      </c>
      <c r="Y2987" s="22"/>
      <c r="Z2987" s="33">
        <f t="shared" si="804"/>
        <v>0</v>
      </c>
      <c r="AA2987" s="33">
        <f t="shared" si="805"/>
        <v>0</v>
      </c>
      <c r="AB2987" s="30">
        <f t="shared" si="806"/>
        <v>0</v>
      </c>
      <c r="AC2987" s="30">
        <f t="shared" si="807"/>
        <v>0</v>
      </c>
      <c r="AD2987" s="30">
        <f t="shared" si="808"/>
        <v>0</v>
      </c>
      <c r="AE2987" s="35">
        <f t="shared" si="820"/>
        <v>0</v>
      </c>
    </row>
    <row r="2988" spans="14:31" x14ac:dyDescent="0.25">
      <c r="N2988" s="29">
        <f t="shared" si="809"/>
        <v>0</v>
      </c>
      <c r="O2988" s="30" t="str">
        <f t="shared" si="810"/>
        <v>00</v>
      </c>
      <c r="P2988" s="30">
        <f t="shared" si="811"/>
        <v>0</v>
      </c>
      <c r="Q2988" s="30">
        <f t="shared" si="812"/>
        <v>0</v>
      </c>
      <c r="R2988" s="30">
        <f t="shared" si="813"/>
        <v>0</v>
      </c>
      <c r="S2988" s="30">
        <f t="shared" si="814"/>
        <v>0</v>
      </c>
      <c r="T2988" s="31">
        <f t="shared" si="815"/>
        <v>2020.9166666666667</v>
      </c>
      <c r="U2988" s="30">
        <f t="shared" si="816"/>
        <v>0</v>
      </c>
      <c r="V2988" s="30">
        <f t="shared" si="817"/>
        <v>0</v>
      </c>
      <c r="W2988" s="32">
        <f t="shared" si="818"/>
        <v>0</v>
      </c>
      <c r="X2988" s="33">
        <f t="shared" si="819"/>
        <v>0</v>
      </c>
      <c r="Y2988" s="22"/>
      <c r="Z2988" s="33">
        <f t="shared" si="804"/>
        <v>0</v>
      </c>
      <c r="AA2988" s="33">
        <f t="shared" si="805"/>
        <v>0</v>
      </c>
      <c r="AB2988" s="30">
        <f t="shared" si="806"/>
        <v>0</v>
      </c>
      <c r="AC2988" s="30">
        <f t="shared" si="807"/>
        <v>0</v>
      </c>
      <c r="AD2988" s="30">
        <f t="shared" si="808"/>
        <v>0</v>
      </c>
      <c r="AE2988" s="35">
        <f t="shared" si="820"/>
        <v>0</v>
      </c>
    </row>
    <row r="2989" spans="14:31" x14ac:dyDescent="0.25">
      <c r="N2989" s="29">
        <f t="shared" si="809"/>
        <v>0</v>
      </c>
      <c r="O2989" s="30" t="str">
        <f t="shared" si="810"/>
        <v>00</v>
      </c>
      <c r="P2989" s="30">
        <f t="shared" si="811"/>
        <v>0</v>
      </c>
      <c r="Q2989" s="30">
        <f t="shared" si="812"/>
        <v>0</v>
      </c>
      <c r="R2989" s="30">
        <f t="shared" si="813"/>
        <v>0</v>
      </c>
      <c r="S2989" s="30">
        <f t="shared" si="814"/>
        <v>0</v>
      </c>
      <c r="T2989" s="31">
        <f t="shared" si="815"/>
        <v>2020.9166666666667</v>
      </c>
      <c r="U2989" s="30">
        <f t="shared" si="816"/>
        <v>0</v>
      </c>
      <c r="V2989" s="30">
        <f t="shared" si="817"/>
        <v>0</v>
      </c>
      <c r="W2989" s="32">
        <f t="shared" si="818"/>
        <v>0</v>
      </c>
      <c r="X2989" s="33">
        <f t="shared" si="819"/>
        <v>0</v>
      </c>
      <c r="Y2989" s="22"/>
      <c r="Z2989" s="33">
        <f t="shared" si="804"/>
        <v>0</v>
      </c>
      <c r="AA2989" s="33">
        <f t="shared" si="805"/>
        <v>0</v>
      </c>
      <c r="AB2989" s="30">
        <f t="shared" si="806"/>
        <v>0</v>
      </c>
      <c r="AC2989" s="30">
        <f t="shared" si="807"/>
        <v>0</v>
      </c>
      <c r="AD2989" s="30">
        <f t="shared" si="808"/>
        <v>0</v>
      </c>
      <c r="AE2989" s="35">
        <f t="shared" si="820"/>
        <v>0</v>
      </c>
    </row>
    <row r="2990" spans="14:31" x14ac:dyDescent="0.25">
      <c r="N2990" s="29">
        <f t="shared" si="809"/>
        <v>0</v>
      </c>
      <c r="O2990" s="30" t="str">
        <f t="shared" si="810"/>
        <v>00</v>
      </c>
      <c r="P2990" s="30">
        <f t="shared" si="811"/>
        <v>0</v>
      </c>
      <c r="Q2990" s="30">
        <f t="shared" si="812"/>
        <v>0</v>
      </c>
      <c r="R2990" s="30">
        <f t="shared" si="813"/>
        <v>0</v>
      </c>
      <c r="S2990" s="30">
        <f t="shared" si="814"/>
        <v>0</v>
      </c>
      <c r="T2990" s="31">
        <f t="shared" si="815"/>
        <v>2020.9166666666667</v>
      </c>
      <c r="U2990" s="30">
        <f t="shared" si="816"/>
        <v>0</v>
      </c>
      <c r="V2990" s="30">
        <f t="shared" si="817"/>
        <v>0</v>
      </c>
      <c r="W2990" s="32">
        <f t="shared" si="818"/>
        <v>0</v>
      </c>
      <c r="X2990" s="33">
        <f t="shared" si="819"/>
        <v>0</v>
      </c>
      <c r="Y2990" s="22"/>
      <c r="Z2990" s="33">
        <f t="shared" si="804"/>
        <v>0</v>
      </c>
      <c r="AA2990" s="33">
        <f t="shared" si="805"/>
        <v>0</v>
      </c>
      <c r="AB2990" s="30">
        <f t="shared" si="806"/>
        <v>0</v>
      </c>
      <c r="AC2990" s="30">
        <f t="shared" si="807"/>
        <v>0</v>
      </c>
      <c r="AD2990" s="30">
        <f t="shared" si="808"/>
        <v>0</v>
      </c>
      <c r="AE2990" s="35">
        <f t="shared" si="820"/>
        <v>0</v>
      </c>
    </row>
    <row r="2991" spans="14:31" x14ac:dyDescent="0.25">
      <c r="N2991" s="29">
        <f t="shared" si="809"/>
        <v>0</v>
      </c>
      <c r="O2991" s="30" t="str">
        <f t="shared" si="810"/>
        <v>00</v>
      </c>
      <c r="P2991" s="30">
        <f t="shared" si="811"/>
        <v>0</v>
      </c>
      <c r="Q2991" s="30">
        <f t="shared" si="812"/>
        <v>0</v>
      </c>
      <c r="R2991" s="30">
        <f t="shared" si="813"/>
        <v>0</v>
      </c>
      <c r="S2991" s="30">
        <f t="shared" si="814"/>
        <v>0</v>
      </c>
      <c r="T2991" s="31">
        <f t="shared" si="815"/>
        <v>2020.9166666666667</v>
      </c>
      <c r="U2991" s="30">
        <f t="shared" si="816"/>
        <v>0</v>
      </c>
      <c r="V2991" s="30">
        <f t="shared" si="817"/>
        <v>0</v>
      </c>
      <c r="W2991" s="32">
        <f t="shared" si="818"/>
        <v>0</v>
      </c>
      <c r="X2991" s="33">
        <f t="shared" si="819"/>
        <v>0</v>
      </c>
      <c r="Y2991" s="22"/>
      <c r="Z2991" s="33">
        <f t="shared" si="804"/>
        <v>0</v>
      </c>
      <c r="AA2991" s="33">
        <f t="shared" si="805"/>
        <v>0</v>
      </c>
      <c r="AB2991" s="30">
        <f t="shared" si="806"/>
        <v>0</v>
      </c>
      <c r="AC2991" s="30">
        <f t="shared" si="807"/>
        <v>0</v>
      </c>
      <c r="AD2991" s="30">
        <f t="shared" si="808"/>
        <v>0</v>
      </c>
      <c r="AE2991" s="35">
        <f t="shared" si="820"/>
        <v>0</v>
      </c>
    </row>
    <row r="2992" spans="14:31" x14ac:dyDescent="0.25">
      <c r="N2992" s="29">
        <f t="shared" si="809"/>
        <v>0</v>
      </c>
      <c r="O2992" s="30" t="str">
        <f t="shared" si="810"/>
        <v>00</v>
      </c>
      <c r="P2992" s="30">
        <f t="shared" si="811"/>
        <v>0</v>
      </c>
      <c r="Q2992" s="30">
        <f t="shared" si="812"/>
        <v>0</v>
      </c>
      <c r="R2992" s="30">
        <f t="shared" si="813"/>
        <v>0</v>
      </c>
      <c r="S2992" s="30">
        <f t="shared" si="814"/>
        <v>0</v>
      </c>
      <c r="T2992" s="31">
        <f t="shared" si="815"/>
        <v>2020.9166666666667</v>
      </c>
      <c r="U2992" s="30">
        <f t="shared" si="816"/>
        <v>0</v>
      </c>
      <c r="V2992" s="30">
        <f t="shared" si="817"/>
        <v>0</v>
      </c>
      <c r="W2992" s="32">
        <f t="shared" si="818"/>
        <v>0</v>
      </c>
      <c r="X2992" s="33">
        <f t="shared" si="819"/>
        <v>0</v>
      </c>
      <c r="Y2992" s="22"/>
      <c r="Z2992" s="33">
        <f t="shared" si="804"/>
        <v>0</v>
      </c>
      <c r="AA2992" s="33">
        <f t="shared" si="805"/>
        <v>0</v>
      </c>
      <c r="AB2992" s="30">
        <f t="shared" si="806"/>
        <v>0</v>
      </c>
      <c r="AC2992" s="30">
        <f t="shared" si="807"/>
        <v>0</v>
      </c>
      <c r="AD2992" s="30">
        <f t="shared" si="808"/>
        <v>0</v>
      </c>
      <c r="AE2992" s="35">
        <f t="shared" si="820"/>
        <v>0</v>
      </c>
    </row>
    <row r="2993" spans="14:31" x14ac:dyDescent="0.25">
      <c r="N2993" s="29">
        <f t="shared" si="809"/>
        <v>0</v>
      </c>
      <c r="O2993" s="30" t="str">
        <f t="shared" si="810"/>
        <v>00</v>
      </c>
      <c r="P2993" s="30">
        <f t="shared" si="811"/>
        <v>0</v>
      </c>
      <c r="Q2993" s="30">
        <f t="shared" si="812"/>
        <v>0</v>
      </c>
      <c r="R2993" s="30">
        <f t="shared" si="813"/>
        <v>0</v>
      </c>
      <c r="S2993" s="30">
        <f t="shared" si="814"/>
        <v>0</v>
      </c>
      <c r="T2993" s="31">
        <f t="shared" si="815"/>
        <v>2020.9166666666667</v>
      </c>
      <c r="U2993" s="30">
        <f t="shared" si="816"/>
        <v>0</v>
      </c>
      <c r="V2993" s="30">
        <f t="shared" si="817"/>
        <v>0</v>
      </c>
      <c r="W2993" s="32">
        <f t="shared" si="818"/>
        <v>0</v>
      </c>
      <c r="X2993" s="33">
        <f t="shared" si="819"/>
        <v>0</v>
      </c>
      <c r="Y2993" s="22"/>
      <c r="Z2993" s="33">
        <f t="shared" si="804"/>
        <v>0</v>
      </c>
      <c r="AA2993" s="33">
        <f t="shared" si="805"/>
        <v>0</v>
      </c>
      <c r="AB2993" s="30">
        <f t="shared" si="806"/>
        <v>0</v>
      </c>
      <c r="AC2993" s="30">
        <f t="shared" si="807"/>
        <v>0</v>
      </c>
      <c r="AD2993" s="30">
        <f t="shared" si="808"/>
        <v>0</v>
      </c>
      <c r="AE2993" s="35">
        <f t="shared" si="820"/>
        <v>0</v>
      </c>
    </row>
    <row r="2994" spans="14:31" x14ac:dyDescent="0.25">
      <c r="N2994" s="29">
        <f t="shared" si="809"/>
        <v>0</v>
      </c>
      <c r="O2994" s="30" t="str">
        <f t="shared" si="810"/>
        <v>00</v>
      </c>
      <c r="P2994" s="30">
        <f t="shared" si="811"/>
        <v>0</v>
      </c>
      <c r="Q2994" s="30">
        <f t="shared" si="812"/>
        <v>0</v>
      </c>
      <c r="R2994" s="30">
        <f t="shared" si="813"/>
        <v>0</v>
      </c>
      <c r="S2994" s="30">
        <f t="shared" si="814"/>
        <v>0</v>
      </c>
      <c r="T2994" s="31">
        <f t="shared" si="815"/>
        <v>2020.9166666666667</v>
      </c>
      <c r="U2994" s="30">
        <f t="shared" si="816"/>
        <v>0</v>
      </c>
      <c r="V2994" s="30">
        <f t="shared" si="817"/>
        <v>0</v>
      </c>
      <c r="W2994" s="32">
        <f t="shared" si="818"/>
        <v>0</v>
      </c>
      <c r="X2994" s="33">
        <f t="shared" si="819"/>
        <v>0</v>
      </c>
      <c r="Y2994" s="22"/>
      <c r="Z2994" s="33">
        <f t="shared" si="804"/>
        <v>0</v>
      </c>
      <c r="AA2994" s="33">
        <f t="shared" si="805"/>
        <v>0</v>
      </c>
      <c r="AB2994" s="30">
        <f t="shared" si="806"/>
        <v>0</v>
      </c>
      <c r="AC2994" s="30">
        <f t="shared" si="807"/>
        <v>0</v>
      </c>
      <c r="AD2994" s="30">
        <f t="shared" si="808"/>
        <v>0</v>
      </c>
      <c r="AE2994" s="35">
        <f t="shared" si="820"/>
        <v>0</v>
      </c>
    </row>
    <row r="2995" spans="14:31" x14ac:dyDescent="0.25">
      <c r="N2995" s="29">
        <f t="shared" si="809"/>
        <v>0</v>
      </c>
      <c r="O2995" s="30" t="str">
        <f t="shared" si="810"/>
        <v>00</v>
      </c>
      <c r="P2995" s="30">
        <f t="shared" si="811"/>
        <v>0</v>
      </c>
      <c r="Q2995" s="30">
        <f t="shared" si="812"/>
        <v>0</v>
      </c>
      <c r="R2995" s="30">
        <f t="shared" si="813"/>
        <v>0</v>
      </c>
      <c r="S2995" s="30">
        <f t="shared" si="814"/>
        <v>0</v>
      </c>
      <c r="T2995" s="31">
        <f t="shared" si="815"/>
        <v>2020.9166666666667</v>
      </c>
      <c r="U2995" s="30">
        <f t="shared" si="816"/>
        <v>0</v>
      </c>
      <c r="V2995" s="30">
        <f t="shared" si="817"/>
        <v>0</v>
      </c>
      <c r="W2995" s="32">
        <f t="shared" si="818"/>
        <v>0</v>
      </c>
      <c r="X2995" s="33">
        <f t="shared" si="819"/>
        <v>0</v>
      </c>
      <c r="Y2995" s="22"/>
      <c r="Z2995" s="33">
        <f t="shared" si="804"/>
        <v>0</v>
      </c>
      <c r="AA2995" s="33">
        <f t="shared" si="805"/>
        <v>0</v>
      </c>
      <c r="AB2995" s="30">
        <f t="shared" si="806"/>
        <v>0</v>
      </c>
      <c r="AC2995" s="30">
        <f t="shared" si="807"/>
        <v>0</v>
      </c>
      <c r="AD2995" s="30">
        <f t="shared" si="808"/>
        <v>0</v>
      </c>
      <c r="AE2995" s="35">
        <f t="shared" si="820"/>
        <v>0</v>
      </c>
    </row>
    <row r="2996" spans="14:31" x14ac:dyDescent="0.25">
      <c r="N2996" s="29">
        <f t="shared" si="809"/>
        <v>0</v>
      </c>
      <c r="O2996" s="30" t="str">
        <f t="shared" si="810"/>
        <v>00</v>
      </c>
      <c r="P2996" s="30">
        <f t="shared" si="811"/>
        <v>0</v>
      </c>
      <c r="Q2996" s="30">
        <f t="shared" si="812"/>
        <v>0</v>
      </c>
      <c r="R2996" s="30">
        <f t="shared" si="813"/>
        <v>0</v>
      </c>
      <c r="S2996" s="30">
        <f t="shared" si="814"/>
        <v>0</v>
      </c>
      <c r="T2996" s="31">
        <f t="shared" si="815"/>
        <v>2020.9166666666667</v>
      </c>
      <c r="U2996" s="30">
        <f t="shared" si="816"/>
        <v>0</v>
      </c>
      <c r="V2996" s="30">
        <f t="shared" si="817"/>
        <v>0</v>
      </c>
      <c r="W2996" s="32">
        <f t="shared" si="818"/>
        <v>0</v>
      </c>
      <c r="X2996" s="33">
        <f t="shared" si="819"/>
        <v>0</v>
      </c>
      <c r="Y2996" s="22"/>
      <c r="Z2996" s="33">
        <f t="shared" si="804"/>
        <v>0</v>
      </c>
      <c r="AA2996" s="33">
        <f t="shared" si="805"/>
        <v>0</v>
      </c>
      <c r="AB2996" s="30">
        <f t="shared" si="806"/>
        <v>0</v>
      </c>
      <c r="AC2996" s="30">
        <f t="shared" si="807"/>
        <v>0</v>
      </c>
      <c r="AD2996" s="30">
        <f t="shared" si="808"/>
        <v>0</v>
      </c>
      <c r="AE2996" s="35">
        <f t="shared" si="820"/>
        <v>0</v>
      </c>
    </row>
    <row r="2997" spans="14:31" x14ac:dyDescent="0.25">
      <c r="N2997" s="29">
        <f t="shared" si="809"/>
        <v>0</v>
      </c>
      <c r="O2997" s="30" t="str">
        <f t="shared" si="810"/>
        <v>00</v>
      </c>
      <c r="P2997" s="30">
        <f t="shared" si="811"/>
        <v>0</v>
      </c>
      <c r="Q2997" s="30">
        <f t="shared" si="812"/>
        <v>0</v>
      </c>
      <c r="R2997" s="30">
        <f t="shared" si="813"/>
        <v>0</v>
      </c>
      <c r="S2997" s="30">
        <f t="shared" si="814"/>
        <v>0</v>
      </c>
      <c r="T2997" s="31">
        <f t="shared" si="815"/>
        <v>2020.9166666666667</v>
      </c>
      <c r="U2997" s="30">
        <f t="shared" si="816"/>
        <v>0</v>
      </c>
      <c r="V2997" s="30">
        <f t="shared" si="817"/>
        <v>0</v>
      </c>
      <c r="W2997" s="32">
        <f t="shared" si="818"/>
        <v>0</v>
      </c>
      <c r="X2997" s="33">
        <f t="shared" si="819"/>
        <v>0</v>
      </c>
      <c r="Y2997" s="22"/>
      <c r="Z2997" s="33">
        <f t="shared" si="804"/>
        <v>0</v>
      </c>
      <c r="AA2997" s="33">
        <f t="shared" si="805"/>
        <v>0</v>
      </c>
      <c r="AB2997" s="30">
        <f t="shared" si="806"/>
        <v>0</v>
      </c>
      <c r="AC2997" s="30">
        <f t="shared" si="807"/>
        <v>0</v>
      </c>
      <c r="AD2997" s="30">
        <f t="shared" si="808"/>
        <v>0</v>
      </c>
      <c r="AE2997" s="35">
        <f t="shared" si="820"/>
        <v>0</v>
      </c>
    </row>
    <row r="2998" spans="14:31" x14ac:dyDescent="0.25">
      <c r="N2998" s="29">
        <f t="shared" si="809"/>
        <v>0</v>
      </c>
      <c r="O2998" s="30" t="str">
        <f t="shared" si="810"/>
        <v>00</v>
      </c>
      <c r="P2998" s="30">
        <f t="shared" si="811"/>
        <v>0</v>
      </c>
      <c r="Q2998" s="30">
        <f t="shared" si="812"/>
        <v>0</v>
      </c>
      <c r="R2998" s="30">
        <f t="shared" si="813"/>
        <v>0</v>
      </c>
      <c r="S2998" s="30">
        <f t="shared" si="814"/>
        <v>0</v>
      </c>
      <c r="T2998" s="31">
        <f t="shared" si="815"/>
        <v>2020.9166666666667</v>
      </c>
      <c r="U2998" s="30">
        <f t="shared" si="816"/>
        <v>0</v>
      </c>
      <c r="V2998" s="30">
        <f t="shared" si="817"/>
        <v>0</v>
      </c>
      <c r="W2998" s="32">
        <f t="shared" si="818"/>
        <v>0</v>
      </c>
      <c r="X2998" s="33">
        <f t="shared" si="819"/>
        <v>0</v>
      </c>
      <c r="Y2998" s="22"/>
      <c r="Z2998" s="33">
        <f t="shared" si="804"/>
        <v>0</v>
      </c>
      <c r="AA2998" s="33">
        <f t="shared" si="805"/>
        <v>0</v>
      </c>
      <c r="AB2998" s="30">
        <f t="shared" si="806"/>
        <v>0</v>
      </c>
      <c r="AC2998" s="30">
        <f t="shared" si="807"/>
        <v>0</v>
      </c>
      <c r="AD2998" s="30">
        <f t="shared" si="808"/>
        <v>0</v>
      </c>
      <c r="AE2998" s="35">
        <f t="shared" si="820"/>
        <v>0</v>
      </c>
    </row>
    <row r="2999" spans="14:31" x14ac:dyDescent="0.25">
      <c r="N2999" s="29">
        <f t="shared" si="809"/>
        <v>0</v>
      </c>
      <c r="O2999" s="30" t="str">
        <f t="shared" si="810"/>
        <v>00</v>
      </c>
      <c r="P2999" s="30">
        <f t="shared" si="811"/>
        <v>0</v>
      </c>
      <c r="Q2999" s="30">
        <f t="shared" si="812"/>
        <v>0</v>
      </c>
      <c r="R2999" s="30">
        <f t="shared" si="813"/>
        <v>0</v>
      </c>
      <c r="S2999" s="30">
        <f t="shared" si="814"/>
        <v>0</v>
      </c>
      <c r="T2999" s="31">
        <f t="shared" si="815"/>
        <v>2020.9166666666667</v>
      </c>
      <c r="U2999" s="30">
        <f t="shared" si="816"/>
        <v>0</v>
      </c>
      <c r="V2999" s="30">
        <f t="shared" si="817"/>
        <v>0</v>
      </c>
      <c r="W2999" s="32">
        <f t="shared" si="818"/>
        <v>0</v>
      </c>
      <c r="X2999" s="33">
        <f t="shared" si="819"/>
        <v>0</v>
      </c>
      <c r="Y2999" s="22"/>
      <c r="Z2999" s="33">
        <f t="shared" si="804"/>
        <v>0</v>
      </c>
      <c r="AA2999" s="33">
        <f t="shared" si="805"/>
        <v>0</v>
      </c>
      <c r="AB2999" s="30">
        <f t="shared" si="806"/>
        <v>0</v>
      </c>
      <c r="AC2999" s="30">
        <f t="shared" si="807"/>
        <v>0</v>
      </c>
      <c r="AD2999" s="30">
        <f t="shared" si="808"/>
        <v>0</v>
      </c>
      <c r="AE2999" s="35">
        <f t="shared" si="820"/>
        <v>0</v>
      </c>
    </row>
    <row r="3000" spans="14:31" x14ac:dyDescent="0.25">
      <c r="N3000" s="29">
        <f t="shared" si="809"/>
        <v>0</v>
      </c>
      <c r="O3000" s="30" t="str">
        <f t="shared" si="810"/>
        <v>00</v>
      </c>
      <c r="P3000" s="30">
        <f t="shared" si="811"/>
        <v>0</v>
      </c>
      <c r="Q3000" s="30">
        <f t="shared" si="812"/>
        <v>0</v>
      </c>
      <c r="R3000" s="30">
        <f t="shared" si="813"/>
        <v>0</v>
      </c>
      <c r="S3000" s="30">
        <f t="shared" si="814"/>
        <v>0</v>
      </c>
      <c r="T3000" s="31">
        <f t="shared" si="815"/>
        <v>2020.9166666666667</v>
      </c>
      <c r="U3000" s="30">
        <f t="shared" si="816"/>
        <v>0</v>
      </c>
      <c r="V3000" s="30">
        <f t="shared" si="817"/>
        <v>0</v>
      </c>
      <c r="W3000" s="32">
        <f t="shared" si="818"/>
        <v>0</v>
      </c>
      <c r="X3000" s="33">
        <f t="shared" si="819"/>
        <v>0</v>
      </c>
      <c r="Y3000" s="22"/>
      <c r="Z3000" s="33">
        <f t="shared" si="804"/>
        <v>0</v>
      </c>
      <c r="AA3000" s="33">
        <f t="shared" si="805"/>
        <v>0</v>
      </c>
      <c r="AB3000" s="30">
        <f t="shared" si="806"/>
        <v>0</v>
      </c>
      <c r="AC3000" s="30">
        <f t="shared" si="807"/>
        <v>0</v>
      </c>
      <c r="AD3000" s="30">
        <f t="shared" si="808"/>
        <v>0</v>
      </c>
      <c r="AE3000" s="35">
        <f t="shared" si="820"/>
        <v>0</v>
      </c>
    </row>
    <row r="3001" spans="14:31" x14ac:dyDescent="0.25">
      <c r="N3001" s="29">
        <f t="shared" si="809"/>
        <v>0</v>
      </c>
      <c r="O3001" s="30" t="str">
        <f t="shared" si="810"/>
        <v>00</v>
      </c>
      <c r="P3001" s="30">
        <f t="shared" si="811"/>
        <v>0</v>
      </c>
      <c r="Q3001" s="30">
        <f t="shared" si="812"/>
        <v>0</v>
      </c>
      <c r="R3001" s="30">
        <f t="shared" si="813"/>
        <v>0</v>
      </c>
      <c r="S3001" s="30">
        <f t="shared" si="814"/>
        <v>0</v>
      </c>
      <c r="T3001" s="31">
        <f t="shared" si="815"/>
        <v>2020.9166666666667</v>
      </c>
      <c r="U3001" s="30">
        <f t="shared" si="816"/>
        <v>0</v>
      </c>
      <c r="V3001" s="30">
        <f t="shared" si="817"/>
        <v>0</v>
      </c>
      <c r="W3001" s="32">
        <f t="shared" si="818"/>
        <v>0</v>
      </c>
      <c r="X3001" s="33">
        <f t="shared" si="819"/>
        <v>0</v>
      </c>
      <c r="Y3001" s="22"/>
      <c r="Z3001" s="33">
        <f t="shared" si="804"/>
        <v>0</v>
      </c>
      <c r="AA3001" s="33">
        <f t="shared" si="805"/>
        <v>0</v>
      </c>
      <c r="AB3001" s="30">
        <f t="shared" si="806"/>
        <v>0</v>
      </c>
      <c r="AC3001" s="30">
        <f t="shared" si="807"/>
        <v>0</v>
      </c>
      <c r="AD3001" s="30">
        <f t="shared" si="808"/>
        <v>0</v>
      </c>
      <c r="AE3001" s="35">
        <f t="shared" si="820"/>
        <v>0</v>
      </c>
    </row>
  </sheetData>
  <sortState ref="A3:W1468">
    <sortCondition ref="A3:A1468"/>
    <sortCondition ref="B3:B1468"/>
    <sortCondition ref="D3:D1468"/>
  </sortState>
  <mergeCells count="5">
    <mergeCell ref="AG9:AH9"/>
    <mergeCell ref="A1:L1"/>
    <mergeCell ref="N1:X1"/>
    <mergeCell ref="Z1:AE1"/>
    <mergeCell ref="AG1:AU1"/>
  </mergeCells>
  <conditionalFormatting sqref="AG9:AU26">
    <cfRule type="expression" dxfId="5" priority="2">
      <formula>MOD(ROW(),2)=0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000"/>
  <sheetViews>
    <sheetView workbookViewId="0">
      <selection activeCell="K14" sqref="K14"/>
    </sheetView>
  </sheetViews>
  <sheetFormatPr defaultRowHeight="15" x14ac:dyDescent="0.25"/>
  <cols>
    <col min="2" max="2" width="15.28515625" bestFit="1" customWidth="1"/>
    <col min="3" max="3" width="37" bestFit="1" customWidth="1"/>
    <col min="5" max="5" width="24.7109375" customWidth="1"/>
  </cols>
  <sheetData>
    <row r="1" spans="1:9" ht="18.75" x14ac:dyDescent="0.3">
      <c r="A1" s="19" t="str">
        <f>CONCATENATE("Pulling List - ",ItemLists_295084!A3, " - ", ItemLists_295084!AI15, "s")</f>
        <v>Pulling List - Juvenile Non-Fiction - 700s</v>
      </c>
      <c r="B1" s="19"/>
      <c r="C1" s="19"/>
      <c r="D1" s="19"/>
      <c r="E1" s="19"/>
    </row>
    <row r="2" spans="1:9" ht="18.75" x14ac:dyDescent="0.3">
      <c r="A2" s="19" t="s">
        <v>164</v>
      </c>
      <c r="B2" s="19"/>
      <c r="C2" s="19"/>
      <c r="D2" s="19"/>
      <c r="E2" s="19"/>
    </row>
    <row r="4" spans="1:9" ht="45" x14ac:dyDescent="0.25">
      <c r="A4" s="16" t="s">
        <v>165</v>
      </c>
      <c r="B4" s="16" t="s">
        <v>166</v>
      </c>
      <c r="C4" s="16" t="s">
        <v>169</v>
      </c>
      <c r="D4" s="16" t="s">
        <v>167</v>
      </c>
      <c r="E4" s="16" t="s">
        <v>168</v>
      </c>
      <c r="F4" s="16" t="s">
        <v>170</v>
      </c>
      <c r="G4" s="16" t="s">
        <v>171</v>
      </c>
      <c r="H4" s="16" t="s">
        <v>172</v>
      </c>
      <c r="I4" s="17" t="s">
        <v>173</v>
      </c>
    </row>
    <row r="5" spans="1:9" x14ac:dyDescent="0.25">
      <c r="A5" t="str">
        <f>IF(ItemLists_295084!A3="Juvenile Non-Fiction","JNF","")</f>
        <v>JNF</v>
      </c>
      <c r="B5" t="str">
        <f>ItemLists_295084!B3</f>
        <v>J 700 CHI</v>
      </c>
      <c r="C5" t="str">
        <f>LEFT(ItemLists_295084!D3,36)</f>
        <v>Children's book of art.</v>
      </c>
      <c r="D5" s="3" t="str">
        <f>IF(ItemLists_295084!AE3=1,"Yes","No")</f>
        <v>Yes</v>
      </c>
      <c r="E5" s="18">
        <f>ItemLists_295084!C3</f>
        <v>30113003175754</v>
      </c>
      <c r="F5">
        <f>ItemLists_295084!F3</f>
        <v>2009</v>
      </c>
      <c r="G5">
        <f>ItemLists_295084!P3</f>
        <v>200909</v>
      </c>
      <c r="H5" s="1">
        <f>ItemLists_295084!W3</f>
        <v>2.6865671641791047</v>
      </c>
      <c r="I5">
        <f>ItemLists_295084!S3</f>
        <v>202010</v>
      </c>
    </row>
    <row r="6" spans="1:9" x14ac:dyDescent="0.25">
      <c r="A6" t="str">
        <f>IF(ItemLists_295084!A4="Juvenile Non-Fiction","JNF","")</f>
        <v>JNF</v>
      </c>
      <c r="B6" t="str">
        <f>ItemLists_295084!B4</f>
        <v>J 700 CHI</v>
      </c>
      <c r="C6" t="str">
        <f>LEFT(ItemLists_295084!D4,36)</f>
        <v>Children's book of art.</v>
      </c>
      <c r="D6" s="3" t="str">
        <f>IF(ItemLists_295084!AE4=1,"Yes","No")</f>
        <v>Yes</v>
      </c>
      <c r="E6" s="18">
        <f>ItemLists_295084!C4</f>
        <v>30113005267484</v>
      </c>
      <c r="F6">
        <f>ItemLists_295084!F4</f>
        <v>2009</v>
      </c>
      <c r="G6">
        <f>ItemLists_295084!P4</f>
        <v>201109</v>
      </c>
      <c r="H6" s="1">
        <f>ItemLists_295084!W4</f>
        <v>2.1818181818181821</v>
      </c>
      <c r="I6">
        <f>ItemLists_295084!S4</f>
        <v>202001</v>
      </c>
    </row>
    <row r="7" spans="1:9" x14ac:dyDescent="0.25">
      <c r="A7" t="str">
        <f>IF(ItemLists_295084!A5="Juvenile Non-Fiction","JNF","")</f>
        <v>JNF</v>
      </c>
      <c r="B7" t="str">
        <f>ItemLists_295084!B5</f>
        <v>J 700 DIC</v>
      </c>
      <c r="C7" t="str">
        <f>LEFT(ItemLists_295084!D5,36)</f>
        <v>The Usborne art treasury</v>
      </c>
      <c r="D7" s="3" t="str">
        <f>IF(ItemLists_295084!AE5=1,"Yes","No")</f>
        <v>No</v>
      </c>
      <c r="E7" s="18">
        <f>ItemLists_295084!C5</f>
        <v>30113005205237</v>
      </c>
      <c r="F7">
        <f>ItemLists_295084!F5</f>
        <v>2006</v>
      </c>
      <c r="G7">
        <f>ItemLists_295084!P5</f>
        <v>201108</v>
      </c>
      <c r="H7" s="1">
        <f>ItemLists_295084!W5</f>
        <v>3.5675675675675675</v>
      </c>
      <c r="I7">
        <f>ItemLists_295084!S5</f>
        <v>202010</v>
      </c>
    </row>
    <row r="8" spans="1:9" x14ac:dyDescent="0.25">
      <c r="A8" t="str">
        <f>IF(ItemLists_295084!A6="Juvenile Non-Fiction","JNF","")</f>
        <v>JNF</v>
      </c>
      <c r="B8" t="str">
        <f>ItemLists_295084!B6</f>
        <v>J 700 DIC</v>
      </c>
      <c r="C8" t="str">
        <f>LEFT(ItemLists_295084!D6,36)</f>
        <v>The Usborne art treasury</v>
      </c>
      <c r="D8" s="3" t="str">
        <f>IF(ItemLists_295084!AE6=1,"Yes","No")</f>
        <v>No</v>
      </c>
      <c r="E8" s="18">
        <f>ItemLists_295084!C6</f>
        <v>30113006530146</v>
      </c>
      <c r="F8">
        <f>ItemLists_295084!F6</f>
        <v>2006</v>
      </c>
      <c r="G8">
        <f>ItemLists_295084!P6</f>
        <v>201803</v>
      </c>
      <c r="H8" s="1">
        <f>ItemLists_295084!W6</f>
        <v>1.5</v>
      </c>
      <c r="I8">
        <f>ItemLists_295084!S6</f>
        <v>202011</v>
      </c>
    </row>
    <row r="9" spans="1:9" x14ac:dyDescent="0.25">
      <c r="A9" t="str">
        <f>IF(ItemLists_295084!A7="Juvenile Non-Fiction","JNF","")</f>
        <v>JNF</v>
      </c>
      <c r="B9" t="str">
        <f>ItemLists_295084!B7</f>
        <v>J 700 DOM</v>
      </c>
      <c r="C9" t="str">
        <f>LEFT(ItemLists_295084!D7,36)</f>
        <v>M is for masterpiece : an art alphab</v>
      </c>
      <c r="D9" s="3" t="str">
        <f>IF(ItemLists_295084!AE7=1,"Yes","No")</f>
        <v>Yes</v>
      </c>
      <c r="E9" s="18">
        <f>ItemLists_295084!C7</f>
        <v>30113002585714</v>
      </c>
      <c r="F9">
        <f>ItemLists_295084!F7</f>
        <v>2006</v>
      </c>
      <c r="G9">
        <f>ItemLists_295084!P7</f>
        <v>200608</v>
      </c>
      <c r="H9" s="1">
        <f>ItemLists_295084!W7</f>
        <v>1.1228070175438596</v>
      </c>
      <c r="I9">
        <f>ItemLists_295084!S7</f>
        <v>202002</v>
      </c>
    </row>
    <row r="10" spans="1:9" x14ac:dyDescent="0.25">
      <c r="A10" t="str">
        <f>IF(ItemLists_295084!A8="Juvenile Non-Fiction","JNF","")</f>
        <v>JNF</v>
      </c>
      <c r="B10" t="str">
        <f>ItemLists_295084!B8</f>
        <v>J 700 TRI</v>
      </c>
      <c r="C10" t="str">
        <f>LEFT(ItemLists_295084!D8,36)</f>
        <v>The school of art</v>
      </c>
      <c r="D10" s="3" t="str">
        <f>IF(ItemLists_295084!AE8=1,"Yes","No")</f>
        <v>Yes</v>
      </c>
      <c r="E10" s="18">
        <f>ItemLists_295084!C8</f>
        <v>30113006245851</v>
      </c>
      <c r="F10">
        <f>ItemLists_295084!F8</f>
        <v>2015</v>
      </c>
      <c r="G10">
        <f>ItemLists_295084!P8</f>
        <v>201511</v>
      </c>
      <c r="H10" s="1">
        <f>ItemLists_295084!W8</f>
        <v>0.4</v>
      </c>
      <c r="I10">
        <f>ItemLists_295084!S8</f>
        <v>201906</v>
      </c>
    </row>
    <row r="11" spans="1:9" x14ac:dyDescent="0.25">
      <c r="A11" t="str">
        <f>IF(ItemLists_295084!A9="Juvenile Non-Fiction","JNF","")</f>
        <v>JNF</v>
      </c>
      <c r="B11" t="str">
        <f>ItemLists_295084!B9</f>
        <v>J 700.1 ART</v>
      </c>
      <c r="C11" t="str">
        <f>LEFT(ItemLists_295084!D9,36)</f>
        <v>The art book for children. book one</v>
      </c>
      <c r="D11" s="3" t="str">
        <f>IF(ItemLists_295084!AE9=1,"Yes","No")</f>
        <v>No</v>
      </c>
      <c r="E11" s="18">
        <f>ItemLists_295084!C9</f>
        <v>30113002581929</v>
      </c>
      <c r="F11">
        <f>ItemLists_295084!F9</f>
        <v>2005</v>
      </c>
      <c r="G11">
        <f>ItemLists_295084!P9</f>
        <v>200501</v>
      </c>
      <c r="H11" s="1">
        <f>ItemLists_295084!W9</f>
        <v>3.2210526315789472</v>
      </c>
      <c r="I11">
        <f>ItemLists_295084!S9</f>
        <v>202002</v>
      </c>
    </row>
    <row r="12" spans="1:9" x14ac:dyDescent="0.25">
      <c r="A12" t="str">
        <f>IF(ItemLists_295084!A10="Juvenile Non-Fiction","JNF","")</f>
        <v>JNF</v>
      </c>
      <c r="B12" t="str">
        <f>ItemLists_295084!B10</f>
        <v>J 700.1 REN</v>
      </c>
      <c r="C12" t="str">
        <f>LEFT(ItemLists_295084!D10,36)</f>
        <v>The art book for children. Book two</v>
      </c>
      <c r="D12" s="3" t="str">
        <f>IF(ItemLists_295084!AE10=1,"Yes","No")</f>
        <v>Yes</v>
      </c>
      <c r="E12" s="18">
        <f>ItemLists_295084!C10</f>
        <v>30113002672215</v>
      </c>
      <c r="F12">
        <f>ItemLists_295084!F10</f>
        <v>2007</v>
      </c>
      <c r="G12">
        <f>ItemLists_295084!P10</f>
        <v>200701</v>
      </c>
      <c r="H12" s="1">
        <f>ItemLists_295084!W10</f>
        <v>2.0240963855421685</v>
      </c>
      <c r="I12">
        <f>ItemLists_295084!S10</f>
        <v>201806</v>
      </c>
    </row>
    <row r="13" spans="1:9" x14ac:dyDescent="0.25">
      <c r="A13" t="str">
        <f>IF(ItemLists_295084!A11="Juvenile Non-Fiction","JNF","")</f>
        <v>JNF</v>
      </c>
      <c r="B13" t="str">
        <f>ItemLists_295084!B11</f>
        <v>J 700.103 CHA</v>
      </c>
      <c r="C13" t="str">
        <f>LEFT(ItemLists_295084!D11,36)</f>
        <v>Art in action : make a statement, ch</v>
      </c>
      <c r="D13" s="3" t="str">
        <f>IF(ItemLists_295084!AE11=1,"Yes","No")</f>
        <v>No</v>
      </c>
      <c r="E13" s="18">
        <f>ItemLists_295084!C11</f>
        <v>30113006724764</v>
      </c>
      <c r="F13">
        <f>ItemLists_295084!F11</f>
        <v>2018</v>
      </c>
      <c r="G13">
        <f>ItemLists_295084!P11</f>
        <v>201901</v>
      </c>
      <c r="H13" s="1">
        <f>ItemLists_295084!W11</f>
        <v>0</v>
      </c>
      <c r="I13">
        <f>ItemLists_295084!S11</f>
        <v>201912</v>
      </c>
    </row>
    <row r="14" spans="1:9" x14ac:dyDescent="0.25">
      <c r="A14" t="str">
        <f>IF(ItemLists_295084!A12="Juvenile Non-Fiction","JNF","")</f>
        <v>JNF</v>
      </c>
      <c r="B14" t="str">
        <f>ItemLists_295084!B12</f>
        <v>J 700.92 LEW</v>
      </c>
      <c r="C14" t="str">
        <f>LEFT(ItemLists_295084!D12,36)</f>
        <v>Michelangelo's world</v>
      </c>
      <c r="D14" s="3" t="str">
        <f>IF(ItemLists_295084!AE12=1,"Yes","No")</f>
        <v>Yes</v>
      </c>
      <c r="E14" s="18">
        <f>ItemLists_295084!C12</f>
        <v>30113002718786</v>
      </c>
      <c r="F14">
        <f>ItemLists_295084!F12</f>
        <v>2007</v>
      </c>
      <c r="G14">
        <f>ItemLists_295084!P12</f>
        <v>200707</v>
      </c>
      <c r="H14" s="1">
        <f>ItemLists_295084!W12</f>
        <v>1.5</v>
      </c>
      <c r="I14">
        <f>ItemLists_295084!S12</f>
        <v>201605</v>
      </c>
    </row>
    <row r="15" spans="1:9" x14ac:dyDescent="0.25">
      <c r="A15" t="str">
        <f>IF(ItemLists_295084!A13="Juvenile Non-Fiction","JNF","")</f>
        <v>JNF</v>
      </c>
      <c r="B15" t="str">
        <f>ItemLists_295084!B13</f>
        <v>J 700.952 HAM</v>
      </c>
      <c r="C15" t="str">
        <f>LEFT(ItemLists_295084!D13,36)</f>
        <v>In search of the spirit : the living</v>
      </c>
      <c r="D15" s="3" t="str">
        <f>IF(ItemLists_295084!AE13=1,"Yes","No")</f>
        <v>Yes</v>
      </c>
      <c r="E15" s="18">
        <f>ItemLists_295084!C13</f>
        <v>30113001576920</v>
      </c>
      <c r="F15">
        <f>ItemLists_295084!F13</f>
        <v>1999</v>
      </c>
      <c r="G15">
        <f>ItemLists_295084!P13</f>
        <v>199906</v>
      </c>
      <c r="H15" s="1">
        <f>ItemLists_295084!W13</f>
        <v>0.88715953307392992</v>
      </c>
      <c r="I15">
        <f>ItemLists_295084!S13</f>
        <v>202008</v>
      </c>
    </row>
    <row r="16" spans="1:9" x14ac:dyDescent="0.25">
      <c r="A16" t="str">
        <f>IF(ItemLists_295084!A14="Juvenile Non-Fiction","JNF","")</f>
        <v>JNF</v>
      </c>
      <c r="B16" t="str">
        <f>ItemLists_295084!B14</f>
        <v>J 701 LUX</v>
      </c>
      <c r="C16" t="str">
        <f>LEFT(ItemLists_295084!D14,36)</f>
        <v>The jumbo book of art</v>
      </c>
      <c r="D16" s="3" t="str">
        <f>IF(ItemLists_295084!AE14=1,"Yes","No")</f>
        <v>No</v>
      </c>
      <c r="E16" s="18">
        <f>ItemLists_295084!C14</f>
        <v>30113002011224</v>
      </c>
      <c r="F16">
        <f>ItemLists_295084!F14</f>
        <v>2003</v>
      </c>
      <c r="G16">
        <f>ItemLists_295084!P14</f>
        <v>200302</v>
      </c>
      <c r="H16" s="1">
        <f>ItemLists_295084!W14</f>
        <v>2.8732394366197185</v>
      </c>
      <c r="I16">
        <f>ItemLists_295084!S14</f>
        <v>201907</v>
      </c>
    </row>
    <row r="17" spans="1:9" x14ac:dyDescent="0.25">
      <c r="A17" t="str">
        <f>IF(ItemLists_295084!A15="Juvenile Non-Fiction","JNF","")</f>
        <v>JNF</v>
      </c>
      <c r="B17" t="str">
        <f>ItemLists_295084!B15</f>
        <v>J 701.1 BRO</v>
      </c>
      <c r="C17" t="str">
        <f>LEFT(ItemLists_295084!D15,36)</f>
        <v>Get into art. Telling stories</v>
      </c>
      <c r="D17" s="3" t="str">
        <f>IF(ItemLists_295084!AE15=1,"Yes","No")</f>
        <v>Yes</v>
      </c>
      <c r="E17" s="18">
        <f>ItemLists_295084!C15</f>
        <v>30113006223379</v>
      </c>
      <c r="F17">
        <f>ItemLists_295084!F15</f>
        <v>2015</v>
      </c>
      <c r="G17">
        <f>ItemLists_295084!P15</f>
        <v>201511</v>
      </c>
      <c r="H17" s="1">
        <f>ItemLists_295084!W15</f>
        <v>0.2</v>
      </c>
      <c r="I17">
        <f>ItemLists_295084!S15</f>
        <v>201708</v>
      </c>
    </row>
    <row r="18" spans="1:9" x14ac:dyDescent="0.25">
      <c r="A18" t="str">
        <f>IF(ItemLists_295084!A16="Juvenile Non-Fiction","JNF","")</f>
        <v>JNF</v>
      </c>
      <c r="B18" t="str">
        <f>ItemLists_295084!B16</f>
        <v>J 701.1 DIC</v>
      </c>
      <c r="C18" t="str">
        <f>LEFT(ItemLists_295084!D16,36)</f>
        <v>Usborne the children's book of art</v>
      </c>
      <c r="D18" s="3" t="str">
        <f>IF(ItemLists_295084!AE16=1,"Yes","No")</f>
        <v>No</v>
      </c>
      <c r="E18" s="18">
        <f>ItemLists_295084!C16</f>
        <v>30113005205070</v>
      </c>
      <c r="F18">
        <f>ItemLists_295084!F16</f>
        <v>2006</v>
      </c>
      <c r="G18">
        <f>ItemLists_295084!P16</f>
        <v>201108</v>
      </c>
      <c r="H18" s="1">
        <f>ItemLists_295084!W16</f>
        <v>3.2432432432432434</v>
      </c>
      <c r="I18">
        <f>ItemLists_295084!S16</f>
        <v>201906</v>
      </c>
    </row>
    <row r="19" spans="1:9" x14ac:dyDescent="0.25">
      <c r="A19" t="str">
        <f>IF(ItemLists_295084!A17="Juvenile Non-Fiction","JNF","")</f>
        <v>JNF</v>
      </c>
      <c r="B19" t="str">
        <f>ItemLists_295084!B17</f>
        <v>J 701.1 HEI</v>
      </c>
      <c r="C19" t="str">
        <f>LEFT(ItemLists_295084!D17,36)</f>
        <v xml:space="preserve">13 art inventions : children should </v>
      </c>
      <c r="D19" s="3" t="str">
        <f>IF(ItemLists_295084!AE17=1,"Yes","No")</f>
        <v>Yes</v>
      </c>
      <c r="E19" s="18">
        <f>ItemLists_295084!C17</f>
        <v>30113005315101</v>
      </c>
      <c r="F19">
        <f>ItemLists_295084!F17</f>
        <v>2011</v>
      </c>
      <c r="G19">
        <f>ItemLists_295084!P17</f>
        <v>201203</v>
      </c>
      <c r="H19" s="1">
        <f>ItemLists_295084!W17</f>
        <v>1.6153846153846154</v>
      </c>
      <c r="I19">
        <f>ItemLists_295084!S17</f>
        <v>201908</v>
      </c>
    </row>
    <row r="20" spans="1:9" x14ac:dyDescent="0.25">
      <c r="A20" t="str">
        <f>IF(ItemLists_295084!A18="Juvenile Non-Fiction","JNF","")</f>
        <v>JNF</v>
      </c>
      <c r="B20" t="str">
        <f>ItemLists_295084!B18</f>
        <v>J 701.15 AUS</v>
      </c>
      <c r="C20" t="str">
        <f>LEFT(ItemLists_295084!D18,36)</f>
        <v>Optical magic : more than 300 optica</v>
      </c>
      <c r="D20" s="3" t="str">
        <f>IF(ItemLists_295084!AE18=1,"Yes","No")</f>
        <v>No</v>
      </c>
      <c r="E20" s="18">
        <f>ItemLists_295084!C18</f>
        <v>30113006046135</v>
      </c>
      <c r="F20">
        <f>ItemLists_295084!F18</f>
        <v>2014</v>
      </c>
      <c r="G20">
        <f>ItemLists_295084!P18</f>
        <v>201503</v>
      </c>
      <c r="H20" s="1">
        <f>ItemLists_295084!W18</f>
        <v>6.5294117647058822</v>
      </c>
      <c r="I20">
        <f>ItemLists_295084!S18</f>
        <v>202008</v>
      </c>
    </row>
    <row r="21" spans="1:9" x14ac:dyDescent="0.25">
      <c r="A21" t="str">
        <f>IF(ItemLists_295084!A19="Juvenile Non-Fiction","JNF","")</f>
        <v>JNF</v>
      </c>
      <c r="B21" t="str">
        <f>ItemLists_295084!B19</f>
        <v>J 701.15 VRY</v>
      </c>
      <c r="C21" t="str">
        <f>LEFT(ItemLists_295084!D19,36)</f>
        <v>13 art illusions children should kno</v>
      </c>
      <c r="D21" s="3" t="str">
        <f>IF(ItemLists_295084!AE19=1,"Yes","No")</f>
        <v>Yes</v>
      </c>
      <c r="E21" s="18">
        <f>ItemLists_295084!C19</f>
        <v>30113005659730</v>
      </c>
      <c r="F21">
        <f>ItemLists_295084!F19</f>
        <v>2012</v>
      </c>
      <c r="G21">
        <f>ItemLists_295084!P19</f>
        <v>201302</v>
      </c>
      <c r="H21" s="1">
        <f>ItemLists_295084!W19</f>
        <v>3.096774193548387</v>
      </c>
      <c r="I21">
        <f>ItemLists_295084!S19</f>
        <v>202003</v>
      </c>
    </row>
    <row r="22" spans="1:9" x14ac:dyDescent="0.25">
      <c r="A22" t="str">
        <f>IF(ItemLists_295084!A20="Juvenile Non-Fiction","JNF","")</f>
        <v>JNF</v>
      </c>
      <c r="B22" t="str">
        <f>ItemLists_295084!B20</f>
        <v>J 701.18 ALE</v>
      </c>
      <c r="C22" t="str">
        <f>LEFT(ItemLists_295084!D20,36)</f>
        <v xml:space="preserve">A child's introduction to art : the </v>
      </c>
      <c r="D22" s="3" t="str">
        <f>IF(ItemLists_295084!AE20=1,"Yes","No")</f>
        <v>No</v>
      </c>
      <c r="E22" s="18">
        <f>ItemLists_295084!C20</f>
        <v>30113006001411</v>
      </c>
      <c r="F22">
        <f>ItemLists_295084!F20</f>
        <v>2014</v>
      </c>
      <c r="G22">
        <f>ItemLists_295084!P20</f>
        <v>201410</v>
      </c>
      <c r="H22" s="1">
        <f>ItemLists_295084!W20</f>
        <v>2.3013698630136989</v>
      </c>
      <c r="I22">
        <f>ItemLists_295084!S20</f>
        <v>202010</v>
      </c>
    </row>
    <row r="23" spans="1:9" x14ac:dyDescent="0.25">
      <c r="A23" t="str">
        <f>IF(ItemLists_295084!A21="Juvenile Non-Fiction","JNF","")</f>
        <v>JNF</v>
      </c>
      <c r="B23" t="str">
        <f>ItemLists_295084!B21</f>
        <v>J 701.8 CIV</v>
      </c>
      <c r="C23" t="str">
        <f>LEFT(ItemLists_295084!D21,36)</f>
        <v>Action! : movement in art</v>
      </c>
      <c r="D23" s="3" t="str">
        <f>IF(ItemLists_295084!AE21=1,"Yes","No")</f>
        <v>Yes</v>
      </c>
      <c r="E23" s="18">
        <f>ItemLists_295084!C21</f>
        <v>30113002361108</v>
      </c>
      <c r="F23">
        <f>ItemLists_295084!F21</f>
        <v>2005</v>
      </c>
      <c r="G23">
        <f>ItemLists_295084!P21</f>
        <v>200501</v>
      </c>
      <c r="H23" s="1">
        <f>ItemLists_295084!W21</f>
        <v>0.75789473684210529</v>
      </c>
      <c r="I23">
        <f>ItemLists_295084!S21</f>
        <v>201905</v>
      </c>
    </row>
    <row r="24" spans="1:9" x14ac:dyDescent="0.25">
      <c r="A24" t="str">
        <f>IF(ItemLists_295084!A22="Juvenile Non-Fiction","JNF","")</f>
        <v>JNF</v>
      </c>
      <c r="B24" t="str">
        <f>ItemLists_295084!B22</f>
        <v>J 701.8 WHE</v>
      </c>
      <c r="C24" t="str">
        <f>LEFT(ItemLists_295084!D22,36)</f>
        <v>Painting on a canvas : art adventure</v>
      </c>
      <c r="D24" s="3" t="str">
        <f>IF(ItemLists_295084!AE22=1,"Yes","No")</f>
        <v>Yes</v>
      </c>
      <c r="E24" s="18">
        <f>ItemLists_295084!C22</f>
        <v>30113005224139</v>
      </c>
      <c r="F24">
        <f>ItemLists_295084!F22</f>
        <v>2006</v>
      </c>
      <c r="G24">
        <f>ItemLists_295084!P22</f>
        <v>201111</v>
      </c>
      <c r="H24" s="1">
        <f>ItemLists_295084!W22</f>
        <v>1.2222222222222223</v>
      </c>
      <c r="I24">
        <f>ItemLists_295084!S22</f>
        <v>202010</v>
      </c>
    </row>
    <row r="25" spans="1:9" x14ac:dyDescent="0.25">
      <c r="A25" t="str">
        <f>IF(ItemLists_295084!A23="Juvenile Non-Fiction","JNF","")</f>
        <v>JNF</v>
      </c>
      <c r="B25" t="str">
        <f>ItemLists_295084!B23</f>
        <v>J 701.85 MEI</v>
      </c>
      <c r="C25" t="str">
        <f>LEFT(ItemLists_295084!D23,36)</f>
        <v>The big book of color</v>
      </c>
      <c r="D25" s="3" t="str">
        <f>IF(ItemLists_295084!AE23=1,"Yes","No")</f>
        <v>No</v>
      </c>
      <c r="E25" s="18">
        <f>ItemLists_295084!C23</f>
        <v>30113006109644</v>
      </c>
      <c r="F25">
        <f>ItemLists_295084!F23</f>
        <v>2015</v>
      </c>
      <c r="G25">
        <f>ItemLists_295084!P23</f>
        <v>201505</v>
      </c>
      <c r="H25" s="1">
        <f>ItemLists_295084!W23</f>
        <v>5.4545454545454541</v>
      </c>
      <c r="I25">
        <f>ItemLists_295084!S23</f>
        <v>202002</v>
      </c>
    </row>
    <row r="26" spans="1:9" x14ac:dyDescent="0.25">
      <c r="A26" t="str">
        <f>IF(ItemLists_295084!A24="Juvenile Non-Fiction","JNF","")</f>
        <v>JNF</v>
      </c>
      <c r="B26" t="str">
        <f>ItemLists_295084!B24</f>
        <v>J 702.3 GUI</v>
      </c>
      <c r="C26" t="str">
        <f>LEFT(ItemLists_295084!D24,36)</f>
        <v>Art</v>
      </c>
      <c r="D26" s="3" t="str">
        <f>IF(ItemLists_295084!AE24=1,"Yes","No")</f>
        <v>Yes</v>
      </c>
      <c r="E26" s="18">
        <f>ItemLists_295084!C24</f>
        <v>30113005670901</v>
      </c>
      <c r="F26">
        <f>ItemLists_295084!F24</f>
        <v>2013</v>
      </c>
      <c r="G26">
        <f>ItemLists_295084!P24</f>
        <v>201303</v>
      </c>
      <c r="H26" s="1">
        <f>ItemLists_295084!W24</f>
        <v>0.65217391304347827</v>
      </c>
      <c r="I26">
        <f>ItemLists_295084!S24</f>
        <v>202002</v>
      </c>
    </row>
    <row r="27" spans="1:9" x14ac:dyDescent="0.25">
      <c r="A27" t="str">
        <f>IF(ItemLists_295084!A25="Juvenile Non-Fiction","JNF","")</f>
        <v>JNF</v>
      </c>
      <c r="B27" t="str">
        <f>ItemLists_295084!B25</f>
        <v>J 702.8 BOL</v>
      </c>
      <c r="C27" t="str">
        <f>LEFT(ItemLists_295084!D25,36)</f>
        <v>Think and make like an artist</v>
      </c>
      <c r="D27" s="3" t="str">
        <f>IF(ItemLists_295084!AE25=1,"Yes","No")</f>
        <v>No</v>
      </c>
      <c r="E27" s="18">
        <f>ItemLists_295084!C25</f>
        <v>30113006515675</v>
      </c>
      <c r="F27">
        <f>ItemLists_295084!F25</f>
        <v>2017</v>
      </c>
      <c r="G27">
        <f>ItemLists_295084!P25</f>
        <v>201709</v>
      </c>
      <c r="H27" s="1">
        <f>ItemLists_295084!W25</f>
        <v>2.2105263157894739</v>
      </c>
      <c r="I27">
        <f>ItemLists_295084!S25</f>
        <v>201906</v>
      </c>
    </row>
    <row r="28" spans="1:9" x14ac:dyDescent="0.25">
      <c r="A28" t="str">
        <f>IF(ItemLists_295084!A26="Juvenile Non-Fiction","JNF","")</f>
        <v>JNF</v>
      </c>
      <c r="B28" t="str">
        <f>ItemLists_295084!B26</f>
        <v>J 702.8 KIN</v>
      </c>
      <c r="C28" t="str">
        <f>LEFT(ItemLists_295084!D26,36)</f>
        <v>Landscapes</v>
      </c>
      <c r="D28" s="3" t="str">
        <f>IF(ItemLists_295084!AE26=1,"Yes","No")</f>
        <v>Yes</v>
      </c>
      <c r="E28" s="18">
        <f>ItemLists_295084!C26</f>
        <v>30113001384739</v>
      </c>
      <c r="F28">
        <f>ItemLists_295084!F26</f>
        <v>1996</v>
      </c>
      <c r="G28">
        <f>ItemLists_295084!P26</f>
        <v>199607</v>
      </c>
      <c r="H28" s="1">
        <f>ItemLists_295084!W26</f>
        <v>1.726027397260274</v>
      </c>
      <c r="I28">
        <f>ItemLists_295084!S26</f>
        <v>201802</v>
      </c>
    </row>
    <row r="29" spans="1:9" x14ac:dyDescent="0.25">
      <c r="A29" t="str">
        <f>IF(ItemLists_295084!A27="Juvenile Non-Fiction","JNF","")</f>
        <v>JNF</v>
      </c>
      <c r="B29" t="str">
        <f>ItemLists_295084!B27</f>
        <v>J 702.8 KIN</v>
      </c>
      <c r="C29" t="str">
        <f>LEFT(ItemLists_295084!D27,36)</f>
        <v>Animals</v>
      </c>
      <c r="D29" s="3" t="str">
        <f>IF(ItemLists_295084!AE27=1,"Yes","No")</f>
        <v>Yes</v>
      </c>
      <c r="E29" s="18">
        <f>ItemLists_295084!C27</f>
        <v>30113001384200</v>
      </c>
      <c r="F29">
        <f>ItemLists_295084!F27</f>
        <v>1996</v>
      </c>
      <c r="G29">
        <f>ItemLists_295084!P27</f>
        <v>199607</v>
      </c>
      <c r="H29" s="1">
        <f>ItemLists_295084!W27</f>
        <v>1.9315068493150687</v>
      </c>
      <c r="I29">
        <f>ItemLists_295084!S27</f>
        <v>201904</v>
      </c>
    </row>
    <row r="30" spans="1:9" x14ac:dyDescent="0.25">
      <c r="A30" t="str">
        <f>IF(ItemLists_295084!A28="Juvenile Non-Fiction","JNF","")</f>
        <v>JNF</v>
      </c>
      <c r="B30" t="str">
        <f>ItemLists_295084!B28</f>
        <v>J 702.8 PIT</v>
      </c>
      <c r="C30" t="str">
        <f>LEFT(ItemLists_295084!D28,36)</f>
        <v>Modern art adventures : over 35 hand</v>
      </c>
      <c r="D30" s="3" t="str">
        <f>IF(ItemLists_295084!AE28=1,"Yes","No")</f>
        <v>No</v>
      </c>
      <c r="E30" s="18">
        <f>ItemLists_295084!C28</f>
        <v>30113006212893</v>
      </c>
      <c r="F30">
        <f>ItemLists_295084!F28</f>
        <v>2015</v>
      </c>
      <c r="G30">
        <f>ItemLists_295084!P28</f>
        <v>201509</v>
      </c>
      <c r="H30" s="1">
        <f>ItemLists_295084!W28</f>
        <v>3.6774193548387095</v>
      </c>
      <c r="I30">
        <f>ItemLists_295084!S28</f>
        <v>201909</v>
      </c>
    </row>
    <row r="31" spans="1:9" x14ac:dyDescent="0.25">
      <c r="A31" t="str">
        <f>IF(ItemLists_295084!A29="Juvenile Non-Fiction","JNF","")</f>
        <v>JNF</v>
      </c>
      <c r="B31" t="str">
        <f>ItemLists_295084!B29</f>
        <v>J 702.8 SCR</v>
      </c>
      <c r="C31" t="str">
        <f>LEFT(ItemLists_295084!D29,36)</f>
        <v>Printing and other amazing technique</v>
      </c>
      <c r="D31" s="3" t="str">
        <f>IF(ItemLists_295084!AE29=1,"Yes","No")</f>
        <v>Yes</v>
      </c>
      <c r="E31" s="18">
        <f>ItemLists_295084!C29</f>
        <v>30113005968883</v>
      </c>
      <c r="F31">
        <f>ItemLists_295084!F29</f>
        <v>2015</v>
      </c>
      <c r="G31">
        <f>ItemLists_295084!P29</f>
        <v>201502</v>
      </c>
      <c r="H31" s="1">
        <f>ItemLists_295084!W29</f>
        <v>0.69565217391304346</v>
      </c>
      <c r="I31">
        <f>ItemLists_295084!S29</f>
        <v>201709</v>
      </c>
    </row>
    <row r="32" spans="1:9" x14ac:dyDescent="0.25">
      <c r="A32" t="str">
        <f>IF(ItemLists_295084!A30="Juvenile Non-Fiction","JNF","")</f>
        <v>JNF</v>
      </c>
      <c r="B32" t="str">
        <f>ItemLists_295084!B30</f>
        <v>J 702.8 SCR</v>
      </c>
      <c r="C32" t="str">
        <f>LEFT(ItemLists_295084!D30,36)</f>
        <v>Color patterns</v>
      </c>
      <c r="D32" s="3" t="str">
        <f>IF(ItemLists_295084!AE30=1,"Yes","No")</f>
        <v>Yes</v>
      </c>
      <c r="E32" s="18">
        <f>ItemLists_295084!C30</f>
        <v>30113005968834</v>
      </c>
      <c r="F32">
        <f>ItemLists_295084!F30</f>
        <v>2015</v>
      </c>
      <c r="G32">
        <f>ItemLists_295084!P30</f>
        <v>201502</v>
      </c>
      <c r="H32" s="1">
        <f>ItemLists_295084!W30</f>
        <v>1.9130434782608696</v>
      </c>
      <c r="I32">
        <f>ItemLists_295084!S30</f>
        <v>202009</v>
      </c>
    </row>
    <row r="33" spans="1:9" x14ac:dyDescent="0.25">
      <c r="A33" t="str">
        <f>IF(ItemLists_295084!A31="Juvenile Non-Fiction","JNF","")</f>
        <v>JNF</v>
      </c>
      <c r="B33" t="str">
        <f>ItemLists_295084!B31</f>
        <v>J 702.8 SCR</v>
      </c>
      <c r="C33" t="str">
        <f>LEFT(ItemLists_295084!D31,36)</f>
        <v>Optical illusions</v>
      </c>
      <c r="D33" s="3" t="str">
        <f>IF(ItemLists_295084!AE31=1,"Yes","No")</f>
        <v>No</v>
      </c>
      <c r="E33" s="18">
        <f>ItemLists_295084!C31</f>
        <v>30113005968867</v>
      </c>
      <c r="F33">
        <f>ItemLists_295084!F31</f>
        <v>2015</v>
      </c>
      <c r="G33">
        <f>ItemLists_295084!P31</f>
        <v>201502</v>
      </c>
      <c r="H33" s="1">
        <f>ItemLists_295084!W31</f>
        <v>2.7826086956521738</v>
      </c>
      <c r="I33">
        <f>ItemLists_295084!S31</f>
        <v>202009</v>
      </c>
    </row>
    <row r="34" spans="1:9" x14ac:dyDescent="0.25">
      <c r="A34" t="str">
        <f>IF(ItemLists_295084!A32="Juvenile Non-Fiction","JNF","")</f>
        <v>JNF</v>
      </c>
      <c r="B34" t="str">
        <f>ItemLists_295084!B32</f>
        <v>J 702.8 SCR</v>
      </c>
      <c r="C34" t="str">
        <f>LEFT(ItemLists_295084!D32,36)</f>
        <v>Simple pattern building techniques</v>
      </c>
      <c r="D34" s="3" t="str">
        <f>IF(ItemLists_295084!AE32=1,"Yes","No")</f>
        <v>Yes</v>
      </c>
      <c r="E34" s="18">
        <f>ItemLists_295084!C32</f>
        <v>30113005968859</v>
      </c>
      <c r="F34">
        <f>ItemLists_295084!F32</f>
        <v>2015</v>
      </c>
      <c r="G34">
        <f>ItemLists_295084!P32</f>
        <v>201502</v>
      </c>
      <c r="H34" s="1">
        <f>ItemLists_295084!W32</f>
        <v>2.4347826086956523</v>
      </c>
      <c r="I34">
        <f>ItemLists_295084!S32</f>
        <v>202009</v>
      </c>
    </row>
    <row r="35" spans="1:9" x14ac:dyDescent="0.25">
      <c r="A35" t="str">
        <f>IF(ItemLists_295084!A33="Juvenile Non-Fiction","JNF","")</f>
        <v>JNF</v>
      </c>
      <c r="B35" t="str">
        <f>ItemLists_295084!B33</f>
        <v>J 702.8 TUR</v>
      </c>
      <c r="C35" t="str">
        <f>LEFT(ItemLists_295084!D33,36)</f>
        <v>Art skills</v>
      </c>
      <c r="D35" s="3" t="str">
        <f>IF(ItemLists_295084!AE33=1,"Yes","No")</f>
        <v>Yes</v>
      </c>
      <c r="E35" s="18">
        <f>ItemLists_295084!C33</f>
        <v>30113005630731</v>
      </c>
      <c r="F35">
        <f>ItemLists_295084!F33</f>
        <v>2013</v>
      </c>
      <c r="G35">
        <f>ItemLists_295084!P33</f>
        <v>201307</v>
      </c>
      <c r="H35" s="1">
        <f>ItemLists_295084!W33</f>
        <v>1.7727272727272727</v>
      </c>
      <c r="I35">
        <f>ItemLists_295084!S33</f>
        <v>201911</v>
      </c>
    </row>
    <row r="36" spans="1:9" x14ac:dyDescent="0.25">
      <c r="A36" t="str">
        <f>IF(ItemLists_295084!A34="Juvenile Non-Fiction","JNF","")</f>
        <v>JNF</v>
      </c>
      <c r="B36" t="str">
        <f>ItemLists_295084!B34</f>
        <v>J 702.8 WAT</v>
      </c>
      <c r="C36" t="str">
        <f>LEFT(ItemLists_295084!D34,36)</f>
        <v>How to draw fairies and mermaids</v>
      </c>
      <c r="D36" s="3" t="str">
        <f>IF(ItemLists_295084!AE34=1,"Yes","No")</f>
        <v>No</v>
      </c>
      <c r="E36" s="18">
        <f>ItemLists_295084!C34</f>
        <v>30113005356600</v>
      </c>
      <c r="F36">
        <f>ItemLists_295084!F34</f>
        <v>2005</v>
      </c>
      <c r="G36">
        <f>ItemLists_295084!P34</f>
        <v>201104</v>
      </c>
      <c r="H36" s="1">
        <f>ItemLists_295084!W34</f>
        <v>5.0086956521739125</v>
      </c>
      <c r="I36">
        <f>ItemLists_295084!S34</f>
        <v>202005</v>
      </c>
    </row>
    <row r="37" spans="1:9" x14ac:dyDescent="0.25">
      <c r="A37" t="str">
        <f>IF(ItemLists_295084!A35="Juvenile Non-Fiction","JNF","")</f>
        <v>JNF</v>
      </c>
      <c r="B37" t="str">
        <f>ItemLists_295084!B35</f>
        <v>J 702.8 WEN</v>
      </c>
      <c r="C37" t="str">
        <f>LEFT(ItemLists_295084!D35,36)</f>
        <v xml:space="preserve">13 art techniques : children should </v>
      </c>
      <c r="D37" s="3" t="str">
        <f>IF(ItemLists_295084!AE35=1,"Yes","No")</f>
        <v>No</v>
      </c>
      <c r="E37" s="18">
        <f>ItemLists_295084!C35</f>
        <v>30113005976118</v>
      </c>
      <c r="F37">
        <f>ItemLists_295084!F35</f>
        <v>2013</v>
      </c>
      <c r="G37">
        <f>ItemLists_295084!P35</f>
        <v>201408</v>
      </c>
      <c r="H37" s="1">
        <f>ItemLists_295084!W35</f>
        <v>4.32</v>
      </c>
      <c r="I37">
        <f>ItemLists_295084!S35</f>
        <v>202001</v>
      </c>
    </row>
    <row r="38" spans="1:9" x14ac:dyDescent="0.25">
      <c r="A38" t="str">
        <f>IF(ItemLists_295084!A36="Juvenile Non-Fiction","JNF","")</f>
        <v>JNF</v>
      </c>
      <c r="B38" t="str">
        <f>ItemLists_295084!B36</f>
        <v>J 702.81 SCR</v>
      </c>
      <c r="C38" t="str">
        <f>LEFT(ItemLists_295084!D36,36)</f>
        <v>Fabulous things</v>
      </c>
      <c r="D38" s="3" t="str">
        <f>IF(ItemLists_295084!AE36=1,"Yes","No")</f>
        <v>Yes</v>
      </c>
      <c r="E38" s="18">
        <f>ItemLists_295084!C36</f>
        <v>30113005968842</v>
      </c>
      <c r="F38">
        <f>ItemLists_295084!F36</f>
        <v>2015</v>
      </c>
      <c r="G38">
        <f>ItemLists_295084!P36</f>
        <v>201502</v>
      </c>
      <c r="H38" s="1">
        <f>ItemLists_295084!W36</f>
        <v>1.7391304347826086</v>
      </c>
      <c r="I38">
        <f>ItemLists_295084!S36</f>
        <v>201911</v>
      </c>
    </row>
    <row r="39" spans="1:9" x14ac:dyDescent="0.25">
      <c r="A39" t="str">
        <f>IF(ItemLists_295084!A37="Juvenile Non-Fiction","JNF","")</f>
        <v>JNF</v>
      </c>
      <c r="B39" t="str">
        <f>ItemLists_295084!B37</f>
        <v>J 702.812 BAL</v>
      </c>
      <c r="C39" t="str">
        <f>LEFT(ItemLists_295084!D37,36)</f>
        <v>Collage</v>
      </c>
      <c r="D39" s="3" t="str">
        <f>IF(ItemLists_295084!AE37=1,"Yes","No")</f>
        <v>Yes</v>
      </c>
      <c r="E39" s="18">
        <f>ItemLists_295084!C37</f>
        <v>30113002315567</v>
      </c>
      <c r="F39">
        <f>ItemLists_295084!F37</f>
        <v>2003</v>
      </c>
      <c r="G39">
        <f>ItemLists_295084!P37</f>
        <v>200306</v>
      </c>
      <c r="H39" s="1">
        <f>ItemLists_295084!W37</f>
        <v>2.1818181818181817</v>
      </c>
      <c r="I39">
        <f>ItemLists_295084!S37</f>
        <v>202003</v>
      </c>
    </row>
    <row r="40" spans="1:9" x14ac:dyDescent="0.25">
      <c r="A40" t="str">
        <f>IF(ItemLists_295084!A38="Juvenile Non-Fiction","JNF","")</f>
        <v>JNF</v>
      </c>
      <c r="B40" t="str">
        <f>ItemLists_295084!B38</f>
        <v>J 704 KON</v>
      </c>
      <c r="C40" t="str">
        <f>LEFT(ItemLists_295084!D38,36)</f>
        <v>The Legend of Korra : the art of the</v>
      </c>
      <c r="D40" s="3" t="str">
        <f>IF(ItemLists_295084!AE38=1,"Yes","No")</f>
        <v>No</v>
      </c>
      <c r="E40" s="18">
        <f>ItemLists_295084!C38</f>
        <v>30113005836809</v>
      </c>
      <c r="F40">
        <f>ItemLists_295084!F38</f>
        <v>2013</v>
      </c>
      <c r="G40">
        <f>ItemLists_295084!P38</f>
        <v>201310</v>
      </c>
      <c r="H40" s="1">
        <f>ItemLists_295084!W38</f>
        <v>4.2352941176470589</v>
      </c>
      <c r="I40">
        <f>ItemLists_295084!S38</f>
        <v>201905</v>
      </c>
    </row>
    <row r="41" spans="1:9" x14ac:dyDescent="0.25">
      <c r="A41" t="str">
        <f>IF(ItemLists_295084!A39="Juvenile Non-Fiction","JNF","")</f>
        <v>JNF</v>
      </c>
      <c r="B41" t="str">
        <f>ItemLists_295084!B39</f>
        <v>J 704 KON</v>
      </c>
      <c r="C41" t="str">
        <f>LEFT(ItemLists_295084!D39,36)</f>
        <v>The legend of Korra : the art of the</v>
      </c>
      <c r="D41" s="3" t="str">
        <f>IF(ItemLists_295084!AE39=1,"Yes","No")</f>
        <v>No</v>
      </c>
      <c r="E41" s="18">
        <f>ItemLists_295084!C39</f>
        <v>30113006130624</v>
      </c>
      <c r="F41">
        <f>ItemLists_295084!F39</f>
        <v>2015</v>
      </c>
      <c r="G41">
        <f>ItemLists_295084!P39</f>
        <v>201508</v>
      </c>
      <c r="H41" s="1">
        <f>ItemLists_295084!W39</f>
        <v>3.4285714285714284</v>
      </c>
      <c r="I41">
        <f>ItemLists_295084!S39</f>
        <v>201902</v>
      </c>
    </row>
    <row r="42" spans="1:9" x14ac:dyDescent="0.25">
      <c r="A42" t="str">
        <f>IF(ItemLists_295084!A40="Juvenile Non-Fiction","JNF","")</f>
        <v>JNF</v>
      </c>
      <c r="B42" t="str">
        <f>ItemLists_295084!B40</f>
        <v>J 704 KON</v>
      </c>
      <c r="C42" t="str">
        <f>LEFT(ItemLists_295084!D40,36)</f>
        <v>The legend of Korra : the art of the</v>
      </c>
      <c r="D42" s="3" t="str">
        <f>IF(ItemLists_295084!AE40=1,"Yes","No")</f>
        <v>No</v>
      </c>
      <c r="E42" s="18">
        <f>ItemLists_295084!C40</f>
        <v>30113006018795</v>
      </c>
      <c r="F42">
        <f>ItemLists_295084!F40</f>
        <v>2014</v>
      </c>
      <c r="G42">
        <f>ItemLists_295084!P40</f>
        <v>201412</v>
      </c>
      <c r="H42" s="1">
        <f>ItemLists_295084!W40</f>
        <v>4.732394366197183</v>
      </c>
      <c r="I42">
        <f>ItemLists_295084!S40</f>
        <v>201901</v>
      </c>
    </row>
    <row r="43" spans="1:9" x14ac:dyDescent="0.25">
      <c r="A43" t="str">
        <f>IF(ItemLists_295084!A41="Juvenile Non-Fiction","JNF","")</f>
        <v>JNF</v>
      </c>
      <c r="B43" t="str">
        <f>ItemLists_295084!B41</f>
        <v>J 704.03 FIN</v>
      </c>
      <c r="C43" t="str">
        <f>LEFT(ItemLists_295084!D41,36)</f>
        <v>Art of the far north : Inuit sculptu</v>
      </c>
      <c r="D43" s="3" t="str">
        <f>IF(ItemLists_295084!AE41=1,"Yes","No")</f>
        <v>No</v>
      </c>
      <c r="E43" s="18">
        <f>ItemLists_295084!C41</f>
        <v>30113001645279</v>
      </c>
      <c r="F43">
        <f>ItemLists_295084!F41</f>
        <v>1998</v>
      </c>
      <c r="G43">
        <f>ItemLists_295084!P41</f>
        <v>202001</v>
      </c>
      <c r="H43" s="1">
        <f>ItemLists_295084!W41</f>
        <v>37.199999999999996</v>
      </c>
      <c r="I43">
        <f>ItemLists_295084!S41</f>
        <v>202002</v>
      </c>
    </row>
    <row r="44" spans="1:9" x14ac:dyDescent="0.25">
      <c r="A44" t="str">
        <f>IF(ItemLists_295084!A42="Juvenile Non-Fiction","JNF","")</f>
        <v>JNF</v>
      </c>
      <c r="B44" t="str">
        <f>ItemLists_295084!B42</f>
        <v>J 704.03 NIC</v>
      </c>
      <c r="C44" t="str">
        <f>LEFT(ItemLists_295084!D42,36)</f>
        <v>Indigenous peoples in arts and music</v>
      </c>
      <c r="D44" s="3" t="str">
        <f>IF(ItemLists_295084!AE42=1,"Yes","No")</f>
        <v>No</v>
      </c>
      <c r="E44" s="18">
        <f>ItemLists_295084!C42</f>
        <v>30113006868843</v>
      </c>
      <c r="F44">
        <f>ItemLists_295084!F42</f>
        <v>2019</v>
      </c>
      <c r="G44">
        <f>ItemLists_295084!P42</f>
        <v>202002</v>
      </c>
      <c r="H44" s="1">
        <f>ItemLists_295084!W42</f>
        <v>1.3333333333333333</v>
      </c>
      <c r="I44">
        <f>ItemLists_295084!S42</f>
        <v>202003</v>
      </c>
    </row>
    <row r="45" spans="1:9" x14ac:dyDescent="0.25">
      <c r="A45" t="str">
        <f>IF(ItemLists_295084!A43="Juvenile Non-Fiction","JNF","")</f>
        <v>JNF</v>
      </c>
      <c r="B45" t="str">
        <f>ItemLists_295084!B43</f>
        <v>J 704.039 HOW</v>
      </c>
      <c r="C45" t="str">
        <f>LEFT(ItemLists_295084!D43,36)</f>
        <v>Artists</v>
      </c>
      <c r="D45" s="3" t="str">
        <f>IF(ItemLists_295084!AE43=1,"Yes","No")</f>
        <v>Yes</v>
      </c>
      <c r="E45" s="18">
        <f>ItemLists_295084!C43</f>
        <v>30113005543181</v>
      </c>
      <c r="F45">
        <f>ItemLists_295084!F43</f>
        <v>2013</v>
      </c>
      <c r="G45">
        <f>ItemLists_295084!P43</f>
        <v>201212</v>
      </c>
      <c r="H45" s="1">
        <f>ItemLists_295084!W43</f>
        <v>0.75789473684210529</v>
      </c>
      <c r="I45">
        <f>ItemLists_295084!S43</f>
        <v>201806</v>
      </c>
    </row>
    <row r="46" spans="1:9" x14ac:dyDescent="0.25">
      <c r="A46" t="str">
        <f>IF(ItemLists_295084!A44="Juvenile Non-Fiction","JNF","")</f>
        <v>JNF</v>
      </c>
      <c r="B46" t="str">
        <f>ItemLists_295084!B44</f>
        <v>J 704.039 MCDO</v>
      </c>
      <c r="C46" t="str">
        <f>LEFT(ItemLists_295084!D44,36)</f>
        <v>Arts and crafts</v>
      </c>
      <c r="D46" s="3" t="str">
        <f>IF(ItemLists_295084!AE44=1,"Yes","No")</f>
        <v>Yes</v>
      </c>
      <c r="E46" s="18">
        <f>ItemLists_295084!C44</f>
        <v>30113006039478</v>
      </c>
      <c r="F46">
        <f>ItemLists_295084!F44</f>
        <v>2015</v>
      </c>
      <c r="G46">
        <f>ItemLists_295084!P44</f>
        <v>201503</v>
      </c>
      <c r="H46" s="1">
        <f>ItemLists_295084!W44</f>
        <v>1.0588235294117647</v>
      </c>
      <c r="I46">
        <f>ItemLists_295084!S44</f>
        <v>201810</v>
      </c>
    </row>
    <row r="47" spans="1:9" x14ac:dyDescent="0.25">
      <c r="A47" t="str">
        <f>IF(ItemLists_295084!A45="Juvenile Non-Fiction","JNF","")</f>
        <v>JNF</v>
      </c>
      <c r="B47" t="str">
        <f>ItemLists_295084!B45</f>
        <v>J 704.0397 HOD</v>
      </c>
      <c r="C47" t="str">
        <f>LEFT(ItemLists_295084!D45,36)</f>
        <v>The art of the Nehiyawak : exploring</v>
      </c>
      <c r="D47" s="3" t="str">
        <f>IF(ItemLists_295084!AE45=1,"Yes","No")</f>
        <v>Yes</v>
      </c>
      <c r="E47" s="18">
        <f>ItemLists_295084!C45</f>
        <v>30113001033047</v>
      </c>
      <c r="F47">
        <f>ItemLists_295084!F45</f>
        <v>1988</v>
      </c>
      <c r="G47">
        <f>ItemLists_295084!P45</f>
        <v>198809</v>
      </c>
      <c r="H47" s="1">
        <f>ItemLists_295084!W45</f>
        <v>1.1191709844559585</v>
      </c>
      <c r="I47">
        <f>ItemLists_295084!S45</f>
        <v>201905</v>
      </c>
    </row>
    <row r="48" spans="1:9" x14ac:dyDescent="0.25">
      <c r="A48" t="str">
        <f>IF(ItemLists_295084!A46="Juvenile Non-Fiction","JNF","")</f>
        <v>JNF</v>
      </c>
      <c r="B48" t="str">
        <f>ItemLists_295084!B46</f>
        <v>J 704.042 ANG</v>
      </c>
      <c r="C48" t="str">
        <f>LEFT(ItemLists_295084!D46,36)</f>
        <v>My painted house, my friendly chicke</v>
      </c>
      <c r="D48" s="3" t="str">
        <f>IF(ItemLists_295084!AE46=1,"Yes","No")</f>
        <v>Yes</v>
      </c>
      <c r="E48" s="18">
        <f>ItemLists_295084!C46</f>
        <v>30113001210264</v>
      </c>
      <c r="F48">
        <f>ItemLists_295084!F46</f>
        <v>1994</v>
      </c>
      <c r="G48">
        <f>ItemLists_295084!P46</f>
        <v>199402</v>
      </c>
      <c r="H48" s="1">
        <f>ItemLists_295084!W46</f>
        <v>0.82242990654205606</v>
      </c>
      <c r="I48">
        <f>ItemLists_295084!S46</f>
        <v>201904</v>
      </c>
    </row>
    <row r="49" spans="1:9" x14ac:dyDescent="0.25">
      <c r="A49" t="str">
        <f>IF(ItemLists_295084!A47="Juvenile Non-Fiction","JNF","")</f>
        <v>JNF</v>
      </c>
      <c r="B49" t="str">
        <f>ItemLists_295084!B47</f>
        <v>J 704.042 LAB</v>
      </c>
      <c r="C49" t="str">
        <f>LEFT(ItemLists_295084!D47,36)</f>
        <v>Women artists A to Z</v>
      </c>
      <c r="D49" s="3" t="str">
        <f>IF(ItemLists_295084!AE47=1,"Yes","No")</f>
        <v>No</v>
      </c>
      <c r="E49" s="18">
        <f>ItemLists_295084!C47</f>
        <v>30113006882349</v>
      </c>
      <c r="F49">
        <f>ItemLists_295084!F47</f>
        <v>2020</v>
      </c>
      <c r="G49">
        <f>ItemLists_295084!P47</f>
        <v>202005</v>
      </c>
      <c r="H49" s="1">
        <f>ItemLists_295084!W47</f>
        <v>0</v>
      </c>
      <c r="I49">
        <f>ItemLists_295084!S47</f>
        <v>202005</v>
      </c>
    </row>
    <row r="50" spans="1:9" x14ac:dyDescent="0.25">
      <c r="A50" t="str">
        <f>IF(ItemLists_295084!A48="Juvenile Non-Fiction","JNF","")</f>
        <v>JNF</v>
      </c>
      <c r="B50" t="str">
        <f>ItemLists_295084!B48</f>
        <v>J 704.083 TUL</v>
      </c>
      <c r="C50" t="str">
        <f>LEFT(ItemLists_295084!D48,36)</f>
        <v>Art workshops for children</v>
      </c>
      <c r="D50" s="3" t="str">
        <f>IF(ItemLists_295084!AE48=1,"Yes","No")</f>
        <v>No</v>
      </c>
      <c r="E50" s="18">
        <f>ItemLists_295084!C48</f>
        <v>30113006287523</v>
      </c>
      <c r="F50">
        <f>ItemLists_295084!F48</f>
        <v>2015</v>
      </c>
      <c r="G50">
        <f>ItemLists_295084!P48</f>
        <v>201605</v>
      </c>
      <c r="H50" s="1">
        <f>ItemLists_295084!W48</f>
        <v>5.333333333333333</v>
      </c>
      <c r="I50">
        <f>ItemLists_295084!S48</f>
        <v>202006</v>
      </c>
    </row>
    <row r="51" spans="1:9" x14ac:dyDescent="0.25">
      <c r="A51" t="str">
        <f>IF(ItemLists_295084!A49="Juvenile Non-Fiction","JNF","")</f>
        <v>JNF</v>
      </c>
      <c r="B51" t="str">
        <f>ItemLists_295084!B49</f>
        <v>J 704.9 LUX</v>
      </c>
      <c r="C51" t="str">
        <f>LEFT(ItemLists_295084!D49,36)</f>
        <v>The jumbo book of outdoor art</v>
      </c>
      <c r="D51" s="3" t="str">
        <f>IF(ItemLists_295084!AE49=1,"Yes","No")</f>
        <v>Yes</v>
      </c>
      <c r="E51" s="18">
        <f>ItemLists_295084!C49</f>
        <v>30113002402670</v>
      </c>
      <c r="F51">
        <f>ItemLists_295084!F49</f>
        <v>2006</v>
      </c>
      <c r="G51">
        <f>ItemLists_295084!P49</f>
        <v>200601</v>
      </c>
      <c r="H51" s="1">
        <f>ItemLists_295084!W49</f>
        <v>1.348314606741573</v>
      </c>
      <c r="I51">
        <f>ItemLists_295084!S49</f>
        <v>201907</v>
      </c>
    </row>
    <row r="52" spans="1:9" x14ac:dyDescent="0.25">
      <c r="A52" t="str">
        <f>IF(ItemLists_295084!A50="Juvenile Non-Fiction","JNF","")</f>
        <v>JNF</v>
      </c>
      <c r="B52" t="str">
        <f>ItemLists_295084!B50</f>
        <v>J 704.9 THO</v>
      </c>
      <c r="C52" t="str">
        <f>LEFT(ItemLists_295084!D50,36)</f>
        <v>Weather</v>
      </c>
      <c r="D52" s="3" t="str">
        <f>IF(ItemLists_295084!AE50=1,"Yes","No")</f>
        <v>Yes</v>
      </c>
      <c r="E52" s="18">
        <f>ItemLists_295084!C50</f>
        <v>30113002352271</v>
      </c>
      <c r="F52">
        <f>ItemLists_295084!F50</f>
        <v>2005</v>
      </c>
      <c r="G52">
        <f>ItemLists_295084!P50</f>
        <v>200509</v>
      </c>
      <c r="H52" s="1">
        <f>ItemLists_295084!W50</f>
        <v>0.79120879120879128</v>
      </c>
      <c r="I52">
        <f>ItemLists_295084!S50</f>
        <v>201909</v>
      </c>
    </row>
    <row r="53" spans="1:9" x14ac:dyDescent="0.25">
      <c r="A53" t="str">
        <f>IF(ItemLists_295084!A51="Juvenile Non-Fiction","JNF","")</f>
        <v>JNF</v>
      </c>
      <c r="B53" t="str">
        <f>ItemLists_295084!B51</f>
        <v>J 704.943 SOM</v>
      </c>
      <c r="C53" t="str">
        <f>LEFT(ItemLists_295084!D51,36)</f>
        <v>Animals in art</v>
      </c>
      <c r="D53" s="3" t="str">
        <f>IF(ItemLists_295084!AE51=1,"Yes","No")</f>
        <v>Yes</v>
      </c>
      <c r="E53" s="18">
        <f>ItemLists_295084!C51</f>
        <v>30113001385173</v>
      </c>
      <c r="F53">
        <f>ItemLists_295084!F51</f>
        <v>1997</v>
      </c>
      <c r="G53">
        <f>ItemLists_295084!P51</f>
        <v>201206</v>
      </c>
      <c r="H53" s="1">
        <f>ItemLists_295084!W51</f>
        <v>2.613861386138614</v>
      </c>
      <c r="I53">
        <f>ItemLists_295084!S51</f>
        <v>201707</v>
      </c>
    </row>
    <row r="54" spans="1:9" x14ac:dyDescent="0.25">
      <c r="A54" t="str">
        <f>IF(ItemLists_295084!A52="Juvenile Non-Fiction","JNF","")</f>
        <v>JNF</v>
      </c>
      <c r="B54" t="str">
        <f>ItemLists_295084!B52</f>
        <v>J 704.946 SIG</v>
      </c>
      <c r="C54" t="str">
        <f>LEFT(ItemLists_295084!D52,36)</f>
        <v>Signs &amp; symbols</v>
      </c>
      <c r="D54" s="3" t="str">
        <f>IF(ItemLists_295084!AE52=1,"Yes","No")</f>
        <v>No</v>
      </c>
      <c r="E54" s="18">
        <f>ItemLists_295084!C52</f>
        <v>30113002764616</v>
      </c>
      <c r="F54">
        <f>ItemLists_295084!F52</f>
        <v>2008</v>
      </c>
      <c r="G54">
        <f>ItemLists_295084!P52</f>
        <v>200802</v>
      </c>
      <c r="H54" s="1">
        <f>ItemLists_295084!W52</f>
        <v>5.5686274509803919</v>
      </c>
      <c r="I54">
        <f>ItemLists_295084!S52</f>
        <v>202001</v>
      </c>
    </row>
    <row r="55" spans="1:9" x14ac:dyDescent="0.25">
      <c r="A55" t="str">
        <f>IF(ItemLists_295084!A53="Juvenile Non-Fiction","JNF","")</f>
        <v>JNF</v>
      </c>
      <c r="B55" t="str">
        <f>ItemLists_295084!B53</f>
        <v>J 708.147 GRE</v>
      </c>
      <c r="C55" t="str">
        <f>LEFT(ItemLists_295084!D53,36)</f>
        <v>The Metropolitan Museum of Art</v>
      </c>
      <c r="D55" s="3" t="str">
        <f>IF(ItemLists_295084!AE53=1,"Yes","No")</f>
        <v>Yes</v>
      </c>
      <c r="E55" s="18">
        <f>ItemLists_295084!C53</f>
        <v>30113005940718</v>
      </c>
      <c r="F55">
        <f>ItemLists_295084!F53</f>
        <v>2015</v>
      </c>
      <c r="G55">
        <f>ItemLists_295084!P53</f>
        <v>201508</v>
      </c>
      <c r="H55" s="1">
        <f>ItemLists_295084!W53</f>
        <v>0.76190476190476186</v>
      </c>
      <c r="I55">
        <f>ItemLists_295084!S53</f>
        <v>201710</v>
      </c>
    </row>
    <row r="56" spans="1:9" x14ac:dyDescent="0.25">
      <c r="A56" t="str">
        <f>IF(ItemLists_295084!A54="Juvenile Non-Fiction","JNF","")</f>
        <v>JNF</v>
      </c>
      <c r="B56" t="str">
        <f>ItemLists_295084!B54</f>
        <v>J 708.153 NAT</v>
      </c>
      <c r="C56" t="str">
        <f>LEFT(ItemLists_295084!D54,36)</f>
        <v>An eye for art : focusing on great a</v>
      </c>
      <c r="D56" s="3" t="str">
        <f>IF(ItemLists_295084!AE54=1,"Yes","No")</f>
        <v>No</v>
      </c>
      <c r="E56" s="18">
        <f>ItemLists_295084!C54</f>
        <v>30113005786236</v>
      </c>
      <c r="F56">
        <f>ItemLists_295084!F54</f>
        <v>2013</v>
      </c>
      <c r="G56">
        <f>ItemLists_295084!P54</f>
        <v>201402</v>
      </c>
      <c r="H56" s="1">
        <f>ItemLists_295084!W54</f>
        <v>2.6666666666666665</v>
      </c>
      <c r="I56">
        <f>ItemLists_295084!S54</f>
        <v>201912</v>
      </c>
    </row>
    <row r="57" spans="1:9" x14ac:dyDescent="0.25">
      <c r="A57" t="str">
        <f>IF(ItemLists_295084!A55="Juvenile Non-Fiction","JNF","")</f>
        <v>JNF</v>
      </c>
      <c r="B57" t="str">
        <f>ItemLists_295084!B55</f>
        <v>J 708.436 HOW</v>
      </c>
      <c r="C57" t="str">
        <f>LEFT(ItemLists_295084!D55,36)</f>
        <v>The Louvre</v>
      </c>
      <c r="D57" s="3" t="str">
        <f>IF(ItemLists_295084!AE55=1,"Yes","No")</f>
        <v>Yes</v>
      </c>
      <c r="E57" s="18">
        <f>ItemLists_295084!C55</f>
        <v>30113005940627</v>
      </c>
      <c r="F57">
        <f>ItemLists_295084!F55</f>
        <v>2015</v>
      </c>
      <c r="G57">
        <f>ItemLists_295084!P55</f>
        <v>201508</v>
      </c>
      <c r="H57" s="1">
        <f>ItemLists_295084!W55</f>
        <v>0</v>
      </c>
      <c r="I57">
        <f>ItemLists_295084!S55</f>
        <v>0</v>
      </c>
    </row>
    <row r="58" spans="1:9" x14ac:dyDescent="0.25">
      <c r="A58" t="str">
        <f>IF(ItemLists_295084!A56="Juvenile Non-Fiction","JNF","")</f>
        <v>JNF</v>
      </c>
      <c r="B58" t="str">
        <f>ItemLists_295084!B56</f>
        <v>J 709 BIR</v>
      </c>
      <c r="C58" t="str">
        <f>LEFT(ItemLists_295084!D56,36)</f>
        <v>Vincent's starry night and other sto</v>
      </c>
      <c r="D58" s="3" t="str">
        <f>IF(ItemLists_295084!AE56=1,"Yes","No")</f>
        <v>No</v>
      </c>
      <c r="E58" s="18">
        <f>ItemLists_295084!C56</f>
        <v>30113006387729</v>
      </c>
      <c r="F58">
        <f>ItemLists_295084!F56</f>
        <v>2016</v>
      </c>
      <c r="G58">
        <f>ItemLists_295084!P56</f>
        <v>201611</v>
      </c>
      <c r="H58" s="1">
        <f>ItemLists_295084!W56</f>
        <v>6</v>
      </c>
      <c r="I58">
        <f>ItemLists_295084!S56</f>
        <v>202010</v>
      </c>
    </row>
    <row r="59" spans="1:9" x14ac:dyDescent="0.25">
      <c r="A59" t="str">
        <f>IF(ItemLists_295084!A57="Juvenile Non-Fiction","JNF","")</f>
        <v>JNF</v>
      </c>
      <c r="B59" t="str">
        <f>ItemLists_295084!B57</f>
        <v>J 709 CHA</v>
      </c>
      <c r="C59" t="str">
        <f>LEFT(ItemLists_295084!D57,36)</f>
        <v>Telling tales : stories in art</v>
      </c>
      <c r="D59" s="3" t="str">
        <f>IF(ItemLists_295084!AE57=1,"Yes","No")</f>
        <v>Yes</v>
      </c>
      <c r="E59" s="18">
        <f>ItemLists_295084!C57</f>
        <v>30113002360944</v>
      </c>
      <c r="F59">
        <f>ItemLists_295084!F57</f>
        <v>2005</v>
      </c>
      <c r="G59">
        <f>ItemLists_295084!P57</f>
        <v>200506</v>
      </c>
      <c r="H59" s="1">
        <f>ItemLists_295084!W57</f>
        <v>0.84324324324324329</v>
      </c>
      <c r="I59">
        <f>ItemLists_295084!S57</f>
        <v>202002</v>
      </c>
    </row>
    <row r="60" spans="1:9" x14ac:dyDescent="0.25">
      <c r="A60" t="str">
        <f>IF(ItemLists_295084!A58="Juvenile Non-Fiction","JNF","")</f>
        <v>JNF</v>
      </c>
      <c r="B60" t="str">
        <f>ItemLists_295084!B58</f>
        <v>J 709 DHA</v>
      </c>
      <c r="C60" t="str">
        <f>LEFT(ItemLists_295084!D58,36)</f>
        <v>Art up close : from ancient to moder</v>
      </c>
      <c r="D60" s="3" t="str">
        <f>IF(ItemLists_295084!AE58=1,"Yes","No")</f>
        <v>Yes</v>
      </c>
      <c r="E60" s="18">
        <f>ItemLists_295084!C58</f>
        <v>30113003342347</v>
      </c>
      <c r="F60">
        <f>ItemLists_295084!F58</f>
        <v>2003</v>
      </c>
      <c r="G60">
        <f>ItemLists_295084!P58</f>
        <v>201102</v>
      </c>
      <c r="H60" s="1">
        <f>ItemLists_295084!W58</f>
        <v>1.7435897435897436</v>
      </c>
      <c r="I60">
        <f>ItemLists_295084!S58</f>
        <v>202001</v>
      </c>
    </row>
    <row r="61" spans="1:9" x14ac:dyDescent="0.25">
      <c r="A61" t="str">
        <f>IF(ItemLists_295084!A59="Juvenile Non-Fiction","JNF","")</f>
        <v>JNF</v>
      </c>
      <c r="B61" t="str">
        <f>ItemLists_295084!B59</f>
        <v>J 709 DIC</v>
      </c>
      <c r="C61" t="str">
        <f>LEFT(ItemLists_295084!D59,36)</f>
        <v>The Usborne introduction to art</v>
      </c>
      <c r="D61" s="3" t="str">
        <f>IF(ItemLists_295084!AE59=1,"Yes","No")</f>
        <v>No</v>
      </c>
      <c r="E61" s="18">
        <f>ItemLists_295084!C59</f>
        <v>30113005205104</v>
      </c>
      <c r="F61">
        <f>ItemLists_295084!F59</f>
        <v>2009</v>
      </c>
      <c r="G61">
        <f>ItemLists_295084!P59</f>
        <v>201108</v>
      </c>
      <c r="H61" s="1">
        <f>ItemLists_295084!W59</f>
        <v>3.1351351351351351</v>
      </c>
      <c r="I61">
        <f>ItemLists_295084!S59</f>
        <v>201912</v>
      </c>
    </row>
    <row r="62" spans="1:9" x14ac:dyDescent="0.25">
      <c r="A62" t="str">
        <f>IF(ItemLists_295084!A60="Juvenile Non-Fiction","JNF","")</f>
        <v>JNF</v>
      </c>
      <c r="B62" t="str">
        <f>ItemLists_295084!B60</f>
        <v>J 709 DIC</v>
      </c>
      <c r="C62" t="str">
        <f>LEFT(ItemLists_295084!D60,36)</f>
        <v>The Usborne first book of art</v>
      </c>
      <c r="D62" s="3" t="str">
        <f>IF(ItemLists_295084!AE60=1,"Yes","No")</f>
        <v>No</v>
      </c>
      <c r="E62" s="18">
        <f>ItemLists_295084!C60</f>
        <v>30113005205542</v>
      </c>
      <c r="F62">
        <f>ItemLists_295084!F60</f>
        <v>2007</v>
      </c>
      <c r="G62">
        <f>ItemLists_295084!P60</f>
        <v>201108</v>
      </c>
      <c r="H62" s="1">
        <f>ItemLists_295084!W60</f>
        <v>4</v>
      </c>
      <c r="I62">
        <f>ItemLists_295084!S60</f>
        <v>202006</v>
      </c>
    </row>
    <row r="63" spans="1:9" x14ac:dyDescent="0.25">
      <c r="A63" t="str">
        <f>IF(ItemLists_295084!A61="Juvenile Non-Fiction","JNF","")</f>
        <v>JNF</v>
      </c>
      <c r="B63" t="str">
        <f>ItemLists_295084!B61</f>
        <v>J 709 FIN</v>
      </c>
      <c r="C63" t="str">
        <f>LEFT(ItemLists_295084!D61,36)</f>
        <v>13 art movements children should kno</v>
      </c>
      <c r="D63" s="3" t="str">
        <f>IF(ItemLists_295084!AE61=1,"Yes","No")</f>
        <v>No</v>
      </c>
      <c r="E63" s="18">
        <f>ItemLists_295084!C61</f>
        <v>30113006090828</v>
      </c>
      <c r="F63">
        <f>ItemLists_295084!F61</f>
        <v>2014</v>
      </c>
      <c r="G63">
        <f>ItemLists_295084!P61</f>
        <v>201503</v>
      </c>
      <c r="H63" s="1">
        <f>ItemLists_295084!W61</f>
        <v>2.2941176470588234</v>
      </c>
      <c r="I63">
        <f>ItemLists_295084!S61</f>
        <v>202006</v>
      </c>
    </row>
    <row r="64" spans="1:9" x14ac:dyDescent="0.25">
      <c r="A64" t="str">
        <f>IF(ItemLists_295084!A62="Juvenile Non-Fiction","JNF","")</f>
        <v>JNF</v>
      </c>
      <c r="B64" t="str">
        <f>ItemLists_295084!B62</f>
        <v>J 709 RAC</v>
      </c>
      <c r="C64" t="str">
        <f>LEFT(ItemLists_295084!D62,36)</f>
        <v xml:space="preserve">Name that style : all about isms in </v>
      </c>
      <c r="D64" s="3" t="str">
        <f>IF(ItemLists_295084!AE62=1,"Yes","No")</f>
        <v>Yes</v>
      </c>
      <c r="E64" s="18">
        <f>ItemLists_295084!C62</f>
        <v>30113002850936</v>
      </c>
      <c r="F64">
        <f>ItemLists_295084!F62</f>
        <v>2009</v>
      </c>
      <c r="G64">
        <f>ItemLists_295084!P62</f>
        <v>200901</v>
      </c>
      <c r="H64" s="1">
        <f>ItemLists_295084!W62</f>
        <v>1.6056338028169013</v>
      </c>
      <c r="I64">
        <f>ItemLists_295084!S62</f>
        <v>202003</v>
      </c>
    </row>
    <row r="65" spans="1:9" x14ac:dyDescent="0.25">
      <c r="A65" t="str">
        <f>IF(ItemLists_295084!A63="Juvenile Non-Fiction","JNF","")</f>
        <v>JNF</v>
      </c>
      <c r="B65" t="str">
        <f>ItemLists_295084!B63</f>
        <v>J 709 RAI</v>
      </c>
      <c r="C65" t="str">
        <f>LEFT(ItemLists_295084!D63,36)</f>
        <v>Imagine that! : activities and adven</v>
      </c>
      <c r="D65" s="3" t="str">
        <f>IF(ItemLists_295084!AE63=1,"Yes","No")</f>
        <v>Yes</v>
      </c>
      <c r="E65" s="18">
        <f>ItemLists_295084!C63</f>
        <v>30113002191620</v>
      </c>
      <c r="F65">
        <f>ItemLists_295084!F63</f>
        <v>2004</v>
      </c>
      <c r="G65">
        <f>ItemLists_295084!P63</f>
        <v>200401</v>
      </c>
      <c r="H65" s="1">
        <f>ItemLists_295084!W63</f>
        <v>1.7821782178217822</v>
      </c>
      <c r="I65">
        <f>ItemLists_295084!S63</f>
        <v>201810</v>
      </c>
    </row>
    <row r="66" spans="1:9" x14ac:dyDescent="0.25">
      <c r="A66" t="str">
        <f>IF(ItemLists_295084!A64="Juvenile Non-Fiction","JNF","")</f>
        <v>JNF</v>
      </c>
      <c r="B66" t="str">
        <f>ItemLists_295084!B64</f>
        <v>J 709.024 LAN</v>
      </c>
      <c r="C66" t="str">
        <f>LEFT(ItemLists_295084!D64,36)</f>
        <v>Da Vinci and his times</v>
      </c>
      <c r="D66" s="3" t="str">
        <f>IF(ItemLists_295084!AE64=1,"Yes","No")</f>
        <v>No</v>
      </c>
      <c r="E66" s="18">
        <f>ItemLists_295084!C64</f>
        <v>30113002364953</v>
      </c>
      <c r="F66">
        <f>ItemLists_295084!F64</f>
        <v>2006</v>
      </c>
      <c r="G66">
        <f>ItemLists_295084!P64</f>
        <v>200606</v>
      </c>
      <c r="H66" s="1">
        <f>ItemLists_295084!W64</f>
        <v>3.1907514450867054</v>
      </c>
      <c r="I66">
        <f>ItemLists_295084!S64</f>
        <v>201910</v>
      </c>
    </row>
    <row r="67" spans="1:9" x14ac:dyDescent="0.25">
      <c r="A67" t="str">
        <f>IF(ItemLists_295084!A65="Juvenile Non-Fiction","JNF","")</f>
        <v>JNF</v>
      </c>
      <c r="B67" t="str">
        <f>ItemLists_295084!B65</f>
        <v>J 709.024 TAY</v>
      </c>
      <c r="C67" t="str">
        <f>LEFT(ItemLists_295084!D65,36)</f>
        <v>The Renaissance artists : with histo</v>
      </c>
      <c r="D67" s="3" t="str">
        <f>IF(ItemLists_295084!AE65=1,"Yes","No")</f>
        <v>No</v>
      </c>
      <c r="E67" s="18">
        <f>ItemLists_295084!C65</f>
        <v>30113006739390</v>
      </c>
      <c r="F67">
        <f>ItemLists_295084!F65</f>
        <v>2018</v>
      </c>
      <c r="G67">
        <f>ItemLists_295084!P65</f>
        <v>201905</v>
      </c>
      <c r="H67" s="1">
        <f>ItemLists_295084!W65</f>
        <v>4</v>
      </c>
      <c r="I67">
        <f>ItemLists_295084!S65</f>
        <v>202007</v>
      </c>
    </row>
    <row r="68" spans="1:9" x14ac:dyDescent="0.25">
      <c r="A68" t="str">
        <f>IF(ItemLists_295084!A66="Juvenile Non-Fiction","JNF","")</f>
        <v>JNF</v>
      </c>
      <c r="B68" t="str">
        <f>ItemLists_295084!B66</f>
        <v>J 709.04 BRO</v>
      </c>
      <c r="C68" t="str">
        <f>LEFT(ItemLists_295084!D66,36)</f>
        <v>Pop art</v>
      </c>
      <c r="D68" s="3" t="str">
        <f>IF(ItemLists_295084!AE66=1,"Yes","No")</f>
        <v>No</v>
      </c>
      <c r="E68" s="18">
        <f>ItemLists_295084!C66</f>
        <v>30113006835412</v>
      </c>
      <c r="F68">
        <f>ItemLists_295084!F66</f>
        <v>2020</v>
      </c>
      <c r="G68">
        <f>ItemLists_295084!P66</f>
        <v>202005</v>
      </c>
      <c r="H68" s="1">
        <f>ItemLists_295084!W66</f>
        <v>2</v>
      </c>
      <c r="I68">
        <f>ItemLists_295084!S66</f>
        <v>202010</v>
      </c>
    </row>
    <row r="69" spans="1:9" x14ac:dyDescent="0.25">
      <c r="A69" t="str">
        <f>IF(ItemLists_295084!A67="Juvenile Non-Fiction","JNF","")</f>
        <v>JNF</v>
      </c>
      <c r="B69" t="str">
        <f>ItemLists_295084!B67</f>
        <v>J 709.04 MAS</v>
      </c>
      <c r="C69" t="str">
        <f>LEFT(ItemLists_295084!D67,36)</f>
        <v>In the time of Warhol : the developm</v>
      </c>
      <c r="D69" s="3" t="str">
        <f>IF(ItemLists_295084!AE67=1,"Yes","No")</f>
        <v>Yes</v>
      </c>
      <c r="E69" s="18">
        <f>ItemLists_295084!C67</f>
        <v>30113001864557</v>
      </c>
      <c r="F69">
        <f>ItemLists_295084!F67</f>
        <v>2002</v>
      </c>
      <c r="G69">
        <f>ItemLists_295084!P67</f>
        <v>200209</v>
      </c>
      <c r="H69" s="1">
        <f>ItemLists_295084!W67</f>
        <v>1.3761467889908257</v>
      </c>
      <c r="I69">
        <f>ItemLists_295084!S67</f>
        <v>201905</v>
      </c>
    </row>
    <row r="70" spans="1:9" x14ac:dyDescent="0.25">
      <c r="A70" t="str">
        <f>IF(ItemLists_295084!A68="Juvenile Non-Fiction","JNF","")</f>
        <v>JNF</v>
      </c>
      <c r="B70" t="str">
        <f>ItemLists_295084!B68</f>
        <v>J 709.04 RAI</v>
      </c>
      <c r="C70" t="str">
        <f>LEFT(ItemLists_295084!D68,36)</f>
        <v>Make it pop! : activities and advent</v>
      </c>
      <c r="D70" s="3" t="str">
        <f>IF(ItemLists_295084!AE68=1,"Yes","No")</f>
        <v>Yes</v>
      </c>
      <c r="E70" s="18">
        <f>ItemLists_295084!C68</f>
        <v>30113002540131</v>
      </c>
      <c r="F70">
        <f>ItemLists_295084!F68</f>
        <v>2006</v>
      </c>
      <c r="G70">
        <f>ItemLists_295084!P68</f>
        <v>200601</v>
      </c>
      <c r="H70" s="1">
        <f>ItemLists_295084!W68</f>
        <v>0.9438202247191011</v>
      </c>
      <c r="I70">
        <f>ItemLists_295084!S68</f>
        <v>201811</v>
      </c>
    </row>
    <row r="71" spans="1:9" x14ac:dyDescent="0.25">
      <c r="A71" t="str">
        <f>IF(ItemLists_295084!A69="Juvenile Non-Fiction","JNF","")</f>
        <v>JNF</v>
      </c>
      <c r="B71" t="str">
        <f>ItemLists_295084!B69</f>
        <v>J 709.2 AND</v>
      </c>
      <c r="C71" t="str">
        <f>LEFT(ItemLists_295084!D69,36)</f>
        <v>Who was Andy Warhol?</v>
      </c>
      <c r="D71" s="3" t="str">
        <f>IF(ItemLists_295084!AE69=1,"Yes","No")</f>
        <v>No</v>
      </c>
      <c r="E71" s="18">
        <f>ItemLists_295084!C69</f>
        <v>30113006113042</v>
      </c>
      <c r="F71">
        <f>ItemLists_295084!F69</f>
        <v>2014</v>
      </c>
      <c r="G71">
        <f>ItemLists_295084!P69</f>
        <v>201506</v>
      </c>
      <c r="H71" s="1">
        <f>ItemLists_295084!W69</f>
        <v>2.4</v>
      </c>
      <c r="I71">
        <f>ItemLists_295084!S69</f>
        <v>202010</v>
      </c>
    </row>
    <row r="72" spans="1:9" x14ac:dyDescent="0.25">
      <c r="A72" t="str">
        <f>IF(ItemLists_295084!A70="Juvenile Non-Fiction","JNF","")</f>
        <v>JNF</v>
      </c>
      <c r="B72" t="str">
        <f>ItemLists_295084!B70</f>
        <v>J 709.2 BYR</v>
      </c>
      <c r="C72" t="str">
        <f>LEFT(ItemLists_295084!D70,36)</f>
        <v>Leonardo, beautiful dreamer</v>
      </c>
      <c r="D72" s="3" t="str">
        <f>IF(ItemLists_295084!AE70=1,"Yes","No")</f>
        <v>No</v>
      </c>
      <c r="E72" s="18">
        <f>ItemLists_295084!C70</f>
        <v>30113002131014</v>
      </c>
      <c r="F72">
        <f>ItemLists_295084!F70</f>
        <v>2003</v>
      </c>
      <c r="G72">
        <f>ItemLists_295084!P70</f>
        <v>200311</v>
      </c>
      <c r="H72" s="1">
        <f>ItemLists_295084!W70</f>
        <v>2.1176470588235294</v>
      </c>
      <c r="I72">
        <f>ItemLists_295084!S70</f>
        <v>201911</v>
      </c>
    </row>
    <row r="73" spans="1:9" x14ac:dyDescent="0.25">
      <c r="A73" t="str">
        <f>IF(ItemLists_295084!A71="Juvenile Non-Fiction","JNF","")</f>
        <v>JNF</v>
      </c>
      <c r="B73" t="str">
        <f>ItemLists_295084!B71</f>
        <v>J 709.2 FIS</v>
      </c>
      <c r="C73" t="str">
        <f>LEFT(ItemLists_295084!D71,36)</f>
        <v>Michael the Angel</v>
      </c>
      <c r="D73" s="3" t="str">
        <f>IF(ItemLists_295084!AE71=1,"Yes","No")</f>
        <v>Yes</v>
      </c>
      <c r="E73" s="18">
        <f>ItemLists_295084!C71</f>
        <v>30113001059117</v>
      </c>
      <c r="F73">
        <f>ItemLists_295084!F71</f>
        <v>1993</v>
      </c>
      <c r="G73">
        <f>ItemLists_295084!P71</f>
        <v>199309</v>
      </c>
      <c r="H73" s="1">
        <f>ItemLists_295084!W71</f>
        <v>2.2085889570552144</v>
      </c>
      <c r="I73">
        <f>ItemLists_295084!S71</f>
        <v>201811</v>
      </c>
    </row>
    <row r="74" spans="1:9" x14ac:dyDescent="0.25">
      <c r="A74" t="str">
        <f>IF(ItemLists_295084!A72="Juvenile Non-Fiction","JNF","")</f>
        <v>JNF</v>
      </c>
      <c r="B74" t="str">
        <f>ItemLists_295084!B72</f>
        <v>J 709.2 GRE</v>
      </c>
      <c r="C74" t="str">
        <f>LEFT(ItemLists_295084!D72,36)</f>
        <v>Romare Bearden : collage of memories</v>
      </c>
      <c r="D74" s="3" t="str">
        <f>IF(ItemLists_295084!AE72=1,"Yes","No")</f>
        <v>Yes</v>
      </c>
      <c r="E74" s="18">
        <f>ItemLists_295084!C72</f>
        <v>30113002129562</v>
      </c>
      <c r="F74">
        <f>ItemLists_295084!F72</f>
        <v>2003</v>
      </c>
      <c r="G74">
        <f>ItemLists_295084!P72</f>
        <v>200301</v>
      </c>
      <c r="H74" s="1">
        <f>ItemLists_295084!W72</f>
        <v>0.8411214953271029</v>
      </c>
      <c r="I74">
        <f>ItemLists_295084!S72</f>
        <v>201811</v>
      </c>
    </row>
    <row r="75" spans="1:9" x14ac:dyDescent="0.25">
      <c r="A75" t="str">
        <f>IF(ItemLists_295084!A73="Juvenile Non-Fiction","JNF","")</f>
        <v>JNF</v>
      </c>
      <c r="B75" t="str">
        <f>ItemLists_295084!B73</f>
        <v>J 709.2 GUG</v>
      </c>
      <c r="C75" t="str">
        <f>LEFT(ItemLists_295084!D73,36)</f>
        <v xml:space="preserve">Pocket full of colors : the magical </v>
      </c>
      <c r="D75" s="3" t="str">
        <f>IF(ItemLists_295084!AE73=1,"Yes","No")</f>
        <v>No</v>
      </c>
      <c r="E75" s="18">
        <f>ItemLists_295084!C73</f>
        <v>30113006559780</v>
      </c>
      <c r="F75">
        <f>ItemLists_295084!F73</f>
        <v>2017</v>
      </c>
      <c r="G75">
        <f>ItemLists_295084!P73</f>
        <v>201802</v>
      </c>
      <c r="H75" s="1">
        <f>ItemLists_295084!W73</f>
        <v>2.9090909090909092</v>
      </c>
      <c r="I75">
        <f>ItemLists_295084!S73</f>
        <v>202010</v>
      </c>
    </row>
    <row r="76" spans="1:9" x14ac:dyDescent="0.25">
      <c r="A76" t="str">
        <f>IF(ItemLists_295084!A74="Juvenile Non-Fiction","JNF","")</f>
        <v>JNF</v>
      </c>
      <c r="B76" t="str">
        <f>ItemLists_295084!B74</f>
        <v>J 709.2 JAC</v>
      </c>
      <c r="C76" t="str">
        <f>LEFT(ItemLists_295084!D74,36)</f>
        <v>Picasso : soul on fire</v>
      </c>
      <c r="D76" s="3" t="str">
        <f>IF(ItemLists_295084!AE74=1,"Yes","No")</f>
        <v>Yes</v>
      </c>
      <c r="E76" s="18">
        <f>ItemLists_295084!C74</f>
        <v>30113002204530</v>
      </c>
      <c r="F76">
        <f>ItemLists_295084!F74</f>
        <v>2004</v>
      </c>
      <c r="G76">
        <f>ItemLists_295084!P74</f>
        <v>201101</v>
      </c>
      <c r="H76" s="1">
        <f>ItemLists_295084!W74</f>
        <v>0.91525423728813549</v>
      </c>
      <c r="I76">
        <f>ItemLists_295084!S74</f>
        <v>201411</v>
      </c>
    </row>
    <row r="77" spans="1:9" x14ac:dyDescent="0.25">
      <c r="A77" t="str">
        <f>IF(ItemLists_295084!A75="Juvenile Non-Fiction","JNF","")</f>
        <v>JNF</v>
      </c>
      <c r="B77" t="str">
        <f>ItemLists_295084!B75</f>
        <v>J 709.2 MAL</v>
      </c>
      <c r="C77" t="str">
        <f>LEFT(ItemLists_295084!D75,36)</f>
        <v>Leonardo da Vinci</v>
      </c>
      <c r="D77" s="3" t="str">
        <f>IF(ItemLists_295084!AE75=1,"Yes","No")</f>
        <v>Yes</v>
      </c>
      <c r="E77" s="18">
        <f>ItemLists_295084!C75</f>
        <v>30113001601009</v>
      </c>
      <c r="F77">
        <f>ItemLists_295084!F75</f>
        <v>1999</v>
      </c>
      <c r="G77">
        <f>ItemLists_295084!P75</f>
        <v>199901</v>
      </c>
      <c r="H77" s="1">
        <f>ItemLists_295084!W75</f>
        <v>2.2442748091603053</v>
      </c>
      <c r="I77">
        <f>ItemLists_295084!S75</f>
        <v>202010</v>
      </c>
    </row>
    <row r="78" spans="1:9" x14ac:dyDescent="0.25">
      <c r="A78" t="str">
        <f>IF(ItemLists_295084!A76="Juvenile Non-Fiction","JNF","")</f>
        <v>JNF</v>
      </c>
      <c r="B78" t="str">
        <f>ItemLists_295084!B76</f>
        <v>J 709.2 SKI</v>
      </c>
      <c r="C78" t="str">
        <f>LEFT(ItemLists_295084!D76,36)</f>
        <v>A weekend with Leonardo da Vinci</v>
      </c>
      <c r="D78" s="3" t="str">
        <f>IF(ItemLists_295084!AE76=1,"Yes","No")</f>
        <v>Yes</v>
      </c>
      <c r="E78" s="18">
        <f>ItemLists_295084!C76</f>
        <v>30113001066609</v>
      </c>
      <c r="F78">
        <f>ItemLists_295084!F76</f>
        <v>1993</v>
      </c>
      <c r="G78">
        <f>ItemLists_295084!P76</f>
        <v>199306</v>
      </c>
      <c r="H78" s="1">
        <f>ItemLists_295084!W76</f>
        <v>1.8237082066869301</v>
      </c>
      <c r="I78">
        <f>ItemLists_295084!S76</f>
        <v>201411</v>
      </c>
    </row>
    <row r="79" spans="1:9" x14ac:dyDescent="0.25">
      <c r="A79" t="str">
        <f>IF(ItemLists_295084!A77="Juvenile Non-Fiction","JNF","")</f>
        <v>JNF</v>
      </c>
      <c r="B79" t="str">
        <f>ItemLists_295084!B77</f>
        <v>J 709.2 STA</v>
      </c>
      <c r="C79" t="str">
        <f>LEFT(ItemLists_295084!D77,36)</f>
        <v>Michelangelo</v>
      </c>
      <c r="D79" s="3" t="str">
        <f>IF(ItemLists_295084!AE77=1,"Yes","No")</f>
        <v>Yes</v>
      </c>
      <c r="E79" s="18">
        <f>ItemLists_295084!C77</f>
        <v>30113001796759</v>
      </c>
      <c r="F79">
        <f>ItemLists_295084!F77</f>
        <v>2000</v>
      </c>
      <c r="G79">
        <f>ItemLists_295084!P77</f>
        <v>200001</v>
      </c>
      <c r="H79" s="1">
        <f>ItemLists_295084!W77</f>
        <v>2.016</v>
      </c>
      <c r="I79">
        <f>ItemLists_295084!S77</f>
        <v>202003</v>
      </c>
    </row>
    <row r="80" spans="1:9" x14ac:dyDescent="0.25">
      <c r="A80" t="str">
        <f>IF(ItemLists_295084!A78="Juvenile Non-Fiction","JNF","")</f>
        <v>JNF</v>
      </c>
      <c r="B80" t="str">
        <f>ItemLists_295084!B78</f>
        <v>J 709.2 STA</v>
      </c>
      <c r="C80" t="str">
        <f>LEFT(ItemLists_295084!D78,36)</f>
        <v>Leonardo da Vinci.</v>
      </c>
      <c r="D80" s="3" t="str">
        <f>IF(ItemLists_295084!AE78=1,"Yes","No")</f>
        <v>Yes</v>
      </c>
      <c r="E80" s="18">
        <f>ItemLists_295084!C78</f>
        <v>30113001397939</v>
      </c>
      <c r="F80">
        <f>ItemLists_295084!F78</f>
        <v>1996</v>
      </c>
      <c r="G80">
        <f>ItemLists_295084!P78</f>
        <v>199606</v>
      </c>
      <c r="H80" s="1">
        <f>ItemLists_295084!W78</f>
        <v>2.0887372013651877</v>
      </c>
      <c r="I80">
        <f>ItemLists_295084!S78</f>
        <v>201808</v>
      </c>
    </row>
    <row r="81" spans="1:9" x14ac:dyDescent="0.25">
      <c r="A81" t="str">
        <f>IF(ItemLists_295084!A79="Juvenile Non-Fiction","JNF","")</f>
        <v>JNF</v>
      </c>
      <c r="B81" t="str">
        <f>ItemLists_295084!B79</f>
        <v>J 709.22 ERG</v>
      </c>
      <c r="C81" t="str">
        <f>LEFT(ItemLists_295084!D79,36)</f>
        <v>Artists.</v>
      </c>
      <c r="D81" s="3" t="str">
        <f>IF(ItemLists_295084!AE79=1,"Yes","No")</f>
        <v>Yes</v>
      </c>
      <c r="E81" s="18">
        <f>ItemLists_295084!C79</f>
        <v>30113001284277</v>
      </c>
      <c r="F81">
        <f>ItemLists_295084!F79</f>
        <v>1995</v>
      </c>
      <c r="G81">
        <f>ItemLists_295084!P79</f>
        <v>199506</v>
      </c>
      <c r="H81" s="1">
        <f>ItemLists_295084!W79</f>
        <v>1.4950819672131146</v>
      </c>
      <c r="I81">
        <f>ItemLists_295084!S79</f>
        <v>201807</v>
      </c>
    </row>
    <row r="82" spans="1:9" x14ac:dyDescent="0.25">
      <c r="A82" t="str">
        <f>IF(ItemLists_295084!A80="Juvenile Non-Fiction","JNF","")</f>
        <v>JNF</v>
      </c>
      <c r="B82" t="str">
        <f>ItemLists_295084!B80</f>
        <v>J 709.22 ERG</v>
      </c>
      <c r="C82" t="str">
        <f>LEFT(ItemLists_295084!D80,36)</f>
        <v>Artists.</v>
      </c>
      <c r="D82" s="3" t="str">
        <f>IF(ItemLists_295084!AE80=1,"Yes","No")</f>
        <v>Yes</v>
      </c>
      <c r="E82" s="18">
        <f>ItemLists_295084!C80</f>
        <v>30113001284327</v>
      </c>
      <c r="F82">
        <f>ItemLists_295084!F80</f>
        <v>1995</v>
      </c>
      <c r="G82">
        <f>ItemLists_295084!P80</f>
        <v>199504</v>
      </c>
      <c r="H82" s="1">
        <f>ItemLists_295084!W80</f>
        <v>2.0325732899022801</v>
      </c>
      <c r="I82">
        <f>ItemLists_295084!S80</f>
        <v>201909</v>
      </c>
    </row>
    <row r="83" spans="1:9" x14ac:dyDescent="0.25">
      <c r="A83" t="str">
        <f>IF(ItemLists_295084!A81="Juvenile Non-Fiction","JNF","")</f>
        <v>JNF</v>
      </c>
      <c r="B83" t="str">
        <f>ItemLists_295084!B81</f>
        <v>J 709.22 GRE</v>
      </c>
      <c r="C83" t="str">
        <f>LEFT(ItemLists_295084!D81,36)</f>
        <v>Two brothers, four hands : the artis</v>
      </c>
      <c r="D83" s="3" t="str">
        <f>IF(ItemLists_295084!AE81=1,"Yes","No")</f>
        <v>No</v>
      </c>
      <c r="E83" s="18">
        <f>ItemLists_295084!C81</f>
        <v>30113006751734</v>
      </c>
      <c r="F83">
        <f>ItemLists_295084!F81</f>
        <v>2019</v>
      </c>
      <c r="G83">
        <f>ItemLists_295084!P81</f>
        <v>201908</v>
      </c>
      <c r="H83" s="1">
        <f>ItemLists_295084!W81</f>
        <v>0</v>
      </c>
      <c r="I83">
        <f>ItemLists_295084!S81</f>
        <v>201908</v>
      </c>
    </row>
    <row r="84" spans="1:9" x14ac:dyDescent="0.25">
      <c r="A84" t="str">
        <f>IF(ItemLists_295084!A82="Juvenile Non-Fiction","JNF","")</f>
        <v>JNF</v>
      </c>
      <c r="B84" t="str">
        <f>ItemLists_295084!B82</f>
        <v>J 709.22 HER</v>
      </c>
      <c r="C84" t="str">
        <f>LEFT(ItemLists_295084!D82,36)</f>
        <v>We are artists : women who made thei</v>
      </c>
      <c r="D84" s="3" t="str">
        <f>IF(ItemLists_295084!AE82=1,"Yes","No")</f>
        <v>No</v>
      </c>
      <c r="E84" s="18">
        <f>ItemLists_295084!C82</f>
        <v>30113006835495</v>
      </c>
      <c r="F84">
        <f>ItemLists_295084!F82</f>
        <v>2019</v>
      </c>
      <c r="G84">
        <f>ItemLists_295084!P82</f>
        <v>202003</v>
      </c>
      <c r="H84" s="1">
        <f>ItemLists_295084!W82</f>
        <v>0</v>
      </c>
      <c r="I84">
        <f>ItemLists_295084!S82</f>
        <v>202011</v>
      </c>
    </row>
    <row r="85" spans="1:9" x14ac:dyDescent="0.25">
      <c r="A85" t="str">
        <f>IF(ItemLists_295084!A83="Juvenile Non-Fiction","JNF","")</f>
        <v>JNF</v>
      </c>
      <c r="B85" t="str">
        <f>ItemLists_295084!B83</f>
        <v>J 709.22 RIC</v>
      </c>
      <c r="C85" t="str">
        <f>LEFT(ItemLists_295084!D83,36)</f>
        <v>Splat! : the most exciting artists o</v>
      </c>
      <c r="D85" s="3" t="str">
        <f>IF(ItemLists_295084!AE83=1,"Yes","No")</f>
        <v>Yes</v>
      </c>
      <c r="E85" s="18">
        <f>ItemLists_295084!C83</f>
        <v>30113006348846</v>
      </c>
      <c r="F85">
        <f>ItemLists_295084!F83</f>
        <v>2016</v>
      </c>
      <c r="G85">
        <f>ItemLists_295084!P83</f>
        <v>201609</v>
      </c>
      <c r="H85" s="1">
        <f>ItemLists_295084!W83</f>
        <v>0.96</v>
      </c>
      <c r="I85">
        <f>ItemLists_295084!S83</f>
        <v>201810</v>
      </c>
    </row>
    <row r="86" spans="1:9" x14ac:dyDescent="0.25">
      <c r="A86" t="str">
        <f>IF(ItemLists_295084!A84="Juvenile Non-Fiction","JNF","")</f>
        <v>JNF</v>
      </c>
      <c r="B86" t="str">
        <f>ItemLists_295084!B84</f>
        <v>J 709.22 STA</v>
      </c>
      <c r="C86" t="str">
        <f>LEFT(ItemLists_295084!D84,36)</f>
        <v>Kid artists : true tales of childhoo</v>
      </c>
      <c r="D86" s="3" t="str">
        <f>IF(ItemLists_295084!AE84=1,"Yes","No")</f>
        <v>No</v>
      </c>
      <c r="E86" s="18">
        <f>ItemLists_295084!C84</f>
        <v>30113006365782</v>
      </c>
      <c r="F86">
        <f>ItemLists_295084!F84</f>
        <v>2016</v>
      </c>
      <c r="G86">
        <f>ItemLists_295084!P84</f>
        <v>201610</v>
      </c>
      <c r="H86" s="1">
        <f>ItemLists_295084!W84</f>
        <v>4.8979591836734695</v>
      </c>
      <c r="I86">
        <f>ItemLists_295084!S84</f>
        <v>202010</v>
      </c>
    </row>
    <row r="87" spans="1:9" x14ac:dyDescent="0.25">
      <c r="A87" t="str">
        <f>IF(ItemLists_295084!A85="Juvenile Non-Fiction","JNF","")</f>
        <v>JNF</v>
      </c>
      <c r="B87" t="str">
        <f>ItemLists_295084!B85</f>
        <v>J 709.22 USB</v>
      </c>
      <c r="C87" t="str">
        <f>LEFT(ItemLists_295084!D85,36)</f>
        <v>The Usborne book of famous artists</v>
      </c>
      <c r="D87" s="3" t="str">
        <f>IF(ItemLists_295084!AE85=1,"Yes","No")</f>
        <v>No</v>
      </c>
      <c r="E87" s="18">
        <f>ItemLists_295084!C85</f>
        <v>30113005398867</v>
      </c>
      <c r="F87">
        <f>ItemLists_295084!F85</f>
        <v>2011</v>
      </c>
      <c r="G87">
        <f>ItemLists_295084!P85</f>
        <v>201205</v>
      </c>
      <c r="H87" s="1">
        <f>ItemLists_295084!W85</f>
        <v>2.2352941176470589</v>
      </c>
      <c r="I87">
        <f>ItemLists_295084!S85</f>
        <v>201909</v>
      </c>
    </row>
    <row r="88" spans="1:9" x14ac:dyDescent="0.25">
      <c r="A88" t="str">
        <f>IF(ItemLists_295084!A86="Juvenile Non-Fiction","JNF","")</f>
        <v>JNF</v>
      </c>
      <c r="B88" t="str">
        <f>ItemLists_295084!B86</f>
        <v>J 709.38 HOD</v>
      </c>
      <c r="C88" t="str">
        <f>LEFT(ItemLists_295084!D86,36)</f>
        <v>Ancient Greek art</v>
      </c>
      <c r="D88" s="3" t="str">
        <f>IF(ItemLists_295084!AE86=1,"Yes","No")</f>
        <v>Yes</v>
      </c>
      <c r="E88" s="18">
        <f>ItemLists_295084!C86</f>
        <v>30113001543698</v>
      </c>
      <c r="F88">
        <f>ItemLists_295084!F86</f>
        <v>1998</v>
      </c>
      <c r="G88">
        <f>ItemLists_295084!P86</f>
        <v>199801</v>
      </c>
      <c r="H88" s="1">
        <f>ItemLists_295084!W86</f>
        <v>2.8905109489051095</v>
      </c>
      <c r="I88">
        <f>ItemLists_295084!S86</f>
        <v>202005</v>
      </c>
    </row>
    <row r="89" spans="1:9" x14ac:dyDescent="0.25">
      <c r="A89" t="str">
        <f>IF(ItemLists_295084!A87="Juvenile Non-Fiction","JNF","")</f>
        <v>JNF</v>
      </c>
      <c r="B89" t="str">
        <f>ItemLists_295084!B87</f>
        <v>J 709.4 GRA</v>
      </c>
      <c r="C89" t="str">
        <f>LEFT(ItemLists_295084!D87,36)</f>
        <v>Myths, angels, and masquerades : exp</v>
      </c>
      <c r="D89" s="3" t="str">
        <f>IF(ItemLists_295084!AE87=1,"Yes","No")</f>
        <v>No</v>
      </c>
      <c r="E89" s="18">
        <f>ItemLists_295084!C87</f>
        <v>30113006513167</v>
      </c>
      <c r="F89">
        <f>ItemLists_295084!F87</f>
        <v>2015</v>
      </c>
      <c r="G89">
        <f>ItemLists_295084!P87</f>
        <v>201710</v>
      </c>
      <c r="H89" s="1">
        <f>ItemLists_295084!W87</f>
        <v>1.2972972972972971</v>
      </c>
      <c r="I89">
        <f>ItemLists_295084!S87</f>
        <v>202001</v>
      </c>
    </row>
    <row r="90" spans="1:9" x14ac:dyDescent="0.25">
      <c r="A90" t="str">
        <f>IF(ItemLists_295084!A88="Juvenile Non-Fiction","JNF","")</f>
        <v>JNF</v>
      </c>
      <c r="B90" t="str">
        <f>ItemLists_295084!B88</f>
        <v>J 709.71 RHO</v>
      </c>
      <c r="C90" t="str">
        <f>LEFT(ItemLists_295084!D88,36)</f>
        <v>A first book of Canadian art</v>
      </c>
      <c r="D90" s="3" t="str">
        <f>IF(ItemLists_295084!AE88=1,"Yes","No")</f>
        <v>Yes</v>
      </c>
      <c r="E90" s="18">
        <f>ItemLists_295084!C88</f>
        <v>30113001868012</v>
      </c>
      <c r="F90">
        <f>ItemLists_295084!F88</f>
        <v>2001</v>
      </c>
      <c r="G90">
        <f>ItemLists_295084!P88</f>
        <v>200104</v>
      </c>
      <c r="H90" s="1">
        <f>ItemLists_295084!W88</f>
        <v>1.6340425531914895</v>
      </c>
      <c r="I90">
        <f>ItemLists_295084!S88</f>
        <v>202001</v>
      </c>
    </row>
    <row r="91" spans="1:9" x14ac:dyDescent="0.25">
      <c r="A91" t="str">
        <f>IF(ItemLists_295084!A89="Juvenile Non-Fiction","JNF","")</f>
        <v>JNF</v>
      </c>
      <c r="B91" t="str">
        <f>ItemLists_295084!B89</f>
        <v>J 720 BRO</v>
      </c>
      <c r="C91" t="str">
        <f>LEFT(ItemLists_295084!D89,36)</f>
        <v xml:space="preserve">The Random House book of how things </v>
      </c>
      <c r="D91" s="3" t="str">
        <f>IF(ItemLists_295084!AE89=1,"Yes","No")</f>
        <v>Yes</v>
      </c>
      <c r="E91" s="18">
        <f>ItemLists_295084!C89</f>
        <v>30113001301162</v>
      </c>
      <c r="F91">
        <f>ItemLists_295084!F89</f>
        <v>1992</v>
      </c>
      <c r="G91">
        <f>ItemLists_295084!P89</f>
        <v>199202</v>
      </c>
      <c r="H91" s="1">
        <f>ItemLists_295084!W89</f>
        <v>1.9130434782608696</v>
      </c>
      <c r="I91">
        <f>ItemLists_295084!S89</f>
        <v>201911</v>
      </c>
    </row>
    <row r="92" spans="1:9" x14ac:dyDescent="0.25">
      <c r="A92" t="str">
        <f>IF(ItemLists_295084!A90="Juvenile Non-Fiction","JNF","")</f>
        <v>JNF</v>
      </c>
      <c r="B92" t="str">
        <f>ItemLists_295084!B90</f>
        <v>J 720 BUC</v>
      </c>
      <c r="C92" t="str">
        <f>LEFT(ItemLists_295084!D90,36)</f>
        <v>An igloo on the moon : exploring arc</v>
      </c>
      <c r="D92" s="3" t="str">
        <f>IF(ItemLists_295084!AE90=1,"Yes","No")</f>
        <v>No</v>
      </c>
      <c r="E92" s="18">
        <f>ItemLists_295084!C90</f>
        <v>30113006514223</v>
      </c>
      <c r="F92">
        <f>ItemLists_295084!F90</f>
        <v>2015</v>
      </c>
      <c r="G92">
        <f>ItemLists_295084!P90</f>
        <v>201710</v>
      </c>
      <c r="H92" s="1">
        <f>ItemLists_295084!W90</f>
        <v>3.243243243243243</v>
      </c>
      <c r="I92">
        <f>ItemLists_295084!S90</f>
        <v>201911</v>
      </c>
    </row>
    <row r="93" spans="1:9" x14ac:dyDescent="0.25">
      <c r="A93" t="str">
        <f>IF(ItemLists_295084!A91="Juvenile Non-Fiction","JNF","")</f>
        <v>JNF</v>
      </c>
      <c r="B93" t="str">
        <f>ItemLists_295084!B91</f>
        <v>J 720 DIL</v>
      </c>
      <c r="C93" t="str">
        <f>LEFT(ItemLists_295084!D91,36)</f>
        <v>The story of buildings : from the Py</v>
      </c>
      <c r="D93" s="3" t="str">
        <f>IF(ItemLists_295084!AE91=1,"Yes","No")</f>
        <v>No</v>
      </c>
      <c r="E93" s="18">
        <f>ItemLists_295084!C91</f>
        <v>30113006105576</v>
      </c>
      <c r="F93">
        <f>ItemLists_295084!F91</f>
        <v>2014</v>
      </c>
      <c r="G93">
        <f>ItemLists_295084!P91</f>
        <v>201505</v>
      </c>
      <c r="H93" s="1">
        <f>ItemLists_295084!W91</f>
        <v>1.6363636363636365</v>
      </c>
      <c r="I93">
        <f>ItemLists_295084!S91</f>
        <v>202002</v>
      </c>
    </row>
    <row r="94" spans="1:9" x14ac:dyDescent="0.25">
      <c r="A94" t="str">
        <f>IF(ItemLists_295084!A92="Juvenile Non-Fiction","JNF","")</f>
        <v>JNF</v>
      </c>
      <c r="B94" t="str">
        <f>ItemLists_295084!B92</f>
        <v>J 720 HAL</v>
      </c>
      <c r="C94" t="str">
        <f>LEFT(ItemLists_295084!D92,36)</f>
        <v>Skyscrapers</v>
      </c>
      <c r="D94" s="3" t="str">
        <f>IF(ItemLists_295084!AE92=1,"Yes","No")</f>
        <v>No</v>
      </c>
      <c r="E94" s="18">
        <f>ItemLists_295084!C92</f>
        <v>30113001917900</v>
      </c>
      <c r="F94">
        <f>ItemLists_295084!F92</f>
        <v>2003</v>
      </c>
      <c r="G94">
        <f>ItemLists_295084!P92</f>
        <v>201103</v>
      </c>
      <c r="H94" s="1">
        <f>ItemLists_295084!W92</f>
        <v>3.4137931034482762</v>
      </c>
      <c r="I94">
        <f>ItemLists_295084!S92</f>
        <v>201906</v>
      </c>
    </row>
    <row r="95" spans="1:9" x14ac:dyDescent="0.25">
      <c r="A95" t="str">
        <f>IF(ItemLists_295084!A93="Juvenile Non-Fiction","JNF","")</f>
        <v>JNF</v>
      </c>
      <c r="B95" t="str">
        <f>ItemLists_295084!B93</f>
        <v>J 720 KER</v>
      </c>
      <c r="C95" t="str">
        <f>LEFT(ItemLists_295084!D93,36)</f>
        <v>Seven wonders of architecture</v>
      </c>
      <c r="D95" s="3" t="str">
        <f>IF(ItemLists_295084!AE93=1,"Yes","No")</f>
        <v>No</v>
      </c>
      <c r="E95" s="18">
        <f>ItemLists_295084!C93</f>
        <v>30113003240574</v>
      </c>
      <c r="F95">
        <f>ItemLists_295084!F93</f>
        <v>2010</v>
      </c>
      <c r="G95">
        <f>ItemLists_295084!P93</f>
        <v>201012</v>
      </c>
      <c r="H95" s="1">
        <f>ItemLists_295084!W93</f>
        <v>1.9159663865546219</v>
      </c>
      <c r="I95">
        <f>ItemLists_295084!S93</f>
        <v>201910</v>
      </c>
    </row>
    <row r="96" spans="1:9" x14ac:dyDescent="0.25">
      <c r="A96" t="str">
        <f>IF(ItemLists_295084!A94="Juvenile Non-Fiction","JNF","")</f>
        <v>JNF</v>
      </c>
      <c r="B96" t="str">
        <f>ItemLists_295084!B94</f>
        <v>J 720 MACA</v>
      </c>
      <c r="C96" t="str">
        <f>LEFT(ItemLists_295084!D94,36)</f>
        <v>Building big</v>
      </c>
      <c r="D96" s="3" t="str">
        <f>IF(ItemLists_295084!AE94=1,"Yes","No")</f>
        <v>No</v>
      </c>
      <c r="E96" s="18">
        <f>ItemLists_295084!C94</f>
        <v>30113001801054</v>
      </c>
      <c r="F96">
        <f>ItemLists_295084!F94</f>
        <v>2000</v>
      </c>
      <c r="G96">
        <f>ItemLists_295084!P94</f>
        <v>200010</v>
      </c>
      <c r="H96" s="1">
        <f>ItemLists_295084!W94</f>
        <v>1.9419087136929463</v>
      </c>
      <c r="I96">
        <f>ItemLists_295084!S94</f>
        <v>202010</v>
      </c>
    </row>
    <row r="97" spans="1:9" x14ac:dyDescent="0.25">
      <c r="A97" t="str">
        <f>IF(ItemLists_295084!A95="Juvenile Non-Fiction","JNF","")</f>
        <v>JNF</v>
      </c>
      <c r="B97" t="str">
        <f>ItemLists_295084!B95</f>
        <v>J 720 PAX</v>
      </c>
      <c r="C97" t="str">
        <f>LEFT(ItemLists_295084!D95,36)</f>
        <v>From mud huts to skyscrapers : archi</v>
      </c>
      <c r="D97" s="3" t="str">
        <f>IF(ItemLists_295084!AE95=1,"Yes","No")</f>
        <v>No</v>
      </c>
      <c r="E97" s="18">
        <f>ItemLists_295084!C95</f>
        <v>30113005838771</v>
      </c>
      <c r="F97">
        <f>ItemLists_295084!F95</f>
        <v>2016</v>
      </c>
      <c r="G97">
        <f>ItemLists_295084!P95</f>
        <v>201310</v>
      </c>
      <c r="H97" s="1">
        <f>ItemLists_295084!W95</f>
        <v>3.6705882352941179</v>
      </c>
      <c r="I97">
        <f>ItemLists_295084!S95</f>
        <v>202006</v>
      </c>
    </row>
    <row r="98" spans="1:9" x14ac:dyDescent="0.25">
      <c r="A98" t="str">
        <f>IF(ItemLists_295084!A96="Juvenile Non-Fiction","JNF","")</f>
        <v>JNF</v>
      </c>
      <c r="B98" t="str">
        <f>ItemLists_295084!B96</f>
        <v>J 720.47 BOW</v>
      </c>
      <c r="C98" t="str">
        <f>LEFT(ItemLists_295084!D96,36)</f>
        <v>Canadian structures and sustainabili</v>
      </c>
      <c r="D98" s="3" t="str">
        <f>IF(ItemLists_295084!AE96=1,"Yes","No")</f>
        <v>No</v>
      </c>
      <c r="E98" s="18">
        <f>ItemLists_295084!C96</f>
        <v>30113006784289</v>
      </c>
      <c r="F98">
        <f>ItemLists_295084!F96</f>
        <v>2018</v>
      </c>
      <c r="G98">
        <f>ItemLists_295084!P96</f>
        <v>201812</v>
      </c>
      <c r="H98" s="1">
        <f>ItemLists_295084!W96</f>
        <v>1.5652173913043477</v>
      </c>
      <c r="I98">
        <f>ItemLists_295084!S96</f>
        <v>202003</v>
      </c>
    </row>
    <row r="99" spans="1:9" x14ac:dyDescent="0.25">
      <c r="A99" t="str">
        <f>IF(ItemLists_295084!A97="Juvenile Non-Fiction","JNF","")</f>
        <v>JNF</v>
      </c>
      <c r="B99" t="str">
        <f>ItemLists_295084!B97</f>
        <v>J 720.47 KAN</v>
      </c>
      <c r="C99" t="str">
        <f>LEFT(ItemLists_295084!D97,36)</f>
        <v>Wild buildings and bridges : archite</v>
      </c>
      <c r="D99" s="3" t="str">
        <f>IF(ItemLists_295084!AE97=1,"Yes","No")</f>
        <v>No</v>
      </c>
      <c r="E99" s="18">
        <f>ItemLists_295084!C97</f>
        <v>30113006734359</v>
      </c>
      <c r="F99">
        <f>ItemLists_295084!F97</f>
        <v>2018</v>
      </c>
      <c r="G99">
        <f>ItemLists_295084!P97</f>
        <v>201904</v>
      </c>
      <c r="H99" s="1">
        <f>ItemLists_295084!W97</f>
        <v>5.6842105263157894</v>
      </c>
      <c r="I99">
        <f>ItemLists_295084!S97</f>
        <v>202003</v>
      </c>
    </row>
    <row r="100" spans="1:9" x14ac:dyDescent="0.25">
      <c r="A100" t="str">
        <f>IF(ItemLists_295084!A98="Juvenile Non-Fiction","JNF","")</f>
        <v>JNF</v>
      </c>
      <c r="B100" t="str">
        <f>ItemLists_295084!B98</f>
        <v>J 720.47 OWE</v>
      </c>
      <c r="C100" t="str">
        <f>LEFT(ItemLists_295084!D98,36)</f>
        <v>Building green places : careers in p</v>
      </c>
      <c r="D100" s="3" t="str">
        <f>IF(ItemLists_295084!AE98=1,"Yes","No")</f>
        <v>Yes</v>
      </c>
      <c r="E100" s="18">
        <f>ItemLists_295084!C98</f>
        <v>30113005223164</v>
      </c>
      <c r="F100">
        <f>ItemLists_295084!F98</f>
        <v>2010</v>
      </c>
      <c r="G100">
        <f>ItemLists_295084!P98</f>
        <v>201112</v>
      </c>
      <c r="H100" s="1">
        <f>ItemLists_295084!W98</f>
        <v>1.3457943925233646</v>
      </c>
      <c r="I100">
        <f>ItemLists_295084!S98</f>
        <v>201902</v>
      </c>
    </row>
    <row r="101" spans="1:9" x14ac:dyDescent="0.25">
      <c r="A101" t="str">
        <f>IF(ItemLists_295084!A99="Juvenile Non-Fiction","JNF","")</f>
        <v>JNF</v>
      </c>
      <c r="B101" t="str">
        <f>ItemLists_295084!B99</f>
        <v>J 720.47 SIR</v>
      </c>
      <c r="C101" t="str">
        <f>LEFT(ItemLists_295084!D99,36)</f>
        <v>Seven wonders of green building tech</v>
      </c>
      <c r="D101" s="3" t="str">
        <f>IF(ItemLists_295084!AE99=1,"Yes","No")</f>
        <v>Yes</v>
      </c>
      <c r="E101" s="18">
        <f>ItemLists_295084!C99</f>
        <v>30113003240582</v>
      </c>
      <c r="F101">
        <f>ItemLists_295084!F99</f>
        <v>2010</v>
      </c>
      <c r="G101">
        <f>ItemLists_295084!P99</f>
        <v>201012</v>
      </c>
      <c r="H101" s="1">
        <f>ItemLists_295084!W99</f>
        <v>1.3109243697478992</v>
      </c>
      <c r="I101">
        <f>ItemLists_295084!S99</f>
        <v>201703</v>
      </c>
    </row>
    <row r="102" spans="1:9" x14ac:dyDescent="0.25">
      <c r="A102" t="str">
        <f>IF(ItemLists_295084!A100="Juvenile Non-Fiction","JNF","")</f>
        <v>JNF</v>
      </c>
      <c r="B102" t="str">
        <f>ItemLists_295084!B100</f>
        <v>J 720.47 TAY</v>
      </c>
      <c r="C102" t="str">
        <f>LEFT(ItemLists_295084!D100,36)</f>
        <v>Green homes</v>
      </c>
      <c r="D102" s="3" t="str">
        <f>IF(ItemLists_295084!AE100=1,"Yes","No")</f>
        <v>Yes</v>
      </c>
      <c r="E102" s="18">
        <f>ItemLists_295084!C100</f>
        <v>30113006034503</v>
      </c>
      <c r="F102">
        <f>ItemLists_295084!F100</f>
        <v>2015</v>
      </c>
      <c r="G102">
        <f>ItemLists_295084!P100</f>
        <v>201502</v>
      </c>
      <c r="H102" s="1">
        <f>ItemLists_295084!W100</f>
        <v>0.52173913043478259</v>
      </c>
      <c r="I102">
        <f>ItemLists_295084!S100</f>
        <v>201703</v>
      </c>
    </row>
    <row r="103" spans="1:9" x14ac:dyDescent="0.25">
      <c r="A103" t="str">
        <f>IF(ItemLists_295084!A101="Juvenile Non-Fiction","JNF","")</f>
        <v>JNF</v>
      </c>
      <c r="B103" t="str">
        <f>ItemLists_295084!B101</f>
        <v>J 720.47 WIN</v>
      </c>
      <c r="C103" t="str">
        <f>LEFT(ItemLists_295084!D101,36)</f>
        <v>Build green</v>
      </c>
      <c r="D103" s="3" t="str">
        <f>IF(ItemLists_295084!AE101=1,"Yes","No")</f>
        <v>Yes</v>
      </c>
      <c r="E103" s="18">
        <f>ItemLists_295084!C101</f>
        <v>30113003242018</v>
      </c>
      <c r="F103">
        <f>ItemLists_295084!F101</f>
        <v>2011</v>
      </c>
      <c r="G103">
        <f>ItemLists_295084!P101</f>
        <v>201112</v>
      </c>
      <c r="H103" s="1">
        <f>ItemLists_295084!W101</f>
        <v>0.89719626168224309</v>
      </c>
      <c r="I103">
        <f>ItemLists_295084!S101</f>
        <v>201703</v>
      </c>
    </row>
    <row r="104" spans="1:9" x14ac:dyDescent="0.25">
      <c r="A104" t="str">
        <f>IF(ItemLists_295084!A102="Juvenile Non-Fiction","JNF","")</f>
        <v>JNF</v>
      </c>
      <c r="B104" t="str">
        <f>ItemLists_295084!B102</f>
        <v>J 720.483 BAR</v>
      </c>
      <c r="C104" t="str">
        <f>LEFT(ItemLists_295084!D102,36)</f>
        <v>Incredible skyscrapers</v>
      </c>
      <c r="D104" s="3" t="str">
        <f>IF(ItemLists_295084!AE102=1,"Yes","No")</f>
        <v>Yes</v>
      </c>
      <c r="E104" s="18">
        <f>ItemLists_295084!C102</f>
        <v>30113003207995</v>
      </c>
      <c r="F104">
        <f>ItemLists_295084!F102</f>
        <v>2011</v>
      </c>
      <c r="G104">
        <f>ItemLists_295084!P102</f>
        <v>201112</v>
      </c>
      <c r="H104" s="1">
        <f>ItemLists_295084!W102</f>
        <v>3.3644859813084116</v>
      </c>
      <c r="I104">
        <f>ItemLists_295084!S102</f>
        <v>202003</v>
      </c>
    </row>
    <row r="105" spans="1:9" x14ac:dyDescent="0.25">
      <c r="A105" t="str">
        <f>IF(ItemLists_295084!A103="Juvenile Non-Fiction","JNF","")</f>
        <v>JNF</v>
      </c>
      <c r="B105" t="str">
        <f>ItemLists_295084!B103</f>
        <v>J 720.483 ENC</v>
      </c>
      <c r="C105" t="str">
        <f>LEFT(ItemLists_295084!D103,36)</f>
        <v>Skyscrapers</v>
      </c>
      <c r="D105" s="3" t="str">
        <f>IF(ItemLists_295084!AE103=1,"Yes","No")</f>
        <v>No</v>
      </c>
      <c r="E105" s="18">
        <f>ItemLists_295084!C103</f>
        <v>30113002718752</v>
      </c>
      <c r="F105">
        <f>ItemLists_295084!F103</f>
        <v>2007</v>
      </c>
      <c r="G105">
        <f>ItemLists_295084!P103</f>
        <v>200706</v>
      </c>
      <c r="H105" s="1">
        <f>ItemLists_295084!W103</f>
        <v>3.0559006211180124</v>
      </c>
      <c r="I105">
        <f>ItemLists_295084!S103</f>
        <v>202003</v>
      </c>
    </row>
    <row r="106" spans="1:9" x14ac:dyDescent="0.25">
      <c r="A106" t="str">
        <f>IF(ItemLists_295084!A104="Juvenile Non-Fiction","JNF","")</f>
        <v>JNF</v>
      </c>
      <c r="B106" t="str">
        <f>ItemLists_295084!B104</f>
        <v>J 720.483 GRA</v>
      </c>
      <c r="C106" t="str">
        <f>LEFT(ItemLists_295084!D104,36)</f>
        <v>Towering giants and other tall megas</v>
      </c>
      <c r="D106" s="3" t="str">
        <f>IF(ItemLists_295084!AE104=1,"Yes","No")</f>
        <v>No</v>
      </c>
      <c r="E106" s="18">
        <f>ItemLists_295084!C104</f>
        <v>30113005399147</v>
      </c>
      <c r="F106">
        <f>ItemLists_295084!F104</f>
        <v>2011</v>
      </c>
      <c r="G106">
        <f>ItemLists_295084!P104</f>
        <v>201203</v>
      </c>
      <c r="H106" s="1">
        <f>ItemLists_295084!W104</f>
        <v>1.9615384615384617</v>
      </c>
      <c r="I106">
        <f>ItemLists_295084!S104</f>
        <v>202003</v>
      </c>
    </row>
    <row r="107" spans="1:9" x14ac:dyDescent="0.25">
      <c r="A107" t="str">
        <f>IF(ItemLists_295084!A105="Juvenile Non-Fiction","JNF","")</f>
        <v>JNF</v>
      </c>
      <c r="B107" t="str">
        <f>ItemLists_295084!B105</f>
        <v>J 720.9 CLE</v>
      </c>
      <c r="C107" t="str">
        <f>LEFT(ItemLists_295084!D105,36)</f>
        <v>The picture history of great buildin</v>
      </c>
      <c r="D107" s="3" t="str">
        <f>IF(ItemLists_295084!AE105=1,"Yes","No")</f>
        <v>No</v>
      </c>
      <c r="E107" s="18">
        <f>ItemLists_295084!C105</f>
        <v>30113002761885</v>
      </c>
      <c r="F107">
        <f>ItemLists_295084!F105</f>
        <v>2007</v>
      </c>
      <c r="G107">
        <f>ItemLists_295084!P105</f>
        <v>200702</v>
      </c>
      <c r="H107" s="1">
        <f>ItemLists_295084!W105</f>
        <v>2.2545454545454544</v>
      </c>
      <c r="I107">
        <f>ItemLists_295084!S105</f>
        <v>201910</v>
      </c>
    </row>
    <row r="108" spans="1:9" x14ac:dyDescent="0.25">
      <c r="A108" t="str">
        <f>IF(ItemLists_295084!A106="Juvenile Non-Fiction","JNF","")</f>
        <v>JNF</v>
      </c>
      <c r="B108" t="str">
        <f>ItemLists_295084!B106</f>
        <v>J 720.92 GOI</v>
      </c>
      <c r="C108" t="str">
        <f>LEFT(ItemLists_295084!D106,36)</f>
        <v xml:space="preserve">The shape of the world : a portrait </v>
      </c>
      <c r="D108" s="3" t="str">
        <f>IF(ItemLists_295084!AE106=1,"Yes","No")</f>
        <v>No</v>
      </c>
      <c r="E108" s="18">
        <f>ItemLists_295084!C106</f>
        <v>30113006589787</v>
      </c>
      <c r="F108">
        <f>ItemLists_295084!F106</f>
        <v>2017</v>
      </c>
      <c r="G108">
        <f>ItemLists_295084!P106</f>
        <v>201711</v>
      </c>
      <c r="H108" s="1">
        <f>ItemLists_295084!W106</f>
        <v>1.6666666666666667</v>
      </c>
      <c r="I108">
        <f>ItemLists_295084!S106</f>
        <v>202010</v>
      </c>
    </row>
    <row r="109" spans="1:9" x14ac:dyDescent="0.25">
      <c r="A109" t="str">
        <f>IF(ItemLists_295084!A107="Juvenile Non-Fiction","JNF","")</f>
        <v>JNF</v>
      </c>
      <c r="B109" t="str">
        <f>ItemLists_295084!B107</f>
        <v>J 720.92 ROS</v>
      </c>
      <c r="C109" t="str">
        <f>LEFT(ItemLists_295084!D107,36)</f>
        <v>Prairie boy : Frank Lloyd Wright tur</v>
      </c>
      <c r="D109" s="3" t="str">
        <f>IF(ItemLists_295084!AE107=1,"Yes","No")</f>
        <v>No</v>
      </c>
      <c r="E109" s="18">
        <f>ItemLists_295084!C107</f>
        <v>30113006844703</v>
      </c>
      <c r="F109">
        <f>ItemLists_295084!F107</f>
        <v>2019</v>
      </c>
      <c r="G109">
        <f>ItemLists_295084!P107</f>
        <v>201912</v>
      </c>
      <c r="H109" s="1">
        <f>ItemLists_295084!W107</f>
        <v>3.2727272727272729</v>
      </c>
      <c r="I109">
        <f>ItemLists_295084!S107</f>
        <v>202010</v>
      </c>
    </row>
    <row r="110" spans="1:9" x14ac:dyDescent="0.25">
      <c r="A110" t="str">
        <f>IF(ItemLists_295084!A108="Juvenile Non-Fiction","JNF","")</f>
        <v>JNF</v>
      </c>
      <c r="B110" t="str">
        <f>ItemLists_295084!B108</f>
        <v>J 720.92 THO</v>
      </c>
      <c r="C110" t="str">
        <f>LEFT(ItemLists_295084!D108,36)</f>
        <v>Frank Lloyd Wright for kids : his li</v>
      </c>
      <c r="D110" s="3" t="str">
        <f>IF(ItemLists_295084!AE108=1,"Yes","No")</f>
        <v>No</v>
      </c>
      <c r="E110" s="18">
        <f>ItemLists_295084!C108</f>
        <v>30113006002054</v>
      </c>
      <c r="F110">
        <f>ItemLists_295084!F108</f>
        <v>2014</v>
      </c>
      <c r="G110">
        <f>ItemLists_295084!P108</f>
        <v>201411</v>
      </c>
      <c r="H110" s="1">
        <f>ItemLists_295084!W108</f>
        <v>3.1666666666666665</v>
      </c>
      <c r="I110">
        <f>ItemLists_295084!S108</f>
        <v>201906</v>
      </c>
    </row>
    <row r="111" spans="1:9" x14ac:dyDescent="0.25">
      <c r="A111" t="str">
        <f>IF(ItemLists_295084!A109="Juvenile Non-Fiction","JNF","")</f>
        <v>JNF</v>
      </c>
      <c r="B111" t="str">
        <f>ItemLists_295084!B109</f>
        <v>J 720.92 WIN</v>
      </c>
      <c r="C111" t="str">
        <f>LEFT(ItemLists_295084!D109,36)</f>
        <v>The world is not a rectangle : a por</v>
      </c>
      <c r="D111" s="3" t="str">
        <f>IF(ItemLists_295084!AE109=1,"Yes","No")</f>
        <v>No</v>
      </c>
      <c r="E111" s="18">
        <f>ItemLists_295084!C109</f>
        <v>30113006599471</v>
      </c>
      <c r="F111">
        <f>ItemLists_295084!F109</f>
        <v>2017</v>
      </c>
      <c r="G111">
        <f>ItemLists_295084!P109</f>
        <v>201712</v>
      </c>
      <c r="H111" s="1">
        <f>ItemLists_295084!W109</f>
        <v>2.4</v>
      </c>
      <c r="I111">
        <f>ItemLists_295084!S109</f>
        <v>202010</v>
      </c>
    </row>
    <row r="112" spans="1:9" x14ac:dyDescent="0.25">
      <c r="A112" t="str">
        <f>IF(ItemLists_295084!A110="Juvenile Non-Fiction","JNF","")</f>
        <v>JNF</v>
      </c>
      <c r="B112" t="str">
        <f>ItemLists_295084!B110</f>
        <v>J 720.922 HEI</v>
      </c>
      <c r="C112" t="str">
        <f>LEFT(ItemLists_295084!D110,36)</f>
        <v>13 architects children should know</v>
      </c>
      <c r="D112" s="3" t="str">
        <f>IF(ItemLists_295084!AE110=1,"Yes","No")</f>
        <v>Yes</v>
      </c>
      <c r="E112" s="18">
        <f>ItemLists_295084!C110</f>
        <v>30113006234202</v>
      </c>
      <c r="F112">
        <f>ItemLists_295084!F110</f>
        <v>2014</v>
      </c>
      <c r="G112">
        <f>ItemLists_295084!P110</f>
        <v>201602</v>
      </c>
      <c r="H112" s="1">
        <f>ItemLists_295084!W110</f>
        <v>2.5263157894736841</v>
      </c>
      <c r="I112">
        <f>ItemLists_295084!S110</f>
        <v>201812</v>
      </c>
    </row>
    <row r="113" spans="1:9" x14ac:dyDescent="0.25">
      <c r="A113" t="str">
        <f>IF(ItemLists_295084!A111="Juvenile Non-Fiction","JNF","")</f>
        <v>JNF</v>
      </c>
      <c r="B113" t="str">
        <f>ItemLists_295084!B111</f>
        <v>J 720.951 SHE</v>
      </c>
      <c r="C113" t="str">
        <f>LEFT(ItemLists_295084!D111,36)</f>
        <v>Houses of China</v>
      </c>
      <c r="D113" s="3" t="str">
        <f>IF(ItemLists_295084!AE111=1,"Yes","No")</f>
        <v>Yes</v>
      </c>
      <c r="E113" s="18">
        <f>ItemLists_295084!C111</f>
        <v>30113002378326</v>
      </c>
      <c r="F113">
        <f>ItemLists_295084!F111</f>
        <v>1996</v>
      </c>
      <c r="G113">
        <f>ItemLists_295084!P111</f>
        <v>199607</v>
      </c>
      <c r="H113" s="1">
        <f>ItemLists_295084!W111</f>
        <v>0.82191780821917815</v>
      </c>
      <c r="I113">
        <f>ItemLists_295084!S111</f>
        <v>201809</v>
      </c>
    </row>
    <row r="114" spans="1:9" x14ac:dyDescent="0.25">
      <c r="A114" t="str">
        <f>IF(ItemLists_295084!A112="Juvenile Non-Fiction","JNF","")</f>
        <v>JNF</v>
      </c>
      <c r="B114" t="str">
        <f>ItemLists_295084!B112</f>
        <v>J 720.971 SHE</v>
      </c>
      <c r="C114" t="str">
        <f>LEFT(ItemLists_295084!D112,36)</f>
        <v>Building Canada</v>
      </c>
      <c r="D114" s="3" t="str">
        <f>IF(ItemLists_295084!AE112=1,"Yes","No")</f>
        <v>Yes</v>
      </c>
      <c r="E114" s="18">
        <f>ItemLists_295084!C112</f>
        <v>30113001864045</v>
      </c>
      <c r="F114">
        <f>ItemLists_295084!F112</f>
        <v>2001</v>
      </c>
      <c r="G114">
        <f>ItemLists_295084!P112</f>
        <v>200102</v>
      </c>
      <c r="H114" s="1">
        <f>ItemLists_295084!W112</f>
        <v>1.620253164556962</v>
      </c>
      <c r="I114">
        <f>ItemLists_295084!S112</f>
        <v>201810</v>
      </c>
    </row>
    <row r="115" spans="1:9" x14ac:dyDescent="0.25">
      <c r="A115" t="str">
        <f>IF(ItemLists_295084!A113="Juvenile Non-Fiction","JNF","")</f>
        <v>JNF</v>
      </c>
      <c r="B115" t="str">
        <f>ItemLists_295084!B113</f>
        <v>J 720.971 SHE</v>
      </c>
      <c r="C115" t="str">
        <f>LEFT(ItemLists_295084!D113,36)</f>
        <v>Building Canada</v>
      </c>
      <c r="D115" s="3" t="str">
        <f>IF(ItemLists_295084!AE113=1,"Yes","No")</f>
        <v>Yes</v>
      </c>
      <c r="E115" s="18">
        <f>ItemLists_295084!C113</f>
        <v>30113001943476</v>
      </c>
      <c r="F115">
        <f>ItemLists_295084!F113</f>
        <v>2001</v>
      </c>
      <c r="G115">
        <f>ItemLists_295084!P113</f>
        <v>200106</v>
      </c>
      <c r="H115" s="1">
        <f>ItemLists_295084!W113</f>
        <v>1.9570815450643775</v>
      </c>
      <c r="I115">
        <f>ItemLists_295084!S113</f>
        <v>202003</v>
      </c>
    </row>
    <row r="116" spans="1:9" x14ac:dyDescent="0.25">
      <c r="A116" t="str">
        <f>IF(ItemLists_295084!A114="Juvenile Non-Fiction","JNF","")</f>
        <v>JNF</v>
      </c>
      <c r="B116" t="str">
        <f>ItemLists_295084!B114</f>
        <v>J 721.46 RIC</v>
      </c>
      <c r="C116" t="str">
        <f>LEFT(ItemLists_295084!D114,36)</f>
        <v>Stadiums and domes</v>
      </c>
      <c r="D116" s="3" t="str">
        <f>IF(ItemLists_295084!AE114=1,"Yes","No")</f>
        <v>Yes</v>
      </c>
      <c r="E116" s="18">
        <f>ItemLists_295084!C114</f>
        <v>30113002192578</v>
      </c>
      <c r="F116">
        <f>ItemLists_295084!F114</f>
        <v>2003</v>
      </c>
      <c r="G116">
        <f>ItemLists_295084!P114</f>
        <v>200307</v>
      </c>
      <c r="H116" s="1">
        <f>ItemLists_295084!W114</f>
        <v>0.98076923076923084</v>
      </c>
      <c r="I116">
        <f>ItemLists_295084!S114</f>
        <v>201612</v>
      </c>
    </row>
    <row r="117" spans="1:9" x14ac:dyDescent="0.25">
      <c r="A117" t="str">
        <f>IF(ItemLists_295084!A115="Juvenile Non-Fiction","JNF","")</f>
        <v>JNF</v>
      </c>
      <c r="B117" t="str">
        <f>ItemLists_295084!B115</f>
        <v>J 722 BEN</v>
      </c>
      <c r="C117" t="str">
        <f>LEFT(ItemLists_295084!D115,36)</f>
        <v>The seven wonders of the ancient wor</v>
      </c>
      <c r="D117" s="3" t="str">
        <f>IF(ItemLists_295084!AE115=1,"Yes","No")</f>
        <v>No</v>
      </c>
      <c r="E117" s="18">
        <f>ItemLists_295084!C115</f>
        <v>30113002008014</v>
      </c>
      <c r="F117">
        <f>ItemLists_295084!F115</f>
        <v>2001</v>
      </c>
      <c r="G117">
        <f>ItemLists_295084!P115</f>
        <v>200107</v>
      </c>
      <c r="H117" s="1">
        <f>ItemLists_295084!W115</f>
        <v>1.7586206896551726</v>
      </c>
      <c r="I117">
        <f>ItemLists_295084!S115</f>
        <v>201903</v>
      </c>
    </row>
    <row r="118" spans="1:9" x14ac:dyDescent="0.25">
      <c r="A118" t="str">
        <f>IF(ItemLists_295084!A116="Juvenile Non-Fiction","JNF","")</f>
        <v>JNF</v>
      </c>
      <c r="B118" t="str">
        <f>ItemLists_295084!B116</f>
        <v>J 722 JAC</v>
      </c>
      <c r="C118" t="str">
        <f>LEFT(ItemLists_295084!D116,36)</f>
        <v>Wonders of the world</v>
      </c>
      <c r="D118" s="3" t="str">
        <f>IF(ItemLists_295084!AE116=1,"Yes","No")</f>
        <v>No</v>
      </c>
      <c r="E118" s="18">
        <f>ItemLists_295084!C116</f>
        <v>30113005976159</v>
      </c>
      <c r="F118">
        <f>ItemLists_295084!F116</f>
        <v>2014</v>
      </c>
      <c r="G118">
        <f>ItemLists_295084!P116</f>
        <v>201407</v>
      </c>
      <c r="H118" s="1">
        <f>ItemLists_295084!W116</f>
        <v>2.5263157894736845</v>
      </c>
      <c r="I118">
        <f>ItemLists_295084!S116</f>
        <v>202003</v>
      </c>
    </row>
    <row r="119" spans="1:9" x14ac:dyDescent="0.25">
      <c r="A119" t="str">
        <f>IF(ItemLists_295084!A117="Juvenile Non-Fiction","JNF","")</f>
        <v>JNF</v>
      </c>
      <c r="B119" t="str">
        <f>ItemLists_295084!B117</f>
        <v>J 722 TAY</v>
      </c>
      <c r="C119" t="str">
        <f>LEFT(ItemLists_295084!D117,36)</f>
        <v>Ancient homes</v>
      </c>
      <c r="D119" s="3" t="str">
        <f>IF(ItemLists_295084!AE117=1,"Yes","No")</f>
        <v>Yes</v>
      </c>
      <c r="E119" s="18">
        <f>ItemLists_295084!C117</f>
        <v>30113006033810</v>
      </c>
      <c r="F119">
        <f>ItemLists_295084!F117</f>
        <v>2015</v>
      </c>
      <c r="G119">
        <f>ItemLists_295084!P117</f>
        <v>201503</v>
      </c>
      <c r="H119" s="1">
        <f>ItemLists_295084!W117</f>
        <v>0.3529411764705882</v>
      </c>
      <c r="I119">
        <f>ItemLists_295084!S117</f>
        <v>201504</v>
      </c>
    </row>
    <row r="120" spans="1:9" x14ac:dyDescent="0.25">
      <c r="A120" t="str">
        <f>IF(ItemLists_295084!A118="Juvenile Non-Fiction","JNF","")</f>
        <v>JNF</v>
      </c>
      <c r="B120" t="str">
        <f>ItemLists_295084!B118</f>
        <v>J 725.11 MAL</v>
      </c>
      <c r="C120" t="str">
        <f>LEFT(ItemLists_295084!D118,36)</f>
        <v>The Parliament buildings</v>
      </c>
      <c r="D120" s="3" t="str">
        <f>IF(ItemLists_295084!AE118=1,"Yes","No")</f>
        <v>Yes</v>
      </c>
      <c r="E120" s="18">
        <f>ItemLists_295084!C118</f>
        <v>30113005435313</v>
      </c>
      <c r="F120">
        <f>ItemLists_295084!F118</f>
        <v>1999</v>
      </c>
      <c r="G120">
        <f>ItemLists_295084!P118</f>
        <v>201209</v>
      </c>
      <c r="H120" s="1">
        <f>ItemLists_295084!W118</f>
        <v>0.73469387755102045</v>
      </c>
      <c r="I120">
        <f>ItemLists_295084!S118</f>
        <v>202010</v>
      </c>
    </row>
    <row r="121" spans="1:9" x14ac:dyDescent="0.25">
      <c r="A121" t="str">
        <f>IF(ItemLists_295084!A119="Juvenile Non-Fiction","JNF","")</f>
        <v>JNF</v>
      </c>
      <c r="B121" t="str">
        <f>ItemLists_295084!B119</f>
        <v>J 725.11 ROS</v>
      </c>
      <c r="C121" t="str">
        <f>LEFT(ItemLists_295084!D119,36)</f>
        <v>Parliament Hill</v>
      </c>
      <c r="D121" s="3" t="str">
        <f>IF(ItemLists_295084!AE119=1,"Yes","No")</f>
        <v>Yes</v>
      </c>
      <c r="E121" s="18">
        <f>ItemLists_295084!C119</f>
        <v>30113005536789</v>
      </c>
      <c r="F121">
        <f>ItemLists_295084!F119</f>
        <v>2013</v>
      </c>
      <c r="G121">
        <f>ItemLists_295084!P119</f>
        <v>201212</v>
      </c>
      <c r="H121" s="1">
        <f>ItemLists_295084!W119</f>
        <v>1.0105263157894737</v>
      </c>
      <c r="I121">
        <f>ItemLists_295084!S119</f>
        <v>201812</v>
      </c>
    </row>
    <row r="122" spans="1:9" x14ac:dyDescent="0.25">
      <c r="A122" t="str">
        <f>IF(ItemLists_295084!A120="Juvenile Non-Fiction","JNF","")</f>
        <v>JNF</v>
      </c>
      <c r="B122" t="str">
        <f>ItemLists_295084!B120</f>
        <v>J 725.209 GOL</v>
      </c>
      <c r="C122" t="str">
        <f>LEFT(ItemLists_295084!D120,36)</f>
        <v>Burj Khalifa</v>
      </c>
      <c r="D122" s="3" t="str">
        <f>IF(ItemLists_295084!AE120=1,"Yes","No")</f>
        <v>Yes</v>
      </c>
      <c r="E122" s="18">
        <f>ItemLists_295084!C120</f>
        <v>30113005621243</v>
      </c>
      <c r="F122">
        <f>ItemLists_295084!F120</f>
        <v>2013</v>
      </c>
      <c r="G122">
        <f>ItemLists_295084!P120</f>
        <v>201302</v>
      </c>
      <c r="H122" s="1">
        <f>ItemLists_295084!W120</f>
        <v>1.5483870967741935</v>
      </c>
      <c r="I122">
        <f>ItemLists_295084!S120</f>
        <v>201907</v>
      </c>
    </row>
    <row r="123" spans="1:9" x14ac:dyDescent="0.25">
      <c r="A123" t="str">
        <f>IF(ItemLists_295084!A121="Juvenile Non-Fiction","JNF","")</f>
        <v>JNF</v>
      </c>
      <c r="B123" t="str">
        <f>ItemLists_295084!B121</f>
        <v>J 725.827 GRA</v>
      </c>
      <c r="C123" t="str">
        <f>LEFT(ItemLists_295084!D121,36)</f>
        <v>Amazing stadiums</v>
      </c>
      <c r="D123" s="3" t="str">
        <f>IF(ItemLists_295084!AE121=1,"Yes","No")</f>
        <v>Yes</v>
      </c>
      <c r="E123" s="18">
        <f>ItemLists_295084!C121</f>
        <v>30113003208001</v>
      </c>
      <c r="F123">
        <f>ItemLists_295084!F121</f>
        <v>2011</v>
      </c>
      <c r="G123">
        <f>ItemLists_295084!P121</f>
        <v>201112</v>
      </c>
      <c r="H123" s="1">
        <f>ItemLists_295084!W121</f>
        <v>1.3457943925233646</v>
      </c>
      <c r="I123">
        <f>ItemLists_295084!S121</f>
        <v>201904</v>
      </c>
    </row>
    <row r="124" spans="1:9" x14ac:dyDescent="0.25">
      <c r="A124" t="str">
        <f>IF(ItemLists_295084!A122="Juvenile Non-Fiction","JNF","")</f>
        <v>JNF</v>
      </c>
      <c r="B124" t="str">
        <f>ItemLists_295084!B122</f>
        <v>J 725.97 ROB</v>
      </c>
      <c r="C124" t="str">
        <f>LEFT(ItemLists_295084!D122,36)</f>
        <v>The Eiffel Tower</v>
      </c>
      <c r="D124" s="3" t="str">
        <f>IF(ItemLists_295084!AE122=1,"Yes","No")</f>
        <v>No</v>
      </c>
      <c r="E124" s="18">
        <f>ItemLists_295084!C122</f>
        <v>30113006447069</v>
      </c>
      <c r="F124">
        <f>ItemLists_295084!F122</f>
        <v>2017</v>
      </c>
      <c r="G124">
        <f>ItemLists_295084!P122</f>
        <v>201702</v>
      </c>
      <c r="H124" s="1">
        <f>ItemLists_295084!W122</f>
        <v>3.7333333333333334</v>
      </c>
      <c r="I124">
        <f>ItemLists_295084!S122</f>
        <v>202011</v>
      </c>
    </row>
    <row r="125" spans="1:9" x14ac:dyDescent="0.25">
      <c r="A125" t="str">
        <f>IF(ItemLists_295084!A123="Juvenile Non-Fiction","JNF","")</f>
        <v>JNF</v>
      </c>
      <c r="B125" t="str">
        <f>ItemLists_295084!B123</f>
        <v>J 725.97 ROS</v>
      </c>
      <c r="C125" t="str">
        <f>LEFT(ItemLists_295084!D123,36)</f>
        <v>CN Tower</v>
      </c>
      <c r="D125" s="3" t="str">
        <f>IF(ItemLists_295084!AE123=1,"Yes","No")</f>
        <v>Yes</v>
      </c>
      <c r="E125" s="18">
        <f>ItemLists_295084!C123</f>
        <v>30113005536185</v>
      </c>
      <c r="F125">
        <f>ItemLists_295084!F123</f>
        <v>2013</v>
      </c>
      <c r="G125">
        <f>ItemLists_295084!P123</f>
        <v>201211</v>
      </c>
      <c r="H125" s="1">
        <f>ItemLists_295084!W123</f>
        <v>1.875</v>
      </c>
      <c r="I125">
        <f>ItemLists_295084!S123</f>
        <v>201812</v>
      </c>
    </row>
    <row r="126" spans="1:9" x14ac:dyDescent="0.25">
      <c r="A126" t="str">
        <f>IF(ItemLists_295084!A124="Juvenile Non-Fiction","JNF","")</f>
        <v>JNF</v>
      </c>
      <c r="B126" t="str">
        <f>ItemLists_295084!B124</f>
        <v>J 726 CHR</v>
      </c>
      <c r="C126" t="str">
        <f>LEFT(ItemLists_295084!D124,36)</f>
        <v>Pyramid</v>
      </c>
      <c r="D126" s="3" t="str">
        <f>IF(ItemLists_295084!AE124=1,"Yes","No")</f>
        <v>Yes</v>
      </c>
      <c r="E126" s="18">
        <f>ItemLists_295084!C124</f>
        <v>30113002412752</v>
      </c>
      <c r="F126">
        <f>ItemLists_295084!F124</f>
        <v>2006</v>
      </c>
      <c r="G126">
        <f>ItemLists_295084!P124</f>
        <v>200606</v>
      </c>
      <c r="H126" s="1">
        <f>ItemLists_295084!W124</f>
        <v>1.3179190751445087</v>
      </c>
      <c r="I126">
        <f>ItemLists_295084!S124</f>
        <v>201904</v>
      </c>
    </row>
    <row r="127" spans="1:9" x14ac:dyDescent="0.25">
      <c r="A127" t="str">
        <f>IF(ItemLists_295084!A125="Juvenile Non-Fiction","JNF","")</f>
        <v>JNF</v>
      </c>
      <c r="B127" t="str">
        <f>ItemLists_295084!B125</f>
        <v>J 726 WEB</v>
      </c>
      <c r="C127" t="str">
        <f>LEFT(ItemLists_295084!D125,36)</f>
        <v>Taj Mahal</v>
      </c>
      <c r="D127" s="3" t="str">
        <f>IF(ItemLists_295084!AE125=1,"Yes","No")</f>
        <v>Yes</v>
      </c>
      <c r="E127" s="18">
        <f>ItemLists_295084!C125</f>
        <v>30113005409045</v>
      </c>
      <c r="F127">
        <f>ItemLists_295084!F125</f>
        <v>2012</v>
      </c>
      <c r="G127">
        <f>ItemLists_295084!P125</f>
        <v>201202</v>
      </c>
      <c r="H127" s="1">
        <f>ItemLists_295084!W125</f>
        <v>0.34285714285714286</v>
      </c>
      <c r="I127">
        <f>ItemLists_295084!S125</f>
        <v>201503</v>
      </c>
    </row>
    <row r="128" spans="1:9" x14ac:dyDescent="0.25">
      <c r="A128" t="str">
        <f>IF(ItemLists_295084!A126="Juvenile Non-Fiction","JNF","")</f>
        <v>JNF</v>
      </c>
      <c r="B128" t="str">
        <f>ItemLists_295084!B126</f>
        <v>J 726.6 MACA</v>
      </c>
      <c r="C128" t="str">
        <f>LEFT(ItemLists_295084!D126,36)</f>
        <v>Cathedral : the story of its constru</v>
      </c>
      <c r="D128" s="3" t="str">
        <f>IF(ItemLists_295084!AE126=1,"Yes","No")</f>
        <v>Yes</v>
      </c>
      <c r="E128" s="18">
        <f>ItemLists_295084!C126</f>
        <v>30113005866574</v>
      </c>
      <c r="F128">
        <f>ItemLists_295084!F126</f>
        <v>1973</v>
      </c>
      <c r="G128">
        <f>ItemLists_295084!P126</f>
        <v>201404</v>
      </c>
      <c r="H128" s="1">
        <f>ItemLists_295084!W126</f>
        <v>0.91139240506329122</v>
      </c>
      <c r="I128">
        <f>ItemLists_295084!S126</f>
        <v>201812</v>
      </c>
    </row>
    <row r="129" spans="1:9" x14ac:dyDescent="0.25">
      <c r="A129" t="str">
        <f>IF(ItemLists_295084!A127="Juvenile Non-Fiction","JNF","")</f>
        <v>JNF</v>
      </c>
      <c r="B129" t="str">
        <f>ItemLists_295084!B127</f>
        <v>J 726.6 MACD</v>
      </c>
      <c r="C129" t="str">
        <f>LEFT(ItemLists_295084!D127,36)</f>
        <v>A Medieval cathedral</v>
      </c>
      <c r="D129" s="3" t="str">
        <f>IF(ItemLists_295084!AE127=1,"Yes","No")</f>
        <v>Yes</v>
      </c>
      <c r="E129" s="18">
        <f>ItemLists_295084!C127</f>
        <v>30113001193650</v>
      </c>
      <c r="F129">
        <f>ItemLists_295084!F127</f>
        <v>1991</v>
      </c>
      <c r="G129">
        <f>ItemLists_295084!P127</f>
        <v>201402</v>
      </c>
      <c r="H129" s="1">
        <f>ItemLists_295084!W127</f>
        <v>3.4074074074074074</v>
      </c>
      <c r="I129">
        <f>ItemLists_295084!S127</f>
        <v>201906</v>
      </c>
    </row>
    <row r="130" spans="1:9" x14ac:dyDescent="0.25">
      <c r="A130" t="str">
        <f>IF(ItemLists_295084!A128="Juvenile Non-Fiction","JNF","")</f>
        <v>JNF</v>
      </c>
      <c r="B130" t="str">
        <f>ItemLists_295084!B128</f>
        <v>J 726.609 LEV</v>
      </c>
      <c r="C130" t="str">
        <f>LEFT(ItemLists_295084!D128,36)</f>
        <v>Cathedrals and the church</v>
      </c>
      <c r="D130" s="3" t="str">
        <f>IF(ItemLists_295084!AE128=1,"Yes","No")</f>
        <v>Yes</v>
      </c>
      <c r="E130" s="18">
        <f>ItemLists_295084!C128</f>
        <v>30113002225832</v>
      </c>
      <c r="F130">
        <f>ItemLists_295084!F128</f>
        <v>2004</v>
      </c>
      <c r="G130">
        <f>ItemLists_295084!P128</f>
        <v>201704</v>
      </c>
      <c r="H130" s="1">
        <f>ItemLists_295084!W128</f>
        <v>2.5116279069767442</v>
      </c>
      <c r="I130">
        <f>ItemLists_295084!S128</f>
        <v>201705</v>
      </c>
    </row>
    <row r="131" spans="1:9" x14ac:dyDescent="0.25">
      <c r="A131" t="str">
        <f>IF(ItemLists_295084!A129="Juvenile Non-Fiction","JNF","")</f>
        <v>JNF</v>
      </c>
      <c r="B131" t="str">
        <f>ItemLists_295084!B129</f>
        <v>J 728 BAI</v>
      </c>
      <c r="C131" t="str">
        <f>LEFT(ItemLists_295084!D129,36)</f>
        <v>Towering homes</v>
      </c>
      <c r="D131" s="3" t="str">
        <f>IF(ItemLists_295084!AE129=1,"Yes","No")</f>
        <v>Yes</v>
      </c>
      <c r="E131" s="18">
        <f>ItemLists_295084!C129</f>
        <v>30113005995241</v>
      </c>
      <c r="F131">
        <f>ItemLists_295084!F129</f>
        <v>2014</v>
      </c>
      <c r="G131">
        <f>ItemLists_295084!P129</f>
        <v>201409</v>
      </c>
      <c r="H131" s="1">
        <f>ItemLists_295084!W129</f>
        <v>1.1351351351351351</v>
      </c>
      <c r="I131">
        <f>ItemLists_295084!S129</f>
        <v>201812</v>
      </c>
    </row>
    <row r="132" spans="1:9" x14ac:dyDescent="0.25">
      <c r="A132" t="str">
        <f>IF(ItemLists_295084!A130="Juvenile Non-Fiction","JNF","")</f>
        <v>JNF</v>
      </c>
      <c r="B132" t="str">
        <f>ItemLists_295084!B130</f>
        <v>J 728 BAI</v>
      </c>
      <c r="C132" t="str">
        <f>LEFT(ItemLists_295084!D130,36)</f>
        <v>Towering homes</v>
      </c>
      <c r="D132" s="3" t="str">
        <f>IF(ItemLists_295084!AE130=1,"Yes","No")</f>
        <v>No</v>
      </c>
      <c r="E132" s="18">
        <f>ItemLists_295084!C130</f>
        <v>30113005991224</v>
      </c>
      <c r="F132">
        <f>ItemLists_295084!F130</f>
        <v>2014</v>
      </c>
      <c r="G132">
        <f>ItemLists_295084!P130</f>
        <v>201408</v>
      </c>
      <c r="H132" s="1">
        <f>ItemLists_295084!W130</f>
        <v>1.6</v>
      </c>
      <c r="I132">
        <f>ItemLists_295084!S130</f>
        <v>201909</v>
      </c>
    </row>
    <row r="133" spans="1:9" x14ac:dyDescent="0.25">
      <c r="A133" t="str">
        <f>IF(ItemLists_295084!A131="Juvenile Non-Fiction","JNF","")</f>
        <v>JNF</v>
      </c>
      <c r="B133" t="str">
        <f>ItemLists_295084!B131</f>
        <v>J 728 BAI</v>
      </c>
      <c r="C133" t="str">
        <f>LEFT(ItemLists_295084!D131,36)</f>
        <v>Working homes</v>
      </c>
      <c r="D133" s="3" t="str">
        <f>IF(ItemLists_295084!AE131=1,"Yes","No")</f>
        <v>No</v>
      </c>
      <c r="E133" s="18">
        <f>ItemLists_295084!C131</f>
        <v>30113005991042</v>
      </c>
      <c r="F133">
        <f>ItemLists_295084!F131</f>
        <v>2014</v>
      </c>
      <c r="G133">
        <f>ItemLists_295084!P131</f>
        <v>201409</v>
      </c>
      <c r="H133" s="1">
        <f>ItemLists_295084!W131</f>
        <v>1.9459459459459458</v>
      </c>
      <c r="I133">
        <f>ItemLists_295084!S131</f>
        <v>201909</v>
      </c>
    </row>
    <row r="134" spans="1:9" x14ac:dyDescent="0.25">
      <c r="A134" t="str">
        <f>IF(ItemLists_295084!A132="Juvenile Non-Fiction","JNF","")</f>
        <v>JNF</v>
      </c>
      <c r="B134" t="str">
        <f>ItemLists_295084!B132</f>
        <v>J 728 BAI</v>
      </c>
      <c r="C134" t="str">
        <f>LEFT(ItemLists_295084!D132,36)</f>
        <v>Storybook homes</v>
      </c>
      <c r="D134" s="3" t="str">
        <f>IF(ItemLists_295084!AE132=1,"Yes","No")</f>
        <v>Yes</v>
      </c>
      <c r="E134" s="18">
        <f>ItemLists_295084!C132</f>
        <v>30113005991356</v>
      </c>
      <c r="F134">
        <f>ItemLists_295084!F132</f>
        <v>2014</v>
      </c>
      <c r="G134">
        <f>ItemLists_295084!P132</f>
        <v>201409</v>
      </c>
      <c r="H134" s="1">
        <f>ItemLists_295084!W132</f>
        <v>1.6216216216216215</v>
      </c>
      <c r="I134">
        <f>ItemLists_295084!S132</f>
        <v>201811</v>
      </c>
    </row>
    <row r="135" spans="1:9" x14ac:dyDescent="0.25">
      <c r="A135" t="str">
        <f>IF(ItemLists_295084!A133="Juvenile Non-Fiction","JNF","")</f>
        <v>JNF</v>
      </c>
      <c r="B135" t="str">
        <f>ItemLists_295084!B133</f>
        <v>J 728 GAL</v>
      </c>
      <c r="C135" t="str">
        <f>LEFT(ItemLists_295084!D133,36)</f>
        <v>Mud, grass, and ice homes</v>
      </c>
      <c r="D135" s="3" t="str">
        <f>IF(ItemLists_295084!AE133=1,"Yes","No")</f>
        <v>Yes</v>
      </c>
      <c r="E135" s="18">
        <f>ItemLists_295084!C133</f>
        <v>30113002724990</v>
      </c>
      <c r="F135">
        <f>ItemLists_295084!F133</f>
        <v>2007</v>
      </c>
      <c r="G135">
        <f>ItemLists_295084!P133</f>
        <v>201102</v>
      </c>
      <c r="H135" s="1">
        <f>ItemLists_295084!W133</f>
        <v>1.9487179487179487</v>
      </c>
      <c r="I135">
        <f>ItemLists_295084!S133</f>
        <v>201811</v>
      </c>
    </row>
    <row r="136" spans="1:9" x14ac:dyDescent="0.25">
      <c r="A136" t="str">
        <f>IF(ItemLists_295084!A134="Juvenile Non-Fiction","JNF","")</f>
        <v>JNF</v>
      </c>
      <c r="B136" t="str">
        <f>ItemLists_295084!B134</f>
        <v>J 728.01 TAY</v>
      </c>
      <c r="C136" t="str">
        <f>LEFT(ItemLists_295084!D134,36)</f>
        <v>Futuristic homes</v>
      </c>
      <c r="D136" s="3" t="str">
        <f>IF(ItemLists_295084!AE134=1,"Yes","No")</f>
        <v>Yes</v>
      </c>
      <c r="E136" s="18">
        <f>ItemLists_295084!C134</f>
        <v>30113006034545</v>
      </c>
      <c r="F136">
        <f>ItemLists_295084!F134</f>
        <v>2014</v>
      </c>
      <c r="G136">
        <f>ItemLists_295084!P134</f>
        <v>201502</v>
      </c>
      <c r="H136" s="1">
        <f>ItemLists_295084!W134</f>
        <v>1.0434782608695652</v>
      </c>
      <c r="I136">
        <f>ItemLists_295084!S134</f>
        <v>201910</v>
      </c>
    </row>
    <row r="137" spans="1:9" x14ac:dyDescent="0.25">
      <c r="A137" t="str">
        <f>IF(ItemLists_295084!A135="Juvenile Non-Fiction","JNF","")</f>
        <v>JNF</v>
      </c>
      <c r="B137" t="str">
        <f>ItemLists_295084!B135</f>
        <v>J 728.047 GAL</v>
      </c>
      <c r="C137" t="str">
        <f>LEFT(ItemLists_295084!D135,36)</f>
        <v>Cave and underground homes</v>
      </c>
      <c r="D137" s="3" t="str">
        <f>IF(ItemLists_295084!AE135=1,"Yes","No")</f>
        <v>Yes</v>
      </c>
      <c r="E137" s="18">
        <f>ItemLists_295084!C135</f>
        <v>30113002724982</v>
      </c>
      <c r="F137">
        <f>ItemLists_295084!F135</f>
        <v>2007</v>
      </c>
      <c r="G137">
        <f>ItemLists_295084!P135</f>
        <v>200710</v>
      </c>
      <c r="H137" s="1">
        <f>ItemLists_295084!W135</f>
        <v>1.5286624203821655</v>
      </c>
      <c r="I137">
        <f>ItemLists_295084!S135</f>
        <v>201811</v>
      </c>
    </row>
    <row r="138" spans="1:9" x14ac:dyDescent="0.25">
      <c r="A138" t="str">
        <f>IF(ItemLists_295084!A136="Juvenile Non-Fiction","JNF","")</f>
        <v>JNF</v>
      </c>
      <c r="B138" t="str">
        <f>ItemLists_295084!B136</f>
        <v>J 728.089 GOB</v>
      </c>
      <c r="C138" t="str">
        <f>LEFT(ItemLists_295084!D136,36)</f>
        <v>Tipi : home of the nomadic buffalo h</v>
      </c>
      <c r="D138" s="3" t="str">
        <f>IF(ItemLists_295084!AE136=1,"Yes","No")</f>
        <v>Yes</v>
      </c>
      <c r="E138" s="18">
        <f>ItemLists_295084!C136</f>
        <v>30113002734338</v>
      </c>
      <c r="F138">
        <f>ItemLists_295084!F136</f>
        <v>2007</v>
      </c>
      <c r="G138">
        <f>ItemLists_295084!P136</f>
        <v>200701</v>
      </c>
      <c r="H138" s="1">
        <f>ItemLists_295084!W136</f>
        <v>1.4457831325301205</v>
      </c>
      <c r="I138">
        <f>ItemLists_295084!S136</f>
        <v>202002</v>
      </c>
    </row>
    <row r="139" spans="1:9" x14ac:dyDescent="0.25">
      <c r="A139" t="str">
        <f>IF(ItemLists_295084!A137="Juvenile Non-Fiction","JNF","")</f>
        <v>JNF</v>
      </c>
      <c r="B139" t="str">
        <f>ItemLists_295084!B137</f>
        <v>J 728.372 HAR</v>
      </c>
      <c r="C139" t="str">
        <f>LEFT(ItemLists_295084!D137,36)</f>
        <v>Fallingwater / The Building of Frank</v>
      </c>
      <c r="D139" s="3" t="str">
        <f>IF(ItemLists_295084!AE137=1,"Yes","No")</f>
        <v>No</v>
      </c>
      <c r="E139" s="18">
        <f>ItemLists_295084!C137</f>
        <v>30113006615467</v>
      </c>
      <c r="F139">
        <f>ItemLists_295084!F137</f>
        <v>2017</v>
      </c>
      <c r="G139">
        <f>ItemLists_295084!P137</f>
        <v>201804</v>
      </c>
      <c r="H139" s="1">
        <f>ItemLists_295084!W137</f>
        <v>3.096774193548387</v>
      </c>
      <c r="I139">
        <f>ItemLists_295084!S137</f>
        <v>202005</v>
      </c>
    </row>
    <row r="140" spans="1:9" x14ac:dyDescent="0.25">
      <c r="A140" t="str">
        <f>IF(ItemLists_295084!A138="Juvenile Non-Fiction","JNF","")</f>
        <v>JNF</v>
      </c>
      <c r="B140" t="str">
        <f>ItemLists_295084!B138</f>
        <v>J 728.79 GAL</v>
      </c>
      <c r="C140" t="str">
        <f>LEFT(ItemLists_295084!D138,36)</f>
        <v>River and sea homes</v>
      </c>
      <c r="D140" s="3" t="str">
        <f>IF(ItemLists_295084!AE138=1,"Yes","No")</f>
        <v>Yes</v>
      </c>
      <c r="E140" s="18">
        <f>ItemLists_295084!C138</f>
        <v>30113002724974</v>
      </c>
      <c r="F140">
        <f>ItemLists_295084!F138</f>
        <v>2007</v>
      </c>
      <c r="G140">
        <f>ItemLists_295084!P138</f>
        <v>200707</v>
      </c>
      <c r="H140" s="1">
        <f>ItemLists_295084!W138</f>
        <v>1.2</v>
      </c>
      <c r="I140">
        <f>ItemLists_295084!S138</f>
        <v>201811</v>
      </c>
    </row>
    <row r="141" spans="1:9" x14ac:dyDescent="0.25">
      <c r="A141" t="str">
        <f>IF(ItemLists_295084!A139="Juvenile Non-Fiction","JNF","")</f>
        <v>JNF</v>
      </c>
      <c r="B141" t="str">
        <f>ItemLists_295084!B139</f>
        <v>J 728.79 GAL</v>
      </c>
      <c r="C141" t="str">
        <f>LEFT(ItemLists_295084!D139,36)</f>
        <v>Portable homes</v>
      </c>
      <c r="D141" s="3" t="str">
        <f>IF(ItemLists_295084!AE139=1,"Yes","No")</f>
        <v>Yes</v>
      </c>
      <c r="E141" s="18">
        <f>ItemLists_295084!C139</f>
        <v>30113002724966</v>
      </c>
      <c r="F141">
        <f>ItemLists_295084!F139</f>
        <v>2007</v>
      </c>
      <c r="G141">
        <f>ItemLists_295084!P139</f>
        <v>201103</v>
      </c>
      <c r="H141" s="1">
        <f>ItemLists_295084!W139</f>
        <v>1.8620689655172415</v>
      </c>
      <c r="I141">
        <f>ItemLists_295084!S139</f>
        <v>201811</v>
      </c>
    </row>
    <row r="142" spans="1:9" x14ac:dyDescent="0.25">
      <c r="A142" t="str">
        <f>IF(ItemLists_295084!A140="Juvenile Non-Fiction","JNF","")</f>
        <v>JNF</v>
      </c>
      <c r="B142" t="str">
        <f>ItemLists_295084!B140</f>
        <v>J 728.81 GRA</v>
      </c>
      <c r="C142" t="str">
        <f>LEFT(ItemLists_295084!D140,36)</f>
        <v>Castle</v>
      </c>
      <c r="D142" s="3" t="str">
        <f>IF(ItemLists_295084!AE140=1,"Yes","No")</f>
        <v>No</v>
      </c>
      <c r="E142" s="18">
        <f>ItemLists_295084!C140</f>
        <v>30113003300238</v>
      </c>
      <c r="F142">
        <f>ItemLists_295084!F140</f>
        <v>2008</v>
      </c>
      <c r="G142">
        <f>ItemLists_295084!P140</f>
        <v>200809</v>
      </c>
      <c r="H142" s="1">
        <f>ItemLists_295084!W140</f>
        <v>6.3287671232876717</v>
      </c>
      <c r="I142">
        <f>ItemLists_295084!S140</f>
        <v>202010</v>
      </c>
    </row>
    <row r="143" spans="1:9" x14ac:dyDescent="0.25">
      <c r="A143" t="str">
        <f>IF(ItemLists_295084!A141="Juvenile Non-Fiction","JNF","")</f>
        <v>JNF</v>
      </c>
      <c r="B143" t="str">
        <f>ItemLists_295084!B141</f>
        <v>J 728.81 SHE</v>
      </c>
      <c r="C143" t="str">
        <f>LEFT(ItemLists_295084!D141,36)</f>
        <v>Castles</v>
      </c>
      <c r="D143" s="3" t="str">
        <f>IF(ItemLists_295084!AE141=1,"Yes","No")</f>
        <v>No</v>
      </c>
      <c r="E143" s="18">
        <f>ItemLists_295084!C141</f>
        <v>30113002225824</v>
      </c>
      <c r="F143">
        <f>ItemLists_295084!F141</f>
        <v>2005</v>
      </c>
      <c r="G143">
        <f>ItemLists_295084!P141</f>
        <v>200503</v>
      </c>
      <c r="H143" s="1">
        <f>ItemLists_295084!W141</f>
        <v>3</v>
      </c>
      <c r="I143">
        <f>ItemLists_295084!S141</f>
        <v>201906</v>
      </c>
    </row>
    <row r="144" spans="1:9" x14ac:dyDescent="0.25">
      <c r="A144" t="str">
        <f>IF(ItemLists_295084!A142="Juvenile Non-Fiction","JNF","")</f>
        <v>JNF</v>
      </c>
      <c r="B144" t="str">
        <f>ItemLists_295084!B142</f>
        <v>J 729 MACA</v>
      </c>
      <c r="C144" t="str">
        <f>LEFT(ItemLists_295084!D142,36)</f>
        <v>Built to last</v>
      </c>
      <c r="D144" s="3" t="str">
        <f>IF(ItemLists_295084!AE142=1,"Yes","No")</f>
        <v>No</v>
      </c>
      <c r="E144" s="18">
        <f>ItemLists_295084!C142</f>
        <v>30113003362667</v>
      </c>
      <c r="F144">
        <f>ItemLists_295084!F142</f>
        <v>2010</v>
      </c>
      <c r="G144">
        <f>ItemLists_295084!P142</f>
        <v>201103</v>
      </c>
      <c r="H144" s="1">
        <f>ItemLists_295084!W142</f>
        <v>3.3103448275862073</v>
      </c>
      <c r="I144">
        <f>ItemLists_295084!S142</f>
        <v>201909</v>
      </c>
    </row>
    <row r="145" spans="1:9" x14ac:dyDescent="0.25">
      <c r="A145" t="str">
        <f>IF(ItemLists_295084!A143="Juvenile Non-Fiction","JNF","")</f>
        <v>JNF</v>
      </c>
      <c r="B145" t="str">
        <f>ItemLists_295084!B143</f>
        <v>J 730 CIV</v>
      </c>
      <c r="C145" t="str">
        <f>LEFT(ItemLists_295084!D143,36)</f>
        <v>Sculpture : three dimensions in art</v>
      </c>
      <c r="D145" s="3" t="str">
        <f>IF(ItemLists_295084!AE143=1,"Yes","No")</f>
        <v>Yes</v>
      </c>
      <c r="E145" s="18">
        <f>ItemLists_295084!C143</f>
        <v>30113002360936</v>
      </c>
      <c r="F145">
        <f>ItemLists_295084!F143</f>
        <v>2005</v>
      </c>
      <c r="G145">
        <f>ItemLists_295084!P143</f>
        <v>200501</v>
      </c>
      <c r="H145" s="1">
        <f>ItemLists_295084!W143</f>
        <v>1.2</v>
      </c>
      <c r="I145">
        <f>ItemLists_295084!S143</f>
        <v>201609</v>
      </c>
    </row>
    <row r="146" spans="1:9" x14ac:dyDescent="0.25">
      <c r="A146" t="str">
        <f>IF(ItemLists_295084!A144="Juvenile Non-Fiction","JNF","")</f>
        <v>JNF</v>
      </c>
      <c r="B146" t="str">
        <f>ItemLists_295084!B144</f>
        <v>J 730.9 KEN</v>
      </c>
      <c r="C146" t="str">
        <f>LEFT(ItemLists_295084!D144,36)</f>
        <v>Cool cars and trucks</v>
      </c>
      <c r="D146" s="3" t="str">
        <f>IF(ItemLists_295084!AE144=1,"Yes","No")</f>
        <v>No</v>
      </c>
      <c r="E146" s="18">
        <f>ItemLists_295084!C144</f>
        <v>30113005479576</v>
      </c>
      <c r="F146">
        <f>ItemLists_295084!F144</f>
        <v>2009</v>
      </c>
      <c r="G146">
        <f>ItemLists_295084!P144</f>
        <v>201203</v>
      </c>
      <c r="H146" s="1">
        <f>ItemLists_295084!W144</f>
        <v>6.9230769230769234</v>
      </c>
      <c r="I146">
        <f>ItemLists_295084!S144</f>
        <v>202010</v>
      </c>
    </row>
    <row r="147" spans="1:9" x14ac:dyDescent="0.25">
      <c r="A147" t="str">
        <f>IF(ItemLists_295084!A145="Juvenile Non-Fiction","JNF","")</f>
        <v>JNF</v>
      </c>
      <c r="B147" t="str">
        <f>ItemLists_295084!B145</f>
        <v>J 730.92 NOV</v>
      </c>
      <c r="C147" t="str">
        <f>LEFT(ItemLists_295084!D145,36)</f>
        <v>Cloth lullaby : the woven life of Lo</v>
      </c>
      <c r="D147" s="3" t="str">
        <f>IF(ItemLists_295084!AE145=1,"Yes","No")</f>
        <v>Yes</v>
      </c>
      <c r="E147" s="18">
        <f>ItemLists_295084!C145</f>
        <v>30113006323740</v>
      </c>
      <c r="F147">
        <f>ItemLists_295084!F145</f>
        <v>2016</v>
      </c>
      <c r="G147">
        <f>ItemLists_295084!P145</f>
        <v>201607</v>
      </c>
      <c r="H147" s="1">
        <f>ItemLists_295084!W145</f>
        <v>1.8461538461538463</v>
      </c>
      <c r="I147">
        <f>ItemLists_295084!S145</f>
        <v>201809</v>
      </c>
    </row>
    <row r="148" spans="1:9" x14ac:dyDescent="0.25">
      <c r="A148" t="str">
        <f>IF(ItemLists_295084!A146="Juvenile Non-Fiction","JNF","")</f>
        <v>JNF</v>
      </c>
      <c r="B148" t="str">
        <f>ItemLists_295084!B146</f>
        <v>J 731.2 HOL</v>
      </c>
      <c r="C148" t="str">
        <f>LEFT(ItemLists_295084!D146,36)</f>
        <v>Paper crafts</v>
      </c>
      <c r="D148" s="3" t="str">
        <f>IF(ItemLists_295084!AE146=1,"Yes","No")</f>
        <v>Yes</v>
      </c>
      <c r="E148" s="18">
        <f>ItemLists_295084!C146</f>
        <v>30113005882324</v>
      </c>
      <c r="F148">
        <f>ItemLists_295084!F146</f>
        <v>2014</v>
      </c>
      <c r="G148">
        <f>ItemLists_295084!P146</f>
        <v>201404</v>
      </c>
      <c r="H148" s="1">
        <f>ItemLists_295084!W146</f>
        <v>2.5822784810126582</v>
      </c>
      <c r="I148">
        <f>ItemLists_295084!S146</f>
        <v>202008</v>
      </c>
    </row>
    <row r="149" spans="1:9" x14ac:dyDescent="0.25">
      <c r="A149" t="str">
        <f>IF(ItemLists_295084!A147="Juvenile Non-Fiction","JNF","")</f>
        <v>JNF</v>
      </c>
      <c r="B149" t="str">
        <f>ItemLists_295084!B147</f>
        <v>J 731.42 DEA</v>
      </c>
      <c r="C149" t="str">
        <f>LEFT(ItemLists_295084!D147,36)</f>
        <v>Kids' crafts--polymer clay : 30 terr</v>
      </c>
      <c r="D149" s="3" t="str">
        <f>IF(ItemLists_295084!AE147=1,"Yes","No")</f>
        <v>Yes</v>
      </c>
      <c r="E149" s="18">
        <f>ItemLists_295084!C147</f>
        <v>30113002134570</v>
      </c>
      <c r="F149">
        <f>ItemLists_295084!F147</f>
        <v>2003</v>
      </c>
      <c r="G149">
        <f>ItemLists_295084!P147</f>
        <v>200301</v>
      </c>
      <c r="H149" s="1">
        <f>ItemLists_295084!W147</f>
        <v>3.4205607476635516</v>
      </c>
      <c r="I149">
        <f>ItemLists_295084!S147</f>
        <v>201812</v>
      </c>
    </row>
    <row r="150" spans="1:9" x14ac:dyDescent="0.25">
      <c r="A150" t="str">
        <f>IF(ItemLists_295084!A148="Juvenile Non-Fiction","JNF","")</f>
        <v>JNF</v>
      </c>
      <c r="B150" t="str">
        <f>ItemLists_295084!B148</f>
        <v>J 731.42 LLI</v>
      </c>
      <c r="C150" t="str">
        <f>LEFT(ItemLists_295084!D148,36)</f>
        <v>Earth-friendly clay crafts in 5 easy</v>
      </c>
      <c r="D150" s="3" t="str">
        <f>IF(ItemLists_295084!AE148=1,"Yes","No")</f>
        <v>Yes</v>
      </c>
      <c r="E150" s="18">
        <f>ItemLists_295084!C148</f>
        <v>30113005879320</v>
      </c>
      <c r="F150">
        <f>ItemLists_295084!F148</f>
        <v>2014</v>
      </c>
      <c r="G150">
        <f>ItemLists_295084!P148</f>
        <v>201406</v>
      </c>
      <c r="H150" s="1">
        <f>ItemLists_295084!W148</f>
        <v>1.4025974025974026</v>
      </c>
      <c r="I150">
        <f>ItemLists_295084!S148</f>
        <v>201803</v>
      </c>
    </row>
    <row r="151" spans="1:9" x14ac:dyDescent="0.25">
      <c r="A151" t="str">
        <f>IF(ItemLists_295084!A149="Juvenile Non-Fiction","JNF","")</f>
        <v>JNF</v>
      </c>
      <c r="B151" t="str">
        <f>ItemLists_295084!B149</f>
        <v>J 731.42 REI</v>
      </c>
      <c r="C151" t="str">
        <f>LEFT(ItemLists_295084!D149,36)</f>
        <v>Fun with modeling clay</v>
      </c>
      <c r="D151" s="3" t="str">
        <f>IF(ItemLists_295084!AE149=1,"Yes","No")</f>
        <v>Yes</v>
      </c>
      <c r="E151" s="18">
        <f>ItemLists_295084!C149</f>
        <v>30113001481907</v>
      </c>
      <c r="F151">
        <f>ItemLists_295084!F149</f>
        <v>1998</v>
      </c>
      <c r="G151">
        <f>ItemLists_295084!P149</f>
        <v>199803</v>
      </c>
      <c r="H151" s="1">
        <f>ItemLists_295084!W149</f>
        <v>2.6911764705882351</v>
      </c>
      <c r="I151">
        <f>ItemLists_295084!S149</f>
        <v>201803</v>
      </c>
    </row>
    <row r="152" spans="1:9" x14ac:dyDescent="0.25">
      <c r="A152" t="str">
        <f>IF(ItemLists_295084!A150="Juvenile Non-Fiction","JNF","")</f>
        <v>JNF</v>
      </c>
      <c r="B152" t="str">
        <f>ItemLists_295084!B150</f>
        <v>J 731.42 SPE</v>
      </c>
      <c r="C152" t="str">
        <f>LEFT(ItemLists_295084!D150,36)</f>
        <v>Step-by-step clay modelling</v>
      </c>
      <c r="D152" s="3" t="str">
        <f>IF(ItemLists_295084!AE150=1,"Yes","No")</f>
        <v>Yes</v>
      </c>
      <c r="E152" s="18">
        <f>ItemLists_295084!C150</f>
        <v>30113002315161</v>
      </c>
      <c r="F152">
        <f>ItemLists_295084!F150</f>
        <v>2000</v>
      </c>
      <c r="G152">
        <f>ItemLists_295084!P150</f>
        <v>200010</v>
      </c>
      <c r="H152" s="1">
        <f>ItemLists_295084!W150</f>
        <v>1.4439834024896265</v>
      </c>
      <c r="I152">
        <f>ItemLists_295084!S150</f>
        <v>201803</v>
      </c>
    </row>
    <row r="153" spans="1:9" x14ac:dyDescent="0.25">
      <c r="A153" t="str">
        <f>IF(ItemLists_295084!A151="Juvenile Non-Fiction","JNF","")</f>
        <v>JNF</v>
      </c>
      <c r="B153" t="str">
        <f>ItemLists_295084!B151</f>
        <v>J 731.42 STE</v>
      </c>
      <c r="C153" t="str">
        <f>LEFT(ItemLists_295084!D151,36)</f>
        <v>Clay lab for kids : 52 projects to m</v>
      </c>
      <c r="D153" s="3" t="str">
        <f>IF(ItemLists_295084!AE151=1,"Yes","No")</f>
        <v>No</v>
      </c>
      <c r="E153" s="18">
        <f>ItemLists_295084!C151</f>
        <v>30113006583665</v>
      </c>
      <c r="F153">
        <f>ItemLists_295084!F151</f>
        <v>2017</v>
      </c>
      <c r="G153">
        <f>ItemLists_295084!P151</f>
        <v>201801</v>
      </c>
      <c r="H153" s="1">
        <f>ItemLists_295084!W151</f>
        <v>2.4705882352941173</v>
      </c>
      <c r="I153">
        <f>ItemLists_295084!S151</f>
        <v>202009</v>
      </c>
    </row>
    <row r="154" spans="1:9" x14ac:dyDescent="0.25">
      <c r="A154" t="str">
        <f>IF(ItemLists_295084!A152="Juvenile Non-Fiction","JNF","")</f>
        <v>JNF</v>
      </c>
      <c r="B154" t="str">
        <f>ItemLists_295084!B152</f>
        <v>J 731.7 JEN</v>
      </c>
      <c r="C154" t="str">
        <f>LEFT(ItemLists_295084!D152,36)</f>
        <v>Carving a totem pole</v>
      </c>
      <c r="D154" s="3" t="str">
        <f>IF(ItemLists_295084!AE152=1,"Yes","No")</f>
        <v>Yes</v>
      </c>
      <c r="E154" s="18">
        <f>ItemLists_295084!C152</f>
        <v>30113001127021</v>
      </c>
      <c r="F154">
        <f>ItemLists_295084!F152</f>
        <v>1996</v>
      </c>
      <c r="G154">
        <f>ItemLists_295084!P152</f>
        <v>201508</v>
      </c>
      <c r="H154" s="1">
        <f>ItemLists_295084!W152</f>
        <v>0.76190476190476186</v>
      </c>
      <c r="I154">
        <f>ItemLists_295084!S152</f>
        <v>202003</v>
      </c>
    </row>
    <row r="155" spans="1:9" x14ac:dyDescent="0.25">
      <c r="A155" t="str">
        <f>IF(ItemLists_295084!A153="Juvenile Non-Fiction","JNF","")</f>
        <v>JNF</v>
      </c>
      <c r="B155" t="str">
        <f>ItemLists_295084!B153</f>
        <v>J 731.75 HOD</v>
      </c>
      <c r="C155" t="str">
        <f>LEFT(ItemLists_295084!D153,36)</f>
        <v>Masks</v>
      </c>
      <c r="D155" s="3" t="str">
        <f>IF(ItemLists_295084!AE153=1,"Yes","No")</f>
        <v>Yes</v>
      </c>
      <c r="E155" s="18">
        <f>ItemLists_295084!C153</f>
        <v>30113002480817</v>
      </c>
      <c r="F155">
        <f>ItemLists_295084!F153</f>
        <v>2006</v>
      </c>
      <c r="G155">
        <f>ItemLists_295084!P153</f>
        <v>200609</v>
      </c>
      <c r="H155" s="1">
        <f>ItemLists_295084!W153</f>
        <v>1.2</v>
      </c>
      <c r="I155">
        <f>ItemLists_295084!S153</f>
        <v>201902</v>
      </c>
    </row>
    <row r="156" spans="1:9" x14ac:dyDescent="0.25">
      <c r="A156" t="str">
        <f>IF(ItemLists_295084!A154="Juvenile Non-Fiction","JNF","")</f>
        <v>JNF</v>
      </c>
      <c r="B156" t="str">
        <f>ItemLists_295084!B154</f>
        <v>J 736.4 ELL</v>
      </c>
      <c r="C156" t="str">
        <f>LEFT(ItemLists_295084!D154,36)</f>
        <v>Woodcarving</v>
      </c>
      <c r="D156" s="3" t="str">
        <f>IF(ItemLists_295084!AE154=1,"Yes","No")</f>
        <v>No</v>
      </c>
      <c r="E156" s="18">
        <f>ItemLists_295084!C154</f>
        <v>30113006402379</v>
      </c>
      <c r="F156">
        <f>ItemLists_295084!F154</f>
        <v>2008</v>
      </c>
      <c r="G156">
        <f>ItemLists_295084!P154</f>
        <v>201710</v>
      </c>
      <c r="H156" s="1">
        <f>ItemLists_295084!W154</f>
        <v>2.5945945945945943</v>
      </c>
      <c r="I156">
        <f>ItemLists_295084!S154</f>
        <v>202010</v>
      </c>
    </row>
    <row r="157" spans="1:9" x14ac:dyDescent="0.25">
      <c r="A157" t="str">
        <f>IF(ItemLists_295084!A155="Juvenile Non-Fiction","JNF","")</f>
        <v>JNF</v>
      </c>
      <c r="B157" t="str">
        <f>ItemLists_295084!B155</f>
        <v>J 736.4 TRU</v>
      </c>
      <c r="C157" t="str">
        <f>LEFT(ItemLists_295084!D155,36)</f>
        <v>Carving for kids</v>
      </c>
      <c r="D157" s="3" t="str">
        <f>IF(ItemLists_295084!AE155=1,"Yes","No")</f>
        <v>Yes</v>
      </c>
      <c r="E157" s="18">
        <f>ItemLists_295084!C155</f>
        <v>30113002433782</v>
      </c>
      <c r="F157">
        <f>ItemLists_295084!F155</f>
        <v>2006</v>
      </c>
      <c r="G157">
        <f>ItemLists_295084!P155</f>
        <v>200608</v>
      </c>
      <c r="H157" s="1">
        <f>ItemLists_295084!W155</f>
        <v>2.6666666666666665</v>
      </c>
      <c r="I157">
        <f>ItemLists_295084!S155</f>
        <v>202010</v>
      </c>
    </row>
    <row r="158" spans="1:9" x14ac:dyDescent="0.25">
      <c r="A158" t="str">
        <f>IF(ItemLists_295084!A156="Juvenile Non-Fiction","JNF","")</f>
        <v>JNF</v>
      </c>
      <c r="B158" t="str">
        <f>ItemLists_295084!B156</f>
        <v>J 736.94 RAL</v>
      </c>
      <c r="C158" t="str">
        <f>LEFT(ItemLists_295084!D156,36)</f>
        <v>Snow play : how to make forts &amp; slid</v>
      </c>
      <c r="D158" s="3" t="str">
        <f>IF(ItemLists_295084!AE156=1,"Yes","No")</f>
        <v>No</v>
      </c>
      <c r="E158" s="18">
        <f>ItemLists_295084!C156</f>
        <v>30113003249443</v>
      </c>
      <c r="F158">
        <f>ItemLists_295084!F156</f>
        <v>2010</v>
      </c>
      <c r="G158">
        <f>ItemLists_295084!P156</f>
        <v>201104</v>
      </c>
      <c r="H158" s="1">
        <f>ItemLists_295084!W156</f>
        <v>3.2347826086956522</v>
      </c>
      <c r="I158">
        <f>ItemLists_295084!S156</f>
        <v>202001</v>
      </c>
    </row>
    <row r="159" spans="1:9" x14ac:dyDescent="0.25">
      <c r="A159" t="str">
        <f>IF(ItemLists_295084!A157="Juvenile Non-Fiction","JNF","")</f>
        <v>JNF</v>
      </c>
      <c r="B159" t="str">
        <f>ItemLists_295084!B157</f>
        <v>J 736.98 BOU</v>
      </c>
      <c r="C159" t="str">
        <f>LEFT(ItemLists_295084!D157,36)</f>
        <v>Folding for fun : origami for ages 4</v>
      </c>
      <c r="D159" s="3" t="str">
        <f>IF(ItemLists_295084!AE157=1,"Yes","No")</f>
        <v>No</v>
      </c>
      <c r="E159" s="18">
        <f>ItemLists_295084!C157</f>
        <v>30113002530512</v>
      </c>
      <c r="F159">
        <f>ItemLists_295084!F157</f>
        <v>2007</v>
      </c>
      <c r="G159">
        <f>ItemLists_295084!P157</f>
        <v>200703</v>
      </c>
      <c r="H159" s="1">
        <f>ItemLists_295084!W157</f>
        <v>5.2682926829268295</v>
      </c>
      <c r="I159">
        <f>ItemLists_295084!S157</f>
        <v>201906</v>
      </c>
    </row>
    <row r="160" spans="1:9" x14ac:dyDescent="0.25">
      <c r="A160" t="str">
        <f>IF(ItemLists_295084!A158="Juvenile Non-Fiction","JNF","")</f>
        <v>JNF</v>
      </c>
      <c r="B160" t="str">
        <f>ItemLists_295084!B158</f>
        <v>J 736.98 BOU</v>
      </c>
      <c r="C160" t="str">
        <f>LEFT(ItemLists_295084!D158,36)</f>
        <v>Folding for fun : origami for ages 4</v>
      </c>
      <c r="D160" s="3" t="str">
        <f>IF(ItemLists_295084!AE158=1,"Yes","No")</f>
        <v>Yes</v>
      </c>
      <c r="E160" s="18">
        <f>ItemLists_295084!C158</f>
        <v>30113006054824</v>
      </c>
      <c r="F160">
        <f>ItemLists_295084!F158</f>
        <v>2007</v>
      </c>
      <c r="G160">
        <f>ItemLists_295084!P158</f>
        <v>201505</v>
      </c>
      <c r="H160" s="1">
        <f>ItemLists_295084!W158</f>
        <v>2.3636363636363638</v>
      </c>
      <c r="I160">
        <f>ItemLists_295084!S158</f>
        <v>202001</v>
      </c>
    </row>
    <row r="161" spans="1:9" x14ac:dyDescent="0.25">
      <c r="A161" t="str">
        <f>IF(ItemLists_295084!A159="Juvenile Non-Fiction","JNF","")</f>
        <v>JNF</v>
      </c>
      <c r="B161" t="str">
        <f>ItemLists_295084!B159</f>
        <v>J 736.98 GRE</v>
      </c>
      <c r="C161" t="str">
        <f>LEFT(ItemLists_295084!D159,36)</f>
        <v>Paper artist : creations kids can fo</v>
      </c>
      <c r="D161" s="3" t="str">
        <f>IF(ItemLists_295084!AE159=1,"Yes","No")</f>
        <v>Yes</v>
      </c>
      <c r="E161" s="18">
        <f>ItemLists_295084!C159</f>
        <v>30113005710582</v>
      </c>
      <c r="F161">
        <f>ItemLists_295084!F159</f>
        <v>2013</v>
      </c>
      <c r="G161">
        <f>ItemLists_295084!P159</f>
        <v>201307</v>
      </c>
      <c r="H161" s="1">
        <f>ItemLists_295084!W159</f>
        <v>0.68181818181818188</v>
      </c>
      <c r="I161">
        <f>ItemLists_295084!S159</f>
        <v>201910</v>
      </c>
    </row>
    <row r="162" spans="1:9" x14ac:dyDescent="0.25">
      <c r="A162" t="str">
        <f>IF(ItemLists_295084!A160="Juvenile Non-Fiction","JNF","")</f>
        <v>JNF</v>
      </c>
      <c r="B162" t="str">
        <f>ItemLists_295084!B160</f>
        <v>J 736.98 HIG</v>
      </c>
      <c r="C162" t="str">
        <f>LEFT(ItemLists_295084!D160,36)</f>
        <v>Snowflakes for all seasons : 72 easy</v>
      </c>
      <c r="D162" s="3" t="str">
        <f>IF(ItemLists_295084!AE160=1,"Yes","No")</f>
        <v>No</v>
      </c>
      <c r="E162" s="18">
        <f>ItemLists_295084!C160</f>
        <v>30113006022078</v>
      </c>
      <c r="F162">
        <f>ItemLists_295084!F160</f>
        <v>2004</v>
      </c>
      <c r="G162">
        <f>ItemLists_295084!P160</f>
        <v>201412</v>
      </c>
      <c r="H162" s="1">
        <f>ItemLists_295084!W160</f>
        <v>3.0422535211267605</v>
      </c>
      <c r="I162">
        <f>ItemLists_295084!S160</f>
        <v>202001</v>
      </c>
    </row>
    <row r="163" spans="1:9" x14ac:dyDescent="0.25">
      <c r="A163" t="str">
        <f>IF(ItemLists_295084!A161="Juvenile Non-Fiction","JNF","")</f>
        <v>JNF</v>
      </c>
      <c r="B163" t="str">
        <f>ItemLists_295084!B161</f>
        <v>J 736.98 HOL</v>
      </c>
      <c r="C163" t="str">
        <f>LEFT(ItemLists_295084!D161,36)</f>
        <v>Matisse : cut-out fun with Matisse :</v>
      </c>
      <c r="D163" s="3" t="str">
        <f>IF(ItemLists_295084!AE161=1,"Yes","No")</f>
        <v>Yes</v>
      </c>
      <c r="E163" s="18">
        <f>ItemLists_295084!C161</f>
        <v>30113002156649</v>
      </c>
      <c r="F163">
        <f>ItemLists_295084!F161</f>
        <v>2002</v>
      </c>
      <c r="G163">
        <f>ItemLists_295084!P161</f>
        <v>200201</v>
      </c>
      <c r="H163" s="1">
        <f>ItemLists_295084!W161</f>
        <v>1.6460176991150444</v>
      </c>
      <c r="I163">
        <f>ItemLists_295084!S161</f>
        <v>201811</v>
      </c>
    </row>
    <row r="164" spans="1:9" x14ac:dyDescent="0.25">
      <c r="A164" t="str">
        <f>IF(ItemLists_295084!A162="Juvenile Non-Fiction","JNF","")</f>
        <v>JNF</v>
      </c>
      <c r="B164" t="str">
        <f>ItemLists_295084!B162</f>
        <v>J 736.98 IRV</v>
      </c>
      <c r="C164" t="str">
        <f>LEFT(ItemLists_295084!D162,36)</f>
        <v>How to make super pop-ups</v>
      </c>
      <c r="D164" s="3" t="str">
        <f>IF(ItemLists_295084!AE162=1,"Yes","No")</f>
        <v>No</v>
      </c>
      <c r="E164" s="18">
        <f>ItemLists_295084!C162</f>
        <v>30113002939747</v>
      </c>
      <c r="F164">
        <f>ItemLists_295084!F162</f>
        <v>2008</v>
      </c>
      <c r="G164">
        <f>ItemLists_295084!P162</f>
        <v>200803</v>
      </c>
      <c r="H164" s="1">
        <f>ItemLists_295084!W162</f>
        <v>3</v>
      </c>
      <c r="I164">
        <f>ItemLists_295084!S162</f>
        <v>202010</v>
      </c>
    </row>
    <row r="165" spans="1:9" x14ac:dyDescent="0.25">
      <c r="A165" t="str">
        <f>IF(ItemLists_295084!A163="Juvenile Non-Fiction","JNF","")</f>
        <v>JNF</v>
      </c>
      <c r="B165" t="str">
        <f>ItemLists_295084!B163</f>
        <v>J 736.98 MIL</v>
      </c>
      <c r="C165" t="str">
        <f>LEFT(ItemLists_295084!D163,36)</f>
        <v>You can make paper sculptures.</v>
      </c>
      <c r="D165" s="3" t="str">
        <f>IF(ItemLists_295084!AE163=1,"Yes","No")</f>
        <v>Yes</v>
      </c>
      <c r="E165" s="18">
        <f>ItemLists_295084!C163</f>
        <v>30113001333397</v>
      </c>
      <c r="F165">
        <f>ItemLists_295084!F163</f>
        <v>1995</v>
      </c>
      <c r="G165">
        <f>ItemLists_295084!P163</f>
        <v>199501</v>
      </c>
      <c r="H165" s="1">
        <f>ItemLists_295084!W163</f>
        <v>1.6645161290322581</v>
      </c>
      <c r="I165">
        <f>ItemLists_295084!S163</f>
        <v>201802</v>
      </c>
    </row>
    <row r="166" spans="1:9" x14ac:dyDescent="0.25">
      <c r="A166" t="str">
        <f>IF(ItemLists_295084!A164="Juvenile Non-Fiction","JNF","")</f>
        <v>JNF</v>
      </c>
      <c r="B166" t="str">
        <f>ItemLists_295084!B164</f>
        <v>J 736.98 PRI</v>
      </c>
      <c r="C166" t="str">
        <f>LEFT(ItemLists_295084!D164,36)</f>
        <v>Paper galaxy : out-of-this-world pro</v>
      </c>
      <c r="D166" s="3" t="str">
        <f>IF(ItemLists_295084!AE164=1,"Yes","No")</f>
        <v>Yes</v>
      </c>
      <c r="E166" s="18">
        <f>ItemLists_295084!C164</f>
        <v>30113002460926</v>
      </c>
      <c r="F166">
        <f>ItemLists_295084!F164</f>
        <v>2005</v>
      </c>
      <c r="G166">
        <f>ItemLists_295084!P164</f>
        <v>200509</v>
      </c>
      <c r="H166" s="1">
        <f>ItemLists_295084!W164</f>
        <v>3.3626373626373627</v>
      </c>
      <c r="I166">
        <f>ItemLists_295084!S164</f>
        <v>201807</v>
      </c>
    </row>
    <row r="167" spans="1:9" x14ac:dyDescent="0.25">
      <c r="A167" t="str">
        <f>IF(ItemLists_295084!A165="Juvenile Non-Fiction","JNF","")</f>
        <v>JNF</v>
      </c>
      <c r="B167" t="str">
        <f>ItemLists_295084!B165</f>
        <v>J 736.982 ARD</v>
      </c>
      <c r="C167" t="str">
        <f>LEFT(ItemLists_295084!D165,36)</f>
        <v>Origami planes</v>
      </c>
      <c r="D167" s="3" t="str">
        <f>IF(ItemLists_295084!AE165=1,"Yes","No")</f>
        <v>No</v>
      </c>
      <c r="E167" s="18">
        <f>ItemLists_295084!C165</f>
        <v>30113006200476</v>
      </c>
      <c r="F167">
        <f>ItemLists_295084!F165</f>
        <v>2015</v>
      </c>
      <c r="G167">
        <f>ItemLists_295084!P165</f>
        <v>201604</v>
      </c>
      <c r="H167" s="1">
        <f>ItemLists_295084!W165</f>
        <v>3.7090909090909094</v>
      </c>
      <c r="I167">
        <f>ItemLists_295084!S165</f>
        <v>202010</v>
      </c>
    </row>
    <row r="168" spans="1:9" x14ac:dyDescent="0.25">
      <c r="A168" t="str">
        <f>IF(ItemLists_295084!A166="Juvenile Non-Fiction","JNF","")</f>
        <v>JNF</v>
      </c>
      <c r="B168" t="str">
        <f>ItemLists_295084!B166</f>
        <v>J 736.982 ARD</v>
      </c>
      <c r="C168" t="str">
        <f>LEFT(ItemLists_295084!D166,36)</f>
        <v>Origami holidays</v>
      </c>
      <c r="D168" s="3" t="str">
        <f>IF(ItemLists_295084!AE166=1,"Yes","No")</f>
        <v>No</v>
      </c>
      <c r="E168" s="18">
        <f>ItemLists_295084!C166</f>
        <v>30113006200260</v>
      </c>
      <c r="F168">
        <f>ItemLists_295084!F166</f>
        <v>2015</v>
      </c>
      <c r="G168">
        <f>ItemLists_295084!P166</f>
        <v>201604</v>
      </c>
      <c r="H168" s="1">
        <f>ItemLists_295084!W166</f>
        <v>3.2727272727272729</v>
      </c>
      <c r="I168">
        <f>ItemLists_295084!S166</f>
        <v>202010</v>
      </c>
    </row>
    <row r="169" spans="1:9" x14ac:dyDescent="0.25">
      <c r="A169" t="str">
        <f>IF(ItemLists_295084!A167="Juvenile Non-Fiction","JNF","")</f>
        <v>JNF</v>
      </c>
      <c r="B169" t="str">
        <f>ItemLists_295084!B167</f>
        <v>J 736.982 ARD</v>
      </c>
      <c r="C169" t="str">
        <f>LEFT(ItemLists_295084!D167,36)</f>
        <v>Origami space</v>
      </c>
      <c r="D169" s="3" t="str">
        <f>IF(ItemLists_295084!AE167=1,"Yes","No")</f>
        <v>No</v>
      </c>
      <c r="E169" s="18">
        <f>ItemLists_295084!C167</f>
        <v>30113006200468</v>
      </c>
      <c r="F169">
        <f>ItemLists_295084!F167</f>
        <v>2015</v>
      </c>
      <c r="G169">
        <f>ItemLists_295084!P167</f>
        <v>201604</v>
      </c>
      <c r="H169" s="1">
        <f>ItemLists_295084!W167</f>
        <v>4.3636363636363642</v>
      </c>
      <c r="I169">
        <f>ItemLists_295084!S167</f>
        <v>202002</v>
      </c>
    </row>
    <row r="170" spans="1:9" x14ac:dyDescent="0.25">
      <c r="A170" t="str">
        <f>IF(ItemLists_295084!A168="Juvenile Non-Fiction","JNF","")</f>
        <v>JNF</v>
      </c>
      <c r="B170" t="str">
        <f>ItemLists_295084!B168</f>
        <v>J 736.982 ARD</v>
      </c>
      <c r="C170" t="str">
        <f>LEFT(ItemLists_295084!D168,36)</f>
        <v>Origami on the move</v>
      </c>
      <c r="D170" s="3" t="str">
        <f>IF(ItemLists_295084!AE168=1,"Yes","No")</f>
        <v>Yes</v>
      </c>
      <c r="E170" s="18">
        <f>ItemLists_295084!C168</f>
        <v>30113006200484</v>
      </c>
      <c r="F170">
        <f>ItemLists_295084!F168</f>
        <v>2015</v>
      </c>
      <c r="G170">
        <f>ItemLists_295084!P168</f>
        <v>201604</v>
      </c>
      <c r="H170" s="1">
        <f>ItemLists_295084!W168</f>
        <v>2.1818181818181821</v>
      </c>
      <c r="I170">
        <f>ItemLists_295084!S168</f>
        <v>202002</v>
      </c>
    </row>
    <row r="171" spans="1:9" x14ac:dyDescent="0.25">
      <c r="A171" t="str">
        <f>IF(ItemLists_295084!A169="Juvenile Non-Fiction","JNF","")</f>
        <v>JNF</v>
      </c>
      <c r="B171" t="str">
        <f>ItemLists_295084!B169</f>
        <v>J 736.982 ARD</v>
      </c>
      <c r="C171" t="str">
        <f>LEFT(ItemLists_295084!D169,36)</f>
        <v>Origami bugs</v>
      </c>
      <c r="D171" s="3" t="str">
        <f>IF(ItemLists_295084!AE169=1,"Yes","No")</f>
        <v>No</v>
      </c>
      <c r="E171" s="18">
        <f>ItemLists_295084!C169</f>
        <v>30113006200278</v>
      </c>
      <c r="F171">
        <f>ItemLists_295084!F169</f>
        <v>2015</v>
      </c>
      <c r="G171">
        <f>ItemLists_295084!P169</f>
        <v>201602</v>
      </c>
      <c r="H171" s="1">
        <f>ItemLists_295084!W169</f>
        <v>3.3684210526315788</v>
      </c>
      <c r="I171">
        <f>ItemLists_295084!S169</f>
        <v>202002</v>
      </c>
    </row>
    <row r="172" spans="1:9" x14ac:dyDescent="0.25">
      <c r="A172" t="str">
        <f>IF(ItemLists_295084!A170="Juvenile Non-Fiction","JNF","")</f>
        <v>JNF</v>
      </c>
      <c r="B172" t="str">
        <f>ItemLists_295084!B170</f>
        <v>J 736.982 BOU</v>
      </c>
      <c r="C172" t="str">
        <f>LEFT(ItemLists_295084!D170,36)</f>
        <v>Easy origami</v>
      </c>
      <c r="D172" s="3" t="str">
        <f>IF(ItemLists_295084!AE170=1,"Yes","No")</f>
        <v>No</v>
      </c>
      <c r="E172" s="18">
        <f>ItemLists_295084!C170</f>
        <v>30113003115693</v>
      </c>
      <c r="F172">
        <f>ItemLists_295084!F170</f>
        <v>2005</v>
      </c>
      <c r="G172">
        <f>ItemLists_295084!P170</f>
        <v>200504</v>
      </c>
      <c r="H172" s="1">
        <f>ItemLists_295084!W170</f>
        <v>5.9679144385026737</v>
      </c>
      <c r="I172">
        <f>ItemLists_295084!S170</f>
        <v>202010</v>
      </c>
    </row>
    <row r="173" spans="1:9" x14ac:dyDescent="0.25">
      <c r="A173" t="str">
        <f>IF(ItemLists_295084!A171="Juvenile Non-Fiction","JNF","")</f>
        <v>JNF</v>
      </c>
      <c r="B173" t="str">
        <f>ItemLists_295084!B171</f>
        <v>J 736.982 BOU</v>
      </c>
      <c r="C173" t="str">
        <f>LEFT(ItemLists_295084!D171,36)</f>
        <v>Origami paper animals</v>
      </c>
      <c r="D173" s="3" t="str">
        <f>IF(ItemLists_295084!AE171=1,"Yes","No")</f>
        <v>No</v>
      </c>
      <c r="E173" s="18">
        <f>ItemLists_295084!C171</f>
        <v>30113003115313</v>
      </c>
      <c r="F173">
        <f>ItemLists_295084!F171</f>
        <v>2001</v>
      </c>
      <c r="G173">
        <f>ItemLists_295084!P171</f>
        <v>200104</v>
      </c>
      <c r="H173" s="1">
        <f>ItemLists_295084!W171</f>
        <v>3.7787234042553193</v>
      </c>
      <c r="I173">
        <f>ItemLists_295084!S171</f>
        <v>201911</v>
      </c>
    </row>
    <row r="174" spans="1:9" x14ac:dyDescent="0.25">
      <c r="A174" t="str">
        <f>IF(ItemLists_295084!A172="Juvenile Non-Fiction","JNF","")</f>
        <v>JNF</v>
      </c>
      <c r="B174" t="str">
        <f>ItemLists_295084!B172</f>
        <v>J 736.982 BOU</v>
      </c>
      <c r="C174" t="str">
        <f>LEFT(ItemLists_295084!D172,36)</f>
        <v>Origami for everyone : beginner, int</v>
      </c>
      <c r="D174" s="3" t="str">
        <f>IF(ItemLists_295084!AE172=1,"Yes","No")</f>
        <v>No</v>
      </c>
      <c r="E174" s="18">
        <f>ItemLists_295084!C172</f>
        <v>30113005314872</v>
      </c>
      <c r="F174">
        <f>ItemLists_295084!F172</f>
        <v>2011</v>
      </c>
      <c r="G174">
        <f>ItemLists_295084!P172</f>
        <v>201202</v>
      </c>
      <c r="H174" s="1">
        <f>ItemLists_295084!W172</f>
        <v>5.8285714285714283</v>
      </c>
      <c r="I174">
        <f>ItemLists_295084!S172</f>
        <v>201911</v>
      </c>
    </row>
    <row r="175" spans="1:9" x14ac:dyDescent="0.25">
      <c r="A175" t="str">
        <f>IF(ItemLists_295084!A173="Juvenile Non-Fiction","JNF","")</f>
        <v>JNF</v>
      </c>
      <c r="B175" t="str">
        <f>ItemLists_295084!B173</f>
        <v>J 736.982 JAC</v>
      </c>
      <c r="C175" t="str">
        <f>LEFT(ItemLists_295084!D173,36)</f>
        <v>Origami toys : that tumble, fly, and</v>
      </c>
      <c r="D175" s="3" t="str">
        <f>IF(ItemLists_295084!AE173=1,"Yes","No")</f>
        <v>No</v>
      </c>
      <c r="E175" s="18">
        <f>ItemLists_295084!C173</f>
        <v>30113003290637</v>
      </c>
      <c r="F175">
        <f>ItemLists_295084!F173</f>
        <v>2010</v>
      </c>
      <c r="G175">
        <f>ItemLists_295084!P173</f>
        <v>201010</v>
      </c>
      <c r="H175" s="1">
        <f>ItemLists_295084!W173</f>
        <v>7.1404958677685944</v>
      </c>
      <c r="I175">
        <f>ItemLists_295084!S173</f>
        <v>202010</v>
      </c>
    </row>
    <row r="176" spans="1:9" x14ac:dyDescent="0.25">
      <c r="A176" t="str">
        <f>IF(ItemLists_295084!A174="Juvenile Non-Fiction","JNF","")</f>
        <v>JNF</v>
      </c>
      <c r="B176" t="str">
        <f>ItemLists_295084!B174</f>
        <v>J 736.982 JAC</v>
      </c>
      <c r="C176" t="str">
        <f>LEFT(ItemLists_295084!D174,36)</f>
        <v>Origami zoo : 25 fun paper animal cr</v>
      </c>
      <c r="D176" s="3" t="str">
        <f>IF(ItemLists_295084!AE174=1,"Yes","No")</f>
        <v>No</v>
      </c>
      <c r="E176" s="18">
        <f>ItemLists_295084!C174</f>
        <v>30113005216507</v>
      </c>
      <c r="F176">
        <f>ItemLists_295084!F174</f>
        <v>2011</v>
      </c>
      <c r="G176">
        <f>ItemLists_295084!P174</f>
        <v>201110</v>
      </c>
      <c r="H176" s="1">
        <f>ItemLists_295084!W174</f>
        <v>7.4862385321100913</v>
      </c>
      <c r="I176">
        <f>ItemLists_295084!S174</f>
        <v>202002</v>
      </c>
    </row>
    <row r="177" spans="1:9" x14ac:dyDescent="0.25">
      <c r="A177" t="str">
        <f>IF(ItemLists_295084!A175="Juvenile Non-Fiction","JNF","")</f>
        <v>JNF</v>
      </c>
      <c r="B177" t="str">
        <f>ItemLists_295084!B175</f>
        <v>J 736.982 MIL</v>
      </c>
      <c r="C177" t="str">
        <f>LEFT(ItemLists_295084!D175,36)</f>
        <v>Origami wild animals</v>
      </c>
      <c r="D177" s="3" t="str">
        <f>IF(ItemLists_295084!AE175=1,"Yes","No")</f>
        <v>Yes</v>
      </c>
      <c r="E177" s="18">
        <f>ItemLists_295084!C175</f>
        <v>30113005883298</v>
      </c>
      <c r="F177">
        <f>ItemLists_295084!F175</f>
        <v>2014</v>
      </c>
      <c r="G177">
        <f>ItemLists_295084!P175</f>
        <v>201404</v>
      </c>
      <c r="H177" s="1">
        <f>ItemLists_295084!W175</f>
        <v>4.556962025316456</v>
      </c>
      <c r="I177">
        <f>ItemLists_295084!S175</f>
        <v>202010</v>
      </c>
    </row>
    <row r="178" spans="1:9" x14ac:dyDescent="0.25">
      <c r="A178" t="str">
        <f>IF(ItemLists_295084!A176="Juvenile Non-Fiction","JNF","")</f>
        <v>JNF</v>
      </c>
      <c r="B178" t="str">
        <f>ItemLists_295084!B176</f>
        <v>J 736.982 MIL</v>
      </c>
      <c r="C178" t="str">
        <f>LEFT(ItemLists_295084!D176,36)</f>
        <v>Origami sea creatures</v>
      </c>
      <c r="D178" s="3" t="str">
        <f>IF(ItemLists_295084!AE176=1,"Yes","No")</f>
        <v>Yes</v>
      </c>
      <c r="E178" s="18">
        <f>ItemLists_295084!C176</f>
        <v>30113005883306</v>
      </c>
      <c r="F178">
        <f>ItemLists_295084!F176</f>
        <v>2014</v>
      </c>
      <c r="G178">
        <f>ItemLists_295084!P176</f>
        <v>201404</v>
      </c>
      <c r="H178" s="1">
        <f>ItemLists_295084!W176</f>
        <v>2.4303797468354431</v>
      </c>
      <c r="I178">
        <f>ItemLists_295084!S176</f>
        <v>201812</v>
      </c>
    </row>
    <row r="179" spans="1:9" x14ac:dyDescent="0.25">
      <c r="A179" t="str">
        <f>IF(ItemLists_295084!A177="Juvenile Non-Fiction","JNF","")</f>
        <v>JNF</v>
      </c>
      <c r="B179" t="str">
        <f>ItemLists_295084!B177</f>
        <v>J 736.982 MIL</v>
      </c>
      <c r="C179" t="str">
        <f>LEFT(ItemLists_295084!D177,36)</f>
        <v>Origami pets</v>
      </c>
      <c r="D179" s="3" t="str">
        <f>IF(ItemLists_295084!AE177=1,"Yes","No")</f>
        <v>Yes</v>
      </c>
      <c r="E179" s="18">
        <f>ItemLists_295084!C177</f>
        <v>30113005883314</v>
      </c>
      <c r="F179">
        <f>ItemLists_295084!F177</f>
        <v>2014</v>
      </c>
      <c r="G179">
        <f>ItemLists_295084!P177</f>
        <v>201404</v>
      </c>
      <c r="H179" s="1">
        <f>ItemLists_295084!W177</f>
        <v>2.5822784810126582</v>
      </c>
      <c r="I179">
        <f>ItemLists_295084!S177</f>
        <v>202001</v>
      </c>
    </row>
    <row r="180" spans="1:9" x14ac:dyDescent="0.25">
      <c r="A180" t="str">
        <f>IF(ItemLists_295084!A178="Juvenile Non-Fiction","JNF","")</f>
        <v>JNF</v>
      </c>
      <c r="B180" t="str">
        <f>ItemLists_295084!B178</f>
        <v>J 736.982 MIL</v>
      </c>
      <c r="C180" t="str">
        <f>LEFT(ItemLists_295084!D178,36)</f>
        <v>Origami dinosaurs</v>
      </c>
      <c r="D180" s="3" t="str">
        <f>IF(ItemLists_295084!AE178=1,"Yes","No")</f>
        <v>No</v>
      </c>
      <c r="E180" s="18">
        <f>ItemLists_295084!C178</f>
        <v>30113005883330</v>
      </c>
      <c r="F180">
        <f>ItemLists_295084!F178</f>
        <v>2014</v>
      </c>
      <c r="G180">
        <f>ItemLists_295084!P178</f>
        <v>201404</v>
      </c>
      <c r="H180" s="1">
        <f>ItemLists_295084!W178</f>
        <v>3.037974683544304</v>
      </c>
      <c r="I180">
        <f>ItemLists_295084!S178</f>
        <v>201911</v>
      </c>
    </row>
    <row r="181" spans="1:9" x14ac:dyDescent="0.25">
      <c r="A181" t="str">
        <f>IF(ItemLists_295084!A179="Juvenile Non-Fiction","JNF","")</f>
        <v>JNF</v>
      </c>
      <c r="B181" t="str">
        <f>ItemLists_295084!B179</f>
        <v>J 736.982 MIL</v>
      </c>
      <c r="C181" t="str">
        <f>LEFT(ItemLists_295084!D179,36)</f>
        <v>Origami birds and butterflies</v>
      </c>
      <c r="D181" s="3" t="str">
        <f>IF(ItemLists_295084!AE179=1,"Yes","No")</f>
        <v>Yes</v>
      </c>
      <c r="E181" s="18">
        <f>ItemLists_295084!C179</f>
        <v>30113005883348</v>
      </c>
      <c r="F181">
        <f>ItemLists_295084!F179</f>
        <v>2014</v>
      </c>
      <c r="G181">
        <f>ItemLists_295084!P179</f>
        <v>201404</v>
      </c>
      <c r="H181" s="1">
        <f>ItemLists_295084!W179</f>
        <v>3.6455696202531649</v>
      </c>
      <c r="I181">
        <f>ItemLists_295084!S179</f>
        <v>201901</v>
      </c>
    </row>
    <row r="182" spans="1:9" x14ac:dyDescent="0.25">
      <c r="A182" t="str">
        <f>IF(ItemLists_295084!A180="Juvenile Non-Fiction","JNF","")</f>
        <v>JNF</v>
      </c>
      <c r="B182" t="str">
        <f>ItemLists_295084!B180</f>
        <v>J 736.982 MIT</v>
      </c>
      <c r="C182" t="str">
        <f>LEFT(ItemLists_295084!D180,36)</f>
        <v>Monstergami</v>
      </c>
      <c r="D182" s="3" t="str">
        <f>IF(ItemLists_295084!AE180=1,"Yes","No")</f>
        <v>No</v>
      </c>
      <c r="E182" s="18">
        <f>ItemLists_295084!C180</f>
        <v>30113006053875</v>
      </c>
      <c r="F182">
        <f>ItemLists_295084!F180</f>
        <v>2014</v>
      </c>
      <c r="G182">
        <f>ItemLists_295084!P180</f>
        <v>201503</v>
      </c>
      <c r="H182" s="1">
        <f>ItemLists_295084!W180</f>
        <v>3.1764705882352939</v>
      </c>
      <c r="I182">
        <f>ItemLists_295084!S180</f>
        <v>201901</v>
      </c>
    </row>
    <row r="183" spans="1:9" x14ac:dyDescent="0.25">
      <c r="A183" t="str">
        <f>IF(ItemLists_295084!A181="Juvenile Non-Fiction","JNF","")</f>
        <v>JNF</v>
      </c>
      <c r="B183" t="str">
        <f>ItemLists_295084!B181</f>
        <v>J 736.982 MON</v>
      </c>
      <c r="C183" t="str">
        <f>LEFT(ItemLists_295084!D181,36)</f>
        <v>North American animals in origami</v>
      </c>
      <c r="D183" s="3" t="str">
        <f>IF(ItemLists_295084!AE181=1,"Yes","No")</f>
        <v>Yes</v>
      </c>
      <c r="E183" s="18">
        <f>ItemLists_295084!C181</f>
        <v>30113002894744</v>
      </c>
      <c r="F183">
        <f>ItemLists_295084!F181</f>
        <v>1995</v>
      </c>
      <c r="G183">
        <f>ItemLists_295084!P181</f>
        <v>199512</v>
      </c>
      <c r="H183" s="1">
        <f>ItemLists_295084!W181</f>
        <v>1.846153846153846</v>
      </c>
      <c r="I183">
        <f>ItemLists_295084!S181</f>
        <v>201905</v>
      </c>
    </row>
    <row r="184" spans="1:9" x14ac:dyDescent="0.25">
      <c r="A184" t="str">
        <f>IF(ItemLists_295084!A182="Juvenile Non-Fiction","JNF","")</f>
        <v>JNF</v>
      </c>
      <c r="B184" t="str">
        <f>ItemLists_295084!B182</f>
        <v>J 736.982 MON</v>
      </c>
      <c r="C184" t="str">
        <f>LEFT(ItemLists_295084!D182,36)</f>
        <v>Origami sea life</v>
      </c>
      <c r="D184" s="3" t="str">
        <f>IF(ItemLists_295084!AE182=1,"Yes","No")</f>
        <v>Yes</v>
      </c>
      <c r="E184" s="18">
        <f>ItemLists_295084!C182</f>
        <v>30113002894843</v>
      </c>
      <c r="F184">
        <f>ItemLists_295084!F182</f>
        <v>1991</v>
      </c>
      <c r="G184">
        <f>ItemLists_295084!P182</f>
        <v>199101</v>
      </c>
      <c r="H184" s="1">
        <f>ItemLists_295084!W182</f>
        <v>1.6089385474860336</v>
      </c>
      <c r="I184">
        <f>ItemLists_295084!S182</f>
        <v>202009</v>
      </c>
    </row>
    <row r="185" spans="1:9" x14ac:dyDescent="0.25">
      <c r="A185" t="str">
        <f>IF(ItemLists_295084!A183="Juvenile Non-Fiction","JNF","")</f>
        <v>JNF</v>
      </c>
      <c r="B185" t="str">
        <f>ItemLists_295084!B183</f>
        <v>J 736.982 NGU</v>
      </c>
      <c r="C185" t="str">
        <f>LEFT(ItemLists_295084!D183,36)</f>
        <v>Origami myths &amp; legends</v>
      </c>
      <c r="D185" s="3" t="str">
        <f>IF(ItemLists_295084!AE183=1,"Yes","No")</f>
        <v>Yes</v>
      </c>
      <c r="E185" s="18">
        <f>ItemLists_295084!C183</f>
        <v>30113002299159</v>
      </c>
      <c r="F185">
        <f>ItemLists_295084!F183</f>
        <v>2005</v>
      </c>
      <c r="G185">
        <f>ItemLists_295084!P183</f>
        <v>200501</v>
      </c>
      <c r="H185" s="1">
        <f>ItemLists_295084!W183</f>
        <v>5.8105263157894731</v>
      </c>
      <c r="I185">
        <f>ItemLists_295084!S183</f>
        <v>202008</v>
      </c>
    </row>
    <row r="186" spans="1:9" x14ac:dyDescent="0.25">
      <c r="A186" t="str">
        <f>IF(ItemLists_295084!A184="Juvenile Non-Fiction","JNF","")</f>
        <v>JNF</v>
      </c>
      <c r="B186" t="str">
        <f>ItemLists_295084!B184</f>
        <v>J 736.982 ONO</v>
      </c>
      <c r="C186" t="str">
        <f>LEFT(ItemLists_295084!D184,36)</f>
        <v>Origami farm : 35 farmyard favorites</v>
      </c>
      <c r="D186" s="3" t="str">
        <f>IF(ItemLists_295084!AE184=1,"Yes","No")</f>
        <v>No</v>
      </c>
      <c r="E186" s="18">
        <f>ItemLists_295084!C184</f>
        <v>30113005784728</v>
      </c>
      <c r="F186">
        <f>ItemLists_295084!F184</f>
        <v>2013</v>
      </c>
      <c r="G186">
        <f>ItemLists_295084!P184</f>
        <v>201402</v>
      </c>
      <c r="H186" s="1">
        <f>ItemLists_295084!W184</f>
        <v>3.5555555555555554</v>
      </c>
      <c r="I186">
        <f>ItemLists_295084!S184</f>
        <v>201906</v>
      </c>
    </row>
    <row r="187" spans="1:9" x14ac:dyDescent="0.25">
      <c r="A187" t="str">
        <f>IF(ItemLists_295084!A185="Juvenile Non-Fiction","JNF","")</f>
        <v>JNF</v>
      </c>
      <c r="B187" t="str">
        <f>ItemLists_295084!B185</f>
        <v>J 736.982 STE</v>
      </c>
      <c r="C187" t="str">
        <f>LEFT(ItemLists_295084!D185,36)</f>
        <v>Origami</v>
      </c>
      <c r="D187" s="3" t="str">
        <f>IF(ItemLists_295084!AE185=1,"Yes","No")</f>
        <v>Yes</v>
      </c>
      <c r="E187" s="18">
        <f>ItemLists_295084!C185</f>
        <v>30113002315542</v>
      </c>
      <c r="F187">
        <f>ItemLists_295084!F185</f>
        <v>2002</v>
      </c>
      <c r="G187">
        <f>ItemLists_295084!P185</f>
        <v>200203</v>
      </c>
      <c r="H187" s="1">
        <f>ItemLists_295084!W185</f>
        <v>3.0535714285714284</v>
      </c>
      <c r="I187">
        <f>ItemLists_295084!S185</f>
        <v>201901</v>
      </c>
    </row>
    <row r="188" spans="1:9" x14ac:dyDescent="0.25">
      <c r="A188" t="str">
        <f>IF(ItemLists_295084!A186="Juvenile Non-Fiction","JNF","")</f>
        <v>JNF</v>
      </c>
      <c r="B188" t="str">
        <f>ItemLists_295084!B186</f>
        <v>J 736.982 UNG</v>
      </c>
      <c r="C188" t="str">
        <f>LEFT(ItemLists_295084!D186,36)</f>
        <v>Easy origami animals</v>
      </c>
      <c r="D188" s="3" t="str">
        <f>IF(ItemLists_295084!AE186=1,"Yes","No")</f>
        <v>No</v>
      </c>
      <c r="E188" s="18">
        <f>ItemLists_295084!C186</f>
        <v>30113002152366</v>
      </c>
      <c r="F188">
        <f>ItemLists_295084!F186</f>
        <v>2003</v>
      </c>
      <c r="G188">
        <f>ItemLists_295084!P186</f>
        <v>200301</v>
      </c>
      <c r="H188" s="1">
        <f>ItemLists_295084!W186</f>
        <v>5.6074766355140193</v>
      </c>
      <c r="I188">
        <f>ItemLists_295084!S186</f>
        <v>201901</v>
      </c>
    </row>
    <row r="189" spans="1:9" x14ac:dyDescent="0.25">
      <c r="A189" t="str">
        <f>IF(ItemLists_295084!A187="Juvenile Non-Fiction","JNF","")</f>
        <v>JNF</v>
      </c>
      <c r="B189" t="str">
        <f>ItemLists_295084!B187</f>
        <v>J 736.982 URT</v>
      </c>
      <c r="C189" t="str">
        <f>LEFT(ItemLists_295084!D187,36)</f>
        <v>Super nifty origami crafts</v>
      </c>
      <c r="D189" s="3" t="str">
        <f>IF(ItemLists_295084!AE187=1,"Yes","No")</f>
        <v>Yes</v>
      </c>
      <c r="E189" s="18">
        <f>ItemLists_295084!C187</f>
        <v>30113001369797</v>
      </c>
      <c r="F189">
        <f>ItemLists_295084!F187</f>
        <v>1996</v>
      </c>
      <c r="G189">
        <f>ItemLists_295084!P187</f>
        <v>199601</v>
      </c>
      <c r="H189" s="1">
        <f>ItemLists_295084!W187</f>
        <v>3.7852348993288594</v>
      </c>
      <c r="I189">
        <f>ItemLists_295084!S187</f>
        <v>201911</v>
      </c>
    </row>
    <row r="190" spans="1:9" x14ac:dyDescent="0.25">
      <c r="A190" t="str">
        <f>IF(ItemLists_295084!A188="Juvenile Non-Fiction","JNF","")</f>
        <v>JNF</v>
      </c>
      <c r="B190" t="str">
        <f>ItemLists_295084!B188</f>
        <v>J 738 ARI</v>
      </c>
      <c r="C190" t="str">
        <f>LEFT(ItemLists_295084!D188,36)</f>
        <v>The Kids 'N' Clay ceramics book : ha</v>
      </c>
      <c r="D190" s="3" t="str">
        <f>IF(ItemLists_295084!AE188=1,"Yes","No")</f>
        <v>Yes</v>
      </c>
      <c r="E190" s="18">
        <f>ItemLists_295084!C188</f>
        <v>30113001728893</v>
      </c>
      <c r="F190">
        <f>ItemLists_295084!F188</f>
        <v>2000</v>
      </c>
      <c r="G190">
        <f>ItemLists_295084!P188</f>
        <v>200003</v>
      </c>
      <c r="H190" s="1">
        <f>ItemLists_295084!W188</f>
        <v>1.596774193548387</v>
      </c>
      <c r="I190">
        <f>ItemLists_295084!S188</f>
        <v>201706</v>
      </c>
    </row>
    <row r="191" spans="1:9" x14ac:dyDescent="0.25">
      <c r="A191" t="str">
        <f>IF(ItemLists_295084!A189="Juvenile Non-Fiction","JNF","")</f>
        <v>JNF</v>
      </c>
      <c r="B191" t="str">
        <f>ItemLists_295084!B189</f>
        <v>J 738 SPI</v>
      </c>
      <c r="C191" t="str">
        <f>LEFT(ItemLists_295084!D189,36)</f>
        <v>Mother nature, designer</v>
      </c>
      <c r="D191" s="3" t="str">
        <f>IF(ItemLists_295084!AE189=1,"Yes","No")</f>
        <v>Yes</v>
      </c>
      <c r="E191" s="18">
        <f>ItemLists_295084!C189</f>
        <v>30113002851090</v>
      </c>
      <c r="F191">
        <f>ItemLists_295084!F189</f>
        <v>2009</v>
      </c>
      <c r="G191">
        <f>ItemLists_295084!P189</f>
        <v>200903</v>
      </c>
      <c r="H191" s="1">
        <f>ItemLists_295084!W189</f>
        <v>0.68571428571428572</v>
      </c>
      <c r="I191">
        <f>ItemLists_295084!S189</f>
        <v>201708</v>
      </c>
    </row>
    <row r="192" spans="1:9" x14ac:dyDescent="0.25">
      <c r="A192" t="str">
        <f>IF(ItemLists_295084!A190="Juvenile Non-Fiction","JNF","")</f>
        <v>JNF</v>
      </c>
      <c r="B192" t="str">
        <f>ItemLists_295084!B190</f>
        <v>J 738.092 GRE</v>
      </c>
      <c r="C192" t="str">
        <f>LEFT(ItemLists_295084!D190,36)</f>
        <v>The mad potter : George E. Ohr, ecce</v>
      </c>
      <c r="D192" s="3" t="str">
        <f>IF(ItemLists_295084!AE190=1,"Yes","No")</f>
        <v>Yes</v>
      </c>
      <c r="E192" s="18">
        <f>ItemLists_295084!C190</f>
        <v>30113005787317</v>
      </c>
      <c r="F192">
        <f>ItemLists_295084!F190</f>
        <v>2013</v>
      </c>
      <c r="G192">
        <f>ItemLists_295084!P190</f>
        <v>201402</v>
      </c>
      <c r="H192" s="1">
        <f>ItemLists_295084!W190</f>
        <v>1.037037037037037</v>
      </c>
      <c r="I192">
        <f>ItemLists_295084!S190</f>
        <v>201809</v>
      </c>
    </row>
    <row r="193" spans="1:9" x14ac:dyDescent="0.25">
      <c r="A193" t="str">
        <f>IF(ItemLists_295084!A191="Juvenile Non-Fiction","JNF","")</f>
        <v>JNF</v>
      </c>
      <c r="B193" t="str">
        <f>ItemLists_295084!B191</f>
        <v>J 738.1 ELL</v>
      </c>
      <c r="C193" t="str">
        <f>LEFT(ItemLists_295084!D191,36)</f>
        <v>Ceramics for kids : creative clay pr</v>
      </c>
      <c r="D193" s="3" t="str">
        <f>IF(ItemLists_295084!AE191=1,"Yes","No")</f>
        <v>Yes</v>
      </c>
      <c r="E193" s="18">
        <f>ItemLists_295084!C191</f>
        <v>30113001991392</v>
      </c>
      <c r="F193">
        <f>ItemLists_295084!F191</f>
        <v>2002</v>
      </c>
      <c r="G193">
        <f>ItemLists_295084!P191</f>
        <v>200201</v>
      </c>
      <c r="H193" s="1">
        <f>ItemLists_295084!W191</f>
        <v>4.4070796460176993</v>
      </c>
      <c r="I193">
        <f>ItemLists_295084!S191</f>
        <v>201910</v>
      </c>
    </row>
    <row r="194" spans="1:9" x14ac:dyDescent="0.25">
      <c r="A194" t="str">
        <f>IF(ItemLists_295084!A192="Juvenile Non-Fiction","JNF","")</f>
        <v>JNF</v>
      </c>
      <c r="B194" t="str">
        <f>ItemLists_295084!B192</f>
        <v>J 738.5 POW</v>
      </c>
      <c r="C194" t="str">
        <f>LEFT(ItemLists_295084!D192,36)</f>
        <v>Step-by-step mosaics</v>
      </c>
      <c r="D194" s="3" t="str">
        <f>IF(ItemLists_295084!AE192=1,"Yes","No")</f>
        <v>Yes</v>
      </c>
      <c r="E194" s="18">
        <f>ItemLists_295084!C192</f>
        <v>30113002315112</v>
      </c>
      <c r="F194">
        <f>ItemLists_295084!F192</f>
        <v>2001</v>
      </c>
      <c r="G194">
        <f>ItemLists_295084!P192</f>
        <v>200103</v>
      </c>
      <c r="H194" s="1">
        <f>ItemLists_295084!W192</f>
        <v>2.0847457627118642</v>
      </c>
      <c r="I194">
        <f>ItemLists_295084!S192</f>
        <v>201902</v>
      </c>
    </row>
    <row r="195" spans="1:9" x14ac:dyDescent="0.25">
      <c r="A195" t="str">
        <f>IF(ItemLists_295084!A193="Juvenile Non-Fiction","JNF","")</f>
        <v>JNF</v>
      </c>
      <c r="B195" t="str">
        <f>ItemLists_295084!B193</f>
        <v>J 738.56 FRE</v>
      </c>
      <c r="C195" t="str">
        <f>LEFT(ItemLists_295084!D193,36)</f>
        <v>Creating mosaics</v>
      </c>
      <c r="D195" s="3" t="str">
        <f>IF(ItemLists_295084!AE193=1,"Yes","No")</f>
        <v>Yes</v>
      </c>
      <c r="E195" s="18">
        <f>ItemLists_295084!C193</f>
        <v>30113001811947</v>
      </c>
      <c r="F195">
        <f>ItemLists_295084!F193</f>
        <v>2000</v>
      </c>
      <c r="G195">
        <f>ItemLists_295084!P193</f>
        <v>200003</v>
      </c>
      <c r="H195" s="1">
        <f>ItemLists_295084!W193</f>
        <v>2.129032258064516</v>
      </c>
      <c r="I195">
        <f>ItemLists_295084!S193</f>
        <v>201808</v>
      </c>
    </row>
    <row r="196" spans="1:9" x14ac:dyDescent="0.25">
      <c r="A196" t="str">
        <f>IF(ItemLists_295084!A194="Juvenile Non-Fiction","JNF","")</f>
        <v>JNF</v>
      </c>
      <c r="B196" t="str">
        <f>ItemLists_295084!B194</f>
        <v>J 739.27 MCMI</v>
      </c>
      <c r="C196" t="str">
        <f>LEFT(ItemLists_295084!D194,36)</f>
        <v>How to improve at making jewelry</v>
      </c>
      <c r="D196" s="3" t="str">
        <f>IF(ItemLists_295084!AE194=1,"Yes","No")</f>
        <v>Yes</v>
      </c>
      <c r="E196" s="18">
        <f>ItemLists_295084!C194</f>
        <v>30113005377705</v>
      </c>
      <c r="F196">
        <f>ItemLists_295084!F194</f>
        <v>2010</v>
      </c>
      <c r="G196">
        <f>ItemLists_295084!P194</f>
        <v>201107</v>
      </c>
      <c r="H196" s="1">
        <f>ItemLists_295084!W194</f>
        <v>3</v>
      </c>
      <c r="I196">
        <f>ItemLists_295084!S194</f>
        <v>201901</v>
      </c>
    </row>
    <row r="197" spans="1:9" x14ac:dyDescent="0.25">
      <c r="A197" t="str">
        <f>IF(ItemLists_295084!A195="Juvenile Non-Fiction","JNF","")</f>
        <v>JNF</v>
      </c>
      <c r="B197" t="str">
        <f>ItemLists_295084!B195</f>
        <v>J 739.27 RAU</v>
      </c>
      <c r="C197" t="str">
        <f>LEFT(ItemLists_295084!D195,36)</f>
        <v>Making jewelry</v>
      </c>
      <c r="D197" s="3" t="str">
        <f>IF(ItemLists_295084!AE195=1,"Yes","No")</f>
        <v>No</v>
      </c>
      <c r="E197" s="18">
        <f>ItemLists_295084!C195</f>
        <v>30113005671487</v>
      </c>
      <c r="F197">
        <f>ItemLists_295084!F195</f>
        <v>2013</v>
      </c>
      <c r="G197">
        <f>ItemLists_295084!P195</f>
        <v>201303</v>
      </c>
      <c r="H197" s="1">
        <f>ItemLists_295084!W195</f>
        <v>3</v>
      </c>
      <c r="I197">
        <f>ItemLists_295084!S195</f>
        <v>201908</v>
      </c>
    </row>
    <row r="198" spans="1:9" x14ac:dyDescent="0.25">
      <c r="A198" t="str">
        <f>IF(ItemLists_295084!A196="Juvenile Non-Fiction","JNF","")</f>
        <v>JNF</v>
      </c>
      <c r="B198" t="str">
        <f>ItemLists_295084!B196</f>
        <v>J 740 KID</v>
      </c>
      <c r="C198" t="str">
        <f>LEFT(ItemLists_295084!D196,36)</f>
        <v>Go : a Kidd's guide to graphic desig</v>
      </c>
      <c r="D198" s="3" t="str">
        <f>IF(ItemLists_295084!AE196=1,"Yes","No")</f>
        <v>No</v>
      </c>
      <c r="E198" s="18">
        <f>ItemLists_295084!C196</f>
        <v>30113005786087</v>
      </c>
      <c r="F198">
        <f>ItemLists_295084!F196</f>
        <v>2013</v>
      </c>
      <c r="G198">
        <f>ItemLists_295084!P196</f>
        <v>201402</v>
      </c>
      <c r="H198" s="1">
        <f>ItemLists_295084!W196</f>
        <v>3.8518518518518516</v>
      </c>
      <c r="I198">
        <f>ItemLists_295084!S196</f>
        <v>202002</v>
      </c>
    </row>
    <row r="199" spans="1:9" x14ac:dyDescent="0.25">
      <c r="A199" t="str">
        <f>IF(ItemLists_295084!A197="Juvenile Non-Fiction","JNF","")</f>
        <v>JNF</v>
      </c>
      <c r="B199" t="str">
        <f>ItemLists_295084!B197</f>
        <v>J 740.92 STE</v>
      </c>
      <c r="C199" t="str">
        <f>LEFT(ItemLists_295084!D197,36)</f>
        <v>Radiant child : the story of young a</v>
      </c>
      <c r="D199" s="3" t="str">
        <f>IF(ItemLists_295084!AE197=1,"Yes","No")</f>
        <v>No</v>
      </c>
      <c r="E199" s="18">
        <f>ItemLists_295084!C197</f>
        <v>30113006451525</v>
      </c>
      <c r="F199">
        <f>ItemLists_295084!F197</f>
        <v>2016</v>
      </c>
      <c r="G199">
        <f>ItemLists_295084!P197</f>
        <v>201805</v>
      </c>
      <c r="H199" s="1">
        <f>ItemLists_295084!W197</f>
        <v>0.4</v>
      </c>
      <c r="I199">
        <f>ItemLists_295084!S197</f>
        <v>201809</v>
      </c>
    </row>
    <row r="200" spans="1:9" x14ac:dyDescent="0.25">
      <c r="A200" t="str">
        <f>IF(ItemLists_295084!A198="Juvenile Non-Fiction","JNF","")</f>
        <v>JNF</v>
      </c>
      <c r="B200" t="str">
        <f>ItemLists_295084!B198</f>
        <v>J 741.2 AME</v>
      </c>
      <c r="C200" t="str">
        <f>LEFT(ItemLists_295084!D198,36)</f>
        <v xml:space="preserve">The draw 50 way : how to draw cats, </v>
      </c>
      <c r="D200" s="3" t="str">
        <f>IF(ItemLists_295084!AE198=1,"Yes","No")</f>
        <v>No</v>
      </c>
      <c r="E200" s="18">
        <f>ItemLists_295084!C198</f>
        <v>30113005267369</v>
      </c>
      <c r="F200">
        <f>ItemLists_295084!F198</f>
        <v>2005</v>
      </c>
      <c r="G200">
        <f>ItemLists_295084!P198</f>
        <v>201109</v>
      </c>
      <c r="H200" s="1">
        <f>ItemLists_295084!W198</f>
        <v>6.1090909090909093</v>
      </c>
      <c r="I200">
        <f>ItemLists_295084!S198</f>
        <v>201905</v>
      </c>
    </row>
    <row r="201" spans="1:9" x14ac:dyDescent="0.25">
      <c r="A201" t="str">
        <f>IF(ItemLists_295084!A199="Juvenile Non-Fiction","JNF","")</f>
        <v>JNF</v>
      </c>
      <c r="B201" t="str">
        <f>ItemLists_295084!B199</f>
        <v>J 741.2 COR</v>
      </c>
      <c r="C201" t="str">
        <f>LEFT(ItemLists_295084!D199,36)</f>
        <v>Quirky, cute doodles</v>
      </c>
      <c r="D201" s="3" t="str">
        <f>IF(ItemLists_295084!AE199=1,"Yes","No")</f>
        <v>No</v>
      </c>
      <c r="E201" s="18">
        <f>ItemLists_295084!C199</f>
        <v>30113006355619</v>
      </c>
      <c r="F201">
        <f>ItemLists_295084!F199</f>
        <v>2016</v>
      </c>
      <c r="G201">
        <f>ItemLists_295084!P199</f>
        <v>201609</v>
      </c>
      <c r="H201" s="1">
        <f>ItemLists_295084!W199</f>
        <v>3.5999999999999996</v>
      </c>
      <c r="I201">
        <f>ItemLists_295084!S199</f>
        <v>202002</v>
      </c>
    </row>
    <row r="202" spans="1:9" x14ac:dyDescent="0.25">
      <c r="A202" t="str">
        <f>IF(ItemLists_295084!A200="Juvenile Non-Fiction","JNF","")</f>
        <v>JNF</v>
      </c>
      <c r="B202" t="str">
        <f>ItemLists_295084!B200</f>
        <v>J 741.2 COU</v>
      </c>
      <c r="C202" t="str">
        <f>LEFT(ItemLists_295084!D200,36)</f>
        <v>The monster book of cartooning</v>
      </c>
      <c r="D202" s="3" t="str">
        <f>IF(ItemLists_295084!AE200=1,"Yes","No")</f>
        <v>Yes</v>
      </c>
      <c r="E202" s="18">
        <f>ItemLists_295084!C200</f>
        <v>30113002430762</v>
      </c>
      <c r="F202">
        <f>ItemLists_295084!F200</f>
        <v>1999</v>
      </c>
      <c r="G202">
        <f>ItemLists_295084!P200</f>
        <v>199906</v>
      </c>
      <c r="H202" s="1">
        <f>ItemLists_295084!W200</f>
        <v>3.8754863813229572</v>
      </c>
      <c r="I202">
        <f>ItemLists_295084!S200</f>
        <v>201909</v>
      </c>
    </row>
    <row r="203" spans="1:9" x14ac:dyDescent="0.25">
      <c r="A203" t="str">
        <f>IF(ItemLists_295084!A201="Juvenile Non-Fiction","JNF","")</f>
        <v>JNF</v>
      </c>
      <c r="B203" t="str">
        <f>ItemLists_295084!B201</f>
        <v>J 741.2 EMB</v>
      </c>
      <c r="C203" t="str">
        <f>LEFT(ItemLists_295084!D201,36)</f>
        <v>Ed Emberley's fingerprint drawing bo</v>
      </c>
      <c r="D203" s="3" t="str">
        <f>IF(ItemLists_295084!AE201=1,"Yes","No")</f>
        <v>No</v>
      </c>
      <c r="E203" s="18">
        <f>ItemLists_295084!C201</f>
        <v>30113001838437</v>
      </c>
      <c r="F203">
        <f>ItemLists_295084!F201</f>
        <v>2001</v>
      </c>
      <c r="G203">
        <f>ItemLists_295084!P201</f>
        <v>200101</v>
      </c>
      <c r="H203" s="1">
        <f>ItemLists_295084!W201</f>
        <v>3.8319327731092439</v>
      </c>
      <c r="I203">
        <f>ItemLists_295084!S201</f>
        <v>201910</v>
      </c>
    </row>
    <row r="204" spans="1:9" x14ac:dyDescent="0.25">
      <c r="A204" t="str">
        <f>IF(ItemLists_295084!A202="Juvenile Non-Fiction","JNF","")</f>
        <v>JNF</v>
      </c>
      <c r="B204" t="str">
        <f>ItemLists_295084!B202</f>
        <v>J 741.2 FRA</v>
      </c>
      <c r="C204" t="str">
        <f>LEFT(ItemLists_295084!D202,36)</f>
        <v>The art of pencil drawing : discover</v>
      </c>
      <c r="D204" s="3" t="str">
        <f>IF(ItemLists_295084!AE202=1,"Yes","No")</f>
        <v>No</v>
      </c>
      <c r="E204" s="18">
        <f>ItemLists_295084!C202</f>
        <v>30113005399188</v>
      </c>
      <c r="F204">
        <f>ItemLists_295084!F202</f>
        <v>2012</v>
      </c>
      <c r="G204">
        <f>ItemLists_295084!P202</f>
        <v>201203</v>
      </c>
      <c r="H204" s="1">
        <f>ItemLists_295084!W202</f>
        <v>5.3076923076923084</v>
      </c>
      <c r="I204">
        <f>ItemLists_295084!S202</f>
        <v>202001</v>
      </c>
    </row>
    <row r="205" spans="1:9" x14ac:dyDescent="0.25">
      <c r="A205" t="str">
        <f>IF(ItemLists_295084!A203="Juvenile Non-Fiction","JNF","")</f>
        <v>JNF</v>
      </c>
      <c r="B205" t="str">
        <f>ItemLists_295084!B203</f>
        <v>J 741.2 GAM</v>
      </c>
      <c r="C205" t="str">
        <f>LEFT(ItemLists_295084!D203,36)</f>
        <v>You can draw anything</v>
      </c>
      <c r="D205" s="3" t="str">
        <f>IF(ItemLists_295084!AE203=1,"Yes","No")</f>
        <v>No</v>
      </c>
      <c r="E205" s="18">
        <f>ItemLists_295084!C203</f>
        <v>30113005531079</v>
      </c>
      <c r="F205">
        <f>ItemLists_295084!F203</f>
        <v>2011</v>
      </c>
      <c r="G205">
        <f>ItemLists_295084!P203</f>
        <v>201209</v>
      </c>
      <c r="H205" s="1">
        <f>ItemLists_295084!W203</f>
        <v>7.3469387755102042</v>
      </c>
      <c r="I205">
        <f>ItemLists_295084!S203</f>
        <v>202001</v>
      </c>
    </row>
    <row r="206" spans="1:9" x14ac:dyDescent="0.25">
      <c r="A206" t="str">
        <f>IF(ItemLists_295084!A204="Juvenile Non-Fiction","JNF","")</f>
        <v>JNF</v>
      </c>
      <c r="B206" t="str">
        <f>ItemLists_295084!B204</f>
        <v>J 741.2 LEA</v>
      </c>
      <c r="C206" t="str">
        <f>LEFT(ItemLists_295084!D204,36)</f>
        <v>Disney Frozen : featuring Anna, Elsa</v>
      </c>
      <c r="D206" s="3" t="str">
        <f>IF(ItemLists_295084!AE204=1,"Yes","No")</f>
        <v>No</v>
      </c>
      <c r="E206" s="18">
        <f>ItemLists_295084!C204</f>
        <v>30113006228550</v>
      </c>
      <c r="F206">
        <f>ItemLists_295084!F204</f>
        <v>2015</v>
      </c>
      <c r="G206">
        <f>ItemLists_295084!P204</f>
        <v>201512</v>
      </c>
      <c r="H206" s="1">
        <f>ItemLists_295084!W204</f>
        <v>5.0847457627118642</v>
      </c>
      <c r="I206">
        <f>ItemLists_295084!S204</f>
        <v>202004</v>
      </c>
    </row>
    <row r="207" spans="1:9" x14ac:dyDescent="0.25">
      <c r="A207" t="str">
        <f>IF(ItemLists_295084!A205="Juvenile Non-Fiction","JNF","")</f>
        <v>JNF</v>
      </c>
      <c r="B207" t="str">
        <f>ItemLists_295084!B205</f>
        <v>J 741.2 LUX</v>
      </c>
      <c r="C207" t="str">
        <f>LEFT(ItemLists_295084!D205,36)</f>
        <v>123 I can draw!</v>
      </c>
      <c r="D207" s="3" t="str">
        <f>IF(ItemLists_295084!AE205=1,"Yes","No")</f>
        <v>Yes</v>
      </c>
      <c r="E207" s="18">
        <f>ItemLists_295084!C205</f>
        <v>30113002713076</v>
      </c>
      <c r="F207">
        <f>ItemLists_295084!F205</f>
        <v>2008</v>
      </c>
      <c r="G207">
        <f>ItemLists_295084!P205</f>
        <v>200801</v>
      </c>
      <c r="H207" s="1">
        <f>ItemLists_295084!W205</f>
        <v>2.1818181818181817</v>
      </c>
      <c r="I207">
        <f>ItemLists_295084!S205</f>
        <v>202008</v>
      </c>
    </row>
    <row r="208" spans="1:9" x14ac:dyDescent="0.25">
      <c r="A208" t="str">
        <f>IF(ItemLists_295084!A206="Juvenile Non-Fiction","JNF","")</f>
        <v>JNF</v>
      </c>
      <c r="B208" t="str">
        <f>ItemLists_295084!B206</f>
        <v>J 741.2 MCMI</v>
      </c>
      <c r="C208" t="str">
        <f>LEFT(ItemLists_295084!D206,36)</f>
        <v>How to improve at drawing</v>
      </c>
      <c r="D208" s="3" t="str">
        <f>IF(ItemLists_295084!AE206=1,"Yes","No")</f>
        <v>No</v>
      </c>
      <c r="E208" s="18">
        <f>ItemLists_295084!C206</f>
        <v>30113005377655</v>
      </c>
      <c r="F208">
        <f>ItemLists_295084!F206</f>
        <v>2010</v>
      </c>
      <c r="G208">
        <f>ItemLists_295084!P206</f>
        <v>201107</v>
      </c>
      <c r="H208" s="1">
        <f>ItemLists_295084!W206</f>
        <v>6</v>
      </c>
      <c r="I208">
        <f>ItemLists_295084!S206</f>
        <v>202001</v>
      </c>
    </row>
    <row r="209" spans="1:9" x14ac:dyDescent="0.25">
      <c r="A209" t="str">
        <f>IF(ItemLists_295084!A207="Juvenile Non-Fiction","JNF","")</f>
        <v>JNF</v>
      </c>
      <c r="B209" t="str">
        <f>ItemLists_295084!B207</f>
        <v>J 741.2 REI</v>
      </c>
      <c r="C209" t="str">
        <f>LEFT(ItemLists_295084!D207,36)</f>
        <v>Draw alien fantasies</v>
      </c>
      <c r="D209" s="3" t="str">
        <f>IF(ItemLists_295084!AE207=1,"Yes","No")</f>
        <v>Yes</v>
      </c>
      <c r="E209" s="18">
        <f>ItemLists_295084!C207</f>
        <v>30113001380133</v>
      </c>
      <c r="F209">
        <f>ItemLists_295084!F207</f>
        <v>1997</v>
      </c>
      <c r="G209">
        <f>ItemLists_295084!P207</f>
        <v>199701</v>
      </c>
      <c r="H209" s="1">
        <f>ItemLists_295084!W207</f>
        <v>4.1958041958041958</v>
      </c>
      <c r="I209">
        <f>ItemLists_295084!S207</f>
        <v>201910</v>
      </c>
    </row>
    <row r="210" spans="1:9" x14ac:dyDescent="0.25">
      <c r="A210" t="str">
        <f>IF(ItemLists_295084!A208="Juvenile Non-Fiction","JNF","")</f>
        <v>JNF</v>
      </c>
      <c r="B210" t="str">
        <f>ItemLists_295084!B208</f>
        <v>J 741.2 ROB</v>
      </c>
      <c r="C210" t="str">
        <f>LEFT(ItemLists_295084!D208,36)</f>
        <v>Shoe print art : step into drawing :</v>
      </c>
      <c r="D210" s="3" t="str">
        <f>IF(ItemLists_295084!AE208=1,"Yes","No")</f>
        <v>No</v>
      </c>
      <c r="E210" s="18">
        <f>ItemLists_295084!C208</f>
        <v>30113005784512</v>
      </c>
      <c r="F210">
        <f>ItemLists_295084!F208</f>
        <v>2013</v>
      </c>
      <c r="G210">
        <f>ItemLists_295084!P208</f>
        <v>201402</v>
      </c>
      <c r="H210" s="1">
        <f>ItemLists_295084!W208</f>
        <v>3.7037037037037037</v>
      </c>
      <c r="I210">
        <f>ItemLists_295084!S208</f>
        <v>202002</v>
      </c>
    </row>
    <row r="211" spans="1:9" x14ac:dyDescent="0.25">
      <c r="A211" t="str">
        <f>IF(ItemLists_295084!A209="Juvenile Non-Fiction","JNF","")</f>
        <v>JNF</v>
      </c>
      <c r="B211" t="str">
        <f>ItemLists_295084!B209</f>
        <v>J 741.2 SEA</v>
      </c>
      <c r="C211" t="str">
        <f>LEFT(ItemLists_295084!D209,36)</f>
        <v>So you love to draw : everykid's gui</v>
      </c>
      <c r="D211" s="3" t="str">
        <f>IF(ItemLists_295084!AE209=1,"Yes","No")</f>
        <v>Yes</v>
      </c>
      <c r="E211" s="18">
        <f>ItemLists_295084!C209</f>
        <v>30113001294953</v>
      </c>
      <c r="F211">
        <f>ItemLists_295084!F209</f>
        <v>1996</v>
      </c>
      <c r="G211">
        <f>ItemLists_295084!P209</f>
        <v>199601</v>
      </c>
      <c r="H211" s="1">
        <f>ItemLists_295084!W209</f>
        <v>3.7046979865771812</v>
      </c>
      <c r="I211">
        <f>ItemLists_295084!S209</f>
        <v>201909</v>
      </c>
    </row>
    <row r="212" spans="1:9" x14ac:dyDescent="0.25">
      <c r="A212" t="str">
        <f>IF(ItemLists_295084!A210="Juvenile Non-Fiction","JNF","")</f>
        <v>JNF</v>
      </c>
      <c r="B212" t="str">
        <f>ItemLists_295084!B210</f>
        <v>J 741.2 SOR</v>
      </c>
      <c r="C212" t="str">
        <f>LEFT(ItemLists_295084!D210,36)</f>
        <v>The allspark almanac. II</v>
      </c>
      <c r="D212" s="3" t="str">
        <f>IF(ItemLists_295084!AE210=1,"Yes","No")</f>
        <v>Yes</v>
      </c>
      <c r="E212" s="18">
        <f>ItemLists_295084!C210</f>
        <v>30113005708156</v>
      </c>
      <c r="F212">
        <f>ItemLists_295084!F210</f>
        <v>2010</v>
      </c>
      <c r="G212">
        <f>ItemLists_295084!P210</f>
        <v>201305</v>
      </c>
      <c r="H212" s="1">
        <f>ItemLists_295084!W210</f>
        <v>2.4</v>
      </c>
      <c r="I212">
        <f>ItemLists_295084!S210</f>
        <v>201904</v>
      </c>
    </row>
    <row r="213" spans="1:9" x14ac:dyDescent="0.25">
      <c r="A213" t="str">
        <f>IF(ItemLists_295084!A211="Juvenile Non-Fiction","JNF","")</f>
        <v>JNF</v>
      </c>
      <c r="B213" t="str">
        <f>ItemLists_295084!B211</f>
        <v>J 741.2 SOR</v>
      </c>
      <c r="C213" t="str">
        <f>LEFT(ItemLists_295084!D211,36)</f>
        <v>The allspark almanac. II</v>
      </c>
      <c r="D213" s="3" t="str">
        <f>IF(ItemLists_295084!AE211=1,"Yes","No")</f>
        <v>Yes</v>
      </c>
      <c r="E213" s="18">
        <f>ItemLists_295084!C211</f>
        <v>30113005708164</v>
      </c>
      <c r="F213">
        <f>ItemLists_295084!F211</f>
        <v>2010</v>
      </c>
      <c r="G213">
        <f>ItemLists_295084!P211</f>
        <v>201305</v>
      </c>
      <c r="H213" s="1">
        <f>ItemLists_295084!W211</f>
        <v>2.8</v>
      </c>
      <c r="I213">
        <f>ItemLists_295084!S211</f>
        <v>202007</v>
      </c>
    </row>
    <row r="214" spans="1:9" x14ac:dyDescent="0.25">
      <c r="A214" t="str">
        <f>IF(ItemLists_295084!A212="Juvenile Non-Fiction","JNF","")</f>
        <v>JNF</v>
      </c>
      <c r="B214" t="str">
        <f>ItemLists_295084!B212</f>
        <v>J 741.2 TEM</v>
      </c>
      <c r="C214" t="str">
        <f>LEFT(ItemLists_295084!D212,36)</f>
        <v>Drawing : the only drawing book you'</v>
      </c>
      <c r="D214" s="3" t="str">
        <f>IF(ItemLists_295084!AE212=1,"Yes","No")</f>
        <v>Yes</v>
      </c>
      <c r="E214" s="18">
        <f>ItemLists_295084!C212</f>
        <v>30113002474950</v>
      </c>
      <c r="F214">
        <f>ItemLists_295084!F212</f>
        <v>2005</v>
      </c>
      <c r="G214">
        <f>ItemLists_295084!P212</f>
        <v>200501</v>
      </c>
      <c r="H214" s="1">
        <f>ItemLists_295084!W212</f>
        <v>7.1999999999999993</v>
      </c>
      <c r="I214">
        <f>ItemLists_295084!S212</f>
        <v>201807</v>
      </c>
    </row>
    <row r="215" spans="1:9" x14ac:dyDescent="0.25">
      <c r="A215" t="str">
        <f>IF(ItemLists_295084!A213="Juvenile Non-Fiction","JNF","")</f>
        <v>JNF</v>
      </c>
      <c r="B215" t="str">
        <f>ItemLists_295084!B213</f>
        <v>J 741.5 ALV</v>
      </c>
      <c r="C215" t="str">
        <f>LEFT(ItemLists_295084!D213,36)</f>
        <v>How to create action, fantasy, and a</v>
      </c>
      <c r="D215" s="3" t="str">
        <f>IF(ItemLists_295084!AE213=1,"Yes","No")</f>
        <v>Yes</v>
      </c>
      <c r="E215" s="18">
        <f>ItemLists_295084!C213</f>
        <v>30113005430454</v>
      </c>
      <c r="F215">
        <f>ItemLists_295084!F213</f>
        <v>1996</v>
      </c>
      <c r="G215">
        <f>ItemLists_295084!P213</f>
        <v>201309</v>
      </c>
      <c r="H215" s="1">
        <f>ItemLists_295084!W213</f>
        <v>2.7906976744186047</v>
      </c>
      <c r="I215">
        <f>ItemLists_295084!S213</f>
        <v>202009</v>
      </c>
    </row>
    <row r="216" spans="1:9" x14ac:dyDescent="0.25">
      <c r="A216" t="str">
        <f>IF(ItemLists_295084!A214="Juvenile Non-Fiction","JNF","")</f>
        <v>JNF</v>
      </c>
      <c r="B216" t="str">
        <f>ItemLists_295084!B214</f>
        <v>J 741.5 ANT</v>
      </c>
      <c r="C216" t="str">
        <f>LEFT(ItemLists_295084!D214,36)</f>
        <v>Manga heroes</v>
      </c>
      <c r="D216" s="3" t="str">
        <f>IF(ItemLists_295084!AE214=1,"Yes","No")</f>
        <v>Yes</v>
      </c>
      <c r="E216" s="18">
        <f>ItemLists_295084!C214</f>
        <v>30113006083385</v>
      </c>
      <c r="F216">
        <f>ItemLists_295084!F214</f>
        <v>2016</v>
      </c>
      <c r="G216">
        <f>ItemLists_295084!P214</f>
        <v>201511</v>
      </c>
      <c r="H216" s="1">
        <f>ItemLists_295084!W214</f>
        <v>1.8</v>
      </c>
      <c r="I216">
        <f>ItemLists_295084!S214</f>
        <v>202010</v>
      </c>
    </row>
    <row r="217" spans="1:9" x14ac:dyDescent="0.25">
      <c r="A217" t="str">
        <f>IF(ItemLists_295084!A215="Juvenile Non-Fiction","JNF","")</f>
        <v>JNF</v>
      </c>
      <c r="B217" t="str">
        <f>ItemLists_295084!B215</f>
        <v>J 741.5 ANT</v>
      </c>
      <c r="C217" t="str">
        <f>LEFT(ItemLists_295084!D215,36)</f>
        <v>Manga monsters</v>
      </c>
      <c r="D217" s="3" t="str">
        <f>IF(ItemLists_295084!AE215=1,"Yes","No")</f>
        <v>Yes</v>
      </c>
      <c r="E217" s="18">
        <f>ItemLists_295084!C215</f>
        <v>30113006083393</v>
      </c>
      <c r="F217">
        <f>ItemLists_295084!F215</f>
        <v>2016</v>
      </c>
      <c r="G217">
        <f>ItemLists_295084!P215</f>
        <v>201511</v>
      </c>
      <c r="H217" s="1">
        <f>ItemLists_295084!W215</f>
        <v>1.8</v>
      </c>
      <c r="I217">
        <f>ItemLists_295084!S215</f>
        <v>201807</v>
      </c>
    </row>
    <row r="218" spans="1:9" x14ac:dyDescent="0.25">
      <c r="A218" t="str">
        <f>IF(ItemLists_295084!A216="Juvenile Non-Fiction","JNF","")</f>
        <v>JNF</v>
      </c>
      <c r="B218" t="str">
        <f>ItemLists_295084!B216</f>
        <v>J 741.5 ANT</v>
      </c>
      <c r="C218" t="str">
        <f>LEFT(ItemLists_295084!D216,36)</f>
        <v>Manga pets</v>
      </c>
      <c r="D218" s="3" t="str">
        <f>IF(ItemLists_295084!AE216=1,"Yes","No")</f>
        <v>No</v>
      </c>
      <c r="E218" s="18">
        <f>ItemLists_295084!C216</f>
        <v>30113006083401</v>
      </c>
      <c r="F218">
        <f>ItemLists_295084!F216</f>
        <v>2016</v>
      </c>
      <c r="G218">
        <f>ItemLists_295084!P216</f>
        <v>201511</v>
      </c>
      <c r="H218" s="1">
        <f>ItemLists_295084!W216</f>
        <v>4.5999999999999996</v>
      </c>
      <c r="I218">
        <f>ItemLists_295084!S216</f>
        <v>201912</v>
      </c>
    </row>
    <row r="219" spans="1:9" x14ac:dyDescent="0.25">
      <c r="A219" t="str">
        <f>IF(ItemLists_295084!A217="Juvenile Non-Fiction","JNF","")</f>
        <v>JNF</v>
      </c>
      <c r="B219" t="str">
        <f>ItemLists_295084!B217</f>
        <v>J 741.5 ANT</v>
      </c>
      <c r="C219" t="str">
        <f>LEFT(ItemLists_295084!D217,36)</f>
        <v>Manga villains</v>
      </c>
      <c r="D219" s="3" t="str">
        <f>IF(ItemLists_295084!AE217=1,"Yes","No")</f>
        <v>Yes</v>
      </c>
      <c r="E219" s="18">
        <f>ItemLists_295084!C217</f>
        <v>30113006083286</v>
      </c>
      <c r="F219">
        <f>ItemLists_295084!F217</f>
        <v>2016</v>
      </c>
      <c r="G219">
        <f>ItemLists_295084!P217</f>
        <v>201511</v>
      </c>
      <c r="H219" s="1">
        <f>ItemLists_295084!W217</f>
        <v>2</v>
      </c>
      <c r="I219">
        <f>ItemLists_295084!S217</f>
        <v>202010</v>
      </c>
    </row>
    <row r="220" spans="1:9" x14ac:dyDescent="0.25">
      <c r="A220" t="str">
        <f>IF(ItemLists_295084!A218="Juvenile Non-Fiction","JNF","")</f>
        <v>JNF</v>
      </c>
      <c r="B220" t="str">
        <f>ItemLists_295084!B218</f>
        <v>J 741.5 ANT</v>
      </c>
      <c r="C220" t="str">
        <f>LEFT(ItemLists_295084!D218,36)</f>
        <v>Manga girls</v>
      </c>
      <c r="D220" s="3" t="str">
        <f>IF(ItemLists_295084!AE218=1,"Yes","No")</f>
        <v>No</v>
      </c>
      <c r="E220" s="18">
        <f>ItemLists_295084!C218</f>
        <v>30113006083377</v>
      </c>
      <c r="F220">
        <f>ItemLists_295084!F218</f>
        <v>2016</v>
      </c>
      <c r="G220">
        <f>ItemLists_295084!P218</f>
        <v>201511</v>
      </c>
      <c r="H220" s="1">
        <f>ItemLists_295084!W218</f>
        <v>5.2</v>
      </c>
      <c r="I220">
        <f>ItemLists_295084!S218</f>
        <v>202010</v>
      </c>
    </row>
    <row r="221" spans="1:9" x14ac:dyDescent="0.25">
      <c r="A221" t="str">
        <f>IF(ItemLists_295084!A219="Juvenile Non-Fiction","JNF","")</f>
        <v>JNF</v>
      </c>
      <c r="B221" t="str">
        <f>ItemLists_295084!B219</f>
        <v>J 741.5 ANT</v>
      </c>
      <c r="C221" t="str">
        <f>LEFT(ItemLists_295084!D219,36)</f>
        <v>Manga boys</v>
      </c>
      <c r="D221" s="3" t="str">
        <f>IF(ItemLists_295084!AE219=1,"Yes","No")</f>
        <v>Yes</v>
      </c>
      <c r="E221" s="18">
        <f>ItemLists_295084!C219</f>
        <v>30113006083369</v>
      </c>
      <c r="F221">
        <f>ItemLists_295084!F219</f>
        <v>2016</v>
      </c>
      <c r="G221">
        <f>ItemLists_295084!P219</f>
        <v>201511</v>
      </c>
      <c r="H221" s="1">
        <f>ItemLists_295084!W219</f>
        <v>2.6</v>
      </c>
      <c r="I221">
        <f>ItemLists_295084!S219</f>
        <v>202010</v>
      </c>
    </row>
    <row r="222" spans="1:9" x14ac:dyDescent="0.25">
      <c r="A222" t="str">
        <f>IF(ItemLists_295084!A220="Juvenile Non-Fiction","JNF","")</f>
        <v>JNF</v>
      </c>
      <c r="B222" t="str">
        <f>ItemLists_295084!B220</f>
        <v>J 741.5 BAR</v>
      </c>
      <c r="C222" t="str">
        <f>LEFT(ItemLists_295084!D220,36)</f>
        <v>1-2-3 draw cartoon faces : a step-by</v>
      </c>
      <c r="D222" s="3" t="str">
        <f>IF(ItemLists_295084!AE220=1,"Yes","No")</f>
        <v>No</v>
      </c>
      <c r="E222" s="18">
        <f>ItemLists_295084!C220</f>
        <v>30113002011786</v>
      </c>
      <c r="F222">
        <f>ItemLists_295084!F220</f>
        <v>2002</v>
      </c>
      <c r="G222">
        <f>ItemLists_295084!P220</f>
        <v>200201</v>
      </c>
      <c r="H222" s="1">
        <f>ItemLists_295084!W220</f>
        <v>5.946902654867257</v>
      </c>
      <c r="I222">
        <f>ItemLists_295084!S220</f>
        <v>202007</v>
      </c>
    </row>
    <row r="223" spans="1:9" x14ac:dyDescent="0.25">
      <c r="A223" t="str">
        <f>IF(ItemLists_295084!A221="Juvenile Non-Fiction","JNF","")</f>
        <v>JNF</v>
      </c>
      <c r="B223" t="str">
        <f>ItemLists_295084!B221</f>
        <v>J 741.5 BAR</v>
      </c>
      <c r="C223" t="str">
        <f>LEFT(ItemLists_295084!D221,36)</f>
        <v>1-2-3 draw cartoon aircraft : a step</v>
      </c>
      <c r="D223" s="3" t="str">
        <f>IF(ItemLists_295084!AE221=1,"Yes","No")</f>
        <v>No</v>
      </c>
      <c r="E223" s="18">
        <f>ItemLists_295084!C221</f>
        <v>30113002249071</v>
      </c>
      <c r="F223">
        <f>ItemLists_295084!F221</f>
        <v>2005</v>
      </c>
      <c r="G223">
        <f>ItemLists_295084!P221</f>
        <v>200501</v>
      </c>
      <c r="H223" s="1">
        <f>ItemLists_295084!W221</f>
        <v>4.8631578947368421</v>
      </c>
      <c r="I223">
        <f>ItemLists_295084!S221</f>
        <v>201911</v>
      </c>
    </row>
    <row r="224" spans="1:9" x14ac:dyDescent="0.25">
      <c r="A224" t="str">
        <f>IF(ItemLists_295084!A222="Juvenile Non-Fiction","JNF","")</f>
        <v>JNF</v>
      </c>
      <c r="B224" t="str">
        <f>ItemLists_295084!B222</f>
        <v>J 741.5 BAR</v>
      </c>
      <c r="C224" t="str">
        <f>LEFT(ItemLists_295084!D222,36)</f>
        <v>1-2-3 draw cartoon cars : a step-by-</v>
      </c>
      <c r="D224" s="3" t="str">
        <f>IF(ItemLists_295084!AE222=1,"Yes","No")</f>
        <v>Yes</v>
      </c>
      <c r="E224" s="18">
        <f>ItemLists_295084!C222</f>
        <v>30113002241185</v>
      </c>
      <c r="F224">
        <f>ItemLists_295084!F222</f>
        <v>2005</v>
      </c>
      <c r="G224">
        <f>ItemLists_295084!P222</f>
        <v>200501</v>
      </c>
      <c r="H224" s="1">
        <f>ItemLists_295084!W222</f>
        <v>4.9894736842105258</v>
      </c>
      <c r="I224">
        <f>ItemLists_295084!S222</f>
        <v>202007</v>
      </c>
    </row>
    <row r="225" spans="1:9" x14ac:dyDescent="0.25">
      <c r="A225" t="str">
        <f>IF(ItemLists_295084!A223="Juvenile Non-Fiction","JNF","")</f>
        <v>JNF</v>
      </c>
      <c r="B225" t="str">
        <f>ItemLists_295084!B223</f>
        <v>J 741.5 BAR</v>
      </c>
      <c r="C225" t="str">
        <f>LEFT(ItemLists_295084!D223,36)</f>
        <v>1-2-3 draw cartoon people : a step-b</v>
      </c>
      <c r="D225" s="3" t="str">
        <f>IF(ItemLists_295084!AE223=1,"Yes","No")</f>
        <v>No</v>
      </c>
      <c r="E225" s="18">
        <f>ItemLists_295084!C223</f>
        <v>30113006349208</v>
      </c>
      <c r="F225">
        <f>ItemLists_295084!F223</f>
        <v>2016</v>
      </c>
      <c r="G225">
        <f>ItemLists_295084!P223</f>
        <v>201608</v>
      </c>
      <c r="H225" s="1">
        <f>ItemLists_295084!W223</f>
        <v>3.0588235294117645</v>
      </c>
      <c r="I225">
        <f>ItemLists_295084!S223</f>
        <v>201912</v>
      </c>
    </row>
    <row r="226" spans="1:9" x14ac:dyDescent="0.25">
      <c r="A226" t="str">
        <f>IF(ItemLists_295084!A224="Juvenile Non-Fiction","JNF","")</f>
        <v>JNF</v>
      </c>
      <c r="B226" t="str">
        <f>ItemLists_295084!B224</f>
        <v>J 741.5 CHI</v>
      </c>
      <c r="C226" t="str">
        <f>LEFT(ItemLists_295084!D224,36)</f>
        <v xml:space="preserve">The DC Comics guide to coloring and </v>
      </c>
      <c r="D226" s="3" t="str">
        <f>IF(ItemLists_295084!AE224=1,"Yes","No")</f>
        <v>Yes</v>
      </c>
      <c r="E226" s="18">
        <f>ItemLists_295084!C224</f>
        <v>30113006277805</v>
      </c>
      <c r="F226">
        <f>ItemLists_295084!F224</f>
        <v>2004</v>
      </c>
      <c r="G226">
        <f>ItemLists_295084!P224</f>
        <v>201604</v>
      </c>
      <c r="H226" s="1">
        <f>ItemLists_295084!W224</f>
        <v>0.4363636363636364</v>
      </c>
      <c r="I226">
        <f>ItemLists_295084!S224</f>
        <v>201808</v>
      </c>
    </row>
    <row r="227" spans="1:9" x14ac:dyDescent="0.25">
      <c r="A227" t="str">
        <f>IF(ItemLists_295084!A225="Juvenile Non-Fiction","JNF","")</f>
        <v>JNF</v>
      </c>
      <c r="B227" t="str">
        <f>ItemLists_295084!B225</f>
        <v>J 741.5 COO</v>
      </c>
      <c r="C227" t="str">
        <f>LEFT(ItemLists_295084!D225,36)</f>
        <v>How to draw manga</v>
      </c>
      <c r="D227" s="3" t="str">
        <f>IF(ItemLists_295084!AE225=1,"Yes","No")</f>
        <v>No</v>
      </c>
      <c r="E227" s="18">
        <f>ItemLists_295084!C225</f>
        <v>30113006337427</v>
      </c>
      <c r="F227">
        <f>ItemLists_295084!F225</f>
        <v>2002</v>
      </c>
      <c r="G227">
        <f>ItemLists_295084!P225</f>
        <v>201610</v>
      </c>
      <c r="H227" s="1">
        <f>ItemLists_295084!W225</f>
        <v>4.8979591836734695</v>
      </c>
      <c r="I227">
        <f>ItemLists_295084!S225</f>
        <v>202006</v>
      </c>
    </row>
    <row r="228" spans="1:9" x14ac:dyDescent="0.25">
      <c r="A228" t="str">
        <f>IF(ItemLists_295084!A226="Juvenile Non-Fiction","JNF","")</f>
        <v>JNF</v>
      </c>
      <c r="B228" t="str">
        <f>ItemLists_295084!B226</f>
        <v>J 741.5 DAN</v>
      </c>
      <c r="C228" t="str">
        <f>LEFT(ItemLists_295084!D226,36)</f>
        <v>DC Comics : a celebration of the wor</v>
      </c>
      <c r="D228" s="3" t="str">
        <f>IF(ItemLists_295084!AE226=1,"Yes","No")</f>
        <v>No</v>
      </c>
      <c r="E228" s="18">
        <f>ItemLists_295084!C226</f>
        <v>30113002306848</v>
      </c>
      <c r="F228">
        <f>ItemLists_295084!F226</f>
        <v>2003</v>
      </c>
      <c r="G228">
        <f>ItemLists_295084!P226</f>
        <v>200302</v>
      </c>
      <c r="H228" s="1">
        <f>ItemLists_295084!W226</f>
        <v>5.0140845070422539</v>
      </c>
      <c r="I228">
        <f>ItemLists_295084!S226</f>
        <v>201911</v>
      </c>
    </row>
    <row r="229" spans="1:9" x14ac:dyDescent="0.25">
      <c r="A229" t="str">
        <f>IF(ItemLists_295084!A227="Juvenile Non-Fiction","JNF","")</f>
        <v>JNF</v>
      </c>
      <c r="B229" t="str">
        <f>ItemLists_295084!B227</f>
        <v>J 741.5 DCC</v>
      </c>
      <c r="C229" t="str">
        <f>LEFT(ItemLists_295084!D227,36)</f>
        <v>The DC comics encyclopedia : the def</v>
      </c>
      <c r="D229" s="3" t="str">
        <f>IF(ItemLists_295084!AE227=1,"Yes","No")</f>
        <v>No</v>
      </c>
      <c r="E229" s="18">
        <f>ItemLists_295084!C227</f>
        <v>30113006708973</v>
      </c>
      <c r="F229">
        <f>ItemLists_295084!F227</f>
        <v>2008</v>
      </c>
      <c r="G229">
        <f>ItemLists_295084!P227</f>
        <v>201910</v>
      </c>
      <c r="H229" s="1">
        <f>ItemLists_295084!W227</f>
        <v>0.92307692307692313</v>
      </c>
      <c r="I229">
        <f>ItemLists_295084!S227</f>
        <v>202010</v>
      </c>
    </row>
    <row r="230" spans="1:9" x14ac:dyDescent="0.25">
      <c r="A230" t="str">
        <f>IF(ItemLists_295084!A228="Juvenile Non-Fiction","JNF","")</f>
        <v>JNF</v>
      </c>
      <c r="B230" t="str">
        <f>ItemLists_295084!B228</f>
        <v>J 741.5 DIS</v>
      </c>
      <c r="C230" t="str">
        <f>LEFT(ItemLists_295084!D228,36)</f>
        <v>Disney Pixar Cars : draw your favori</v>
      </c>
      <c r="D230" s="3" t="str">
        <f>IF(ItemLists_295084!AE228=1,"Yes","No")</f>
        <v>No</v>
      </c>
      <c r="E230" s="18">
        <f>ItemLists_295084!C228</f>
        <v>30113005409227</v>
      </c>
      <c r="F230">
        <f>ItemLists_295084!F228</f>
        <v>2012</v>
      </c>
      <c r="G230">
        <f>ItemLists_295084!P228</f>
        <v>201202</v>
      </c>
      <c r="H230" s="1">
        <f>ItemLists_295084!W228</f>
        <v>3.3142857142857145</v>
      </c>
      <c r="I230">
        <f>ItemLists_295084!S228</f>
        <v>202010</v>
      </c>
    </row>
    <row r="231" spans="1:9" x14ac:dyDescent="0.25">
      <c r="A231" t="str">
        <f>IF(ItemLists_295084!A229="Juvenile Non-Fiction","JNF","")</f>
        <v>JNF</v>
      </c>
      <c r="B231" t="str">
        <f>ItemLists_295084!B229</f>
        <v>J 741.5 DIS</v>
      </c>
      <c r="C231" t="str">
        <f>LEFT(ItemLists_295084!D229,36)</f>
        <v>Disney-Pixar Finding Nemo : draw you</v>
      </c>
      <c r="D231" s="3" t="str">
        <f>IF(ItemLists_295084!AE229=1,"Yes","No")</f>
        <v>Yes</v>
      </c>
      <c r="E231" s="18">
        <f>ItemLists_295084!C229</f>
        <v>30113005409235</v>
      </c>
      <c r="F231">
        <f>ItemLists_295084!F229</f>
        <v>2012</v>
      </c>
      <c r="G231">
        <f>ItemLists_295084!P229</f>
        <v>201202</v>
      </c>
      <c r="H231" s="1">
        <f>ItemLists_295084!W229</f>
        <v>2.4</v>
      </c>
      <c r="I231">
        <f>ItemLists_295084!S229</f>
        <v>201705</v>
      </c>
    </row>
    <row r="232" spans="1:9" x14ac:dyDescent="0.25">
      <c r="A232" t="str">
        <f>IF(ItemLists_295084!A230="Juvenile Non-Fiction","JNF","")</f>
        <v>JNF</v>
      </c>
      <c r="B232" t="str">
        <f>ItemLists_295084!B230</f>
        <v>J 741.5 HAR</v>
      </c>
      <c r="C232" t="str">
        <f>LEFT(ItemLists_295084!D230,36)</f>
        <v>Young artists draw manga</v>
      </c>
      <c r="D232" s="3" t="str">
        <f>IF(ItemLists_295084!AE230=1,"Yes","No")</f>
        <v>No</v>
      </c>
      <c r="E232" s="18">
        <f>ItemLists_295084!C230</f>
        <v>30113005308270</v>
      </c>
      <c r="F232">
        <f>ItemLists_295084!F230</f>
        <v>2011</v>
      </c>
      <c r="G232">
        <f>ItemLists_295084!P230</f>
        <v>201202</v>
      </c>
      <c r="H232" s="1">
        <f>ItemLists_295084!W230</f>
        <v>8.5714285714285712</v>
      </c>
      <c r="I232">
        <f>ItemLists_295084!S230</f>
        <v>202010</v>
      </c>
    </row>
    <row r="233" spans="1:9" x14ac:dyDescent="0.25">
      <c r="A233" t="str">
        <f>IF(ItemLists_295084!A231="Juvenile Non-Fiction","JNF","")</f>
        <v>JNF</v>
      </c>
      <c r="B233" t="str">
        <f>ItemLists_295084!B231</f>
        <v>J 741.5 HAR</v>
      </c>
      <c r="C233" t="str">
        <f>LEFT(ItemLists_295084!D231,36)</f>
        <v xml:space="preserve">Manga for the beginner kawaii : how </v>
      </c>
      <c r="D233" s="3" t="str">
        <f>IF(ItemLists_295084!AE231=1,"Yes","No")</f>
        <v>No</v>
      </c>
      <c r="E233" s="18">
        <f>ItemLists_295084!C231</f>
        <v>30113006544386</v>
      </c>
      <c r="F233">
        <f>ItemLists_295084!F231</f>
        <v>2012</v>
      </c>
      <c r="G233">
        <f>ItemLists_295084!P231</f>
        <v>201809</v>
      </c>
      <c r="H233" s="1">
        <f>ItemLists_295084!W231</f>
        <v>11.53846153846154</v>
      </c>
      <c r="I233">
        <f>ItemLists_295084!S231</f>
        <v>202010</v>
      </c>
    </row>
    <row r="234" spans="1:9" x14ac:dyDescent="0.25">
      <c r="A234" t="str">
        <f>IF(ItemLists_295084!A232="Juvenile Non-Fiction","JNF","")</f>
        <v>JNF</v>
      </c>
      <c r="B234" t="str">
        <f>ItemLists_295084!B232</f>
        <v>J 741.5 HAR</v>
      </c>
      <c r="C234" t="str">
        <f>LEFT(ItemLists_295084!D232,36)</f>
        <v xml:space="preserve">Manga mania romance : drawing shojo </v>
      </c>
      <c r="D234" s="3" t="str">
        <f>IF(ItemLists_295084!AE232=1,"Yes","No")</f>
        <v>Yes</v>
      </c>
      <c r="E234" s="18">
        <f>ItemLists_295084!C232</f>
        <v>30113006083823</v>
      </c>
      <c r="F234">
        <f>ItemLists_295084!F232</f>
        <v>2008</v>
      </c>
      <c r="G234">
        <f>ItemLists_295084!P232</f>
        <v>201510</v>
      </c>
      <c r="H234" s="1">
        <f>ItemLists_295084!W232</f>
        <v>3.3442622950819674</v>
      </c>
      <c r="I234">
        <f>ItemLists_295084!S232</f>
        <v>201807</v>
      </c>
    </row>
    <row r="235" spans="1:9" x14ac:dyDescent="0.25">
      <c r="A235" t="str">
        <f>IF(ItemLists_295084!A233="Juvenile Non-Fiction","JNF","")</f>
        <v>JNF</v>
      </c>
      <c r="B235" t="str">
        <f>ItemLists_295084!B233</f>
        <v>J 741.5 HOW</v>
      </c>
      <c r="C235" t="str">
        <f>LEFT(ItemLists_295084!D233,36)</f>
        <v>How to draw Avatar, the last airbend</v>
      </c>
      <c r="D235" s="3" t="str">
        <f>IF(ItemLists_295084!AE233=1,"Yes","No")</f>
        <v>No</v>
      </c>
      <c r="E235" s="18">
        <f>ItemLists_295084!C233</f>
        <v>30113005409201</v>
      </c>
      <c r="F235">
        <f>ItemLists_295084!F233</f>
        <v>2012</v>
      </c>
      <c r="G235">
        <f>ItemLists_295084!P233</f>
        <v>201202</v>
      </c>
      <c r="H235" s="1">
        <f>ItemLists_295084!W233</f>
        <v>3.4285714285714284</v>
      </c>
      <c r="I235">
        <f>ItemLists_295084!S233</f>
        <v>202009</v>
      </c>
    </row>
    <row r="236" spans="1:9" x14ac:dyDescent="0.25">
      <c r="A236" t="str">
        <f>IF(ItemLists_295084!A234="Juvenile Non-Fiction","JNF","")</f>
        <v>JNF</v>
      </c>
      <c r="B236" t="str">
        <f>ItemLists_295084!B234</f>
        <v>J 741.5 HOW</v>
      </c>
      <c r="C236" t="str">
        <f>LEFT(ItemLists_295084!D234,36)</f>
        <v xml:space="preserve">How to draw SpongeBob SquarePants : </v>
      </c>
      <c r="D236" s="3" t="str">
        <f>IF(ItemLists_295084!AE234=1,"Yes","No")</f>
        <v>No</v>
      </c>
      <c r="E236" s="18">
        <f>ItemLists_295084!C234</f>
        <v>30113005409219</v>
      </c>
      <c r="F236">
        <f>ItemLists_295084!F234</f>
        <v>2012</v>
      </c>
      <c r="G236">
        <f>ItemLists_295084!P234</f>
        <v>201202</v>
      </c>
      <c r="H236" s="1">
        <f>ItemLists_295084!W234</f>
        <v>5.4857142857142858</v>
      </c>
      <c r="I236">
        <f>ItemLists_295084!S234</f>
        <v>202010</v>
      </c>
    </row>
    <row r="237" spans="1:9" x14ac:dyDescent="0.25">
      <c r="A237" t="str">
        <f>IF(ItemLists_295084!A235="Juvenile Non-Fiction","JNF","")</f>
        <v>JNF</v>
      </c>
      <c r="B237" t="str">
        <f>ItemLists_295084!B235</f>
        <v>J 741.5 LEA</v>
      </c>
      <c r="C237" t="str">
        <f>LEFT(ItemLists_295084!D235,36)</f>
        <v>Learn to draw Disney princess classi</v>
      </c>
      <c r="D237" s="3" t="str">
        <f>IF(ItemLists_295084!AE235=1,"Yes","No")</f>
        <v>No</v>
      </c>
      <c r="E237" s="18">
        <f>ItemLists_295084!C235</f>
        <v>30113006465368</v>
      </c>
      <c r="F237">
        <f>ItemLists_295084!F235</f>
        <v>2017</v>
      </c>
      <c r="G237">
        <f>ItemLists_295084!P235</f>
        <v>201704</v>
      </c>
      <c r="H237" s="1">
        <f>ItemLists_295084!W235</f>
        <v>5.0232558139534884</v>
      </c>
      <c r="I237">
        <f>ItemLists_295084!S235</f>
        <v>202010</v>
      </c>
    </row>
    <row r="238" spans="1:9" x14ac:dyDescent="0.25">
      <c r="A238" t="str">
        <f>IF(ItemLists_295084!A236="Juvenile Non-Fiction","JNF","")</f>
        <v>JNF</v>
      </c>
      <c r="B238" t="str">
        <f>ItemLists_295084!B236</f>
        <v>J 741.5 LIG</v>
      </c>
      <c r="C238" t="str">
        <f>LEFT(ItemLists_295084!D236,36)</f>
        <v>Cartooning for kids</v>
      </c>
      <c r="D238" s="3" t="str">
        <f>IF(ItemLists_295084!AE236=1,"Yes","No")</f>
        <v>Yes</v>
      </c>
      <c r="E238" s="18">
        <f>ItemLists_295084!C236</f>
        <v>30113002352032</v>
      </c>
      <c r="F238">
        <f>ItemLists_295084!F236</f>
        <v>2005</v>
      </c>
      <c r="G238">
        <f>ItemLists_295084!P236</f>
        <v>200502</v>
      </c>
      <c r="H238" s="1">
        <f>ItemLists_295084!W236</f>
        <v>4.4444444444444446</v>
      </c>
      <c r="I238">
        <f>ItemLists_295084!S236</f>
        <v>202008</v>
      </c>
    </row>
    <row r="239" spans="1:9" x14ac:dyDescent="0.25">
      <c r="A239" t="str">
        <f>IF(ItemLists_295084!A237="Juvenile Non-Fiction","JNF","")</f>
        <v>JNF</v>
      </c>
      <c r="B239" t="str">
        <f>ItemLists_295084!B237</f>
        <v>J 741.5 LOV</v>
      </c>
      <c r="C239" t="str">
        <f>LEFT(ItemLists_295084!D237,36)</f>
        <v>I Love to Draw!</v>
      </c>
      <c r="D239" s="3" t="str">
        <f>IF(ItemLists_295084!AE237=1,"Yes","No")</f>
        <v>No</v>
      </c>
      <c r="E239" s="18">
        <f>ItemLists_295084!C237</f>
        <v>30113006034347</v>
      </c>
      <c r="F239">
        <f>ItemLists_295084!F237</f>
        <v>2014</v>
      </c>
      <c r="G239">
        <f>ItemLists_295084!P237</f>
        <v>201502</v>
      </c>
      <c r="H239" s="1">
        <f>ItemLists_295084!W237</f>
        <v>7.8260869565217392</v>
      </c>
      <c r="I239">
        <f>ItemLists_295084!S237</f>
        <v>202002</v>
      </c>
    </row>
    <row r="240" spans="1:9" x14ac:dyDescent="0.25">
      <c r="A240" t="str">
        <f>IF(ItemLists_295084!A238="Juvenile Non-Fiction","JNF","")</f>
        <v>JNF</v>
      </c>
      <c r="B240" t="str">
        <f>ItemLists_295084!B238</f>
        <v>J 741.5 MAN</v>
      </c>
      <c r="C240" t="str">
        <f>LEFT(ItemLists_295084!D238,36)</f>
        <v>Batman character encyclopedia</v>
      </c>
      <c r="D240" s="3" t="str">
        <f>IF(ItemLists_295084!AE238=1,"Yes","No")</f>
        <v>No</v>
      </c>
      <c r="E240" s="18">
        <f>ItemLists_295084!C238</f>
        <v>30113006983311</v>
      </c>
      <c r="F240">
        <f>ItemLists_295084!F238</f>
        <v>2016</v>
      </c>
      <c r="G240">
        <f>ItemLists_295084!P238</f>
        <v>202008</v>
      </c>
      <c r="H240" s="1">
        <f>ItemLists_295084!W238</f>
        <v>0</v>
      </c>
      <c r="I240">
        <f>ItemLists_295084!S238</f>
        <v>202008</v>
      </c>
    </row>
    <row r="241" spans="1:9" x14ac:dyDescent="0.25">
      <c r="A241" t="str">
        <f>IF(ItemLists_295084!A239="Juvenile Non-Fiction","JNF","")</f>
        <v>JNF</v>
      </c>
      <c r="B241" t="str">
        <f>ItemLists_295084!B239</f>
        <v>J 741.5 MAR</v>
      </c>
      <c r="C241" t="str">
        <f>LEFT(ItemLists_295084!D239,36)</f>
        <v>The Marvel encyclopedia : the defini</v>
      </c>
      <c r="D241" s="3" t="str">
        <f>IF(ItemLists_295084!AE239=1,"Yes","No")</f>
        <v>No</v>
      </c>
      <c r="E241" s="18">
        <f>ItemLists_295084!C239</f>
        <v>30113006708981</v>
      </c>
      <c r="F241">
        <f>ItemLists_295084!F239</f>
        <v>2009</v>
      </c>
      <c r="G241">
        <f>ItemLists_295084!P239</f>
        <v>201910</v>
      </c>
      <c r="H241" s="1">
        <f>ItemLists_295084!W239</f>
        <v>3.6923076923076925</v>
      </c>
      <c r="I241">
        <f>ItemLists_295084!S239</f>
        <v>202010</v>
      </c>
    </row>
    <row r="242" spans="1:9" x14ac:dyDescent="0.25">
      <c r="A242" t="str">
        <f>IF(ItemLists_295084!A240="Juvenile Non-Fiction","JNF","")</f>
        <v>JNF</v>
      </c>
      <c r="B242" t="str">
        <f>ItemLists_295084!B240</f>
        <v>J 741.5 OCO</v>
      </c>
      <c r="C242" t="str">
        <f>LEFT(ItemLists_295084!D240,36)</f>
        <v>Canadian cartooning : how to draw yo</v>
      </c>
      <c r="D242" s="3" t="str">
        <f>IF(ItemLists_295084!AE240=1,"Yes","No")</f>
        <v>Yes</v>
      </c>
      <c r="E242" s="18">
        <f>ItemLists_295084!C240</f>
        <v>30113002697352</v>
      </c>
      <c r="F242">
        <f>ItemLists_295084!F240</f>
        <v>2007</v>
      </c>
      <c r="G242">
        <f>ItemLists_295084!P240</f>
        <v>200702</v>
      </c>
      <c r="H242" s="1">
        <f>ItemLists_295084!W240</f>
        <v>3.2727272727272729</v>
      </c>
      <c r="I242">
        <f>ItemLists_295084!S240</f>
        <v>201808</v>
      </c>
    </row>
    <row r="243" spans="1:9" x14ac:dyDescent="0.25">
      <c r="A243" t="str">
        <f>IF(ItemLists_295084!A241="Juvenile Non-Fiction","JNF","")</f>
        <v>JNF</v>
      </c>
      <c r="B243" t="str">
        <f>ItemLists_295084!B241</f>
        <v>J 741.5 OKU</v>
      </c>
      <c r="C243" t="str">
        <f>LEFT(ItemLists_295084!D241,36)</f>
        <v>Superhero madness</v>
      </c>
      <c r="D243" s="3" t="str">
        <f>IF(ItemLists_295084!AE241=1,"Yes","No")</f>
        <v>Yes</v>
      </c>
      <c r="E243" s="18">
        <f>ItemLists_295084!C241</f>
        <v>30113002418551</v>
      </c>
      <c r="F243">
        <f>ItemLists_295084!F241</f>
        <v>2005</v>
      </c>
      <c r="G243">
        <f>ItemLists_295084!P241</f>
        <v>200501</v>
      </c>
      <c r="H243" s="1">
        <f>ItemLists_295084!W241</f>
        <v>6.5684210526315789</v>
      </c>
      <c r="I243">
        <f>ItemLists_295084!S241</f>
        <v>201901</v>
      </c>
    </row>
    <row r="244" spans="1:9" x14ac:dyDescent="0.25">
      <c r="A244" t="str">
        <f>IF(ItemLists_295084!A242="Juvenile Non-Fiction","JNF","")</f>
        <v>JNF</v>
      </c>
      <c r="B244" t="str">
        <f>ItemLists_295084!B242</f>
        <v>J 741.5 PET</v>
      </c>
      <c r="C244" t="str">
        <f>LEFT(ItemLists_295084!D242,36)</f>
        <v>Meet the Marvel super heroes</v>
      </c>
      <c r="D244" s="3" t="str">
        <f>IF(ItemLists_295084!AE242=1,"Yes","No")</f>
        <v>No</v>
      </c>
      <c r="E244" s="18">
        <f>ItemLists_295084!C242</f>
        <v>30113005681528</v>
      </c>
      <c r="F244">
        <f>ItemLists_295084!F242</f>
        <v>2013</v>
      </c>
      <c r="G244">
        <f>ItemLists_295084!P242</f>
        <v>201305</v>
      </c>
      <c r="H244" s="1">
        <f>ItemLists_295084!W242</f>
        <v>7.8666666666666663</v>
      </c>
      <c r="I244">
        <f>ItemLists_295084!S242</f>
        <v>202010</v>
      </c>
    </row>
    <row r="245" spans="1:9" x14ac:dyDescent="0.25">
      <c r="A245" t="str">
        <f>IF(ItemLists_295084!A243="Juvenile Non-Fiction","JNF","")</f>
        <v>JNF</v>
      </c>
      <c r="B245" t="str">
        <f>ItemLists_295084!B243</f>
        <v>J 741.5 RAS</v>
      </c>
      <c r="C245" t="str">
        <f>LEFT(ItemLists_295084!D243,36)</f>
        <v>NASCAR learn to draw race cars : dis</v>
      </c>
      <c r="D245" s="3" t="str">
        <f>IF(ItemLists_295084!AE243=1,"Yes","No")</f>
        <v>Yes</v>
      </c>
      <c r="E245" s="18">
        <f>ItemLists_295084!C243</f>
        <v>30113005409243</v>
      </c>
      <c r="F245">
        <f>ItemLists_295084!F243</f>
        <v>2012</v>
      </c>
      <c r="G245">
        <f>ItemLists_295084!P243</f>
        <v>201202</v>
      </c>
      <c r="H245" s="1">
        <f>ItemLists_295084!W243</f>
        <v>2.7428571428571429</v>
      </c>
      <c r="I245">
        <f>ItemLists_295084!S243</f>
        <v>202010</v>
      </c>
    </row>
    <row r="246" spans="1:9" x14ac:dyDescent="0.25">
      <c r="A246" t="str">
        <f>IF(ItemLists_295084!A244="Juvenile Non-Fiction","JNF","")</f>
        <v>JNF</v>
      </c>
      <c r="B246" t="str">
        <f>ItemLists_295084!B244</f>
        <v>J 741.5 YU</v>
      </c>
      <c r="C246" t="str">
        <f>LEFT(ItemLists_295084!D244,36)</f>
        <v>Draw amazing cartoon animals. Vol. 1</v>
      </c>
      <c r="D246" s="3" t="str">
        <f>IF(ItemLists_295084!AE244=1,"Yes","No")</f>
        <v>No</v>
      </c>
      <c r="E246" s="18">
        <f>ItemLists_295084!C244</f>
        <v>30113002411705</v>
      </c>
      <c r="F246">
        <f>ItemLists_295084!F244</f>
        <v>2006</v>
      </c>
      <c r="G246">
        <f>ItemLists_295084!P244</f>
        <v>200601</v>
      </c>
      <c r="H246" s="1">
        <f>ItemLists_295084!W244</f>
        <v>7.0786516853932584</v>
      </c>
      <c r="I246">
        <f>ItemLists_295084!S244</f>
        <v>202003</v>
      </c>
    </row>
    <row r="247" spans="1:9" x14ac:dyDescent="0.25">
      <c r="A247" t="str">
        <f>IF(ItemLists_295084!A245="Juvenile Non-Fiction","JNF","")</f>
        <v>JNF</v>
      </c>
      <c r="B247" t="str">
        <f>ItemLists_295084!B245</f>
        <v>J 741.5 ZAL</v>
      </c>
      <c r="C247" t="str">
        <f>LEFT(ItemLists_295084!D245,36)</f>
        <v>PokeÌmon : how to draw Sinnoh Super</v>
      </c>
      <c r="D247" s="3" t="str">
        <f>IF(ItemLists_295084!AE245=1,"Yes","No")</f>
        <v>No</v>
      </c>
      <c r="E247" s="18">
        <f>ItemLists_295084!C245</f>
        <v>30113005516930</v>
      </c>
      <c r="F247">
        <f>ItemLists_295084!F245</f>
        <v>2010</v>
      </c>
      <c r="G247">
        <f>ItemLists_295084!P245</f>
        <v>201207</v>
      </c>
      <c r="H247" s="1">
        <f>ItemLists_295084!W245</f>
        <v>9.4799999999999986</v>
      </c>
      <c r="I247">
        <f>ItemLists_295084!S245</f>
        <v>202010</v>
      </c>
    </row>
    <row r="248" spans="1:9" x14ac:dyDescent="0.25">
      <c r="A248" t="str">
        <f>IF(ItemLists_295084!A246="Juvenile Non-Fiction","JNF","")</f>
        <v>JNF</v>
      </c>
      <c r="B248" t="str">
        <f>ItemLists_295084!B246</f>
        <v>J 741.509 HAM</v>
      </c>
      <c r="C248" t="str">
        <f>LEFT(ItemLists_295084!D246,36)</f>
        <v>Jack Kirby : creator &amp; artist</v>
      </c>
      <c r="D248" s="3" t="str">
        <f>IF(ItemLists_295084!AE246=1,"Yes","No")</f>
        <v>Yes</v>
      </c>
      <c r="E248" s="18">
        <f>ItemLists_295084!C246</f>
        <v>30113002543747</v>
      </c>
      <c r="F248">
        <f>ItemLists_295084!F246</f>
        <v>2007</v>
      </c>
      <c r="G248">
        <f>ItemLists_295084!P246</f>
        <v>201510</v>
      </c>
      <c r="H248" s="1">
        <f>ItemLists_295084!W246</f>
        <v>2.360655737704918</v>
      </c>
      <c r="I248">
        <f>ItemLists_295084!S246</f>
        <v>201606</v>
      </c>
    </row>
    <row r="249" spans="1:9" x14ac:dyDescent="0.25">
      <c r="A249" t="str">
        <f>IF(ItemLists_295084!A247="Juvenile Non-Fiction","JNF","")</f>
        <v>JNF</v>
      </c>
      <c r="B249" t="str">
        <f>ItemLists_295084!B247</f>
        <v>J 741.51 AMA</v>
      </c>
      <c r="C249" t="str">
        <f>LEFT(ItemLists_295084!D247,36)</f>
        <v>So, you want to be a comic book arti</v>
      </c>
      <c r="D249" s="3" t="str">
        <f>IF(ItemLists_295084!AE247=1,"Yes","No")</f>
        <v>No</v>
      </c>
      <c r="E249" s="18">
        <f>ItemLists_295084!C247</f>
        <v>30113005618553</v>
      </c>
      <c r="F249">
        <f>ItemLists_295084!F247</f>
        <v>2012</v>
      </c>
      <c r="G249">
        <f>ItemLists_295084!P247</f>
        <v>201210</v>
      </c>
      <c r="H249" s="1">
        <f>ItemLists_295084!W247</f>
        <v>4.4536082474226797</v>
      </c>
      <c r="I249">
        <f>ItemLists_295084!S247</f>
        <v>202002</v>
      </c>
    </row>
    <row r="250" spans="1:9" x14ac:dyDescent="0.25">
      <c r="A250" t="str">
        <f>IF(ItemLists_295084!A248="Juvenile Non-Fiction","JNF","")</f>
        <v>JNF</v>
      </c>
      <c r="B250" t="str">
        <f>ItemLists_295084!B248</f>
        <v>J 741.51 BRU</v>
      </c>
      <c r="C250" t="str">
        <f>LEFT(ItemLists_295084!D248,36)</f>
        <v>Comics : easy as ABC! : the essentia</v>
      </c>
      <c r="D250" s="3" t="str">
        <f>IF(ItemLists_295084!AE248=1,"Yes","No")</f>
        <v>No</v>
      </c>
      <c r="E250" s="18">
        <f>ItemLists_295084!C248</f>
        <v>30113006776772</v>
      </c>
      <c r="F250">
        <f>ItemLists_295084!F248</f>
        <v>2019</v>
      </c>
      <c r="G250">
        <f>ItemLists_295084!P248</f>
        <v>201908</v>
      </c>
      <c r="H250" s="1">
        <f>ItemLists_295084!W248</f>
        <v>4</v>
      </c>
      <c r="I250">
        <f>ItemLists_295084!S248</f>
        <v>201910</v>
      </c>
    </row>
    <row r="251" spans="1:9" x14ac:dyDescent="0.25">
      <c r="A251" t="str">
        <f>IF(ItemLists_295084!A249="Juvenile Non-Fiction","JNF","")</f>
        <v>JNF</v>
      </c>
      <c r="B251" t="str">
        <f>ItemLists_295084!B249</f>
        <v>J 741.51 CAM</v>
      </c>
      <c r="C251" t="str">
        <f>LEFT(ItemLists_295084!D249,36)</f>
        <v>How to make awesome comics : with Pr</v>
      </c>
      <c r="D251" s="3" t="str">
        <f>IF(ItemLists_295084!AE249=1,"Yes","No")</f>
        <v>No</v>
      </c>
      <c r="E251" s="18">
        <f>ItemLists_295084!C249</f>
        <v>30113006507318</v>
      </c>
      <c r="F251">
        <f>ItemLists_295084!F249</f>
        <v>2017</v>
      </c>
      <c r="G251">
        <f>ItemLists_295084!P249</f>
        <v>201710</v>
      </c>
      <c r="H251" s="1">
        <f>ItemLists_295084!W249</f>
        <v>5.1891891891891886</v>
      </c>
      <c r="I251">
        <f>ItemLists_295084!S249</f>
        <v>202010</v>
      </c>
    </row>
    <row r="252" spans="1:9" x14ac:dyDescent="0.25">
      <c r="A252" t="str">
        <f>IF(ItemLists_295084!A250="Juvenile Non-Fiction","JNF","")</f>
        <v>JNF</v>
      </c>
      <c r="B252" t="str">
        <f>ItemLists_295084!B250</f>
        <v>J 741.51 FIN</v>
      </c>
      <c r="C252" t="str">
        <f>LEFT(ItemLists_295084!D250,36)</f>
        <v>Garfield's guide to creating your ow</v>
      </c>
      <c r="D252" s="3" t="str">
        <f>IF(ItemLists_295084!AE250=1,"Yes","No")</f>
        <v>No</v>
      </c>
      <c r="E252" s="18">
        <f>ItemLists_295084!C250</f>
        <v>30113006832724</v>
      </c>
      <c r="F252">
        <f>ItemLists_295084!F250</f>
        <v>2020</v>
      </c>
      <c r="G252">
        <f>ItemLists_295084!P250</f>
        <v>202002</v>
      </c>
      <c r="H252" s="1">
        <f>ItemLists_295084!W250</f>
        <v>1.3333333333333333</v>
      </c>
      <c r="I252">
        <f>ItemLists_295084!S250</f>
        <v>202007</v>
      </c>
    </row>
    <row r="253" spans="1:9" x14ac:dyDescent="0.25">
      <c r="A253" t="str">
        <f>IF(ItemLists_295084!A251="Juvenile Non-Fiction","JNF","")</f>
        <v>JNF</v>
      </c>
      <c r="B253" t="str">
        <f>ItemLists_295084!B251</f>
        <v>J 741.51 HAR</v>
      </c>
      <c r="C253" t="str">
        <f>LEFT(ItemLists_295084!D251,36)</f>
        <v>Xtreme art : ultimate book of trace-</v>
      </c>
      <c r="D253" s="3" t="str">
        <f>IF(ItemLists_295084!AE251=1,"Yes","No")</f>
        <v>No</v>
      </c>
      <c r="E253" s="18">
        <f>ItemLists_295084!C251</f>
        <v>30113006024538</v>
      </c>
      <c r="F253">
        <f>ItemLists_295084!F251</f>
        <v>2009</v>
      </c>
      <c r="G253">
        <f>ItemLists_295084!P251</f>
        <v>201501</v>
      </c>
      <c r="H253" s="1">
        <f>ItemLists_295084!W251</f>
        <v>4.9714285714285715</v>
      </c>
      <c r="I253">
        <f>ItemLists_295084!S251</f>
        <v>202001</v>
      </c>
    </row>
    <row r="254" spans="1:9" x14ac:dyDescent="0.25">
      <c r="A254" t="str">
        <f>IF(ItemLists_295084!A252="Juvenile Non-Fiction","JNF","")</f>
        <v>JNF</v>
      </c>
      <c r="B254" t="str">
        <f>ItemLists_295084!B252</f>
        <v>J 741.51 HOW</v>
      </c>
      <c r="C254" t="str">
        <f>LEFT(ItemLists_295084!D252,36)</f>
        <v>How to draw the best of Nickelodeon</v>
      </c>
      <c r="D254" s="3" t="str">
        <f>IF(ItemLists_295084!AE252=1,"Yes","No")</f>
        <v>Yes</v>
      </c>
      <c r="E254" s="18">
        <f>ItemLists_295084!C252</f>
        <v>30113003212193</v>
      </c>
      <c r="F254">
        <f>ItemLists_295084!F252</f>
        <v>2010</v>
      </c>
      <c r="G254">
        <f>ItemLists_295084!P252</f>
        <v>201012</v>
      </c>
      <c r="H254" s="1">
        <f>ItemLists_295084!W252</f>
        <v>2.8235294117647061</v>
      </c>
      <c r="I254">
        <f>ItemLists_295084!S252</f>
        <v>201901</v>
      </c>
    </row>
    <row r="255" spans="1:9" x14ac:dyDescent="0.25">
      <c r="A255" t="str">
        <f>IF(ItemLists_295084!A253="Juvenile Non-Fiction","JNF","")</f>
        <v>JNF</v>
      </c>
      <c r="B255" t="str">
        <f>ItemLists_295084!B253</f>
        <v>J 741.51 KNO</v>
      </c>
      <c r="C255" t="str">
        <f>LEFT(ItemLists_295084!D253,36)</f>
        <v>Disney Tangled : learn to draw Rapun</v>
      </c>
      <c r="D255" s="3" t="str">
        <f>IF(ItemLists_295084!AE253=1,"Yes","No")</f>
        <v>No</v>
      </c>
      <c r="E255" s="18">
        <f>ItemLists_295084!C253</f>
        <v>30113005446849</v>
      </c>
      <c r="F255">
        <f>ItemLists_295084!F253</f>
        <v>2012</v>
      </c>
      <c r="G255">
        <f>ItemLists_295084!P253</f>
        <v>201203</v>
      </c>
      <c r="H255" s="1">
        <f>ItemLists_295084!W253</f>
        <v>4.8461538461538467</v>
      </c>
      <c r="I255">
        <f>ItemLists_295084!S253</f>
        <v>202002</v>
      </c>
    </row>
    <row r="256" spans="1:9" x14ac:dyDescent="0.25">
      <c r="A256" t="str">
        <f>IF(ItemLists_295084!A254="Juvenile Non-Fiction","JNF","")</f>
        <v>JNF</v>
      </c>
      <c r="B256" t="str">
        <f>ItemLists_295084!B254</f>
        <v>J 741.51 LEA</v>
      </c>
      <c r="C256" t="str">
        <f>LEFT(ItemLists_295084!D254,36)</f>
        <v>Tinker Bell</v>
      </c>
      <c r="D256" s="3" t="str">
        <f>IF(ItemLists_295084!AE254=1,"Yes","No")</f>
        <v>Yes</v>
      </c>
      <c r="E256" s="18">
        <f>ItemLists_295084!C254</f>
        <v>30113003212177</v>
      </c>
      <c r="F256">
        <f>ItemLists_295084!F254</f>
        <v>2011</v>
      </c>
      <c r="G256">
        <f>ItemLists_295084!P254</f>
        <v>201112</v>
      </c>
      <c r="H256" s="1">
        <f>ItemLists_295084!W254</f>
        <v>3.7009345794392527</v>
      </c>
      <c r="I256">
        <f>ItemLists_295084!S254</f>
        <v>202006</v>
      </c>
    </row>
    <row r="257" spans="1:9" x14ac:dyDescent="0.25">
      <c r="A257" t="str">
        <f>IF(ItemLists_295084!A255="Juvenile Non-Fiction","JNF","")</f>
        <v>JNF</v>
      </c>
      <c r="B257" t="str">
        <f>ItemLists_295084!B255</f>
        <v>J 741.51 LEA</v>
      </c>
      <c r="C257" t="str">
        <f>LEFT(ItemLists_295084!D255,36)</f>
        <v>Disney/Pixar Toy Story : featuring f</v>
      </c>
      <c r="D257" s="3" t="str">
        <f>IF(ItemLists_295084!AE255=1,"Yes","No")</f>
        <v>Yes</v>
      </c>
      <c r="E257" s="18">
        <f>ItemLists_295084!C255</f>
        <v>30113003212169</v>
      </c>
      <c r="F257">
        <f>ItemLists_295084!F255</f>
        <v>2010</v>
      </c>
      <c r="G257">
        <f>ItemLists_295084!P255</f>
        <v>201012</v>
      </c>
      <c r="H257" s="1">
        <f>ItemLists_295084!W255</f>
        <v>2.5210084033613449</v>
      </c>
      <c r="I257">
        <f>ItemLists_295084!S255</f>
        <v>201708</v>
      </c>
    </row>
    <row r="258" spans="1:9" x14ac:dyDescent="0.25">
      <c r="A258" t="str">
        <f>IF(ItemLists_295084!A256="Juvenile Non-Fiction","JNF","")</f>
        <v>JNF</v>
      </c>
      <c r="B258" t="str">
        <f>ItemLists_295084!B256</f>
        <v>J 741.51 LEA</v>
      </c>
      <c r="C258" t="str">
        <f>LEFT(ItemLists_295084!D256,36)</f>
        <v>Disney/Pixar WALL-E</v>
      </c>
      <c r="D258" s="3" t="str">
        <f>IF(ItemLists_295084!AE256=1,"Yes","No")</f>
        <v>Yes</v>
      </c>
      <c r="E258" s="18">
        <f>ItemLists_295084!C256</f>
        <v>30113003212219</v>
      </c>
      <c r="F258">
        <f>ItemLists_295084!F256</f>
        <v>2011</v>
      </c>
      <c r="G258">
        <f>ItemLists_295084!P256</f>
        <v>201112</v>
      </c>
      <c r="H258" s="1">
        <f>ItemLists_295084!W256</f>
        <v>2.5794392523364489</v>
      </c>
      <c r="I258">
        <f>ItemLists_295084!S256</f>
        <v>201901</v>
      </c>
    </row>
    <row r="259" spans="1:9" x14ac:dyDescent="0.25">
      <c r="A259" t="str">
        <f>IF(ItemLists_295084!A257="Juvenile Non-Fiction","JNF","")</f>
        <v>JNF</v>
      </c>
      <c r="B259" t="str">
        <f>ItemLists_295084!B257</f>
        <v>J 741.51 LEA</v>
      </c>
      <c r="C259" t="str">
        <f>LEFT(ItemLists_295084!D257,36)</f>
        <v>The fairies of Pixie Hollow</v>
      </c>
      <c r="D259" s="3" t="str">
        <f>IF(ItemLists_295084!AE257=1,"Yes","No")</f>
        <v>Yes</v>
      </c>
      <c r="E259" s="18">
        <f>ItemLists_295084!C257</f>
        <v>30113003212201</v>
      </c>
      <c r="F259">
        <f>ItemLists_295084!F257</f>
        <v>2006</v>
      </c>
      <c r="G259">
        <f>ItemLists_295084!P257</f>
        <v>200612</v>
      </c>
      <c r="H259" s="1">
        <f>ItemLists_295084!W257</f>
        <v>2.9461077844311379</v>
      </c>
      <c r="I259">
        <f>ItemLists_295084!S257</f>
        <v>201905</v>
      </c>
    </row>
    <row r="260" spans="1:9" x14ac:dyDescent="0.25">
      <c r="A260" t="str">
        <f>IF(ItemLists_295084!A258="Juvenile Non-Fiction","JNF","")</f>
        <v>JNF</v>
      </c>
      <c r="B260" t="str">
        <f>ItemLists_295084!B258</f>
        <v>J 741.51 LEA</v>
      </c>
      <c r="C260" t="str">
        <f>LEFT(ItemLists_295084!D258,36)</f>
        <v>Angry Birds.</v>
      </c>
      <c r="D260" s="3" t="str">
        <f>IF(ItemLists_295084!AE258=1,"Yes","No")</f>
        <v>No</v>
      </c>
      <c r="E260" s="18">
        <f>ItemLists_295084!C258</f>
        <v>30113006343821</v>
      </c>
      <c r="F260">
        <f>ItemLists_295084!F258</f>
        <v>2012</v>
      </c>
      <c r="G260">
        <f>ItemLists_295084!P258</f>
        <v>201301</v>
      </c>
      <c r="H260" s="1">
        <f>ItemLists_295084!W258</f>
        <v>6.6382978723404253</v>
      </c>
      <c r="I260">
        <f>ItemLists_295084!S258</f>
        <v>201911</v>
      </c>
    </row>
    <row r="261" spans="1:9" x14ac:dyDescent="0.25">
      <c r="A261" t="str">
        <f>IF(ItemLists_295084!A259="Juvenile Non-Fiction","JNF","")</f>
        <v>JNF</v>
      </c>
      <c r="B261" t="str">
        <f>ItemLists_295084!B259</f>
        <v>J 741.51 LEA</v>
      </c>
      <c r="C261" t="str">
        <f>LEFT(ItemLists_295084!D259,36)</f>
        <v>Learn to draw Disney classic animate</v>
      </c>
      <c r="D261" s="3" t="str">
        <f>IF(ItemLists_295084!AE259=1,"Yes","No")</f>
        <v>No</v>
      </c>
      <c r="E261" s="18">
        <f>ItemLists_295084!C259</f>
        <v>30113006445519</v>
      </c>
      <c r="F261">
        <f>ItemLists_295084!F259</f>
        <v>2016</v>
      </c>
      <c r="G261">
        <f>ItemLists_295084!P259</f>
        <v>201703</v>
      </c>
      <c r="H261" s="1">
        <f>ItemLists_295084!W259</f>
        <v>5.454545454545455</v>
      </c>
      <c r="I261">
        <f>ItemLists_295084!S259</f>
        <v>202010</v>
      </c>
    </row>
    <row r="262" spans="1:9" x14ac:dyDescent="0.25">
      <c r="A262" t="str">
        <f>IF(ItemLists_295084!A260="Juvenile Non-Fiction","JNF","")</f>
        <v>JNF</v>
      </c>
      <c r="B262" t="str">
        <f>ItemLists_295084!B260</f>
        <v>J 741.51 LIT</v>
      </c>
      <c r="C262" t="str">
        <f>LEFT(ItemLists_295084!D260,36)</f>
        <v>Disney princess The little mermaid</v>
      </c>
      <c r="D262" s="3" t="str">
        <f>IF(ItemLists_295084!AE260=1,"Yes","No")</f>
        <v>No</v>
      </c>
      <c r="E262" s="18">
        <f>ItemLists_295084!C260</f>
        <v>30113005859173</v>
      </c>
      <c r="F262">
        <f>ItemLists_295084!F260</f>
        <v>2013</v>
      </c>
      <c r="G262">
        <f>ItemLists_295084!P260</f>
        <v>201401</v>
      </c>
      <c r="H262" s="1">
        <f>ItemLists_295084!W260</f>
        <v>4.536585365853659</v>
      </c>
      <c r="I262">
        <f>ItemLists_295084!S260</f>
        <v>201906</v>
      </c>
    </row>
    <row r="263" spans="1:9" x14ac:dyDescent="0.25">
      <c r="A263" t="str">
        <f>IF(ItemLists_295084!A261="Juvenile Non-Fiction","JNF","")</f>
        <v>JNF</v>
      </c>
      <c r="B263" t="str">
        <f>ItemLists_295084!B261</f>
        <v>J 741.51 MCLA</v>
      </c>
      <c r="C263" t="str">
        <f>LEFT(ItemLists_295084!D261,36)</f>
        <v xml:space="preserve">Draw out the story : ten secrets to </v>
      </c>
      <c r="D263" s="3" t="str">
        <f>IF(ItemLists_295084!AE261=1,"Yes","No")</f>
        <v>No</v>
      </c>
      <c r="E263" s="18">
        <f>ItemLists_295084!C261</f>
        <v>30113006022441</v>
      </c>
      <c r="F263">
        <f>ItemLists_295084!F261</f>
        <v>2013</v>
      </c>
      <c r="G263">
        <f>ItemLists_295084!P261</f>
        <v>201501</v>
      </c>
      <c r="H263" s="1">
        <f>ItemLists_295084!W261</f>
        <v>4.2857142857142856</v>
      </c>
      <c r="I263">
        <f>ItemLists_295084!S261</f>
        <v>201912</v>
      </c>
    </row>
    <row r="264" spans="1:9" x14ac:dyDescent="0.25">
      <c r="A264" t="str">
        <f>IF(ItemLists_295084!A262="Juvenile Non-Fiction","JNF","")</f>
        <v>JNF</v>
      </c>
      <c r="B264" t="str">
        <f>ItemLists_295084!B262</f>
        <v>J 741.51 NAV</v>
      </c>
      <c r="C264" t="str">
        <f>LEFT(ItemLists_295084!D262,36)</f>
        <v>How to draw Teenage Mutant Ninja Tur</v>
      </c>
      <c r="D264" s="3" t="str">
        <f>IF(ItemLists_295084!AE262=1,"Yes","No")</f>
        <v>No</v>
      </c>
      <c r="E264" s="18">
        <f>ItemLists_295084!C262</f>
        <v>30113005992743</v>
      </c>
      <c r="F264">
        <f>ItemLists_295084!F262</f>
        <v>2013</v>
      </c>
      <c r="G264">
        <f>ItemLists_295084!P262</f>
        <v>201408</v>
      </c>
      <c r="H264" s="1">
        <f>ItemLists_295084!W262</f>
        <v>4.8</v>
      </c>
      <c r="I264">
        <f>ItemLists_295084!S262</f>
        <v>201909</v>
      </c>
    </row>
    <row r="265" spans="1:9" x14ac:dyDescent="0.25">
      <c r="A265" t="str">
        <f>IF(ItemLists_295084!A263="Juvenile Non-Fiction","JNF","")</f>
        <v>JNF</v>
      </c>
      <c r="B265" t="str">
        <f>ItemLists_295084!B263</f>
        <v>J 741.51 ROC</v>
      </c>
      <c r="C265" t="str">
        <f>LEFT(ItemLists_295084!D263,36)</f>
        <v>Comic strips : create your own comic</v>
      </c>
      <c r="D265" s="3" t="str">
        <f>IF(ItemLists_295084!AE263=1,"Yes","No")</f>
        <v>No</v>
      </c>
      <c r="E265" s="18">
        <f>ItemLists_295084!C263</f>
        <v>30113005238162</v>
      </c>
      <c r="F265">
        <f>ItemLists_295084!F263</f>
        <v>2011</v>
      </c>
      <c r="G265">
        <f>ItemLists_295084!P263</f>
        <v>201112</v>
      </c>
      <c r="H265" s="1">
        <f>ItemLists_295084!W263</f>
        <v>3.9252336448598135</v>
      </c>
      <c r="I265">
        <f>ItemLists_295084!S263</f>
        <v>202007</v>
      </c>
    </row>
    <row r="266" spans="1:9" x14ac:dyDescent="0.25">
      <c r="A266" t="str">
        <f>IF(ItemLists_295084!A264="Juvenile Non-Fiction","JNF","")</f>
        <v>JNF</v>
      </c>
      <c r="B266" t="str">
        <f>ItemLists_295084!B264</f>
        <v>J 741.51 ROS</v>
      </c>
      <c r="C266" t="str">
        <f>LEFT(ItemLists_295084!D264,36)</f>
        <v>Write your own graphic novel</v>
      </c>
      <c r="D266" s="3" t="str">
        <f>IF(ItemLists_295084!AE264=1,"Yes","No")</f>
        <v>No</v>
      </c>
      <c r="E266" s="18">
        <f>ItemLists_295084!C264</f>
        <v>30113003030470</v>
      </c>
      <c r="F266">
        <f>ItemLists_295084!F264</f>
        <v>2008</v>
      </c>
      <c r="G266">
        <f>ItemLists_295084!P264</f>
        <v>200808</v>
      </c>
      <c r="H266" s="1">
        <f>ItemLists_295084!W264</f>
        <v>3.3469387755102042</v>
      </c>
      <c r="I266">
        <f>ItemLists_295084!S264</f>
        <v>202002</v>
      </c>
    </row>
    <row r="267" spans="1:9" x14ac:dyDescent="0.25">
      <c r="A267" t="str">
        <f>IF(ItemLists_295084!A265="Juvenile Non-Fiction","JNF","")</f>
        <v>JNF</v>
      </c>
      <c r="B267" t="str">
        <f>ItemLists_295084!B265</f>
        <v>J 741.51 SAU</v>
      </c>
      <c r="C267" t="str">
        <f>LEFT(ItemLists_295084!D265,36)</f>
        <v>How to draw Batman, Superman, and ot</v>
      </c>
      <c r="D267" s="3" t="str">
        <f>IF(ItemLists_295084!AE265=1,"Yes","No")</f>
        <v>No</v>
      </c>
      <c r="E267" s="18">
        <f>ItemLists_295084!C265</f>
        <v>30113005790709</v>
      </c>
      <c r="F267">
        <f>ItemLists_295084!F265</f>
        <v>2015</v>
      </c>
      <c r="G267">
        <f>ItemLists_295084!P265</f>
        <v>201603</v>
      </c>
      <c r="H267" s="1">
        <f>ItemLists_295084!W265</f>
        <v>7.0714285714285712</v>
      </c>
      <c r="I267">
        <f>ItemLists_295084!S265</f>
        <v>202007</v>
      </c>
    </row>
    <row r="268" spans="1:9" x14ac:dyDescent="0.25">
      <c r="A268" t="str">
        <f>IF(ItemLists_295084!A266="Juvenile Non-Fiction","JNF","")</f>
        <v>JNF</v>
      </c>
      <c r="B268" t="str">
        <f>ItemLists_295084!B266</f>
        <v>J 741.51 SAU</v>
      </c>
      <c r="C268" t="str">
        <f>LEFT(ItemLists_295084!D266,36)</f>
        <v>How to draw the Joker, Lex Luthor an</v>
      </c>
      <c r="D268" s="3" t="str">
        <f>IF(ItemLists_295084!AE266=1,"Yes","No")</f>
        <v>No</v>
      </c>
      <c r="E268" s="18">
        <f>ItemLists_295084!C266</f>
        <v>30113006292283</v>
      </c>
      <c r="F268">
        <f>ItemLists_295084!F266</f>
        <v>2015</v>
      </c>
      <c r="G268">
        <f>ItemLists_295084!P266</f>
        <v>201604</v>
      </c>
      <c r="H268" s="1">
        <f>ItemLists_295084!W266</f>
        <v>3.0545454545454547</v>
      </c>
      <c r="I268">
        <f>ItemLists_295084!S266</f>
        <v>201908</v>
      </c>
    </row>
    <row r="269" spans="1:9" x14ac:dyDescent="0.25">
      <c r="A269" t="str">
        <f>IF(ItemLists_295084!A267="Juvenile Non-Fiction","JNF","")</f>
        <v>JNF</v>
      </c>
      <c r="B269" t="str">
        <f>ItemLists_295084!B267</f>
        <v>J 741.51 SAU</v>
      </c>
      <c r="C269" t="str">
        <f>LEFT(ItemLists_295084!D267,36)</f>
        <v>How to draw Wonder Woman, Green Lant</v>
      </c>
      <c r="D269" s="3" t="str">
        <f>IF(ItemLists_295084!AE267=1,"Yes","No")</f>
        <v>No</v>
      </c>
      <c r="E269" s="18">
        <f>ItemLists_295084!C267</f>
        <v>30113006292275</v>
      </c>
      <c r="F269">
        <f>ItemLists_295084!F267</f>
        <v>2015</v>
      </c>
      <c r="G269">
        <f>ItemLists_295084!P267</f>
        <v>201604</v>
      </c>
      <c r="H269" s="1">
        <f>ItemLists_295084!W267</f>
        <v>3.0545454545454547</v>
      </c>
      <c r="I269">
        <f>ItemLists_295084!S267</f>
        <v>201909</v>
      </c>
    </row>
    <row r="270" spans="1:9" x14ac:dyDescent="0.25">
      <c r="A270" t="str">
        <f>IF(ItemLists_295084!A268="Juvenile Non-Fiction","JNF","")</f>
        <v>JNF</v>
      </c>
      <c r="B270" t="str">
        <f>ItemLists_295084!B268</f>
        <v>J 741.51 STE</v>
      </c>
      <c r="C270" t="str">
        <f>LEFT(ItemLists_295084!D268,36)</f>
        <v>Heroes! : draw your own superheroes,</v>
      </c>
      <c r="D270" s="3" t="str">
        <f>IF(ItemLists_295084!AE268=1,"Yes","No")</f>
        <v>Yes</v>
      </c>
      <c r="E270" s="18">
        <f>ItemLists_295084!C268</f>
        <v>30113002611155</v>
      </c>
      <c r="F270">
        <f>ItemLists_295084!F268</f>
        <v>2007</v>
      </c>
      <c r="G270">
        <f>ItemLists_295084!P268</f>
        <v>200701</v>
      </c>
      <c r="H270" s="1">
        <f>ItemLists_295084!W268</f>
        <v>2.1686746987951806</v>
      </c>
      <c r="I270">
        <f>ItemLists_295084!S268</f>
        <v>201811</v>
      </c>
    </row>
    <row r="271" spans="1:9" x14ac:dyDescent="0.25">
      <c r="A271" t="str">
        <f>IF(ItemLists_295084!A269="Juvenile Non-Fiction","JNF","")</f>
        <v>JNF</v>
      </c>
      <c r="B271" t="str">
        <f>ItemLists_295084!B269</f>
        <v>J 741.51 UYE</v>
      </c>
      <c r="C271" t="str">
        <f>LEFT(ItemLists_295084!D269,36)</f>
        <v>Disney princess The princess and the</v>
      </c>
      <c r="D271" s="3" t="str">
        <f>IF(ItemLists_295084!AE269=1,"Yes","No")</f>
        <v>No</v>
      </c>
      <c r="E271" s="18">
        <f>ItemLists_295084!C269</f>
        <v>30113003212151</v>
      </c>
      <c r="F271">
        <f>ItemLists_295084!F269</f>
        <v>2011</v>
      </c>
      <c r="G271">
        <f>ItemLists_295084!P269</f>
        <v>201112</v>
      </c>
      <c r="H271" s="1">
        <f>ItemLists_295084!W269</f>
        <v>2.91588785046729</v>
      </c>
      <c r="I271">
        <f>ItemLists_295084!S269</f>
        <v>201905</v>
      </c>
    </row>
    <row r="272" spans="1:9" x14ac:dyDescent="0.25">
      <c r="A272" t="str">
        <f>IF(ItemLists_295084!A270="Juvenile Non-Fiction","JNF","")</f>
        <v>JNF</v>
      </c>
      <c r="B272" t="str">
        <f>ItemLists_295084!B270</f>
        <v>J 741.51 ZAL</v>
      </c>
      <c r="C272" t="str">
        <f>LEFT(ItemLists_295084!D270,36)</f>
        <v>How to draw Bakugan battle brawlers</v>
      </c>
      <c r="D272" s="3" t="str">
        <f>IF(ItemLists_295084!AE270=1,"Yes","No")</f>
        <v>Yes</v>
      </c>
      <c r="E272" s="18">
        <f>ItemLists_295084!C270</f>
        <v>30113005488635</v>
      </c>
      <c r="F272">
        <f>ItemLists_295084!F270</f>
        <v>2009</v>
      </c>
      <c r="G272">
        <f>ItemLists_295084!P270</f>
        <v>201208</v>
      </c>
      <c r="H272" s="1">
        <f>ItemLists_295084!W270</f>
        <v>2.9090909090909092</v>
      </c>
      <c r="I272">
        <f>ItemLists_295084!S270</f>
        <v>201902</v>
      </c>
    </row>
    <row r="273" spans="1:9" x14ac:dyDescent="0.25">
      <c r="A273" t="str">
        <f>IF(ItemLists_295084!A271="Juvenile Non-Fiction","JNF","")</f>
        <v>JNF</v>
      </c>
      <c r="B273" t="str">
        <f>ItemLists_295084!B271</f>
        <v>J 741.58 KON</v>
      </c>
      <c r="C273" t="str">
        <f>LEFT(ItemLists_295084!D271,36)</f>
        <v>The Legend of Korra : the art of the</v>
      </c>
      <c r="D273" s="3" t="str">
        <f>IF(ItemLists_295084!AE271=1,"Yes","No")</f>
        <v>Yes</v>
      </c>
      <c r="E273" s="18">
        <f>ItemLists_295084!C271</f>
        <v>30113006368893</v>
      </c>
      <c r="F273">
        <f>ItemLists_295084!F271</f>
        <v>2013</v>
      </c>
      <c r="G273">
        <f>ItemLists_295084!P271</f>
        <v>201610</v>
      </c>
      <c r="H273" s="1">
        <f>ItemLists_295084!W271</f>
        <v>2.2040816326530615</v>
      </c>
      <c r="I273">
        <f>ItemLists_295084!S271</f>
        <v>201901</v>
      </c>
    </row>
    <row r="274" spans="1:9" x14ac:dyDescent="0.25">
      <c r="A274" t="str">
        <f>IF(ItemLists_295084!A272="Juvenile Non-Fiction","JNF","")</f>
        <v>JNF</v>
      </c>
      <c r="B274" t="str">
        <f>ItemLists_295084!B272</f>
        <v>J 741.58 KON</v>
      </c>
      <c r="C274" t="str">
        <f>LEFT(ItemLists_295084!D272,36)</f>
        <v>The legend of Korra : the art of the</v>
      </c>
      <c r="D274" s="3" t="str">
        <f>IF(ItemLists_295084!AE272=1,"Yes","No")</f>
        <v>No</v>
      </c>
      <c r="E274" s="18">
        <f>ItemLists_295084!C272</f>
        <v>30113006244409</v>
      </c>
      <c r="F274">
        <f>ItemLists_295084!F272</f>
        <v>2015</v>
      </c>
      <c r="G274">
        <f>ItemLists_295084!P272</f>
        <v>201607</v>
      </c>
      <c r="H274" s="1">
        <f>ItemLists_295084!W272</f>
        <v>4.384615384615385</v>
      </c>
      <c r="I274">
        <f>ItemLists_295084!S272</f>
        <v>201902</v>
      </c>
    </row>
    <row r="275" spans="1:9" x14ac:dyDescent="0.25">
      <c r="A275" t="str">
        <f>IF(ItemLists_295084!A273="Juvenile Non-Fiction","JNF","")</f>
        <v>JNF</v>
      </c>
      <c r="B275" t="str">
        <f>ItemLists_295084!B273</f>
        <v>J 741.58 LEV</v>
      </c>
      <c r="C275" t="str">
        <f>LEFT(ItemLists_295084!D273,36)</f>
        <v>Make an animation!</v>
      </c>
      <c r="D275" s="3" t="str">
        <f>IF(ItemLists_295084!AE273=1,"Yes","No")</f>
        <v>Yes</v>
      </c>
      <c r="E275" s="18">
        <f>ItemLists_295084!C273</f>
        <v>30113005621284</v>
      </c>
      <c r="F275">
        <f>ItemLists_295084!F273</f>
        <v>2012</v>
      </c>
      <c r="G275">
        <f>ItemLists_295084!P273</f>
        <v>201302</v>
      </c>
      <c r="H275" s="1">
        <f>ItemLists_295084!W273</f>
        <v>1.8064516129032258</v>
      </c>
      <c r="I275">
        <f>ItemLists_295084!S273</f>
        <v>201901</v>
      </c>
    </row>
    <row r="276" spans="1:9" x14ac:dyDescent="0.25">
      <c r="A276" t="str">
        <f>IF(ItemLists_295084!A274="Juvenile Non-Fiction","JNF","")</f>
        <v>JNF</v>
      </c>
      <c r="B276" t="str">
        <f>ItemLists_295084!B274</f>
        <v>J 741.58 SPI</v>
      </c>
      <c r="C276" t="str">
        <f>LEFT(ItemLists_295084!D274,36)</f>
        <v>Cartoons and animation</v>
      </c>
      <c r="D276" s="3" t="str">
        <f>IF(ItemLists_295084!AE274=1,"Yes","No")</f>
        <v>Yes</v>
      </c>
      <c r="E276" s="18">
        <f>ItemLists_295084!C274</f>
        <v>30113002705981</v>
      </c>
      <c r="F276">
        <f>ItemLists_295084!F274</f>
        <v>2007</v>
      </c>
      <c r="G276">
        <f>ItemLists_295084!P274</f>
        <v>200704</v>
      </c>
      <c r="H276" s="1">
        <f>ItemLists_295084!W274</f>
        <v>3.165644171779141</v>
      </c>
      <c r="I276">
        <f>ItemLists_295084!S274</f>
        <v>201910</v>
      </c>
    </row>
    <row r="277" spans="1:9" x14ac:dyDescent="0.25">
      <c r="A277" t="str">
        <f>IF(ItemLists_295084!A275="Juvenile Non-Fiction","JNF","")</f>
        <v>JNF</v>
      </c>
      <c r="B277" t="str">
        <f>ItemLists_295084!B275</f>
        <v>J 741.59 CAR</v>
      </c>
      <c r="C277" t="str">
        <f>LEFT(ItemLists_295084!D275,36)</f>
        <v>Comics : investigate the history and</v>
      </c>
      <c r="D277" s="3" t="str">
        <f>IF(ItemLists_295084!AE275=1,"Yes","No")</f>
        <v>Yes</v>
      </c>
      <c r="E277" s="18">
        <f>ItemLists_295084!C275</f>
        <v>30113006027960</v>
      </c>
      <c r="F277">
        <f>ItemLists_295084!F275</f>
        <v>2014</v>
      </c>
      <c r="G277">
        <f>ItemLists_295084!P275</f>
        <v>201501</v>
      </c>
      <c r="H277" s="1">
        <f>ItemLists_295084!W275</f>
        <v>2.7428571428571429</v>
      </c>
      <c r="I277">
        <f>ItemLists_295084!S275</f>
        <v>202002</v>
      </c>
    </row>
    <row r="278" spans="1:9" x14ac:dyDescent="0.25">
      <c r="A278" t="str">
        <f>IF(ItemLists_295084!A276="Juvenile Non-Fiction","JNF","")</f>
        <v>JNF</v>
      </c>
      <c r="B278" t="str">
        <f>ItemLists_295084!B276</f>
        <v>J 741.59 EDG</v>
      </c>
      <c r="C278" t="str">
        <f>LEFT(ItemLists_295084!D276,36)</f>
        <v>Who is Stan Lee?</v>
      </c>
      <c r="D278" s="3" t="str">
        <f>IF(ItemLists_295084!AE276=1,"Yes","No")</f>
        <v>No</v>
      </c>
      <c r="E278" s="18">
        <f>ItemLists_295084!C276</f>
        <v>30113006113034</v>
      </c>
      <c r="F278">
        <f>ItemLists_295084!F276</f>
        <v>2014</v>
      </c>
      <c r="G278">
        <f>ItemLists_295084!P276</f>
        <v>201506</v>
      </c>
      <c r="H278" s="1">
        <f>ItemLists_295084!W276</f>
        <v>4.0615384615384613</v>
      </c>
      <c r="I278">
        <f>ItemLists_295084!S276</f>
        <v>202006</v>
      </c>
    </row>
    <row r="279" spans="1:9" x14ac:dyDescent="0.25">
      <c r="A279" t="str">
        <f>IF(ItemLists_295084!A277="Juvenile Non-Fiction","JNF","")</f>
        <v>JNF</v>
      </c>
      <c r="B279" t="str">
        <f>ItemLists_295084!B277</f>
        <v>J 741.59 LOT</v>
      </c>
      <c r="C279" t="str">
        <f>LEFT(ItemLists_295084!D277,36)</f>
        <v>Superhero playbook : lessons in life</v>
      </c>
      <c r="D279" s="3" t="str">
        <f>IF(ItemLists_295084!AE277=1,"Yes","No")</f>
        <v>No</v>
      </c>
      <c r="E279" s="18">
        <f>ItemLists_295084!C277</f>
        <v>30113006855410</v>
      </c>
      <c r="F279">
        <f>ItemLists_295084!F277</f>
        <v>2019</v>
      </c>
      <c r="G279">
        <f>ItemLists_295084!P277</f>
        <v>201912</v>
      </c>
      <c r="H279" s="1">
        <f>ItemLists_295084!W277</f>
        <v>0</v>
      </c>
      <c r="I279">
        <f>ItemLists_295084!S277</f>
        <v>201912</v>
      </c>
    </row>
    <row r="280" spans="1:9" x14ac:dyDescent="0.25">
      <c r="A280" t="str">
        <f>IF(ItemLists_295084!A278="Juvenile Non-Fiction","JNF","")</f>
        <v>JNF</v>
      </c>
      <c r="B280" t="str">
        <f>ItemLists_295084!B278</f>
        <v>J 741.59 MYL</v>
      </c>
      <c r="C280" t="str">
        <f>LEFT(ItemLists_295084!D278,36)</f>
        <v>Art is magic. Volume 2.</v>
      </c>
      <c r="D280" s="3" t="str">
        <f>IF(ItemLists_295084!AE278=1,"Yes","No")</f>
        <v>No</v>
      </c>
      <c r="E280" s="18">
        <f>ItemLists_295084!C278</f>
        <v>30113006680891</v>
      </c>
      <c r="F280">
        <f>ItemLists_295084!F278</f>
        <v>2018</v>
      </c>
      <c r="G280">
        <f>ItemLists_295084!P278</f>
        <v>201810</v>
      </c>
      <c r="H280" s="1">
        <f>ItemLists_295084!W278</f>
        <v>5.76</v>
      </c>
      <c r="I280">
        <f>ItemLists_295084!S278</f>
        <v>202001</v>
      </c>
    </row>
    <row r="281" spans="1:9" x14ac:dyDescent="0.25">
      <c r="A281" t="str">
        <f>IF(ItemLists_295084!A279="Juvenile Non-Fiction","JNF","")</f>
        <v>JNF</v>
      </c>
      <c r="B281" t="str">
        <f>ItemLists_295084!B279</f>
        <v>J 741.594 SCH</v>
      </c>
      <c r="C281" t="str">
        <f>LEFT(ItemLists_295084!D279,36)</f>
        <v>Welcome to your awesome robot</v>
      </c>
      <c r="D281" s="3" t="str">
        <f>IF(ItemLists_295084!AE279=1,"Yes","No")</f>
        <v>No</v>
      </c>
      <c r="E281" s="18">
        <f>ItemLists_295084!C279</f>
        <v>30113006145820</v>
      </c>
      <c r="F281">
        <f>ItemLists_295084!F279</f>
        <v>2013</v>
      </c>
      <c r="G281">
        <f>ItemLists_295084!P279</f>
        <v>201508</v>
      </c>
      <c r="H281" s="1">
        <f>ItemLists_295084!W279</f>
        <v>3.6190476190476191</v>
      </c>
      <c r="I281">
        <f>ItemLists_295084!S279</f>
        <v>201911</v>
      </c>
    </row>
    <row r="282" spans="1:9" x14ac:dyDescent="0.25">
      <c r="A282" t="str">
        <f>IF(ItemLists_295084!A280="Juvenile Non-Fiction","JNF","")</f>
        <v>JNF</v>
      </c>
      <c r="B282" t="str">
        <f>ItemLists_295084!B280</f>
        <v>J 741.597 ACE</v>
      </c>
      <c r="C282" t="str">
        <f>LEFT(ItemLists_295084!D280,36)</f>
        <v>Garfield's guide to everything</v>
      </c>
      <c r="D282" s="3" t="str">
        <f>IF(ItemLists_295084!AE280=1,"Yes","No")</f>
        <v>Yes</v>
      </c>
      <c r="E282" s="18">
        <f>ItemLists_295084!C280</f>
        <v>30113006122480</v>
      </c>
      <c r="F282">
        <f>ItemLists_295084!F280</f>
        <v>2004</v>
      </c>
      <c r="G282">
        <f>ItemLists_295084!P280</f>
        <v>201505</v>
      </c>
      <c r="H282" s="1">
        <f>ItemLists_295084!W280</f>
        <v>3.6363636363636362</v>
      </c>
      <c r="I282">
        <f>ItemLists_295084!S280</f>
        <v>201907</v>
      </c>
    </row>
    <row r="283" spans="1:9" x14ac:dyDescent="0.25">
      <c r="A283" t="str">
        <f>IF(ItemLists_295084!A281="Juvenile Non-Fiction","JNF","")</f>
        <v>JNF</v>
      </c>
      <c r="B283" t="str">
        <f>ItemLists_295084!B281</f>
        <v>J 741.597 BEA</v>
      </c>
      <c r="C283" t="str">
        <f>LEFT(ItemLists_295084!D281,36)</f>
        <v>The Avengers : the ultimate guide to</v>
      </c>
      <c r="D283" s="3" t="str">
        <f>IF(ItemLists_295084!AE281=1,"Yes","No")</f>
        <v>No</v>
      </c>
      <c r="E283" s="18">
        <f>ItemLists_295084!C281</f>
        <v>30113005902056</v>
      </c>
      <c r="F283">
        <f>ItemLists_295084!F281</f>
        <v>2012</v>
      </c>
      <c r="G283">
        <f>ItemLists_295084!P281</f>
        <v>201407</v>
      </c>
      <c r="H283" s="1">
        <f>ItemLists_295084!W281</f>
        <v>7.4210526315789478</v>
      </c>
      <c r="I283">
        <f>ItemLists_295084!S281</f>
        <v>202008</v>
      </c>
    </row>
    <row r="284" spans="1:9" x14ac:dyDescent="0.25">
      <c r="A284" t="str">
        <f>IF(ItemLists_295084!A282="Juvenile Non-Fiction","JNF","")</f>
        <v>JNF</v>
      </c>
      <c r="B284" t="str">
        <f>ItemLists_295084!B282</f>
        <v>J 741.597 GUI</v>
      </c>
      <c r="C284" t="str">
        <f>LEFT(ItemLists_295084!D282,36)</f>
        <v>Boilerplate : history's mechanical m</v>
      </c>
      <c r="D284" s="3" t="str">
        <f>IF(ItemLists_295084!AE282=1,"Yes","No")</f>
        <v>Yes</v>
      </c>
      <c r="E284" s="18">
        <f>ItemLists_295084!C282</f>
        <v>30113002961352</v>
      </c>
      <c r="F284">
        <f>ItemLists_295084!F282</f>
        <v>2009</v>
      </c>
      <c r="G284">
        <f>ItemLists_295084!P282</f>
        <v>200901</v>
      </c>
      <c r="H284" s="1">
        <f>ItemLists_295084!W282</f>
        <v>2.788732394366197</v>
      </c>
      <c r="I284">
        <f>ItemLists_295084!S282</f>
        <v>201808</v>
      </c>
    </row>
    <row r="285" spans="1:9" x14ac:dyDescent="0.25">
      <c r="A285" t="str">
        <f>IF(ItemLists_295084!A283="Juvenile Non-Fiction","JNF","")</f>
        <v>JNF</v>
      </c>
      <c r="B285" t="str">
        <f>ItemLists_295084!B283</f>
        <v>J 741.597 MAN</v>
      </c>
      <c r="C285" t="str">
        <f>LEFT(ItemLists_295084!D283,36)</f>
        <v>Spider-man : inside the world of you</v>
      </c>
      <c r="D285" s="3" t="str">
        <f>IF(ItemLists_295084!AE283=1,"Yes","No")</f>
        <v>No</v>
      </c>
      <c r="E285" s="18">
        <f>ItemLists_295084!C283</f>
        <v>30113005607937</v>
      </c>
      <c r="F285">
        <f>ItemLists_295084!F283</f>
        <v>2012</v>
      </c>
      <c r="G285">
        <f>ItemLists_295084!P283</f>
        <v>201209</v>
      </c>
      <c r="H285" s="1">
        <f>ItemLists_295084!W283</f>
        <v>7.8367346938775517</v>
      </c>
      <c r="I285">
        <f>ItemLists_295084!S283</f>
        <v>202001</v>
      </c>
    </row>
    <row r="286" spans="1:9" x14ac:dyDescent="0.25">
      <c r="A286" t="str">
        <f>IF(ItemLists_295084!A284="Juvenile Non-Fiction","JNF","")</f>
        <v>JNF</v>
      </c>
      <c r="B286" t="str">
        <f>ItemLists_295084!B284</f>
        <v>J 741.5973 NOB</v>
      </c>
      <c r="C286" t="str">
        <f>LEFT(ItemLists_295084!D284,36)</f>
        <v>Boys of steel : the creators of Supe</v>
      </c>
      <c r="D286" s="3" t="str">
        <f>IF(ItemLists_295084!AE284=1,"Yes","No")</f>
        <v>Yes</v>
      </c>
      <c r="E286" s="18">
        <f>ItemLists_295084!C284</f>
        <v>30113003030454</v>
      </c>
      <c r="F286">
        <f>ItemLists_295084!F284</f>
        <v>2008</v>
      </c>
      <c r="G286">
        <f>ItemLists_295084!P284</f>
        <v>200808</v>
      </c>
      <c r="H286" s="1">
        <f>ItemLists_295084!W284</f>
        <v>1.0612244897959184</v>
      </c>
      <c r="I286">
        <f>ItemLists_295084!S284</f>
        <v>201710</v>
      </c>
    </row>
    <row r="287" spans="1:9" x14ac:dyDescent="0.25">
      <c r="A287" t="str">
        <f>IF(ItemLists_295084!A285="Juvenile Non-Fiction","JNF","")</f>
        <v>JNF</v>
      </c>
      <c r="B287" t="str">
        <f>ItemLists_295084!B285</f>
        <v>J 741.6 CAR</v>
      </c>
      <c r="C287" t="str">
        <f>LEFT(ItemLists_295084!D285,36)</f>
        <v>The art of Eric Carle</v>
      </c>
      <c r="D287" s="3" t="str">
        <f>IF(ItemLists_295084!AE285=1,"Yes","No")</f>
        <v>Yes</v>
      </c>
      <c r="E287" s="18">
        <f>ItemLists_295084!C285</f>
        <v>30113003036535</v>
      </c>
      <c r="F287">
        <f>ItemLists_295084!F285</f>
        <v>1996</v>
      </c>
      <c r="G287">
        <f>ItemLists_295084!P285</f>
        <v>199610</v>
      </c>
      <c r="H287" s="1">
        <f>ItemLists_295084!W285</f>
        <v>1.4948096885813149</v>
      </c>
      <c r="I287">
        <f>ItemLists_295084!S285</f>
        <v>202001</v>
      </c>
    </row>
    <row r="288" spans="1:9" x14ac:dyDescent="0.25">
      <c r="A288" t="str">
        <f>IF(ItemLists_295084!A286="Juvenile Non-Fiction","JNF","")</f>
        <v>JNF</v>
      </c>
      <c r="B288" t="str">
        <f>ItemLists_295084!B286</f>
        <v>J 741.6 SAY</v>
      </c>
      <c r="C288" t="str">
        <f>LEFT(ItemLists_295084!D286,36)</f>
        <v>Drawing from memory</v>
      </c>
      <c r="D288" s="3" t="str">
        <f>IF(ItemLists_295084!AE286=1,"Yes","No")</f>
        <v>Yes</v>
      </c>
      <c r="E288" s="18">
        <f>ItemLists_295084!C286</f>
        <v>30113005267088</v>
      </c>
      <c r="F288">
        <f>ItemLists_295084!F286</f>
        <v>2011</v>
      </c>
      <c r="G288">
        <f>ItemLists_295084!P286</f>
        <v>201110</v>
      </c>
      <c r="H288" s="1">
        <f>ItemLists_295084!W286</f>
        <v>1.5412844036697246</v>
      </c>
      <c r="I288">
        <f>ItemLists_295084!S286</f>
        <v>201907</v>
      </c>
    </row>
    <row r="289" spans="1:9" x14ac:dyDescent="0.25">
      <c r="A289" t="str">
        <f>IF(ItemLists_295084!A287="Juvenile Non-Fiction","JNF","")</f>
        <v>JNF</v>
      </c>
      <c r="B289" t="str">
        <f>ItemLists_295084!B287</f>
        <v>J 741.609 FOR</v>
      </c>
      <c r="C289" t="str">
        <f>LEFT(ItemLists_295084!D287,36)</f>
        <v>The tortoise and the soldier : based</v>
      </c>
      <c r="D289" s="3" t="str">
        <f>IF(ItemLists_295084!AE287=1,"Yes","No")</f>
        <v>Yes</v>
      </c>
      <c r="E289" s="18">
        <f>ItemLists_295084!C287</f>
        <v>30113006267954</v>
      </c>
      <c r="F289">
        <f>ItemLists_295084!F287</f>
        <v>2015</v>
      </c>
      <c r="G289">
        <f>ItemLists_295084!P287</f>
        <v>201603</v>
      </c>
      <c r="H289" s="1">
        <f>ItemLists_295084!W287</f>
        <v>1.0714285714285714</v>
      </c>
      <c r="I289">
        <f>ItemLists_295084!S287</f>
        <v>201606</v>
      </c>
    </row>
    <row r="290" spans="1:9" x14ac:dyDescent="0.25">
      <c r="A290" t="str">
        <f>IF(ItemLists_295084!A288="Juvenile Non-Fiction","JNF","")</f>
        <v>JNF</v>
      </c>
      <c r="B290" t="str">
        <f>ItemLists_295084!B288</f>
        <v>J 741.609 MCMU</v>
      </c>
      <c r="C290" t="str">
        <f>LEFT(ItemLists_295084!D288,36)</f>
        <v>Leaving China : an artist paints his</v>
      </c>
      <c r="D290" s="3" t="str">
        <f>IF(ItemLists_295084!AE288=1,"Yes","No")</f>
        <v>Yes</v>
      </c>
      <c r="E290" s="18">
        <f>ItemLists_295084!C288</f>
        <v>30113005971838</v>
      </c>
      <c r="F290">
        <f>ItemLists_295084!F288</f>
        <v>2014</v>
      </c>
      <c r="G290">
        <f>ItemLists_295084!P288</f>
        <v>201509</v>
      </c>
      <c r="H290" s="1">
        <f>ItemLists_295084!W288</f>
        <v>0.19354838709677419</v>
      </c>
      <c r="I290">
        <f>ItemLists_295084!S288</f>
        <v>201712</v>
      </c>
    </row>
    <row r="291" spans="1:9" x14ac:dyDescent="0.25">
      <c r="A291" t="str">
        <f>IF(ItemLists_295084!A289="Juvenile Non-Fiction","JNF","")</f>
        <v>JNF</v>
      </c>
      <c r="B291" t="str">
        <f>ItemLists_295084!B289</f>
        <v>J 741.642 ART</v>
      </c>
      <c r="C291" t="str">
        <f>LEFT(ItemLists_295084!D289,36)</f>
        <v>The art of reading : forty illustrat</v>
      </c>
      <c r="D291" s="3" t="str">
        <f>IF(ItemLists_295084!AE289=1,"Yes","No")</f>
        <v>Yes</v>
      </c>
      <c r="E291" s="18">
        <f>ItemLists_295084!C289</f>
        <v>30113005407783</v>
      </c>
      <c r="F291">
        <f>ItemLists_295084!F289</f>
        <v>2005</v>
      </c>
      <c r="G291">
        <f>ItemLists_295084!P289</f>
        <v>200504</v>
      </c>
      <c r="H291" s="1">
        <f>ItemLists_295084!W289</f>
        <v>1.2834224598930482</v>
      </c>
      <c r="I291">
        <f>ItemLists_295084!S289</f>
        <v>201906</v>
      </c>
    </row>
    <row r="292" spans="1:9" x14ac:dyDescent="0.25">
      <c r="A292" t="str">
        <f>IF(ItemLists_295084!A290="Juvenile Non-Fiction","JNF","")</f>
        <v>JNF</v>
      </c>
      <c r="B292" t="str">
        <f>ItemLists_295084!B290</f>
        <v>J 741.642 COL</v>
      </c>
      <c r="C292" t="str">
        <f>LEFT(ItemLists_295084!D290,36)</f>
        <v>Mo Willems</v>
      </c>
      <c r="D292" s="3" t="str">
        <f>IF(ItemLists_295084!AE290=1,"Yes","No")</f>
        <v>No</v>
      </c>
      <c r="E292" s="18">
        <f>ItemLists_295084!C290</f>
        <v>30113005859074</v>
      </c>
      <c r="F292">
        <f>ItemLists_295084!F290</f>
        <v>2014</v>
      </c>
      <c r="G292">
        <f>ItemLists_295084!P290</f>
        <v>201401</v>
      </c>
      <c r="H292" s="1">
        <f>ItemLists_295084!W290</f>
        <v>4.0975609756097562</v>
      </c>
      <c r="I292">
        <f>ItemLists_295084!S290</f>
        <v>202001</v>
      </c>
    </row>
    <row r="293" spans="1:9" x14ac:dyDescent="0.25">
      <c r="A293" t="str">
        <f>IF(ItemLists_295084!A291="Juvenile Non-Fiction","JNF","")</f>
        <v>JNF</v>
      </c>
      <c r="B293" t="str">
        <f>ItemLists_295084!B291</f>
        <v>J 741.642 MAR</v>
      </c>
      <c r="C293" t="str">
        <f>LEFT(ItemLists_295084!D291,36)</f>
        <v>Randolph Caldecott : the man who cou</v>
      </c>
      <c r="D293" s="3" t="str">
        <f>IF(ItemLists_295084!AE291=1,"Yes","No")</f>
        <v>Yes</v>
      </c>
      <c r="E293" s="18">
        <f>ItemLists_295084!C291</f>
        <v>30113005787994</v>
      </c>
      <c r="F293">
        <f>ItemLists_295084!F291</f>
        <v>2013</v>
      </c>
      <c r="G293">
        <f>ItemLists_295084!P291</f>
        <v>201402</v>
      </c>
      <c r="H293" s="1">
        <f>ItemLists_295084!W291</f>
        <v>1.4814814814814814</v>
      </c>
      <c r="I293">
        <f>ItemLists_295084!S291</f>
        <v>201910</v>
      </c>
    </row>
    <row r="294" spans="1:9" x14ac:dyDescent="0.25">
      <c r="A294" t="str">
        <f>IF(ItemLists_295084!A292="Juvenile Non-Fiction","JNF","")</f>
        <v>JNF</v>
      </c>
      <c r="B294" t="str">
        <f>ItemLists_295084!B292</f>
        <v>J 741.642 PIN</v>
      </c>
      <c r="C294" t="str">
        <f>LEFT(ItemLists_295084!D292,36)</f>
        <v>A poem for Peter : the story of Ezra</v>
      </c>
      <c r="D294" s="3" t="str">
        <f>IF(ItemLists_295084!AE292=1,"Yes","No")</f>
        <v>No</v>
      </c>
      <c r="E294" s="18">
        <f>ItemLists_295084!C292</f>
        <v>30113006443647</v>
      </c>
      <c r="F294">
        <f>ItemLists_295084!F292</f>
        <v>2016</v>
      </c>
      <c r="G294">
        <f>ItemLists_295084!P292</f>
        <v>201701</v>
      </c>
      <c r="H294" s="1">
        <f>ItemLists_295084!W292</f>
        <v>4.695652173913043</v>
      </c>
      <c r="I294">
        <f>ItemLists_295084!S292</f>
        <v>202010</v>
      </c>
    </row>
    <row r="295" spans="1:9" x14ac:dyDescent="0.25">
      <c r="A295" t="str">
        <f>IF(ItemLists_295084!A293="Juvenile Non-Fiction","JNF","")</f>
        <v>JNF</v>
      </c>
      <c r="B295" t="str">
        <f>ItemLists_295084!B293</f>
        <v>J 741.642 TAL</v>
      </c>
      <c r="C295" t="str">
        <f>LEFT(ItemLists_295084!D293,36)</f>
        <v>Talking with artists</v>
      </c>
      <c r="D295" s="3" t="str">
        <f>IF(ItemLists_295084!AE293=1,"Yes","No")</f>
        <v>Yes</v>
      </c>
      <c r="E295" s="18">
        <f>ItemLists_295084!C293</f>
        <v>30113001354310</v>
      </c>
      <c r="F295">
        <f>ItemLists_295084!F293</f>
        <v>0</v>
      </c>
      <c r="G295">
        <f>ItemLists_295084!P293</f>
        <v>201003</v>
      </c>
      <c r="H295" s="1">
        <f>ItemLists_295084!W293</f>
        <v>3.09375</v>
      </c>
      <c r="I295">
        <f>ItemLists_295084!S293</f>
        <v>201908</v>
      </c>
    </row>
    <row r="296" spans="1:9" x14ac:dyDescent="0.25">
      <c r="A296" t="str">
        <f>IF(ItemLists_295084!A294="Juvenile Non-Fiction","JNF","")</f>
        <v>JNF</v>
      </c>
      <c r="B296" t="str">
        <f>ItemLists_295084!B294</f>
        <v>J 741.672 HAR</v>
      </c>
      <c r="C296" t="str">
        <f>LEFT(ItemLists_295084!D294,36)</f>
        <v>Fashion design studio : learn to dra</v>
      </c>
      <c r="D296" s="3" t="str">
        <f>IF(ItemLists_295084!AE294=1,"Yes","No")</f>
        <v>No</v>
      </c>
      <c r="E296" s="18">
        <f>ItemLists_295084!C294</f>
        <v>30113006771716</v>
      </c>
      <c r="F296">
        <f>ItemLists_295084!F294</f>
        <v>2013</v>
      </c>
      <c r="G296">
        <f>ItemLists_295084!P294</f>
        <v>201907</v>
      </c>
      <c r="H296" s="1">
        <f>ItemLists_295084!W294</f>
        <v>5.25</v>
      </c>
      <c r="I296">
        <f>ItemLists_295084!S294</f>
        <v>202006</v>
      </c>
    </row>
    <row r="297" spans="1:9" x14ac:dyDescent="0.25">
      <c r="A297" t="str">
        <f>IF(ItemLists_295084!A295="Juvenile Non-Fiction","JNF","")</f>
        <v>JNF</v>
      </c>
      <c r="B297" t="str">
        <f>ItemLists_295084!B295</f>
        <v>J 743 GLA</v>
      </c>
      <c r="C297" t="str">
        <f>LEFT(ItemLists_295084!D295,36)</f>
        <v>The art of drawing fantasy character</v>
      </c>
      <c r="D297" s="3" t="str">
        <f>IF(ItemLists_295084!AE295=1,"Yes","No")</f>
        <v>Yes</v>
      </c>
      <c r="E297" s="18">
        <f>ItemLists_295084!C295</f>
        <v>30113005399170</v>
      </c>
      <c r="F297">
        <f>ItemLists_295084!F295</f>
        <v>2012</v>
      </c>
      <c r="G297">
        <f>ItemLists_295084!P295</f>
        <v>201203</v>
      </c>
      <c r="H297" s="1">
        <f>ItemLists_295084!W295</f>
        <v>4.5</v>
      </c>
      <c r="I297">
        <f>ItemLists_295084!S295</f>
        <v>201810</v>
      </c>
    </row>
    <row r="298" spans="1:9" x14ac:dyDescent="0.25">
      <c r="A298" t="str">
        <f>IF(ItemLists_295084!A296="Juvenile Non-Fiction","JNF","")</f>
        <v>JNF</v>
      </c>
      <c r="B298" t="str">
        <f>ItemLists_295084!B296</f>
        <v>J 743 KYT</v>
      </c>
      <c r="C298" t="str">
        <f>LEFT(ItemLists_295084!D296,36)</f>
        <v>Dragons &amp; fantasy : [unleash your cr</v>
      </c>
      <c r="D298" s="3" t="str">
        <f>IF(ItemLists_295084!AE296=1,"Yes","No")</f>
        <v>No</v>
      </c>
      <c r="E298" s="18">
        <f>ItemLists_295084!C296</f>
        <v>30113003248114</v>
      </c>
      <c r="F298">
        <f>ItemLists_295084!F296</f>
        <v>2009</v>
      </c>
      <c r="G298">
        <f>ItemLists_295084!P296</f>
        <v>201102</v>
      </c>
      <c r="H298" s="1">
        <f>ItemLists_295084!W296</f>
        <v>6.1538461538461542</v>
      </c>
      <c r="I298">
        <f>ItemLists_295084!S296</f>
        <v>202003</v>
      </c>
    </row>
    <row r="299" spans="1:9" x14ac:dyDescent="0.25">
      <c r="A299" t="str">
        <f>IF(ItemLists_295084!A297="Juvenile Non-Fiction","JNF","")</f>
        <v>JNF</v>
      </c>
      <c r="B299" t="str">
        <f>ItemLists_295084!B297</f>
        <v>J 743 LAP</v>
      </c>
      <c r="C299" t="str">
        <f>LEFT(ItemLists_295084!D297,36)</f>
        <v>Tanks, aircraft &amp; armored vehicles :</v>
      </c>
      <c r="D299" s="3" t="str">
        <f>IF(ItemLists_295084!AE297=1,"Yes","No")</f>
        <v>No</v>
      </c>
      <c r="E299" s="18">
        <f>ItemLists_295084!C297</f>
        <v>30113005306647</v>
      </c>
      <c r="F299">
        <f>ItemLists_295084!F297</f>
        <v>2011</v>
      </c>
      <c r="G299">
        <f>ItemLists_295084!P297</f>
        <v>201202</v>
      </c>
      <c r="H299" s="1">
        <f>ItemLists_295084!W297</f>
        <v>4.1142857142857139</v>
      </c>
      <c r="I299">
        <f>ItemLists_295084!S297</f>
        <v>202001</v>
      </c>
    </row>
    <row r="300" spans="1:9" x14ac:dyDescent="0.25">
      <c r="A300" t="str">
        <f>IF(ItemLists_295084!A298="Juvenile Non-Fiction","JNF","")</f>
        <v>JNF</v>
      </c>
      <c r="B300" t="str">
        <f>ItemLists_295084!B298</f>
        <v>J 743 LAP</v>
      </c>
      <c r="C300" t="str">
        <f>LEFT(ItemLists_295084!D298,36)</f>
        <v>Tanks, aircraft &amp; armored vehicles :</v>
      </c>
      <c r="D300" s="3" t="str">
        <f>IF(ItemLists_295084!AE298=1,"Yes","No")</f>
        <v>No</v>
      </c>
      <c r="E300" s="18">
        <f>ItemLists_295084!C298</f>
        <v>30113005267021</v>
      </c>
      <c r="F300">
        <f>ItemLists_295084!F298</f>
        <v>2011</v>
      </c>
      <c r="G300">
        <f>ItemLists_295084!P298</f>
        <v>201109</v>
      </c>
      <c r="H300" s="1">
        <f>ItemLists_295084!W298</f>
        <v>3.6</v>
      </c>
      <c r="I300">
        <f>ItemLists_295084!S298</f>
        <v>201909</v>
      </c>
    </row>
    <row r="301" spans="1:9" x14ac:dyDescent="0.25">
      <c r="A301" t="str">
        <f>IF(ItemLists_295084!A299="Juvenile Non-Fiction","JNF","")</f>
        <v>JNF</v>
      </c>
      <c r="B301" t="str">
        <f>ItemLists_295084!B299</f>
        <v>J 743 STE</v>
      </c>
      <c r="C301" t="str">
        <f>LEFT(ItemLists_295084!D299,36)</f>
        <v>Robots! : draw your own androids, cy</v>
      </c>
      <c r="D301" s="3" t="str">
        <f>IF(ItemLists_295084!AE299=1,"Yes","No")</f>
        <v>No</v>
      </c>
      <c r="E301" s="18">
        <f>ItemLists_295084!C299</f>
        <v>30113002670623</v>
      </c>
      <c r="F301">
        <f>ItemLists_295084!F299</f>
        <v>2008</v>
      </c>
      <c r="G301">
        <f>ItemLists_295084!P299</f>
        <v>200801</v>
      </c>
      <c r="H301" s="1">
        <f>ItemLists_295084!W299</f>
        <v>3.7402597402597402</v>
      </c>
      <c r="I301">
        <f>ItemLists_295084!S299</f>
        <v>201912</v>
      </c>
    </row>
    <row r="302" spans="1:9" x14ac:dyDescent="0.25">
      <c r="A302" t="str">
        <f>IF(ItemLists_295084!A300="Juvenile Non-Fiction","JNF","")</f>
        <v>JNF</v>
      </c>
      <c r="B302" t="str">
        <f>ItemLists_295084!B300</f>
        <v>J 743.4 BRO</v>
      </c>
      <c r="C302" t="str">
        <f>LEFT(ItemLists_295084!D300,36)</f>
        <v>Get into art. People. [Discover grea</v>
      </c>
      <c r="D302" s="3" t="str">
        <f>IF(ItemLists_295084!AE300=1,"Yes","No")</f>
        <v>Yes</v>
      </c>
      <c r="E302" s="18">
        <f>ItemLists_295084!C300</f>
        <v>30113005848341</v>
      </c>
      <c r="F302">
        <f>ItemLists_295084!F300</f>
        <v>2013</v>
      </c>
      <c r="G302">
        <f>ItemLists_295084!P300</f>
        <v>201312</v>
      </c>
      <c r="H302" s="1">
        <f>ItemLists_295084!W300</f>
        <v>2.4578313253012047</v>
      </c>
      <c r="I302">
        <f>ItemLists_295084!S300</f>
        <v>201812</v>
      </c>
    </row>
    <row r="303" spans="1:9" x14ac:dyDescent="0.25">
      <c r="A303" t="str">
        <f>IF(ItemLists_295084!A301="Juvenile Non-Fiction","JNF","")</f>
        <v>JNF</v>
      </c>
      <c r="B303" t="str">
        <f>ItemLists_295084!B301</f>
        <v>J 743.4 DRA</v>
      </c>
      <c r="C303" t="str">
        <f>LEFT(ItemLists_295084!D301,36)</f>
        <v>How to draw magical kings and queens</v>
      </c>
      <c r="D303" s="3" t="str">
        <f>IF(ItemLists_295084!AE301=1,"Yes","No")</f>
        <v>Yes</v>
      </c>
      <c r="E303" s="18">
        <f>ItemLists_295084!C301</f>
        <v>30113002718620</v>
      </c>
      <c r="F303">
        <f>ItemLists_295084!F301</f>
        <v>2008</v>
      </c>
      <c r="G303">
        <f>ItemLists_295084!P301</f>
        <v>200802</v>
      </c>
      <c r="H303" s="1">
        <f>ItemLists_295084!W301</f>
        <v>2.0392156862745097</v>
      </c>
      <c r="I303">
        <f>ItemLists_295084!S301</f>
        <v>201808</v>
      </c>
    </row>
    <row r="304" spans="1:9" x14ac:dyDescent="0.25">
      <c r="A304" t="str">
        <f>IF(ItemLists_295084!A302="Juvenile Non-Fiction","JNF","")</f>
        <v>JNF</v>
      </c>
      <c r="B304" t="str">
        <f>ItemLists_295084!B302</f>
        <v>J 743.4 DRA</v>
      </c>
      <c r="C304" t="str">
        <f>LEFT(ItemLists_295084!D302,36)</f>
        <v>How to draw warriors</v>
      </c>
      <c r="D304" s="3" t="str">
        <f>IF(ItemLists_295084!AE302=1,"Yes","No")</f>
        <v>Yes</v>
      </c>
      <c r="E304" s="18">
        <f>ItemLists_295084!C302</f>
        <v>30113002718653</v>
      </c>
      <c r="F304">
        <f>ItemLists_295084!F302</f>
        <v>2008</v>
      </c>
      <c r="G304">
        <f>ItemLists_295084!P302</f>
        <v>200801</v>
      </c>
      <c r="H304" s="1">
        <f>ItemLists_295084!W302</f>
        <v>3.1168831168831166</v>
      </c>
      <c r="I304">
        <f>ItemLists_295084!S302</f>
        <v>201701</v>
      </c>
    </row>
    <row r="305" spans="1:9" x14ac:dyDescent="0.25">
      <c r="A305" t="str">
        <f>IF(ItemLists_295084!A303="Juvenile Non-Fiction","JNF","")</f>
        <v>JNF</v>
      </c>
      <c r="B305" t="str">
        <f>ItemLists_295084!B303</f>
        <v>J 743.4 DRA</v>
      </c>
      <c r="C305" t="str">
        <f>LEFT(ItemLists_295084!D303,36)</f>
        <v>How to draw superheroes</v>
      </c>
      <c r="D305" s="3" t="str">
        <f>IF(ItemLists_295084!AE303=1,"Yes","No")</f>
        <v>Yes</v>
      </c>
      <c r="E305" s="18">
        <f>ItemLists_295084!C303</f>
        <v>30113002718646</v>
      </c>
      <c r="F305">
        <f>ItemLists_295084!F303</f>
        <v>2008</v>
      </c>
      <c r="G305">
        <f>ItemLists_295084!P303</f>
        <v>200801</v>
      </c>
      <c r="H305" s="1">
        <f>ItemLists_295084!W303</f>
        <v>3.1948051948051948</v>
      </c>
      <c r="I305">
        <f>ItemLists_295084!S303</f>
        <v>202001</v>
      </c>
    </row>
    <row r="306" spans="1:9" x14ac:dyDescent="0.25">
      <c r="A306" t="str">
        <f>IF(ItemLists_295084!A304="Juvenile Non-Fiction","JNF","")</f>
        <v>JNF</v>
      </c>
      <c r="B306" t="str">
        <f>ItemLists_295084!B304</f>
        <v>J 743.4 DRA</v>
      </c>
      <c r="C306" t="str">
        <f>LEFT(ItemLists_295084!D304,36)</f>
        <v>How to draw witches and wizards</v>
      </c>
      <c r="D306" s="3" t="str">
        <f>IF(ItemLists_295084!AE304=1,"Yes","No")</f>
        <v>Yes</v>
      </c>
      <c r="E306" s="18">
        <f>ItemLists_295084!C304</f>
        <v>30113002718604</v>
      </c>
      <c r="F306">
        <f>ItemLists_295084!F304</f>
        <v>2008</v>
      </c>
      <c r="G306">
        <f>ItemLists_295084!P304</f>
        <v>200801</v>
      </c>
      <c r="H306" s="1">
        <f>ItemLists_295084!W304</f>
        <v>2.1818181818181817</v>
      </c>
      <c r="I306">
        <f>ItemLists_295084!S304</f>
        <v>201802</v>
      </c>
    </row>
    <row r="307" spans="1:9" x14ac:dyDescent="0.25">
      <c r="A307" t="str">
        <f>IF(ItemLists_295084!A305="Juvenile Non-Fiction","JNF","")</f>
        <v>JNF</v>
      </c>
      <c r="B307" t="str">
        <f>ItemLists_295084!B305</f>
        <v>J 743.4 LEA</v>
      </c>
      <c r="C307" t="str">
        <f>LEFT(ItemLists_295084!D305,36)</f>
        <v>Learn to draw Disney Frozen II</v>
      </c>
      <c r="D307" s="3" t="str">
        <f>IF(ItemLists_295084!AE305=1,"Yes","No")</f>
        <v>No</v>
      </c>
      <c r="E307" s="18">
        <f>ItemLists_295084!C305</f>
        <v>30113006844869</v>
      </c>
      <c r="F307">
        <f>ItemLists_295084!F305</f>
        <v>2019</v>
      </c>
      <c r="G307">
        <f>ItemLists_295084!P305</f>
        <v>201912</v>
      </c>
      <c r="H307" s="1">
        <f>ItemLists_295084!W305</f>
        <v>9.8181818181818183</v>
      </c>
      <c r="I307">
        <f>ItemLists_295084!S305</f>
        <v>202010</v>
      </c>
    </row>
    <row r="308" spans="1:9" x14ac:dyDescent="0.25">
      <c r="A308" t="str">
        <f>IF(ItemLists_295084!A306="Juvenile Non-Fiction","JNF","")</f>
        <v>JNF</v>
      </c>
      <c r="B308" t="str">
        <f>ItemLists_295084!B306</f>
        <v>J 743.42 GAM</v>
      </c>
      <c r="C308" t="str">
        <f>LEFT(ItemLists_295084!D306,36)</f>
        <v>Amazing faces</v>
      </c>
      <c r="D308" s="3" t="str">
        <f>IF(ItemLists_295084!AE306=1,"Yes","No")</f>
        <v>Yes</v>
      </c>
      <c r="E308" s="18">
        <f>ItemLists_295084!C306</f>
        <v>30113001482038</v>
      </c>
      <c r="F308">
        <f>ItemLists_295084!F306</f>
        <v>1997</v>
      </c>
      <c r="G308">
        <f>ItemLists_295084!P306</f>
        <v>199701</v>
      </c>
      <c r="H308" s="1">
        <f>ItemLists_295084!W306</f>
        <v>4.5734265734265733</v>
      </c>
      <c r="I308">
        <f>ItemLists_295084!S306</f>
        <v>201909</v>
      </c>
    </row>
    <row r="309" spans="1:9" x14ac:dyDescent="0.25">
      <c r="A309" t="str">
        <f>IF(ItemLists_295084!A307="Juvenile Non-Fiction","JNF","")</f>
        <v>JNF</v>
      </c>
      <c r="B309" t="str">
        <f>ItemLists_295084!B307</f>
        <v>J 743.44 SEX</v>
      </c>
      <c r="C309" t="str">
        <f>LEFT(ItemLists_295084!D307,36)</f>
        <v>You can draw fairies and princesses</v>
      </c>
      <c r="D309" s="3" t="str">
        <f>IF(ItemLists_295084!AE307=1,"Yes","No")</f>
        <v>No</v>
      </c>
      <c r="E309" s="18">
        <f>ItemLists_295084!C307</f>
        <v>30113005472712</v>
      </c>
      <c r="F309">
        <f>ItemLists_295084!F307</f>
        <v>2012</v>
      </c>
      <c r="G309">
        <f>ItemLists_295084!P307</f>
        <v>201203</v>
      </c>
      <c r="H309" s="1">
        <f>ItemLists_295084!W307</f>
        <v>5.884615384615385</v>
      </c>
      <c r="I309">
        <f>ItemLists_295084!S307</f>
        <v>202006</v>
      </c>
    </row>
    <row r="310" spans="1:9" x14ac:dyDescent="0.25">
      <c r="A310" t="str">
        <f>IF(ItemLists_295084!A308="Juvenile Non-Fiction","JNF","")</f>
        <v>JNF</v>
      </c>
      <c r="B310" t="str">
        <f>ItemLists_295084!B308</f>
        <v>J 743.49 EMB</v>
      </c>
      <c r="C310" t="str">
        <f>LEFT(ItemLists_295084!D308,36)</f>
        <v>Ed Emberley's drawing book of faces.</v>
      </c>
      <c r="D310" s="3" t="str">
        <f>IF(ItemLists_295084!AE308=1,"Yes","No")</f>
        <v>Yes</v>
      </c>
      <c r="E310" s="18">
        <f>ItemLists_295084!C308</f>
        <v>30113002469513</v>
      </c>
      <c r="F310">
        <f>ItemLists_295084!F308</f>
        <v>1975</v>
      </c>
      <c r="G310">
        <f>ItemLists_295084!P308</f>
        <v>197504</v>
      </c>
      <c r="H310" s="1">
        <f>ItemLists_295084!W308</f>
        <v>1.4478976234003655</v>
      </c>
      <c r="I310">
        <f>ItemLists_295084!S308</f>
        <v>202002</v>
      </c>
    </row>
    <row r="311" spans="1:9" x14ac:dyDescent="0.25">
      <c r="A311" t="str">
        <f>IF(ItemLists_295084!A309="Juvenile Non-Fiction","JNF","")</f>
        <v>JNF</v>
      </c>
      <c r="B311" t="str">
        <f>ItemLists_295084!B309</f>
        <v>J 743.6 AME</v>
      </c>
      <c r="C311" t="str">
        <f>LEFT(ItemLists_295084!D309,36)</f>
        <v>Draw 50 sharks, whales and other sea</v>
      </c>
      <c r="D311" s="3" t="str">
        <f>IF(ItemLists_295084!AE309=1,"Yes","No")</f>
        <v>Yes</v>
      </c>
      <c r="E311" s="18">
        <f>ItemLists_295084!C309</f>
        <v>30113003249435</v>
      </c>
      <c r="F311">
        <f>ItemLists_295084!F309</f>
        <v>1989</v>
      </c>
      <c r="G311">
        <f>ItemLists_295084!P309</f>
        <v>201104</v>
      </c>
      <c r="H311" s="1">
        <f>ItemLists_295084!W309</f>
        <v>5.2173913043478262</v>
      </c>
      <c r="I311">
        <f>ItemLists_295084!S309</f>
        <v>202002</v>
      </c>
    </row>
    <row r="312" spans="1:9" x14ac:dyDescent="0.25">
      <c r="A312" t="str">
        <f>IF(ItemLists_295084!A310="Juvenile Non-Fiction","JNF","")</f>
        <v>JNF</v>
      </c>
      <c r="B312" t="str">
        <f>ItemLists_295084!B310</f>
        <v>J 743.6 BEC</v>
      </c>
      <c r="C312" t="str">
        <f>LEFT(ItemLists_295084!D310,36)</f>
        <v>Dinosaurs</v>
      </c>
      <c r="D312" s="3" t="str">
        <f>IF(ItemLists_295084!AE310=1,"Yes","No")</f>
        <v>Yes</v>
      </c>
      <c r="E312" s="18">
        <f>ItemLists_295084!C310</f>
        <v>30113005337337</v>
      </c>
      <c r="F312">
        <f>ItemLists_295084!F310</f>
        <v>2010</v>
      </c>
      <c r="G312">
        <f>ItemLists_295084!P310</f>
        <v>201107</v>
      </c>
      <c r="H312" s="1">
        <f>ItemLists_295084!W310</f>
        <v>2.464285714285714</v>
      </c>
      <c r="I312">
        <f>ItemLists_295084!S310</f>
        <v>201912</v>
      </c>
    </row>
    <row r="313" spans="1:9" x14ac:dyDescent="0.25">
      <c r="A313" t="str">
        <f>IF(ItemLists_295084!A311="Juvenile Non-Fiction","JNF","")</f>
        <v>JNF</v>
      </c>
      <c r="B313" t="str">
        <f>ItemLists_295084!B311</f>
        <v>J 743.6 BRO</v>
      </c>
      <c r="C313" t="str">
        <f>LEFT(ItemLists_295084!D311,36)</f>
        <v>Get into art. Animals. [Discover gre</v>
      </c>
      <c r="D313" s="3" t="str">
        <f>IF(ItemLists_295084!AE311=1,"Yes","No")</f>
        <v>Yes</v>
      </c>
      <c r="E313" s="18">
        <f>ItemLists_295084!C311</f>
        <v>30113005848333</v>
      </c>
      <c r="F313">
        <f>ItemLists_295084!F311</f>
        <v>2013</v>
      </c>
      <c r="G313">
        <f>ItemLists_295084!P311</f>
        <v>201311</v>
      </c>
      <c r="H313" s="1">
        <f>ItemLists_295084!W311</f>
        <v>3.4285714285714284</v>
      </c>
      <c r="I313">
        <f>ItemLists_295084!S311</f>
        <v>201907</v>
      </c>
    </row>
    <row r="314" spans="1:9" x14ac:dyDescent="0.25">
      <c r="A314" t="str">
        <f>IF(ItemLists_295084!A312="Juvenile Non-Fiction","JNF","")</f>
        <v>JNF</v>
      </c>
      <c r="B314" t="str">
        <f>ItemLists_295084!B312</f>
        <v>J 743.6 BRU</v>
      </c>
      <c r="C314" t="str">
        <f>LEFT(ItemLists_295084!D312,36)</f>
        <v>You can draw pets</v>
      </c>
      <c r="D314" s="3" t="str">
        <f>IF(ItemLists_295084!AE312=1,"Yes","No")</f>
        <v>No</v>
      </c>
      <c r="E314" s="18">
        <f>ItemLists_295084!C312</f>
        <v>30113005464347</v>
      </c>
      <c r="F314">
        <f>ItemLists_295084!F312</f>
        <v>2011</v>
      </c>
      <c r="G314">
        <f>ItemLists_295084!P312</f>
        <v>201201</v>
      </c>
      <c r="H314" s="1">
        <f>ItemLists_295084!W312</f>
        <v>8.8301886792452819</v>
      </c>
      <c r="I314">
        <f>ItemLists_295084!S312</f>
        <v>201911</v>
      </c>
    </row>
    <row r="315" spans="1:9" x14ac:dyDescent="0.25">
      <c r="A315" t="str">
        <f>IF(ItemLists_295084!A313="Juvenile Non-Fiction","JNF","")</f>
        <v>JNF</v>
      </c>
      <c r="B315" t="str">
        <f>ItemLists_295084!B313</f>
        <v>J 743.6 CER</v>
      </c>
      <c r="C315" t="str">
        <f>LEFT(ItemLists_295084!D313,36)</f>
        <v>You can draw dinosaurs</v>
      </c>
      <c r="D315" s="3" t="str">
        <f>IF(ItemLists_295084!AE313=1,"Yes","No")</f>
        <v>No</v>
      </c>
      <c r="E315" s="18">
        <f>ItemLists_295084!C313</f>
        <v>30113005464362</v>
      </c>
      <c r="F315">
        <f>ItemLists_295084!F313</f>
        <v>2011</v>
      </c>
      <c r="G315">
        <f>ItemLists_295084!P313</f>
        <v>201201</v>
      </c>
      <c r="H315" s="1">
        <f>ItemLists_295084!W313</f>
        <v>4.9811320754716979</v>
      </c>
      <c r="I315">
        <f>ItemLists_295084!S313</f>
        <v>202010</v>
      </c>
    </row>
    <row r="316" spans="1:9" x14ac:dyDescent="0.25">
      <c r="A316" t="str">
        <f>IF(ItemLists_295084!A314="Juvenile Non-Fiction","JNF","")</f>
        <v>JNF</v>
      </c>
      <c r="B316" t="str">
        <f>ItemLists_295084!B314</f>
        <v>J 743.6 DUB</v>
      </c>
      <c r="C316" t="str">
        <f>LEFT(ItemLists_295084!D314,36)</f>
        <v>Draw dinosaurs</v>
      </c>
      <c r="D316" s="3" t="str">
        <f>IF(ItemLists_295084!AE314=1,"Yes","No")</f>
        <v>Yes</v>
      </c>
      <c r="E316" s="18">
        <f>ItemLists_295084!C314</f>
        <v>30113001948806</v>
      </c>
      <c r="F316">
        <f>ItemLists_295084!F314</f>
        <v>1998</v>
      </c>
      <c r="G316">
        <f>ItemLists_295084!P314</f>
        <v>199801</v>
      </c>
      <c r="H316" s="1">
        <f>ItemLists_295084!W314</f>
        <v>3.4598540145985401</v>
      </c>
      <c r="I316">
        <f>ItemLists_295084!S314</f>
        <v>202010</v>
      </c>
    </row>
    <row r="317" spans="1:9" x14ac:dyDescent="0.25">
      <c r="A317" t="str">
        <f>IF(ItemLists_295084!A315="Juvenile Non-Fiction","JNF","")</f>
        <v>JNF</v>
      </c>
      <c r="B317" t="str">
        <f>ItemLists_295084!B315</f>
        <v>J 743.6 FAR</v>
      </c>
      <c r="C317" t="str">
        <f>LEFT(ItemLists_295084!D315,36)</f>
        <v>Sea creatures : learn to draw and co</v>
      </c>
      <c r="D317" s="3" t="str">
        <f>IF(ItemLists_295084!AE315=1,"Yes","No")</f>
        <v>No</v>
      </c>
      <c r="E317" s="18">
        <f>ItemLists_295084!C315</f>
        <v>30113003212144</v>
      </c>
      <c r="F317">
        <f>ItemLists_295084!F315</f>
        <v>2005</v>
      </c>
      <c r="G317">
        <f>ItemLists_295084!P315</f>
        <v>200512</v>
      </c>
      <c r="H317" s="1">
        <f>ItemLists_295084!W315</f>
        <v>2.8156424581005588</v>
      </c>
      <c r="I317">
        <f>ItemLists_295084!S315</f>
        <v>202010</v>
      </c>
    </row>
    <row r="318" spans="1:9" x14ac:dyDescent="0.25">
      <c r="A318" t="str">
        <f>IF(ItemLists_295084!A316="Juvenile Non-Fiction","JNF","")</f>
        <v>JNF</v>
      </c>
      <c r="B318" t="str">
        <f>ItemLists_295084!B316</f>
        <v>J 743.6 FIS</v>
      </c>
      <c r="C318" t="str">
        <f>LEFT(ItemLists_295084!D316,36)</f>
        <v>Animals : learn to draw and color 26</v>
      </c>
      <c r="D318" s="3" t="str">
        <f>IF(ItemLists_295084!AE316=1,"Yes","No")</f>
        <v>No</v>
      </c>
      <c r="E318" s="18">
        <f>ItemLists_295084!C316</f>
        <v>30113003212342</v>
      </c>
      <c r="F318">
        <f>ItemLists_295084!F316</f>
        <v>2011</v>
      </c>
      <c r="G318">
        <f>ItemLists_295084!P316</f>
        <v>201110</v>
      </c>
      <c r="H318" s="1">
        <f>ItemLists_295084!W316</f>
        <v>9.4678899082568808</v>
      </c>
      <c r="I318">
        <f>ItemLists_295084!S316</f>
        <v>202010</v>
      </c>
    </row>
    <row r="319" spans="1:9" x14ac:dyDescent="0.25">
      <c r="A319" t="str">
        <f>IF(ItemLists_295084!A317="Juvenile Non-Fiction","JNF","")</f>
        <v>JNF</v>
      </c>
      <c r="B319" t="str">
        <f>ItemLists_295084!B317</f>
        <v>J 743.6 FIS</v>
      </c>
      <c r="C319" t="str">
        <f>LEFT(ItemLists_295084!D317,36)</f>
        <v>Dogs &amp; puppies : learn to draw and c</v>
      </c>
      <c r="D319" s="3" t="str">
        <f>IF(ItemLists_295084!AE317=1,"Yes","No")</f>
        <v>No</v>
      </c>
      <c r="E319" s="18">
        <f>ItemLists_295084!C317</f>
        <v>30113005884304</v>
      </c>
      <c r="F319">
        <f>ItemLists_295084!F317</f>
        <v>2005</v>
      </c>
      <c r="G319">
        <f>ItemLists_295084!P317</f>
        <v>201405</v>
      </c>
      <c r="H319" s="1">
        <f>ItemLists_295084!W317</f>
        <v>6.3076923076923075</v>
      </c>
      <c r="I319">
        <f>ItemLists_295084!S317</f>
        <v>202011</v>
      </c>
    </row>
    <row r="320" spans="1:9" x14ac:dyDescent="0.25">
      <c r="A320" t="str">
        <f>IF(ItemLists_295084!A318="Juvenile Non-Fiction","JNF","")</f>
        <v>JNF</v>
      </c>
      <c r="B320" t="str">
        <f>ItemLists_295084!B318</f>
        <v>J 743.6 FRA</v>
      </c>
      <c r="C320" t="str">
        <f>LEFT(ItemLists_295084!D318,36)</f>
        <v>Drawing dinosaurs and other prehisto</v>
      </c>
      <c r="D320" s="3" t="str">
        <f>IF(ItemLists_295084!AE318=1,"Yes","No")</f>
        <v>No</v>
      </c>
      <c r="E320" s="18">
        <f>ItemLists_295084!C318</f>
        <v>30113006357144</v>
      </c>
      <c r="F320">
        <f>ItemLists_295084!F318</f>
        <v>2016</v>
      </c>
      <c r="G320">
        <f>ItemLists_295084!P318</f>
        <v>201609</v>
      </c>
      <c r="H320" s="1">
        <f>ItemLists_295084!W318</f>
        <v>5.04</v>
      </c>
      <c r="I320">
        <f>ItemLists_295084!S318</f>
        <v>201911</v>
      </c>
    </row>
    <row r="321" spans="1:9" x14ac:dyDescent="0.25">
      <c r="A321" t="str">
        <f>IF(ItemLists_295084!A319="Juvenile Non-Fiction","JNF","")</f>
        <v>JNF</v>
      </c>
      <c r="B321" t="str">
        <f>ItemLists_295084!B319</f>
        <v>J 743.6 GOY</v>
      </c>
      <c r="C321" t="str">
        <f>LEFT(ItemLists_295084!D319,36)</f>
        <v>Drawing dinosaurs</v>
      </c>
      <c r="D321" s="3" t="str">
        <f>IF(ItemLists_295084!AE319=1,"Yes","No")</f>
        <v>Yes</v>
      </c>
      <c r="E321" s="18">
        <f>ItemLists_295084!C319</f>
        <v>30113001087167</v>
      </c>
      <c r="F321">
        <f>ItemLists_295084!F319</f>
        <v>1993</v>
      </c>
      <c r="G321">
        <f>ItemLists_295084!P319</f>
        <v>199301</v>
      </c>
      <c r="H321" s="1">
        <f>ItemLists_295084!W319</f>
        <v>3.3413173652694614</v>
      </c>
      <c r="I321">
        <f>ItemLists_295084!S319</f>
        <v>201904</v>
      </c>
    </row>
    <row r="322" spans="1:9" x14ac:dyDescent="0.25">
      <c r="A322" t="str">
        <f>IF(ItemLists_295084!A320="Juvenile Non-Fiction","JNF","")</f>
        <v>JNF</v>
      </c>
      <c r="B322" t="str">
        <f>ItemLists_295084!B320</f>
        <v>J 743.6 GOY</v>
      </c>
      <c r="C322" t="str">
        <f>LEFT(ItemLists_295084!D320,36)</f>
        <v>Drawing prehistoric animals</v>
      </c>
      <c r="D322" s="3" t="str">
        <f>IF(ItemLists_295084!AE320=1,"Yes","No")</f>
        <v>Yes</v>
      </c>
      <c r="E322" s="18">
        <f>ItemLists_295084!C320</f>
        <v>30113001391692</v>
      </c>
      <c r="F322">
        <f>ItemLists_295084!F320</f>
        <v>1995</v>
      </c>
      <c r="G322">
        <f>ItemLists_295084!P320</f>
        <v>199503</v>
      </c>
      <c r="H322" s="1">
        <f>ItemLists_295084!W320</f>
        <v>0.81818181818181812</v>
      </c>
      <c r="I322">
        <f>ItemLists_295084!S320</f>
        <v>201901</v>
      </c>
    </row>
    <row r="323" spans="1:9" x14ac:dyDescent="0.25">
      <c r="A323" t="str">
        <f>IF(ItemLists_295084!A321="Juvenile Non-Fiction","JNF","")</f>
        <v>JNF</v>
      </c>
      <c r="B323" t="str">
        <f>ItemLists_295084!B321</f>
        <v>J 743.6 HO</v>
      </c>
      <c r="C323" t="str">
        <f>LEFT(ItemLists_295084!D321,36)</f>
        <v>You can draw zoo animals</v>
      </c>
      <c r="D323" s="3" t="str">
        <f>IF(ItemLists_295084!AE321=1,"Yes","No")</f>
        <v>No</v>
      </c>
      <c r="E323" s="18">
        <f>ItemLists_295084!C321</f>
        <v>30113005464388</v>
      </c>
      <c r="F323">
        <f>ItemLists_295084!F321</f>
        <v>2010</v>
      </c>
      <c r="G323">
        <f>ItemLists_295084!P321</f>
        <v>201202</v>
      </c>
      <c r="H323" s="1">
        <f>ItemLists_295084!W321</f>
        <v>6.8571428571428568</v>
      </c>
      <c r="I323">
        <f>ItemLists_295084!S321</f>
        <v>202009</v>
      </c>
    </row>
    <row r="324" spans="1:9" x14ac:dyDescent="0.25">
      <c r="A324" t="str">
        <f>IF(ItemLists_295084!A322="Juvenile Non-Fiction","JNF","")</f>
        <v>JNF</v>
      </c>
      <c r="B324" t="str">
        <f>ItemLists_295084!B322</f>
        <v>J 743.6 HUF</v>
      </c>
      <c r="C324" t="str">
        <f>LEFT(ItemLists_295084!D322,36)</f>
        <v>Draw your own animal zendoodles</v>
      </c>
      <c r="D324" s="3" t="str">
        <f>IF(ItemLists_295084!AE322=1,"Yes","No")</f>
        <v>No</v>
      </c>
      <c r="E324" s="18">
        <f>ItemLists_295084!C322</f>
        <v>30113006488451</v>
      </c>
      <c r="F324">
        <f>ItemLists_295084!F322</f>
        <v>2017</v>
      </c>
      <c r="G324">
        <f>ItemLists_295084!P322</f>
        <v>201708</v>
      </c>
      <c r="H324" s="1">
        <f>ItemLists_295084!W322</f>
        <v>6.1538461538461542</v>
      </c>
      <c r="I324">
        <f>ItemLists_295084!S322</f>
        <v>202010</v>
      </c>
    </row>
    <row r="325" spans="1:9" x14ac:dyDescent="0.25">
      <c r="A325" t="str">
        <f>IF(ItemLists_295084!A323="Juvenile Non-Fiction","JNF","")</f>
        <v>JNF</v>
      </c>
      <c r="B325" t="str">
        <f>ItemLists_295084!B323</f>
        <v>J 743.6 LEV</v>
      </c>
      <c r="C325" t="str">
        <f>LEFT(ItemLists_295084!D323,36)</f>
        <v>1-2-3 draw horses : a step-by-step g</v>
      </c>
      <c r="D325" s="3" t="str">
        <f>IF(ItemLists_295084!AE323=1,"Yes","No")</f>
        <v>No</v>
      </c>
      <c r="E325" s="18">
        <f>ItemLists_295084!C323</f>
        <v>30113002195613</v>
      </c>
      <c r="F325">
        <f>ItemLists_295084!F323</f>
        <v>2004</v>
      </c>
      <c r="G325">
        <f>ItemLists_295084!P323</f>
        <v>200401</v>
      </c>
      <c r="H325" s="1">
        <f>ItemLists_295084!W323</f>
        <v>6.5346534653465351</v>
      </c>
      <c r="I325">
        <f>ItemLists_295084!S323</f>
        <v>202006</v>
      </c>
    </row>
    <row r="326" spans="1:9" x14ac:dyDescent="0.25">
      <c r="A326" t="str">
        <f>IF(ItemLists_295084!A324="Juvenile Non-Fiction","JNF","")</f>
        <v>JNF</v>
      </c>
      <c r="B326" t="str">
        <f>ItemLists_295084!B324</f>
        <v>J 743.6 MAS</v>
      </c>
      <c r="C326" t="str">
        <f>LEFT(ItemLists_295084!D324,36)</f>
        <v>Ralph Masiello's dinosaur drawing bo</v>
      </c>
      <c r="D326" s="3" t="str">
        <f>IF(ItemLists_295084!AE324=1,"Yes","No")</f>
        <v>No</v>
      </c>
      <c r="E326" s="18">
        <f>ItemLists_295084!C324</f>
        <v>30113002254592</v>
      </c>
      <c r="F326">
        <f>ItemLists_295084!F324</f>
        <v>2005</v>
      </c>
      <c r="G326">
        <f>ItemLists_295084!P324</f>
        <v>200501</v>
      </c>
      <c r="H326" s="1">
        <f>ItemLists_295084!W324</f>
        <v>4.5473684210526315</v>
      </c>
      <c r="I326">
        <f>ItemLists_295084!S324</f>
        <v>202001</v>
      </c>
    </row>
    <row r="327" spans="1:9" x14ac:dyDescent="0.25">
      <c r="A327" t="str">
        <f>IF(ItemLists_295084!A325="Juvenile Non-Fiction","JNF","")</f>
        <v>JNF</v>
      </c>
      <c r="B327" t="str">
        <f>ItemLists_295084!B325</f>
        <v>J 743.6 MAS</v>
      </c>
      <c r="C327" t="str">
        <f>LEFT(ItemLists_295084!D325,36)</f>
        <v>Ralph Masiello's ocean drawing book</v>
      </c>
      <c r="D327" s="3" t="str">
        <f>IF(ItemLists_295084!AE325=1,"Yes","No")</f>
        <v>No</v>
      </c>
      <c r="E327" s="18">
        <f>ItemLists_295084!C325</f>
        <v>30113002648215</v>
      </c>
      <c r="F327">
        <f>ItemLists_295084!F325</f>
        <v>2006</v>
      </c>
      <c r="G327">
        <f>ItemLists_295084!P325</f>
        <v>200601</v>
      </c>
      <c r="H327" s="1">
        <f>ItemLists_295084!W325</f>
        <v>5.5280898876404496</v>
      </c>
      <c r="I327">
        <f>ItemLists_295084!S325</f>
        <v>202010</v>
      </c>
    </row>
    <row r="328" spans="1:9" x14ac:dyDescent="0.25">
      <c r="A328" t="str">
        <f>IF(ItemLists_295084!A326="Juvenile Non-Fiction","JNF","")</f>
        <v>JNF</v>
      </c>
      <c r="B328" t="str">
        <f>ItemLists_295084!B326</f>
        <v>J 743.6 MAS</v>
      </c>
      <c r="C328" t="str">
        <f>LEFT(ItemLists_295084!D326,36)</f>
        <v>Ralph Masiello's farm drawing book</v>
      </c>
      <c r="D328" s="3" t="str">
        <f>IF(ItemLists_295084!AE326=1,"Yes","No")</f>
        <v>Yes</v>
      </c>
      <c r="E328" s="18">
        <f>ItemLists_295084!C326</f>
        <v>30113005519157</v>
      </c>
      <c r="F328">
        <f>ItemLists_295084!F326</f>
        <v>2012</v>
      </c>
      <c r="G328">
        <f>ItemLists_295084!P326</f>
        <v>201207</v>
      </c>
      <c r="H328" s="1">
        <f>ItemLists_295084!W326</f>
        <v>4.08</v>
      </c>
      <c r="I328">
        <f>ItemLists_295084!S326</f>
        <v>202008</v>
      </c>
    </row>
    <row r="329" spans="1:9" x14ac:dyDescent="0.25">
      <c r="A329" t="str">
        <f>IF(ItemLists_295084!A327="Juvenile Non-Fiction","JNF","")</f>
        <v>JNF</v>
      </c>
      <c r="B329" t="str">
        <f>ItemLists_295084!B327</f>
        <v>J 743.6 MCGI</v>
      </c>
      <c r="C329" t="str">
        <f>LEFT(ItemLists_295084!D327,36)</f>
        <v>Dinosaurs</v>
      </c>
      <c r="D329" s="3" t="str">
        <f>IF(ItemLists_295084!AE327=1,"Yes","No")</f>
        <v>No</v>
      </c>
      <c r="E329" s="18">
        <f>ItemLists_295084!C327</f>
        <v>30113005389585</v>
      </c>
      <c r="F329">
        <f>ItemLists_295084!F327</f>
        <v>2012</v>
      </c>
      <c r="G329">
        <f>ItemLists_295084!P327</f>
        <v>201201</v>
      </c>
      <c r="H329" s="1">
        <f>ItemLists_295084!W327</f>
        <v>2.9433962264150941</v>
      </c>
      <c r="I329">
        <f>ItemLists_295084!S327</f>
        <v>202010</v>
      </c>
    </row>
    <row r="330" spans="1:9" x14ac:dyDescent="0.25">
      <c r="A330" t="str">
        <f>IF(ItemLists_295084!A328="Juvenile Non-Fiction","JNF","")</f>
        <v>JNF</v>
      </c>
      <c r="B330" t="str">
        <f>ItemLists_295084!B328</f>
        <v>J 743.6 MCGI</v>
      </c>
      <c r="C330" t="str">
        <f>LEFT(ItemLists_295084!D328,36)</f>
        <v>Amazing animals</v>
      </c>
      <c r="D330" s="3" t="str">
        <f>IF(ItemLists_295084!AE328=1,"Yes","No")</f>
        <v>No</v>
      </c>
      <c r="E330" s="18">
        <f>ItemLists_295084!C328</f>
        <v>30113005383109</v>
      </c>
      <c r="F330">
        <f>ItemLists_295084!F328</f>
        <v>2012</v>
      </c>
      <c r="G330">
        <f>ItemLists_295084!P328</f>
        <v>201201</v>
      </c>
      <c r="H330" s="1">
        <f>ItemLists_295084!W328</f>
        <v>4.5283018867924527</v>
      </c>
      <c r="I330">
        <f>ItemLists_295084!S328</f>
        <v>202001</v>
      </c>
    </row>
    <row r="331" spans="1:9" x14ac:dyDescent="0.25">
      <c r="A331" t="str">
        <f>IF(ItemLists_295084!A329="Juvenile Non-Fiction","JNF","")</f>
        <v>JNF</v>
      </c>
      <c r="B331" t="str">
        <f>ItemLists_295084!B329</f>
        <v>J 743.6 MCGI</v>
      </c>
      <c r="C331" t="str">
        <f>LEFT(ItemLists_295084!D329,36)</f>
        <v>Backyard animals</v>
      </c>
      <c r="D331" s="3" t="str">
        <f>IF(ItemLists_295084!AE329=1,"Yes","No")</f>
        <v>No</v>
      </c>
      <c r="E331" s="18">
        <f>ItemLists_295084!C329</f>
        <v>30113005389486</v>
      </c>
      <c r="F331">
        <f>ItemLists_295084!F329</f>
        <v>2011</v>
      </c>
      <c r="G331">
        <f>ItemLists_295084!P329</f>
        <v>201201</v>
      </c>
      <c r="H331" s="1">
        <f>ItemLists_295084!W329</f>
        <v>4.0754716981132075</v>
      </c>
      <c r="I331">
        <f>ItemLists_295084!S329</f>
        <v>201911</v>
      </c>
    </row>
    <row r="332" spans="1:9" x14ac:dyDescent="0.25">
      <c r="A332" t="str">
        <f>IF(ItemLists_295084!A330="Juvenile Non-Fiction","JNF","")</f>
        <v>JNF</v>
      </c>
      <c r="B332" t="str">
        <f>ItemLists_295084!B330</f>
        <v>J 743.6 MCGI</v>
      </c>
      <c r="C332" t="str">
        <f>LEFT(ItemLists_295084!D330,36)</f>
        <v>Machines</v>
      </c>
      <c r="D332" s="3" t="str">
        <f>IF(ItemLists_295084!AE330=1,"Yes","No")</f>
        <v>Yes</v>
      </c>
      <c r="E332" s="18">
        <f>ItemLists_295084!C330</f>
        <v>30113005389593</v>
      </c>
      <c r="F332">
        <f>ItemLists_295084!F330</f>
        <v>2012</v>
      </c>
      <c r="G332">
        <f>ItemLists_295084!P330</f>
        <v>201201</v>
      </c>
      <c r="H332" s="1">
        <f>ItemLists_295084!W330</f>
        <v>1.4716981132075471</v>
      </c>
      <c r="I332">
        <f>ItemLists_295084!S330</f>
        <v>201803</v>
      </c>
    </row>
    <row r="333" spans="1:9" x14ac:dyDescent="0.25">
      <c r="A333" t="str">
        <f>IF(ItemLists_295084!A331="Juvenile Non-Fiction","JNF","")</f>
        <v>JNF</v>
      </c>
      <c r="B333" t="str">
        <f>ItemLists_295084!B331</f>
        <v>J 743.6 MCGI</v>
      </c>
      <c r="C333" t="str">
        <f>LEFT(ItemLists_295084!D331,36)</f>
        <v>Pets</v>
      </c>
      <c r="D333" s="3" t="str">
        <f>IF(ItemLists_295084!AE331=1,"Yes","No")</f>
        <v>No</v>
      </c>
      <c r="E333" s="18">
        <f>ItemLists_295084!C331</f>
        <v>30113005389577</v>
      </c>
      <c r="F333">
        <f>ItemLists_295084!F331</f>
        <v>2012</v>
      </c>
      <c r="G333">
        <f>ItemLists_295084!P331</f>
        <v>201201</v>
      </c>
      <c r="H333" s="1">
        <f>ItemLists_295084!W331</f>
        <v>5.2075471698113205</v>
      </c>
      <c r="I333">
        <f>ItemLists_295084!S331</f>
        <v>201909</v>
      </c>
    </row>
    <row r="334" spans="1:9" x14ac:dyDescent="0.25">
      <c r="A334" t="str">
        <f>IF(ItemLists_295084!A332="Juvenile Non-Fiction","JNF","")</f>
        <v>JNF</v>
      </c>
      <c r="B334" t="str">
        <f>ItemLists_295084!B332</f>
        <v>J 743.6 MCGI</v>
      </c>
      <c r="C334" t="str">
        <f>LEFT(ItemLists_295084!D332,36)</f>
        <v>Space</v>
      </c>
      <c r="D334" s="3" t="str">
        <f>IF(ItemLists_295084!AE332=1,"Yes","No")</f>
        <v>Yes</v>
      </c>
      <c r="E334" s="18">
        <f>ItemLists_295084!C332</f>
        <v>30113005389601</v>
      </c>
      <c r="F334">
        <f>ItemLists_295084!F332</f>
        <v>2012</v>
      </c>
      <c r="G334">
        <f>ItemLists_295084!P332</f>
        <v>201201</v>
      </c>
      <c r="H334" s="1">
        <f>ItemLists_295084!W332</f>
        <v>1.5849056603773584</v>
      </c>
      <c r="I334">
        <f>ItemLists_295084!S332</f>
        <v>202008</v>
      </c>
    </row>
    <row r="335" spans="1:9" x14ac:dyDescent="0.25">
      <c r="A335" t="str">
        <f>IF(ItemLists_295084!A333="Juvenile Non-Fiction","JNF","")</f>
        <v>JNF</v>
      </c>
      <c r="B335" t="str">
        <f>ItemLists_295084!B333</f>
        <v>J 743.6 ROS</v>
      </c>
      <c r="C335" t="str">
        <f>LEFT(ItemLists_295084!D333,36)</f>
        <v>Drawing with nature</v>
      </c>
      <c r="D335" s="3" t="str">
        <f>IF(ItemLists_295084!AE333=1,"Yes","No")</f>
        <v>Yes</v>
      </c>
      <c r="E335" s="18">
        <f>ItemLists_295084!C333</f>
        <v>30113002467855</v>
      </c>
      <c r="F335">
        <f>ItemLists_295084!F333</f>
        <v>2003</v>
      </c>
      <c r="G335">
        <f>ItemLists_295084!P333</f>
        <v>200310</v>
      </c>
      <c r="H335" s="1">
        <f>ItemLists_295084!W333</f>
        <v>2.5170731707317073</v>
      </c>
      <c r="I335">
        <f>ItemLists_295084!S333</f>
        <v>202010</v>
      </c>
    </row>
    <row r="336" spans="1:9" x14ac:dyDescent="0.25">
      <c r="A336" t="str">
        <f>IF(ItemLists_295084!A334="Juvenile Non-Fiction","JNF","")</f>
        <v>JNF</v>
      </c>
      <c r="B336" t="str">
        <f>ItemLists_295084!B334</f>
        <v>J 743.6 SAN</v>
      </c>
      <c r="C336" t="str">
        <f>LEFT(ItemLists_295084!D334,36)</f>
        <v>Painting and coloring dinosaurs.</v>
      </c>
      <c r="D336" s="3" t="str">
        <f>IF(ItemLists_295084!AE334=1,"Yes","No")</f>
        <v>Yes</v>
      </c>
      <c r="E336" s="18">
        <f>ItemLists_295084!C334</f>
        <v>30113001469530</v>
      </c>
      <c r="F336">
        <f>ItemLists_295084!F334</f>
        <v>0</v>
      </c>
      <c r="G336">
        <f>ItemLists_295084!P334</f>
        <v>201202</v>
      </c>
      <c r="H336" s="1">
        <f>ItemLists_295084!W334</f>
        <v>3.7714285714285714</v>
      </c>
      <c r="I336">
        <f>ItemLists_295084!S334</f>
        <v>201909</v>
      </c>
    </row>
    <row r="337" spans="1:9" x14ac:dyDescent="0.25">
      <c r="A337" t="str">
        <f>IF(ItemLists_295084!A335="Juvenile Non-Fiction","JNF","")</f>
        <v>JNF</v>
      </c>
      <c r="B337" t="str">
        <f>ItemLists_295084!B335</f>
        <v>J 743.6 SAN</v>
      </c>
      <c r="C337" t="str">
        <f>LEFT(ItemLists_295084!D335,36)</f>
        <v>Drawing dinosaurs</v>
      </c>
      <c r="D337" s="3" t="str">
        <f>IF(ItemLists_295084!AE335=1,"Yes","No")</f>
        <v>Yes</v>
      </c>
      <c r="E337" s="18">
        <f>ItemLists_295084!C335</f>
        <v>30113001468557</v>
      </c>
      <c r="F337">
        <f>ItemLists_295084!F335</f>
        <v>1996</v>
      </c>
      <c r="G337">
        <f>ItemLists_295084!P335</f>
        <v>201103</v>
      </c>
      <c r="H337" s="1">
        <f>ItemLists_295084!W335</f>
        <v>6.931034482758621</v>
      </c>
      <c r="I337">
        <f>ItemLists_295084!S335</f>
        <v>202009</v>
      </c>
    </row>
    <row r="338" spans="1:9" x14ac:dyDescent="0.25">
      <c r="A338" t="str">
        <f>IF(ItemLists_295084!A336="Juvenile Non-Fiction","JNF","")</f>
        <v>JNF</v>
      </c>
      <c r="B338" t="str">
        <f>ItemLists_295084!B336</f>
        <v>J 743.6 SAN</v>
      </c>
      <c r="C338" t="str">
        <f>LEFT(ItemLists_295084!D336,36)</f>
        <v>Drawing dinosaurs</v>
      </c>
      <c r="D338" s="3" t="str">
        <f>IF(ItemLists_295084!AE336=1,"Yes","No")</f>
        <v>Yes</v>
      </c>
      <c r="E338" s="18">
        <f>ItemLists_295084!C336</f>
        <v>30113005882423</v>
      </c>
      <c r="F338">
        <f>ItemLists_295084!F336</f>
        <v>2014</v>
      </c>
      <c r="G338">
        <f>ItemLists_295084!P336</f>
        <v>201404</v>
      </c>
      <c r="H338" s="1">
        <f>ItemLists_295084!W336</f>
        <v>2.1265822784810129</v>
      </c>
      <c r="I338">
        <f>ItemLists_295084!S336</f>
        <v>201908</v>
      </c>
    </row>
    <row r="339" spans="1:9" x14ac:dyDescent="0.25">
      <c r="A339" t="str">
        <f>IF(ItemLists_295084!A337="Juvenile Non-Fiction","JNF","")</f>
        <v>JNF</v>
      </c>
      <c r="B339" t="str">
        <f>ItemLists_295084!B337</f>
        <v>J 743.6 SAN</v>
      </c>
      <c r="C339" t="str">
        <f>LEFT(ItemLists_295084!D337,36)</f>
        <v>Drawing baby animals</v>
      </c>
      <c r="D339" s="3" t="str">
        <f>IF(ItemLists_295084!AE337=1,"Yes","No")</f>
        <v>No</v>
      </c>
      <c r="E339" s="18">
        <f>ItemLists_295084!C337</f>
        <v>30113005879130</v>
      </c>
      <c r="F339">
        <f>ItemLists_295084!F337</f>
        <v>2014</v>
      </c>
      <c r="G339">
        <f>ItemLists_295084!P337</f>
        <v>201405</v>
      </c>
      <c r="H339" s="1">
        <f>ItemLists_295084!W337</f>
        <v>4.9230769230769234</v>
      </c>
      <c r="I339">
        <f>ItemLists_295084!S337</f>
        <v>202010</v>
      </c>
    </row>
    <row r="340" spans="1:9" x14ac:dyDescent="0.25">
      <c r="A340" t="str">
        <f>IF(ItemLists_295084!A338="Juvenile Non-Fiction","JNF","")</f>
        <v>JNF</v>
      </c>
      <c r="B340" t="str">
        <f>ItemLists_295084!B338</f>
        <v>J 743.6 SCR</v>
      </c>
      <c r="C340" t="str">
        <f>LEFT(ItemLists_295084!D338,36)</f>
        <v>Portraits &amp; animals</v>
      </c>
      <c r="D340" s="3" t="str">
        <f>IF(ItemLists_295084!AE338=1,"Yes","No")</f>
        <v>Yes</v>
      </c>
      <c r="E340" s="18">
        <f>ItemLists_295084!C338</f>
        <v>30113005968875</v>
      </c>
      <c r="F340">
        <f>ItemLists_295084!F338</f>
        <v>2015</v>
      </c>
      <c r="G340">
        <f>ItemLists_295084!P338</f>
        <v>201502</v>
      </c>
      <c r="H340" s="1">
        <f>ItemLists_295084!W338</f>
        <v>1.5652173913043479</v>
      </c>
      <c r="I340">
        <f>ItemLists_295084!S338</f>
        <v>202006</v>
      </c>
    </row>
    <row r="341" spans="1:9" x14ac:dyDescent="0.25">
      <c r="A341" t="str">
        <f>IF(ItemLists_295084!A339="Juvenile Non-Fiction","JNF","")</f>
        <v>JNF</v>
      </c>
      <c r="B341" t="str">
        <f>ItemLists_295084!B339</f>
        <v>J 743.6 SIL</v>
      </c>
      <c r="C341" t="str">
        <f>LEFT(ItemLists_295084!D339,36)</f>
        <v xml:space="preserve">Draw-a-saurus : everything you need </v>
      </c>
      <c r="D341" s="3" t="str">
        <f>IF(ItemLists_295084!AE339=1,"Yes","No")</f>
        <v>No</v>
      </c>
      <c r="E341" s="18">
        <f>ItemLists_295084!C339</f>
        <v>30113006132760</v>
      </c>
      <c r="F341">
        <f>ItemLists_295084!F339</f>
        <v>2014</v>
      </c>
      <c r="G341">
        <f>ItemLists_295084!P339</f>
        <v>201507</v>
      </c>
      <c r="H341" s="1">
        <f>ItemLists_295084!W339</f>
        <v>3</v>
      </c>
      <c r="I341">
        <f>ItemLists_295084!S339</f>
        <v>201908</v>
      </c>
    </row>
    <row r="342" spans="1:9" x14ac:dyDescent="0.25">
      <c r="A342" t="str">
        <f>IF(ItemLists_295084!A340="Juvenile Non-Fiction","JNF","")</f>
        <v>JNF</v>
      </c>
      <c r="B342" t="str">
        <f>ItemLists_295084!B340</f>
        <v>J 743.6 SMI</v>
      </c>
      <c r="C342" t="str">
        <f>LEFT(ItemLists_295084!D340,36)</f>
        <v>How to draw horses</v>
      </c>
      <c r="D342" s="3" t="str">
        <f>IF(ItemLists_295084!AE340=1,"Yes","No")</f>
        <v>Yes</v>
      </c>
      <c r="E342" s="18">
        <f>ItemLists_295084!C340</f>
        <v>30113002756307</v>
      </c>
      <c r="F342">
        <f>ItemLists_295084!F340</f>
        <v>2006</v>
      </c>
      <c r="G342">
        <f>ItemLists_295084!P340</f>
        <v>200601</v>
      </c>
      <c r="H342" s="1">
        <f>ItemLists_295084!W340</f>
        <v>3.303370786516854</v>
      </c>
      <c r="I342">
        <f>ItemLists_295084!S340</f>
        <v>202006</v>
      </c>
    </row>
    <row r="343" spans="1:9" x14ac:dyDescent="0.25">
      <c r="A343" t="str">
        <f>IF(ItemLists_295084!A341="Juvenile Non-Fiction","JNF","")</f>
        <v>JNF</v>
      </c>
      <c r="B343" t="str">
        <f>ItemLists_295084!B341</f>
        <v>J 743.6 TOR</v>
      </c>
      <c r="C343" t="str">
        <f>LEFT(ItemLists_295084!D341,36)</f>
        <v>Farm animals : learn to draw 21 favo</v>
      </c>
      <c r="D343" s="3" t="str">
        <f>IF(ItemLists_295084!AE341=1,"Yes","No")</f>
        <v>No</v>
      </c>
      <c r="E343" s="18">
        <f>ItemLists_295084!C341</f>
        <v>30113005237909</v>
      </c>
      <c r="F343">
        <f>ItemLists_295084!F341</f>
        <v>2011</v>
      </c>
      <c r="G343">
        <f>ItemLists_295084!P341</f>
        <v>201201</v>
      </c>
      <c r="H343" s="1">
        <f>ItemLists_295084!W341</f>
        <v>3.1698113207547167</v>
      </c>
      <c r="I343">
        <f>ItemLists_295084!S341</f>
        <v>201912</v>
      </c>
    </row>
    <row r="344" spans="1:9" x14ac:dyDescent="0.25">
      <c r="A344" t="str">
        <f>IF(ItemLists_295084!A342="Juvenile Non-Fiction","JNF","")</f>
        <v>JNF</v>
      </c>
      <c r="B344" t="str">
        <f>ItemLists_295084!B342</f>
        <v>J 743.6 WAT</v>
      </c>
      <c r="C344" t="str">
        <f>LEFT(ItemLists_295084!D342,36)</f>
        <v>How to draw dinosaurs</v>
      </c>
      <c r="D344" s="3" t="str">
        <f>IF(ItemLists_295084!AE342=1,"Yes","No")</f>
        <v>No</v>
      </c>
      <c r="E344" s="18">
        <f>ItemLists_295084!C342</f>
        <v>30113002299654</v>
      </c>
      <c r="F344">
        <f>ItemLists_295084!F342</f>
        <v>2005</v>
      </c>
      <c r="G344">
        <f>ItemLists_295084!P342</f>
        <v>200501</v>
      </c>
      <c r="H344" s="1">
        <f>ItemLists_295084!W342</f>
        <v>4.1052631578947363</v>
      </c>
      <c r="I344">
        <f>ItemLists_295084!S342</f>
        <v>202009</v>
      </c>
    </row>
    <row r="345" spans="1:9" x14ac:dyDescent="0.25">
      <c r="A345" t="str">
        <f>IF(ItemLists_295084!A343="Juvenile Non-Fiction","JNF","")</f>
        <v>JNF</v>
      </c>
      <c r="B345" t="str">
        <f>ItemLists_295084!B343</f>
        <v>J 743.657 DUB</v>
      </c>
      <c r="C345" t="str">
        <f>LEFT(ItemLists_295084!D343,36)</f>
        <v>Draw insects</v>
      </c>
      <c r="D345" s="3" t="str">
        <f>IF(ItemLists_295084!AE343=1,"Yes","No")</f>
        <v>Yes</v>
      </c>
      <c r="E345" s="18">
        <f>ItemLists_295084!C343</f>
        <v>30113002495617</v>
      </c>
      <c r="F345">
        <f>ItemLists_295084!F343</f>
        <v>1998</v>
      </c>
      <c r="G345">
        <f>ItemLists_295084!P343</f>
        <v>199801</v>
      </c>
      <c r="H345" s="1">
        <f>ItemLists_295084!W343</f>
        <v>1.6204379562043796</v>
      </c>
      <c r="I345">
        <f>ItemLists_295084!S343</f>
        <v>201811</v>
      </c>
    </row>
    <row r="346" spans="1:9" x14ac:dyDescent="0.25">
      <c r="A346" t="str">
        <f>IF(ItemLists_295084!A344="Juvenile Non-Fiction","JNF","")</f>
        <v>JNF</v>
      </c>
      <c r="B346" t="str">
        <f>ItemLists_295084!B344</f>
        <v>J 743.673 THO</v>
      </c>
      <c r="C346" t="str">
        <f>LEFT(ItemLists_295084!D344,36)</f>
        <v>Sharks : drawing and reading</v>
      </c>
      <c r="D346" s="3" t="str">
        <f>IF(ItemLists_295084!AE344=1,"Yes","No")</f>
        <v>Yes</v>
      </c>
      <c r="E346" s="18">
        <f>ItemLists_295084!C344</f>
        <v>30113003398067</v>
      </c>
      <c r="F346">
        <f>ItemLists_295084!F344</f>
        <v>2011</v>
      </c>
      <c r="G346">
        <f>ItemLists_295084!P344</f>
        <v>201106</v>
      </c>
      <c r="H346" s="1">
        <f>ItemLists_295084!W344</f>
        <v>2.5486725663716814</v>
      </c>
      <c r="I346">
        <f>ItemLists_295084!S344</f>
        <v>202003</v>
      </c>
    </row>
    <row r="347" spans="1:9" x14ac:dyDescent="0.25">
      <c r="A347" t="str">
        <f>IF(ItemLists_295084!A345="Juvenile Non-Fiction","JNF","")</f>
        <v>JNF</v>
      </c>
      <c r="B347" t="str">
        <f>ItemLists_295084!B345</f>
        <v>J 743.679 REG</v>
      </c>
      <c r="C347" t="str">
        <f>LEFT(ItemLists_295084!D345,36)</f>
        <v>How to draw monster reptiles</v>
      </c>
      <c r="D347" s="3" t="str">
        <f>IF(ItemLists_295084!AE345=1,"Yes","No")</f>
        <v>No</v>
      </c>
      <c r="E347" s="18">
        <f>ItemLists_295084!C345</f>
        <v>30113002254642</v>
      </c>
      <c r="F347">
        <f>ItemLists_295084!F345</f>
        <v>2005</v>
      </c>
      <c r="G347">
        <f>ItemLists_295084!P345</f>
        <v>200507</v>
      </c>
      <c r="H347" s="1">
        <f>ItemLists_295084!W345</f>
        <v>3.4565217391304346</v>
      </c>
      <c r="I347">
        <f>ItemLists_295084!S345</f>
        <v>201907</v>
      </c>
    </row>
    <row r="348" spans="1:9" x14ac:dyDescent="0.25">
      <c r="A348" t="str">
        <f>IF(ItemLists_295084!A346="Juvenile Non-Fiction","JNF","")</f>
        <v>JNF</v>
      </c>
      <c r="B348" t="str">
        <f>ItemLists_295084!B346</f>
        <v>J 743.695 THO</v>
      </c>
      <c r="C348" t="str">
        <f>LEFT(ItemLists_295084!D346,36)</f>
        <v>Whales, drawing and reading</v>
      </c>
      <c r="D348" s="3" t="str">
        <f>IF(ItemLists_295084!AE346=1,"Yes","No")</f>
        <v>Yes</v>
      </c>
      <c r="E348" s="18">
        <f>ItemLists_295084!C346</f>
        <v>30113005336313</v>
      </c>
      <c r="F348">
        <f>ItemLists_295084!F346</f>
        <v>2011</v>
      </c>
      <c r="G348">
        <f>ItemLists_295084!P346</f>
        <v>201107</v>
      </c>
      <c r="H348" s="1">
        <f>ItemLists_295084!W346</f>
        <v>1.3928571428571428</v>
      </c>
      <c r="I348">
        <f>ItemLists_295084!S346</f>
        <v>201909</v>
      </c>
    </row>
    <row r="349" spans="1:9" x14ac:dyDescent="0.25">
      <c r="A349" t="str">
        <f>IF(ItemLists_295084!A347="Juvenile Non-Fiction","JNF","")</f>
        <v>JNF</v>
      </c>
      <c r="B349" t="str">
        <f>ItemLists_295084!B347</f>
        <v>J 743.696 BEC</v>
      </c>
      <c r="C349" t="str">
        <f>LEFT(ItemLists_295084!D347,36)</f>
        <v>Horses</v>
      </c>
      <c r="D349" s="3" t="str">
        <f>IF(ItemLists_295084!AE347=1,"Yes","No")</f>
        <v>No</v>
      </c>
      <c r="E349" s="18">
        <f>ItemLists_295084!C347</f>
        <v>30113005319970</v>
      </c>
      <c r="F349">
        <f>ItemLists_295084!F347</f>
        <v>2010</v>
      </c>
      <c r="G349">
        <f>ItemLists_295084!P347</f>
        <v>201107</v>
      </c>
      <c r="H349" s="1">
        <f>ItemLists_295084!W347</f>
        <v>4.2857142857142856</v>
      </c>
      <c r="I349">
        <f>ItemLists_295084!S347</f>
        <v>202008</v>
      </c>
    </row>
    <row r="350" spans="1:9" x14ac:dyDescent="0.25">
      <c r="A350" t="str">
        <f>IF(ItemLists_295084!A348="Juvenile Non-Fiction","JNF","")</f>
        <v>JNF</v>
      </c>
      <c r="B350" t="str">
        <f>ItemLists_295084!B348</f>
        <v>J 743.697 HAL</v>
      </c>
      <c r="C350" t="str">
        <f>LEFT(ItemLists_295084!D348,36)</f>
        <v>Big cats : drawing and reading</v>
      </c>
      <c r="D350" s="3" t="str">
        <f>IF(ItemLists_295084!AE348=1,"Yes","No")</f>
        <v>No</v>
      </c>
      <c r="E350" s="18">
        <f>ItemLists_295084!C348</f>
        <v>30113003398372</v>
      </c>
      <c r="F350">
        <f>ItemLists_295084!F348</f>
        <v>2011</v>
      </c>
      <c r="G350">
        <f>ItemLists_295084!P348</f>
        <v>201107</v>
      </c>
      <c r="H350" s="1">
        <f>ItemLists_295084!W348</f>
        <v>3.5357142857142856</v>
      </c>
      <c r="I350">
        <f>ItemLists_295084!S348</f>
        <v>201910</v>
      </c>
    </row>
    <row r="351" spans="1:9" x14ac:dyDescent="0.25">
      <c r="A351" t="str">
        <f>IF(ItemLists_295084!A349="Juvenile Non-Fiction","JNF","")</f>
        <v>JNF</v>
      </c>
      <c r="B351" t="str">
        <f>ItemLists_295084!B349</f>
        <v>J 743.73 CER</v>
      </c>
      <c r="C351" t="str">
        <f>LEFT(ItemLists_295084!D349,36)</f>
        <v>You can draw flowers</v>
      </c>
      <c r="D351" s="3" t="str">
        <f>IF(ItemLists_295084!AE349=1,"Yes","No")</f>
        <v>No</v>
      </c>
      <c r="E351" s="18">
        <f>ItemLists_295084!C349</f>
        <v>30113005464354</v>
      </c>
      <c r="F351">
        <f>ItemLists_295084!F349</f>
        <v>2011</v>
      </c>
      <c r="G351">
        <f>ItemLists_295084!P349</f>
        <v>201201</v>
      </c>
      <c r="H351" s="1">
        <f>ItemLists_295084!W349</f>
        <v>6</v>
      </c>
      <c r="I351">
        <f>ItemLists_295084!S349</f>
        <v>201904</v>
      </c>
    </row>
    <row r="352" spans="1:9" x14ac:dyDescent="0.25">
      <c r="A352" t="str">
        <f>IF(ItemLists_295084!A350="Juvenile Non-Fiction","JNF","")</f>
        <v>JNF</v>
      </c>
      <c r="B352" t="str">
        <f>ItemLists_295084!B350</f>
        <v>J 743.8 AME</v>
      </c>
      <c r="C352" t="str">
        <f>LEFT(ItemLists_295084!D350,36)</f>
        <v>Draw 50 aliens, UFOs, galaxy ghouls,</v>
      </c>
      <c r="D352" s="3" t="str">
        <f>IF(ItemLists_295084!AE350=1,"Yes","No")</f>
        <v>Yes</v>
      </c>
      <c r="E352" s="18">
        <f>ItemLists_295084!C350</f>
        <v>30113005899492</v>
      </c>
      <c r="F352">
        <f>ItemLists_295084!F350</f>
        <v>1998</v>
      </c>
      <c r="G352">
        <f>ItemLists_295084!P350</f>
        <v>201405</v>
      </c>
      <c r="H352" s="1">
        <f>ItemLists_295084!W350</f>
        <v>2.3076923076923075</v>
      </c>
      <c r="I352">
        <f>ItemLists_295084!S350</f>
        <v>202001</v>
      </c>
    </row>
    <row r="353" spans="1:9" x14ac:dyDescent="0.25">
      <c r="A353" t="str">
        <f>IF(ItemLists_295084!A351="Juvenile Non-Fiction","JNF","")</f>
        <v>JNF</v>
      </c>
      <c r="B353" t="str">
        <f>ItemLists_295084!B351</f>
        <v>J 743.8 BER</v>
      </c>
      <c r="C353" t="str">
        <f>LEFT(ItemLists_295084!D351,36)</f>
        <v>How to draw magical, monstrous &amp; myt</v>
      </c>
      <c r="D353" s="3" t="str">
        <f>IF(ItemLists_295084!AE351=1,"Yes","No")</f>
        <v>No</v>
      </c>
      <c r="E353" s="18">
        <f>ItemLists_295084!C351</f>
        <v>30113005621680</v>
      </c>
      <c r="F353">
        <f>ItemLists_295084!F351</f>
        <v>2011</v>
      </c>
      <c r="G353">
        <f>ItemLists_295084!P351</f>
        <v>201201</v>
      </c>
      <c r="H353" s="1">
        <f>ItemLists_295084!W351</f>
        <v>6.4528301886792452</v>
      </c>
      <c r="I353">
        <f>ItemLists_295084!S351</f>
        <v>202009</v>
      </c>
    </row>
    <row r="354" spans="1:9" x14ac:dyDescent="0.25">
      <c r="A354" t="str">
        <f>IF(ItemLists_295084!A352="Juvenile Non-Fiction","JNF","")</f>
        <v>JNF</v>
      </c>
      <c r="B354" t="str">
        <f>ItemLists_295084!B352</f>
        <v>J 743.8 CER</v>
      </c>
      <c r="C354" t="str">
        <f>LEFT(ItemLists_295084!D352,36)</f>
        <v xml:space="preserve">You can draw dragons, unicorns, and </v>
      </c>
      <c r="D354" s="3" t="str">
        <f>IF(ItemLists_295084!AE352=1,"Yes","No")</f>
        <v>No</v>
      </c>
      <c r="E354" s="18">
        <f>ItemLists_295084!C352</f>
        <v>30113005472720</v>
      </c>
      <c r="F354">
        <f>ItemLists_295084!F352</f>
        <v>2012</v>
      </c>
      <c r="G354">
        <f>ItemLists_295084!P352</f>
        <v>201203</v>
      </c>
      <c r="H354" s="1">
        <f>ItemLists_295084!W352</f>
        <v>6.9230769230769234</v>
      </c>
      <c r="I354">
        <f>ItemLists_295084!S352</f>
        <v>202008</v>
      </c>
    </row>
    <row r="355" spans="1:9" x14ac:dyDescent="0.25">
      <c r="A355" t="str">
        <f>IF(ItemLists_295084!A353="Juvenile Non-Fiction","JNF","")</f>
        <v>JNF</v>
      </c>
      <c r="B355" t="str">
        <f>ItemLists_295084!B353</f>
        <v>J 743.8 FAZ</v>
      </c>
      <c r="C355" t="str">
        <f>LEFT(ItemLists_295084!D353,36)</f>
        <v>How to draw Peru's sights and symbol</v>
      </c>
      <c r="D355" s="3" t="str">
        <f>IF(ItemLists_295084!AE353=1,"Yes","No")</f>
        <v>Yes</v>
      </c>
      <c r="E355" s="18">
        <f>ItemLists_295084!C353</f>
        <v>30113002304249</v>
      </c>
      <c r="F355">
        <f>ItemLists_295084!F353</f>
        <v>2005</v>
      </c>
      <c r="G355">
        <f>ItemLists_295084!P353</f>
        <v>200502</v>
      </c>
      <c r="H355" s="1">
        <f>ItemLists_295084!W353</f>
        <v>2.0317460317460316</v>
      </c>
      <c r="I355">
        <f>ItemLists_295084!S353</f>
        <v>201809</v>
      </c>
    </row>
    <row r="356" spans="1:9" x14ac:dyDescent="0.25">
      <c r="A356" t="str">
        <f>IF(ItemLists_295084!A354="Juvenile Non-Fiction","JNF","")</f>
        <v>JNF</v>
      </c>
      <c r="B356" t="str">
        <f>ItemLists_295084!B354</f>
        <v>J 743.8 MUR</v>
      </c>
      <c r="C356" t="str">
        <f>LEFT(ItemLists_295084!D354,36)</f>
        <v>Official Fortnite : how to draw</v>
      </c>
      <c r="D356" s="3" t="str">
        <f>IF(ItemLists_295084!AE354=1,"Yes","No")</f>
        <v>No</v>
      </c>
      <c r="E356" s="18">
        <f>ItemLists_295084!C354</f>
        <v>30113006861715</v>
      </c>
      <c r="F356">
        <f>ItemLists_295084!F354</f>
        <v>2019</v>
      </c>
      <c r="G356">
        <f>ItemLists_295084!P354</f>
        <v>201912</v>
      </c>
      <c r="H356" s="1">
        <f>ItemLists_295084!W354</f>
        <v>6.5454545454545459</v>
      </c>
      <c r="I356">
        <f>ItemLists_295084!S354</f>
        <v>202010</v>
      </c>
    </row>
    <row r="357" spans="1:9" x14ac:dyDescent="0.25">
      <c r="A357" t="str">
        <f>IF(ItemLists_295084!A355="Juvenile Non-Fiction","JNF","")</f>
        <v>JNF</v>
      </c>
      <c r="B357" t="str">
        <f>ItemLists_295084!B355</f>
        <v>J 743.8 STE</v>
      </c>
      <c r="C357" t="str">
        <f>LEFT(ItemLists_295084!D355,36)</f>
        <v>Monsters! : draw your own mutants, f</v>
      </c>
      <c r="D357" s="3" t="str">
        <f>IF(ItemLists_295084!AE355=1,"Yes","No")</f>
        <v>Yes</v>
      </c>
      <c r="E357" s="18">
        <f>ItemLists_295084!C355</f>
        <v>30113002612021</v>
      </c>
      <c r="F357">
        <f>ItemLists_295084!F355</f>
        <v>2007</v>
      </c>
      <c r="G357">
        <f>ItemLists_295084!P355</f>
        <v>200701</v>
      </c>
      <c r="H357" s="1">
        <f>ItemLists_295084!W355</f>
        <v>3.3975903614457832</v>
      </c>
      <c r="I357">
        <f>ItemLists_295084!S355</f>
        <v>201911</v>
      </c>
    </row>
    <row r="358" spans="1:9" x14ac:dyDescent="0.25">
      <c r="A358" t="str">
        <f>IF(ItemLists_295084!A356="Juvenile Non-Fiction","JNF","")</f>
        <v>JNF</v>
      </c>
      <c r="B358" t="str">
        <f>ItemLists_295084!B356</f>
        <v>J 743.83 ARN</v>
      </c>
      <c r="C358" t="str">
        <f>LEFT(ItemLists_295084!D356,36)</f>
        <v>Sketching outdoors in autumn</v>
      </c>
      <c r="D358" s="3" t="str">
        <f>IF(ItemLists_295084!AE356=1,"Yes","No")</f>
        <v>Yes</v>
      </c>
      <c r="E358" s="18">
        <f>ItemLists_295084!C356</f>
        <v>30113002184419</v>
      </c>
      <c r="F358">
        <f>ItemLists_295084!F356</f>
        <v>1988</v>
      </c>
      <c r="G358">
        <f>ItemLists_295084!P356</f>
        <v>198801</v>
      </c>
      <c r="H358" s="1">
        <f>ItemLists_295084!W356</f>
        <v>2.4974619289340101</v>
      </c>
      <c r="I358">
        <f>ItemLists_295084!S356</f>
        <v>202001</v>
      </c>
    </row>
    <row r="359" spans="1:9" x14ac:dyDescent="0.25">
      <c r="A359" t="str">
        <f>IF(ItemLists_295084!A357="Juvenile Non-Fiction","JNF","")</f>
        <v>JNF</v>
      </c>
      <c r="B359" t="str">
        <f>ItemLists_295084!B357</f>
        <v>J 743.836 BRO</v>
      </c>
      <c r="C359" t="str">
        <f>LEFT(ItemLists_295084!D357,36)</f>
        <v>Get into art. Places</v>
      </c>
      <c r="D359" s="3" t="str">
        <f>IF(ItemLists_295084!AE357=1,"Yes","No")</f>
        <v>Yes</v>
      </c>
      <c r="E359" s="18">
        <f>ItemLists_295084!C357</f>
        <v>30113006058627</v>
      </c>
      <c r="F359">
        <f>ItemLists_295084!F357</f>
        <v>2013</v>
      </c>
      <c r="G359">
        <f>ItemLists_295084!P357</f>
        <v>201503</v>
      </c>
      <c r="H359" s="1">
        <f>ItemLists_295084!W357</f>
        <v>2.2941176470588234</v>
      </c>
      <c r="I359">
        <f>ItemLists_295084!S357</f>
        <v>201909</v>
      </c>
    </row>
    <row r="360" spans="1:9" x14ac:dyDescent="0.25">
      <c r="A360" t="str">
        <f>IF(ItemLists_295084!A358="Juvenile Non-Fiction","JNF","")</f>
        <v>JNF</v>
      </c>
      <c r="B360" t="str">
        <f>ItemLists_295084!B358</f>
        <v>J 743.836 MIS</v>
      </c>
      <c r="C360" t="str">
        <f>LEFT(ItemLists_295084!D358,36)</f>
        <v>How to draw Russia's sights and symb</v>
      </c>
      <c r="D360" s="3" t="str">
        <f>IF(ItemLists_295084!AE358=1,"Yes","No")</f>
        <v>Yes</v>
      </c>
      <c r="E360" s="18">
        <f>ItemLists_295084!C358</f>
        <v>30113003109837</v>
      </c>
      <c r="F360">
        <f>ItemLists_295084!F358</f>
        <v>2004</v>
      </c>
      <c r="G360">
        <f>ItemLists_295084!P358</f>
        <v>200404</v>
      </c>
      <c r="H360" s="1">
        <f>ItemLists_295084!W358</f>
        <v>0.78391959798994981</v>
      </c>
      <c r="I360">
        <f>ItemLists_295084!S358</f>
        <v>202001</v>
      </c>
    </row>
    <row r="361" spans="1:9" x14ac:dyDescent="0.25">
      <c r="A361" t="str">
        <f>IF(ItemLists_295084!A359="Juvenile Non-Fiction","JNF","")</f>
        <v>JNF</v>
      </c>
      <c r="B361" t="str">
        <f>ItemLists_295084!B359</f>
        <v>J 743.837 CUR</v>
      </c>
      <c r="C361" t="str">
        <f>LEFT(ItemLists_295084!D359,36)</f>
        <v>Fun and easy drawing at sea</v>
      </c>
      <c r="D361" s="3" t="str">
        <f>IF(ItemLists_295084!AE359=1,"Yes","No")</f>
        <v>No</v>
      </c>
      <c r="E361" s="18">
        <f>ItemLists_295084!C359</f>
        <v>30113005912147</v>
      </c>
      <c r="F361">
        <f>ItemLists_295084!F359</f>
        <v>2014</v>
      </c>
      <c r="G361">
        <f>ItemLists_295084!P359</f>
        <v>201407</v>
      </c>
      <c r="H361" s="1">
        <f>ItemLists_295084!W359</f>
        <v>3.3157894736842106</v>
      </c>
      <c r="I361">
        <f>ItemLists_295084!S359</f>
        <v>201911</v>
      </c>
    </row>
    <row r="362" spans="1:9" x14ac:dyDescent="0.25">
      <c r="A362" t="str">
        <f>IF(ItemLists_295084!A360="Juvenile Non-Fiction","JNF","")</f>
        <v>JNF</v>
      </c>
      <c r="B362" t="str">
        <f>ItemLists_295084!B360</f>
        <v>J 743.87 BEA</v>
      </c>
      <c r="C362" t="str">
        <f>LEFT(ItemLists_295084!D360,36)</f>
        <v>How to draw orcs, elves and dwarves</v>
      </c>
      <c r="D362" s="3" t="str">
        <f>IF(ItemLists_295084!AE360=1,"Yes","No")</f>
        <v>Yes</v>
      </c>
      <c r="E362" s="18">
        <f>ItemLists_295084!C360</f>
        <v>30113002718638</v>
      </c>
      <c r="F362">
        <f>ItemLists_295084!F360</f>
        <v>2008</v>
      </c>
      <c r="G362">
        <f>ItemLists_295084!P360</f>
        <v>200801</v>
      </c>
      <c r="H362" s="1">
        <f>ItemLists_295084!W360</f>
        <v>3.1168831168831166</v>
      </c>
      <c r="I362">
        <f>ItemLists_295084!S360</f>
        <v>202001</v>
      </c>
    </row>
    <row r="363" spans="1:9" x14ac:dyDescent="0.25">
      <c r="A363" t="str">
        <f>IF(ItemLists_295084!A361="Juvenile Non-Fiction","JNF","")</f>
        <v>JNF</v>
      </c>
      <c r="B363" t="str">
        <f>ItemLists_295084!B361</f>
        <v>J 743.87 HAN</v>
      </c>
      <c r="C363" t="str">
        <f>LEFT(ItemLists_295084!D361,36)</f>
        <v>How to draw dragons</v>
      </c>
      <c r="D363" s="3" t="str">
        <f>IF(ItemLists_295084!AE361=1,"Yes","No")</f>
        <v>No</v>
      </c>
      <c r="E363" s="18">
        <f>ItemLists_295084!C361</f>
        <v>30113002718612</v>
      </c>
      <c r="F363">
        <f>ItemLists_295084!F361</f>
        <v>2008</v>
      </c>
      <c r="G363">
        <f>ItemLists_295084!P361</f>
        <v>200802</v>
      </c>
      <c r="H363" s="1">
        <f>ItemLists_295084!W361</f>
        <v>6.9019607843137258</v>
      </c>
      <c r="I363">
        <f>ItemLists_295084!S361</f>
        <v>201908</v>
      </c>
    </row>
    <row r="364" spans="1:9" x14ac:dyDescent="0.25">
      <c r="A364" t="str">
        <f>IF(ItemLists_295084!A362="Juvenile Non-Fiction","JNF","")</f>
        <v>JNF</v>
      </c>
      <c r="B364" t="str">
        <f>ItemLists_295084!B362</f>
        <v>J 743.87 HO</v>
      </c>
      <c r="C364" t="str">
        <f>LEFT(ItemLists_295084!D362,36)</f>
        <v>You can draw monsters and other scar</v>
      </c>
      <c r="D364" s="3" t="str">
        <f>IF(ItemLists_295084!AE362=1,"Yes","No")</f>
        <v>Yes</v>
      </c>
      <c r="E364" s="18">
        <f>ItemLists_295084!C362</f>
        <v>30113005464370</v>
      </c>
      <c r="F364">
        <f>ItemLists_295084!F362</f>
        <v>2011</v>
      </c>
      <c r="G364">
        <f>ItemLists_295084!P362</f>
        <v>201201</v>
      </c>
      <c r="H364" s="1">
        <f>ItemLists_295084!W362</f>
        <v>3.5094339622641506</v>
      </c>
      <c r="I364">
        <f>ItemLists_295084!S362</f>
        <v>202010</v>
      </c>
    </row>
    <row r="365" spans="1:9" x14ac:dyDescent="0.25">
      <c r="A365" t="str">
        <f>IF(ItemLists_295084!A363="Juvenile Non-Fiction","JNF","")</f>
        <v>JNF</v>
      </c>
      <c r="B365" t="str">
        <f>ItemLists_295084!B363</f>
        <v>J 743.87 HUF</v>
      </c>
      <c r="C365" t="str">
        <f>LEFT(ItemLists_295084!D363,36)</f>
        <v>Draw your own fairy tale zendoodles</v>
      </c>
      <c r="D365" s="3" t="str">
        <f>IF(ItemLists_295084!AE363=1,"Yes","No")</f>
        <v>No</v>
      </c>
      <c r="E365" s="18">
        <f>ItemLists_295084!C363</f>
        <v>30113006488683</v>
      </c>
      <c r="F365">
        <f>ItemLists_295084!F363</f>
        <v>2017</v>
      </c>
      <c r="G365">
        <f>ItemLists_295084!P363</f>
        <v>201708</v>
      </c>
      <c r="H365" s="1">
        <f>ItemLists_295084!W363</f>
        <v>3.3846153846153846</v>
      </c>
      <c r="I365">
        <f>ItemLists_295084!S363</f>
        <v>202008</v>
      </c>
    </row>
    <row r="366" spans="1:9" x14ac:dyDescent="0.25">
      <c r="A366" t="str">
        <f>IF(ItemLists_295084!A364="Juvenile Non-Fiction","JNF","")</f>
        <v>JNF</v>
      </c>
      <c r="B366" t="str">
        <f>ItemLists_295084!B364</f>
        <v>J 743.87 PEF</v>
      </c>
      <c r="C366" t="str">
        <f>LEFT(ItemLists_295084!D364,36)</f>
        <v>DragonArt : how to draw fantastic dr</v>
      </c>
      <c r="D366" s="3" t="str">
        <f>IF(ItemLists_295084!AE364=1,"Yes","No")</f>
        <v>No</v>
      </c>
      <c r="E366" s="18">
        <f>ItemLists_295084!C364</f>
        <v>30113005317909</v>
      </c>
      <c r="F366">
        <f>ItemLists_295084!F364</f>
        <v>2005</v>
      </c>
      <c r="G366">
        <f>ItemLists_295084!P364</f>
        <v>201104</v>
      </c>
      <c r="H366" s="1">
        <f>ItemLists_295084!W364</f>
        <v>10.121739130434783</v>
      </c>
      <c r="I366">
        <f>ItemLists_295084!S364</f>
        <v>202008</v>
      </c>
    </row>
    <row r="367" spans="1:9" x14ac:dyDescent="0.25">
      <c r="A367" t="str">
        <f>IF(ItemLists_295084!A365="Juvenile Non-Fiction","JNF","")</f>
        <v>JNF</v>
      </c>
      <c r="B367" t="str">
        <f>ItemLists_295084!B365</f>
        <v>J 743.87 PEF</v>
      </c>
      <c r="C367" t="str">
        <f>LEFT(ItemLists_295084!D365,36)</f>
        <v>DragonArt evolution : how to draw ev</v>
      </c>
      <c r="D367" s="3" t="str">
        <f>IF(ItemLists_295084!AE365=1,"Yes","No")</f>
        <v>No</v>
      </c>
      <c r="E367" s="18">
        <f>ItemLists_295084!C365</f>
        <v>30113006369644</v>
      </c>
      <c r="F367">
        <f>ItemLists_295084!F365</f>
        <v>2010</v>
      </c>
      <c r="G367">
        <f>ItemLists_295084!P365</f>
        <v>201611</v>
      </c>
      <c r="H367" s="1">
        <f>ItemLists_295084!W365</f>
        <v>6.75</v>
      </c>
      <c r="I367">
        <f>ItemLists_295084!S365</f>
        <v>202010</v>
      </c>
    </row>
    <row r="368" spans="1:9" x14ac:dyDescent="0.25">
      <c r="A368" t="str">
        <f>IF(ItemLists_295084!A366="Juvenile Non-Fiction","JNF","")</f>
        <v>JNF</v>
      </c>
      <c r="B368" t="str">
        <f>ItemLists_295084!B366</f>
        <v>J 743.87 SAN</v>
      </c>
      <c r="C368" t="str">
        <f>LEFT(ItemLists_295084!D366,36)</f>
        <v>Drawing pirates and pirate ships</v>
      </c>
      <c r="D368" s="3" t="str">
        <f>IF(ItemLists_295084!AE366=1,"Yes","No")</f>
        <v>Yes</v>
      </c>
      <c r="E368" s="18">
        <f>ItemLists_295084!C366</f>
        <v>30113005882381</v>
      </c>
      <c r="F368">
        <f>ItemLists_295084!F366</f>
        <v>2013</v>
      </c>
      <c r="G368">
        <f>ItemLists_295084!P366</f>
        <v>201404</v>
      </c>
      <c r="H368" s="1">
        <f>ItemLists_295084!W366</f>
        <v>1.518987341772152</v>
      </c>
      <c r="I368">
        <f>ItemLists_295084!S366</f>
        <v>201908</v>
      </c>
    </row>
    <row r="369" spans="1:9" x14ac:dyDescent="0.25">
      <c r="A369" t="str">
        <f>IF(ItemLists_295084!A367="Juvenile Non-Fiction","JNF","")</f>
        <v>JNF</v>
      </c>
      <c r="B369" t="str">
        <f>ItemLists_295084!B367</f>
        <v>J 743.87 SAN</v>
      </c>
      <c r="C369" t="str">
        <f>LEFT(ItemLists_295084!D367,36)</f>
        <v>Drawing knights and castles</v>
      </c>
      <c r="D369" s="3" t="str">
        <f>IF(ItemLists_295084!AE367=1,"Yes","No")</f>
        <v>Yes</v>
      </c>
      <c r="E369" s="18">
        <f>ItemLists_295084!C367</f>
        <v>30113005882399</v>
      </c>
      <c r="F369">
        <f>ItemLists_295084!F367</f>
        <v>2014</v>
      </c>
      <c r="G369">
        <f>ItemLists_295084!P367</f>
        <v>201404</v>
      </c>
      <c r="H369" s="1">
        <f>ItemLists_295084!W367</f>
        <v>1.3670886075949367</v>
      </c>
      <c r="I369">
        <f>ItemLists_295084!S367</f>
        <v>201908</v>
      </c>
    </row>
    <row r="370" spans="1:9" x14ac:dyDescent="0.25">
      <c r="A370" t="str">
        <f>IF(ItemLists_295084!A368="Juvenile Non-Fiction","JNF","")</f>
        <v>JNF</v>
      </c>
      <c r="B370" t="str">
        <f>ItemLists_295084!B368</f>
        <v>J 743.87 SAN</v>
      </c>
      <c r="C370" t="str">
        <f>LEFT(ItemLists_295084!D368,36)</f>
        <v>Drawing fairies, mermaids, and unico</v>
      </c>
      <c r="D370" s="3" t="str">
        <f>IF(ItemLists_295084!AE368=1,"Yes","No")</f>
        <v>Yes</v>
      </c>
      <c r="E370" s="18">
        <f>ItemLists_295084!C368</f>
        <v>30113005882407</v>
      </c>
      <c r="F370">
        <f>ItemLists_295084!F368</f>
        <v>2014</v>
      </c>
      <c r="G370">
        <f>ItemLists_295084!P368</f>
        <v>201404</v>
      </c>
      <c r="H370" s="1">
        <f>ItemLists_295084!W368</f>
        <v>4.7088607594936711</v>
      </c>
      <c r="I370">
        <f>ItemLists_295084!S368</f>
        <v>202009</v>
      </c>
    </row>
    <row r="371" spans="1:9" x14ac:dyDescent="0.25">
      <c r="A371" t="str">
        <f>IF(ItemLists_295084!A369="Juvenile Non-Fiction","JNF","")</f>
        <v>JNF</v>
      </c>
      <c r="B371" t="str">
        <f>ItemLists_295084!B369</f>
        <v>J 743.87 SAN</v>
      </c>
      <c r="C371" t="str">
        <f>LEFT(ItemLists_295084!D369,36)</f>
        <v>Drawing dragons</v>
      </c>
      <c r="D371" s="3" t="str">
        <f>IF(ItemLists_295084!AE369=1,"Yes","No")</f>
        <v>No</v>
      </c>
      <c r="E371" s="18">
        <f>ItemLists_295084!C369</f>
        <v>30113005882415</v>
      </c>
      <c r="F371">
        <f>ItemLists_295084!F369</f>
        <v>2014</v>
      </c>
      <c r="G371">
        <f>ItemLists_295084!P369</f>
        <v>201404</v>
      </c>
      <c r="H371" s="1">
        <f>ItemLists_295084!W369</f>
        <v>4.7088607594936711</v>
      </c>
      <c r="I371">
        <f>ItemLists_295084!S369</f>
        <v>202010</v>
      </c>
    </row>
    <row r="372" spans="1:9" x14ac:dyDescent="0.25">
      <c r="A372" t="str">
        <f>IF(ItemLists_295084!A370="Juvenile Non-Fiction","JNF","")</f>
        <v>JNF</v>
      </c>
      <c r="B372" t="str">
        <f>ItemLists_295084!B370</f>
        <v>J 743.89 FOS</v>
      </c>
      <c r="C372" t="str">
        <f>LEFT(ItemLists_295084!D370,36)</f>
        <v>Planes, choppers &amp; watercraft : lear</v>
      </c>
      <c r="D372" s="3" t="str">
        <f>IF(ItemLists_295084!AE370=1,"Yes","No")</f>
        <v>Yes</v>
      </c>
      <c r="E372" s="18">
        <f>ItemLists_295084!C370</f>
        <v>30113006079268</v>
      </c>
      <c r="F372">
        <f>ItemLists_295084!F370</f>
        <v>2011</v>
      </c>
      <c r="G372">
        <f>ItemLists_295084!P370</f>
        <v>201507</v>
      </c>
      <c r="H372" s="1">
        <f>ItemLists_295084!W370</f>
        <v>0.9375</v>
      </c>
      <c r="I372">
        <f>ItemLists_295084!S370</f>
        <v>201911</v>
      </c>
    </row>
    <row r="373" spans="1:9" x14ac:dyDescent="0.25">
      <c r="A373" t="str">
        <f>IF(ItemLists_295084!A371="Juvenile Non-Fiction","JNF","")</f>
        <v>JNF</v>
      </c>
      <c r="B373" t="str">
        <f>ItemLists_295084!B371</f>
        <v>J 743.89 SMI</v>
      </c>
      <c r="C373" t="str">
        <f>LEFT(ItemLists_295084!D371,36)</f>
        <v>How to draw trucks and cars</v>
      </c>
      <c r="D373" s="3" t="str">
        <f>IF(ItemLists_295084!AE371=1,"Yes","No")</f>
        <v>Yes</v>
      </c>
      <c r="E373" s="18">
        <f>ItemLists_295084!C371</f>
        <v>30113001468524</v>
      </c>
      <c r="F373">
        <f>ItemLists_295084!F371</f>
        <v>1996</v>
      </c>
      <c r="G373">
        <f>ItemLists_295084!P371</f>
        <v>199601</v>
      </c>
      <c r="H373" s="1">
        <f>ItemLists_295084!W371</f>
        <v>4.550335570469799</v>
      </c>
      <c r="I373">
        <f>ItemLists_295084!S371</f>
        <v>202008</v>
      </c>
    </row>
    <row r="374" spans="1:9" x14ac:dyDescent="0.25">
      <c r="A374" t="str">
        <f>IF(ItemLists_295084!A372="Juvenile Non-Fiction","JNF","")</f>
        <v>JNF</v>
      </c>
      <c r="B374" t="str">
        <f>ItemLists_295084!B372</f>
        <v>J 743.89 WAL</v>
      </c>
      <c r="C374" t="str">
        <f>LEFT(ItemLists_295084!D372,36)</f>
        <v>Aircraft</v>
      </c>
      <c r="D374" s="3" t="str">
        <f>IF(ItemLists_295084!AE372=1,"Yes","No")</f>
        <v>No</v>
      </c>
      <c r="E374" s="18">
        <f>ItemLists_295084!C372</f>
        <v>30113001811186</v>
      </c>
      <c r="F374">
        <f>ItemLists_295084!F372</f>
        <v>2001</v>
      </c>
      <c r="G374">
        <f>ItemLists_295084!P372</f>
        <v>200101</v>
      </c>
      <c r="H374" s="1">
        <f>ItemLists_295084!W372</f>
        <v>3.9327731092436977</v>
      </c>
      <c r="I374">
        <f>ItemLists_295084!S372</f>
        <v>202008</v>
      </c>
    </row>
    <row r="375" spans="1:9" x14ac:dyDescent="0.25">
      <c r="A375" t="str">
        <f>IF(ItemLists_295084!A373="Juvenile Non-Fiction","JNF","")</f>
        <v>JNF</v>
      </c>
      <c r="B375" t="str">
        <f>ItemLists_295084!B373</f>
        <v>J 743.896 AME</v>
      </c>
      <c r="C375" t="str">
        <f>LEFT(ItemLists_295084!D373,36)</f>
        <v>Draw 50 boats, ships, trucks and tra</v>
      </c>
      <c r="D375" s="3" t="str">
        <f>IF(ItemLists_295084!AE373=1,"Yes","No")</f>
        <v>Yes</v>
      </c>
      <c r="E375" s="18">
        <f>ItemLists_295084!C373</f>
        <v>30113005383661</v>
      </c>
      <c r="F375">
        <f>ItemLists_295084!F373</f>
        <v>1976</v>
      </c>
      <c r="G375">
        <f>ItemLists_295084!P373</f>
        <v>201112</v>
      </c>
      <c r="H375" s="1">
        <f>ItemLists_295084!W373</f>
        <v>2.018691588785047</v>
      </c>
      <c r="I375">
        <f>ItemLists_295084!S373</f>
        <v>201908</v>
      </c>
    </row>
    <row r="376" spans="1:9" x14ac:dyDescent="0.25">
      <c r="A376" t="str">
        <f>IF(ItemLists_295084!A374="Juvenile Non-Fiction","JNF","")</f>
        <v>JNF</v>
      </c>
      <c r="B376" t="str">
        <f>ItemLists_295084!B374</f>
        <v>J 743.896 AME</v>
      </c>
      <c r="C376" t="str">
        <f>LEFT(ItemLists_295084!D374,36)</f>
        <v>Draw 50 boats, ships, trucks and tra</v>
      </c>
      <c r="D376" s="3" t="str">
        <f>IF(ItemLists_295084!AE374=1,"Yes","No")</f>
        <v>Yes</v>
      </c>
      <c r="E376" s="18">
        <f>ItemLists_295084!C374</f>
        <v>30113005266452</v>
      </c>
      <c r="F376">
        <f>ItemLists_295084!F374</f>
        <v>1976</v>
      </c>
      <c r="G376">
        <f>ItemLists_295084!P374</f>
        <v>201110</v>
      </c>
      <c r="H376" s="1">
        <f>ItemLists_295084!W374</f>
        <v>1.9816513761467889</v>
      </c>
      <c r="I376">
        <f>ItemLists_295084!S374</f>
        <v>201910</v>
      </c>
    </row>
    <row r="377" spans="1:9" x14ac:dyDescent="0.25">
      <c r="A377" t="str">
        <f>IF(ItemLists_295084!A375="Juvenile Non-Fiction","JNF","")</f>
        <v>JNF</v>
      </c>
      <c r="B377" t="str">
        <f>ItemLists_295084!B375</f>
        <v>J 743.896 AME</v>
      </c>
      <c r="C377" t="str">
        <f>LEFT(ItemLists_295084!D375,36)</f>
        <v>Draw 50 cars, trucks, and motorcycle</v>
      </c>
      <c r="D377" s="3" t="str">
        <f>IF(ItemLists_295084!AE375=1,"Yes","No")</f>
        <v>Yes</v>
      </c>
      <c r="E377" s="18">
        <f>ItemLists_295084!C375</f>
        <v>30113005598615</v>
      </c>
      <c r="F377">
        <f>ItemLists_295084!F375</f>
        <v>1986</v>
      </c>
      <c r="G377">
        <f>ItemLists_295084!P375</f>
        <v>201209</v>
      </c>
      <c r="H377" s="1">
        <f>ItemLists_295084!W375</f>
        <v>1.5918367346938778</v>
      </c>
      <c r="I377">
        <f>ItemLists_295084!S375</f>
        <v>201907</v>
      </c>
    </row>
    <row r="378" spans="1:9" x14ac:dyDescent="0.25">
      <c r="A378" t="str">
        <f>IF(ItemLists_295084!A376="Juvenile Non-Fiction","JNF","")</f>
        <v>JNF</v>
      </c>
      <c r="B378" t="str">
        <f>ItemLists_295084!B376</f>
        <v>J 743.896 BEC</v>
      </c>
      <c r="C378" t="str">
        <f>LEFT(ItemLists_295084!D376,36)</f>
        <v>Cars</v>
      </c>
      <c r="D378" s="3" t="str">
        <f>IF(ItemLists_295084!AE376=1,"Yes","No")</f>
        <v>Yes</v>
      </c>
      <c r="E378" s="18">
        <f>ItemLists_295084!C376</f>
        <v>30113005337329</v>
      </c>
      <c r="F378">
        <f>ItemLists_295084!F376</f>
        <v>2010</v>
      </c>
      <c r="G378">
        <f>ItemLists_295084!P376</f>
        <v>201107</v>
      </c>
      <c r="H378" s="1">
        <f>ItemLists_295084!W376</f>
        <v>2.1428571428571428</v>
      </c>
      <c r="I378">
        <f>ItemLists_295084!S376</f>
        <v>201909</v>
      </c>
    </row>
    <row r="379" spans="1:9" x14ac:dyDescent="0.25">
      <c r="A379" t="str">
        <f>IF(ItemLists_295084!A377="Juvenile Non-Fiction","JNF","")</f>
        <v>JNF</v>
      </c>
      <c r="B379" t="str">
        <f>ItemLists_295084!B377</f>
        <v>J 743.896 BEC</v>
      </c>
      <c r="C379" t="str">
        <f>LEFT(ItemLists_295084!D377,36)</f>
        <v>Monster trucks</v>
      </c>
      <c r="D379" s="3" t="str">
        <f>IF(ItemLists_295084!AE377=1,"Yes","No")</f>
        <v>Yes</v>
      </c>
      <c r="E379" s="18">
        <f>ItemLists_295084!C377</f>
        <v>30113005319962</v>
      </c>
      <c r="F379">
        <f>ItemLists_295084!F377</f>
        <v>2010</v>
      </c>
      <c r="G379">
        <f>ItemLists_295084!P377</f>
        <v>201107</v>
      </c>
      <c r="H379" s="1">
        <f>ItemLists_295084!W377</f>
        <v>3.4285714285714284</v>
      </c>
      <c r="I379">
        <f>ItemLists_295084!S377</f>
        <v>202011</v>
      </c>
    </row>
    <row r="380" spans="1:9" x14ac:dyDescent="0.25">
      <c r="A380" t="str">
        <f>IF(ItemLists_295084!A378="Juvenile Non-Fiction","JNF","")</f>
        <v>JNF</v>
      </c>
      <c r="B380" t="str">
        <f>ItemLists_295084!B378</f>
        <v>J 743.896 BEC</v>
      </c>
      <c r="C380" t="str">
        <f>LEFT(ItemLists_295084!D378,36)</f>
        <v>Airplanes</v>
      </c>
      <c r="D380" s="3" t="str">
        <f>IF(ItemLists_295084!AE378=1,"Yes","No")</f>
        <v>Yes</v>
      </c>
      <c r="E380" s="18">
        <f>ItemLists_295084!C378</f>
        <v>30113005319954</v>
      </c>
      <c r="F380">
        <f>ItemLists_295084!F378</f>
        <v>2010</v>
      </c>
      <c r="G380">
        <f>ItemLists_295084!P378</f>
        <v>201107</v>
      </c>
      <c r="H380" s="1">
        <f>ItemLists_295084!W378</f>
        <v>1.2857142857142856</v>
      </c>
      <c r="I380">
        <f>ItemLists_295084!S378</f>
        <v>201911</v>
      </c>
    </row>
    <row r="381" spans="1:9" x14ac:dyDescent="0.25">
      <c r="A381" t="str">
        <f>IF(ItemLists_295084!A379="Juvenile Non-Fiction","JNF","")</f>
        <v>JNF</v>
      </c>
      <c r="B381" t="str">
        <f>ItemLists_295084!B379</f>
        <v>J 743.896 BEC</v>
      </c>
      <c r="C381" t="str">
        <f>LEFT(ItemLists_295084!D379,36)</f>
        <v>Spacecrafts</v>
      </c>
      <c r="D381" s="3" t="str">
        <f>IF(ItemLists_295084!AE379=1,"Yes","No")</f>
        <v>Yes</v>
      </c>
      <c r="E381" s="18">
        <f>ItemLists_295084!C379</f>
        <v>30113005337352</v>
      </c>
      <c r="F381">
        <f>ItemLists_295084!F379</f>
        <v>2009</v>
      </c>
      <c r="G381">
        <f>ItemLists_295084!P379</f>
        <v>201107</v>
      </c>
      <c r="H381" s="1">
        <f>ItemLists_295084!W379</f>
        <v>0.64285714285714279</v>
      </c>
      <c r="I381">
        <f>ItemLists_295084!S379</f>
        <v>201909</v>
      </c>
    </row>
    <row r="382" spans="1:9" x14ac:dyDescent="0.25">
      <c r="A382" t="str">
        <f>IF(ItemLists_295084!A380="Juvenile Non-Fiction","JNF","")</f>
        <v>JNF</v>
      </c>
      <c r="B382" t="str">
        <f>ItemLists_295084!B380</f>
        <v>J 743.896 GIL</v>
      </c>
      <c r="C382" t="str">
        <f>LEFT(ItemLists_295084!D380,36)</f>
        <v>How to draw trucks and tractors</v>
      </c>
      <c r="D382" s="3" t="str">
        <f>IF(ItemLists_295084!AE380=1,"Yes","No")</f>
        <v>No</v>
      </c>
      <c r="E382" s="18">
        <f>ItemLists_295084!C380</f>
        <v>30113002305105</v>
      </c>
      <c r="F382">
        <f>ItemLists_295084!F380</f>
        <v>2005</v>
      </c>
      <c r="G382">
        <f>ItemLists_295084!P380</f>
        <v>200506</v>
      </c>
      <c r="H382" s="1">
        <f>ItemLists_295084!W380</f>
        <v>3.3729729729729732</v>
      </c>
      <c r="I382">
        <f>ItemLists_295084!S380</f>
        <v>201903</v>
      </c>
    </row>
    <row r="383" spans="1:9" x14ac:dyDescent="0.25">
      <c r="A383" t="str">
        <f>IF(ItemLists_295084!A381="Juvenile Non-Fiction","JNF","")</f>
        <v>JNF</v>
      </c>
      <c r="B383" t="str">
        <f>ItemLists_295084!B381</f>
        <v>J 743.896 HAL</v>
      </c>
      <c r="C383" t="str">
        <f>LEFT(ItemLists_295084!D381,36)</f>
        <v>Big dogs : drawing and reading</v>
      </c>
      <c r="D383" s="3" t="str">
        <f>IF(ItemLists_295084!AE381=1,"Yes","No")</f>
        <v>Yes</v>
      </c>
      <c r="E383" s="18">
        <f>ItemLists_295084!C381</f>
        <v>30113003398380</v>
      </c>
      <c r="F383">
        <f>ItemLists_295084!F381</f>
        <v>2011</v>
      </c>
      <c r="G383">
        <f>ItemLists_295084!P381</f>
        <v>201107</v>
      </c>
      <c r="H383" s="1">
        <f>ItemLists_295084!W381</f>
        <v>2.8928571428571428</v>
      </c>
      <c r="I383">
        <f>ItemLists_295084!S381</f>
        <v>202002</v>
      </c>
    </row>
    <row r="384" spans="1:9" x14ac:dyDescent="0.25">
      <c r="A384" t="str">
        <f>IF(ItemLists_295084!A382="Juvenile Non-Fiction","JNF","")</f>
        <v>JNF</v>
      </c>
      <c r="B384" t="str">
        <f>ItemLists_295084!B382</f>
        <v>J 743.896 LAP</v>
      </c>
      <c r="C384" t="str">
        <f>LEFT(ItemLists_295084!D382,36)</f>
        <v xml:space="preserve">All about drawing : cool cars, fast </v>
      </c>
      <c r="D384" s="3" t="str">
        <f>IF(ItemLists_295084!AE382=1,"Yes","No")</f>
        <v>Yes</v>
      </c>
      <c r="E384" s="18">
        <f>ItemLists_295084!C382</f>
        <v>30113005295931</v>
      </c>
      <c r="F384">
        <f>ItemLists_295084!F382</f>
        <v>2011</v>
      </c>
      <c r="G384">
        <f>ItemLists_295084!P382</f>
        <v>201110</v>
      </c>
      <c r="H384" s="1">
        <f>ItemLists_295084!W382</f>
        <v>3.4128440366972477</v>
      </c>
      <c r="I384">
        <f>ItemLists_295084!S382</f>
        <v>201909</v>
      </c>
    </row>
    <row r="385" spans="1:9" x14ac:dyDescent="0.25">
      <c r="A385" t="str">
        <f>IF(ItemLists_295084!A383="Juvenile Non-Fiction","JNF","")</f>
        <v>JNF</v>
      </c>
      <c r="B385" t="str">
        <f>ItemLists_295084!B383</f>
        <v>J 743.896 LAP</v>
      </c>
      <c r="C385" t="str">
        <f>LEFT(ItemLists_295084!D383,36)</f>
        <v>Planes, choppers &amp; watercraft : lear</v>
      </c>
      <c r="D385" s="3" t="str">
        <f>IF(ItemLists_295084!AE383=1,"Yes","No")</f>
        <v>Yes</v>
      </c>
      <c r="E385" s="18">
        <f>ItemLists_295084!C383</f>
        <v>30113005306639</v>
      </c>
      <c r="F385">
        <f>ItemLists_295084!F383</f>
        <v>2011</v>
      </c>
      <c r="G385">
        <f>ItemLists_295084!P383</f>
        <v>201202</v>
      </c>
      <c r="H385" s="1">
        <f>ItemLists_295084!W383</f>
        <v>2.6285714285714286</v>
      </c>
      <c r="I385">
        <f>ItemLists_295084!S383</f>
        <v>201909</v>
      </c>
    </row>
    <row r="386" spans="1:9" x14ac:dyDescent="0.25">
      <c r="A386" t="str">
        <f>IF(ItemLists_295084!A384="Juvenile Non-Fiction","JNF","")</f>
        <v>JNF</v>
      </c>
      <c r="B386" t="str">
        <f>ItemLists_295084!B384</f>
        <v>J 743.896 LEA</v>
      </c>
      <c r="C386" t="str">
        <f>LEFT(ItemLists_295084!D384,36)</f>
        <v>Learn to draw military machines : st</v>
      </c>
      <c r="D386" s="3" t="str">
        <f>IF(ItemLists_295084!AE384=1,"Yes","No")</f>
        <v>No</v>
      </c>
      <c r="E386" s="18">
        <f>ItemLists_295084!C384</f>
        <v>30113006357128</v>
      </c>
      <c r="F386">
        <f>ItemLists_295084!F384</f>
        <v>2016</v>
      </c>
      <c r="G386">
        <f>ItemLists_295084!P384</f>
        <v>201609</v>
      </c>
      <c r="H386" s="1">
        <f>ItemLists_295084!W384</f>
        <v>3.36</v>
      </c>
      <c r="I386">
        <f>ItemLists_295084!S384</f>
        <v>202001</v>
      </c>
    </row>
    <row r="387" spans="1:9" x14ac:dyDescent="0.25">
      <c r="A387" t="str">
        <f>IF(ItemLists_295084!A385="Juvenile Non-Fiction","JNF","")</f>
        <v>JNF</v>
      </c>
      <c r="B387" t="str">
        <f>ItemLists_295084!B385</f>
        <v>J 743.896 MAS</v>
      </c>
      <c r="C387" t="str">
        <f>LEFT(ItemLists_295084!D385,36)</f>
        <v>Ralph Masiello's robot drawing book</v>
      </c>
      <c r="D387" s="3" t="str">
        <f>IF(ItemLists_295084!AE385=1,"Yes","No")</f>
        <v>Yes</v>
      </c>
      <c r="E387" s="18">
        <f>ItemLists_295084!C385</f>
        <v>30113005311472</v>
      </c>
      <c r="F387">
        <f>ItemLists_295084!F385</f>
        <v>2011</v>
      </c>
      <c r="G387">
        <f>ItemLists_295084!P385</f>
        <v>201202</v>
      </c>
      <c r="H387" s="1">
        <f>ItemLists_295084!W385</f>
        <v>3.0857142857142859</v>
      </c>
      <c r="I387">
        <f>ItemLists_295084!S385</f>
        <v>202010</v>
      </c>
    </row>
    <row r="388" spans="1:9" x14ac:dyDescent="0.25">
      <c r="A388" t="str">
        <f>IF(ItemLists_295084!A386="Juvenile Non-Fiction","JNF","")</f>
        <v>JNF</v>
      </c>
      <c r="B388" t="str">
        <f>ItemLists_295084!B386</f>
        <v>J 743.896 SEX</v>
      </c>
      <c r="C388" t="str">
        <f>LEFT(ItemLists_295084!D386,36)</f>
        <v>You can draw planes, trains, and oth</v>
      </c>
      <c r="D388" s="3" t="str">
        <f>IF(ItemLists_295084!AE386=1,"Yes","No")</f>
        <v>No</v>
      </c>
      <c r="E388" s="18">
        <f>ItemLists_295084!C386</f>
        <v>30113005464396</v>
      </c>
      <c r="F388">
        <f>ItemLists_295084!F386</f>
        <v>2011</v>
      </c>
      <c r="G388">
        <f>ItemLists_295084!P386</f>
        <v>201202</v>
      </c>
      <c r="H388" s="1">
        <f>ItemLists_295084!W386</f>
        <v>3.4285714285714284</v>
      </c>
      <c r="I388">
        <f>ItemLists_295084!S386</f>
        <v>201910</v>
      </c>
    </row>
    <row r="389" spans="1:9" x14ac:dyDescent="0.25">
      <c r="A389" t="str">
        <f>IF(ItemLists_295084!A387="Juvenile Non-Fiction","JNF","")</f>
        <v>JNF</v>
      </c>
      <c r="B389" t="str">
        <f>ItemLists_295084!B387</f>
        <v>J 743.896 THO</v>
      </c>
      <c r="C389" t="str">
        <f>LEFT(ItemLists_295084!D387,36)</f>
        <v>Motorcycles : drawing and reading</v>
      </c>
      <c r="D389" s="3" t="str">
        <f>IF(ItemLists_295084!AE387=1,"Yes","No")</f>
        <v>Yes</v>
      </c>
      <c r="E389" s="18">
        <f>ItemLists_295084!C387</f>
        <v>30113003398083</v>
      </c>
      <c r="F389">
        <f>ItemLists_295084!F387</f>
        <v>2011</v>
      </c>
      <c r="G389">
        <f>ItemLists_295084!P387</f>
        <v>201106</v>
      </c>
      <c r="H389" s="1">
        <f>ItemLists_295084!W387</f>
        <v>2.8672566371681416</v>
      </c>
      <c r="I389">
        <f>ItemLists_295084!S387</f>
        <v>202006</v>
      </c>
    </row>
    <row r="390" spans="1:9" x14ac:dyDescent="0.25">
      <c r="A390" t="str">
        <f>IF(ItemLists_295084!A388="Juvenile Non-Fiction","JNF","")</f>
        <v>JNF</v>
      </c>
      <c r="B390" t="str">
        <f>ItemLists_295084!B388</f>
        <v>J 743.897 HAL</v>
      </c>
      <c r="C390" t="str">
        <f>LEFT(ItemLists_295084!D388,36)</f>
        <v>Extreme sports : drawing and reading</v>
      </c>
      <c r="D390" s="3" t="str">
        <f>IF(ItemLists_295084!AE388=1,"Yes","No")</f>
        <v>Yes</v>
      </c>
      <c r="E390" s="18">
        <f>ItemLists_295084!C388</f>
        <v>30113003398356</v>
      </c>
      <c r="F390">
        <f>ItemLists_295084!F388</f>
        <v>2011</v>
      </c>
      <c r="G390">
        <f>ItemLists_295084!P388</f>
        <v>201107</v>
      </c>
      <c r="H390" s="1">
        <f>ItemLists_295084!W388</f>
        <v>1.2857142857142856</v>
      </c>
      <c r="I390">
        <f>ItemLists_295084!S388</f>
        <v>201910</v>
      </c>
    </row>
    <row r="391" spans="1:9" x14ac:dyDescent="0.25">
      <c r="A391" t="str">
        <f>IF(ItemLists_295084!A389="Juvenile Non-Fiction","JNF","")</f>
        <v>JNF</v>
      </c>
      <c r="B391" t="str">
        <f>ItemLists_295084!B389</f>
        <v>J 745 MAJ</v>
      </c>
      <c r="C391" t="str">
        <f>LEFT(ItemLists_295084!D389,36)</f>
        <v xml:space="preserve">Caravan to America : living arts of </v>
      </c>
      <c r="D391" s="3" t="str">
        <f>IF(ItemLists_295084!AE389=1,"Yes","No")</f>
        <v>Yes</v>
      </c>
      <c r="E391" s="18">
        <f>ItemLists_295084!C389</f>
        <v>30113001996946</v>
      </c>
      <c r="F391">
        <f>ItemLists_295084!F389</f>
        <v>2002</v>
      </c>
      <c r="G391">
        <f>ItemLists_295084!P389</f>
        <v>200209</v>
      </c>
      <c r="H391" s="1">
        <f>ItemLists_295084!W389</f>
        <v>0.71559633027522929</v>
      </c>
      <c r="I391">
        <f>ItemLists_295084!S389</f>
        <v>201710</v>
      </c>
    </row>
    <row r="392" spans="1:9" x14ac:dyDescent="0.25">
      <c r="A392" t="str">
        <f>IF(ItemLists_295084!A390="Juvenile Non-Fiction","JNF","")</f>
        <v>JNF</v>
      </c>
      <c r="B392" t="str">
        <f>ItemLists_295084!B390</f>
        <v>J 745 ROB</v>
      </c>
      <c r="C392" t="str">
        <f>LEFT(ItemLists_295084!D390,36)</f>
        <v>Special effects</v>
      </c>
      <c r="D392" s="3" t="str">
        <f>IF(ItemLists_295084!AE390=1,"Yes","No")</f>
        <v>Yes</v>
      </c>
      <c r="E392" s="18">
        <f>ItemLists_295084!C390</f>
        <v>30113002202914</v>
      </c>
      <c r="F392">
        <f>ItemLists_295084!F390</f>
        <v>2004</v>
      </c>
      <c r="G392">
        <f>ItemLists_295084!P390</f>
        <v>200402</v>
      </c>
      <c r="H392" s="1">
        <f>ItemLists_295084!W390</f>
        <v>3.6417910447761193</v>
      </c>
      <c r="I392">
        <f>ItemLists_295084!S390</f>
        <v>201808</v>
      </c>
    </row>
    <row r="393" spans="1:9" x14ac:dyDescent="0.25">
      <c r="A393" t="str">
        <f>IF(ItemLists_295084!A391="Juvenile Non-Fiction","JNF","")</f>
        <v>JNF</v>
      </c>
      <c r="B393" t="str">
        <f>ItemLists_295084!B391</f>
        <v>J 745 TEM</v>
      </c>
      <c r="C393" t="str">
        <f>LEFT(ItemLists_295084!D391,36)</f>
        <v>Traditional crafts from China</v>
      </c>
      <c r="D393" s="3" t="str">
        <f>IF(ItemLists_295084!AE391=1,"Yes","No")</f>
        <v>Yes</v>
      </c>
      <c r="E393" s="18">
        <f>ItemLists_295084!C391</f>
        <v>30113001831259</v>
      </c>
      <c r="F393">
        <f>ItemLists_295084!F391</f>
        <v>2001</v>
      </c>
      <c r="G393">
        <f>ItemLists_295084!P391</f>
        <v>200110</v>
      </c>
      <c r="H393" s="1">
        <f>ItemLists_295084!W391</f>
        <v>2.3056768558951966</v>
      </c>
      <c r="I393">
        <f>ItemLists_295084!S391</f>
        <v>201801</v>
      </c>
    </row>
    <row r="394" spans="1:9" x14ac:dyDescent="0.25">
      <c r="A394" t="str">
        <f>IF(ItemLists_295084!A392="Juvenile Non-Fiction","JNF","")</f>
        <v>JNF</v>
      </c>
      <c r="B394" t="str">
        <f>ItemLists_295084!B392</f>
        <v>J 745 TEM</v>
      </c>
      <c r="C394" t="str">
        <f>LEFT(ItemLists_295084!D392,36)</f>
        <v>Traditional crafts from the Caribbea</v>
      </c>
      <c r="D394" s="3" t="str">
        <f>IF(ItemLists_295084!AE392=1,"Yes","No")</f>
        <v>Yes</v>
      </c>
      <c r="E394" s="18">
        <f>ItemLists_295084!C392</f>
        <v>30113001831234</v>
      </c>
      <c r="F394">
        <f>ItemLists_295084!F392</f>
        <v>2001</v>
      </c>
      <c r="G394">
        <f>ItemLists_295084!P392</f>
        <v>200112</v>
      </c>
      <c r="H394" s="1">
        <f>ItemLists_295084!W392</f>
        <v>1.9559471365638765</v>
      </c>
      <c r="I394">
        <f>ItemLists_295084!S392</f>
        <v>202009</v>
      </c>
    </row>
    <row r="395" spans="1:9" x14ac:dyDescent="0.25">
      <c r="A395" t="str">
        <f>IF(ItemLists_295084!A393="Juvenile Non-Fiction","JNF","")</f>
        <v>JNF</v>
      </c>
      <c r="B395" t="str">
        <f>ItemLists_295084!B393</f>
        <v>J 745 TEM</v>
      </c>
      <c r="C395" t="str">
        <f>LEFT(ItemLists_295084!D393,36)</f>
        <v>Traditional crafts from Japan</v>
      </c>
      <c r="D395" s="3" t="str">
        <f>IF(ItemLists_295084!AE393=1,"Yes","No")</f>
        <v>Yes</v>
      </c>
      <c r="E395" s="18">
        <f>ItemLists_295084!C393</f>
        <v>30113001831242</v>
      </c>
      <c r="F395">
        <f>ItemLists_295084!F393</f>
        <v>2001</v>
      </c>
      <c r="G395">
        <f>ItemLists_295084!P393</f>
        <v>200105</v>
      </c>
      <c r="H395" s="1">
        <f>ItemLists_295084!W393</f>
        <v>3.5897435897435899</v>
      </c>
      <c r="I395">
        <f>ItemLists_295084!S393</f>
        <v>201812</v>
      </c>
    </row>
    <row r="396" spans="1:9" x14ac:dyDescent="0.25">
      <c r="A396" t="str">
        <f>IF(ItemLists_295084!A394="Juvenile Non-Fiction","JNF","")</f>
        <v>JNF</v>
      </c>
      <c r="B396" t="str">
        <f>ItemLists_295084!B394</f>
        <v>J 745.087 BRA</v>
      </c>
      <c r="C396" t="str">
        <f>LEFT(ItemLists_295084!D394,36)</f>
        <v>Traditional Native American arts and</v>
      </c>
      <c r="D396" s="3" t="str">
        <f>IF(ItemLists_295084!AE394=1,"Yes","No")</f>
        <v>Yes</v>
      </c>
      <c r="E396" s="18">
        <f>ItemLists_295084!C394</f>
        <v>30113001734420</v>
      </c>
      <c r="F396">
        <f>ItemLists_295084!F394</f>
        <v>2000</v>
      </c>
      <c r="G396">
        <f>ItemLists_295084!P394</f>
        <v>200005</v>
      </c>
      <c r="H396" s="1">
        <f>ItemLists_295084!W394</f>
        <v>2.5853658536585367</v>
      </c>
      <c r="I396">
        <f>ItemLists_295084!S394</f>
        <v>201808</v>
      </c>
    </row>
    <row r="397" spans="1:9" x14ac:dyDescent="0.25">
      <c r="A397" t="str">
        <f>IF(ItemLists_295084!A395="Juvenile Non-Fiction","JNF","")</f>
        <v>JNF</v>
      </c>
      <c r="B397" t="str">
        <f>ItemLists_295084!B395</f>
        <v>J 745.096 MOO</v>
      </c>
      <c r="C397" t="str">
        <f>LEFT(ItemLists_295084!D395,36)</f>
        <v>Amazing Africa : projects you can bu</v>
      </c>
      <c r="D397" s="3" t="str">
        <f>IF(ItemLists_295084!AE395=1,"Yes","No")</f>
        <v>Yes</v>
      </c>
      <c r="E397" s="18">
        <f>ItemLists_295084!C395</f>
        <v>30113003357907</v>
      </c>
      <c r="F397">
        <f>ItemLists_295084!F395</f>
        <v>2010</v>
      </c>
      <c r="G397">
        <f>ItemLists_295084!P395</f>
        <v>201103</v>
      </c>
      <c r="H397" s="1">
        <f>ItemLists_295084!W395</f>
        <v>0.72413793103448276</v>
      </c>
      <c r="I397">
        <f>ItemLists_295084!S395</f>
        <v>201601</v>
      </c>
    </row>
    <row r="398" spans="1:9" x14ac:dyDescent="0.25">
      <c r="A398" t="str">
        <f>IF(ItemLists_295084!A396="Juvenile Non-Fiction","JNF","")</f>
        <v>JNF</v>
      </c>
      <c r="B398" t="str">
        <f>ItemLists_295084!B396</f>
        <v>J 745.2 ARA</v>
      </c>
      <c r="C398" t="str">
        <f>LEFT(ItemLists_295084!D396,36)</f>
        <v>Design it! : the ordinary things you</v>
      </c>
      <c r="D398" s="3" t="str">
        <f>IF(ItemLists_295084!AE396=1,"Yes","No")</f>
        <v>Yes</v>
      </c>
      <c r="E398" s="18">
        <f>ItemLists_295084!C396</f>
        <v>30113003363988</v>
      </c>
      <c r="F398">
        <f>ItemLists_295084!F396</f>
        <v>2010</v>
      </c>
      <c r="G398">
        <f>ItemLists_295084!P396</f>
        <v>201103</v>
      </c>
      <c r="H398" s="1">
        <f>ItemLists_295084!W396</f>
        <v>0.93103448275862077</v>
      </c>
      <c r="I398">
        <f>ItemLists_295084!S396</f>
        <v>201710</v>
      </c>
    </row>
    <row r="399" spans="1:9" x14ac:dyDescent="0.25">
      <c r="A399" t="str">
        <f>IF(ItemLists_295084!A397="Juvenile Non-Fiction","JNF","")</f>
        <v>JNF</v>
      </c>
      <c r="B399" t="str">
        <f>ItemLists_295084!B397</f>
        <v>J 745.5 ABA</v>
      </c>
      <c r="C399" t="str">
        <f>LEFT(ItemLists_295084!D397,36)</f>
        <v>Craft it up around the world : 35 fu</v>
      </c>
      <c r="D399" s="3" t="str">
        <f>IF(ItemLists_295084!AE397=1,"Yes","No")</f>
        <v>No</v>
      </c>
      <c r="E399" s="18">
        <f>ItemLists_295084!C397</f>
        <v>30113005858399</v>
      </c>
      <c r="F399">
        <f>ItemLists_295084!F397</f>
        <v>2013</v>
      </c>
      <c r="G399">
        <f>ItemLists_295084!P397</f>
        <v>201401</v>
      </c>
      <c r="H399" s="1">
        <f>ItemLists_295084!W397</f>
        <v>3.2195121951219514</v>
      </c>
      <c r="I399">
        <f>ItemLists_295084!S397</f>
        <v>201912</v>
      </c>
    </row>
    <row r="400" spans="1:9" x14ac:dyDescent="0.25">
      <c r="A400" t="str">
        <f>IF(ItemLists_295084!A398="Juvenile Non-Fiction","JNF","")</f>
        <v>JNF</v>
      </c>
      <c r="B400" t="str">
        <f>ItemLists_295084!B398</f>
        <v>J 745.5 BAI</v>
      </c>
      <c r="C400" t="str">
        <f>LEFT(ItemLists_295084!D398,36)</f>
        <v>Rainy days book of projects</v>
      </c>
      <c r="D400" s="3" t="str">
        <f>IF(ItemLists_295084!AE398=1,"Yes","No")</f>
        <v>Yes</v>
      </c>
      <c r="E400" s="18">
        <f>ItemLists_295084!C398</f>
        <v>30113002718406</v>
      </c>
      <c r="F400">
        <f>ItemLists_295084!F398</f>
        <v>1994</v>
      </c>
      <c r="G400">
        <f>ItemLists_295084!P398</f>
        <v>199402</v>
      </c>
      <c r="H400" s="1">
        <f>ItemLists_295084!W398</f>
        <v>1.8691588785046729</v>
      </c>
      <c r="I400">
        <f>ItemLists_295084!S398</f>
        <v>202008</v>
      </c>
    </row>
    <row r="401" spans="1:9" x14ac:dyDescent="0.25">
      <c r="A401" t="str">
        <f>IF(ItemLists_295084!A399="Juvenile Non-Fiction","JNF","")</f>
        <v>JNF</v>
      </c>
      <c r="B401" t="str">
        <f>ItemLists_295084!B399</f>
        <v>J 745.5 BAI</v>
      </c>
      <c r="C401" t="str">
        <f>LEFT(ItemLists_295084!D399,36)</f>
        <v>30-minute rainy day projects</v>
      </c>
      <c r="D401" s="3" t="str">
        <f>IF(ItemLists_295084!AE399=1,"Yes","No")</f>
        <v>No</v>
      </c>
      <c r="E401" s="18">
        <f>ItemLists_295084!C399</f>
        <v>30113006773233</v>
      </c>
      <c r="F401">
        <f>ItemLists_295084!F399</f>
        <v>2019</v>
      </c>
      <c r="G401">
        <f>ItemLists_295084!P399</f>
        <v>201908</v>
      </c>
      <c r="H401" s="1">
        <f>ItemLists_295084!W399</f>
        <v>0.8</v>
      </c>
      <c r="I401">
        <f>ItemLists_295084!S399</f>
        <v>202001</v>
      </c>
    </row>
    <row r="402" spans="1:9" x14ac:dyDescent="0.25">
      <c r="A402" t="str">
        <f>IF(ItemLists_295084!A400="Juvenile Non-Fiction","JNF","")</f>
        <v>JNF</v>
      </c>
      <c r="B402" t="str">
        <f>ItemLists_295084!B400</f>
        <v>J 745.5 BEA</v>
      </c>
      <c r="C402" t="str">
        <f>LEFT(ItemLists_295084!D400,36)</f>
        <v>Cards.</v>
      </c>
      <c r="D402" s="3" t="str">
        <f>IF(ItemLists_295084!AE400=1,"Yes","No")</f>
        <v>Yes</v>
      </c>
      <c r="E402" s="18">
        <f>ItemLists_295084!C400</f>
        <v>30113000880588</v>
      </c>
      <c r="F402">
        <f>ItemLists_295084!F400</f>
        <v>1990</v>
      </c>
      <c r="G402">
        <f>ItemLists_295084!P400</f>
        <v>201104</v>
      </c>
      <c r="H402" s="1">
        <f>ItemLists_295084!W400</f>
        <v>6.7826086956521738</v>
      </c>
      <c r="I402">
        <f>ItemLists_295084!S400</f>
        <v>201708</v>
      </c>
    </row>
    <row r="403" spans="1:9" x14ac:dyDescent="0.25">
      <c r="A403" t="str">
        <f>IF(ItemLists_295084!A401="Juvenile Non-Fiction","JNF","")</f>
        <v>JNF</v>
      </c>
      <c r="B403" t="str">
        <f>ItemLists_295084!B401</f>
        <v>J 745.5 BEE</v>
      </c>
      <c r="C403" t="str">
        <f>LEFT(ItemLists_295084!D401,36)</f>
        <v>The ultimate guide to being a superh</v>
      </c>
      <c r="D403" s="3" t="str">
        <f>IF(ItemLists_295084!AE401=1,"Yes","No")</f>
        <v>No</v>
      </c>
      <c r="E403" s="18">
        <f>ItemLists_295084!C401</f>
        <v>30113006355205</v>
      </c>
      <c r="F403">
        <f>ItemLists_295084!F401</f>
        <v>2016</v>
      </c>
      <c r="G403">
        <f>ItemLists_295084!P401</f>
        <v>201609</v>
      </c>
      <c r="H403" s="1">
        <f>ItemLists_295084!W401</f>
        <v>4.3199999999999994</v>
      </c>
      <c r="I403">
        <f>ItemLists_295084!S401</f>
        <v>201904</v>
      </c>
    </row>
    <row r="404" spans="1:9" x14ac:dyDescent="0.25">
      <c r="A404" t="str">
        <f>IF(ItemLists_295084!A402="Juvenile Non-Fiction","JNF","")</f>
        <v>JNF</v>
      </c>
      <c r="B404" t="str">
        <f>ItemLists_295084!B402</f>
        <v>J 745.5 BES</v>
      </c>
      <c r="C404" t="str">
        <f>LEFT(ItemLists_295084!D402,36)</f>
        <v>The best of children's art &amp; crafts.</v>
      </c>
      <c r="D404" s="3" t="str">
        <f>IF(ItemLists_295084!AE402=1,"Yes","No")</f>
        <v>No</v>
      </c>
      <c r="E404" s="18">
        <f>ItemLists_295084!C402</f>
        <v>30113002259856</v>
      </c>
      <c r="F404">
        <f>ItemLists_295084!F402</f>
        <v>2003</v>
      </c>
      <c r="G404">
        <f>ItemLists_295084!P402</f>
        <v>200303</v>
      </c>
      <c r="H404" s="1">
        <f>ItemLists_295084!W402</f>
        <v>4.9245283018867925</v>
      </c>
      <c r="I404">
        <f>ItemLists_295084!S402</f>
        <v>201912</v>
      </c>
    </row>
    <row r="405" spans="1:9" x14ac:dyDescent="0.25">
      <c r="A405" t="str">
        <f>IF(ItemLists_295084!A403="Juvenile Non-Fiction","JNF","")</f>
        <v>JNF</v>
      </c>
      <c r="B405" t="str">
        <f>ItemLists_295084!B403</f>
        <v>J 745.5 BON</v>
      </c>
      <c r="C405" t="str">
        <f>LEFT(ItemLists_295084!D403,36)</f>
        <v>Cowboy things to make and do</v>
      </c>
      <c r="D405" s="3" t="str">
        <f>IF(ItemLists_295084!AE403=1,"Yes","No")</f>
        <v>Yes</v>
      </c>
      <c r="E405" s="18">
        <f>ItemLists_295084!C403</f>
        <v>30113005205682</v>
      </c>
      <c r="F405">
        <f>ItemLists_295084!F403</f>
        <v>2008</v>
      </c>
      <c r="G405">
        <f>ItemLists_295084!P403</f>
        <v>201108</v>
      </c>
      <c r="H405" s="1">
        <f>ItemLists_295084!W403</f>
        <v>2.3783783783783785</v>
      </c>
      <c r="I405">
        <f>ItemLists_295084!S403</f>
        <v>201901</v>
      </c>
    </row>
    <row r="406" spans="1:9" x14ac:dyDescent="0.25">
      <c r="A406" t="str">
        <f>IF(ItemLists_295084!A404="Juvenile Non-Fiction","JNF","")</f>
        <v>JNF</v>
      </c>
      <c r="B406" t="str">
        <f>ItemLists_295084!B404</f>
        <v>J 745.5 BON</v>
      </c>
      <c r="C406" t="str">
        <f>LEFT(ItemLists_295084!D404,36)</f>
        <v>Recycling things to make and do</v>
      </c>
      <c r="D406" s="3" t="str">
        <f>IF(ItemLists_295084!AE404=1,"Yes","No")</f>
        <v>No</v>
      </c>
      <c r="E406" s="18">
        <f>ItemLists_295084!C404</f>
        <v>30113003306458</v>
      </c>
      <c r="F406">
        <f>ItemLists_295084!F404</f>
        <v>2009</v>
      </c>
      <c r="G406">
        <f>ItemLists_295084!P404</f>
        <v>200912</v>
      </c>
      <c r="H406" s="1">
        <f>ItemLists_295084!W404</f>
        <v>3.6641221374045805</v>
      </c>
      <c r="I406">
        <f>ItemLists_295084!S404</f>
        <v>201905</v>
      </c>
    </row>
    <row r="407" spans="1:9" x14ac:dyDescent="0.25">
      <c r="A407" t="str">
        <f>IF(ItemLists_295084!A405="Juvenile Non-Fiction","JNF","")</f>
        <v>JNF</v>
      </c>
      <c r="B407" t="str">
        <f>ItemLists_295084!B405</f>
        <v>J 745.5 BON</v>
      </c>
      <c r="C407" t="str">
        <f>LEFT(ItemLists_295084!D405,36)</f>
        <v>Adventure time crafts : flippin' ado</v>
      </c>
      <c r="D407" s="3" t="str">
        <f>IF(ItemLists_295084!AE405=1,"Yes","No")</f>
        <v>Yes</v>
      </c>
      <c r="E407" s="18">
        <f>ItemLists_295084!C405</f>
        <v>30113006102920</v>
      </c>
      <c r="F407">
        <f>ItemLists_295084!F405</f>
        <v>2014</v>
      </c>
      <c r="G407">
        <f>ItemLists_295084!P405</f>
        <v>201502</v>
      </c>
      <c r="H407" s="1">
        <f>ItemLists_295084!W405</f>
        <v>5.3913043478260869</v>
      </c>
      <c r="I407">
        <f>ItemLists_295084!S405</f>
        <v>202007</v>
      </c>
    </row>
    <row r="408" spans="1:9" x14ac:dyDescent="0.25">
      <c r="A408" t="str">
        <f>IF(ItemLists_295084!A406="Juvenile Non-Fiction","JNF","")</f>
        <v>JNF</v>
      </c>
      <c r="B408" t="str">
        <f>ItemLists_295084!B406</f>
        <v>J 745.5 BRA</v>
      </c>
      <c r="C408" t="str">
        <f>LEFT(ItemLists_295084!D406,36)</f>
        <v>Mason jar crafts for kids : more tha</v>
      </c>
      <c r="D408" s="3" t="str">
        <f>IF(ItemLists_295084!AE406=1,"Yes","No")</f>
        <v>No</v>
      </c>
      <c r="E408" s="18">
        <f>ItemLists_295084!C406</f>
        <v>30113006349042</v>
      </c>
      <c r="F408">
        <f>ItemLists_295084!F406</f>
        <v>2015</v>
      </c>
      <c r="G408">
        <f>ItemLists_295084!P406</f>
        <v>201609</v>
      </c>
      <c r="H408" s="1">
        <f>ItemLists_295084!W406</f>
        <v>4.5599999999999996</v>
      </c>
      <c r="I408">
        <f>ItemLists_295084!S406</f>
        <v>201910</v>
      </c>
    </row>
    <row r="409" spans="1:9" x14ac:dyDescent="0.25">
      <c r="A409" t="str">
        <f>IF(ItemLists_295084!A407="Juvenile Non-Fiction","JNF","")</f>
        <v>JNF</v>
      </c>
      <c r="B409" t="str">
        <f>ItemLists_295084!B407</f>
        <v>J 745.5 BRO</v>
      </c>
      <c r="C409" t="str">
        <f>LEFT(ItemLists_295084!D407,36)</f>
        <v>Hearts and crafts</v>
      </c>
      <c r="D409" s="3" t="str">
        <f>IF(ItemLists_295084!AE407=1,"Yes","No")</f>
        <v>Yes</v>
      </c>
      <c r="E409" s="18">
        <f>ItemLists_295084!C407</f>
        <v>30113001295109</v>
      </c>
      <c r="F409">
        <f>ItemLists_295084!F407</f>
        <v>1996</v>
      </c>
      <c r="G409">
        <f>ItemLists_295084!P407</f>
        <v>199602</v>
      </c>
      <c r="H409" s="1">
        <f>ItemLists_295084!W407</f>
        <v>3.393939393939394</v>
      </c>
      <c r="I409">
        <f>ItemLists_295084!S407</f>
        <v>201910</v>
      </c>
    </row>
    <row r="410" spans="1:9" x14ac:dyDescent="0.25">
      <c r="A410" t="str">
        <f>IF(ItemLists_295084!A408="Juvenile Non-Fiction","JNF","")</f>
        <v>JNF</v>
      </c>
      <c r="B410" t="str">
        <f>ItemLists_295084!B408</f>
        <v>J 745.5 CAM</v>
      </c>
      <c r="C410" t="str">
        <f>LEFT(ItemLists_295084!D408,36)</f>
        <v>Painting</v>
      </c>
      <c r="D410" s="3" t="str">
        <f>IF(ItemLists_295084!AE408=1,"Yes","No")</f>
        <v>Yes</v>
      </c>
      <c r="E410" s="18">
        <f>ItemLists_295084!C408</f>
        <v>30113002274954</v>
      </c>
      <c r="F410">
        <f>ItemLists_295084!F408</f>
        <v>2005</v>
      </c>
      <c r="G410">
        <f>ItemLists_295084!P408</f>
        <v>200510</v>
      </c>
      <c r="H410" s="1">
        <f>ItemLists_295084!W408</f>
        <v>1.988950276243094</v>
      </c>
      <c r="I410">
        <f>ItemLists_295084!S408</f>
        <v>201911</v>
      </c>
    </row>
    <row r="411" spans="1:9" x14ac:dyDescent="0.25">
      <c r="A411" t="str">
        <f>IF(ItemLists_295084!A409="Juvenile Non-Fiction","JNF","")</f>
        <v>JNF</v>
      </c>
      <c r="B411" t="str">
        <f>ItemLists_295084!B409</f>
        <v>J 745.5 CAR</v>
      </c>
      <c r="C411" t="str">
        <f>LEFT(ItemLists_295084!D409,36)</f>
        <v>Knit, hook, and spin : a kid's activ</v>
      </c>
      <c r="D411" s="3" t="str">
        <f>IF(ItemLists_295084!AE409=1,"Yes","No")</f>
        <v>No</v>
      </c>
      <c r="E411" s="18">
        <f>ItemLists_295084!C409</f>
        <v>30113006349125</v>
      </c>
      <c r="F411">
        <f>ItemLists_295084!F409</f>
        <v>2016</v>
      </c>
      <c r="G411">
        <f>ItemLists_295084!P409</f>
        <v>201609</v>
      </c>
      <c r="H411" s="1">
        <f>ItemLists_295084!W409</f>
        <v>4.08</v>
      </c>
      <c r="I411">
        <f>ItemLists_295084!S409</f>
        <v>202006</v>
      </c>
    </row>
    <row r="412" spans="1:9" x14ac:dyDescent="0.25">
      <c r="A412" t="str">
        <f>IF(ItemLists_295084!A410="Juvenile Non-Fiction","JNF","")</f>
        <v>JNF</v>
      </c>
      <c r="B412" t="str">
        <f>ItemLists_295084!B410</f>
        <v>J 745.5 CHA</v>
      </c>
      <c r="C412" t="str">
        <f>LEFT(ItemLists_295084!D410,36)</f>
        <v xml:space="preserve">Art from wood : with projects using </v>
      </c>
      <c r="D412" s="3" t="str">
        <f>IF(ItemLists_295084!AE410=1,"Yes","No")</f>
        <v>Yes</v>
      </c>
      <c r="E412" s="18">
        <f>ItemLists_295084!C410</f>
        <v>30113001468839</v>
      </c>
      <c r="F412">
        <f>ItemLists_295084!F410</f>
        <v>1995</v>
      </c>
      <c r="G412">
        <f>ItemLists_295084!P410</f>
        <v>199501</v>
      </c>
      <c r="H412" s="1">
        <f>ItemLists_295084!W410</f>
        <v>2.2064516129032259</v>
      </c>
      <c r="I412">
        <f>ItemLists_295084!S410</f>
        <v>201608</v>
      </c>
    </row>
    <row r="413" spans="1:9" x14ac:dyDescent="0.25">
      <c r="A413" t="str">
        <f>IF(ItemLists_295084!A411="Juvenile Non-Fiction","JNF","")</f>
        <v>JNF</v>
      </c>
      <c r="B413" t="str">
        <f>ItemLists_295084!B411</f>
        <v>J 745.5 CHA</v>
      </c>
      <c r="C413" t="str">
        <f>LEFT(ItemLists_295084!D411,36)</f>
        <v>Making art with sand and earth</v>
      </c>
      <c r="D413" s="3" t="str">
        <f>IF(ItemLists_295084!AE411=1,"Yes","No")</f>
        <v>Yes</v>
      </c>
      <c r="E413" s="18">
        <f>ItemLists_295084!C411</f>
        <v>30113005223032</v>
      </c>
      <c r="F413">
        <f>ItemLists_295084!F411</f>
        <v>2008</v>
      </c>
      <c r="G413">
        <f>ItemLists_295084!P411</f>
        <v>201111</v>
      </c>
      <c r="H413" s="1">
        <f>ItemLists_295084!W411</f>
        <v>1.2222222222222223</v>
      </c>
      <c r="I413">
        <f>ItemLists_295084!S411</f>
        <v>201908</v>
      </c>
    </row>
    <row r="414" spans="1:9" x14ac:dyDescent="0.25">
      <c r="A414" t="str">
        <f>IF(ItemLists_295084!A412="Juvenile Non-Fiction","JNF","")</f>
        <v>JNF</v>
      </c>
      <c r="B414" t="str">
        <f>ItemLists_295084!B412</f>
        <v>J 745.5 COP</v>
      </c>
      <c r="C414" t="str">
        <f>LEFT(ItemLists_295084!D412,36)</f>
        <v>Party in a jar : 16 kid-friendly pro</v>
      </c>
      <c r="D414" s="3" t="str">
        <f>IF(ItemLists_295084!AE412=1,"Yes","No")</f>
        <v>Yes</v>
      </c>
      <c r="E414" s="18">
        <f>ItemLists_295084!C412</f>
        <v>30113006023126</v>
      </c>
      <c r="F414">
        <f>ItemLists_295084!F412</f>
        <v>2014</v>
      </c>
      <c r="G414">
        <f>ItemLists_295084!P412</f>
        <v>201412</v>
      </c>
      <c r="H414" s="1">
        <f>ItemLists_295084!W412</f>
        <v>3.549295774647887</v>
      </c>
      <c r="I414">
        <f>ItemLists_295084!S412</f>
        <v>202003</v>
      </c>
    </row>
    <row r="415" spans="1:9" x14ac:dyDescent="0.25">
      <c r="A415" t="str">
        <f>IF(ItemLists_295084!A413="Juvenile Non-Fiction","JNF","")</f>
        <v>JNF</v>
      </c>
      <c r="B415" t="str">
        <f>ItemLists_295084!B413</f>
        <v>J 745.5 CRE</v>
      </c>
      <c r="C415" t="str">
        <f>LEFT(ItemLists_295084!D413,36)</f>
        <v>Creative crafts for kids</v>
      </c>
      <c r="D415" s="3" t="str">
        <f>IF(ItemLists_295084!AE413=1,"Yes","No")</f>
        <v>No</v>
      </c>
      <c r="E415" s="18">
        <f>ItemLists_295084!C413</f>
        <v>30113003352718</v>
      </c>
      <c r="F415">
        <f>ItemLists_295084!F413</f>
        <v>2006</v>
      </c>
      <c r="G415">
        <f>ItemLists_295084!P413</f>
        <v>201103</v>
      </c>
      <c r="H415" s="1">
        <f>ItemLists_295084!W413</f>
        <v>5.6896551724137936</v>
      </c>
      <c r="I415">
        <f>ItemLists_295084!S413</f>
        <v>202008</v>
      </c>
    </row>
    <row r="416" spans="1:9" x14ac:dyDescent="0.25">
      <c r="A416" t="str">
        <f>IF(ItemLists_295084!A414="Juvenile Non-Fiction","JNF","")</f>
        <v>JNF</v>
      </c>
      <c r="B416" t="str">
        <f>ItemLists_295084!B414</f>
        <v>J 745.5 CUR</v>
      </c>
      <c r="C416" t="str">
        <f>LEFT(ItemLists_295084!D414,36)</f>
        <v>Curious Jane : science + design + en</v>
      </c>
      <c r="D416" s="3" t="str">
        <f>IF(ItemLists_295084!AE414=1,"Yes","No")</f>
        <v>Yes</v>
      </c>
      <c r="E416" s="18">
        <f>ItemLists_295084!C414</f>
        <v>30113006502301</v>
      </c>
      <c r="F416">
        <f>ItemLists_295084!F414</f>
        <v>2017</v>
      </c>
      <c r="G416">
        <f>ItemLists_295084!P414</f>
        <v>201708</v>
      </c>
      <c r="H416" s="1">
        <f>ItemLists_295084!W414</f>
        <v>1.2307692307692308</v>
      </c>
      <c r="I416">
        <f>ItemLists_295084!S414</f>
        <v>201712</v>
      </c>
    </row>
    <row r="417" spans="1:9" x14ac:dyDescent="0.25">
      <c r="A417" t="str">
        <f>IF(ItemLists_295084!A415="Juvenile Non-Fiction","JNF","")</f>
        <v>JNF</v>
      </c>
      <c r="B417" t="str">
        <f>ItemLists_295084!B415</f>
        <v>J 745.5 DEV</v>
      </c>
      <c r="C417" t="str">
        <f>LEFT(ItemLists_295084!D415,36)</f>
        <v>I am never bored : the best ever cra</v>
      </c>
      <c r="D417" s="3" t="str">
        <f>IF(ItemLists_295084!AE415=1,"Yes","No")</f>
        <v>No</v>
      </c>
      <c r="E417" s="18">
        <f>ItemLists_295084!C415</f>
        <v>30113006651611</v>
      </c>
      <c r="F417">
        <f>ItemLists_295084!F415</f>
        <v>2018</v>
      </c>
      <c r="G417">
        <f>ItemLists_295084!P415</f>
        <v>201810</v>
      </c>
      <c r="H417" s="1">
        <f>ItemLists_295084!W415</f>
        <v>8.16</v>
      </c>
      <c r="I417">
        <f>ItemLists_295084!S415</f>
        <v>202010</v>
      </c>
    </row>
    <row r="418" spans="1:9" x14ac:dyDescent="0.25">
      <c r="A418" t="str">
        <f>IF(ItemLists_295084!A416="Juvenile Non-Fiction","JNF","")</f>
        <v>JNF</v>
      </c>
      <c r="B418" t="str">
        <f>ItemLists_295084!B416</f>
        <v>J 745.5 DIE</v>
      </c>
      <c r="C418" t="str">
        <f>LEFT(ItemLists_295084!D416,36)</f>
        <v>Nature crafts for kids : 50 fantasti</v>
      </c>
      <c r="D418" s="3" t="str">
        <f>IF(ItemLists_295084!AE416=1,"Yes","No")</f>
        <v>Yes</v>
      </c>
      <c r="E418" s="18">
        <f>ItemLists_295084!C416</f>
        <v>30113001211445</v>
      </c>
      <c r="F418">
        <f>ItemLists_295084!F416</f>
        <v>1992</v>
      </c>
      <c r="G418">
        <f>ItemLists_295084!P416</f>
        <v>199208</v>
      </c>
      <c r="H418" s="1">
        <f>ItemLists_295084!W416</f>
        <v>3.6814159292035398</v>
      </c>
      <c r="I418">
        <f>ItemLists_295084!S416</f>
        <v>201807</v>
      </c>
    </row>
    <row r="419" spans="1:9" x14ac:dyDescent="0.25">
      <c r="A419" t="str">
        <f>IF(ItemLists_295084!A417="Juvenile Non-Fiction","JNF","")</f>
        <v>JNF</v>
      </c>
      <c r="B419" t="str">
        <f>ItemLists_295084!B417</f>
        <v>J 745.5 ENG</v>
      </c>
      <c r="C419" t="str">
        <f>LEFT(ItemLists_295084!D417,36)</f>
        <v>Hey, kids! Come craft with me</v>
      </c>
      <c r="D419" s="3" t="str">
        <f>IF(ItemLists_295084!AE417=1,"Yes","No")</f>
        <v>Yes</v>
      </c>
      <c r="E419" s="18">
        <f>ItemLists_295084!C417</f>
        <v>30113001575674</v>
      </c>
      <c r="F419">
        <f>ItemLists_295084!F417</f>
        <v>1999</v>
      </c>
      <c r="G419">
        <f>ItemLists_295084!P417</f>
        <v>199901</v>
      </c>
      <c r="H419" s="1">
        <f>ItemLists_295084!W417</f>
        <v>7.6488549618320612</v>
      </c>
      <c r="I419">
        <f>ItemLists_295084!S417</f>
        <v>201811</v>
      </c>
    </row>
    <row r="420" spans="1:9" x14ac:dyDescent="0.25">
      <c r="A420" t="str">
        <f>IF(ItemLists_295084!A418="Juvenile Non-Fiction","JNF","")</f>
        <v>JNF</v>
      </c>
      <c r="B420" t="str">
        <f>ItemLists_295084!B418</f>
        <v>J 745.5 EVA</v>
      </c>
      <c r="C420" t="str">
        <f>LEFT(ItemLists_295084!D418,36)</f>
        <v>Cool crafts for hip kids</v>
      </c>
      <c r="D420" s="3" t="str">
        <f>IF(ItemLists_295084!AE418=1,"Yes","No")</f>
        <v>Yes</v>
      </c>
      <c r="E420" s="18">
        <f>ItemLists_295084!C418</f>
        <v>30113005544734</v>
      </c>
      <c r="F420">
        <f>ItemLists_295084!F418</f>
        <v>2012</v>
      </c>
      <c r="G420">
        <f>ItemLists_295084!P418</f>
        <v>201302</v>
      </c>
      <c r="H420" s="1">
        <f>ItemLists_295084!W418</f>
        <v>1.935483870967742</v>
      </c>
      <c r="I420">
        <f>ItemLists_295084!S418</f>
        <v>201801</v>
      </c>
    </row>
    <row r="421" spans="1:9" x14ac:dyDescent="0.25">
      <c r="A421" t="str">
        <f>IF(ItemLists_295084!A419="Juvenile Non-Fiction","JNF","")</f>
        <v>JNF</v>
      </c>
      <c r="B421" t="str">
        <f>ItemLists_295084!B419</f>
        <v>J 745.5 FIE</v>
      </c>
      <c r="C421" t="str">
        <f>LEFT(ItemLists_295084!D419,36)</f>
        <v>Decorating projects for a lazy craft</v>
      </c>
      <c r="D421" s="3" t="str">
        <f>IF(ItemLists_295084!AE419=1,"Yes","No")</f>
        <v>No</v>
      </c>
      <c r="E421" s="18">
        <f>ItemLists_295084!C419</f>
        <v>30113006385574</v>
      </c>
      <c r="F421">
        <f>ItemLists_295084!F419</f>
        <v>2016</v>
      </c>
      <c r="G421">
        <f>ItemLists_295084!P419</f>
        <v>201612</v>
      </c>
      <c r="H421" s="1">
        <f>ItemLists_295084!W419</f>
        <v>4.8510638297872344</v>
      </c>
      <c r="I421">
        <f>ItemLists_295084!S419</f>
        <v>202008</v>
      </c>
    </row>
    <row r="422" spans="1:9" x14ac:dyDescent="0.25">
      <c r="A422" t="str">
        <f>IF(ItemLists_295084!A420="Juvenile Non-Fiction","JNF","")</f>
        <v>JNF</v>
      </c>
      <c r="B422" t="str">
        <f>ItemLists_295084!B420</f>
        <v>J 745.5 FIE</v>
      </c>
      <c r="C422" t="str">
        <f>LEFT(ItemLists_295084!D420,36)</f>
        <v>Back-to-school projects for a lazy c</v>
      </c>
      <c r="D422" s="3" t="str">
        <f>IF(ItemLists_295084!AE420=1,"Yes","No")</f>
        <v>No</v>
      </c>
      <c r="E422" s="18">
        <f>ItemLists_295084!C420</f>
        <v>30113006384874</v>
      </c>
      <c r="F422">
        <f>ItemLists_295084!F420</f>
        <v>2016</v>
      </c>
      <c r="G422">
        <f>ItemLists_295084!P420</f>
        <v>201612</v>
      </c>
      <c r="H422" s="1">
        <f>ItemLists_295084!W420</f>
        <v>3.8297872340425534</v>
      </c>
      <c r="I422">
        <f>ItemLists_295084!S420</f>
        <v>201910</v>
      </c>
    </row>
    <row r="423" spans="1:9" x14ac:dyDescent="0.25">
      <c r="A423" t="str">
        <f>IF(ItemLists_295084!A421="Juvenile Non-Fiction","JNF","")</f>
        <v>JNF</v>
      </c>
      <c r="B423" t="str">
        <f>ItemLists_295084!B421</f>
        <v>J 745.5 FIE</v>
      </c>
      <c r="C423" t="str">
        <f>LEFT(ItemLists_295084!D421,36)</f>
        <v>Lazy crafternoon</v>
      </c>
      <c r="D423" s="3" t="str">
        <f>IF(ItemLists_295084!AE421=1,"Yes","No")</f>
        <v>No</v>
      </c>
      <c r="E423" s="18">
        <f>ItemLists_295084!C421</f>
        <v>30113006365758</v>
      </c>
      <c r="F423">
        <f>ItemLists_295084!F421</f>
        <v>2016</v>
      </c>
      <c r="G423">
        <f>ItemLists_295084!P421</f>
        <v>201610</v>
      </c>
      <c r="H423" s="1">
        <f>ItemLists_295084!W421</f>
        <v>5.8775510204081636</v>
      </c>
      <c r="I423">
        <f>ItemLists_295084!S421</f>
        <v>202008</v>
      </c>
    </row>
    <row r="424" spans="1:9" x14ac:dyDescent="0.25">
      <c r="A424" t="str">
        <f>IF(ItemLists_295084!A422="Juvenile Non-Fiction","JNF","")</f>
        <v>JNF</v>
      </c>
      <c r="B424" t="str">
        <f>ItemLists_295084!B422</f>
        <v>J 745.5 FLO</v>
      </c>
      <c r="C424" t="str">
        <f>LEFT(ItemLists_295084!D422,36)</f>
        <v>The pencil book : loads of things yo</v>
      </c>
      <c r="D424" s="3" t="str">
        <f>IF(ItemLists_295084!AE422=1,"Yes","No")</f>
        <v>Yes</v>
      </c>
      <c r="E424" s="18">
        <f>ItemLists_295084!C422</f>
        <v>30113006045913</v>
      </c>
      <c r="F424">
        <f>ItemLists_295084!F422</f>
        <v>2014</v>
      </c>
      <c r="G424">
        <f>ItemLists_295084!P422</f>
        <v>201503</v>
      </c>
      <c r="H424" s="1">
        <f>ItemLists_295084!W422</f>
        <v>2.2941176470588234</v>
      </c>
      <c r="I424">
        <f>ItemLists_295084!S422</f>
        <v>201910</v>
      </c>
    </row>
    <row r="425" spans="1:9" x14ac:dyDescent="0.25">
      <c r="A425" t="str">
        <f>IF(ItemLists_295084!A423="Juvenile Non-Fiction","JNF","")</f>
        <v>JNF</v>
      </c>
      <c r="B425" t="str">
        <f>ItemLists_295084!B423</f>
        <v>J 745.5 FOR</v>
      </c>
      <c r="C425" t="str">
        <f>LEFT(ItemLists_295084!D423,36)</f>
        <v>Duct tape mania : crafts, activities</v>
      </c>
      <c r="D425" s="3" t="str">
        <f>IF(ItemLists_295084!AE423=1,"Yes","No")</f>
        <v>Yes</v>
      </c>
      <c r="E425" s="18">
        <f>ItemLists_295084!C423</f>
        <v>30113006013861</v>
      </c>
      <c r="F425">
        <f>ItemLists_295084!F423</f>
        <v>2014</v>
      </c>
      <c r="G425">
        <f>ItemLists_295084!P423</f>
        <v>201501</v>
      </c>
      <c r="H425" s="1">
        <f>ItemLists_295084!W423</f>
        <v>1.8857142857142859</v>
      </c>
      <c r="I425">
        <f>ItemLists_295084!S423</f>
        <v>201904</v>
      </c>
    </row>
    <row r="426" spans="1:9" x14ac:dyDescent="0.25">
      <c r="A426" t="str">
        <f>IF(ItemLists_295084!A424="Juvenile Non-Fiction","JNF","")</f>
        <v>JNF</v>
      </c>
      <c r="B426" t="str">
        <f>ItemLists_295084!B424</f>
        <v>J 745.5 FRA</v>
      </c>
      <c r="C426" t="str">
        <f>LEFT(ItemLists_295084!D424,36)</f>
        <v>Mexico and Central America</v>
      </c>
      <c r="D426" s="3" t="str">
        <f>IF(ItemLists_295084!AE424=1,"Yes","No")</f>
        <v>Yes</v>
      </c>
      <c r="E426" s="18">
        <f>ItemLists_295084!C424</f>
        <v>30113001685994</v>
      </c>
      <c r="F426">
        <f>ItemLists_295084!F424</f>
        <v>2000</v>
      </c>
      <c r="G426">
        <f>ItemLists_295084!P424</f>
        <v>201405</v>
      </c>
      <c r="H426" s="1">
        <f>ItemLists_295084!W424</f>
        <v>2.4615384615384617</v>
      </c>
      <c r="I426">
        <f>ItemLists_295084!S424</f>
        <v>201802</v>
      </c>
    </row>
    <row r="427" spans="1:9" x14ac:dyDescent="0.25">
      <c r="A427" t="str">
        <f>IF(ItemLists_295084!A425="Juvenile Non-Fiction","JNF","")</f>
        <v>JNF</v>
      </c>
      <c r="B427" t="str">
        <f>ItemLists_295084!B425</f>
        <v>J 745.5 GAY</v>
      </c>
      <c r="C427" t="str">
        <f>LEFT(ItemLists_295084!D425,36)</f>
        <v>Snappy jazzy jewelry.</v>
      </c>
      <c r="D427" s="3" t="str">
        <f>IF(ItemLists_295084!AE425=1,"Yes","No")</f>
        <v>Yes</v>
      </c>
      <c r="E427" s="18">
        <f>ItemLists_295084!C425</f>
        <v>30113001304687</v>
      </c>
      <c r="F427">
        <f>ItemLists_295084!F425</f>
        <v>0</v>
      </c>
      <c r="G427">
        <f>ItemLists_295084!P425</f>
        <v>200907</v>
      </c>
      <c r="H427" s="1">
        <f>ItemLists_295084!W425</f>
        <v>6.0882352941176467</v>
      </c>
      <c r="I427">
        <f>ItemLists_295084!S425</f>
        <v>201809</v>
      </c>
    </row>
    <row r="428" spans="1:9" x14ac:dyDescent="0.25">
      <c r="A428" t="str">
        <f>IF(ItemLists_295084!A426="Juvenile Non-Fiction","JNF","")</f>
        <v>JNF</v>
      </c>
      <c r="B428" t="str">
        <f>ItemLists_295084!B426</f>
        <v>J 745.5 GIL</v>
      </c>
      <c r="C428" t="str">
        <f>LEFT(ItemLists_295084!D426,36)</f>
        <v>Things to make for dads</v>
      </c>
      <c r="D428" s="3" t="str">
        <f>IF(ItemLists_295084!AE426=1,"Yes","No")</f>
        <v>Yes</v>
      </c>
      <c r="E428" s="18">
        <f>ItemLists_295084!C426</f>
        <v>30113005204990</v>
      </c>
      <c r="F428">
        <f>ItemLists_295084!F426</f>
        <v>2006</v>
      </c>
      <c r="G428">
        <f>ItemLists_295084!P426</f>
        <v>201108</v>
      </c>
      <c r="H428" s="1">
        <f>ItemLists_295084!W426</f>
        <v>2.7027027027027026</v>
      </c>
      <c r="I428">
        <f>ItemLists_295084!S426</f>
        <v>202010</v>
      </c>
    </row>
    <row r="429" spans="1:9" x14ac:dyDescent="0.25">
      <c r="A429" t="str">
        <f>IF(ItemLists_295084!A427="Juvenile Non-Fiction","JNF","")</f>
        <v>JNF</v>
      </c>
      <c r="B429" t="str">
        <f>ItemLists_295084!B427</f>
        <v>J 745.5 GIL</v>
      </c>
      <c r="C429" t="str">
        <f>LEFT(ItemLists_295084!D427,36)</f>
        <v>Wizard, pirate and princess things t</v>
      </c>
      <c r="D429" s="3" t="str">
        <f>IF(ItemLists_295084!AE427=1,"Yes","No")</f>
        <v>Yes</v>
      </c>
      <c r="E429" s="18">
        <f>ItemLists_295084!C427</f>
        <v>30113005288266</v>
      </c>
      <c r="F429">
        <f>ItemLists_295084!F427</f>
        <v>2006</v>
      </c>
      <c r="G429">
        <f>ItemLists_295084!P427</f>
        <v>201109</v>
      </c>
      <c r="H429" s="1">
        <f>ItemLists_295084!W427</f>
        <v>3.9272727272727277</v>
      </c>
      <c r="I429">
        <f>ItemLists_295084!S427</f>
        <v>202003</v>
      </c>
    </row>
    <row r="430" spans="1:9" x14ac:dyDescent="0.25">
      <c r="A430" t="str">
        <f>IF(ItemLists_295084!A428="Juvenile Non-Fiction","JNF","")</f>
        <v>JNF</v>
      </c>
      <c r="B430" t="str">
        <f>ItemLists_295084!B428</f>
        <v>J 745.5 GIL</v>
      </c>
      <c r="C430" t="str">
        <f>LEFT(ItemLists_295084!D428,36)</f>
        <v>Dinosaur things to make and do</v>
      </c>
      <c r="D430" s="3" t="str">
        <f>IF(ItemLists_295084!AE428=1,"Yes","No")</f>
        <v>Yes</v>
      </c>
      <c r="E430" s="18">
        <f>ItemLists_295084!C428</f>
        <v>30113003306763</v>
      </c>
      <c r="F430">
        <f>ItemLists_295084!F428</f>
        <v>2009</v>
      </c>
      <c r="G430">
        <f>ItemLists_295084!P428</f>
        <v>200912</v>
      </c>
      <c r="H430" s="1">
        <f>ItemLists_295084!W428</f>
        <v>2.3816793893129771</v>
      </c>
      <c r="I430">
        <f>ItemLists_295084!S428</f>
        <v>202011</v>
      </c>
    </row>
    <row r="431" spans="1:9" x14ac:dyDescent="0.25">
      <c r="A431" t="str">
        <f>IF(ItemLists_295084!A429="Juvenile Non-Fiction","JNF","")</f>
        <v>JNF</v>
      </c>
      <c r="B431" t="str">
        <f>ItemLists_295084!B429</f>
        <v>J 745.5 GRE</v>
      </c>
      <c r="C431" t="str">
        <f>LEFT(ItemLists_295084!D429,36)</f>
        <v>Pioneer crafts</v>
      </c>
      <c r="D431" s="3" t="str">
        <f>IF(ItemLists_295084!AE429=1,"Yes","No")</f>
        <v>Yes</v>
      </c>
      <c r="E431" s="18">
        <f>ItemLists_295084!C429</f>
        <v>30113001380406</v>
      </c>
      <c r="F431">
        <f>ItemLists_295084!F429</f>
        <v>1997</v>
      </c>
      <c r="G431">
        <f>ItemLists_295084!P429</f>
        <v>199705</v>
      </c>
      <c r="H431" s="1">
        <f>ItemLists_295084!W429</f>
        <v>3.2340425531914891</v>
      </c>
      <c r="I431">
        <f>ItemLists_295084!S429</f>
        <v>201709</v>
      </c>
    </row>
    <row r="432" spans="1:9" x14ac:dyDescent="0.25">
      <c r="A432" t="str">
        <f>IF(ItemLists_295084!A430="Juvenile Non-Fiction","JNF","")</f>
        <v>JNF</v>
      </c>
      <c r="B432" t="str">
        <f>ItemLists_295084!B430</f>
        <v>J 745.5 HAR</v>
      </c>
      <c r="C432" t="str">
        <f>LEFT(ItemLists_295084!D430,36)</f>
        <v>Middle Eastern crafts kids can do!</v>
      </c>
      <c r="D432" s="3" t="str">
        <f>IF(ItemLists_295084!AE430=1,"Yes","No")</f>
        <v>Yes</v>
      </c>
      <c r="E432" s="18">
        <f>ItemLists_295084!C430</f>
        <v>30113002443435</v>
      </c>
      <c r="F432">
        <f>ItemLists_295084!F430</f>
        <v>2006</v>
      </c>
      <c r="G432">
        <f>ItemLists_295084!P430</f>
        <v>200602</v>
      </c>
      <c r="H432" s="1">
        <f>ItemLists_295084!W430</f>
        <v>0.81355932203389836</v>
      </c>
      <c r="I432">
        <f>ItemLists_295084!S430</f>
        <v>202005</v>
      </c>
    </row>
    <row r="433" spans="1:9" x14ac:dyDescent="0.25">
      <c r="A433" t="str">
        <f>IF(ItemLists_295084!A431="Juvenile Non-Fiction","JNF","")</f>
        <v>JNF</v>
      </c>
      <c r="B433" t="str">
        <f>ItemLists_295084!B431</f>
        <v>J 745.5 HAR</v>
      </c>
      <c r="C433" t="str">
        <f>LEFT(ItemLists_295084!D431,36)</f>
        <v>The unofficial guide to crafting the</v>
      </c>
      <c r="D433" s="3" t="str">
        <f>IF(ItemLists_295084!AE431=1,"Yes","No")</f>
        <v>No</v>
      </c>
      <c r="E433" s="18">
        <f>ItemLists_295084!C431</f>
        <v>30113006433010</v>
      </c>
      <c r="F433">
        <f>ItemLists_295084!F431</f>
        <v>2016</v>
      </c>
      <c r="G433">
        <f>ItemLists_295084!P431</f>
        <v>201701</v>
      </c>
      <c r="H433" s="1">
        <f>ItemLists_295084!W431</f>
        <v>6</v>
      </c>
      <c r="I433">
        <f>ItemLists_295084!S431</f>
        <v>202011</v>
      </c>
    </row>
    <row r="434" spans="1:9" x14ac:dyDescent="0.25">
      <c r="A434" t="str">
        <f>IF(ItemLists_295084!A432="Juvenile Non-Fiction","JNF","")</f>
        <v>JNF</v>
      </c>
      <c r="B434" t="str">
        <f>ItemLists_295084!B432</f>
        <v>J 745.5 HEN</v>
      </c>
      <c r="C434" t="str">
        <f>LEFT(ItemLists_295084!D432,36)</f>
        <v>Horse crafts</v>
      </c>
      <c r="D434" s="3" t="str">
        <f>IF(ItemLists_295084!AE432=1,"Yes","No")</f>
        <v>Yes</v>
      </c>
      <c r="E434" s="18">
        <f>ItemLists_295084!C432</f>
        <v>30113002350804</v>
      </c>
      <c r="F434">
        <f>ItemLists_295084!F432</f>
        <v>2006</v>
      </c>
      <c r="G434">
        <f>ItemLists_295084!P432</f>
        <v>200603</v>
      </c>
      <c r="H434" s="1">
        <f>ItemLists_295084!W432</f>
        <v>3.3409090909090908</v>
      </c>
      <c r="I434">
        <f>ItemLists_295084!S432</f>
        <v>201806</v>
      </c>
    </row>
    <row r="435" spans="1:9" x14ac:dyDescent="0.25">
      <c r="A435" t="str">
        <f>IF(ItemLists_295084!A433="Juvenile Non-Fiction","JNF","")</f>
        <v>JNF</v>
      </c>
      <c r="B435" t="str">
        <f>ItemLists_295084!B433</f>
        <v>J 745.5 HEN</v>
      </c>
      <c r="C435" t="str">
        <f>LEFT(ItemLists_295084!D433,36)</f>
        <v>Dog crafts</v>
      </c>
      <c r="D435" s="3" t="str">
        <f>IF(ItemLists_295084!AE433=1,"Yes","No")</f>
        <v>Yes</v>
      </c>
      <c r="E435" s="18">
        <f>ItemLists_295084!C433</f>
        <v>30113002440498</v>
      </c>
      <c r="F435">
        <f>ItemLists_295084!F433</f>
        <v>2002</v>
      </c>
      <c r="G435">
        <f>ItemLists_295084!P433</f>
        <v>200201</v>
      </c>
      <c r="H435" s="1">
        <f>ItemLists_295084!W433</f>
        <v>1.5398230088495577</v>
      </c>
      <c r="I435">
        <f>ItemLists_295084!S433</f>
        <v>201805</v>
      </c>
    </row>
    <row r="436" spans="1:9" x14ac:dyDescent="0.25">
      <c r="A436" t="str">
        <f>IF(ItemLists_295084!A434="Juvenile Non-Fiction","JNF","")</f>
        <v>JNF</v>
      </c>
      <c r="B436" t="str">
        <f>ItemLists_295084!B434</f>
        <v>J 745.5 INC</v>
      </c>
      <c r="C436" t="str">
        <f>LEFT(ItemLists_295084!D434,36)</f>
        <v>Incredibly awesome crafts for kids</v>
      </c>
      <c r="D436" s="3" t="str">
        <f>IF(ItemLists_295084!AE434=1,"Yes","No")</f>
        <v>Yes</v>
      </c>
      <c r="E436" s="18">
        <f>ItemLists_295084!C434</f>
        <v>30113002800873</v>
      </c>
      <c r="F436">
        <f>ItemLists_295084!F434</f>
        <v>1992</v>
      </c>
      <c r="G436">
        <f>ItemLists_295084!P434</f>
        <v>199201</v>
      </c>
      <c r="H436" s="1">
        <f>ItemLists_295084!W434</f>
        <v>2.1849710982658959</v>
      </c>
      <c r="I436">
        <f>ItemLists_295084!S434</f>
        <v>201912</v>
      </c>
    </row>
    <row r="437" spans="1:9" x14ac:dyDescent="0.25">
      <c r="A437" t="str">
        <f>IF(ItemLists_295084!A435="Juvenile Non-Fiction","JNF","")</f>
        <v>JNF</v>
      </c>
      <c r="B437" t="str">
        <f>ItemLists_295084!B435</f>
        <v>J 745.5 ISA</v>
      </c>
      <c r="C437" t="str">
        <f>LEFT(ItemLists_295084!D435,36)</f>
        <v xml:space="preserve">Garden crafts for children : 35 fun </v>
      </c>
      <c r="D437" s="3" t="str">
        <f>IF(ItemLists_295084!AE435=1,"Yes","No")</f>
        <v>No</v>
      </c>
      <c r="E437" s="18">
        <f>ItemLists_295084!C435</f>
        <v>30113005505958</v>
      </c>
      <c r="F437">
        <f>ItemLists_295084!F435</f>
        <v>2012</v>
      </c>
      <c r="G437">
        <f>ItemLists_295084!P435</f>
        <v>201206</v>
      </c>
      <c r="H437" s="1">
        <f>ItemLists_295084!W435</f>
        <v>3.326732673267327</v>
      </c>
      <c r="I437">
        <f>ItemLists_295084!S435</f>
        <v>201909</v>
      </c>
    </row>
    <row r="438" spans="1:9" x14ac:dyDescent="0.25">
      <c r="A438" t="str">
        <f>IF(ItemLists_295084!A436="Juvenile Non-Fiction","JNF","")</f>
        <v>JNF</v>
      </c>
      <c r="B438" t="str">
        <f>ItemLists_295084!B436</f>
        <v>J 745.5 JAG</v>
      </c>
      <c r="C438" t="str">
        <f>LEFT(ItemLists_295084!D436,36)</f>
        <v>Ultimate slime</v>
      </c>
      <c r="D438" s="3" t="str">
        <f>IF(ItemLists_295084!AE436=1,"Yes","No")</f>
        <v>No</v>
      </c>
      <c r="E438" s="18">
        <f>ItemLists_295084!C436</f>
        <v>30113006616630</v>
      </c>
      <c r="F438">
        <f>ItemLists_295084!F436</f>
        <v>2017</v>
      </c>
      <c r="G438">
        <f>ItemLists_295084!P436</f>
        <v>201805</v>
      </c>
      <c r="H438" s="1">
        <f>ItemLists_295084!W436</f>
        <v>8.8000000000000007</v>
      </c>
      <c r="I438">
        <f>ItemLists_295084!S436</f>
        <v>202001</v>
      </c>
    </row>
    <row r="439" spans="1:9" x14ac:dyDescent="0.25">
      <c r="A439" t="str">
        <f>IF(ItemLists_295084!A437="Juvenile Non-Fiction","JNF","")</f>
        <v>JNF</v>
      </c>
      <c r="B439" t="str">
        <f>ItemLists_295084!B437</f>
        <v>J 745.5 JOC</v>
      </c>
      <c r="C439" t="str">
        <f>LEFT(ItemLists_295084!D437,36)</f>
        <v>Sneaky art : crafty surprises to hid</v>
      </c>
      <c r="D439" s="3" t="str">
        <f>IF(ItemLists_295084!AE437=1,"Yes","No")</f>
        <v>No</v>
      </c>
      <c r="E439" s="18">
        <f>ItemLists_295084!C437</f>
        <v>30113005693069</v>
      </c>
      <c r="F439">
        <f>ItemLists_295084!F437</f>
        <v>2013</v>
      </c>
      <c r="G439">
        <f>ItemLists_295084!P437</f>
        <v>201306</v>
      </c>
      <c r="H439" s="1">
        <f>ItemLists_295084!W437</f>
        <v>4.8539325842696623</v>
      </c>
      <c r="I439">
        <f>ItemLists_295084!S437</f>
        <v>202010</v>
      </c>
    </row>
    <row r="440" spans="1:9" x14ac:dyDescent="0.25">
      <c r="A440" t="str">
        <f>IF(ItemLists_295084!A438="Juvenile Non-Fiction","JNF","")</f>
        <v>JNF</v>
      </c>
      <c r="B440" t="str">
        <f>ItemLists_295084!B438</f>
        <v>J 745.5 JOC</v>
      </c>
      <c r="C440" t="str">
        <f>LEFT(ItemLists_295084!D438,36)</f>
        <v>Sneaky art : crafty surprises to hid</v>
      </c>
      <c r="D440" s="3" t="str">
        <f>IF(ItemLists_295084!AE438=1,"Yes","No")</f>
        <v>No</v>
      </c>
      <c r="E440" s="18">
        <f>ItemLists_295084!C438</f>
        <v>30113005695288</v>
      </c>
      <c r="F440">
        <f>ItemLists_295084!F438</f>
        <v>2013</v>
      </c>
      <c r="G440">
        <f>ItemLists_295084!P438</f>
        <v>201306</v>
      </c>
      <c r="H440" s="1">
        <f>ItemLists_295084!W438</f>
        <v>5.9325842696629207</v>
      </c>
      <c r="I440">
        <f>ItemLists_295084!S438</f>
        <v>202010</v>
      </c>
    </row>
    <row r="441" spans="1:9" x14ac:dyDescent="0.25">
      <c r="A441" t="str">
        <f>IF(ItemLists_295084!A439="Juvenile Non-Fiction","JNF","")</f>
        <v>JNF</v>
      </c>
      <c r="B441" t="str">
        <f>ItemLists_295084!B439</f>
        <v>J 745.5 JON</v>
      </c>
      <c r="C441" t="str">
        <f>LEFT(ItemLists_295084!D439,36)</f>
        <v>Modelling</v>
      </c>
      <c r="D441" s="3" t="str">
        <f>IF(ItemLists_295084!AE439=1,"Yes","No")</f>
        <v>Yes</v>
      </c>
      <c r="E441" s="18">
        <f>ItemLists_295084!C439</f>
        <v>30113001346225</v>
      </c>
      <c r="F441">
        <f>ItemLists_295084!F439</f>
        <v>1995</v>
      </c>
      <c r="G441">
        <f>ItemLists_295084!P439</f>
        <v>201104</v>
      </c>
      <c r="H441" s="1">
        <f>ItemLists_295084!W439</f>
        <v>3.652173913043478</v>
      </c>
      <c r="I441">
        <f>ItemLists_295084!S439</f>
        <v>201802</v>
      </c>
    </row>
    <row r="442" spans="1:9" x14ac:dyDescent="0.25">
      <c r="A442" t="str">
        <f>IF(ItemLists_295084!A440="Juvenile Non-Fiction","JNF","")</f>
        <v>JNF</v>
      </c>
      <c r="B442" t="str">
        <f>ItemLists_295084!B440</f>
        <v>J 745.5 KAL</v>
      </c>
      <c r="C442" t="str">
        <f>LEFT(ItemLists_295084!D440,36)</f>
        <v>Pioneer projects</v>
      </c>
      <c r="D442" s="3" t="str">
        <f>IF(ItemLists_295084!AE440=1,"Yes","No")</f>
        <v>Yes</v>
      </c>
      <c r="E442" s="18">
        <f>ItemLists_295084!C440</f>
        <v>30113001466171</v>
      </c>
      <c r="F442">
        <f>ItemLists_295084!F440</f>
        <v>1997</v>
      </c>
      <c r="G442">
        <f>ItemLists_295084!P440</f>
        <v>199703</v>
      </c>
      <c r="H442" s="1">
        <f>ItemLists_295084!W440</f>
        <v>1.7746478873239435</v>
      </c>
      <c r="I442">
        <f>ItemLists_295084!S440</f>
        <v>201605</v>
      </c>
    </row>
    <row r="443" spans="1:9" x14ac:dyDescent="0.25">
      <c r="A443" t="str">
        <f>IF(ItemLists_295084!A441="Juvenile Non-Fiction","JNF","")</f>
        <v>JNF</v>
      </c>
      <c r="B443" t="str">
        <f>ItemLists_295084!B441</f>
        <v>J 745.5 KIL</v>
      </c>
      <c r="C443" t="str">
        <f>LEFT(ItemLists_295084!D441,36)</f>
        <v xml:space="preserve">The book of wizard craft : in which </v>
      </c>
      <c r="D443" s="3" t="str">
        <f>IF(ItemLists_295084!AE441=1,"Yes","No")</f>
        <v>No</v>
      </c>
      <c r="E443" s="18">
        <f>ItemLists_295084!C441</f>
        <v>30113001841613</v>
      </c>
      <c r="F443">
        <f>ItemLists_295084!F441</f>
        <v>2001</v>
      </c>
      <c r="G443">
        <f>ItemLists_295084!P441</f>
        <v>200101</v>
      </c>
      <c r="H443" s="1">
        <f>ItemLists_295084!W441</f>
        <v>6.4033613445378155</v>
      </c>
      <c r="I443">
        <f>ItemLists_295084!S441</f>
        <v>201911</v>
      </c>
    </row>
    <row r="444" spans="1:9" x14ac:dyDescent="0.25">
      <c r="A444" t="str">
        <f>IF(ItemLists_295084!A442="Juvenile Non-Fiction","JNF","")</f>
        <v>JNF</v>
      </c>
      <c r="B444" t="str">
        <f>ItemLists_295084!B442</f>
        <v>J 745.5 LAC</v>
      </c>
      <c r="C444" t="str">
        <f>LEFT(ItemLists_295084!D442,36)</f>
        <v>Great stuff : 100 fun projects for k</v>
      </c>
      <c r="D444" s="3" t="str">
        <f>IF(ItemLists_295084!AE442=1,"Yes","No")</f>
        <v>Yes</v>
      </c>
      <c r="E444" s="18">
        <f>ItemLists_295084!C442</f>
        <v>30113002630924</v>
      </c>
      <c r="F444">
        <f>ItemLists_295084!F442</f>
        <v>1999</v>
      </c>
      <c r="G444">
        <f>ItemLists_295084!P442</f>
        <v>199905</v>
      </c>
      <c r="H444" s="1">
        <f>ItemLists_295084!W442</f>
        <v>4.6976744186046515</v>
      </c>
      <c r="I444">
        <f>ItemLists_295084!S442</f>
        <v>201910</v>
      </c>
    </row>
    <row r="445" spans="1:9" x14ac:dyDescent="0.25">
      <c r="A445" t="str">
        <f>IF(ItemLists_295084!A443="Juvenile Non-Fiction","JNF","")</f>
        <v>JNF</v>
      </c>
      <c r="B445" t="str">
        <f>ItemLists_295084!B443</f>
        <v>J 745.5 LAU</v>
      </c>
      <c r="C445" t="str">
        <f>LEFT(ItemLists_295084!D443,36)</f>
        <v>Fun things to do with egg cartons</v>
      </c>
      <c r="D445" s="3" t="str">
        <f>IF(ItemLists_295084!AE443=1,"Yes","No")</f>
        <v>Yes</v>
      </c>
      <c r="E445" s="18">
        <f>ItemLists_295084!C443</f>
        <v>30113006034248</v>
      </c>
      <c r="F445">
        <f>ItemLists_295084!F443</f>
        <v>2015</v>
      </c>
      <c r="G445">
        <f>ItemLists_295084!P443</f>
        <v>201502</v>
      </c>
      <c r="H445" s="1">
        <f>ItemLists_295084!W443</f>
        <v>1.5652173913043479</v>
      </c>
      <c r="I445">
        <f>ItemLists_295084!S443</f>
        <v>201704</v>
      </c>
    </row>
    <row r="446" spans="1:9" x14ac:dyDescent="0.25">
      <c r="A446" t="str">
        <f>IF(ItemLists_295084!A444="Juvenile Non-Fiction","JNF","")</f>
        <v>JNF</v>
      </c>
      <c r="B446" t="str">
        <f>ItemLists_295084!B444</f>
        <v>J 745.5 LAU</v>
      </c>
      <c r="C446" t="str">
        <f>LEFT(ItemLists_295084!D444,36)</f>
        <v>Fun things to do with paper cups and</v>
      </c>
      <c r="D446" s="3" t="str">
        <f>IF(ItemLists_295084!AE444=1,"Yes","No")</f>
        <v>Yes</v>
      </c>
      <c r="E446" s="18">
        <f>ItemLists_295084!C444</f>
        <v>30113006034214</v>
      </c>
      <c r="F446">
        <f>ItemLists_295084!F444</f>
        <v>2015</v>
      </c>
      <c r="G446">
        <f>ItemLists_295084!P444</f>
        <v>201503</v>
      </c>
      <c r="H446" s="1">
        <f>ItemLists_295084!W444</f>
        <v>2.1176470588235294</v>
      </c>
      <c r="I446">
        <f>ItemLists_295084!S444</f>
        <v>201912</v>
      </c>
    </row>
    <row r="447" spans="1:9" x14ac:dyDescent="0.25">
      <c r="A447" t="str">
        <f>IF(ItemLists_295084!A445="Juvenile Non-Fiction","JNF","")</f>
        <v>JNF</v>
      </c>
      <c r="B447" t="str">
        <f>ItemLists_295084!B445</f>
        <v>J 745.5 LID</v>
      </c>
      <c r="C447" t="str">
        <f>LEFT(ItemLists_295084!D445,36)</f>
        <v>Pimp your pumps : 35 easy ways to tr</v>
      </c>
      <c r="D447" s="3" t="str">
        <f>IF(ItemLists_295084!AE445=1,"Yes","No")</f>
        <v>Yes</v>
      </c>
      <c r="E447" s="18">
        <f>ItemLists_295084!C445</f>
        <v>30113005903294</v>
      </c>
      <c r="F447">
        <f>ItemLists_295084!F445</f>
        <v>2014</v>
      </c>
      <c r="G447">
        <f>ItemLists_295084!P445</f>
        <v>201407</v>
      </c>
      <c r="H447" s="1">
        <f>ItemLists_295084!W445</f>
        <v>1.1052631578947369</v>
      </c>
      <c r="I447">
        <f>ItemLists_295084!S445</f>
        <v>201911</v>
      </c>
    </row>
    <row r="448" spans="1:9" x14ac:dyDescent="0.25">
      <c r="A448" t="str">
        <f>IF(ItemLists_295084!A446="Juvenile Non-Fiction","JNF","")</f>
        <v>JNF</v>
      </c>
      <c r="B448" t="str">
        <f>ItemLists_295084!B446</f>
        <v>J 745.5 LIM</v>
      </c>
      <c r="C448" t="str">
        <f>LEFT(ItemLists_295084!D446,36)</f>
        <v>10-minute seasonal crafts for winter</v>
      </c>
      <c r="D448" s="3" t="str">
        <f>IF(ItemLists_295084!AE446=1,"Yes","No")</f>
        <v>Yes</v>
      </c>
      <c r="E448" s="18">
        <f>ItemLists_295084!C446</f>
        <v>30113006111319</v>
      </c>
      <c r="F448">
        <f>ItemLists_295084!F446</f>
        <v>2015</v>
      </c>
      <c r="G448">
        <f>ItemLists_295084!P446</f>
        <v>201507</v>
      </c>
      <c r="H448" s="1">
        <f>ItemLists_295084!W446</f>
        <v>1.3125</v>
      </c>
      <c r="I448">
        <f>ItemLists_295084!S446</f>
        <v>202001</v>
      </c>
    </row>
    <row r="449" spans="1:9" x14ac:dyDescent="0.25">
      <c r="A449" t="str">
        <f>IF(ItemLists_295084!A447="Juvenile Non-Fiction","JNF","")</f>
        <v>JNF</v>
      </c>
      <c r="B449" t="str">
        <f>ItemLists_295084!B447</f>
        <v>J 745.5 LIM</v>
      </c>
      <c r="C449" t="str">
        <f>LEFT(ItemLists_295084!D447,36)</f>
        <v>10-minute seasonal crafts for summer</v>
      </c>
      <c r="D449" s="3" t="str">
        <f>IF(ItemLists_295084!AE447=1,"Yes","No")</f>
        <v>Yes</v>
      </c>
      <c r="E449" s="18">
        <f>ItemLists_295084!C447</f>
        <v>30113006059922</v>
      </c>
      <c r="F449">
        <f>ItemLists_295084!F447</f>
        <v>2014</v>
      </c>
      <c r="G449">
        <f>ItemLists_295084!P447</f>
        <v>201503</v>
      </c>
      <c r="H449" s="1">
        <f>ItemLists_295084!W447</f>
        <v>1.7647058823529411</v>
      </c>
      <c r="I449">
        <f>ItemLists_295084!S447</f>
        <v>202001</v>
      </c>
    </row>
    <row r="450" spans="1:9" x14ac:dyDescent="0.25">
      <c r="A450" t="str">
        <f>IF(ItemLists_295084!A448="Juvenile Non-Fiction","JNF","")</f>
        <v>JNF</v>
      </c>
      <c r="B450" t="str">
        <f>ItemLists_295084!B448</f>
        <v>J 745.5 LIM</v>
      </c>
      <c r="C450" t="str">
        <f>LEFT(ItemLists_295084!D448,36)</f>
        <v>10-minute seasonal crafts for autumn</v>
      </c>
      <c r="D450" s="3" t="str">
        <f>IF(ItemLists_295084!AE448=1,"Yes","No")</f>
        <v>Yes</v>
      </c>
      <c r="E450" s="18">
        <f>ItemLists_295084!C448</f>
        <v>30113006059955</v>
      </c>
      <c r="F450">
        <f>ItemLists_295084!F448</f>
        <v>2015</v>
      </c>
      <c r="G450">
        <f>ItemLists_295084!P448</f>
        <v>201503</v>
      </c>
      <c r="H450" s="1">
        <f>ItemLists_295084!W448</f>
        <v>1.2352941176470587</v>
      </c>
      <c r="I450">
        <f>ItemLists_295084!S448</f>
        <v>202001</v>
      </c>
    </row>
    <row r="451" spans="1:9" x14ac:dyDescent="0.25">
      <c r="A451" t="str">
        <f>IF(ItemLists_295084!A449="Juvenile Non-Fiction","JNF","")</f>
        <v>JNF</v>
      </c>
      <c r="B451" t="str">
        <f>ItemLists_295084!B449</f>
        <v>J 745.5 LIM</v>
      </c>
      <c r="C451" t="str">
        <f>LEFT(ItemLists_295084!D449,36)</f>
        <v>10-minute seasonal crafts for spring</v>
      </c>
      <c r="D451" s="3" t="str">
        <f>IF(ItemLists_295084!AE449=1,"Yes","No")</f>
        <v>Yes</v>
      </c>
      <c r="E451" s="18">
        <f>ItemLists_295084!C449</f>
        <v>30113006059930</v>
      </c>
      <c r="F451">
        <f>ItemLists_295084!F449</f>
        <v>2015</v>
      </c>
      <c r="G451">
        <f>ItemLists_295084!P449</f>
        <v>201503</v>
      </c>
      <c r="H451" s="1">
        <f>ItemLists_295084!W449</f>
        <v>2.1176470588235294</v>
      </c>
      <c r="I451">
        <f>ItemLists_295084!S449</f>
        <v>202003</v>
      </c>
    </row>
    <row r="452" spans="1:9" x14ac:dyDescent="0.25">
      <c r="A452" t="str">
        <f>IF(ItemLists_295084!A450="Juvenile Non-Fiction","JNF","")</f>
        <v>JNF</v>
      </c>
      <c r="B452" t="str">
        <f>ItemLists_295084!B450</f>
        <v>J 745.5 LIM</v>
      </c>
      <c r="C452" t="str">
        <f>LEFT(ItemLists_295084!D450,36)</f>
        <v>Creepy-crawly crafts</v>
      </c>
      <c r="D452" s="3" t="str">
        <f>IF(ItemLists_295084!AE450=1,"Yes","No")</f>
        <v>Yes</v>
      </c>
      <c r="E452" s="18">
        <f>ItemLists_295084!C450</f>
        <v>30113006361237</v>
      </c>
      <c r="F452">
        <f>ItemLists_295084!F450</f>
        <v>2016</v>
      </c>
      <c r="G452">
        <f>ItemLists_295084!P450</f>
        <v>201609</v>
      </c>
      <c r="H452" s="1">
        <f>ItemLists_295084!W450</f>
        <v>1.44</v>
      </c>
      <c r="I452">
        <f>ItemLists_295084!S450</f>
        <v>202005</v>
      </c>
    </row>
    <row r="453" spans="1:9" x14ac:dyDescent="0.25">
      <c r="A453" t="str">
        <f>IF(ItemLists_295084!A451="Juvenile Non-Fiction","JNF","")</f>
        <v>JNF</v>
      </c>
      <c r="B453" t="str">
        <f>ItemLists_295084!B451</f>
        <v>J 745.5 LIM</v>
      </c>
      <c r="C453" t="str">
        <f>LEFT(ItemLists_295084!D451,36)</f>
        <v>Once upon a fairy tale craft</v>
      </c>
      <c r="D453" s="3" t="str">
        <f>IF(ItemLists_295084!AE451=1,"Yes","No")</f>
        <v>No</v>
      </c>
      <c r="E453" s="18">
        <f>ItemLists_295084!C451</f>
        <v>30113006835222</v>
      </c>
      <c r="F453">
        <f>ItemLists_295084!F451</f>
        <v>2020</v>
      </c>
      <c r="G453">
        <f>ItemLists_295084!P451</f>
        <v>202003</v>
      </c>
      <c r="H453" s="1">
        <f>ItemLists_295084!W451</f>
        <v>1.5</v>
      </c>
      <c r="I453">
        <f>ItemLists_295084!S451</f>
        <v>202005</v>
      </c>
    </row>
    <row r="454" spans="1:9" x14ac:dyDescent="0.25">
      <c r="A454" t="str">
        <f>IF(ItemLists_295084!A452="Juvenile Non-Fiction","JNF","")</f>
        <v>JNF</v>
      </c>
      <c r="B454" t="str">
        <f>ItemLists_295084!B452</f>
        <v>J 745.5 MACL</v>
      </c>
      <c r="C454" t="str">
        <f>LEFT(ItemLists_295084!D452,36)</f>
        <v>Costume crafts</v>
      </c>
      <c r="D454" s="3" t="str">
        <f>IF(ItemLists_295084!AE452=1,"Yes","No")</f>
        <v>Yes</v>
      </c>
      <c r="E454" s="18">
        <f>ItemLists_295084!C452</f>
        <v>30113001244834</v>
      </c>
      <c r="F454">
        <f>ItemLists_295084!F452</f>
        <v>1994</v>
      </c>
      <c r="G454">
        <f>ItemLists_295084!P452</f>
        <v>199405</v>
      </c>
      <c r="H454" s="1">
        <f>ItemLists_295084!W452</f>
        <v>2.0377358490566038</v>
      </c>
      <c r="I454">
        <f>ItemLists_295084!S452</f>
        <v>201711</v>
      </c>
    </row>
    <row r="455" spans="1:9" x14ac:dyDescent="0.25">
      <c r="A455" t="str">
        <f>IF(ItemLists_295084!A453="Juvenile Non-Fiction","JNF","")</f>
        <v>JNF</v>
      </c>
      <c r="B455" t="str">
        <f>ItemLists_295084!B453</f>
        <v>J 745.5 MACL</v>
      </c>
      <c r="C455" t="str">
        <f>LEFT(ItemLists_295084!D453,36)</f>
        <v>Animal crafts : Iain MacLeod-Brudene</v>
      </c>
      <c r="D455" s="3" t="str">
        <f>IF(ItemLists_295084!AE453=1,"Yes","No")</f>
        <v>Yes</v>
      </c>
      <c r="E455" s="18">
        <f>ItemLists_295084!C453</f>
        <v>30113001244883</v>
      </c>
      <c r="F455">
        <f>ItemLists_295084!F453</f>
        <v>1994</v>
      </c>
      <c r="G455">
        <f>ItemLists_295084!P453</f>
        <v>201103</v>
      </c>
      <c r="H455" s="1">
        <f>ItemLists_295084!W453</f>
        <v>7.2413793103448283</v>
      </c>
      <c r="I455">
        <f>ItemLists_295084!S453</f>
        <v>202007</v>
      </c>
    </row>
    <row r="456" spans="1:9" x14ac:dyDescent="0.25">
      <c r="A456" t="str">
        <f>IF(ItemLists_295084!A454="Juvenile Non-Fiction","JNF","")</f>
        <v>JNF</v>
      </c>
      <c r="B456" t="str">
        <f>ItemLists_295084!B454</f>
        <v>J 745.5 MAR</v>
      </c>
      <c r="C456" t="str">
        <f>LEFT(ItemLists_295084!D454,36)</f>
        <v xml:space="preserve">Nature's art box : from t-shirts to </v>
      </c>
      <c r="D456" s="3" t="str">
        <f>IF(ItemLists_295084!AE454=1,"Yes","No")</f>
        <v>Yes</v>
      </c>
      <c r="E456" s="18">
        <f>ItemLists_295084!C454</f>
        <v>30113002128283</v>
      </c>
      <c r="F456">
        <f>ItemLists_295084!F454</f>
        <v>2003</v>
      </c>
      <c r="G456">
        <f>ItemLists_295084!P454</f>
        <v>200301</v>
      </c>
      <c r="H456" s="1">
        <f>ItemLists_295084!W454</f>
        <v>4.3738317757009346</v>
      </c>
      <c r="I456">
        <f>ItemLists_295084!S454</f>
        <v>201909</v>
      </c>
    </row>
    <row r="457" spans="1:9" x14ac:dyDescent="0.25">
      <c r="A457" t="str">
        <f>IF(ItemLists_295084!A455="Juvenile Non-Fiction","JNF","")</f>
        <v>JNF</v>
      </c>
      <c r="B457" t="str">
        <f>ItemLists_295084!B455</f>
        <v>J 745.5 MAU</v>
      </c>
      <c r="C457" t="str">
        <f>LEFT(ItemLists_295084!D455,36)</f>
        <v>Rock your room with crafts</v>
      </c>
      <c r="D457" s="3" t="str">
        <f>IF(ItemLists_295084!AE455=1,"Yes","No")</f>
        <v>No</v>
      </c>
      <c r="E457" s="18">
        <f>ItemLists_295084!C455</f>
        <v>30113005336248</v>
      </c>
      <c r="F457">
        <f>ItemLists_295084!F455</f>
        <v>2009</v>
      </c>
      <c r="G457">
        <f>ItemLists_295084!P455</f>
        <v>201107</v>
      </c>
      <c r="H457" s="1">
        <f>ItemLists_295084!W455</f>
        <v>3.4285714285714284</v>
      </c>
      <c r="I457">
        <f>ItemLists_295084!S455</f>
        <v>201908</v>
      </c>
    </row>
    <row r="458" spans="1:9" x14ac:dyDescent="0.25">
      <c r="A458" t="str">
        <f>IF(ItemLists_295084!A456="Juvenile Non-Fiction","JNF","")</f>
        <v>JNF</v>
      </c>
      <c r="B458" t="str">
        <f>ItemLists_295084!B456</f>
        <v>J 745.5 MAU</v>
      </c>
      <c r="C458" t="str">
        <f>LEFT(ItemLists_295084!D456,36)</f>
        <v>Fabulous fashion crafts</v>
      </c>
      <c r="D458" s="3" t="str">
        <f>IF(ItemLists_295084!AE456=1,"Yes","No")</f>
        <v>Yes</v>
      </c>
      <c r="E458" s="18">
        <f>ItemLists_295084!C456</f>
        <v>30113005336230</v>
      </c>
      <c r="F458">
        <f>ItemLists_295084!F456</f>
        <v>2010</v>
      </c>
      <c r="G458">
        <f>ItemLists_295084!P456</f>
        <v>201107</v>
      </c>
      <c r="H458" s="1">
        <f>ItemLists_295084!W456</f>
        <v>2.464285714285714</v>
      </c>
      <c r="I458">
        <f>ItemLists_295084!S456</f>
        <v>201903</v>
      </c>
    </row>
    <row r="459" spans="1:9" x14ac:dyDescent="0.25">
      <c r="A459" t="str">
        <f>IF(ItemLists_295084!A457="Juvenile Non-Fiction","JNF","")</f>
        <v>JNF</v>
      </c>
      <c r="B459" t="str">
        <f>ItemLists_295084!B457</f>
        <v>J 745.5 MCGR</v>
      </c>
      <c r="C459" t="str">
        <f>LEFT(ItemLists_295084!D457,36)</f>
        <v>Gifts kids can make</v>
      </c>
      <c r="D459" s="3" t="str">
        <f>IF(ItemLists_295084!AE457=1,"Yes","No")</f>
        <v>Yes</v>
      </c>
      <c r="E459" s="18">
        <f>ItemLists_295084!C457</f>
        <v>30113001161558</v>
      </c>
      <c r="F459">
        <f>ItemLists_295084!F457</f>
        <v>1994</v>
      </c>
      <c r="G459">
        <f>ItemLists_295084!P457</f>
        <v>199410</v>
      </c>
      <c r="H459" s="1">
        <f>ItemLists_295084!W457</f>
        <v>3.6421725239616616</v>
      </c>
      <c r="I459">
        <f>ItemLists_295084!S457</f>
        <v>201910</v>
      </c>
    </row>
    <row r="460" spans="1:9" x14ac:dyDescent="0.25">
      <c r="A460" t="str">
        <f>IF(ItemLists_295084!A458="Juvenile Non-Fiction","JNF","")</f>
        <v>JNF</v>
      </c>
      <c r="B460" t="str">
        <f>ItemLists_295084!B458</f>
        <v>J 745.5 MEI</v>
      </c>
      <c r="C460" t="str">
        <f>LEFT(ItemLists_295084!D458,36)</f>
        <v>Start your crafting business</v>
      </c>
      <c r="D460" s="3" t="str">
        <f>IF(ItemLists_295084!AE458=1,"Yes","No")</f>
        <v>No</v>
      </c>
      <c r="E460" s="18">
        <f>ItemLists_295084!C458</f>
        <v>30113006555242</v>
      </c>
      <c r="F460">
        <f>ItemLists_295084!F458</f>
        <v>2018</v>
      </c>
      <c r="G460">
        <f>ItemLists_295084!P458</f>
        <v>201803</v>
      </c>
      <c r="H460" s="1">
        <f>ItemLists_295084!W458</f>
        <v>0.75</v>
      </c>
      <c r="I460">
        <f>ItemLists_295084!S458</f>
        <v>201805</v>
      </c>
    </row>
    <row r="461" spans="1:9" x14ac:dyDescent="0.25">
      <c r="A461" t="str">
        <f>IF(ItemLists_295084!A459="Juvenile Non-Fiction","JNF","")</f>
        <v>JNF</v>
      </c>
      <c r="B461" t="str">
        <f>ItemLists_295084!B459</f>
        <v>J 745.5 MER</v>
      </c>
      <c r="C461" t="str">
        <f>LEFT(ItemLists_295084!D459,36)</f>
        <v>Hands-on Rocky Mountains : art activ</v>
      </c>
      <c r="D461" s="3" t="str">
        <f>IF(ItemLists_295084!AE459=1,"Yes","No")</f>
        <v>Yes</v>
      </c>
      <c r="E461" s="18">
        <f>ItemLists_295084!C459</f>
        <v>30113001385660</v>
      </c>
      <c r="F461">
        <f>ItemLists_295084!F459</f>
        <v>1996</v>
      </c>
      <c r="G461">
        <f>ItemLists_295084!P459</f>
        <v>201104</v>
      </c>
      <c r="H461" s="1">
        <f>ItemLists_295084!W459</f>
        <v>3.652173913043478</v>
      </c>
      <c r="I461">
        <f>ItemLists_295084!S459</f>
        <v>201903</v>
      </c>
    </row>
    <row r="462" spans="1:9" x14ac:dyDescent="0.25">
      <c r="A462" t="str">
        <f>IF(ItemLists_295084!A460="Juvenile Non-Fiction","JNF","")</f>
        <v>JNF</v>
      </c>
      <c r="B462" t="str">
        <f>ItemLists_295084!B460</f>
        <v>J 745.5 MIT</v>
      </c>
      <c r="C462" t="str">
        <f>LEFT(ItemLists_295084!D460,36)</f>
        <v>Creating clever castles &amp; cars (from</v>
      </c>
      <c r="D462" s="3" t="str">
        <f>IF(ItemLists_295084!AE460=1,"Yes","No")</f>
        <v>No</v>
      </c>
      <c r="E462" s="18">
        <f>ItemLists_295084!C460</f>
        <v>30113002447444</v>
      </c>
      <c r="F462">
        <f>ItemLists_295084!F460</f>
        <v>2006</v>
      </c>
      <c r="G462">
        <f>ItemLists_295084!P460</f>
        <v>200608</v>
      </c>
      <c r="H462" s="1">
        <f>ItemLists_295084!W460</f>
        <v>4.2105263157894735</v>
      </c>
      <c r="I462">
        <f>ItemLists_295084!S460</f>
        <v>201908</v>
      </c>
    </row>
    <row r="463" spans="1:9" x14ac:dyDescent="0.25">
      <c r="A463" t="str">
        <f>IF(ItemLists_295084!A461="Juvenile Non-Fiction","JNF","")</f>
        <v>JNF</v>
      </c>
      <c r="B463" t="str">
        <f>ItemLists_295084!B461</f>
        <v>J 745.5 MOR</v>
      </c>
      <c r="C463" t="str">
        <f>LEFT(ItemLists_295084!D461,36)</f>
        <v>More Curious Jane : science + design</v>
      </c>
      <c r="D463" s="3" t="str">
        <f>IF(ItemLists_295084!AE461=1,"Yes","No")</f>
        <v>No</v>
      </c>
      <c r="E463" s="18">
        <f>ItemLists_295084!C461</f>
        <v>30113006777325</v>
      </c>
      <c r="F463">
        <f>ItemLists_295084!F461</f>
        <v>2019</v>
      </c>
      <c r="G463">
        <f>ItemLists_295084!P461</f>
        <v>201908</v>
      </c>
      <c r="H463" s="1">
        <f>ItemLists_295084!W461</f>
        <v>2.4</v>
      </c>
      <c r="I463">
        <f>ItemLists_295084!S461</f>
        <v>201910</v>
      </c>
    </row>
    <row r="464" spans="1:9" x14ac:dyDescent="0.25">
      <c r="A464" t="str">
        <f>IF(ItemLists_295084!A462="Juvenile Non-Fiction","JNF","")</f>
        <v>JNF</v>
      </c>
      <c r="B464" t="str">
        <f>ItemLists_295084!B462</f>
        <v>J 745.5 MYF</v>
      </c>
      <c r="C464" t="str">
        <f>LEFT(ItemLists_295084!D462,36)</f>
        <v>My first craft book : over 35 fun pr</v>
      </c>
      <c r="D464" s="3" t="str">
        <f>IF(ItemLists_295084!AE462=1,"Yes","No")</f>
        <v>No</v>
      </c>
      <c r="E464" s="18">
        <f>ItemLists_295084!C462</f>
        <v>30113005292763</v>
      </c>
      <c r="F464">
        <f>ItemLists_295084!F462</f>
        <v>2011</v>
      </c>
      <c r="G464">
        <f>ItemLists_295084!P462</f>
        <v>201109</v>
      </c>
      <c r="H464" s="1">
        <f>ItemLists_295084!W462</f>
        <v>5.454545454545455</v>
      </c>
      <c r="I464">
        <f>ItemLists_295084!S462</f>
        <v>202009</v>
      </c>
    </row>
    <row r="465" spans="1:9" x14ac:dyDescent="0.25">
      <c r="A465" t="str">
        <f>IF(ItemLists_295084!A463="Juvenile Non-Fiction","JNF","")</f>
        <v>JNF</v>
      </c>
      <c r="B465" t="str">
        <f>ItemLists_295084!B463</f>
        <v>J 745.5 OLI</v>
      </c>
      <c r="C465" t="str">
        <f>LEFT(ItemLists_295084!D463,36)</f>
        <v xml:space="preserve">Homemade for hamsters : over 20 fun </v>
      </c>
      <c r="D465" s="3" t="str">
        <f>IF(ItemLists_295084!AE463=1,"Yes","No")</f>
        <v>No</v>
      </c>
      <c r="E465" s="18">
        <f>ItemLists_295084!C463</f>
        <v>30113006452523</v>
      </c>
      <c r="F465">
        <f>ItemLists_295084!F463</f>
        <v>2016</v>
      </c>
      <c r="G465">
        <f>ItemLists_295084!P463</f>
        <v>201704</v>
      </c>
      <c r="H465" s="1">
        <f>ItemLists_295084!W463</f>
        <v>4.7441860465116275</v>
      </c>
      <c r="I465">
        <f>ItemLists_295084!S463</f>
        <v>202010</v>
      </c>
    </row>
    <row r="466" spans="1:9" x14ac:dyDescent="0.25">
      <c r="A466" t="str">
        <f>IF(ItemLists_295084!A464="Juvenile Non-Fiction","JNF","")</f>
        <v>JNF</v>
      </c>
      <c r="B466" t="str">
        <f>ItemLists_295084!B464</f>
        <v>J 745.5 ONE</v>
      </c>
      <c r="C466" t="str">
        <f>LEFT(ItemLists_295084!D464,36)</f>
        <v>120 great history projects : bring t</v>
      </c>
      <c r="D466" s="3" t="str">
        <f>IF(ItemLists_295084!AE464=1,"Yes","No")</f>
        <v>Yes</v>
      </c>
      <c r="E466" s="18">
        <f>ItemLists_295084!C464</f>
        <v>30113002258049</v>
      </c>
      <c r="F466">
        <f>ItemLists_295084!F464</f>
        <v>2001</v>
      </c>
      <c r="G466">
        <f>ItemLists_295084!P464</f>
        <v>200106</v>
      </c>
      <c r="H466" s="1">
        <f>ItemLists_295084!W464</f>
        <v>1.0300429184549356</v>
      </c>
      <c r="I466">
        <f>ItemLists_295084!S464</f>
        <v>201810</v>
      </c>
    </row>
    <row r="467" spans="1:9" x14ac:dyDescent="0.25">
      <c r="A467" t="str">
        <f>IF(ItemLists_295084!A465="Juvenile Non-Fiction","JNF","")</f>
        <v>JNF</v>
      </c>
      <c r="B467" t="str">
        <f>ItemLists_295084!B465</f>
        <v>J 745.5 OWE</v>
      </c>
      <c r="C467" t="str">
        <f>LEFT(ItemLists_295084!D465,36)</f>
        <v>Nature crafts</v>
      </c>
      <c r="D467" s="3" t="str">
        <f>IF(ItemLists_295084!AE465=1,"Yes","No")</f>
        <v>Yes</v>
      </c>
      <c r="E467" s="18">
        <f>ItemLists_295084!C465</f>
        <v>30113005883371</v>
      </c>
      <c r="F467">
        <f>ItemLists_295084!F465</f>
        <v>2014</v>
      </c>
      <c r="G467">
        <f>ItemLists_295084!P465</f>
        <v>201404</v>
      </c>
      <c r="H467" s="1">
        <f>ItemLists_295084!W465</f>
        <v>2.278481012658228</v>
      </c>
      <c r="I467">
        <f>ItemLists_295084!S465</f>
        <v>201911</v>
      </c>
    </row>
    <row r="468" spans="1:9" x14ac:dyDescent="0.25">
      <c r="A468" t="str">
        <f>IF(ItemLists_295084!A466="Juvenile Non-Fiction","JNF","")</f>
        <v>JNF</v>
      </c>
      <c r="B468" t="str">
        <f>ItemLists_295084!B466</f>
        <v>J 745.5 OWE</v>
      </c>
      <c r="C468" t="str">
        <f>LEFT(ItemLists_295084!D466,36)</f>
        <v>Gifts</v>
      </c>
      <c r="D468" s="3" t="str">
        <f>IF(ItemLists_295084!AE466=1,"Yes","No")</f>
        <v>Yes</v>
      </c>
      <c r="E468" s="18">
        <f>ItemLists_295084!C466</f>
        <v>30113005882563</v>
      </c>
      <c r="F468">
        <f>ItemLists_295084!F466</f>
        <v>2014</v>
      </c>
      <c r="G468">
        <f>ItemLists_295084!P466</f>
        <v>201404</v>
      </c>
      <c r="H468" s="1">
        <f>ItemLists_295084!W466</f>
        <v>1.8227848101265824</v>
      </c>
      <c r="I468">
        <f>ItemLists_295084!S466</f>
        <v>201911</v>
      </c>
    </row>
    <row r="469" spans="1:9" x14ac:dyDescent="0.25">
      <c r="A469" t="str">
        <f>IF(ItemLists_295084!A467="Juvenile Non-Fiction","JNF","")</f>
        <v>JNF</v>
      </c>
      <c r="B469" t="str">
        <f>ItemLists_295084!B467</f>
        <v>J 745.5 OWE</v>
      </c>
      <c r="C469" t="str">
        <f>LEFT(ItemLists_295084!D467,36)</f>
        <v>Fun fabrics</v>
      </c>
      <c r="D469" s="3" t="str">
        <f>IF(ItemLists_295084!AE467=1,"Yes","No")</f>
        <v>Yes</v>
      </c>
      <c r="E469" s="18">
        <f>ItemLists_295084!C467</f>
        <v>30113005882357</v>
      </c>
      <c r="F469">
        <f>ItemLists_295084!F467</f>
        <v>2014</v>
      </c>
      <c r="G469">
        <f>ItemLists_295084!P467</f>
        <v>201404</v>
      </c>
      <c r="H469" s="1">
        <f>ItemLists_295084!W467</f>
        <v>2.4303797468354431</v>
      </c>
      <c r="I469">
        <f>ItemLists_295084!S467</f>
        <v>201911</v>
      </c>
    </row>
    <row r="470" spans="1:9" x14ac:dyDescent="0.25">
      <c r="A470" t="str">
        <f>IF(ItemLists_295084!A468="Juvenile Non-Fiction","JNF","")</f>
        <v>JNF</v>
      </c>
      <c r="B470" t="str">
        <f>ItemLists_295084!B468</f>
        <v>J 745.5 PEL</v>
      </c>
      <c r="C470" t="str">
        <f>LEFT(ItemLists_295084!D468,36)</f>
        <v>The art of making comic books.</v>
      </c>
      <c r="D470" s="3" t="str">
        <f>IF(ItemLists_295084!AE468=1,"Yes","No")</f>
        <v>Yes</v>
      </c>
      <c r="E470" s="18">
        <f>ItemLists_295084!C468</f>
        <v>30113001283303</v>
      </c>
      <c r="F470">
        <f>ItemLists_295084!F468</f>
        <v>0</v>
      </c>
      <c r="G470">
        <f>ItemLists_295084!P468</f>
        <v>200901</v>
      </c>
      <c r="H470" s="1">
        <f>ItemLists_295084!W468</f>
        <v>5.408450704225352</v>
      </c>
      <c r="I470">
        <f>ItemLists_295084!S468</f>
        <v>201808</v>
      </c>
    </row>
    <row r="471" spans="1:9" x14ac:dyDescent="0.25">
      <c r="A471" t="str">
        <f>IF(ItemLists_295084!A469="Juvenile Non-Fiction","JNF","")</f>
        <v>JNF</v>
      </c>
      <c r="B471" t="str">
        <f>ItemLists_295084!B469</f>
        <v>J 745.5 PET</v>
      </c>
      <c r="C471" t="str">
        <f>LEFT(ItemLists_295084!D469,36)</f>
        <v>Chill : discover the cool (and creat</v>
      </c>
      <c r="D471" s="3" t="str">
        <f>IF(ItemLists_295084!AE469=1,"Yes","No")</f>
        <v>Yes</v>
      </c>
      <c r="E471" s="18">
        <f>ItemLists_295084!C469</f>
        <v>30113002928534</v>
      </c>
      <c r="F471">
        <f>ItemLists_295084!F469</f>
        <v>2009</v>
      </c>
      <c r="G471">
        <f>ItemLists_295084!P469</f>
        <v>200912</v>
      </c>
      <c r="H471" s="1">
        <f>ItemLists_295084!W469</f>
        <v>1.4656488549618321</v>
      </c>
      <c r="I471">
        <f>ItemLists_295084!S469</f>
        <v>201706</v>
      </c>
    </row>
    <row r="472" spans="1:9" x14ac:dyDescent="0.25">
      <c r="A472" t="str">
        <f>IF(ItemLists_295084!A470="Juvenile Non-Fiction","JNF","")</f>
        <v>JNF</v>
      </c>
      <c r="B472" t="str">
        <f>ItemLists_295084!B470</f>
        <v>J 745.5 PFI</v>
      </c>
      <c r="C472" t="str">
        <f>LEFT(ItemLists_295084!D470,36)</f>
        <v xml:space="preserve">Earth-friendly outdoor fun : how to </v>
      </c>
      <c r="D472" s="3" t="str">
        <f>IF(ItemLists_295084!AE470=1,"Yes","No")</f>
        <v>Yes</v>
      </c>
      <c r="E472" s="18">
        <f>ItemLists_295084!C470</f>
        <v>30113001301451</v>
      </c>
      <c r="F472">
        <f>ItemLists_295084!F470</f>
        <v>1996</v>
      </c>
      <c r="G472">
        <f>ItemLists_295084!P470</f>
        <v>199602</v>
      </c>
      <c r="H472" s="1">
        <f>ItemLists_295084!W470</f>
        <v>3.7171717171717171</v>
      </c>
      <c r="I472">
        <f>ItemLists_295084!S470</f>
        <v>201908</v>
      </c>
    </row>
    <row r="473" spans="1:9" x14ac:dyDescent="0.25">
      <c r="A473" t="str">
        <f>IF(ItemLists_295084!A471="Juvenile Non-Fiction","JNF","")</f>
        <v>JNF</v>
      </c>
      <c r="B473" t="str">
        <f>ItemLists_295084!B471</f>
        <v>J 745.5 PRE</v>
      </c>
      <c r="C473" t="str">
        <f>LEFT(ItemLists_295084!D471,36)</f>
        <v>Rainy day play!</v>
      </c>
      <c r="D473" s="3" t="str">
        <f>IF(ItemLists_295084!AE471=1,"Yes","No")</f>
        <v>Yes</v>
      </c>
      <c r="E473" s="18">
        <f>ItemLists_295084!C471</f>
        <v>30113002800881</v>
      </c>
      <c r="F473">
        <f>ItemLists_295084!F471</f>
        <v>1996</v>
      </c>
      <c r="G473">
        <f>ItemLists_295084!P471</f>
        <v>199604</v>
      </c>
      <c r="H473" s="1">
        <f>ItemLists_295084!W471</f>
        <v>1.1389830508474577</v>
      </c>
      <c r="I473">
        <f>ItemLists_295084!S471</f>
        <v>201806</v>
      </c>
    </row>
    <row r="474" spans="1:9" x14ac:dyDescent="0.25">
      <c r="A474" t="str">
        <f>IF(ItemLists_295084!A472="Juvenile Non-Fiction","JNF","")</f>
        <v>JNF</v>
      </c>
      <c r="B474" t="str">
        <f>ItemLists_295084!B472</f>
        <v>J 745.5 RAU</v>
      </c>
      <c r="C474" t="str">
        <f>LEFT(ItemLists_295084!D472,36)</f>
        <v>Creating fairy retreats</v>
      </c>
      <c r="D474" s="3" t="str">
        <f>IF(ItemLists_295084!AE472=1,"Yes","No")</f>
        <v>Yes</v>
      </c>
      <c r="E474" s="18">
        <f>ItemLists_295084!C472</f>
        <v>30113005432260</v>
      </c>
      <c r="F474">
        <f>ItemLists_295084!F472</f>
        <v>2012</v>
      </c>
      <c r="G474">
        <f>ItemLists_295084!P472</f>
        <v>201302</v>
      </c>
      <c r="H474" s="1">
        <f>ItemLists_295084!W472</f>
        <v>0.64516129032258063</v>
      </c>
      <c r="I474">
        <f>ItemLists_295084!S472</f>
        <v>201609</v>
      </c>
    </row>
    <row r="475" spans="1:9" x14ac:dyDescent="0.25">
      <c r="A475" t="str">
        <f>IF(ItemLists_295084!A473="Juvenile Non-Fiction","JNF","")</f>
        <v>JNF</v>
      </c>
      <c r="B475" t="str">
        <f>ItemLists_295084!B473</f>
        <v>J 745.5 REC</v>
      </c>
      <c r="C475" t="str">
        <f>LEFT(ItemLists_295084!D473,36)</f>
        <v>Recyclables.</v>
      </c>
      <c r="D475" s="3" t="str">
        <f>IF(ItemLists_295084!AE473=1,"Yes","No")</f>
        <v>Yes</v>
      </c>
      <c r="E475" s="18">
        <f>ItemLists_295084!C473</f>
        <v>30113002083355</v>
      </c>
      <c r="F475">
        <f>ItemLists_295084!F473</f>
        <v>2004</v>
      </c>
      <c r="G475">
        <f>ItemLists_295084!P473</f>
        <v>200409</v>
      </c>
      <c r="H475" s="1">
        <f>ItemLists_295084!W473</f>
        <v>2.1030927835051543</v>
      </c>
      <c r="I475">
        <f>ItemLists_295084!S473</f>
        <v>201708</v>
      </c>
    </row>
    <row r="476" spans="1:9" x14ac:dyDescent="0.25">
      <c r="A476" t="str">
        <f>IF(ItemLists_295084!A474="Juvenile Non-Fiction","JNF","")</f>
        <v>JNF</v>
      </c>
      <c r="B476" t="str">
        <f>ItemLists_295084!B474</f>
        <v>J 745.5 ROD</v>
      </c>
      <c r="C476" t="str">
        <f>LEFT(ItemLists_295084!D474,36)</f>
        <v>Handmade crafts by children for chil</v>
      </c>
      <c r="D476" s="3" t="str">
        <f>IF(ItemLists_295084!AE474=1,"Yes","No")</f>
        <v>Yes</v>
      </c>
      <c r="E476" s="18">
        <f>ItemLists_295084!C474</f>
        <v>30113006205566</v>
      </c>
      <c r="F476">
        <f>ItemLists_295084!F474</f>
        <v>2013</v>
      </c>
      <c r="G476">
        <f>ItemLists_295084!P474</f>
        <v>201511</v>
      </c>
      <c r="H476" s="1">
        <f>ItemLists_295084!W474</f>
        <v>1</v>
      </c>
      <c r="I476">
        <f>ItemLists_295084!S474</f>
        <v>201907</v>
      </c>
    </row>
    <row r="477" spans="1:9" x14ac:dyDescent="0.25">
      <c r="A477" t="str">
        <f>IF(ItemLists_295084!A475="Juvenile Non-Fiction","JNF","")</f>
        <v>JNF</v>
      </c>
      <c r="B477" t="str">
        <f>ItemLists_295084!B475</f>
        <v>J 745.5 ROS</v>
      </c>
      <c r="C477" t="str">
        <f>LEFT(ItemLists_295084!D475,36)</f>
        <v>Crafts for kids who are wild about o</v>
      </c>
      <c r="D477" s="3" t="str">
        <f>IF(ItemLists_295084!AE475=1,"Yes","No")</f>
        <v>Yes</v>
      </c>
      <c r="E477" s="18">
        <f>ItemLists_295084!C475</f>
        <v>30113001541601</v>
      </c>
      <c r="F477">
        <f>ItemLists_295084!F475</f>
        <v>1998</v>
      </c>
      <c r="G477">
        <f>ItemLists_295084!P475</f>
        <v>199803</v>
      </c>
      <c r="H477" s="1">
        <f>ItemLists_295084!W475</f>
        <v>4.1470588235294112</v>
      </c>
      <c r="I477">
        <f>ItemLists_295084!S475</f>
        <v>202009</v>
      </c>
    </row>
    <row r="478" spans="1:9" x14ac:dyDescent="0.25">
      <c r="A478" t="str">
        <f>IF(ItemLists_295084!A476="Juvenile Non-Fiction","JNF","")</f>
        <v>JNF</v>
      </c>
      <c r="B478" t="str">
        <f>ItemLists_295084!B476</f>
        <v>J 745.5 ROS</v>
      </c>
      <c r="C478" t="str">
        <f>LEFT(ItemLists_295084!D476,36)</f>
        <v>Crafts for kids who are wild about d</v>
      </c>
      <c r="D478" s="3" t="str">
        <f>IF(ItemLists_295084!AE476=1,"Yes","No")</f>
        <v>Yes</v>
      </c>
      <c r="E478" s="18">
        <f>ItemLists_295084!C476</f>
        <v>30113001591135</v>
      </c>
      <c r="F478">
        <f>ItemLists_295084!F476</f>
        <v>1998</v>
      </c>
      <c r="G478">
        <f>ItemLists_295084!P476</f>
        <v>199807</v>
      </c>
      <c r="H478" s="1">
        <f>ItemLists_295084!W476</f>
        <v>2.3283582089552239</v>
      </c>
      <c r="I478">
        <f>ItemLists_295084!S476</f>
        <v>201910</v>
      </c>
    </row>
    <row r="479" spans="1:9" x14ac:dyDescent="0.25">
      <c r="A479" t="str">
        <f>IF(ItemLists_295084!A477="Juvenile Non-Fiction","JNF","")</f>
        <v>JNF</v>
      </c>
      <c r="B479" t="str">
        <f>ItemLists_295084!B477</f>
        <v>J 745.5 ROS</v>
      </c>
      <c r="C479" t="str">
        <f>LEFT(ItemLists_295084!D477,36)</f>
        <v>Crafts for kids who are wild about p</v>
      </c>
      <c r="D479" s="3" t="str">
        <f>IF(ItemLists_295084!AE477=1,"Yes","No")</f>
        <v>Yes</v>
      </c>
      <c r="E479" s="18">
        <f>ItemLists_295084!C477</f>
        <v>30113001591143</v>
      </c>
      <c r="F479">
        <f>ItemLists_295084!F477</f>
        <v>1998</v>
      </c>
      <c r="G479">
        <f>ItemLists_295084!P477</f>
        <v>199802</v>
      </c>
      <c r="H479" s="1">
        <f>ItemLists_295084!W477</f>
        <v>2.6813186813186811</v>
      </c>
      <c r="I479">
        <f>ItemLists_295084!S477</f>
        <v>201804</v>
      </c>
    </row>
    <row r="480" spans="1:9" x14ac:dyDescent="0.25">
      <c r="A480" t="str">
        <f>IF(ItemLists_295084!A478="Juvenile Non-Fiction","JNF","")</f>
        <v>JNF</v>
      </c>
      <c r="B480" t="str">
        <f>ItemLists_295084!B478</f>
        <v>J 745.5 ROS</v>
      </c>
      <c r="C480" t="str">
        <f>LEFT(ItemLists_295084!D478,36)</f>
        <v>Fairy world crafts</v>
      </c>
      <c r="D480" s="3" t="str">
        <f>IF(ItemLists_295084!AE478=1,"Yes","No")</f>
        <v>Yes</v>
      </c>
      <c r="E480" s="18">
        <f>ItemLists_295084!C478</f>
        <v>30113002762685</v>
      </c>
      <c r="F480">
        <f>ItemLists_295084!F478</f>
        <v>2008</v>
      </c>
      <c r="G480">
        <f>ItemLists_295084!P478</f>
        <v>200803</v>
      </c>
      <c r="H480" s="1">
        <f>ItemLists_295084!W478</f>
        <v>1.1052631578947369</v>
      </c>
      <c r="I480">
        <f>ItemLists_295084!S478</f>
        <v>201709</v>
      </c>
    </row>
    <row r="481" spans="1:9" x14ac:dyDescent="0.25">
      <c r="A481" t="str">
        <f>IF(ItemLists_295084!A479="Juvenile Non-Fiction","JNF","")</f>
        <v>JNF</v>
      </c>
      <c r="B481" t="str">
        <f>ItemLists_295084!B479</f>
        <v>J 745.5 ROS</v>
      </c>
      <c r="C481" t="str">
        <f>LEFT(ItemLists_295084!D479,36)</f>
        <v>Kathy Ross crafts triangles, rectang</v>
      </c>
      <c r="D481" s="3" t="str">
        <f>IF(ItemLists_295084!AE479=1,"Yes","No")</f>
        <v>Yes</v>
      </c>
      <c r="E481" s="18">
        <f>ItemLists_295084!C479</f>
        <v>30113002010119</v>
      </c>
      <c r="F481">
        <f>ItemLists_295084!F479</f>
        <v>2002</v>
      </c>
      <c r="G481">
        <f>ItemLists_295084!P479</f>
        <v>200210</v>
      </c>
      <c r="H481" s="1">
        <f>ItemLists_295084!W479</f>
        <v>2.4884792626728114</v>
      </c>
      <c r="I481">
        <f>ItemLists_295084!S479</f>
        <v>201810</v>
      </c>
    </row>
    <row r="482" spans="1:9" x14ac:dyDescent="0.25">
      <c r="A482" t="str">
        <f>IF(ItemLists_295084!A480="Juvenile Non-Fiction","JNF","")</f>
        <v>JNF</v>
      </c>
      <c r="B482" t="str">
        <f>ItemLists_295084!B480</f>
        <v>J 745.5 ROS</v>
      </c>
      <c r="C482" t="str">
        <f>LEFT(ItemLists_295084!D480,36)</f>
        <v>Crafts for kids who are wild about o</v>
      </c>
      <c r="D482" s="3" t="str">
        <f>IF(ItemLists_295084!AE480=1,"Yes","No")</f>
        <v>Yes</v>
      </c>
      <c r="E482" s="18">
        <f>ItemLists_295084!C480</f>
        <v>30113001373153</v>
      </c>
      <c r="F482">
        <f>ItemLists_295084!F480</f>
        <v>1997</v>
      </c>
      <c r="G482">
        <f>ItemLists_295084!P480</f>
        <v>199704</v>
      </c>
      <c r="H482" s="1">
        <f>ItemLists_295084!W480</f>
        <v>3.010600706713781</v>
      </c>
      <c r="I482">
        <f>ItemLists_295084!S480</f>
        <v>201905</v>
      </c>
    </row>
    <row r="483" spans="1:9" x14ac:dyDescent="0.25">
      <c r="A483" t="str">
        <f>IF(ItemLists_295084!A481="Juvenile Non-Fiction","JNF","")</f>
        <v>JNF</v>
      </c>
      <c r="B483" t="str">
        <f>ItemLists_295084!B481</f>
        <v>J 745.5 ROS</v>
      </c>
      <c r="C483" t="str">
        <f>LEFT(ItemLists_295084!D481,36)</f>
        <v>Crafts from your favorite fairy tale</v>
      </c>
      <c r="D483" s="3" t="str">
        <f>IF(ItemLists_295084!AE481=1,"Yes","No")</f>
        <v>Yes</v>
      </c>
      <c r="E483" s="18">
        <f>ItemLists_295084!C481</f>
        <v>30113001482731</v>
      </c>
      <c r="F483">
        <f>ItemLists_295084!F481</f>
        <v>1997</v>
      </c>
      <c r="G483">
        <f>ItemLists_295084!P481</f>
        <v>199703</v>
      </c>
      <c r="H483" s="1">
        <f>ItemLists_295084!W481</f>
        <v>3.169014084507042</v>
      </c>
      <c r="I483">
        <f>ItemLists_295084!S481</f>
        <v>201902</v>
      </c>
    </row>
    <row r="484" spans="1:9" x14ac:dyDescent="0.25">
      <c r="A484" t="str">
        <f>IF(ItemLists_295084!A482="Juvenile Non-Fiction","JNF","")</f>
        <v>JNF</v>
      </c>
      <c r="B484" t="str">
        <f>ItemLists_295084!B482</f>
        <v>J 745.5 ROS</v>
      </c>
      <c r="C484" t="str">
        <f>LEFT(ItemLists_295084!D482,36)</f>
        <v>Crafts from your favorite children's</v>
      </c>
      <c r="D484" s="3" t="str">
        <f>IF(ItemLists_295084!AE482=1,"Yes","No")</f>
        <v>Yes</v>
      </c>
      <c r="E484" s="18">
        <f>ItemLists_295084!C482</f>
        <v>30113001830186</v>
      </c>
      <c r="F484">
        <f>ItemLists_295084!F482</f>
        <v>2001</v>
      </c>
      <c r="G484">
        <f>ItemLists_295084!P482</f>
        <v>200101</v>
      </c>
      <c r="H484" s="1">
        <f>ItemLists_295084!W482</f>
        <v>2.420168067226891</v>
      </c>
      <c r="I484">
        <f>ItemLists_295084!S482</f>
        <v>201902</v>
      </c>
    </row>
    <row r="485" spans="1:9" x14ac:dyDescent="0.25">
      <c r="A485" t="str">
        <f>IF(ItemLists_295084!A483="Juvenile Non-Fiction","JNF","")</f>
        <v>JNF</v>
      </c>
      <c r="B485" t="str">
        <f>ItemLists_295084!B483</f>
        <v>J 745.5 ROS</v>
      </c>
      <c r="C485" t="str">
        <f>LEFT(ItemLists_295084!D483,36)</f>
        <v>Crafts to make in the winter</v>
      </c>
      <c r="D485" s="3" t="str">
        <f>IF(ItemLists_295084!AE483=1,"Yes","No")</f>
        <v>Yes</v>
      </c>
      <c r="E485" s="18">
        <f>ItemLists_295084!C483</f>
        <v>30113001698658</v>
      </c>
      <c r="F485">
        <f>ItemLists_295084!F483</f>
        <v>1999</v>
      </c>
      <c r="G485">
        <f>ItemLists_295084!P483</f>
        <v>199901</v>
      </c>
      <c r="H485" s="1">
        <f>ItemLists_295084!W483</f>
        <v>5.6335877862595423</v>
      </c>
      <c r="I485">
        <f>ItemLists_295084!S483</f>
        <v>201912</v>
      </c>
    </row>
    <row r="486" spans="1:9" x14ac:dyDescent="0.25">
      <c r="A486" t="str">
        <f>IF(ItemLists_295084!A484="Juvenile Non-Fiction","JNF","")</f>
        <v>JNF</v>
      </c>
      <c r="B486" t="str">
        <f>ItemLists_295084!B484</f>
        <v>J 745.5 RYA</v>
      </c>
      <c r="C486" t="str">
        <f>LEFT(ItemLists_295084!D484,36)</f>
        <v>Junk art</v>
      </c>
      <c r="D486" s="3" t="str">
        <f>IF(ItemLists_295084!AE484=1,"Yes","No")</f>
        <v>Yes</v>
      </c>
      <c r="E486" s="18">
        <f>ItemLists_295084!C484</f>
        <v>30113005694158</v>
      </c>
      <c r="F486">
        <f>ItemLists_295084!F484</f>
        <v>2013</v>
      </c>
      <c r="G486">
        <f>ItemLists_295084!P484</f>
        <v>201306</v>
      </c>
      <c r="H486" s="1">
        <f>ItemLists_295084!W484</f>
        <v>2.1573033707865168</v>
      </c>
      <c r="I486">
        <f>ItemLists_295084!S484</f>
        <v>201808</v>
      </c>
    </row>
    <row r="487" spans="1:9" x14ac:dyDescent="0.25">
      <c r="A487" t="str">
        <f>IF(ItemLists_295084!A485="Juvenile Non-Fiction","JNF","")</f>
        <v>JNF</v>
      </c>
      <c r="B487" t="str">
        <f>ItemLists_295084!B485</f>
        <v>J 745.5 SAD</v>
      </c>
      <c r="C487" t="str">
        <f>LEFT(ItemLists_295084!D485,36)</f>
        <v>The jumbo book of crafts</v>
      </c>
      <c r="D487" s="3" t="str">
        <f>IF(ItemLists_295084!AE485=1,"Yes","No")</f>
        <v>Yes</v>
      </c>
      <c r="E487" s="18">
        <f>ItemLists_295084!C485</f>
        <v>30113003270860</v>
      </c>
      <c r="F487">
        <f>ItemLists_295084!F485</f>
        <v>1997</v>
      </c>
      <c r="G487">
        <f>ItemLists_295084!P485</f>
        <v>199707</v>
      </c>
      <c r="H487" s="1">
        <f>ItemLists_295084!W485</f>
        <v>0.98571428571428577</v>
      </c>
      <c r="I487">
        <f>ItemLists_295084!S485</f>
        <v>201801</v>
      </c>
    </row>
    <row r="488" spans="1:9" x14ac:dyDescent="0.25">
      <c r="A488" t="str">
        <f>IF(ItemLists_295084!A486="Juvenile Non-Fiction","JNF","")</f>
        <v>JNF</v>
      </c>
      <c r="B488" t="str">
        <f>ItemLists_295084!B486</f>
        <v>J 745.5 SCH</v>
      </c>
      <c r="C488" t="str">
        <f>LEFT(ItemLists_295084!D486,36)</f>
        <v>Trash to treasure : fun, easy projec</v>
      </c>
      <c r="D488" s="3" t="str">
        <f>IF(ItemLists_295084!AE486=1,"Yes","No")</f>
        <v>Yes</v>
      </c>
      <c r="E488" s="18">
        <f>ItemLists_295084!C486</f>
        <v>30113005797134</v>
      </c>
      <c r="F488">
        <f>ItemLists_295084!F486</f>
        <v>2013</v>
      </c>
      <c r="G488">
        <f>ItemLists_295084!P486</f>
        <v>201405</v>
      </c>
      <c r="H488" s="1">
        <f>ItemLists_295084!W486</f>
        <v>2.1538461538461537</v>
      </c>
      <c r="I488">
        <f>ItemLists_295084!S486</f>
        <v>201811</v>
      </c>
    </row>
    <row r="489" spans="1:9" x14ac:dyDescent="0.25">
      <c r="A489" t="str">
        <f>IF(ItemLists_295084!A487="Juvenile Non-Fiction","JNF","")</f>
        <v>JNF</v>
      </c>
      <c r="B489" t="str">
        <f>ItemLists_295084!B487</f>
        <v>J 745.5 SCH</v>
      </c>
      <c r="C489" t="str">
        <f>LEFT(ItemLists_295084!D487,36)</f>
        <v>Trash to treasure : fun, easy projec</v>
      </c>
      <c r="D489" s="3" t="str">
        <f>IF(ItemLists_295084!AE487=1,"Yes","No")</f>
        <v>Yes</v>
      </c>
      <c r="E489" s="18">
        <f>ItemLists_295084!C487</f>
        <v>30113005880294</v>
      </c>
      <c r="F489">
        <f>ItemLists_295084!F487</f>
        <v>2013</v>
      </c>
      <c r="G489">
        <f>ItemLists_295084!P487</f>
        <v>201405</v>
      </c>
      <c r="H489" s="1">
        <f>ItemLists_295084!W487</f>
        <v>1.5384615384615385</v>
      </c>
      <c r="I489">
        <f>ItemLists_295084!S487</f>
        <v>201708</v>
      </c>
    </row>
    <row r="490" spans="1:9" x14ac:dyDescent="0.25">
      <c r="A490" t="str">
        <f>IF(ItemLists_295084!A488="Juvenile Non-Fiction","JNF","")</f>
        <v>JNF</v>
      </c>
      <c r="B490" t="str">
        <f>ItemLists_295084!B488</f>
        <v>J 745.5 SIL</v>
      </c>
      <c r="C490" t="str">
        <f>LEFT(ItemLists_295084!D488,36)</f>
        <v>Face painting</v>
      </c>
      <c r="D490" s="3" t="str">
        <f>IF(ItemLists_295084!AE488=1,"Yes","No")</f>
        <v>Yes</v>
      </c>
      <c r="E490" s="18">
        <f>ItemLists_295084!C488</f>
        <v>30113001736144</v>
      </c>
      <c r="F490">
        <f>ItemLists_295084!F488</f>
        <v>2000</v>
      </c>
      <c r="G490">
        <f>ItemLists_295084!P488</f>
        <v>200002</v>
      </c>
      <c r="H490" s="1">
        <f>ItemLists_295084!W488</f>
        <v>2.6506024096385543</v>
      </c>
      <c r="I490">
        <f>ItemLists_295084!S488</f>
        <v>201710</v>
      </c>
    </row>
    <row r="491" spans="1:9" x14ac:dyDescent="0.25">
      <c r="A491" t="str">
        <f>IF(ItemLists_295084!A489="Juvenile Non-Fiction","JNF","")</f>
        <v>JNF</v>
      </c>
      <c r="B491" t="str">
        <f>ItemLists_295084!B489</f>
        <v>J 745.5 SIR</v>
      </c>
      <c r="C491" t="str">
        <f>LEFT(ItemLists_295084!D489,36)</f>
        <v>Re-craft : unique projects that look</v>
      </c>
      <c r="D491" s="3" t="str">
        <f>IF(ItemLists_295084!AE489=1,"Yes","No")</f>
        <v>Yes</v>
      </c>
      <c r="E491" s="18">
        <f>ItemLists_295084!C489</f>
        <v>30113005314880</v>
      </c>
      <c r="F491">
        <f>ItemLists_295084!F489</f>
        <v>2011</v>
      </c>
      <c r="G491">
        <f>ItemLists_295084!P489</f>
        <v>201203</v>
      </c>
      <c r="H491" s="1">
        <f>ItemLists_295084!W489</f>
        <v>2.4230769230769234</v>
      </c>
      <c r="I491">
        <f>ItemLists_295084!S489</f>
        <v>201710</v>
      </c>
    </row>
    <row r="492" spans="1:9" x14ac:dyDescent="0.25">
      <c r="A492" t="str">
        <f>IF(ItemLists_295084!A490="Juvenile Non-Fiction","JNF","")</f>
        <v>JNF</v>
      </c>
      <c r="B492" t="str">
        <f>ItemLists_295084!B490</f>
        <v>J 745.5 SMI</v>
      </c>
      <c r="C492" t="str">
        <f>LEFT(ItemLists_295084!D490,36)</f>
        <v xml:space="preserve">Earth friendly crafts for kids : 50 </v>
      </c>
      <c r="D492" s="3" t="str">
        <f>IF(ItemLists_295084!AE490=1,"Yes","No")</f>
        <v>Yes</v>
      </c>
      <c r="E492" s="18">
        <f>ItemLists_295084!C490</f>
        <v>30113002214596</v>
      </c>
      <c r="F492">
        <f>ItemLists_295084!F490</f>
        <v>2002</v>
      </c>
      <c r="G492">
        <f>ItemLists_295084!P490</f>
        <v>200206</v>
      </c>
      <c r="H492" s="1">
        <f>ItemLists_295084!W490</f>
        <v>2.6063348416289589</v>
      </c>
      <c r="I492">
        <f>ItemLists_295084!S490</f>
        <v>201908</v>
      </c>
    </row>
    <row r="493" spans="1:9" x14ac:dyDescent="0.25">
      <c r="A493" t="str">
        <f>IF(ItemLists_295084!A491="Juvenile Non-Fiction","JNF","")</f>
        <v>JNF</v>
      </c>
      <c r="B493" t="str">
        <f>ItemLists_295084!B491</f>
        <v>J 745.5 TEM</v>
      </c>
      <c r="C493" t="str">
        <f>LEFT(ItemLists_295084!D491,36)</f>
        <v>Planes and other flying things.</v>
      </c>
      <c r="D493" s="3" t="str">
        <f>IF(ItemLists_295084!AE491=1,"Yes","No")</f>
        <v>Yes</v>
      </c>
      <c r="E493" s="18">
        <f>ItemLists_295084!C491</f>
        <v>30113001333348</v>
      </c>
      <c r="F493">
        <f>ItemLists_295084!F491</f>
        <v>1995</v>
      </c>
      <c r="G493">
        <f>ItemLists_295084!P491</f>
        <v>201104</v>
      </c>
      <c r="H493" s="1">
        <f>ItemLists_295084!W491</f>
        <v>5.7391304347826084</v>
      </c>
      <c r="I493">
        <f>ItemLists_295084!S491</f>
        <v>201411</v>
      </c>
    </row>
    <row r="494" spans="1:9" x14ac:dyDescent="0.25">
      <c r="A494" t="str">
        <f>IF(ItemLists_295084!A492="Juvenile Non-Fiction","JNF","")</f>
        <v>JNF</v>
      </c>
      <c r="B494" t="str">
        <f>ItemLists_295084!B492</f>
        <v>J 745.5 TEM</v>
      </c>
      <c r="C494" t="str">
        <f>LEFT(ItemLists_295084!D492,36)</f>
        <v>Cards and tags.</v>
      </c>
      <c r="D494" s="3" t="str">
        <f>IF(ItemLists_295084!AE492=1,"Yes","No")</f>
        <v>Yes</v>
      </c>
      <c r="E494" s="18">
        <f>ItemLists_295084!C492</f>
        <v>30113001333355</v>
      </c>
      <c r="F494">
        <f>ItemLists_295084!F492</f>
        <v>1995</v>
      </c>
      <c r="G494">
        <f>ItemLists_295084!P492</f>
        <v>201104</v>
      </c>
      <c r="H494" s="1">
        <f>ItemLists_295084!W492</f>
        <v>6.052173913043478</v>
      </c>
      <c r="I494">
        <f>ItemLists_295084!S492</f>
        <v>201903</v>
      </c>
    </row>
    <row r="495" spans="1:9" x14ac:dyDescent="0.25">
      <c r="A495" t="str">
        <f>IF(ItemLists_295084!A493="Juvenile Non-Fiction","JNF","")</f>
        <v>JNF</v>
      </c>
      <c r="B495" t="str">
        <f>ItemLists_295084!B493</f>
        <v>J 745.5 TEM</v>
      </c>
      <c r="C495" t="str">
        <f>LEFT(ItemLists_295084!D493,36)</f>
        <v>Traditional crafts from native North</v>
      </c>
      <c r="D495" s="3" t="str">
        <f>IF(ItemLists_295084!AE493=1,"Yes","No")</f>
        <v>Yes</v>
      </c>
      <c r="E495" s="18">
        <f>ItemLists_295084!C493</f>
        <v>30113001467377</v>
      </c>
      <c r="F495">
        <f>ItemLists_295084!F493</f>
        <v>1997</v>
      </c>
      <c r="G495">
        <f>ItemLists_295084!P493</f>
        <v>199702</v>
      </c>
      <c r="H495" s="1">
        <f>ItemLists_295084!W493</f>
        <v>2.1894736842105265</v>
      </c>
      <c r="I495">
        <f>ItemLists_295084!S493</f>
        <v>202003</v>
      </c>
    </row>
    <row r="496" spans="1:9" x14ac:dyDescent="0.25">
      <c r="A496" t="str">
        <f>IF(ItemLists_295084!A494="Juvenile Non-Fiction","JNF","")</f>
        <v>JNF</v>
      </c>
      <c r="B496" t="str">
        <f>ItemLists_295084!B494</f>
        <v>J 745.5 TOF</v>
      </c>
      <c r="C496" t="str">
        <f>LEFT(ItemLists_295084!D494,36)</f>
        <v>Fun to make and do</v>
      </c>
      <c r="D496" s="3" t="str">
        <f>IF(ItemLists_295084!AE494=1,"Yes","No")</f>
        <v>Yes</v>
      </c>
      <c r="E496" s="18">
        <f>ItemLists_295084!C494</f>
        <v>30113001813596</v>
      </c>
      <c r="F496">
        <f>ItemLists_295084!F494</f>
        <v>1998</v>
      </c>
      <c r="G496">
        <f>ItemLists_295084!P494</f>
        <v>199801</v>
      </c>
      <c r="H496" s="1">
        <f>ItemLists_295084!W494</f>
        <v>4.5985401459854014</v>
      </c>
      <c r="I496">
        <f>ItemLists_295084!S494</f>
        <v>201609</v>
      </c>
    </row>
    <row r="497" spans="1:9" x14ac:dyDescent="0.25">
      <c r="A497" t="str">
        <f>IF(ItemLists_295084!A495="Juvenile Non-Fiction","JNF","")</f>
        <v>JNF</v>
      </c>
      <c r="B497" t="str">
        <f>ItemLists_295084!B495</f>
        <v>J 745.5 TOR</v>
      </c>
      <c r="C497" t="str">
        <f>LEFT(ItemLists_295084!D495,36)</f>
        <v>School stuff</v>
      </c>
      <c r="D497" s="3" t="str">
        <f>IF(ItemLists_295084!AE495=1,"Yes","No")</f>
        <v>Yes</v>
      </c>
      <c r="E497" s="18">
        <f>ItemLists_295084!C495</f>
        <v>30113003208043</v>
      </c>
      <c r="F497">
        <f>ItemLists_295084!F495</f>
        <v>2011</v>
      </c>
      <c r="G497">
        <f>ItemLists_295084!P495</f>
        <v>201111</v>
      </c>
      <c r="H497" s="1">
        <f>ItemLists_295084!W495</f>
        <v>1.4444444444444444</v>
      </c>
      <c r="I497">
        <f>ItemLists_295084!S495</f>
        <v>201910</v>
      </c>
    </row>
    <row r="498" spans="1:9" x14ac:dyDescent="0.25">
      <c r="A498" t="str">
        <f>IF(ItemLists_295084!A496="Juvenile Non-Fiction","JNF","")</f>
        <v>JNF</v>
      </c>
      <c r="B498" t="str">
        <f>ItemLists_295084!B496</f>
        <v>J 745.5 TRO</v>
      </c>
      <c r="C498" t="str">
        <f>LEFT(ItemLists_295084!D496,36)</f>
        <v>Native crafts : inspired by North Am</v>
      </c>
      <c r="D498" s="3" t="str">
        <f>IF(ItemLists_295084!AE496=1,"Yes","No")</f>
        <v>Yes</v>
      </c>
      <c r="E498" s="18">
        <f>ItemLists_295084!C496</f>
        <v>30113001732036</v>
      </c>
      <c r="F498">
        <f>ItemLists_295084!F496</f>
        <v>2000</v>
      </c>
      <c r="G498">
        <f>ItemLists_295084!P496</f>
        <v>200005</v>
      </c>
      <c r="H498" s="1">
        <f>ItemLists_295084!W496</f>
        <v>2.1951219512195124</v>
      </c>
      <c r="I498">
        <f>ItemLists_295084!S496</f>
        <v>201903</v>
      </c>
    </row>
    <row r="499" spans="1:9" x14ac:dyDescent="0.25">
      <c r="A499" t="str">
        <f>IF(ItemLists_295084!A497="Juvenile Non-Fiction","JNF","")</f>
        <v>JNF</v>
      </c>
      <c r="B499" t="str">
        <f>ItemLists_295084!B497</f>
        <v>J 745.5 TUL</v>
      </c>
      <c r="C499" t="str">
        <f>LEFT(ItemLists_295084!D497,36)</f>
        <v>Northern Asia</v>
      </c>
      <c r="D499" s="3" t="str">
        <f>IF(ItemLists_295084!AE497=1,"Yes","No")</f>
        <v>Yes</v>
      </c>
      <c r="E499" s="18">
        <f>ItemLists_295084!C497</f>
        <v>30113001685986</v>
      </c>
      <c r="F499">
        <f>ItemLists_295084!F497</f>
        <v>2000</v>
      </c>
      <c r="G499">
        <f>ItemLists_295084!P497</f>
        <v>201203</v>
      </c>
      <c r="H499" s="1">
        <f>ItemLists_295084!W497</f>
        <v>2.0769230769230771</v>
      </c>
      <c r="I499">
        <f>ItemLists_295084!S497</f>
        <v>201907</v>
      </c>
    </row>
    <row r="500" spans="1:9" x14ac:dyDescent="0.25">
      <c r="A500" t="str">
        <f>IF(ItemLists_295084!A498="Juvenile Non-Fiction","JNF","")</f>
        <v>JNF</v>
      </c>
      <c r="B500" t="str">
        <f>ItemLists_295084!B498</f>
        <v>J 745.5 TUR</v>
      </c>
      <c r="C500" t="str">
        <f>LEFT(ItemLists_295084!D498,36)</f>
        <v>Cool crafts</v>
      </c>
      <c r="D500" s="3" t="str">
        <f>IF(ItemLists_295084!AE498=1,"Yes","No")</f>
        <v>No</v>
      </c>
      <c r="E500" s="18">
        <f>ItemLists_295084!C498</f>
        <v>30113006359017</v>
      </c>
      <c r="F500">
        <f>ItemLists_295084!F498</f>
        <v>2016</v>
      </c>
      <c r="G500">
        <f>ItemLists_295084!P498</f>
        <v>201609</v>
      </c>
      <c r="H500" s="1">
        <f>ItemLists_295084!W498</f>
        <v>3.36</v>
      </c>
      <c r="I500">
        <f>ItemLists_295084!S498</f>
        <v>201909</v>
      </c>
    </row>
    <row r="501" spans="1:9" x14ac:dyDescent="0.25">
      <c r="A501" t="str">
        <f>IF(ItemLists_295084!A499="Juvenile Non-Fiction","JNF","")</f>
        <v>JNF</v>
      </c>
      <c r="B501" t="str">
        <f>ItemLists_295084!B499</f>
        <v>J 745.5 TWE</v>
      </c>
      <c r="C501" t="str">
        <f>LEFT(ItemLists_295084!D499,36)</f>
        <v>20-minute crafts</v>
      </c>
      <c r="D501" s="3" t="str">
        <f>IF(ItemLists_295084!AE499=1,"Yes","No")</f>
        <v>No</v>
      </c>
      <c r="E501" s="18">
        <f>ItemLists_295084!C499</f>
        <v>30113006402387</v>
      </c>
      <c r="F501">
        <f>ItemLists_295084!F499</f>
        <v>2001</v>
      </c>
      <c r="G501">
        <f>ItemLists_295084!P499</f>
        <v>201710</v>
      </c>
      <c r="H501" s="1">
        <f>ItemLists_295084!W499</f>
        <v>0.97297297297297292</v>
      </c>
      <c r="I501">
        <f>ItemLists_295084!S499</f>
        <v>202005</v>
      </c>
    </row>
    <row r="502" spans="1:9" x14ac:dyDescent="0.25">
      <c r="A502" t="str">
        <f>IF(ItemLists_295084!A500="Juvenile Non-Fiction","JNF","")</f>
        <v>JNF</v>
      </c>
      <c r="B502" t="str">
        <f>ItemLists_295084!B500</f>
        <v>J 745.5 WAL</v>
      </c>
      <c r="C502" t="str">
        <f>LEFT(ItemLists_295084!D500,36)</f>
        <v>How to make great stuff to wear / wr</v>
      </c>
      <c r="D502" s="3" t="str">
        <f>IF(ItemLists_295084!AE500=1,"Yes","No")</f>
        <v>Yes</v>
      </c>
      <c r="E502" s="18">
        <f>ItemLists_295084!C500</f>
        <v>30113000971668</v>
      </c>
      <c r="F502">
        <f>ItemLists_295084!F500</f>
        <v>1991</v>
      </c>
      <c r="G502">
        <f>ItemLists_295084!P500</f>
        <v>201506</v>
      </c>
      <c r="H502" s="1">
        <f>ItemLists_295084!W500</f>
        <v>10.523076923076923</v>
      </c>
      <c r="I502">
        <f>ItemLists_295084!S500</f>
        <v>201801</v>
      </c>
    </row>
    <row r="503" spans="1:9" x14ac:dyDescent="0.25">
      <c r="A503" t="str">
        <f>IF(ItemLists_295084!A501="Juvenile Non-Fiction","JNF","")</f>
        <v>JNF</v>
      </c>
      <c r="B503" t="str">
        <f>ItemLists_295084!B501</f>
        <v>J 745.5 WAL</v>
      </c>
      <c r="C503" t="str">
        <f>LEFT(ItemLists_295084!D501,36)</f>
        <v>Art for the heart : creative art exp</v>
      </c>
      <c r="D503" s="3" t="str">
        <f>IF(ItemLists_295084!AE501=1,"Yes","No")</f>
        <v>Yes</v>
      </c>
      <c r="E503" s="18">
        <f>ItemLists_295084!C501</f>
        <v>30113001877153</v>
      </c>
      <c r="F503">
        <f>ItemLists_295084!F501</f>
        <v>2002</v>
      </c>
      <c r="G503">
        <f>ItemLists_295084!P501</f>
        <v>200210</v>
      </c>
      <c r="H503" s="1">
        <f>ItemLists_295084!W501</f>
        <v>2.8202764976958528</v>
      </c>
      <c r="I503">
        <f>ItemLists_295084!S501</f>
        <v>201808</v>
      </c>
    </row>
    <row r="504" spans="1:9" x14ac:dyDescent="0.25">
      <c r="A504" t="str">
        <f>IF(ItemLists_295084!A502="Juvenile Non-Fiction","JNF","")</f>
        <v>JNF</v>
      </c>
      <c r="B504" t="str">
        <f>ItemLists_295084!B502</f>
        <v>J 745.5 WAL</v>
      </c>
      <c r="C504" t="str">
        <f>LEFT(ItemLists_295084!D502,36)</f>
        <v>I can make nature crafts</v>
      </c>
      <c r="D504" s="3" t="str">
        <f>IF(ItemLists_295084!AE502=1,"Yes","No")</f>
        <v>Yes</v>
      </c>
      <c r="E504" s="18">
        <f>ItemLists_295084!C502</f>
        <v>30113001369466</v>
      </c>
      <c r="F504">
        <f>ItemLists_295084!F502</f>
        <v>1996</v>
      </c>
      <c r="G504">
        <f>ItemLists_295084!P502</f>
        <v>199604</v>
      </c>
      <c r="H504" s="1">
        <f>ItemLists_295084!W502</f>
        <v>2.522033898305085</v>
      </c>
      <c r="I504">
        <f>ItemLists_295084!S502</f>
        <v>201707</v>
      </c>
    </row>
    <row r="505" spans="1:9" x14ac:dyDescent="0.25">
      <c r="A505" t="str">
        <f>IF(ItemLists_295084!A503="Juvenile Non-Fiction","JNF","")</f>
        <v>JNF</v>
      </c>
      <c r="B505" t="str">
        <f>ItemLists_295084!B503</f>
        <v>J 745.5 WAL</v>
      </c>
      <c r="C505" t="str">
        <f>LEFT(ItemLists_295084!D503,36)</f>
        <v>I can make toys</v>
      </c>
      <c r="D505" s="3" t="str">
        <f>IF(ItemLists_295084!AE503=1,"Yes","No")</f>
        <v>Yes</v>
      </c>
      <c r="E505" s="18">
        <f>ItemLists_295084!C503</f>
        <v>30113001212906</v>
      </c>
      <c r="F505">
        <f>ItemLists_295084!F503</f>
        <v>1994</v>
      </c>
      <c r="G505">
        <f>ItemLists_295084!P503</f>
        <v>199404</v>
      </c>
      <c r="H505" s="1">
        <f>ItemLists_295084!W503</f>
        <v>1.8808777429467085</v>
      </c>
      <c r="I505">
        <f>ItemLists_295084!S503</f>
        <v>201811</v>
      </c>
    </row>
    <row r="506" spans="1:9" x14ac:dyDescent="0.25">
      <c r="A506" t="str">
        <f>IF(ItemLists_295084!A504="Juvenile Non-Fiction","JNF","")</f>
        <v>JNF</v>
      </c>
      <c r="B506" t="str">
        <f>ItemLists_295084!B504</f>
        <v>J 745.5 WAR</v>
      </c>
      <c r="C506" t="str">
        <f>LEFT(ItemLists_295084!D504,36)</f>
        <v>23 things to do before you are 11 1/</v>
      </c>
      <c r="D506" s="3" t="str">
        <f>IF(ItemLists_295084!AE504=1,"Yes","No")</f>
        <v>Yes</v>
      </c>
      <c r="E506" s="18">
        <f>ItemLists_295084!C504</f>
        <v>30113006267459</v>
      </c>
      <c r="F506">
        <f>ItemLists_295084!F504</f>
        <v>2015</v>
      </c>
      <c r="G506">
        <f>ItemLists_295084!P504</f>
        <v>201602</v>
      </c>
      <c r="H506" s="1">
        <f>ItemLists_295084!W504</f>
        <v>1.6842105263157894</v>
      </c>
      <c r="I506">
        <f>ItemLists_295084!S504</f>
        <v>201810</v>
      </c>
    </row>
    <row r="507" spans="1:9" x14ac:dyDescent="0.25">
      <c r="A507" t="str">
        <f>IF(ItemLists_295084!A505="Juvenile Non-Fiction","JNF","")</f>
        <v>JNF</v>
      </c>
      <c r="B507" t="str">
        <f>ItemLists_295084!B505</f>
        <v>J 745.5 WAT</v>
      </c>
      <c r="C507" t="str">
        <f>LEFT(ItemLists_295084!D505,36)</f>
        <v>Starting face painting</v>
      </c>
      <c r="D507" s="3" t="str">
        <f>IF(ItemLists_295084!AE505=1,"Yes","No")</f>
        <v>Yes</v>
      </c>
      <c r="E507" s="18">
        <f>ItemLists_295084!C505</f>
        <v>30113003157562</v>
      </c>
      <c r="F507">
        <f>ItemLists_295084!F505</f>
        <v>2005</v>
      </c>
      <c r="G507">
        <f>ItemLists_295084!P505</f>
        <v>200504</v>
      </c>
      <c r="H507" s="1">
        <f>ItemLists_295084!W505</f>
        <v>1.2192513368983957</v>
      </c>
      <c r="I507">
        <f>ItemLists_295084!S505</f>
        <v>201905</v>
      </c>
    </row>
    <row r="508" spans="1:9" x14ac:dyDescent="0.25">
      <c r="A508" t="str">
        <f>IF(ItemLists_295084!A506="Juvenile Non-Fiction","JNF","")</f>
        <v>JNF</v>
      </c>
      <c r="B508" t="str">
        <f>ItemLists_295084!B506</f>
        <v>J 745.5 WAT</v>
      </c>
      <c r="C508" t="str">
        <f>LEFT(ItemLists_295084!D506,36)</f>
        <v>Starting face painting</v>
      </c>
      <c r="D508" s="3" t="str">
        <f>IF(ItemLists_295084!AE506=1,"Yes","No")</f>
        <v>Yes</v>
      </c>
      <c r="E508" s="18">
        <f>ItemLists_295084!C506</f>
        <v>30113005205534</v>
      </c>
      <c r="F508">
        <f>ItemLists_295084!F506</f>
        <v>2005</v>
      </c>
      <c r="G508">
        <f>ItemLists_295084!P506</f>
        <v>201108</v>
      </c>
      <c r="H508" s="1">
        <f>ItemLists_295084!W506</f>
        <v>1.6216216216216217</v>
      </c>
      <c r="I508">
        <f>ItemLists_295084!S506</f>
        <v>201903</v>
      </c>
    </row>
    <row r="509" spans="1:9" x14ac:dyDescent="0.25">
      <c r="A509" t="str">
        <f>IF(ItemLists_295084!A507="Juvenile Non-Fiction","JNF","")</f>
        <v>JNF</v>
      </c>
      <c r="B509" t="str">
        <f>ItemLists_295084!B507</f>
        <v>J 745.5 WAT</v>
      </c>
      <c r="C509" t="str">
        <f>LEFT(ItemLists_295084!D507,36)</f>
        <v>365 things to make and do</v>
      </c>
      <c r="D509" s="3" t="str">
        <f>IF(ItemLists_295084!AE507=1,"Yes","No")</f>
        <v>No</v>
      </c>
      <c r="E509" s="18">
        <f>ItemLists_295084!C507</f>
        <v>30113006336148</v>
      </c>
      <c r="F509">
        <f>ItemLists_295084!F507</f>
        <v>2007</v>
      </c>
      <c r="G509">
        <f>ItemLists_295084!P507</f>
        <v>201709</v>
      </c>
      <c r="H509" s="1">
        <f>ItemLists_295084!W507</f>
        <v>2.8421052631578947</v>
      </c>
      <c r="I509">
        <f>ItemLists_295084!S507</f>
        <v>201912</v>
      </c>
    </row>
    <row r="510" spans="1:9" x14ac:dyDescent="0.25">
      <c r="A510" t="str">
        <f>IF(ItemLists_295084!A508="Juvenile Non-Fiction","JNF","")</f>
        <v>JNF</v>
      </c>
      <c r="B510" t="str">
        <f>ItemLists_295084!B508</f>
        <v>J 745.5 WAT</v>
      </c>
      <c r="C510" t="str">
        <f>LEFT(ItemLists_295084!D508,36)</f>
        <v>100 things to make and do</v>
      </c>
      <c r="D510" s="3" t="str">
        <f>IF(ItemLists_295084!AE508=1,"Yes","No")</f>
        <v>No</v>
      </c>
      <c r="E510" s="18">
        <f>ItemLists_295084!C508</f>
        <v>30113006683374</v>
      </c>
      <c r="F510">
        <f>ItemLists_295084!F508</f>
        <v>2011</v>
      </c>
      <c r="G510">
        <f>ItemLists_295084!P508</f>
        <v>201812</v>
      </c>
      <c r="H510" s="1">
        <f>ItemLists_295084!W508</f>
        <v>5.2173913043478262</v>
      </c>
      <c r="I510">
        <f>ItemLists_295084!S508</f>
        <v>202008</v>
      </c>
    </row>
    <row r="511" spans="1:9" x14ac:dyDescent="0.25">
      <c r="A511" t="str">
        <f>IF(ItemLists_295084!A509="Juvenile Non-Fiction","JNF","")</f>
        <v>JNF</v>
      </c>
      <c r="B511" t="str">
        <f>ItemLists_295084!B509</f>
        <v>J 745.5 WIL</v>
      </c>
      <c r="C511" t="str">
        <f>LEFT(ItemLists_295084!D509,36)</f>
        <v>Ductigami : the art of the tape</v>
      </c>
      <c r="D511" s="3" t="str">
        <f>IF(ItemLists_295084!AE509=1,"Yes","No")</f>
        <v>Yes</v>
      </c>
      <c r="E511" s="18">
        <f>ItemLists_295084!C509</f>
        <v>30113002610785</v>
      </c>
      <c r="F511">
        <f>ItemLists_295084!F509</f>
        <v>2006</v>
      </c>
      <c r="G511">
        <f>ItemLists_295084!P509</f>
        <v>200602</v>
      </c>
      <c r="H511" s="1">
        <f>ItemLists_295084!W509</f>
        <v>3.0508474576271185</v>
      </c>
      <c r="I511">
        <f>ItemLists_295084!S509</f>
        <v>201708</v>
      </c>
    </row>
    <row r="512" spans="1:9" x14ac:dyDescent="0.25">
      <c r="A512" t="str">
        <f>IF(ItemLists_295084!A510="Juvenile Non-Fiction","JNF","")</f>
        <v>JNF</v>
      </c>
      <c r="B512" t="str">
        <f>ItemLists_295084!B510</f>
        <v>J 745.5 WOO</v>
      </c>
      <c r="C512" t="str">
        <f>LEFT(ItemLists_295084!D510,36)</f>
        <v>Duct tape DIY</v>
      </c>
      <c r="D512" s="3" t="str">
        <f>IF(ItemLists_295084!AE510=1,"Yes","No")</f>
        <v>No</v>
      </c>
      <c r="E512" s="18">
        <f>ItemLists_295084!C510</f>
        <v>30113006880798</v>
      </c>
      <c r="F512">
        <f>ItemLists_295084!F510</f>
        <v>2020</v>
      </c>
      <c r="G512">
        <f>ItemLists_295084!P510</f>
        <v>202005</v>
      </c>
      <c r="H512" s="1">
        <f>ItemLists_295084!W510</f>
        <v>0</v>
      </c>
      <c r="I512">
        <f>ItemLists_295084!S510</f>
        <v>202005</v>
      </c>
    </row>
    <row r="513" spans="1:9" x14ac:dyDescent="0.25">
      <c r="A513" t="str">
        <f>IF(ItemLists_295084!A511="Juvenile Non-Fiction","JNF","")</f>
        <v>JNF</v>
      </c>
      <c r="B513" t="str">
        <f>ItemLists_295084!B511</f>
        <v>J 745.5 WRI</v>
      </c>
      <c r="C513" t="str">
        <f>LEFT(ItemLists_295084!D511,36)</f>
        <v>Presents</v>
      </c>
      <c r="D513" s="3" t="str">
        <f>IF(ItemLists_295084!AE511=1,"Yes","No")</f>
        <v>Yes</v>
      </c>
      <c r="E513" s="18">
        <f>ItemLists_295084!C511</f>
        <v>30113002274962</v>
      </c>
      <c r="F513">
        <f>ItemLists_295084!F511</f>
        <v>2005</v>
      </c>
      <c r="G513">
        <f>ItemLists_295084!P511</f>
        <v>200501</v>
      </c>
      <c r="H513" s="1">
        <f>ItemLists_295084!W511</f>
        <v>3.9157894736842103</v>
      </c>
      <c r="I513">
        <f>ItemLists_295084!S511</f>
        <v>201811</v>
      </c>
    </row>
    <row r="514" spans="1:9" x14ac:dyDescent="0.25">
      <c r="A514" t="str">
        <f>IF(ItemLists_295084!A512="Juvenile Non-Fiction","JNF","")</f>
        <v>JNF</v>
      </c>
      <c r="B514" t="str">
        <f>ItemLists_295084!B512</f>
        <v>J 745.5 YAN</v>
      </c>
      <c r="C514" t="str">
        <f>LEFT(ItemLists_295084!D512,36)</f>
        <v>Scrapkins : junk re-thunk</v>
      </c>
      <c r="D514" s="3" t="str">
        <f>IF(ItemLists_295084!AE512=1,"Yes","No")</f>
        <v>Yes</v>
      </c>
      <c r="E514" s="18">
        <f>ItemLists_295084!C512</f>
        <v>30113006355627</v>
      </c>
      <c r="F514">
        <f>ItemLists_295084!F512</f>
        <v>2016</v>
      </c>
      <c r="G514">
        <f>ItemLists_295084!P512</f>
        <v>201609</v>
      </c>
      <c r="H514" s="1">
        <f>ItemLists_295084!W512</f>
        <v>2.4</v>
      </c>
      <c r="I514">
        <f>ItemLists_295084!S512</f>
        <v>202010</v>
      </c>
    </row>
    <row r="515" spans="1:9" x14ac:dyDescent="0.25">
      <c r="A515" t="str">
        <f>IF(ItemLists_295084!A513="Juvenile Non-Fiction","JNF","")</f>
        <v>JNF</v>
      </c>
      <c r="B515" t="str">
        <f>ItemLists_295084!B513</f>
        <v>J 745.508 BIG</v>
      </c>
      <c r="C515" t="str">
        <f>LEFT(ItemLists_295084!D513,36)</f>
        <v>The big book of crafts &amp; activities</v>
      </c>
      <c r="D515" s="3" t="str">
        <f>IF(ItemLists_295084!AE513=1,"Yes","No")</f>
        <v>No</v>
      </c>
      <c r="E515" s="18">
        <f>ItemLists_295084!C513</f>
        <v>30113005885954</v>
      </c>
      <c r="F515">
        <f>ItemLists_295084!F513</f>
        <v>2013</v>
      </c>
      <c r="G515">
        <f>ItemLists_295084!P513</f>
        <v>201407</v>
      </c>
      <c r="H515" s="1">
        <f>ItemLists_295084!W513</f>
        <v>10.736842105263158</v>
      </c>
      <c r="I515">
        <f>ItemLists_295084!S513</f>
        <v>202008</v>
      </c>
    </row>
    <row r="516" spans="1:9" x14ac:dyDescent="0.25">
      <c r="A516" t="str">
        <f>IF(ItemLists_295084!A514="Juvenile Non-Fiction","JNF","")</f>
        <v>JNF</v>
      </c>
      <c r="B516" t="str">
        <f>ItemLists_295084!B514</f>
        <v>J 745.508 FER</v>
      </c>
      <c r="C516" t="str">
        <f>LEFT(ItemLists_295084!D514,36)</f>
        <v>More boredom busters : over 50 aweso</v>
      </c>
      <c r="D516" s="3" t="str">
        <f>IF(ItemLists_295084!AE514=1,"Yes","No")</f>
        <v>Yes</v>
      </c>
      <c r="E516" s="18">
        <f>ItemLists_295084!C514</f>
        <v>30113006289594</v>
      </c>
      <c r="F516">
        <f>ItemLists_295084!F514</f>
        <v>2015</v>
      </c>
      <c r="G516">
        <f>ItemLists_295084!P514</f>
        <v>201604</v>
      </c>
      <c r="H516" s="1">
        <f>ItemLists_295084!W514</f>
        <v>3.2727272727272729</v>
      </c>
      <c r="I516">
        <f>ItemLists_295084!S514</f>
        <v>201903</v>
      </c>
    </row>
    <row r="517" spans="1:9" x14ac:dyDescent="0.25">
      <c r="A517" t="str">
        <f>IF(ItemLists_295084!A515="Juvenile Non-Fiction","JNF","")</f>
        <v>JNF</v>
      </c>
      <c r="B517" t="str">
        <f>ItemLists_295084!B515</f>
        <v>J 745.508 MOR</v>
      </c>
      <c r="C517" t="str">
        <f>LEFT(ItemLists_295084!D515,36)</f>
        <v>Arts and crafts of the native Americ</v>
      </c>
      <c r="D517" s="3" t="str">
        <f>IF(ItemLists_295084!AE515=1,"Yes","No")</f>
        <v>Yes</v>
      </c>
      <c r="E517" s="18">
        <f>ItemLists_295084!C515</f>
        <v>30113002497399</v>
      </c>
      <c r="F517">
        <f>ItemLists_295084!F515</f>
        <v>2006</v>
      </c>
      <c r="G517">
        <f>ItemLists_295084!P515</f>
        <v>200606</v>
      </c>
      <c r="H517" s="1">
        <f>ItemLists_295084!W515</f>
        <v>1.1791907514450868</v>
      </c>
      <c r="I517">
        <f>ItemLists_295084!S515</f>
        <v>201903</v>
      </c>
    </row>
    <row r="518" spans="1:9" x14ac:dyDescent="0.25">
      <c r="A518" t="str">
        <f>IF(ItemLists_295084!A516="Juvenile Non-Fiction","JNF","")</f>
        <v>JNF</v>
      </c>
      <c r="B518" t="str">
        <f>ItemLists_295084!B516</f>
        <v>J 745.508 OWE</v>
      </c>
      <c r="C518" t="str">
        <f>LEFT(ItemLists_295084!D516,36)</f>
        <v>Gifts for kids to make</v>
      </c>
      <c r="D518" s="3" t="str">
        <f>IF(ItemLists_295084!AE516=1,"Yes","No")</f>
        <v>Yes</v>
      </c>
      <c r="E518" s="18">
        <f>ItemLists_295084!C516</f>
        <v>30113005771741</v>
      </c>
      <c r="F518">
        <f>ItemLists_295084!F516</f>
        <v>2013</v>
      </c>
      <c r="G518">
        <f>ItemLists_295084!P516</f>
        <v>201402</v>
      </c>
      <c r="H518" s="1">
        <f>ItemLists_295084!W516</f>
        <v>2.5185185185185186</v>
      </c>
      <c r="I518">
        <f>ItemLists_295084!S516</f>
        <v>201808</v>
      </c>
    </row>
    <row r="519" spans="1:9" x14ac:dyDescent="0.25">
      <c r="A519" t="str">
        <f>IF(ItemLists_295084!A517="Juvenile Non-Fiction","JNF","")</f>
        <v>JNF</v>
      </c>
      <c r="B519" t="str">
        <f>ItemLists_295084!B517</f>
        <v>J 745.5089 WAL</v>
      </c>
      <c r="C519" t="str">
        <f>LEFT(ItemLists_295084!D517,36)</f>
        <v>Make your own Inuksuk</v>
      </c>
      <c r="D519" s="3" t="str">
        <f>IF(ItemLists_295084!AE517=1,"Yes","No")</f>
        <v>Yes</v>
      </c>
      <c r="E519" s="18">
        <f>ItemLists_295084!C517</f>
        <v>30113001814743</v>
      </c>
      <c r="F519">
        <f>ItemLists_295084!F517</f>
        <v>2001</v>
      </c>
      <c r="G519">
        <f>ItemLists_295084!P517</f>
        <v>200101</v>
      </c>
      <c r="H519" s="1">
        <f>ItemLists_295084!W517</f>
        <v>3.0252100840336138</v>
      </c>
      <c r="I519">
        <f>ItemLists_295084!S517</f>
        <v>201708</v>
      </c>
    </row>
    <row r="520" spans="1:9" x14ac:dyDescent="0.25">
      <c r="A520" t="str">
        <f>IF(ItemLists_295084!A518="Juvenile Non-Fiction","JNF","")</f>
        <v>JNF</v>
      </c>
      <c r="B520" t="str">
        <f>ItemLists_295084!B518</f>
        <v>J 745.54 BRO</v>
      </c>
      <c r="C520" t="str">
        <f>LEFT(ItemLists_295084!D518,36)</f>
        <v>Princess things to make and do</v>
      </c>
      <c r="D520" s="3" t="str">
        <f>IF(ItemLists_295084!AE518=1,"Yes","No")</f>
        <v>No</v>
      </c>
      <c r="E520" s="18">
        <f>ItemLists_295084!C518</f>
        <v>30113003098600</v>
      </c>
      <c r="F520">
        <f>ItemLists_295084!F518</f>
        <v>2004</v>
      </c>
      <c r="G520">
        <f>ItemLists_295084!P518</f>
        <v>200403</v>
      </c>
      <c r="H520" s="1">
        <f>ItemLists_295084!W518</f>
        <v>4.62</v>
      </c>
      <c r="I520">
        <f>ItemLists_295084!S518</f>
        <v>202009</v>
      </c>
    </row>
    <row r="521" spans="1:9" x14ac:dyDescent="0.25">
      <c r="A521" t="str">
        <f>IF(ItemLists_295084!A519="Juvenile Non-Fiction","JNF","")</f>
        <v>JNF</v>
      </c>
      <c r="B521" t="str">
        <f>ItemLists_295084!B519</f>
        <v>J 745.54 CHA</v>
      </c>
      <c r="C521" t="str">
        <f>LEFT(ItemLists_295084!D519,36)</f>
        <v>Art from paper : with projects using</v>
      </c>
      <c r="D521" s="3" t="str">
        <f>IF(ItemLists_295084!AE519=1,"Yes","No")</f>
        <v>Yes</v>
      </c>
      <c r="E521" s="18">
        <f>ItemLists_295084!C519</f>
        <v>30113001468805</v>
      </c>
      <c r="F521">
        <f>ItemLists_295084!F519</f>
        <v>1995</v>
      </c>
      <c r="G521">
        <f>ItemLists_295084!P519</f>
        <v>199506</v>
      </c>
      <c r="H521" s="1">
        <f>ItemLists_295084!W519</f>
        <v>2.4393442622950818</v>
      </c>
      <c r="I521">
        <f>ItemLists_295084!S519</f>
        <v>201912</v>
      </c>
    </row>
    <row r="522" spans="1:9" x14ac:dyDescent="0.25">
      <c r="A522" t="str">
        <f>IF(ItemLists_295084!A520="Juvenile Non-Fiction","JNF","")</f>
        <v>JNF</v>
      </c>
      <c r="B522" t="str">
        <f>ItemLists_295084!B520</f>
        <v>J 745.54 HAY</v>
      </c>
      <c r="C522" t="str">
        <f>LEFT(ItemLists_295084!D520,36)</f>
        <v>51 things to make with cardboard tub</v>
      </c>
      <c r="D522" s="3" t="str">
        <f>IF(ItemLists_295084!AE520=1,"Yes","No")</f>
        <v>Yes</v>
      </c>
      <c r="E522" s="18">
        <f>ItemLists_295084!C520</f>
        <v>30113006443134</v>
      </c>
      <c r="F522">
        <f>ItemLists_295084!F520</f>
        <v>2016</v>
      </c>
      <c r="G522">
        <f>ItemLists_295084!P520</f>
        <v>201702</v>
      </c>
      <c r="H522" s="1">
        <f>ItemLists_295084!W520</f>
        <v>2.4</v>
      </c>
      <c r="I522">
        <f>ItemLists_295084!S520</f>
        <v>201811</v>
      </c>
    </row>
    <row r="523" spans="1:9" x14ac:dyDescent="0.25">
      <c r="A523" t="str">
        <f>IF(ItemLists_295084!A521="Juvenile Non-Fiction","JNF","")</f>
        <v>JNF</v>
      </c>
      <c r="B523" t="str">
        <f>ItemLists_295084!B521</f>
        <v>J 745.54 HIG</v>
      </c>
      <c r="C523" t="str">
        <f>LEFT(ItemLists_295084!D521,36)</f>
        <v>Snowflakes : creative paper cutouts</v>
      </c>
      <c r="D523" s="3" t="str">
        <f>IF(ItemLists_295084!AE521=1,"Yes","No")</f>
        <v>Yes</v>
      </c>
      <c r="E523" s="18">
        <f>ItemLists_295084!C521</f>
        <v>30113006022854</v>
      </c>
      <c r="F523">
        <f>ItemLists_295084!F521</f>
        <v>2009</v>
      </c>
      <c r="G523">
        <f>ItemLists_295084!P521</f>
        <v>201412</v>
      </c>
      <c r="H523" s="1">
        <f>ItemLists_295084!W521</f>
        <v>2.5352112676056335</v>
      </c>
      <c r="I523">
        <f>ItemLists_295084!S521</f>
        <v>202002</v>
      </c>
    </row>
    <row r="524" spans="1:9" x14ac:dyDescent="0.25">
      <c r="A524" t="str">
        <f>IF(ItemLists_295084!A522="Juvenile Non-Fiction","JNF","")</f>
        <v>JNF</v>
      </c>
      <c r="B524" t="str">
        <f>ItemLists_295084!B522</f>
        <v>J 745.54 IRV</v>
      </c>
      <c r="C524" t="str">
        <f>LEFT(ItemLists_295084!D522,36)</f>
        <v>Build it with boxes</v>
      </c>
      <c r="D524" s="3" t="str">
        <f>IF(ItemLists_295084!AE522=1,"Yes","No")</f>
        <v>Yes</v>
      </c>
      <c r="E524" s="18">
        <f>ItemLists_295084!C522</f>
        <v>30113001066872</v>
      </c>
      <c r="F524">
        <f>ItemLists_295084!F522</f>
        <v>1993</v>
      </c>
      <c r="G524">
        <f>ItemLists_295084!P522</f>
        <v>199307</v>
      </c>
      <c r="H524" s="1">
        <f>ItemLists_295084!W522</f>
        <v>2.4512195121951219</v>
      </c>
      <c r="I524">
        <f>ItemLists_295084!S522</f>
        <v>202010</v>
      </c>
    </row>
    <row r="525" spans="1:9" x14ac:dyDescent="0.25">
      <c r="A525" t="str">
        <f>IF(ItemLists_295084!A523="Juvenile Non-Fiction","JNF","")</f>
        <v>JNF</v>
      </c>
      <c r="B525" t="str">
        <f>ItemLists_295084!B523</f>
        <v>J 745.54 LEW</v>
      </c>
      <c r="C525" t="str">
        <f>LEFT(ItemLists_295084!D523,36)</f>
        <v>The jumbo book of paper crafts</v>
      </c>
      <c r="D525" s="3" t="str">
        <f>IF(ItemLists_295084!AE523=1,"Yes","No")</f>
        <v>Yes</v>
      </c>
      <c r="E525" s="18">
        <f>ItemLists_295084!C523</f>
        <v>30113003270688</v>
      </c>
      <c r="F525">
        <f>ItemLists_295084!F523</f>
        <v>2002</v>
      </c>
      <c r="G525">
        <f>ItemLists_295084!P523</f>
        <v>200207</v>
      </c>
      <c r="H525" s="1">
        <f>ItemLists_295084!W523</f>
        <v>1.9636363636363638</v>
      </c>
      <c r="I525">
        <f>ItemLists_295084!S523</f>
        <v>201908</v>
      </c>
    </row>
    <row r="526" spans="1:9" x14ac:dyDescent="0.25">
      <c r="A526" t="str">
        <f>IF(ItemLists_295084!A524="Juvenile Non-Fiction","JNF","")</f>
        <v>JNF</v>
      </c>
      <c r="B526" t="str">
        <f>ItemLists_295084!B524</f>
        <v>J 745.54 LEW</v>
      </c>
      <c r="C526" t="str">
        <f>LEFT(ItemLists_295084!D524,36)</f>
        <v>The jumbo book of paper crafts</v>
      </c>
      <c r="D526" s="3" t="str">
        <f>IF(ItemLists_295084!AE524=1,"Yes","No")</f>
        <v>Yes</v>
      </c>
      <c r="E526" s="18">
        <f>ItemLists_295084!C524</f>
        <v>30113005680785</v>
      </c>
      <c r="F526">
        <f>ItemLists_295084!F524</f>
        <v>2002</v>
      </c>
      <c r="G526">
        <f>ItemLists_295084!P524</f>
        <v>201305</v>
      </c>
      <c r="H526" s="1">
        <f>ItemLists_295084!W524</f>
        <v>3.2</v>
      </c>
      <c r="I526">
        <f>ItemLists_295084!S524</f>
        <v>201708</v>
      </c>
    </row>
    <row r="527" spans="1:9" x14ac:dyDescent="0.25">
      <c r="A527" t="str">
        <f>IF(ItemLists_295084!A525="Juvenile Non-Fiction","JNF","")</f>
        <v>JNF</v>
      </c>
      <c r="B527" t="str">
        <f>ItemLists_295084!B525</f>
        <v>J 745.54 LIM</v>
      </c>
      <c r="C527" t="str">
        <f>LEFT(ItemLists_295084!D525,36)</f>
        <v>Fun with paper</v>
      </c>
      <c r="D527" s="3" t="str">
        <f>IF(ItemLists_295084!AE525=1,"Yes","No")</f>
        <v>Yes</v>
      </c>
      <c r="E527" s="18">
        <f>ItemLists_295084!C525</f>
        <v>30113005711457</v>
      </c>
      <c r="F527">
        <f>ItemLists_295084!F525</f>
        <v>2013</v>
      </c>
      <c r="G527">
        <f>ItemLists_295084!P525</f>
        <v>201307</v>
      </c>
      <c r="H527" s="1">
        <f>ItemLists_295084!W525</f>
        <v>0.68181818181818188</v>
      </c>
      <c r="I527">
        <f>ItemLists_295084!S525</f>
        <v>201708</v>
      </c>
    </row>
    <row r="528" spans="1:9" x14ac:dyDescent="0.25">
      <c r="A528" t="str">
        <f>IF(ItemLists_295084!A526="Juvenile Non-Fiction","JNF","")</f>
        <v>JNF</v>
      </c>
      <c r="B528" t="str">
        <f>ItemLists_295084!B526</f>
        <v>J 745.54 LOO</v>
      </c>
      <c r="C528" t="str">
        <f>LEFT(ItemLists_295084!D526,36)</f>
        <v>Look what you can make with egg cart</v>
      </c>
      <c r="D528" s="3" t="str">
        <f>IF(ItemLists_295084!AE526=1,"Yes","No")</f>
        <v>Yes</v>
      </c>
      <c r="E528" s="18">
        <f>ItemLists_295084!C526</f>
        <v>30113001812135</v>
      </c>
      <c r="F528">
        <f>ItemLists_295084!F526</f>
        <v>2000</v>
      </c>
      <c r="G528">
        <f>ItemLists_295084!P526</f>
        <v>200010</v>
      </c>
      <c r="H528" s="1">
        <f>ItemLists_295084!W526</f>
        <v>2.0414937759336103</v>
      </c>
      <c r="I528">
        <f>ItemLists_295084!S526</f>
        <v>201504</v>
      </c>
    </row>
    <row r="529" spans="1:9" x14ac:dyDescent="0.25">
      <c r="A529" t="str">
        <f>IF(ItemLists_295084!A527="Juvenile Non-Fiction","JNF","")</f>
        <v>JNF</v>
      </c>
      <c r="B529" t="str">
        <f>ItemLists_295084!B527</f>
        <v>J 745.54 LYN</v>
      </c>
      <c r="C529" t="str">
        <f>LEFT(ItemLists_295084!D527,36)</f>
        <v>Play with paper</v>
      </c>
      <c r="D529" s="3" t="str">
        <f>IF(ItemLists_295084!AE527=1,"Yes","No")</f>
        <v>Yes</v>
      </c>
      <c r="E529" s="18">
        <f>ItemLists_295084!C527</f>
        <v>30113001064570</v>
      </c>
      <c r="F529">
        <f>ItemLists_295084!F527</f>
        <v>1993</v>
      </c>
      <c r="G529">
        <f>ItemLists_295084!P527</f>
        <v>199305</v>
      </c>
      <c r="H529" s="1">
        <f>ItemLists_295084!W527</f>
        <v>2.9818181818181819</v>
      </c>
      <c r="I529">
        <f>ItemLists_295084!S527</f>
        <v>201905</v>
      </c>
    </row>
    <row r="530" spans="1:9" x14ac:dyDescent="0.25">
      <c r="A530" t="str">
        <f>IF(ItemLists_295084!A528="Juvenile Non-Fiction","JNF","")</f>
        <v>JNF</v>
      </c>
      <c r="B530" t="str">
        <f>ItemLists_295084!B528</f>
        <v>J 745.54 PAP</v>
      </c>
      <c r="C530" t="str">
        <f>LEFT(ItemLists_295084!D528,36)</f>
        <v>Paper &amp; paint.</v>
      </c>
      <c r="D530" s="3" t="str">
        <f>IF(ItemLists_295084!AE528=1,"Yes","No")</f>
        <v>Yes</v>
      </c>
      <c r="E530" s="18">
        <f>ItemLists_295084!C528</f>
        <v>30113002151848</v>
      </c>
      <c r="F530">
        <f>ItemLists_295084!F528</f>
        <v>2003</v>
      </c>
      <c r="G530">
        <f>ItemLists_295084!P528</f>
        <v>200307</v>
      </c>
      <c r="H530" s="1">
        <f>ItemLists_295084!W528</f>
        <v>2.7692307692307696</v>
      </c>
      <c r="I530">
        <f>ItemLists_295084!S528</f>
        <v>202001</v>
      </c>
    </row>
    <row r="531" spans="1:9" x14ac:dyDescent="0.25">
      <c r="A531" t="str">
        <f>IF(ItemLists_295084!A529="Juvenile Non-Fiction","JNF","")</f>
        <v>JNF</v>
      </c>
      <c r="B531" t="str">
        <f>ItemLists_295084!B529</f>
        <v>J 745.54 TEM</v>
      </c>
      <c r="C531" t="str">
        <f>LEFT(ItemLists_295084!D529,36)</f>
        <v>Paper gifts and jewelry</v>
      </c>
      <c r="D531" s="3" t="str">
        <f>IF(ItemLists_295084!AE529=1,"Yes","No")</f>
        <v>Yes</v>
      </c>
      <c r="E531" s="18">
        <f>ItemLists_295084!C529</f>
        <v>30113001460620</v>
      </c>
      <c r="F531">
        <f>ItemLists_295084!F529</f>
        <v>1997</v>
      </c>
      <c r="G531">
        <f>ItemLists_295084!P529</f>
        <v>199706</v>
      </c>
      <c r="H531" s="1">
        <f>ItemLists_295084!W529</f>
        <v>2.6476868327402134</v>
      </c>
      <c r="I531">
        <f>ItemLists_295084!S529</f>
        <v>201905</v>
      </c>
    </row>
    <row r="532" spans="1:9" x14ac:dyDescent="0.25">
      <c r="A532" t="str">
        <f>IF(ItemLists_295084!A530="Juvenile Non-Fiction","JNF","")</f>
        <v>JNF</v>
      </c>
      <c r="B532" t="str">
        <f>ItemLists_295084!B530</f>
        <v>J 745.54 TOR</v>
      </c>
      <c r="C532" t="str">
        <f>LEFT(ItemLists_295084!D530,36)</f>
        <v>Party</v>
      </c>
      <c r="D532" s="3" t="str">
        <f>IF(ItemLists_295084!AE530=1,"Yes","No")</f>
        <v>Yes</v>
      </c>
      <c r="E532" s="18">
        <f>ItemLists_295084!C530</f>
        <v>30113003208035</v>
      </c>
      <c r="F532">
        <f>ItemLists_295084!F530</f>
        <v>2011</v>
      </c>
      <c r="G532">
        <f>ItemLists_295084!P530</f>
        <v>201111</v>
      </c>
      <c r="H532" s="1">
        <f>ItemLists_295084!W530</f>
        <v>1.1111111111111112</v>
      </c>
      <c r="I532">
        <f>ItemLists_295084!S530</f>
        <v>201708</v>
      </c>
    </row>
    <row r="533" spans="1:9" x14ac:dyDescent="0.25">
      <c r="A533" t="str">
        <f>IF(ItemLists_295084!A531="Juvenile Non-Fiction","JNF","")</f>
        <v>JNF</v>
      </c>
      <c r="B533" t="str">
        <f>ItemLists_295084!B531</f>
        <v>J 745.54 VEN</v>
      </c>
      <c r="C533" t="str">
        <f>LEFT(ItemLists_295084!D531,36)</f>
        <v>Fun things to do with cardboard tube</v>
      </c>
      <c r="D533" s="3" t="str">
        <f>IF(ItemLists_295084!AE531=1,"Yes","No")</f>
        <v>No</v>
      </c>
      <c r="E533" s="18">
        <f>ItemLists_295084!C531</f>
        <v>30113006034495</v>
      </c>
      <c r="F533">
        <f>ItemLists_295084!F531</f>
        <v>2015</v>
      </c>
      <c r="G533">
        <f>ItemLists_295084!P531</f>
        <v>201503</v>
      </c>
      <c r="H533" s="1">
        <f>ItemLists_295084!W531</f>
        <v>3.3529411764705879</v>
      </c>
      <c r="I533">
        <f>ItemLists_295084!S531</f>
        <v>202001</v>
      </c>
    </row>
    <row r="534" spans="1:9" x14ac:dyDescent="0.25">
      <c r="A534" t="str">
        <f>IF(ItemLists_295084!A532="Juvenile Non-Fiction","JNF","")</f>
        <v>JNF</v>
      </c>
      <c r="B534" t="str">
        <f>ItemLists_295084!B532</f>
        <v>J 745.54 WES</v>
      </c>
      <c r="C534" t="str">
        <f>LEFT(ItemLists_295084!D532,36)</f>
        <v>Out of the box : 25 cardboard engine</v>
      </c>
      <c r="D534" s="3" t="str">
        <f>IF(ItemLists_295084!AE532=1,"Yes","No")</f>
        <v>Yes</v>
      </c>
      <c r="E534" s="18">
        <f>ItemLists_295084!C532</f>
        <v>30113006501774</v>
      </c>
      <c r="F534">
        <f>ItemLists_295084!F532</f>
        <v>2017</v>
      </c>
      <c r="G534">
        <f>ItemLists_295084!P532</f>
        <v>201708</v>
      </c>
      <c r="H534" s="1">
        <f>ItemLists_295084!W532</f>
        <v>2.4615384615384617</v>
      </c>
      <c r="I534">
        <f>ItemLists_295084!S532</f>
        <v>202002</v>
      </c>
    </row>
    <row r="535" spans="1:9" x14ac:dyDescent="0.25">
      <c r="A535" t="str">
        <f>IF(ItemLists_295084!A533="Juvenile Non-Fiction","JNF","")</f>
        <v>JNF</v>
      </c>
      <c r="B535" t="str">
        <f>ItemLists_295084!B533</f>
        <v>J 745.54 WIL</v>
      </c>
      <c r="C535" t="str">
        <f>LEFT(ItemLists_295084!D533,36)</f>
        <v>Now I can paper craft : 20 hand-craf</v>
      </c>
      <c r="D535" s="3" t="str">
        <f>IF(ItemLists_295084!AE533=1,"Yes","No")</f>
        <v>No</v>
      </c>
      <c r="E535" s="18">
        <f>ItemLists_295084!C533</f>
        <v>30113006472786</v>
      </c>
      <c r="F535">
        <f>ItemLists_295084!F533</f>
        <v>2016</v>
      </c>
      <c r="G535">
        <f>ItemLists_295084!P533</f>
        <v>201705</v>
      </c>
      <c r="H535" s="1">
        <f>ItemLists_295084!W533</f>
        <v>4.2857142857142856</v>
      </c>
      <c r="I535">
        <f>ItemLists_295084!S533</f>
        <v>202009</v>
      </c>
    </row>
    <row r="536" spans="1:9" x14ac:dyDescent="0.25">
      <c r="A536" t="str">
        <f>IF(ItemLists_295084!A534="Juvenile Non-Fiction","JNF","")</f>
        <v>JNF</v>
      </c>
      <c r="B536" t="str">
        <f>ItemLists_295084!B534</f>
        <v>J 745.542 BAL</v>
      </c>
      <c r="C536" t="str">
        <f>LEFT(ItemLists_295084!D534,36)</f>
        <v>Step-by-step papier mache</v>
      </c>
      <c r="D536" s="3" t="str">
        <f>IF(ItemLists_295084!AE534=1,"Yes","No")</f>
        <v>Yes</v>
      </c>
      <c r="E536" s="18">
        <f>ItemLists_295084!C534</f>
        <v>30113002315146</v>
      </c>
      <c r="F536">
        <f>ItemLists_295084!F534</f>
        <v>2000</v>
      </c>
      <c r="G536">
        <f>ItemLists_295084!P534</f>
        <v>200002</v>
      </c>
      <c r="H536" s="1">
        <f>ItemLists_295084!W534</f>
        <v>1.6385542168674698</v>
      </c>
      <c r="I536">
        <f>ItemLists_295084!S534</f>
        <v>201905</v>
      </c>
    </row>
    <row r="537" spans="1:9" x14ac:dyDescent="0.25">
      <c r="A537" t="str">
        <f>IF(ItemLists_295084!A535="Juvenile Non-Fiction","JNF","")</f>
        <v>JNF</v>
      </c>
      <c r="B537" t="str">
        <f>ItemLists_295084!B535</f>
        <v>J 745.542 INN</v>
      </c>
      <c r="C537" t="str">
        <f>LEFT(ItemLists_295084!D535,36)</f>
        <v>Papier maÌ‚cheÌ</v>
      </c>
      <c r="D537" s="3" t="str">
        <f>IF(ItemLists_295084!AE535=1,"Yes","No")</f>
        <v>Yes</v>
      </c>
      <c r="E537" s="18">
        <f>ItemLists_295084!C535</f>
        <v>30113002046311</v>
      </c>
      <c r="F537">
        <f>ItemLists_295084!F535</f>
        <v>1995</v>
      </c>
      <c r="G537">
        <f>ItemLists_295084!P535</f>
        <v>199510</v>
      </c>
      <c r="H537" s="1">
        <f>ItemLists_295084!W535</f>
        <v>1.8737541528239203</v>
      </c>
      <c r="I537">
        <f>ItemLists_295084!S535</f>
        <v>201802</v>
      </c>
    </row>
    <row r="538" spans="1:9" x14ac:dyDescent="0.25">
      <c r="A538" t="str">
        <f>IF(ItemLists_295084!A536="Juvenile Non-Fiction","JNF","")</f>
        <v>JNF</v>
      </c>
      <c r="B538" t="str">
        <f>ItemLists_295084!B536</f>
        <v>J 745.542 MCGR</v>
      </c>
      <c r="C538" t="str">
        <f>LEFT(ItemLists_295084!D536,36)</f>
        <v>Papier-mache for kids</v>
      </c>
      <c r="D538" s="3" t="str">
        <f>IF(ItemLists_295084!AE536=1,"Yes","No")</f>
        <v>Yes</v>
      </c>
      <c r="E538" s="18">
        <f>ItemLists_295084!C536</f>
        <v>30113001933451</v>
      </c>
      <c r="F538">
        <f>ItemLists_295084!F536</f>
        <v>1991</v>
      </c>
      <c r="G538">
        <f>ItemLists_295084!P536</f>
        <v>199106</v>
      </c>
      <c r="H538" s="1">
        <f>ItemLists_295084!W536</f>
        <v>0.9178470254957507</v>
      </c>
      <c r="I538">
        <f>ItemLists_295084!S536</f>
        <v>201811</v>
      </c>
    </row>
    <row r="539" spans="1:9" x14ac:dyDescent="0.25">
      <c r="A539" t="str">
        <f>IF(ItemLists_295084!A537="Juvenile Non-Fiction","JNF","")</f>
        <v>JNF</v>
      </c>
      <c r="B539" t="str">
        <f>ItemLists_295084!B537</f>
        <v>J 745.55 SOH</v>
      </c>
      <c r="C539" t="str">
        <f>LEFT(ItemLists_295084!D537,36)</f>
        <v>Look what I did with a shell!</v>
      </c>
      <c r="D539" s="3" t="str">
        <f>IF(ItemLists_295084!AE537=1,"Yes","No")</f>
        <v>Yes</v>
      </c>
      <c r="E539" s="18">
        <f>ItemLists_295084!C537</f>
        <v>30113001797278</v>
      </c>
      <c r="F539">
        <f>ItemLists_295084!F537</f>
        <v>2000</v>
      </c>
      <c r="G539">
        <f>ItemLists_295084!P537</f>
        <v>200010</v>
      </c>
      <c r="H539" s="1">
        <f>ItemLists_295084!W537</f>
        <v>1.3941908713692948</v>
      </c>
      <c r="I539">
        <f>ItemLists_295084!S537</f>
        <v>202006</v>
      </c>
    </row>
    <row r="540" spans="1:9" x14ac:dyDescent="0.25">
      <c r="A540" t="str">
        <f>IF(ItemLists_295084!A538="Juvenile Non-Fiction","JNF","")</f>
        <v>JNF</v>
      </c>
      <c r="B540" t="str">
        <f>ItemLists_295084!B538</f>
        <v>J 745.56 SCH</v>
      </c>
      <c r="C540" t="str">
        <f>LEFT(ItemLists_295084!D538,36)</f>
        <v>Funky junk : cool stuff to make with</v>
      </c>
      <c r="D540" s="3" t="str">
        <f>IF(ItemLists_295084!AE538=1,"Yes","No")</f>
        <v>Yes</v>
      </c>
      <c r="E540" s="18">
        <f>ItemLists_295084!C538</f>
        <v>30113001989008</v>
      </c>
      <c r="F540">
        <f>ItemLists_295084!F538</f>
        <v>2003</v>
      </c>
      <c r="G540">
        <f>ItemLists_295084!P538</f>
        <v>200302</v>
      </c>
      <c r="H540" s="1">
        <f>ItemLists_295084!W538</f>
        <v>2.140845070422535</v>
      </c>
      <c r="I540">
        <f>ItemLists_295084!S538</f>
        <v>201911</v>
      </c>
    </row>
    <row r="541" spans="1:9" x14ac:dyDescent="0.25">
      <c r="A541" t="str">
        <f>IF(ItemLists_295084!A539="Juvenile Non-Fiction","JNF","")</f>
        <v>JNF</v>
      </c>
      <c r="B541" t="str">
        <f>ItemLists_295084!B539</f>
        <v>J 745.57 FOR</v>
      </c>
      <c r="C541" t="str">
        <f>LEFT(ItemLists_295084!D539,36)</f>
        <v>Rubber band mania : crafts, activiti</v>
      </c>
      <c r="D541" s="3" t="str">
        <f>IF(ItemLists_295084!AE539=1,"Yes","No")</f>
        <v>Yes</v>
      </c>
      <c r="E541" s="18">
        <f>ItemLists_295084!C539</f>
        <v>30113006014687</v>
      </c>
      <c r="F541">
        <f>ItemLists_295084!F539</f>
        <v>2014</v>
      </c>
      <c r="G541">
        <f>ItemLists_295084!P539</f>
        <v>201410</v>
      </c>
      <c r="H541" s="1">
        <f>ItemLists_295084!W539</f>
        <v>2.7945205479452055</v>
      </c>
      <c r="I541">
        <f>ItemLists_295084!S539</f>
        <v>201706</v>
      </c>
    </row>
    <row r="542" spans="1:9" x14ac:dyDescent="0.25">
      <c r="A542" t="str">
        <f>IF(ItemLists_295084!A540="Juvenile Non-Fiction","JNF","")</f>
        <v>JNF</v>
      </c>
      <c r="B542" t="str">
        <f>ItemLists_295084!B540</f>
        <v>J 745.57 HUM</v>
      </c>
      <c r="C542" t="str">
        <f>LEFT(ItemLists_295084!D540,36)</f>
        <v>Rev-o-LOOM-tion : a modern kids guid</v>
      </c>
      <c r="D542" s="3" t="str">
        <f>IF(ItemLists_295084!AE540=1,"Yes","No")</f>
        <v>Yes</v>
      </c>
      <c r="E542" s="18">
        <f>ItemLists_295084!C540</f>
        <v>30113005903393</v>
      </c>
      <c r="F542">
        <f>ItemLists_295084!F540</f>
        <v>2014</v>
      </c>
      <c r="G542">
        <f>ItemLists_295084!P540</f>
        <v>201406</v>
      </c>
      <c r="H542" s="1">
        <f>ItemLists_295084!W540</f>
        <v>3.5844155844155843</v>
      </c>
      <c r="I542">
        <f>ItemLists_295084!S540</f>
        <v>201810</v>
      </c>
    </row>
    <row r="543" spans="1:9" x14ac:dyDescent="0.25">
      <c r="A543" t="str">
        <f>IF(ItemLists_295084!A541="Juvenile Non-Fiction","JNF","")</f>
        <v>JNF</v>
      </c>
      <c r="B543" t="str">
        <f>ItemLists_295084!B541</f>
        <v>J 745.57 JIA</v>
      </c>
      <c r="C543" t="str">
        <f>LEFT(ItemLists_295084!D541,36)</f>
        <v>Clay charm magic! : 25 amazing, teen</v>
      </c>
      <c r="D543" s="3" t="str">
        <f>IF(ItemLists_295084!AE541=1,"Yes","No")</f>
        <v>Yes</v>
      </c>
      <c r="E543" s="18">
        <f>ItemLists_295084!C541</f>
        <v>30113006027739</v>
      </c>
      <c r="F543">
        <f>ItemLists_295084!F541</f>
        <v>2014</v>
      </c>
      <c r="G543">
        <f>ItemLists_295084!P541</f>
        <v>201501</v>
      </c>
      <c r="H543" s="1">
        <f>ItemLists_295084!W541</f>
        <v>6</v>
      </c>
      <c r="I543">
        <f>ItemLists_295084!S541</f>
        <v>202003</v>
      </c>
    </row>
    <row r="544" spans="1:9" x14ac:dyDescent="0.25">
      <c r="A544" t="str">
        <f>IF(ItemLists_295084!A542="Juvenile Non-Fiction","JNF","")</f>
        <v>JNF</v>
      </c>
      <c r="B544" t="str">
        <f>ItemLists_295084!B542</f>
        <v>J 745.57 MCCA</v>
      </c>
      <c r="C544" t="str">
        <f>LEFT(ItemLists_295084!D542,36)</f>
        <v>Loom magic! : 25 awesome, never-befo</v>
      </c>
      <c r="D544" s="3" t="str">
        <f>IF(ItemLists_295084!AE542=1,"Yes","No")</f>
        <v>No</v>
      </c>
      <c r="E544" s="18">
        <f>ItemLists_295084!C542</f>
        <v>30113006109024</v>
      </c>
      <c r="F544">
        <f>ItemLists_295084!F542</f>
        <v>2013</v>
      </c>
      <c r="G544">
        <f>ItemLists_295084!P542</f>
        <v>201505</v>
      </c>
      <c r="H544" s="1">
        <f>ItemLists_295084!W542</f>
        <v>5.2727272727272725</v>
      </c>
      <c r="I544">
        <f>ItemLists_295084!S542</f>
        <v>202010</v>
      </c>
    </row>
    <row r="545" spans="1:9" x14ac:dyDescent="0.25">
      <c r="A545" t="str">
        <f>IF(ItemLists_295084!A543="Juvenile Non-Fiction","JNF","")</f>
        <v>JNF</v>
      </c>
      <c r="B545" t="str">
        <f>ItemLists_295084!B543</f>
        <v>J 745.57 MCCA</v>
      </c>
      <c r="C545" t="str">
        <f>LEFT(ItemLists_295084!D543,36)</f>
        <v>Loom magic xtreme! : 25 spectacular,</v>
      </c>
      <c r="D545" s="3" t="str">
        <f>IF(ItemLists_295084!AE543=1,"Yes","No")</f>
        <v>No</v>
      </c>
      <c r="E545" s="18">
        <f>ItemLists_295084!C543</f>
        <v>30113006109032</v>
      </c>
      <c r="F545">
        <f>ItemLists_295084!F543</f>
        <v>2014</v>
      </c>
      <c r="G545">
        <f>ItemLists_295084!P543</f>
        <v>201505</v>
      </c>
      <c r="H545" s="1">
        <f>ItemLists_295084!W543</f>
        <v>6.5454545454545459</v>
      </c>
      <c r="I545">
        <f>ItemLists_295084!S543</f>
        <v>202002</v>
      </c>
    </row>
    <row r="546" spans="1:9" x14ac:dyDescent="0.25">
      <c r="A546" t="str">
        <f>IF(ItemLists_295084!A544="Juvenile Non-Fiction","JNF","")</f>
        <v>JNF</v>
      </c>
      <c r="B546" t="str">
        <f>ItemLists_295084!B544</f>
        <v>J 745.57 RAI</v>
      </c>
      <c r="C546" t="str">
        <f>LEFT(ItemLists_295084!D544,36)</f>
        <v>Rainbow loom : beyond the bracelet!</v>
      </c>
      <c r="D546" s="3" t="str">
        <f>IF(ItemLists_295084!AE544=1,"Yes","No")</f>
        <v>No</v>
      </c>
      <c r="E546" s="18">
        <f>ItemLists_295084!C544</f>
        <v>30113006579630</v>
      </c>
      <c r="F546">
        <f>ItemLists_295084!F544</f>
        <v>2014</v>
      </c>
      <c r="G546">
        <f>ItemLists_295084!P544</f>
        <v>201801</v>
      </c>
      <c r="H546" s="1">
        <f>ItemLists_295084!W544</f>
        <v>2.4705882352941173</v>
      </c>
      <c r="I546">
        <f>ItemLists_295084!S544</f>
        <v>202010</v>
      </c>
    </row>
    <row r="547" spans="1:9" x14ac:dyDescent="0.25">
      <c r="A547" t="str">
        <f>IF(ItemLists_295084!A545="Juvenile Non-Fiction","JNF","")</f>
        <v>JNF</v>
      </c>
      <c r="B547" t="str">
        <f>ItemLists_295084!B545</f>
        <v>J 745.572 VEN</v>
      </c>
      <c r="C547" t="str">
        <f>LEFT(ItemLists_295084!D545,36)</f>
        <v>Fun things to do with milk jugs</v>
      </c>
      <c r="D547" s="3" t="str">
        <f>IF(ItemLists_295084!AE545=1,"Yes","No")</f>
        <v>Yes</v>
      </c>
      <c r="E547" s="18">
        <f>ItemLists_295084!C545</f>
        <v>30113006034255</v>
      </c>
      <c r="F547">
        <f>ItemLists_295084!F545</f>
        <v>2015</v>
      </c>
      <c r="G547">
        <f>ItemLists_295084!P545</f>
        <v>201503</v>
      </c>
      <c r="H547" s="1">
        <f>ItemLists_295084!W545</f>
        <v>0.88235294117647056</v>
      </c>
      <c r="I547">
        <f>ItemLists_295084!S545</f>
        <v>201511</v>
      </c>
    </row>
    <row r="548" spans="1:9" x14ac:dyDescent="0.25">
      <c r="A548" t="str">
        <f>IF(ItemLists_295084!A546="Juvenile Non-Fiction","JNF","")</f>
        <v>JNF</v>
      </c>
      <c r="B548" t="str">
        <f>ItemLists_295084!B546</f>
        <v>J 745.58 FIO</v>
      </c>
      <c r="C548" t="str">
        <f>LEFT(ItemLists_295084!D546,36)</f>
        <v>Jewelry crafting with kids: 35 creat</v>
      </c>
      <c r="D548" s="3" t="str">
        <f>IF(ItemLists_295084!AE546=1,"Yes","No")</f>
        <v>No</v>
      </c>
      <c r="E548" s="18">
        <f>ItemLists_295084!C546</f>
        <v>30113005505891</v>
      </c>
      <c r="F548">
        <f>ItemLists_295084!F546</f>
        <v>2012</v>
      </c>
      <c r="G548">
        <f>ItemLists_295084!P546</f>
        <v>201206</v>
      </c>
      <c r="H548" s="1">
        <f>ItemLists_295084!W546</f>
        <v>6.8910891089108919</v>
      </c>
      <c r="I548">
        <f>ItemLists_295084!S546</f>
        <v>202003</v>
      </c>
    </row>
    <row r="549" spans="1:9" x14ac:dyDescent="0.25">
      <c r="A549" t="str">
        <f>IF(ItemLists_295084!A547="Juvenile Non-Fiction","JNF","")</f>
        <v>JNF</v>
      </c>
      <c r="B549" t="str">
        <f>ItemLists_295084!B547</f>
        <v>J 745.58 SAD</v>
      </c>
      <c r="C549" t="str">
        <f>LEFT(ItemLists_295084!D547,36)</f>
        <v>Beading : bracelets, earrings, neckl</v>
      </c>
      <c r="D549" s="3" t="str">
        <f>IF(ItemLists_295084!AE547=1,"Yes","No")</f>
        <v>Yes</v>
      </c>
      <c r="E549" s="18">
        <f>ItemLists_295084!C547</f>
        <v>30113001921456</v>
      </c>
      <c r="F549">
        <f>ItemLists_295084!F547</f>
        <v>1996</v>
      </c>
      <c r="G549">
        <f>ItemLists_295084!P547</f>
        <v>199602</v>
      </c>
      <c r="H549" s="1">
        <f>ItemLists_295084!W547</f>
        <v>1.7777777777777777</v>
      </c>
      <c r="I549">
        <f>ItemLists_295084!S547</f>
        <v>201912</v>
      </c>
    </row>
    <row r="550" spans="1:9" x14ac:dyDescent="0.25">
      <c r="A550" t="str">
        <f>IF(ItemLists_295084!A548="Juvenile Non-Fiction","JNF","")</f>
        <v>JNF</v>
      </c>
      <c r="B550" t="str">
        <f>ItemLists_295084!B548</f>
        <v>J 745.582 SAD</v>
      </c>
      <c r="C550" t="str">
        <f>LEFT(ItemLists_295084!D548,36)</f>
        <v>Beads</v>
      </c>
      <c r="D550" s="3" t="str">
        <f>IF(ItemLists_295084!AE548=1,"Yes","No")</f>
        <v>No</v>
      </c>
      <c r="E550" s="18">
        <f>ItemLists_295084!C548</f>
        <v>30113006815539</v>
      </c>
      <c r="F550">
        <f>ItemLists_295084!F548</f>
        <v>1994</v>
      </c>
      <c r="G550">
        <f>ItemLists_295084!P548</f>
        <v>201912</v>
      </c>
      <c r="H550" s="1">
        <f>ItemLists_295084!W548</f>
        <v>1.0909090909090911</v>
      </c>
      <c r="I550">
        <f>ItemLists_295084!S548</f>
        <v>201912</v>
      </c>
    </row>
    <row r="551" spans="1:9" x14ac:dyDescent="0.25">
      <c r="A551" t="str">
        <f>IF(ItemLists_295084!A549="Juvenile Non-Fiction","JNF","")</f>
        <v>JNF</v>
      </c>
      <c r="B551" t="str">
        <f>ItemLists_295084!B549</f>
        <v>J 745.584 LIM</v>
      </c>
      <c r="C551" t="str">
        <f>LEFT(ItemLists_295084!D549,36)</f>
        <v>Fun with nature</v>
      </c>
      <c r="D551" s="3" t="str">
        <f>IF(ItemLists_295084!AE549=1,"Yes","No")</f>
        <v>Yes</v>
      </c>
      <c r="E551" s="18">
        <f>ItemLists_295084!C549</f>
        <v>30113005806455</v>
      </c>
      <c r="F551">
        <f>ItemLists_295084!F549</f>
        <v>2013</v>
      </c>
      <c r="G551">
        <f>ItemLists_295084!P549</f>
        <v>201310</v>
      </c>
      <c r="H551" s="1">
        <f>ItemLists_295084!W549</f>
        <v>1.9764705882352942</v>
      </c>
      <c r="I551">
        <f>ItemLists_295084!S549</f>
        <v>202003</v>
      </c>
    </row>
    <row r="552" spans="1:9" x14ac:dyDescent="0.25">
      <c r="A552" t="str">
        <f>IF(ItemLists_295084!A550="Juvenile Non-Fiction","JNF","")</f>
        <v>JNF</v>
      </c>
      <c r="B552" t="str">
        <f>ItemLists_295084!B550</f>
        <v>J 745.584 SOH</v>
      </c>
      <c r="C552" t="str">
        <f>LEFT(ItemLists_295084!D550,36)</f>
        <v>Look what I did with a leaf!</v>
      </c>
      <c r="D552" s="3" t="str">
        <f>IF(ItemLists_295084!AE550=1,"Yes","No")</f>
        <v>Yes</v>
      </c>
      <c r="E552" s="18">
        <f>ItemLists_295084!C550</f>
        <v>30113001371389</v>
      </c>
      <c r="F552">
        <f>ItemLists_295084!F550</f>
        <v>1993</v>
      </c>
      <c r="G552">
        <f>ItemLists_295084!P550</f>
        <v>199307</v>
      </c>
      <c r="H552" s="1">
        <f>ItemLists_295084!W550</f>
        <v>2.6341463414634148</v>
      </c>
      <c r="I552">
        <f>ItemLists_295084!S550</f>
        <v>202010</v>
      </c>
    </row>
    <row r="553" spans="1:9" x14ac:dyDescent="0.25">
      <c r="A553" t="str">
        <f>IF(ItemLists_295084!A551="Juvenile Non-Fiction","JNF","")</f>
        <v>JNF</v>
      </c>
      <c r="B553" t="str">
        <f>ItemLists_295084!B551</f>
        <v>J 745.59 BER</v>
      </c>
      <c r="C553" t="str">
        <f>LEFT(ItemLists_295084!D551,36)</f>
        <v>Duct tape costumes</v>
      </c>
      <c r="D553" s="3" t="str">
        <f>IF(ItemLists_295084!AE551=1,"Yes","No")</f>
        <v>Yes</v>
      </c>
      <c r="E553" s="18">
        <f>ItemLists_295084!C551</f>
        <v>30113006488659</v>
      </c>
      <c r="F553">
        <f>ItemLists_295084!F551</f>
        <v>2017</v>
      </c>
      <c r="G553">
        <f>ItemLists_295084!P551</f>
        <v>201708</v>
      </c>
      <c r="H553" s="1">
        <f>ItemLists_295084!W551</f>
        <v>1.8461538461538463</v>
      </c>
      <c r="I553">
        <f>ItemLists_295084!S551</f>
        <v>201711</v>
      </c>
    </row>
    <row r="554" spans="1:9" x14ac:dyDescent="0.25">
      <c r="A554" t="str">
        <f>IF(ItemLists_295084!A552="Juvenile Non-Fiction","JNF","")</f>
        <v>JNF</v>
      </c>
      <c r="B554" t="str">
        <f>ItemLists_295084!B552</f>
        <v>J 745.59 BOA</v>
      </c>
      <c r="C554" t="str">
        <f>LEFT(ItemLists_295084!D552,36)</f>
        <v xml:space="preserve">Brilliant badges to make yourself : </v>
      </c>
      <c r="D554" s="3" t="str">
        <f>IF(ItemLists_295084!AE552=1,"Yes","No")</f>
        <v>Yes</v>
      </c>
      <c r="E554" s="18">
        <f>ItemLists_295084!C552</f>
        <v>30113005869453</v>
      </c>
      <c r="F554">
        <f>ItemLists_295084!F552</f>
        <v>2013</v>
      </c>
      <c r="G554">
        <f>ItemLists_295084!P552</f>
        <v>201406</v>
      </c>
      <c r="H554" s="1">
        <f>ItemLists_295084!W552</f>
        <v>1.4025974025974026</v>
      </c>
      <c r="I554">
        <f>ItemLists_295084!S552</f>
        <v>201711</v>
      </c>
    </row>
    <row r="555" spans="1:9" x14ac:dyDescent="0.25">
      <c r="A555" t="str">
        <f>IF(ItemLists_295084!A553="Juvenile Non-Fiction","JNF","")</f>
        <v>JNF</v>
      </c>
      <c r="B555" t="str">
        <f>ItemLists_295084!B553</f>
        <v>J 745.59 DOU</v>
      </c>
      <c r="C555" t="str">
        <f>LEFT(ItemLists_295084!D553,36)</f>
        <v xml:space="preserve">Super simple ice projects : fun and </v>
      </c>
      <c r="D555" s="3" t="str">
        <f>IF(ItemLists_295084!AE553=1,"Yes","No")</f>
        <v>Yes</v>
      </c>
      <c r="E555" s="18">
        <f>ItemLists_295084!C553</f>
        <v>30113005975953</v>
      </c>
      <c r="F555">
        <f>ItemLists_295084!F553</f>
        <v>2014</v>
      </c>
      <c r="G555">
        <f>ItemLists_295084!P553</f>
        <v>201408</v>
      </c>
      <c r="H555" s="1">
        <f>ItemLists_295084!W553</f>
        <v>2.08</v>
      </c>
      <c r="I555">
        <f>ItemLists_295084!S553</f>
        <v>201708</v>
      </c>
    </row>
    <row r="556" spans="1:9" x14ac:dyDescent="0.25">
      <c r="A556" t="str">
        <f>IF(ItemLists_295084!A554="Juvenile Non-Fiction","JNF","")</f>
        <v>JNF</v>
      </c>
      <c r="B556" t="str">
        <f>ItemLists_295084!B554</f>
        <v>J 745.59 ROS</v>
      </c>
      <c r="C556" t="str">
        <f>LEFT(ItemLists_295084!D554,36)</f>
        <v>Crafts for kids who are wild about r</v>
      </c>
      <c r="D556" s="3" t="str">
        <f>IF(ItemLists_295084!AE554=1,"Yes","No")</f>
        <v>Yes</v>
      </c>
      <c r="E556" s="18">
        <f>ItemLists_295084!C554</f>
        <v>30113001532865</v>
      </c>
      <c r="F556">
        <f>ItemLists_295084!F554</f>
        <v>1998</v>
      </c>
      <c r="G556">
        <f>ItemLists_295084!P554</f>
        <v>201101</v>
      </c>
      <c r="H556" s="1">
        <f>ItemLists_295084!W554</f>
        <v>4.5762711864406773</v>
      </c>
      <c r="I556">
        <f>ItemLists_295084!S554</f>
        <v>201609</v>
      </c>
    </row>
    <row r="557" spans="1:9" x14ac:dyDescent="0.25">
      <c r="A557" t="str">
        <f>IF(ItemLists_295084!A555="Juvenile Non-Fiction","JNF","")</f>
        <v>JNF</v>
      </c>
      <c r="B557" t="str">
        <f>ItemLists_295084!B555</f>
        <v>J 745.592 BLI</v>
      </c>
      <c r="C557" t="str">
        <f>LEFT(ItemLists_295084!D555,36)</f>
        <v>Models</v>
      </c>
      <c r="D557" s="3" t="str">
        <f>IF(ItemLists_295084!AE555=1,"Yes","No")</f>
        <v>Yes</v>
      </c>
      <c r="E557" s="18">
        <f>ItemLists_295084!C555</f>
        <v>30113001623672</v>
      </c>
      <c r="F557">
        <f>ItemLists_295084!F555</f>
        <v>1998</v>
      </c>
      <c r="G557">
        <f>ItemLists_295084!P555</f>
        <v>199807</v>
      </c>
      <c r="H557" s="1">
        <f>ItemLists_295084!W555</f>
        <v>1.9701492537313434</v>
      </c>
      <c r="I557">
        <f>ItemLists_295084!S555</f>
        <v>201809</v>
      </c>
    </row>
    <row r="558" spans="1:9" x14ac:dyDescent="0.25">
      <c r="A558" t="str">
        <f>IF(ItemLists_295084!A556="Juvenile Non-Fiction","JNF","")</f>
        <v>JNF</v>
      </c>
      <c r="B558" t="str">
        <f>ItemLists_295084!B556</f>
        <v>J 745.592 BOU</v>
      </c>
      <c r="C558" t="str">
        <f>LEFT(ItemLists_295084!D556,36)</f>
        <v>Origami paper airplanes</v>
      </c>
      <c r="D558" s="3" t="str">
        <f>IF(ItemLists_295084!AE556=1,"Yes","No")</f>
        <v>No</v>
      </c>
      <c r="E558" s="18">
        <f>ItemLists_295084!C556</f>
        <v>30113003115800</v>
      </c>
      <c r="F558">
        <f>ItemLists_295084!F556</f>
        <v>2001</v>
      </c>
      <c r="G558">
        <f>ItemLists_295084!P556</f>
        <v>200104</v>
      </c>
      <c r="H558" s="1">
        <f>ItemLists_295084!W556</f>
        <v>3.8297872340425534</v>
      </c>
      <c r="I558">
        <f>ItemLists_295084!S556</f>
        <v>202001</v>
      </c>
    </row>
    <row r="559" spans="1:9" x14ac:dyDescent="0.25">
      <c r="A559" t="str">
        <f>IF(ItemLists_295084!A557="Juvenile Non-Fiction","JNF","")</f>
        <v>JNF</v>
      </c>
      <c r="B559" t="str">
        <f>ItemLists_295084!B557</f>
        <v>J 745.592 BRY</v>
      </c>
      <c r="C559" t="str">
        <f>LEFT(ItemLists_295084!D557,36)</f>
        <v>Making shadow puppets</v>
      </c>
      <c r="D559" s="3" t="str">
        <f>IF(ItemLists_295084!AE557=1,"Yes","No")</f>
        <v>Yes</v>
      </c>
      <c r="E559" s="18">
        <f>ItemLists_295084!C557</f>
        <v>30113001968952</v>
      </c>
      <c r="F559">
        <f>ItemLists_295084!F557</f>
        <v>2002</v>
      </c>
      <c r="G559">
        <f>ItemLists_295084!P557</f>
        <v>200211</v>
      </c>
      <c r="H559" s="1">
        <f>ItemLists_295084!W557</f>
        <v>2.2777777777777777</v>
      </c>
      <c r="I559">
        <f>ItemLists_295084!S557</f>
        <v>201911</v>
      </c>
    </row>
    <row r="560" spans="1:9" x14ac:dyDescent="0.25">
      <c r="A560" t="str">
        <f>IF(ItemLists_295084!A558="Juvenile Non-Fiction","JNF","")</f>
        <v>JNF</v>
      </c>
      <c r="B560" t="str">
        <f>ItemLists_295084!B558</f>
        <v>J 745.592 DCR</v>
      </c>
      <c r="C560" t="str">
        <f>LEFT(ItemLists_295084!D558,36)</f>
        <v>Make your own puppets</v>
      </c>
      <c r="D560" s="3" t="str">
        <f>IF(ItemLists_295084!AE558=1,"Yes","No")</f>
        <v>Yes</v>
      </c>
      <c r="E560" s="18">
        <f>ItemLists_295084!C558</f>
        <v>30113002968712</v>
      </c>
      <c r="F560">
        <f>ItemLists_295084!F558</f>
        <v>2009</v>
      </c>
      <c r="G560">
        <f>ItemLists_295084!P558</f>
        <v>200902</v>
      </c>
      <c r="H560" s="1">
        <f>ItemLists_295084!W558</f>
        <v>2.0425531914893615</v>
      </c>
      <c r="I560">
        <f>ItemLists_295084!S558</f>
        <v>201612</v>
      </c>
    </row>
    <row r="561" spans="1:9" x14ac:dyDescent="0.25">
      <c r="A561" t="str">
        <f>IF(ItemLists_295084!A559="Juvenile Non-Fiction","JNF","")</f>
        <v>JNF</v>
      </c>
      <c r="B561" t="str">
        <f>ItemLists_295084!B559</f>
        <v>J 745.592 FIS</v>
      </c>
      <c r="C561" t="str">
        <f>LEFT(ItemLists_295084!D559,36)</f>
        <v xml:space="preserve">Sock monkey &amp; friends : 9 different </v>
      </c>
      <c r="D561" s="3" t="str">
        <f>IF(ItemLists_295084!AE559=1,"Yes","No")</f>
        <v>Yes</v>
      </c>
      <c r="E561" s="18">
        <f>ItemLists_295084!C559</f>
        <v>30113003242992</v>
      </c>
      <c r="F561">
        <f>ItemLists_295084!F559</f>
        <v>2010</v>
      </c>
      <c r="G561">
        <f>ItemLists_295084!P559</f>
        <v>201103</v>
      </c>
      <c r="H561" s="1">
        <f>ItemLists_295084!W559</f>
        <v>4.5517241379310347</v>
      </c>
      <c r="I561">
        <f>ItemLists_295084!S559</f>
        <v>201804</v>
      </c>
    </row>
    <row r="562" spans="1:9" x14ac:dyDescent="0.25">
      <c r="A562" t="str">
        <f>IF(ItemLists_295084!A560="Juvenile Non-Fiction","JNF","")</f>
        <v>JNF</v>
      </c>
      <c r="B562" t="str">
        <f>ItemLists_295084!B560</f>
        <v>J 745.592 FRI</v>
      </c>
      <c r="C562" t="str">
        <f>LEFT(ItemLists_295084!D560,36)</f>
        <v xml:space="preserve">Pet crafts : everything you need to </v>
      </c>
      <c r="D562" s="3" t="str">
        <f>IF(ItemLists_295084!AE560=1,"Yes","No")</f>
        <v>Yes</v>
      </c>
      <c r="E562" s="18">
        <f>ItemLists_295084!C560</f>
        <v>30113005875369</v>
      </c>
      <c r="F562">
        <f>ItemLists_295084!F560</f>
        <v>2011</v>
      </c>
      <c r="G562">
        <f>ItemLists_295084!P560</f>
        <v>201405</v>
      </c>
      <c r="H562" s="1">
        <f>ItemLists_295084!W560</f>
        <v>3.3846153846153846</v>
      </c>
      <c r="I562">
        <f>ItemLists_295084!S560</f>
        <v>201805</v>
      </c>
    </row>
    <row r="563" spans="1:9" x14ac:dyDescent="0.25">
      <c r="A563" t="str">
        <f>IF(ItemLists_295084!A561="Juvenile Non-Fiction","JNF","")</f>
        <v>JNF</v>
      </c>
      <c r="B563" t="str">
        <f>ItemLists_295084!B561</f>
        <v>J 745.592 GRA</v>
      </c>
      <c r="C563" t="str">
        <f>LEFT(ItemLists_295084!D561,36)</f>
        <v xml:space="preserve">Creature camp : 18 softies to draw, </v>
      </c>
      <c r="D563" s="3" t="str">
        <f>IF(ItemLists_295084!AE561=1,"Yes","No")</f>
        <v>No</v>
      </c>
      <c r="E563" s="18">
        <f>ItemLists_295084!C561</f>
        <v>30113005866558</v>
      </c>
      <c r="F563">
        <f>ItemLists_295084!F561</f>
        <v>2013</v>
      </c>
      <c r="G563">
        <f>ItemLists_295084!P561</f>
        <v>201406</v>
      </c>
      <c r="H563" s="1">
        <f>ItemLists_295084!W561</f>
        <v>3.4285714285714284</v>
      </c>
      <c r="I563">
        <f>ItemLists_295084!S561</f>
        <v>201908</v>
      </c>
    </row>
    <row r="564" spans="1:9" x14ac:dyDescent="0.25">
      <c r="A564" t="str">
        <f>IF(ItemLists_295084!A562="Juvenile Non-Fiction","JNF","")</f>
        <v>JNF</v>
      </c>
      <c r="B564" t="str">
        <f>ItemLists_295084!B562</f>
        <v>J 745.592 GRE</v>
      </c>
      <c r="C564" t="str">
        <f>LEFT(ItemLists_295084!D562,36)</f>
        <v>Toys that move</v>
      </c>
      <c r="D564" s="3" t="str">
        <f>IF(ItemLists_295084!AE562=1,"Yes","No")</f>
        <v>Yes</v>
      </c>
      <c r="E564" s="18">
        <f>ItemLists_295084!C562</f>
        <v>30113002480825</v>
      </c>
      <c r="F564">
        <f>ItemLists_295084!F562</f>
        <v>2006</v>
      </c>
      <c r="G564">
        <f>ItemLists_295084!P562</f>
        <v>200606</v>
      </c>
      <c r="H564" s="1">
        <f>ItemLists_295084!W562</f>
        <v>1.8728323699421967</v>
      </c>
      <c r="I564">
        <f>ItemLists_295084!S562</f>
        <v>201802</v>
      </c>
    </row>
    <row r="565" spans="1:9" x14ac:dyDescent="0.25">
      <c r="A565" t="str">
        <f>IF(ItemLists_295084!A563="Juvenile Non-Fiction","JNF","")</f>
        <v>JNF</v>
      </c>
      <c r="B565" t="str">
        <f>ItemLists_295084!B563</f>
        <v>J 745.592 HAR</v>
      </c>
      <c r="C565" t="str">
        <f>LEFT(ItemLists_295084!D563,36)</f>
        <v>Paper airplaines</v>
      </c>
      <c r="D565" s="3" t="str">
        <f>IF(ItemLists_295084!AE563=1,"Yes","No")</f>
        <v>No</v>
      </c>
      <c r="E565" s="18">
        <f>ItemLists_295084!C563</f>
        <v>30113005306217</v>
      </c>
      <c r="F565">
        <f>ItemLists_295084!F563</f>
        <v>2011</v>
      </c>
      <c r="G565">
        <f>ItemLists_295084!P563</f>
        <v>201202</v>
      </c>
      <c r="H565" s="1">
        <f>ItemLists_295084!W563</f>
        <v>6.0571428571428569</v>
      </c>
      <c r="I565">
        <f>ItemLists_295084!S563</f>
        <v>202010</v>
      </c>
    </row>
    <row r="566" spans="1:9" x14ac:dyDescent="0.25">
      <c r="A566" t="str">
        <f>IF(ItemLists_295084!A564="Juvenile Non-Fiction","JNF","")</f>
        <v>JNF</v>
      </c>
      <c r="B566" t="str">
        <f>ItemLists_295084!B564</f>
        <v>J 745.592 HAR</v>
      </c>
      <c r="C566" t="str">
        <f>LEFT(ItemLists_295084!D564,36)</f>
        <v>Captain</v>
      </c>
      <c r="D566" s="3" t="str">
        <f>IF(ItemLists_295084!AE564=1,"Yes","No")</f>
        <v>No</v>
      </c>
      <c r="E566" s="18">
        <f>ItemLists_295084!C564</f>
        <v>30113005305581</v>
      </c>
      <c r="F566">
        <f>ItemLists_295084!F564</f>
        <v>2011</v>
      </c>
      <c r="G566">
        <f>ItemLists_295084!P564</f>
        <v>201202</v>
      </c>
      <c r="H566" s="1">
        <f>ItemLists_295084!W564</f>
        <v>6.0571428571428569</v>
      </c>
      <c r="I566">
        <f>ItemLists_295084!S564</f>
        <v>202010</v>
      </c>
    </row>
    <row r="567" spans="1:9" x14ac:dyDescent="0.25">
      <c r="A567" t="str">
        <f>IF(ItemLists_295084!A565="Juvenile Non-Fiction","JNF","")</f>
        <v>JNF</v>
      </c>
      <c r="B567" t="str">
        <f>ItemLists_295084!B565</f>
        <v>J 745.592 HAR</v>
      </c>
      <c r="C567" t="str">
        <f>LEFT(ItemLists_295084!D565,36)</f>
        <v>Flight school: level 1</v>
      </c>
      <c r="D567" s="3" t="str">
        <f>IF(ItemLists_295084!AE565=1,"Yes","No")</f>
        <v>No</v>
      </c>
      <c r="E567" s="18">
        <f>ItemLists_295084!C565</f>
        <v>30113005306134</v>
      </c>
      <c r="F567">
        <f>ItemLists_295084!F565</f>
        <v>2011</v>
      </c>
      <c r="G567">
        <f>ItemLists_295084!P565</f>
        <v>201201</v>
      </c>
      <c r="H567" s="1">
        <f>ItemLists_295084!W565</f>
        <v>6</v>
      </c>
      <c r="I567">
        <f>ItemLists_295084!S565</f>
        <v>202011</v>
      </c>
    </row>
    <row r="568" spans="1:9" x14ac:dyDescent="0.25">
      <c r="A568" t="str">
        <f>IF(ItemLists_295084!A566="Juvenile Non-Fiction","JNF","")</f>
        <v>JNF</v>
      </c>
      <c r="B568" t="str">
        <f>ItemLists_295084!B566</f>
        <v>J 745.592 HOD</v>
      </c>
      <c r="C568" t="str">
        <f>LEFT(ItemLists_295084!D566,36)</f>
        <v>Puppets</v>
      </c>
      <c r="D568" s="3" t="str">
        <f>IF(ItemLists_295084!AE566=1,"Yes","No")</f>
        <v>Yes</v>
      </c>
      <c r="E568" s="18">
        <f>ItemLists_295084!C566</f>
        <v>30113002480940</v>
      </c>
      <c r="F568">
        <f>ItemLists_295084!F566</f>
        <v>2006</v>
      </c>
      <c r="G568">
        <f>ItemLists_295084!P566</f>
        <v>200608</v>
      </c>
      <c r="H568" s="1">
        <f>ItemLists_295084!W566</f>
        <v>2.4561403508771931</v>
      </c>
      <c r="I568">
        <f>ItemLists_295084!S566</f>
        <v>201911</v>
      </c>
    </row>
    <row r="569" spans="1:9" x14ac:dyDescent="0.25">
      <c r="A569" t="str">
        <f>IF(ItemLists_295084!A567="Juvenile Non-Fiction","JNF","")</f>
        <v>JNF</v>
      </c>
      <c r="B569" t="str">
        <f>ItemLists_295084!B567</f>
        <v>J 745.592 JAC</v>
      </c>
      <c r="C569" t="str">
        <f>LEFT(ItemLists_295084!D567,36)</f>
        <v>Origami airplanes</v>
      </c>
      <c r="D569" s="3" t="str">
        <f>IF(ItemLists_295084!AE567=1,"Yes","No")</f>
        <v>Yes</v>
      </c>
      <c r="E569" s="18">
        <f>ItemLists_295084!C567</f>
        <v>30113005886713</v>
      </c>
      <c r="F569">
        <f>ItemLists_295084!F567</f>
        <v>2012</v>
      </c>
      <c r="G569">
        <f>ItemLists_295084!P567</f>
        <v>201407</v>
      </c>
      <c r="H569" s="1">
        <f>ItemLists_295084!W567</f>
        <v>3.7894736842105265</v>
      </c>
      <c r="I569">
        <f>ItemLists_295084!S567</f>
        <v>201809</v>
      </c>
    </row>
    <row r="570" spans="1:9" x14ac:dyDescent="0.25">
      <c r="A570" t="str">
        <f>IF(ItemLists_295084!A568="Juvenile Non-Fiction","JNF","")</f>
        <v>JNF</v>
      </c>
      <c r="B570" t="str">
        <f>ItemLists_295084!B568</f>
        <v>J 745.592 KEN</v>
      </c>
      <c r="C570" t="str">
        <f>LEFT(ItemLists_295084!D568,36)</f>
        <v>Cool city</v>
      </c>
      <c r="D570" s="3" t="str">
        <f>IF(ItemLists_295084!AE568=1,"Yes","No")</f>
        <v>Yes</v>
      </c>
      <c r="E570" s="18">
        <f>ItemLists_295084!C568</f>
        <v>30113006219724</v>
      </c>
      <c r="F570">
        <f>ItemLists_295084!F568</f>
        <v>2011</v>
      </c>
      <c r="G570">
        <f>ItemLists_295084!P568</f>
        <v>201510</v>
      </c>
      <c r="H570" s="1">
        <f>ItemLists_295084!W568</f>
        <v>6.8852459016393448</v>
      </c>
      <c r="I570">
        <f>ItemLists_295084!S568</f>
        <v>202010</v>
      </c>
    </row>
    <row r="571" spans="1:9" x14ac:dyDescent="0.25">
      <c r="A571" t="str">
        <f>IF(ItemLists_295084!A569="Juvenile Non-Fiction","JNF","")</f>
        <v>JNF</v>
      </c>
      <c r="B571" t="str">
        <f>ItemLists_295084!B569</f>
        <v>J 745.592 KEN</v>
      </c>
      <c r="C571" t="str">
        <f>LEFT(ItemLists_295084!D569,36)</f>
        <v>Cool city</v>
      </c>
      <c r="D571" s="3" t="str">
        <f>IF(ItemLists_295084!AE569=1,"Yes","No")</f>
        <v>Yes</v>
      </c>
      <c r="E571" s="18">
        <f>ItemLists_295084!C569</f>
        <v>30113005479568</v>
      </c>
      <c r="F571">
        <f>ItemLists_295084!F569</f>
        <v>2011</v>
      </c>
      <c r="G571">
        <f>ItemLists_295084!P569</f>
        <v>201203</v>
      </c>
      <c r="H571" s="1">
        <f>ItemLists_295084!W569</f>
        <v>6.2307692307692308</v>
      </c>
      <c r="I571">
        <f>ItemLists_295084!S569</f>
        <v>201902</v>
      </c>
    </row>
    <row r="572" spans="1:9" x14ac:dyDescent="0.25">
      <c r="A572" t="str">
        <f>IF(ItemLists_295084!A570="Juvenile Non-Fiction","JNF","")</f>
        <v>JNF</v>
      </c>
      <c r="B572" t="str">
        <f>ItemLists_295084!B570</f>
        <v>J 745.592 KHA</v>
      </c>
      <c r="C572" t="str">
        <f>LEFT(ItemLists_295084!D570,36)</f>
        <v>Toys and play with everyday material</v>
      </c>
      <c r="D572" s="3" t="str">
        <f>IF(ItemLists_295084!AE570=1,"Yes","No")</f>
        <v>No</v>
      </c>
      <c r="E572" s="18">
        <f>ItemLists_295084!C570</f>
        <v>30113006776400</v>
      </c>
      <c r="F572">
        <f>ItemLists_295084!F570</f>
        <v>2018</v>
      </c>
      <c r="G572">
        <f>ItemLists_295084!P570</f>
        <v>201908</v>
      </c>
      <c r="H572" s="1">
        <f>ItemLists_295084!W570</f>
        <v>1.6</v>
      </c>
      <c r="I572">
        <f>ItemLists_295084!S570</f>
        <v>201909</v>
      </c>
    </row>
    <row r="573" spans="1:9" x14ac:dyDescent="0.25">
      <c r="A573" t="str">
        <f>IF(ItemLists_295084!A571="Juvenile Non-Fiction","JNF","")</f>
        <v>JNF</v>
      </c>
      <c r="B573" t="str">
        <f>ItemLists_295084!B571</f>
        <v>J 745.592 LIM</v>
      </c>
      <c r="C573" t="str">
        <f>LEFT(ItemLists_295084!D571,36)</f>
        <v>Fun with fabric</v>
      </c>
      <c r="D573" s="3" t="str">
        <f>IF(ItemLists_295084!AE571=1,"Yes","No")</f>
        <v>Yes</v>
      </c>
      <c r="E573" s="18">
        <f>ItemLists_295084!C571</f>
        <v>30113005803817</v>
      </c>
      <c r="F573">
        <f>ItemLists_295084!F571</f>
        <v>2013</v>
      </c>
      <c r="G573">
        <f>ItemLists_295084!P571</f>
        <v>201310</v>
      </c>
      <c r="H573" s="1">
        <f>ItemLists_295084!W571</f>
        <v>1.1294117647058823</v>
      </c>
      <c r="I573">
        <f>ItemLists_295084!S571</f>
        <v>202008</v>
      </c>
    </row>
    <row r="574" spans="1:9" x14ac:dyDescent="0.25">
      <c r="A574" t="str">
        <f>IF(ItemLists_295084!A572="Juvenile Non-Fiction","JNF","")</f>
        <v>JNF</v>
      </c>
      <c r="B574" t="str">
        <f>ItemLists_295084!B572</f>
        <v>J 745.592 MACN</v>
      </c>
      <c r="C574" t="str">
        <f>LEFT(ItemLists_295084!D572,36)</f>
        <v>10-minute puppets</v>
      </c>
      <c r="D574" s="3" t="str">
        <f>IF(ItemLists_295084!AE572=1,"Yes","No")</f>
        <v>Yes</v>
      </c>
      <c r="E574" s="18">
        <f>ItemLists_295084!C572</f>
        <v>30113005956524</v>
      </c>
      <c r="F574">
        <f>ItemLists_295084!F572</f>
        <v>2010</v>
      </c>
      <c r="G574">
        <f>ItemLists_295084!P572</f>
        <v>201411</v>
      </c>
      <c r="H574" s="1">
        <f>ItemLists_295084!W572</f>
        <v>2.3333333333333335</v>
      </c>
      <c r="I574">
        <f>ItemLists_295084!S572</f>
        <v>202002</v>
      </c>
    </row>
    <row r="575" spans="1:9" x14ac:dyDescent="0.25">
      <c r="A575" t="str">
        <f>IF(ItemLists_295084!A573="Juvenile Non-Fiction","JNF","")</f>
        <v>JNF</v>
      </c>
      <c r="B575" t="str">
        <f>ItemLists_295084!B573</f>
        <v>J 745.592 MAU</v>
      </c>
      <c r="C575" t="str">
        <f>LEFT(ItemLists_295084!D573,36)</f>
        <v>Paper crafts with pizzazz</v>
      </c>
      <c r="D575" s="3" t="str">
        <f>IF(ItemLists_295084!AE573=1,"Yes","No")</f>
        <v>Yes</v>
      </c>
      <c r="E575" s="18">
        <f>ItemLists_295084!C573</f>
        <v>30113005336222</v>
      </c>
      <c r="F575">
        <f>ItemLists_295084!F573</f>
        <v>2009</v>
      </c>
      <c r="G575">
        <f>ItemLists_295084!P573</f>
        <v>201107</v>
      </c>
      <c r="H575" s="1">
        <f>ItemLists_295084!W573</f>
        <v>4.1785714285714279</v>
      </c>
      <c r="I575">
        <f>ItemLists_295084!S573</f>
        <v>202004</v>
      </c>
    </row>
    <row r="576" spans="1:9" x14ac:dyDescent="0.25">
      <c r="A576" t="str">
        <f>IF(ItemLists_295084!A574="Juvenile Non-Fiction","JNF","")</f>
        <v>JNF</v>
      </c>
      <c r="B576" t="str">
        <f>ItemLists_295084!B574</f>
        <v>J 745.592 PET</v>
      </c>
      <c r="C576" t="str">
        <f>LEFT(ItemLists_295084!D574,36)</f>
        <v>Making sock puppets</v>
      </c>
      <c r="D576" s="3" t="str">
        <f>IF(ItemLists_295084!AE574=1,"Yes","No")</f>
        <v>Yes</v>
      </c>
      <c r="E576" s="18">
        <f>ItemLists_295084!C574</f>
        <v>30113006133404</v>
      </c>
      <c r="F576">
        <f>ItemLists_295084!F574</f>
        <v>2015</v>
      </c>
      <c r="G576">
        <f>ItemLists_295084!P574</f>
        <v>201507</v>
      </c>
      <c r="H576" s="1">
        <f>ItemLists_295084!W574</f>
        <v>1.125</v>
      </c>
      <c r="I576">
        <f>ItemLists_295084!S574</f>
        <v>202001</v>
      </c>
    </row>
    <row r="577" spans="1:9" x14ac:dyDescent="0.25">
      <c r="A577" t="str">
        <f>IF(ItemLists_295084!A575="Juvenile Non-Fiction","JNF","")</f>
        <v>JNF</v>
      </c>
      <c r="B577" t="str">
        <f>ItemLists_295084!B575</f>
        <v>J 745.592 RAU</v>
      </c>
      <c r="C577" t="str">
        <f>LEFT(ItemLists_295084!D575,36)</f>
        <v>Making a paper airplane and other pa</v>
      </c>
      <c r="D577" s="3" t="str">
        <f>IF(ItemLists_295084!AE575=1,"Yes","No")</f>
        <v>Yes</v>
      </c>
      <c r="E577" s="18">
        <f>ItemLists_295084!C575</f>
        <v>30113005432278</v>
      </c>
      <c r="F577">
        <f>ItemLists_295084!F575</f>
        <v>2013</v>
      </c>
      <c r="G577">
        <f>ItemLists_295084!P575</f>
        <v>201302</v>
      </c>
      <c r="H577" s="1">
        <f>ItemLists_295084!W575</f>
        <v>2.064516129032258</v>
      </c>
      <c r="I577">
        <f>ItemLists_295084!S575</f>
        <v>201802</v>
      </c>
    </row>
    <row r="578" spans="1:9" x14ac:dyDescent="0.25">
      <c r="A578" t="str">
        <f>IF(ItemLists_295084!A576="Juvenile Non-Fiction","JNF","")</f>
        <v>JNF</v>
      </c>
      <c r="B578" t="str">
        <f>ItemLists_295084!B576</f>
        <v>J 745.592 RAU</v>
      </c>
      <c r="C578" t="str">
        <f>LEFT(ItemLists_295084!D576,36)</f>
        <v>Making a paper airplane and other pa</v>
      </c>
      <c r="D578" s="3" t="str">
        <f>IF(ItemLists_295084!AE576=1,"Yes","No")</f>
        <v>Yes</v>
      </c>
      <c r="E578" s="18">
        <f>ItemLists_295084!C576</f>
        <v>30113005671255</v>
      </c>
      <c r="F578">
        <f>ItemLists_295084!F576</f>
        <v>2013</v>
      </c>
      <c r="G578">
        <f>ItemLists_295084!P576</f>
        <v>201303</v>
      </c>
      <c r="H578" s="1">
        <f>ItemLists_295084!W576</f>
        <v>1.5652173913043477</v>
      </c>
      <c r="I578">
        <f>ItemLists_295084!S576</f>
        <v>202010</v>
      </c>
    </row>
    <row r="579" spans="1:9" x14ac:dyDescent="0.25">
      <c r="A579" t="str">
        <f>IF(ItemLists_295084!A577="Juvenile Non-Fiction","JNF","")</f>
        <v>JNF</v>
      </c>
      <c r="B579" t="str">
        <f>ItemLists_295084!B577</f>
        <v>J 745.592 SAD</v>
      </c>
      <c r="C579" t="str">
        <f>LEFT(ItemLists_295084!D577,36)</f>
        <v>Beanbag buddies and other stuffed to</v>
      </c>
      <c r="D579" s="3" t="str">
        <f>IF(ItemLists_295084!AE577=1,"Yes","No")</f>
        <v>Yes</v>
      </c>
      <c r="E579" s="18">
        <f>ItemLists_295084!C577</f>
        <v>30113001689533</v>
      </c>
      <c r="F579">
        <f>ItemLists_295084!F577</f>
        <v>1999</v>
      </c>
      <c r="G579">
        <f>ItemLists_295084!P577</f>
        <v>199908</v>
      </c>
      <c r="H579" s="1">
        <f>ItemLists_295084!W577</f>
        <v>1.6470588235294117</v>
      </c>
      <c r="I579">
        <f>ItemLists_295084!S577</f>
        <v>201701</v>
      </c>
    </row>
    <row r="580" spans="1:9" x14ac:dyDescent="0.25">
      <c r="A580" t="str">
        <f>IF(ItemLists_295084!A578="Juvenile Non-Fiction","JNF","")</f>
        <v>JNF</v>
      </c>
      <c r="B580" t="str">
        <f>ItemLists_295084!B578</f>
        <v>J 745.592 SAN</v>
      </c>
      <c r="C580" t="str">
        <f>LEFT(ItemLists_295084!D578,36)</f>
        <v>Modeling dinosaurs</v>
      </c>
      <c r="D580" s="3" t="str">
        <f>IF(ItemLists_295084!AE578=1,"Yes","No")</f>
        <v>Yes</v>
      </c>
      <c r="E580" s="18">
        <f>ItemLists_295084!C578</f>
        <v>30113001469498</v>
      </c>
      <c r="F580">
        <f>ItemLists_295084!F578</f>
        <v>1996</v>
      </c>
      <c r="G580">
        <f>ItemLists_295084!P578</f>
        <v>199605</v>
      </c>
      <c r="H580" s="1">
        <f>ItemLists_295084!W578</f>
        <v>1.0612244897959184</v>
      </c>
      <c r="I580">
        <f>ItemLists_295084!S578</f>
        <v>201608</v>
      </c>
    </row>
    <row r="581" spans="1:9" x14ac:dyDescent="0.25">
      <c r="A581" t="str">
        <f>IF(ItemLists_295084!A579="Juvenile Non-Fiction","JNF","")</f>
        <v>JNF</v>
      </c>
      <c r="B581" t="str">
        <f>ItemLists_295084!B579</f>
        <v>J 745.592 SAN</v>
      </c>
      <c r="C581" t="str">
        <f>LEFT(ItemLists_295084!D579,36)</f>
        <v>Dragons and prehistoric monsters.</v>
      </c>
      <c r="D581" s="3" t="str">
        <f>IF(ItemLists_295084!AE579=1,"Yes","No")</f>
        <v>Yes</v>
      </c>
      <c r="E581" s="18">
        <f>ItemLists_295084!C579</f>
        <v>30113001468540</v>
      </c>
      <c r="F581">
        <f>ItemLists_295084!F579</f>
        <v>1996</v>
      </c>
      <c r="G581">
        <f>ItemLists_295084!P579</f>
        <v>199608</v>
      </c>
      <c r="H581" s="1">
        <f>ItemLists_295084!W579</f>
        <v>1.402061855670103</v>
      </c>
      <c r="I581">
        <f>ItemLists_295084!S579</f>
        <v>201611</v>
      </c>
    </row>
    <row r="582" spans="1:9" x14ac:dyDescent="0.25">
      <c r="A582" t="str">
        <f>IF(ItemLists_295084!A580="Juvenile Non-Fiction","JNF","")</f>
        <v>JNF</v>
      </c>
      <c r="B582" t="str">
        <f>ItemLists_295084!B580</f>
        <v>J 745.592 SAN</v>
      </c>
      <c r="C582" t="str">
        <f>LEFT(ItemLists_295084!D580,36)</f>
        <v>Dreadful creatures.</v>
      </c>
      <c r="D582" s="3" t="str">
        <f>IF(ItemLists_295084!AE580=1,"Yes","No")</f>
        <v>Yes</v>
      </c>
      <c r="E582" s="18">
        <f>ItemLists_295084!C580</f>
        <v>30113001468425</v>
      </c>
      <c r="F582">
        <f>ItemLists_295084!F580</f>
        <v>1995</v>
      </c>
      <c r="G582">
        <f>ItemLists_295084!P580</f>
        <v>199505</v>
      </c>
      <c r="H582" s="1">
        <f>ItemLists_295084!W580</f>
        <v>1.411764705882353</v>
      </c>
      <c r="I582">
        <f>ItemLists_295084!S580</f>
        <v>201411</v>
      </c>
    </row>
    <row r="583" spans="1:9" x14ac:dyDescent="0.25">
      <c r="A583" t="str">
        <f>IF(ItemLists_295084!A581="Juvenile Non-Fiction","JNF","")</f>
        <v>JNF</v>
      </c>
      <c r="B583" t="str">
        <f>ItemLists_295084!B581</f>
        <v>J 745.592 SCH</v>
      </c>
      <c r="C583" t="str">
        <f>LEFT(ItemLists_295084!D581,36)</f>
        <v>Puppet play : 20 puppet projects mad</v>
      </c>
      <c r="D583" s="3" t="str">
        <f>IF(ItemLists_295084!AE581=1,"Yes","No")</f>
        <v>Yes</v>
      </c>
      <c r="E583" s="18">
        <f>ItemLists_295084!C581</f>
        <v>30113005222133</v>
      </c>
      <c r="F583">
        <f>ItemLists_295084!F581</f>
        <v>2011</v>
      </c>
      <c r="G583">
        <f>ItemLists_295084!P581</f>
        <v>201110</v>
      </c>
      <c r="H583" s="1">
        <f>ItemLists_295084!W581</f>
        <v>2.8623853211009171</v>
      </c>
      <c r="I583">
        <f>ItemLists_295084!S581</f>
        <v>201806</v>
      </c>
    </row>
    <row r="584" spans="1:9" x14ac:dyDescent="0.25">
      <c r="A584" t="str">
        <f>IF(ItemLists_295084!A582="Juvenile Non-Fiction","JNF","")</f>
        <v>JNF</v>
      </c>
      <c r="B584" t="str">
        <f>ItemLists_295084!B582</f>
        <v>J 745.592 SCH</v>
      </c>
      <c r="C584" t="str">
        <f>LEFT(ItemLists_295084!D582,36)</f>
        <v>Wind chimes and whirligigs</v>
      </c>
      <c r="D584" s="3" t="str">
        <f>IF(ItemLists_295084!AE582=1,"Yes","No")</f>
        <v>Yes</v>
      </c>
      <c r="E584" s="18">
        <f>ItemLists_295084!C582</f>
        <v>30113003020372</v>
      </c>
      <c r="F584">
        <f>ItemLists_295084!F582</f>
        <v>1999</v>
      </c>
      <c r="G584">
        <f>ItemLists_295084!P582</f>
        <v>199910</v>
      </c>
      <c r="H584" s="1">
        <f>ItemLists_295084!W582</f>
        <v>1.2806324110671938</v>
      </c>
      <c r="I584">
        <f>ItemLists_295084!S582</f>
        <v>201811</v>
      </c>
    </row>
    <row r="585" spans="1:9" x14ac:dyDescent="0.25">
      <c r="A585" t="str">
        <f>IF(ItemLists_295084!A583="Juvenile Non-Fiction","JNF","")</f>
        <v>JNF</v>
      </c>
      <c r="B585" t="str">
        <f>ItemLists_295084!B583</f>
        <v>J 745.592 SCH</v>
      </c>
      <c r="C585" t="str">
        <f>LEFT(ItemLists_295084!D583,36)</f>
        <v>Puppet play : 20 puppet projects mad</v>
      </c>
      <c r="D585" s="3" t="str">
        <f>IF(ItemLists_295084!AE583=1,"Yes","No")</f>
        <v>Yes</v>
      </c>
      <c r="E585" s="18">
        <f>ItemLists_295084!C583</f>
        <v>30113005886549</v>
      </c>
      <c r="F585">
        <f>ItemLists_295084!F583</f>
        <v>2011</v>
      </c>
      <c r="G585">
        <f>ItemLists_295084!P583</f>
        <v>201406</v>
      </c>
      <c r="H585" s="1">
        <f>ItemLists_295084!W583</f>
        <v>2.9610389610389607</v>
      </c>
      <c r="I585">
        <f>ItemLists_295084!S583</f>
        <v>202003</v>
      </c>
    </row>
    <row r="586" spans="1:9" x14ac:dyDescent="0.25">
      <c r="A586" t="str">
        <f>IF(ItemLists_295084!A584="Juvenile Non-Fiction","JNF","")</f>
        <v>JNF</v>
      </c>
      <c r="B586" t="str">
        <f>ItemLists_295084!B584</f>
        <v>J 745.592 SOL</v>
      </c>
      <c r="C586" t="str">
        <f>LEFT(ItemLists_295084!D584,36)</f>
        <v>Make sculptures!.</v>
      </c>
      <c r="D586" s="3" t="str">
        <f>IF(ItemLists_295084!AE584=1,"Yes","No")</f>
        <v>No</v>
      </c>
      <c r="E586" s="18">
        <f>ItemLists_295084!C584</f>
        <v>30113006530153</v>
      </c>
      <c r="F586">
        <f>ItemLists_295084!F584</f>
        <v>0</v>
      </c>
      <c r="G586">
        <f>ItemLists_295084!P584</f>
        <v>201803</v>
      </c>
      <c r="H586" s="1">
        <f>ItemLists_295084!W584</f>
        <v>0</v>
      </c>
      <c r="I586">
        <f>ItemLists_295084!S584</f>
        <v>201803</v>
      </c>
    </row>
    <row r="587" spans="1:9" x14ac:dyDescent="0.25">
      <c r="A587" t="str">
        <f>IF(ItemLists_295084!A585="Juvenile Non-Fiction","JNF","")</f>
        <v>JNF</v>
      </c>
      <c r="B587" t="str">
        <f>ItemLists_295084!B585</f>
        <v>J 745.592 SOL</v>
      </c>
      <c r="C587" t="str">
        <f>LEFT(ItemLists_295084!D585,36)</f>
        <v>Make Sculptures. : Kim Solga.</v>
      </c>
      <c r="D587" s="3" t="str">
        <f>IF(ItemLists_295084!AE585=1,"Yes","No")</f>
        <v>Yes</v>
      </c>
      <c r="E587" s="18">
        <f>ItemLists_295084!C585</f>
        <v>30113001784607</v>
      </c>
      <c r="F587">
        <f>ItemLists_295084!F585</f>
        <v>0</v>
      </c>
      <c r="G587">
        <f>ItemLists_295084!P585</f>
        <v>200908</v>
      </c>
      <c r="H587" s="1">
        <f>ItemLists_295084!W585</f>
        <v>3.7333333333333334</v>
      </c>
      <c r="I587">
        <f>ItemLists_295084!S585</f>
        <v>201803</v>
      </c>
    </row>
    <row r="588" spans="1:9" x14ac:dyDescent="0.25">
      <c r="A588" t="str">
        <f>IF(ItemLists_295084!A586="Juvenile Non-Fiction","JNF","")</f>
        <v>JNF</v>
      </c>
      <c r="B588" t="str">
        <f>ItemLists_295084!B586</f>
        <v>J 745.592 WIL</v>
      </c>
      <c r="C588" t="str">
        <f>LEFT(ItemLists_295084!D586,36)</f>
        <v>Donna Wilson's creative creatures</v>
      </c>
      <c r="D588" s="3" t="str">
        <f>IF(ItemLists_295084!AE586=1,"Yes","No")</f>
        <v>Yes</v>
      </c>
      <c r="E588" s="18">
        <f>ItemLists_295084!C586</f>
        <v>30113005821421</v>
      </c>
      <c r="F588">
        <f>ItemLists_295084!F586</f>
        <v>2013</v>
      </c>
      <c r="G588">
        <f>ItemLists_295084!P586</f>
        <v>201310</v>
      </c>
      <c r="H588" s="1">
        <f>ItemLists_295084!W586</f>
        <v>3.388235294117647</v>
      </c>
      <c r="I588">
        <f>ItemLists_295084!S586</f>
        <v>201801</v>
      </c>
    </row>
    <row r="589" spans="1:9" x14ac:dyDescent="0.25">
      <c r="A589" t="str">
        <f>IF(ItemLists_295084!A587="Juvenile Non-Fiction","JNF","")</f>
        <v>JNF</v>
      </c>
      <c r="B589" t="str">
        <f>ItemLists_295084!B587</f>
        <v>J 745.593 LAR</v>
      </c>
      <c r="C589" t="str">
        <f>LEFT(ItemLists_295084!D587,36)</f>
        <v>Scribbles, stickers &amp; glue : a kids'</v>
      </c>
      <c r="D589" s="3" t="str">
        <f>IF(ItemLists_295084!AE587=1,"Yes","No")</f>
        <v>Yes</v>
      </c>
      <c r="E589" s="18">
        <f>ItemLists_295084!C587</f>
        <v>30113002219413</v>
      </c>
      <c r="F589">
        <f>ItemLists_295084!F587</f>
        <v>2004</v>
      </c>
      <c r="G589">
        <f>ItemLists_295084!P587</f>
        <v>200406</v>
      </c>
      <c r="H589" s="1">
        <f>ItemLists_295084!W587</f>
        <v>2.7411167512690353</v>
      </c>
      <c r="I589">
        <f>ItemLists_295084!S587</f>
        <v>201809</v>
      </c>
    </row>
    <row r="590" spans="1:9" x14ac:dyDescent="0.25">
      <c r="A590" t="str">
        <f>IF(ItemLists_295084!A588="Juvenile Non-Fiction","JNF","")</f>
        <v>JNF</v>
      </c>
      <c r="B590" t="str">
        <f>ItemLists_295084!B588</f>
        <v>J 745.593 LEW</v>
      </c>
      <c r="C590" t="str">
        <f>LEFT(ItemLists_295084!D588,36)</f>
        <v>Making memory books</v>
      </c>
      <c r="D590" s="3" t="str">
        <f>IF(ItemLists_295084!AE588=1,"Yes","No")</f>
        <v>Yes</v>
      </c>
      <c r="E590" s="18">
        <f>ItemLists_295084!C588</f>
        <v>30113001723308</v>
      </c>
      <c r="F590">
        <f>ItemLists_295084!F588</f>
        <v>1999</v>
      </c>
      <c r="G590">
        <f>ItemLists_295084!P588</f>
        <v>199908</v>
      </c>
      <c r="H590" s="1">
        <f>ItemLists_295084!W588</f>
        <v>2.1176470588235294</v>
      </c>
      <c r="I590">
        <f>ItemLists_295084!S588</f>
        <v>201902</v>
      </c>
    </row>
    <row r="591" spans="1:9" x14ac:dyDescent="0.25">
      <c r="A591" t="str">
        <f>IF(ItemLists_295084!A589="Juvenile Non-Fiction","JNF","")</f>
        <v>JNF</v>
      </c>
      <c r="B591" t="str">
        <f>ItemLists_295084!B589</f>
        <v>J 745.593 MAU</v>
      </c>
      <c r="C591" t="str">
        <f>LEFT(ItemLists_295084!D589,36)</f>
        <v>Scrapbook starters</v>
      </c>
      <c r="D591" s="3" t="str">
        <f>IF(ItemLists_295084!AE589=1,"Yes","No")</f>
        <v>Yes</v>
      </c>
      <c r="E591" s="18">
        <f>ItemLists_295084!C589</f>
        <v>30113003339764</v>
      </c>
      <c r="F591">
        <f>ItemLists_295084!F589</f>
        <v>2009</v>
      </c>
      <c r="G591">
        <f>ItemLists_295084!P589</f>
        <v>201102</v>
      </c>
      <c r="H591" s="1">
        <f>ItemLists_295084!W589</f>
        <v>1.3333333333333333</v>
      </c>
      <c r="I591">
        <f>ItemLists_295084!S589</f>
        <v>201902</v>
      </c>
    </row>
    <row r="592" spans="1:9" x14ac:dyDescent="0.25">
      <c r="A592" t="str">
        <f>IF(ItemLists_295084!A590="Juvenile Non-Fiction","JNF","")</f>
        <v>JNF</v>
      </c>
      <c r="B592" t="str">
        <f>ItemLists_295084!B590</f>
        <v>J 745.593 RAN</v>
      </c>
      <c r="C592" t="str">
        <f>LEFT(ItemLists_295084!D590,36)</f>
        <v xml:space="preserve">Scrapbooking just for you! : how to </v>
      </c>
      <c r="D592" s="3" t="str">
        <f>IF(ItemLists_295084!AE590=1,"Yes","No")</f>
        <v>Yes</v>
      </c>
      <c r="E592" s="18">
        <f>ItemLists_295084!C590</f>
        <v>30113003295982</v>
      </c>
      <c r="F592">
        <f>ItemLists_295084!F590</f>
        <v>2010</v>
      </c>
      <c r="G592">
        <f>ItemLists_295084!P590</f>
        <v>201012</v>
      </c>
      <c r="H592" s="1">
        <f>ItemLists_295084!W590</f>
        <v>2.9243697478991599</v>
      </c>
      <c r="I592">
        <f>ItemLists_295084!S590</f>
        <v>201906</v>
      </c>
    </row>
    <row r="593" spans="1:9" x14ac:dyDescent="0.25">
      <c r="A593" t="str">
        <f>IF(ItemLists_295084!A591="Juvenile Non-Fiction","JNF","")</f>
        <v>JNF</v>
      </c>
      <c r="B593" t="str">
        <f>ItemLists_295084!B591</f>
        <v>J 745.593 RAN</v>
      </c>
      <c r="C593" t="str">
        <f>LEFT(ItemLists_295084!D591,36)</f>
        <v xml:space="preserve">Scrapbooking just for you! : how to </v>
      </c>
      <c r="D593" s="3" t="str">
        <f>IF(ItemLists_295084!AE591=1,"Yes","No")</f>
        <v>Yes</v>
      </c>
      <c r="E593" s="18">
        <f>ItemLists_295084!C591</f>
        <v>30113003295974</v>
      </c>
      <c r="F593">
        <f>ItemLists_295084!F591</f>
        <v>2010</v>
      </c>
      <c r="G593">
        <f>ItemLists_295084!P591</f>
        <v>201012</v>
      </c>
      <c r="H593" s="1">
        <f>ItemLists_295084!W591</f>
        <v>2.3193277310924372</v>
      </c>
      <c r="I593">
        <f>ItemLists_295084!S591</f>
        <v>201901</v>
      </c>
    </row>
    <row r="594" spans="1:9" x14ac:dyDescent="0.25">
      <c r="A594" t="str">
        <f>IF(ItemLists_295084!A592="Juvenile Non-Fiction","JNF","")</f>
        <v>JNF</v>
      </c>
      <c r="B594" t="str">
        <f>ItemLists_295084!B592</f>
        <v>J 745.593 ROS</v>
      </c>
      <c r="C594" t="str">
        <f>LEFT(ItemLists_295084!D592,36)</f>
        <v>The scrapbooker's idea book</v>
      </c>
      <c r="D594" s="3" t="str">
        <f>IF(ItemLists_295084!AE592=1,"Yes","No")</f>
        <v>Yes</v>
      </c>
      <c r="E594" s="18">
        <f>ItemLists_295084!C592</f>
        <v>30113002477490</v>
      </c>
      <c r="F594">
        <f>ItemLists_295084!F592</f>
        <v>2007</v>
      </c>
      <c r="G594">
        <f>ItemLists_295084!P592</f>
        <v>200706</v>
      </c>
      <c r="H594" s="1">
        <f>ItemLists_295084!W592</f>
        <v>2.8322981366459627</v>
      </c>
      <c r="I594">
        <f>ItemLists_295084!S592</f>
        <v>201807</v>
      </c>
    </row>
    <row r="595" spans="1:9" x14ac:dyDescent="0.25">
      <c r="A595" t="str">
        <f>IF(ItemLists_295084!A593="Juvenile Non-Fiction","JNF","")</f>
        <v>JNF</v>
      </c>
      <c r="B595" t="str">
        <f>ItemLists_295084!B593</f>
        <v>J 745.593 SCH</v>
      </c>
      <c r="C595" t="str">
        <f>LEFT(ItemLists_295084!D593,36)</f>
        <v>Birdfeeders</v>
      </c>
      <c r="D595" s="3" t="str">
        <f>IF(ItemLists_295084!AE593=1,"Yes","No")</f>
        <v>Yes</v>
      </c>
      <c r="E595" s="18">
        <f>ItemLists_295084!C593</f>
        <v>30113002300197</v>
      </c>
      <c r="F595">
        <f>ItemLists_295084!F593</f>
        <v>2005</v>
      </c>
      <c r="G595">
        <f>ItemLists_295084!P593</f>
        <v>200501</v>
      </c>
      <c r="H595" s="1">
        <f>ItemLists_295084!W593</f>
        <v>2.0842105263157893</v>
      </c>
      <c r="I595">
        <f>ItemLists_295084!S593</f>
        <v>201810</v>
      </c>
    </row>
    <row r="596" spans="1:9" x14ac:dyDescent="0.25">
      <c r="A596" t="str">
        <f>IF(ItemLists_295084!A594="Juvenile Non-Fiction","JNF","")</f>
        <v>JNF</v>
      </c>
      <c r="B596" t="str">
        <f>ItemLists_295084!B594</f>
        <v>J 745.593 TUR</v>
      </c>
      <c r="C596" t="str">
        <f>LEFT(ItemLists_295084!D594,36)</f>
        <v>Diaries and keepsakes : style secret</v>
      </c>
      <c r="D596" s="3" t="str">
        <f>IF(ItemLists_295084!AE594=1,"Yes","No")</f>
        <v>Yes</v>
      </c>
      <c r="E596" s="18">
        <f>ItemLists_295084!C594</f>
        <v>30113005879650</v>
      </c>
      <c r="F596">
        <f>ItemLists_295084!F594</f>
        <v>2014</v>
      </c>
      <c r="G596">
        <f>ItemLists_295084!P594</f>
        <v>201406</v>
      </c>
      <c r="H596" s="1">
        <f>ItemLists_295084!W594</f>
        <v>2.0259740259740258</v>
      </c>
      <c r="I596">
        <f>ItemLists_295084!S594</f>
        <v>201708</v>
      </c>
    </row>
    <row r="597" spans="1:9" x14ac:dyDescent="0.25">
      <c r="A597" t="str">
        <f>IF(ItemLists_295084!A595="Juvenile Non-Fiction","JNF","")</f>
        <v>JNF</v>
      </c>
      <c r="B597" t="str">
        <f>ItemLists_295084!B595</f>
        <v>J 745.594 BAK</v>
      </c>
      <c r="C597" t="str">
        <f>LEFT(ItemLists_295084!D595,36)</f>
        <v>Jazzy jewelry : power beads, crystal</v>
      </c>
      <c r="D597" s="3" t="str">
        <f>IF(ItemLists_295084!AE595=1,"Yes","No")</f>
        <v>No</v>
      </c>
      <c r="E597" s="18">
        <f>ItemLists_295084!C595</f>
        <v>30113001839575</v>
      </c>
      <c r="F597">
        <f>ItemLists_295084!F595</f>
        <v>2001</v>
      </c>
      <c r="G597">
        <f>ItemLists_295084!P595</f>
        <v>200101</v>
      </c>
      <c r="H597" s="1">
        <f>ItemLists_295084!W595</f>
        <v>4.2352941176470589</v>
      </c>
      <c r="I597">
        <f>ItemLists_295084!S595</f>
        <v>202003</v>
      </c>
    </row>
    <row r="598" spans="1:9" x14ac:dyDescent="0.25">
      <c r="A598" t="str">
        <f>IF(ItemLists_295084!A596="Juvenile Non-Fiction","JNF","")</f>
        <v>JNF</v>
      </c>
      <c r="B598" t="str">
        <f>ItemLists_295084!B596</f>
        <v>J 745.594 BLA</v>
      </c>
      <c r="C598" t="str">
        <f>LEFT(ItemLists_295084!D596,36)</f>
        <v>Make your own cool cards : 25 awesom</v>
      </c>
      <c r="D598" s="3" t="str">
        <f>IF(ItemLists_295084!AE596=1,"Yes","No")</f>
        <v>Yes</v>
      </c>
      <c r="E598" s="18">
        <f>ItemLists_295084!C596</f>
        <v>30113002143332</v>
      </c>
      <c r="F598">
        <f>ItemLists_295084!F596</f>
        <v>2004</v>
      </c>
      <c r="G598">
        <f>ItemLists_295084!P596</f>
        <v>200406</v>
      </c>
      <c r="H598" s="1">
        <f>ItemLists_295084!W596</f>
        <v>3.7157360406091366</v>
      </c>
      <c r="I598">
        <f>ItemLists_295084!S596</f>
        <v>202009</v>
      </c>
    </row>
    <row r="599" spans="1:9" x14ac:dyDescent="0.25">
      <c r="A599" t="str">
        <f>IF(ItemLists_295084!A597="Juvenile Non-Fiction","JNF","")</f>
        <v>JNF</v>
      </c>
      <c r="B599" t="str">
        <f>ItemLists_295084!B597</f>
        <v>J 745.594 BLA</v>
      </c>
      <c r="C599" t="str">
        <f>LEFT(ItemLists_295084!D597,36)</f>
        <v>Crafts for accessorizing that look</v>
      </c>
      <c r="D599" s="3" t="str">
        <f>IF(ItemLists_295084!AE597=1,"Yes","No")</f>
        <v>No</v>
      </c>
      <c r="E599" s="18">
        <f>ItemLists_295084!C597</f>
        <v>30113005876441</v>
      </c>
      <c r="F599">
        <f>ItemLists_295084!F597</f>
        <v>2013</v>
      </c>
      <c r="G599">
        <f>ItemLists_295084!P597</f>
        <v>201406</v>
      </c>
      <c r="H599" s="1">
        <f>ItemLists_295084!W597</f>
        <v>3.7402597402597402</v>
      </c>
      <c r="I599">
        <f>ItemLists_295084!S597</f>
        <v>201910</v>
      </c>
    </row>
    <row r="600" spans="1:9" x14ac:dyDescent="0.25">
      <c r="A600" t="str">
        <f>IF(ItemLists_295084!A598="Juvenile Non-Fiction","JNF","")</f>
        <v>JNF</v>
      </c>
      <c r="B600" t="str">
        <f>ItemLists_295084!B598</f>
        <v>J 745.594 CAR</v>
      </c>
      <c r="C600" t="str">
        <f>LEFT(ItemLists_295084!D598,36)</f>
        <v>Handmade cards</v>
      </c>
      <c r="D600" s="3" t="str">
        <f>IF(ItemLists_295084!AE598=1,"Yes","No")</f>
        <v>Yes</v>
      </c>
      <c r="E600" s="18">
        <f>ItemLists_295084!C598</f>
        <v>30113002374200</v>
      </c>
      <c r="F600">
        <f>ItemLists_295084!F598</f>
        <v>2002</v>
      </c>
      <c r="G600">
        <f>ItemLists_295084!P598</f>
        <v>200208</v>
      </c>
      <c r="H600" s="1">
        <f>ItemLists_295084!W598</f>
        <v>2.1369863013698631</v>
      </c>
      <c r="I600">
        <f>ItemLists_295084!S598</f>
        <v>201802</v>
      </c>
    </row>
    <row r="601" spans="1:9" x14ac:dyDescent="0.25">
      <c r="A601" t="str">
        <f>IF(ItemLists_295084!A599="Juvenile Non-Fiction","JNF","")</f>
        <v>JNF</v>
      </c>
      <c r="B601" t="str">
        <f>ItemLists_295084!B599</f>
        <v>J 745.594 DIS</v>
      </c>
      <c r="C601" t="str">
        <f>LEFT(ItemLists_295084!D599,36)</f>
        <v>Junk drawer jewelry</v>
      </c>
      <c r="D601" s="3" t="str">
        <f>IF(ItemLists_295084!AE599=1,"Yes","No")</f>
        <v>Yes</v>
      </c>
      <c r="E601" s="18">
        <f>ItemLists_295084!C599</f>
        <v>30113002433188</v>
      </c>
      <c r="F601">
        <f>ItemLists_295084!F599</f>
        <v>2006</v>
      </c>
      <c r="G601">
        <f>ItemLists_295084!P599</f>
        <v>200603</v>
      </c>
      <c r="H601" s="1">
        <f>ItemLists_295084!W599</f>
        <v>1.4318181818181819</v>
      </c>
      <c r="I601">
        <f>ItemLists_295084!S599</f>
        <v>201706</v>
      </c>
    </row>
    <row r="602" spans="1:9" x14ac:dyDescent="0.25">
      <c r="A602" t="str">
        <f>IF(ItemLists_295084!A600="Juvenile Non-Fiction","JNF","")</f>
        <v>JNF</v>
      </c>
      <c r="B602" t="str">
        <f>ItemLists_295084!B600</f>
        <v>J 745.594 DON</v>
      </c>
      <c r="C602" t="str">
        <f>LEFT(ItemLists_295084!D600,36)</f>
        <v>Jewelry</v>
      </c>
      <c r="D602" s="3" t="str">
        <f>IF(ItemLists_295084!AE600=1,"Yes","No")</f>
        <v>Yes</v>
      </c>
      <c r="E602" s="18">
        <f>ItemLists_295084!C600</f>
        <v>30113001447783</v>
      </c>
      <c r="F602">
        <f>ItemLists_295084!F600</f>
        <v>1996</v>
      </c>
      <c r="G602">
        <f>ItemLists_295084!P600</f>
        <v>199601</v>
      </c>
      <c r="H602" s="1">
        <f>ItemLists_295084!W600</f>
        <v>2.0134228187919465</v>
      </c>
      <c r="I602">
        <f>ItemLists_295084!S600</f>
        <v>202003</v>
      </c>
    </row>
    <row r="603" spans="1:9" x14ac:dyDescent="0.25">
      <c r="A603" t="str">
        <f>IF(ItemLists_295084!A601="Juvenile Non-Fiction","JNF","")</f>
        <v>JNF</v>
      </c>
      <c r="B603" t="str">
        <f>ItemLists_295084!B601</f>
        <v>J 745.594 DOU</v>
      </c>
      <c r="C603" t="str">
        <f>LEFT(ItemLists_295084!D601,36)</f>
        <v>Super simple pressed flower projects</v>
      </c>
      <c r="D603" s="3" t="str">
        <f>IF(ItemLists_295084!AE601=1,"Yes","No")</f>
        <v>Yes</v>
      </c>
      <c r="E603" s="18">
        <f>ItemLists_295084!C601</f>
        <v>30113005912766</v>
      </c>
      <c r="F603">
        <f>ItemLists_295084!F601</f>
        <v>2014</v>
      </c>
      <c r="G603">
        <f>ItemLists_295084!P601</f>
        <v>201407</v>
      </c>
      <c r="H603" s="1">
        <f>ItemLists_295084!W601</f>
        <v>0.78947368421052633</v>
      </c>
      <c r="I603">
        <f>ItemLists_295084!S601</f>
        <v>201701</v>
      </c>
    </row>
    <row r="604" spans="1:9" x14ac:dyDescent="0.25">
      <c r="A604" t="str">
        <f>IF(ItemLists_295084!A602="Juvenile Non-Fiction","JNF","")</f>
        <v>JNF</v>
      </c>
      <c r="B604" t="str">
        <f>ItemLists_295084!B602</f>
        <v>J 745.594 DOU</v>
      </c>
      <c r="C604" t="str">
        <f>LEFT(ItemLists_295084!D602,36)</f>
        <v>Super simple pinecone projects : fun</v>
      </c>
      <c r="D604" s="3" t="str">
        <f>IF(ItemLists_295084!AE602=1,"Yes","No")</f>
        <v>Yes</v>
      </c>
      <c r="E604" s="18">
        <f>ItemLists_295084!C602</f>
        <v>30113005975409</v>
      </c>
      <c r="F604">
        <f>ItemLists_295084!F602</f>
        <v>2014</v>
      </c>
      <c r="G604">
        <f>ItemLists_295084!P602</f>
        <v>201407</v>
      </c>
      <c r="H604" s="1">
        <f>ItemLists_295084!W602</f>
        <v>2.5263157894736845</v>
      </c>
      <c r="I604">
        <f>ItemLists_295084!S602</f>
        <v>201812</v>
      </c>
    </row>
    <row r="605" spans="1:9" x14ac:dyDescent="0.25">
      <c r="A605" t="str">
        <f>IF(ItemLists_295084!A603="Juvenile Non-Fiction","JNF","")</f>
        <v>JNF</v>
      </c>
      <c r="B605" t="str">
        <f>ItemLists_295084!B603</f>
        <v>J 745.594 DOU</v>
      </c>
      <c r="C605" t="str">
        <f>LEFT(ItemLists_295084!D603,36)</f>
        <v>Super simple leaf projects : fun and</v>
      </c>
      <c r="D605" s="3" t="str">
        <f>IF(ItemLists_295084!AE603=1,"Yes","No")</f>
        <v>Yes</v>
      </c>
      <c r="E605" s="18">
        <f>ItemLists_295084!C603</f>
        <v>30113005975417</v>
      </c>
      <c r="F605">
        <f>ItemLists_295084!F603</f>
        <v>2014</v>
      </c>
      <c r="G605">
        <f>ItemLists_295084!P603</f>
        <v>201408</v>
      </c>
      <c r="H605" s="1">
        <f>ItemLists_295084!W603</f>
        <v>2.08</v>
      </c>
      <c r="I605">
        <f>ItemLists_295084!S603</f>
        <v>201810</v>
      </c>
    </row>
    <row r="606" spans="1:9" x14ac:dyDescent="0.25">
      <c r="A606" t="str">
        <f>IF(ItemLists_295084!A604="Juvenile Non-Fiction","JNF","")</f>
        <v>JNF</v>
      </c>
      <c r="B606" t="str">
        <f>ItemLists_295084!B604</f>
        <v>J 745.594 FIE</v>
      </c>
      <c r="C606" t="str">
        <f>LEFT(ItemLists_295084!D604,36)</f>
        <v>Accessory projects for a lazy crafte</v>
      </c>
      <c r="D606" s="3" t="str">
        <f>IF(ItemLists_295084!AE604=1,"Yes","No")</f>
        <v>Yes</v>
      </c>
      <c r="E606" s="18">
        <f>ItemLists_295084!C604</f>
        <v>30113006385913</v>
      </c>
      <c r="F606">
        <f>ItemLists_295084!F604</f>
        <v>2016</v>
      </c>
      <c r="G606">
        <f>ItemLists_295084!P604</f>
        <v>201612</v>
      </c>
      <c r="H606" s="1">
        <f>ItemLists_295084!W604</f>
        <v>2.042553191489362</v>
      </c>
      <c r="I606">
        <f>ItemLists_295084!S604</f>
        <v>201806</v>
      </c>
    </row>
    <row r="607" spans="1:9" x14ac:dyDescent="0.25">
      <c r="A607" t="str">
        <f>IF(ItemLists_295084!A605="Juvenile Non-Fiction","JNF","")</f>
        <v>JNF</v>
      </c>
      <c r="B607" t="str">
        <f>ItemLists_295084!B605</f>
        <v>J 745.594 GRE</v>
      </c>
      <c r="C607" t="str">
        <f>LEFT(ItemLists_295084!D605,36)</f>
        <v>Cards</v>
      </c>
      <c r="D607" s="3" t="str">
        <f>IF(ItemLists_295084!AE605=1,"Yes","No")</f>
        <v>No</v>
      </c>
      <c r="E607" s="18">
        <f>ItemLists_295084!C605</f>
        <v>30113002480924</v>
      </c>
      <c r="F607">
        <f>ItemLists_295084!F605</f>
        <v>2006</v>
      </c>
      <c r="G607">
        <f>ItemLists_295084!P605</f>
        <v>200608</v>
      </c>
      <c r="H607" s="1">
        <f>ItemLists_295084!W605</f>
        <v>2.9473684210526314</v>
      </c>
      <c r="I607">
        <f>ItemLists_295084!S605</f>
        <v>201912</v>
      </c>
    </row>
    <row r="608" spans="1:9" x14ac:dyDescent="0.25">
      <c r="A608" t="str">
        <f>IF(ItemLists_295084!A606="Juvenile Non-Fiction","JNF","")</f>
        <v>JNF</v>
      </c>
      <c r="B608" t="str">
        <f>ItemLists_295084!B606</f>
        <v>J 745.594 GRI</v>
      </c>
      <c r="C608" t="str">
        <f>LEFT(ItemLists_295084!D606,36)</f>
        <v>Making jewelry.</v>
      </c>
      <c r="D608" s="3" t="str">
        <f>IF(ItemLists_295084!AE606=1,"Yes","No")</f>
        <v>Yes</v>
      </c>
      <c r="E608" s="18">
        <f>ItemLists_295084!C606</f>
        <v>30113001333785</v>
      </c>
      <c r="F608">
        <f>ItemLists_295084!F606</f>
        <v>0</v>
      </c>
      <c r="G608">
        <f>ItemLists_295084!P606</f>
        <v>200901</v>
      </c>
      <c r="H608" s="1">
        <f>ItemLists_295084!W606</f>
        <v>4.4788732394366191</v>
      </c>
      <c r="I608">
        <f>ItemLists_295084!S606</f>
        <v>202003</v>
      </c>
    </row>
    <row r="609" spans="1:9" x14ac:dyDescent="0.25">
      <c r="A609" t="str">
        <f>IF(ItemLists_295084!A607="Juvenile Non-Fiction","JNF","")</f>
        <v>JNF</v>
      </c>
      <c r="B609" t="str">
        <f>ItemLists_295084!B607</f>
        <v>J 745.594 GRY</v>
      </c>
      <c r="C609" t="str">
        <f>LEFT(ItemLists_295084!D607,36)</f>
        <v>Friendship bracelets</v>
      </c>
      <c r="D609" s="3" t="str">
        <f>IF(ItemLists_295084!AE607=1,"Yes","No")</f>
        <v>Yes</v>
      </c>
      <c r="E609" s="18">
        <f>ItemLists_295084!C607</f>
        <v>30113003160764</v>
      </c>
      <c r="F609">
        <f>ItemLists_295084!F607</f>
        <v>1992</v>
      </c>
      <c r="G609">
        <f>ItemLists_295084!P607</f>
        <v>199205</v>
      </c>
      <c r="H609" s="1">
        <f>ItemLists_295084!W607</f>
        <v>0.77192982456140347</v>
      </c>
      <c r="I609">
        <f>ItemLists_295084!S607</f>
        <v>202002</v>
      </c>
    </row>
    <row r="610" spans="1:9" x14ac:dyDescent="0.25">
      <c r="A610" t="str">
        <f>IF(ItemLists_295084!A608="Juvenile Non-Fiction","JNF","")</f>
        <v>JNF</v>
      </c>
      <c r="B610" t="str">
        <f>ItemLists_295084!B608</f>
        <v>J 745.594 HOL</v>
      </c>
      <c r="C610" t="str">
        <f>LEFT(ItemLists_295084!D608,36)</f>
        <v>Holiday crafts</v>
      </c>
      <c r="D610" s="3" t="str">
        <f>IF(ItemLists_295084!AE608=1,"Yes","No")</f>
        <v>Yes</v>
      </c>
      <c r="E610" s="18">
        <f>ItemLists_295084!C608</f>
        <v>30113005882530</v>
      </c>
      <c r="F610">
        <f>ItemLists_295084!F608</f>
        <v>2014</v>
      </c>
      <c r="G610">
        <f>ItemLists_295084!P608</f>
        <v>201406</v>
      </c>
      <c r="H610" s="1">
        <f>ItemLists_295084!W608</f>
        <v>3.2727272727272725</v>
      </c>
      <c r="I610">
        <f>ItemLists_295084!S608</f>
        <v>201911</v>
      </c>
    </row>
    <row r="611" spans="1:9" x14ac:dyDescent="0.25">
      <c r="A611" t="str">
        <f>IF(ItemLists_295084!A609="Juvenile Non-Fiction","JNF","")</f>
        <v>JNF</v>
      </c>
      <c r="B611" t="str">
        <f>ItemLists_295084!B609</f>
        <v>J 745.594 IRV</v>
      </c>
      <c r="C611" t="str">
        <f>LEFT(ItemLists_295084!D609,36)</f>
        <v>How to make holiday pop-ups</v>
      </c>
      <c r="D611" s="3" t="str">
        <f>IF(ItemLists_295084!AE609=1,"Yes","No")</f>
        <v>Yes</v>
      </c>
      <c r="E611" s="18">
        <f>ItemLists_295084!C609</f>
        <v>30113001401756</v>
      </c>
      <c r="F611">
        <f>ItemLists_295084!F609</f>
        <v>1996</v>
      </c>
      <c r="G611">
        <f>ItemLists_295084!P609</f>
        <v>199601</v>
      </c>
      <c r="H611" s="1">
        <f>ItemLists_295084!W609</f>
        <v>2.8590604026845639</v>
      </c>
      <c r="I611">
        <f>ItemLists_295084!S609</f>
        <v>202002</v>
      </c>
    </row>
    <row r="612" spans="1:9" x14ac:dyDescent="0.25">
      <c r="A612" t="str">
        <f>IF(ItemLists_295084!A610="Juvenile Non-Fiction","JNF","")</f>
        <v>JNF</v>
      </c>
      <c r="B612" t="str">
        <f>ItemLists_295084!B610</f>
        <v>J 745.594 LEV</v>
      </c>
      <c r="C612" t="str">
        <f>LEFT(ItemLists_295084!D610,36)</f>
        <v>Extreme balloon tying : more than 40</v>
      </c>
      <c r="D612" s="3" t="str">
        <f>IF(ItemLists_295084!AE610=1,"Yes","No")</f>
        <v>No</v>
      </c>
      <c r="E612" s="18">
        <f>ItemLists_295084!C610</f>
        <v>30113002617665</v>
      </c>
      <c r="F612">
        <f>ItemLists_295084!F610</f>
        <v>2006</v>
      </c>
      <c r="G612">
        <f>ItemLists_295084!P610</f>
        <v>200601</v>
      </c>
      <c r="H612" s="1">
        <f>ItemLists_295084!W610</f>
        <v>2.898876404494382</v>
      </c>
      <c r="I612">
        <f>ItemLists_295084!S610</f>
        <v>201909</v>
      </c>
    </row>
    <row r="613" spans="1:9" x14ac:dyDescent="0.25">
      <c r="A613" t="str">
        <f>IF(ItemLists_295084!A611="Juvenile Non-Fiction","JNF","")</f>
        <v>JNF</v>
      </c>
      <c r="B613" t="str">
        <f>ItemLists_295084!B611</f>
        <v>J 745.594 MCGE</v>
      </c>
      <c r="C613" t="str">
        <f>LEFT(ItemLists_295084!D611,36)</f>
        <v>Paper crafts for Chinese New Year</v>
      </c>
      <c r="D613" s="3" t="str">
        <f>IF(ItemLists_295084!AE611=1,"Yes","No")</f>
        <v>Yes</v>
      </c>
      <c r="E613" s="18">
        <f>ItemLists_295084!C611</f>
        <v>30113002825383</v>
      </c>
      <c r="F613">
        <f>ItemLists_295084!F611</f>
        <v>2008</v>
      </c>
      <c r="G613">
        <f>ItemLists_295084!P611</f>
        <v>200801</v>
      </c>
      <c r="H613" s="1">
        <f>ItemLists_295084!W611</f>
        <v>2.5714285714285712</v>
      </c>
      <c r="I613">
        <f>ItemLists_295084!S611</f>
        <v>202002</v>
      </c>
    </row>
    <row r="614" spans="1:9" x14ac:dyDescent="0.25">
      <c r="A614" t="str">
        <f>IF(ItemLists_295084!A612="Juvenile Non-Fiction","JNF","")</f>
        <v>JNF</v>
      </c>
      <c r="B614" t="str">
        <f>ItemLists_295084!B612</f>
        <v>J 745.594 OWE</v>
      </c>
      <c r="C614" t="str">
        <f>LEFT(ItemLists_295084!D612,36)</f>
        <v>Jewelry</v>
      </c>
      <c r="D614" s="3" t="str">
        <f>IF(ItemLists_295084!AE612=1,"Yes","No")</f>
        <v>Yes</v>
      </c>
      <c r="E614" s="18">
        <f>ItemLists_295084!C612</f>
        <v>30113005882480</v>
      </c>
      <c r="F614">
        <f>ItemLists_295084!F612</f>
        <v>2014</v>
      </c>
      <c r="G614">
        <f>ItemLists_295084!P612</f>
        <v>201406</v>
      </c>
      <c r="H614" s="1">
        <f>ItemLists_295084!W612</f>
        <v>1.8701298701298701</v>
      </c>
      <c r="I614">
        <f>ItemLists_295084!S612</f>
        <v>201904</v>
      </c>
    </row>
    <row r="615" spans="1:9" x14ac:dyDescent="0.25">
      <c r="A615" t="str">
        <f>IF(ItemLists_295084!A613="Juvenile Non-Fiction","JNF","")</f>
        <v>JNF</v>
      </c>
      <c r="B615" t="str">
        <f>ItemLists_295084!B613</f>
        <v>J 745.594 PFI</v>
      </c>
      <c r="C615" t="str">
        <f>LEFT(ItemLists_295084!D613,36)</f>
        <v>Earth-friendly holidays.</v>
      </c>
      <c r="D615" s="3" t="str">
        <f>IF(ItemLists_295084!AE613=1,"Yes","No")</f>
        <v>Yes</v>
      </c>
      <c r="E615" s="18">
        <f>ItemLists_295084!C613</f>
        <v>30113001178321</v>
      </c>
      <c r="F615">
        <f>ItemLists_295084!F613</f>
        <v>1995</v>
      </c>
      <c r="G615">
        <f>ItemLists_295084!P613</f>
        <v>199503</v>
      </c>
      <c r="H615" s="1">
        <f>ItemLists_295084!W613</f>
        <v>3.2727272727272725</v>
      </c>
      <c r="I615">
        <f>ItemLists_295084!S613</f>
        <v>201907</v>
      </c>
    </row>
    <row r="616" spans="1:9" x14ac:dyDescent="0.25">
      <c r="A616" t="str">
        <f>IF(ItemLists_295084!A614="Juvenile Non-Fiction","JNF","")</f>
        <v>JNF</v>
      </c>
      <c r="B616" t="str">
        <f>ItemLists_295084!B614</f>
        <v>J 745.594 PSH</v>
      </c>
      <c r="C616" t="str">
        <f>LEFT(ItemLists_295084!D614,36)</f>
        <v>Spectacular friendship bracelets : a</v>
      </c>
      <c r="D616" s="3" t="str">
        <f>IF(ItemLists_295084!AE614=1,"Yes","No")</f>
        <v>Yes</v>
      </c>
      <c r="E616" s="18">
        <f>ItemLists_295084!C614</f>
        <v>30113006356880</v>
      </c>
      <c r="F616">
        <f>ItemLists_295084!F614</f>
        <v>2016</v>
      </c>
      <c r="G616">
        <f>ItemLists_295084!P614</f>
        <v>201609</v>
      </c>
      <c r="H616" s="1">
        <f>ItemLists_295084!W614</f>
        <v>2.1599999999999997</v>
      </c>
      <c r="I616">
        <f>ItemLists_295084!S614</f>
        <v>201910</v>
      </c>
    </row>
    <row r="617" spans="1:9" x14ac:dyDescent="0.25">
      <c r="A617" t="str">
        <f>IF(ItemLists_295084!A615="Juvenile Non-Fiction","JNF","")</f>
        <v>JNF</v>
      </c>
      <c r="B617" t="str">
        <f>ItemLists_295084!B615</f>
        <v>J 745.594 ROS</v>
      </c>
      <c r="C617" t="str">
        <f>LEFT(ItemLists_295084!D615,36)</f>
        <v xml:space="preserve">All new crafts for Mother's Day and </v>
      </c>
      <c r="D617" s="3" t="str">
        <f>IF(ItemLists_295084!AE615=1,"Yes","No")</f>
        <v>Yes</v>
      </c>
      <c r="E617" s="18">
        <f>ItemLists_295084!C615</f>
        <v>30113002579626</v>
      </c>
      <c r="F617">
        <f>ItemLists_295084!F615</f>
        <v>2007</v>
      </c>
      <c r="G617">
        <f>ItemLists_295084!P615</f>
        <v>200703</v>
      </c>
      <c r="H617" s="1">
        <f>ItemLists_295084!W615</f>
        <v>1.902439024390244</v>
      </c>
      <c r="I617">
        <f>ItemLists_295084!S615</f>
        <v>201807</v>
      </c>
    </row>
    <row r="618" spans="1:9" x14ac:dyDescent="0.25">
      <c r="A618" t="str">
        <f>IF(ItemLists_295084!A616="Juvenile Non-Fiction","JNF","")</f>
        <v>JNF</v>
      </c>
      <c r="B618" t="str">
        <f>ItemLists_295084!B616</f>
        <v>J 745.594 TEL</v>
      </c>
      <c r="C618" t="str">
        <f>LEFT(ItemLists_295084!D616,36)</f>
        <v>Balloonology : 32 fun projects to ta</v>
      </c>
      <c r="D618" s="3" t="str">
        <f>IF(ItemLists_295084!AE616=1,"Yes","No")</f>
        <v>No</v>
      </c>
      <c r="E618" s="18">
        <f>ItemLists_295084!C616</f>
        <v>30113005554402</v>
      </c>
      <c r="F618">
        <f>ItemLists_295084!F616</f>
        <v>2010</v>
      </c>
      <c r="G618">
        <f>ItemLists_295084!P616</f>
        <v>201805</v>
      </c>
      <c r="H618" s="1">
        <f>ItemLists_295084!W616</f>
        <v>0</v>
      </c>
      <c r="I618">
        <f>ItemLists_295084!S616</f>
        <v>201805</v>
      </c>
    </row>
    <row r="619" spans="1:9" x14ac:dyDescent="0.25">
      <c r="A619" t="str">
        <f>IF(ItemLists_295084!A617="Juvenile Non-Fiction","JNF","")</f>
        <v>JNF</v>
      </c>
      <c r="B619" t="str">
        <f>ItemLists_295084!B617</f>
        <v>J 745.594 TUR</v>
      </c>
      <c r="C619" t="str">
        <f>LEFT(ItemLists_295084!D617,36)</f>
        <v xml:space="preserve">Cards and gifts : style secrets for </v>
      </c>
      <c r="D619" s="3" t="str">
        <f>IF(ItemLists_295084!AE617=1,"Yes","No")</f>
        <v>Yes</v>
      </c>
      <c r="E619" s="18">
        <f>ItemLists_295084!C617</f>
        <v>30113005879726</v>
      </c>
      <c r="F619">
        <f>ItemLists_295084!F617</f>
        <v>2014</v>
      </c>
      <c r="G619">
        <f>ItemLists_295084!P617</f>
        <v>201406</v>
      </c>
      <c r="H619" s="1">
        <f>ItemLists_295084!W617</f>
        <v>1.8701298701298701</v>
      </c>
      <c r="I619">
        <f>ItemLists_295084!S617</f>
        <v>201701</v>
      </c>
    </row>
    <row r="620" spans="1:9" x14ac:dyDescent="0.25">
      <c r="A620" t="str">
        <f>IF(ItemLists_295084!A618="Juvenile Non-Fiction","JNF","")</f>
        <v>JNF</v>
      </c>
      <c r="B620" t="str">
        <f>ItemLists_295084!B618</f>
        <v>J 745.6 OXL</v>
      </c>
      <c r="C620" t="str">
        <f>LEFT(ItemLists_295084!D618,36)</f>
        <v>Writing and printing : facts - thing</v>
      </c>
      <c r="D620" s="3" t="str">
        <f>IF(ItemLists_295084!AE618=1,"Yes","No")</f>
        <v>Yes</v>
      </c>
      <c r="E620" s="18">
        <f>ItemLists_295084!C618</f>
        <v>30113002274152</v>
      </c>
      <c r="F620">
        <f>ItemLists_295084!F618</f>
        <v>2005</v>
      </c>
      <c r="G620">
        <f>ItemLists_295084!P618</f>
        <v>201112</v>
      </c>
      <c r="H620" s="1">
        <f>ItemLists_295084!W618</f>
        <v>1.7943925233644862</v>
      </c>
      <c r="I620">
        <f>ItemLists_295084!S618</f>
        <v>201904</v>
      </c>
    </row>
    <row r="621" spans="1:9" x14ac:dyDescent="0.25">
      <c r="A621" t="str">
        <f>IF(ItemLists_295084!A619="Juvenile Non-Fiction","JNF","")</f>
        <v>JNF</v>
      </c>
      <c r="B621" t="str">
        <f>ItemLists_295084!B619</f>
        <v>J 745.61 BAL</v>
      </c>
      <c r="C621" t="str">
        <f>LEFT(ItemLists_295084!D619,36)</f>
        <v>Step-by-step creative lettering</v>
      </c>
      <c r="D621" s="3" t="str">
        <f>IF(ItemLists_295084!AE619=1,"Yes","No")</f>
        <v>Yes</v>
      </c>
      <c r="E621" s="18">
        <f>ItemLists_295084!C619</f>
        <v>30113002315096</v>
      </c>
      <c r="F621">
        <f>ItemLists_295084!F619</f>
        <v>2001</v>
      </c>
      <c r="G621">
        <f>ItemLists_295084!P619</f>
        <v>201109</v>
      </c>
      <c r="H621" s="1">
        <f>ItemLists_295084!W619</f>
        <v>2.5090909090909093</v>
      </c>
      <c r="I621">
        <f>ItemLists_295084!S619</f>
        <v>201701</v>
      </c>
    </row>
    <row r="622" spans="1:9" x14ac:dyDescent="0.25">
      <c r="A622" t="str">
        <f>IF(ItemLists_295084!A620="Juvenile Non-Fiction","JNF","")</f>
        <v>JNF</v>
      </c>
      <c r="B622" t="str">
        <f>ItemLists_295084!B620</f>
        <v>J 745.61 CAM</v>
      </c>
      <c r="C622" t="str">
        <f>LEFT(ItemLists_295084!D620,36)</f>
        <v>Calligraphy</v>
      </c>
      <c r="D622" s="3" t="str">
        <f>IF(ItemLists_295084!AE620=1,"Yes","No")</f>
        <v>Yes</v>
      </c>
      <c r="E622" s="18">
        <f>ItemLists_295084!C620</f>
        <v>30113001578553</v>
      </c>
      <c r="F622">
        <f>ItemLists_295084!F620</f>
        <v>1998</v>
      </c>
      <c r="G622">
        <f>ItemLists_295084!P620</f>
        <v>199802</v>
      </c>
      <c r="H622" s="1">
        <f>ItemLists_295084!W620</f>
        <v>2.4175824175824174</v>
      </c>
      <c r="I622">
        <f>ItemLists_295084!S620</f>
        <v>201908</v>
      </c>
    </row>
    <row r="623" spans="1:9" x14ac:dyDescent="0.25">
      <c r="A623" t="str">
        <f>IF(ItemLists_295084!A621="Juvenile Non-Fiction","JNF","")</f>
        <v>JNF</v>
      </c>
      <c r="B623" t="str">
        <f>ItemLists_295084!B621</f>
        <v>J 745.61 LEW</v>
      </c>
      <c r="C623" t="str">
        <f>LEFT(ItemLists_295084!D621,36)</f>
        <v>Lettering : make your own cards, sig</v>
      </c>
      <c r="D623" s="3" t="str">
        <f>IF(ItemLists_295084!AE621=1,"Yes","No")</f>
        <v>Yes</v>
      </c>
      <c r="E623" s="18">
        <f>ItemLists_295084!C621</f>
        <v>30113005468553</v>
      </c>
      <c r="F623">
        <f>ItemLists_295084!F621</f>
        <v>1996</v>
      </c>
      <c r="G623">
        <f>ItemLists_295084!P621</f>
        <v>201203</v>
      </c>
      <c r="H623" s="1">
        <f>ItemLists_295084!W621</f>
        <v>1.153846153846154</v>
      </c>
      <c r="I623">
        <f>ItemLists_295084!S621</f>
        <v>201908</v>
      </c>
    </row>
    <row r="624" spans="1:9" x14ac:dyDescent="0.25">
      <c r="A624" t="str">
        <f>IF(ItemLists_295084!A622="Juvenile Non-Fiction","JNF","")</f>
        <v>JNF</v>
      </c>
      <c r="B624" t="str">
        <f>ItemLists_295084!B622</f>
        <v>J 745.61 WIN</v>
      </c>
      <c r="C624" t="str">
        <f>LEFT(ItemLists_295084!D622,36)</f>
        <v>1-2-3 calligraphy! : letters and pro</v>
      </c>
      <c r="D624" s="3" t="str">
        <f>IF(ItemLists_295084!AE622=1,"Yes","No")</f>
        <v>Yes</v>
      </c>
      <c r="E624" s="18">
        <f>ItemLists_295084!C622</f>
        <v>30113002529159</v>
      </c>
      <c r="F624">
        <f>ItemLists_295084!F622</f>
        <v>2006</v>
      </c>
      <c r="G624">
        <f>ItemLists_295084!P622</f>
        <v>200601</v>
      </c>
      <c r="H624" s="1">
        <f>ItemLists_295084!W622</f>
        <v>4.8539325842696623</v>
      </c>
      <c r="I624">
        <f>ItemLists_295084!S622</f>
        <v>201811</v>
      </c>
    </row>
    <row r="625" spans="1:9" x14ac:dyDescent="0.25">
      <c r="A625" t="str">
        <f>IF(ItemLists_295084!A623="Juvenile Non-Fiction","JNF","")</f>
        <v>JNF</v>
      </c>
      <c r="B625" t="str">
        <f>ItemLists_295084!B623</f>
        <v>J 745.619 HE</v>
      </c>
      <c r="C625" t="str">
        <f>LEFT(ItemLists_295084!D623,36)</f>
        <v>My first book of Chinese calligraphy</v>
      </c>
      <c r="D625" s="3" t="str">
        <f>IF(ItemLists_295084!AE623=1,"Yes","No")</f>
        <v>Yes</v>
      </c>
      <c r="E625" s="18">
        <f>ItemLists_295084!C623</f>
        <v>30113003373979</v>
      </c>
      <c r="F625">
        <f>ItemLists_295084!F623</f>
        <v>2010</v>
      </c>
      <c r="G625">
        <f>ItemLists_295084!P623</f>
        <v>201103</v>
      </c>
      <c r="H625" s="1">
        <f>ItemLists_295084!W623</f>
        <v>3</v>
      </c>
      <c r="I625">
        <f>ItemLists_295084!S623</f>
        <v>201811</v>
      </c>
    </row>
    <row r="626" spans="1:9" x14ac:dyDescent="0.25">
      <c r="A626" t="str">
        <f>IF(ItemLists_295084!A624="Juvenile Non-Fiction","JNF","")</f>
        <v>JNF</v>
      </c>
      <c r="B626" t="str">
        <f>ItemLists_295084!B624</f>
        <v>J 745.723 WEL</v>
      </c>
      <c r="C626" t="str">
        <f>LEFT(ItemLists_295084!D624,36)</f>
        <v>Painting on rocks for kids</v>
      </c>
      <c r="D626" s="3" t="str">
        <f>IF(ItemLists_295084!AE624=1,"Yes","No")</f>
        <v>No</v>
      </c>
      <c r="E626" s="18">
        <f>ItemLists_295084!C624</f>
        <v>30113002219561</v>
      </c>
      <c r="F626">
        <f>ItemLists_295084!F624</f>
        <v>2002</v>
      </c>
      <c r="G626">
        <f>ItemLists_295084!P624</f>
        <v>200207</v>
      </c>
      <c r="H626" s="1">
        <f>ItemLists_295084!W624</f>
        <v>3.4909090909090912</v>
      </c>
      <c r="I626">
        <f>ItemLists_295084!S624</f>
        <v>202007</v>
      </c>
    </row>
    <row r="627" spans="1:9" x14ac:dyDescent="0.25">
      <c r="A627" t="str">
        <f>IF(ItemLists_295084!A625="Juvenile Non-Fiction","JNF","")</f>
        <v>JNF</v>
      </c>
      <c r="B627" t="str">
        <f>ItemLists_295084!B625</f>
        <v>J 745.73 BUC</v>
      </c>
      <c r="C627" t="str">
        <f>LEFT(ItemLists_295084!D625,36)</f>
        <v>Stencil it! : kids' projects</v>
      </c>
      <c r="D627" s="3" t="str">
        <f>IF(ItemLists_295084!AE625=1,"Yes","No")</f>
        <v>Yes</v>
      </c>
      <c r="E627" s="18">
        <f>ItemLists_295084!C625</f>
        <v>30113002089493</v>
      </c>
      <c r="F627">
        <f>ItemLists_295084!F625</f>
        <v>1993</v>
      </c>
      <c r="G627">
        <f>ItemLists_295084!P625</f>
        <v>199303</v>
      </c>
      <c r="H627" s="1">
        <f>ItemLists_295084!W625</f>
        <v>1.9156626506024095</v>
      </c>
      <c r="I627">
        <f>ItemLists_295084!S625</f>
        <v>201512</v>
      </c>
    </row>
    <row r="628" spans="1:9" x14ac:dyDescent="0.25">
      <c r="A628" t="str">
        <f>IF(ItemLists_295084!A626="Juvenile Non-Fiction","JNF","")</f>
        <v>JNF</v>
      </c>
      <c r="B628" t="str">
        <f>ItemLists_295084!B626</f>
        <v>J 745.822 MAL</v>
      </c>
      <c r="C628" t="str">
        <f>LEFT(ItemLists_295084!D626,36)</f>
        <v>Theater</v>
      </c>
      <c r="D628" s="3" t="str">
        <f>IF(ItemLists_295084!AE626=1,"Yes","No")</f>
        <v>Yes</v>
      </c>
      <c r="E628" s="18">
        <f>ItemLists_295084!C626</f>
        <v>30113001804066</v>
      </c>
      <c r="F628">
        <f>ItemLists_295084!F626</f>
        <v>2000</v>
      </c>
      <c r="G628">
        <f>ItemLists_295084!P626</f>
        <v>200008</v>
      </c>
      <c r="H628" s="1">
        <f>ItemLists_295084!W626</f>
        <v>2.1728395061728394</v>
      </c>
      <c r="I628">
        <f>ItemLists_295084!S626</f>
        <v>202010</v>
      </c>
    </row>
    <row r="629" spans="1:9" x14ac:dyDescent="0.25">
      <c r="A629" t="str">
        <f>IF(ItemLists_295084!A627="Juvenile Non-Fiction","JNF","")</f>
        <v>JNF</v>
      </c>
      <c r="B629" t="str">
        <f>ItemLists_295084!B627</f>
        <v>J 746 BLA</v>
      </c>
      <c r="C629" t="str">
        <f>LEFT(ItemLists_295084!D627,36)</f>
        <v>Really cool felt crafts</v>
      </c>
      <c r="D629" s="3" t="str">
        <f>IF(ItemLists_295084!AE627=1,"Yes","No")</f>
        <v>Yes</v>
      </c>
      <c r="E629" s="18">
        <f>ItemLists_295084!C627</f>
        <v>30113001989370</v>
      </c>
      <c r="F629">
        <f>ItemLists_295084!F627</f>
        <v>2002</v>
      </c>
      <c r="G629">
        <f>ItemLists_295084!P627</f>
        <v>200206</v>
      </c>
      <c r="H629" s="1">
        <f>ItemLists_295084!W627</f>
        <v>3.2579185520361991</v>
      </c>
      <c r="I629">
        <f>ItemLists_295084!S627</f>
        <v>202005</v>
      </c>
    </row>
    <row r="630" spans="1:9" x14ac:dyDescent="0.25">
      <c r="A630" t="str">
        <f>IF(ItemLists_295084!A628="Juvenile Non-Fiction","JNF","")</f>
        <v>JNF</v>
      </c>
      <c r="B630" t="str">
        <f>ItemLists_295084!B628</f>
        <v>J 746 KUS</v>
      </c>
      <c r="C630" t="str">
        <f>LEFT(ItemLists_295084!D628,36)</f>
        <v>Cool sewing for kids : a fun and cre</v>
      </c>
      <c r="D630" s="3" t="str">
        <f>IF(ItemLists_295084!AE628=1,"Yes","No")</f>
        <v>No</v>
      </c>
      <c r="E630" s="18">
        <f>ItemLists_295084!C628</f>
        <v>30113006034487</v>
      </c>
      <c r="F630">
        <f>ItemLists_295084!F628</f>
        <v>2015</v>
      </c>
      <c r="G630">
        <f>ItemLists_295084!P628</f>
        <v>201502</v>
      </c>
      <c r="H630" s="1">
        <f>ItemLists_295084!W628</f>
        <v>3.4782608695652173</v>
      </c>
      <c r="I630">
        <f>ItemLists_295084!S628</f>
        <v>202003</v>
      </c>
    </row>
    <row r="631" spans="1:9" x14ac:dyDescent="0.25">
      <c r="A631" t="str">
        <f>IF(ItemLists_295084!A629="Juvenile Non-Fiction","JNF","")</f>
        <v>JNF</v>
      </c>
      <c r="B631" t="str">
        <f>ItemLists_295084!B629</f>
        <v>J 746 SAD</v>
      </c>
      <c r="C631" t="str">
        <f>LEFT(ItemLists_295084!D629,36)</f>
        <v>Making fleece crafts</v>
      </c>
      <c r="D631" s="3" t="str">
        <f>IF(ItemLists_295084!AE629=1,"Yes","No")</f>
        <v>Yes</v>
      </c>
      <c r="E631" s="18">
        <f>ItemLists_295084!C629</f>
        <v>30113001735831</v>
      </c>
      <c r="F631">
        <f>ItemLists_295084!F629</f>
        <v>2000</v>
      </c>
      <c r="G631">
        <f>ItemLists_295084!P629</f>
        <v>200002</v>
      </c>
      <c r="H631" s="1">
        <f>ItemLists_295084!W629</f>
        <v>2.2168674698795181</v>
      </c>
      <c r="I631">
        <f>ItemLists_295084!S629</f>
        <v>201712</v>
      </c>
    </row>
    <row r="632" spans="1:9" x14ac:dyDescent="0.25">
      <c r="A632" t="str">
        <f>IF(ItemLists_295084!A630="Juvenile Non-Fiction","JNF","")</f>
        <v>JNF</v>
      </c>
      <c r="B632" t="str">
        <f>ItemLists_295084!B630</f>
        <v>J 746 TOR</v>
      </c>
      <c r="C632" t="str">
        <f>LEFT(ItemLists_295084!D630,36)</f>
        <v>Room</v>
      </c>
      <c r="D632" s="3" t="str">
        <f>IF(ItemLists_295084!AE630=1,"Yes","No")</f>
        <v>Yes</v>
      </c>
      <c r="E632" s="18">
        <f>ItemLists_295084!C630</f>
        <v>30113003207813</v>
      </c>
      <c r="F632">
        <f>ItemLists_295084!F630</f>
        <v>2011</v>
      </c>
      <c r="G632">
        <f>ItemLists_295084!P630</f>
        <v>201111</v>
      </c>
      <c r="H632" s="1">
        <f>ItemLists_295084!W630</f>
        <v>2.7777777777777777</v>
      </c>
      <c r="I632">
        <f>ItemLists_295084!S630</f>
        <v>201804</v>
      </c>
    </row>
    <row r="633" spans="1:9" x14ac:dyDescent="0.25">
      <c r="A633" t="str">
        <f>IF(ItemLists_295084!A631="Juvenile Non-Fiction","JNF","")</f>
        <v>JNF</v>
      </c>
      <c r="B633" t="str">
        <f>ItemLists_295084!B631</f>
        <v>J 746.0463 KUS</v>
      </c>
      <c r="C633" t="str">
        <f>LEFT(ItemLists_295084!D631,36)</f>
        <v>Cool needle felting for kids : a fun</v>
      </c>
      <c r="D633" s="3" t="str">
        <f>IF(ItemLists_295084!AE631=1,"Yes","No")</f>
        <v>No</v>
      </c>
      <c r="E633" s="18">
        <f>ItemLists_295084!C631</f>
        <v>30113006034693</v>
      </c>
      <c r="F633">
        <f>ItemLists_295084!F631</f>
        <v>2015</v>
      </c>
      <c r="G633">
        <f>ItemLists_295084!P631</f>
        <v>201502</v>
      </c>
      <c r="H633" s="1">
        <f>ItemLists_295084!W631</f>
        <v>5.3913043478260869</v>
      </c>
      <c r="I633">
        <f>ItemLists_295084!S631</f>
        <v>202010</v>
      </c>
    </row>
    <row r="634" spans="1:9" x14ac:dyDescent="0.25">
      <c r="A634" t="str">
        <f>IF(ItemLists_295084!A632="Juvenile Non-Fiction","JNF","")</f>
        <v>JNF</v>
      </c>
      <c r="B634" t="str">
        <f>ItemLists_295084!B632</f>
        <v>J 746.14 SWE</v>
      </c>
      <c r="C634" t="str">
        <f>LEFT(ItemLists_295084!D632,36)</f>
        <v>Kids weaving</v>
      </c>
      <c r="D634" s="3" t="str">
        <f>IF(ItemLists_295084!AE632=1,"Yes","No")</f>
        <v>Yes</v>
      </c>
      <c r="E634" s="18">
        <f>ItemLists_295084!C632</f>
        <v>30113002409691</v>
      </c>
      <c r="F634">
        <f>ItemLists_295084!F632</f>
        <v>2005</v>
      </c>
      <c r="G634">
        <f>ItemLists_295084!P632</f>
        <v>200501</v>
      </c>
      <c r="H634" s="1">
        <f>ItemLists_295084!W632</f>
        <v>2.9684210526315788</v>
      </c>
      <c r="I634">
        <f>ItemLists_295084!S632</f>
        <v>202002</v>
      </c>
    </row>
    <row r="635" spans="1:9" x14ac:dyDescent="0.25">
      <c r="A635" t="str">
        <f>IF(ItemLists_295084!A633="Juvenile Non-Fiction","JNF","")</f>
        <v>JNF</v>
      </c>
      <c r="B635" t="str">
        <f>ItemLists_295084!B633</f>
        <v>J 746.4 SAD</v>
      </c>
      <c r="C635" t="str">
        <f>LEFT(ItemLists_295084!D633,36)</f>
        <v>The jumbo book of needlecrafts</v>
      </c>
      <c r="D635" s="3" t="str">
        <f>IF(ItemLists_295084!AE633=1,"Yes","No")</f>
        <v>No</v>
      </c>
      <c r="E635" s="18">
        <f>ItemLists_295084!C633</f>
        <v>30113002351885</v>
      </c>
      <c r="F635">
        <f>ItemLists_295084!F633</f>
        <v>2005</v>
      </c>
      <c r="G635">
        <f>ItemLists_295084!P633</f>
        <v>200502</v>
      </c>
      <c r="H635" s="1">
        <f>ItemLists_295084!W633</f>
        <v>2.9841269841269842</v>
      </c>
      <c r="I635">
        <f>ItemLists_295084!S633</f>
        <v>201908</v>
      </c>
    </row>
    <row r="636" spans="1:9" x14ac:dyDescent="0.25">
      <c r="A636" t="str">
        <f>IF(ItemLists_295084!A634="Juvenile Non-Fiction","JNF","")</f>
        <v>JNF</v>
      </c>
      <c r="B636" t="str">
        <f>ItemLists_295084!B634</f>
        <v>J 746.4 SAD</v>
      </c>
      <c r="C636" t="str">
        <f>LEFT(ItemLists_295084!D634,36)</f>
        <v>The jumbo book of needlecrafts</v>
      </c>
      <c r="D636" s="3" t="str">
        <f>IF(ItemLists_295084!AE634=1,"Yes","No")</f>
        <v>Yes</v>
      </c>
      <c r="E636" s="18">
        <f>ItemLists_295084!C634</f>
        <v>30113003270811</v>
      </c>
      <c r="F636">
        <f>ItemLists_295084!F634</f>
        <v>2005</v>
      </c>
      <c r="G636">
        <f>ItemLists_295084!P634</f>
        <v>200507</v>
      </c>
      <c r="H636" s="1">
        <f>ItemLists_295084!W634</f>
        <v>1.1086956521739131</v>
      </c>
      <c r="I636">
        <f>ItemLists_295084!S634</f>
        <v>201901</v>
      </c>
    </row>
    <row r="637" spans="1:9" x14ac:dyDescent="0.25">
      <c r="A637" t="str">
        <f>IF(ItemLists_295084!A635="Juvenile Non-Fiction","JNF","")</f>
        <v>JNF</v>
      </c>
      <c r="B637" t="str">
        <f>ItemLists_295084!B635</f>
        <v>J 746.412 DON</v>
      </c>
      <c r="C637" t="str">
        <f>LEFT(ItemLists_295084!D635,36)</f>
        <v>Baskets</v>
      </c>
      <c r="D637" s="3" t="str">
        <f>IF(ItemLists_295084!AE635=1,"Yes","No")</f>
        <v>Yes</v>
      </c>
      <c r="E637" s="18">
        <f>ItemLists_295084!C635</f>
        <v>30113002035512</v>
      </c>
      <c r="F637">
        <f>ItemLists_295084!F635</f>
        <v>1997</v>
      </c>
      <c r="G637">
        <f>ItemLists_295084!P635</f>
        <v>199701</v>
      </c>
      <c r="H637" s="1">
        <f>ItemLists_295084!W635</f>
        <v>1.1328671328671329</v>
      </c>
      <c r="I637">
        <f>ItemLists_295084!S635</f>
        <v>201901</v>
      </c>
    </row>
    <row r="638" spans="1:9" x14ac:dyDescent="0.25">
      <c r="A638" t="str">
        <f>IF(ItemLists_295084!A636="Juvenile Non-Fiction","JNF","")</f>
        <v>JNF</v>
      </c>
      <c r="B638" t="str">
        <f>ItemLists_295084!B636</f>
        <v>J 746.42 SAD</v>
      </c>
      <c r="C638" t="str">
        <f>LEFT(ItemLists_295084!D636,36)</f>
        <v>Hemp jewelry</v>
      </c>
      <c r="D638" s="3" t="str">
        <f>IF(ItemLists_295084!AE636=1,"Yes","No")</f>
        <v>Yes</v>
      </c>
      <c r="E638" s="18">
        <f>ItemLists_295084!C636</f>
        <v>30113002215767</v>
      </c>
      <c r="F638">
        <f>ItemLists_295084!F636</f>
        <v>2005</v>
      </c>
      <c r="G638">
        <f>ItemLists_295084!P636</f>
        <v>200505</v>
      </c>
      <c r="H638" s="1">
        <f>ItemLists_295084!W636</f>
        <v>3.6774193548387095</v>
      </c>
      <c r="I638">
        <f>ItemLists_295084!S636</f>
        <v>201911</v>
      </c>
    </row>
    <row r="639" spans="1:9" x14ac:dyDescent="0.25">
      <c r="A639" t="str">
        <f>IF(ItemLists_295084!A637="Juvenile Non-Fiction","JNF","")</f>
        <v>JNF</v>
      </c>
      <c r="B639" t="str">
        <f>ItemLists_295084!B637</f>
        <v>J 746.422 HOP</v>
      </c>
      <c r="C639" t="str">
        <f>LEFT(ItemLists_295084!D637,36)</f>
        <v>Friendship bracelets : 35 gorgeous p</v>
      </c>
      <c r="D639" s="3" t="str">
        <f>IF(ItemLists_295084!AE637=1,"Yes","No")</f>
        <v>No</v>
      </c>
      <c r="E639" s="18">
        <f>ItemLists_295084!C637</f>
        <v>30113005889378</v>
      </c>
      <c r="F639">
        <f>ItemLists_295084!F637</f>
        <v>2014</v>
      </c>
      <c r="G639">
        <f>ItemLists_295084!P637</f>
        <v>201406</v>
      </c>
      <c r="H639" s="1">
        <f>ItemLists_295084!W637</f>
        <v>5.7662337662337659</v>
      </c>
      <c r="I639">
        <f>ItemLists_295084!S637</f>
        <v>202002</v>
      </c>
    </row>
    <row r="640" spans="1:9" x14ac:dyDescent="0.25">
      <c r="A640" t="str">
        <f>IF(ItemLists_295084!A638="Juvenile Non-Fiction","JNF","")</f>
        <v>JNF</v>
      </c>
      <c r="B640" t="str">
        <f>ItemLists_295084!B638</f>
        <v>J 746.422 MCNE</v>
      </c>
      <c r="C640" t="str">
        <f>LEFT(ItemLists_295084!D638,36)</f>
        <v>Friendship bracelets 102</v>
      </c>
      <c r="D640" s="3" t="str">
        <f>IF(ItemLists_295084!AE638=1,"Yes","No")</f>
        <v>No</v>
      </c>
      <c r="E640" s="18">
        <f>ItemLists_295084!C638</f>
        <v>30113006004894</v>
      </c>
      <c r="F640">
        <f>ItemLists_295084!F638</f>
        <v>2009</v>
      </c>
      <c r="G640">
        <f>ItemLists_295084!P638</f>
        <v>201411</v>
      </c>
      <c r="H640" s="1">
        <f>ItemLists_295084!W638</f>
        <v>6</v>
      </c>
      <c r="I640">
        <f>ItemLists_295084!S638</f>
        <v>202009</v>
      </c>
    </row>
    <row r="641" spans="1:9" x14ac:dyDescent="0.25">
      <c r="A641" t="str">
        <f>IF(ItemLists_295084!A639="Juvenile Non-Fiction","JNF","")</f>
        <v>JNF</v>
      </c>
      <c r="B641" t="str">
        <f>ItemLists_295084!B639</f>
        <v>J 746.43 KID</v>
      </c>
      <c r="C641" t="str">
        <f>LEFT(ItemLists_295084!D639,36)</f>
        <v>Kids learn to knit, quilt &amp; crochet.</v>
      </c>
      <c r="D641" s="3" t="str">
        <f>IF(ItemLists_295084!AE639=1,"Yes","No")</f>
        <v>No</v>
      </c>
      <c r="E641" s="18">
        <f>ItemLists_295084!C639</f>
        <v>30113005388918</v>
      </c>
      <c r="F641">
        <f>ItemLists_295084!F639</f>
        <v>2009</v>
      </c>
      <c r="G641">
        <f>ItemLists_295084!P639</f>
        <v>201201</v>
      </c>
      <c r="H641" s="1">
        <f>ItemLists_295084!W639</f>
        <v>4.415094339622641</v>
      </c>
      <c r="I641">
        <f>ItemLists_295084!S639</f>
        <v>201911</v>
      </c>
    </row>
    <row r="642" spans="1:9" x14ac:dyDescent="0.25">
      <c r="A642" t="str">
        <f>IF(ItemLists_295084!A640="Juvenile Non-Fiction","JNF","")</f>
        <v>JNF</v>
      </c>
      <c r="B642" t="str">
        <f>ItemLists_295084!B640</f>
        <v>J 746.43 SAD</v>
      </c>
      <c r="C642" t="str">
        <f>LEFT(ItemLists_295084!D640,36)</f>
        <v>Quick knits</v>
      </c>
      <c r="D642" s="3" t="str">
        <f>IF(ItemLists_295084!AE640=1,"Yes","No")</f>
        <v>Yes</v>
      </c>
      <c r="E642" s="18">
        <f>ItemLists_295084!C640</f>
        <v>30113002412760</v>
      </c>
      <c r="F642">
        <f>ItemLists_295084!F640</f>
        <v>2006</v>
      </c>
      <c r="G642">
        <f>ItemLists_295084!P640</f>
        <v>200601</v>
      </c>
      <c r="H642" s="1">
        <f>ItemLists_295084!W640</f>
        <v>2.4269662921348312</v>
      </c>
      <c r="I642">
        <f>ItemLists_295084!S640</f>
        <v>201609</v>
      </c>
    </row>
    <row r="643" spans="1:9" x14ac:dyDescent="0.25">
      <c r="A643" t="str">
        <f>IF(ItemLists_295084!A641="Juvenile Non-Fiction","JNF","")</f>
        <v>JNF</v>
      </c>
      <c r="B643" t="str">
        <f>ItemLists_295084!B641</f>
        <v>J 746.43 WAR</v>
      </c>
      <c r="C643" t="str">
        <f>LEFT(ItemLists_295084!D641,36)</f>
        <v>Fully woolly</v>
      </c>
      <c r="D643" s="3" t="str">
        <f>IF(ItemLists_295084!AE641=1,"Yes","No")</f>
        <v>Yes</v>
      </c>
      <c r="E643" s="18">
        <f>ItemLists_295084!C641</f>
        <v>30113002660095</v>
      </c>
      <c r="F643">
        <f>ItemLists_295084!F641</f>
        <v>2007</v>
      </c>
      <c r="G643">
        <f>ItemLists_295084!P641</f>
        <v>200701</v>
      </c>
      <c r="H643" s="1">
        <f>ItemLists_295084!W641</f>
        <v>2.8192771084337349</v>
      </c>
      <c r="I643">
        <f>ItemLists_295084!S641</f>
        <v>201911</v>
      </c>
    </row>
    <row r="644" spans="1:9" x14ac:dyDescent="0.25">
      <c r="A644" t="str">
        <f>IF(ItemLists_295084!A642="Juvenile Non-Fiction","JNF","")</f>
        <v>JNF</v>
      </c>
      <c r="B644" t="str">
        <f>ItemLists_295084!B642</f>
        <v>J 746.432 BLA</v>
      </c>
      <c r="C644" t="str">
        <f>LEFT(ItemLists_295084!D642,36)</f>
        <v>12 easy knitting projects</v>
      </c>
      <c r="D644" s="3" t="str">
        <f>IF(ItemLists_295084!AE642=1,"Yes","No")</f>
        <v>No</v>
      </c>
      <c r="E644" s="18">
        <f>ItemLists_295084!C642</f>
        <v>30113002478712</v>
      </c>
      <c r="F644">
        <f>ItemLists_295084!F642</f>
        <v>2006</v>
      </c>
      <c r="G644">
        <f>ItemLists_295084!P642</f>
        <v>200601</v>
      </c>
      <c r="H644" s="1">
        <f>ItemLists_295084!W642</f>
        <v>3.5056179775280896</v>
      </c>
      <c r="I644">
        <f>ItemLists_295084!S642</f>
        <v>202002</v>
      </c>
    </row>
    <row r="645" spans="1:9" x14ac:dyDescent="0.25">
      <c r="A645" t="str">
        <f>IF(ItemLists_295084!A643="Juvenile Non-Fiction","JNF","")</f>
        <v>JNF</v>
      </c>
      <c r="B645" t="str">
        <f>ItemLists_295084!B643</f>
        <v>J 746.432 CLE</v>
      </c>
      <c r="C645" t="str">
        <f>LEFT(ItemLists_295084!D643,36)</f>
        <v>Kids can knit : fun and easy project</v>
      </c>
      <c r="D645" s="3" t="str">
        <f>IF(ItemLists_295084!AE643=1,"Yes","No")</f>
        <v>Yes</v>
      </c>
      <c r="E645" s="18">
        <f>ItemLists_295084!C643</f>
        <v>30113005429001</v>
      </c>
      <c r="F645">
        <f>ItemLists_295084!F643</f>
        <v>2003</v>
      </c>
      <c r="G645">
        <f>ItemLists_295084!P643</f>
        <v>201210</v>
      </c>
      <c r="H645" s="1">
        <f>ItemLists_295084!W643</f>
        <v>4.8247422680412368</v>
      </c>
      <c r="I645">
        <f>ItemLists_295084!S643</f>
        <v>202008</v>
      </c>
    </row>
    <row r="646" spans="1:9" x14ac:dyDescent="0.25">
      <c r="A646" t="str">
        <f>IF(ItemLists_295084!A644="Juvenile Non-Fiction","JNF","")</f>
        <v>JNF</v>
      </c>
      <c r="B646" t="str">
        <f>ItemLists_295084!B644</f>
        <v>J 746.432 FAL</v>
      </c>
      <c r="C646" t="str">
        <f>LEFT(ItemLists_295084!D644,36)</f>
        <v>Kids knitting : projects for kids of</v>
      </c>
      <c r="D646" s="3" t="str">
        <f>IF(ItemLists_295084!AE644=1,"Yes","No")</f>
        <v>Yes</v>
      </c>
      <c r="E646" s="18">
        <f>ItemLists_295084!C644</f>
        <v>30113005464792</v>
      </c>
      <c r="F646">
        <f>ItemLists_295084!F644</f>
        <v>1998</v>
      </c>
      <c r="G646">
        <f>ItemLists_295084!P644</f>
        <v>201202</v>
      </c>
      <c r="H646" s="1">
        <f>ItemLists_295084!W644</f>
        <v>5.1428571428571432</v>
      </c>
      <c r="I646">
        <f>ItemLists_295084!S644</f>
        <v>202010</v>
      </c>
    </row>
    <row r="647" spans="1:9" x14ac:dyDescent="0.25">
      <c r="A647" t="str">
        <f>IF(ItemLists_295084!A645="Juvenile Non-Fiction","JNF","")</f>
        <v>JNF</v>
      </c>
      <c r="B647" t="str">
        <f>ItemLists_295084!B645</f>
        <v>J 746.432 GRE</v>
      </c>
      <c r="C647" t="str">
        <f>LEFT(ItemLists_295084!D645,36)</f>
        <v>Girl's guide to fun &amp; funky knitting</v>
      </c>
      <c r="D647" s="3" t="str">
        <f>IF(ItemLists_295084!AE645=1,"Yes","No")</f>
        <v>Yes</v>
      </c>
      <c r="E647" s="18">
        <f>ItemLists_295084!C645</f>
        <v>30113002442379</v>
      </c>
      <c r="F647">
        <f>ItemLists_295084!F645</f>
        <v>2006</v>
      </c>
      <c r="G647">
        <f>ItemLists_295084!P645</f>
        <v>200603</v>
      </c>
      <c r="H647" s="1">
        <f>ItemLists_295084!W645</f>
        <v>2.6590909090909092</v>
      </c>
      <c r="I647">
        <f>ItemLists_295084!S645</f>
        <v>202002</v>
      </c>
    </row>
    <row r="648" spans="1:9" x14ac:dyDescent="0.25">
      <c r="A648" t="str">
        <f>IF(ItemLists_295084!A646="Juvenile Non-Fiction","JNF","")</f>
        <v>JNF</v>
      </c>
      <c r="B648" t="str">
        <f>ItemLists_295084!B646</f>
        <v>J 746.432 KUS</v>
      </c>
      <c r="C648" t="str">
        <f>LEFT(ItemLists_295084!D646,36)</f>
        <v>Cool knitting for kids : a fun and c</v>
      </c>
      <c r="D648" s="3" t="str">
        <f>IF(ItemLists_295084!AE646=1,"Yes","No")</f>
        <v>Yes</v>
      </c>
      <c r="E648" s="18">
        <f>ItemLists_295084!C646</f>
        <v>30113006034768</v>
      </c>
      <c r="F648">
        <f>ItemLists_295084!F646</f>
        <v>2015</v>
      </c>
      <c r="G648">
        <f>ItemLists_295084!P646</f>
        <v>201502</v>
      </c>
      <c r="H648" s="1">
        <f>ItemLists_295084!W646</f>
        <v>1.3913043478260869</v>
      </c>
      <c r="I648">
        <f>ItemLists_295084!S646</f>
        <v>202002</v>
      </c>
    </row>
    <row r="649" spans="1:9" x14ac:dyDescent="0.25">
      <c r="A649" t="str">
        <f>IF(ItemLists_295084!A647="Juvenile Non-Fiction","JNF","")</f>
        <v>JNF</v>
      </c>
      <c r="B649" t="str">
        <f>ItemLists_295084!B647</f>
        <v>J 746.432 LET</v>
      </c>
      <c r="C649" t="str">
        <f>LEFT(ItemLists_295084!D647,36)</f>
        <v>Let's knit : learn to knit with 12 e</v>
      </c>
      <c r="D649" s="3" t="str">
        <f>IF(ItemLists_295084!AE647=1,"Yes","No")</f>
        <v>No</v>
      </c>
      <c r="E649" s="18">
        <f>ItemLists_295084!C647</f>
        <v>30113006246560</v>
      </c>
      <c r="F649">
        <f>ItemLists_295084!F647</f>
        <v>2015</v>
      </c>
      <c r="G649">
        <f>ItemLists_295084!P647</f>
        <v>201601</v>
      </c>
      <c r="H649" s="1">
        <f>ItemLists_295084!W647</f>
        <v>6</v>
      </c>
      <c r="I649">
        <f>ItemLists_295084!S647</f>
        <v>202005</v>
      </c>
    </row>
    <row r="650" spans="1:9" x14ac:dyDescent="0.25">
      <c r="A650" t="str">
        <f>IF(ItemLists_295084!A648="Juvenile Non-Fiction","JNF","")</f>
        <v>JNF</v>
      </c>
      <c r="B650" t="str">
        <f>ItemLists_295084!B648</f>
        <v>J 746.432 MON</v>
      </c>
      <c r="C650" t="str">
        <f>LEFT(ItemLists_295084!D648,36)</f>
        <v>Knitting for children : 35 simple kn</v>
      </c>
      <c r="D650" s="3" t="str">
        <f>IF(ItemLists_295084!AE648=1,"Yes","No")</f>
        <v>No</v>
      </c>
      <c r="E650" s="18">
        <f>ItemLists_295084!C648</f>
        <v>30113005220228</v>
      </c>
      <c r="F650">
        <f>ItemLists_295084!F648</f>
        <v>2010</v>
      </c>
      <c r="G650">
        <f>ItemLists_295084!P648</f>
        <v>201109</v>
      </c>
      <c r="H650" s="1">
        <f>ItemLists_295084!W648</f>
        <v>5.2363636363636363</v>
      </c>
      <c r="I650">
        <f>ItemLists_295084!S648</f>
        <v>202003</v>
      </c>
    </row>
    <row r="651" spans="1:9" x14ac:dyDescent="0.25">
      <c r="A651" t="str">
        <f>IF(ItemLists_295084!A649="Juvenile Non-Fiction","JNF","")</f>
        <v>JNF</v>
      </c>
      <c r="B651" t="str">
        <f>ItemLists_295084!B649</f>
        <v>J 746.432 SAD</v>
      </c>
      <c r="C651" t="str">
        <f>LEFT(ItemLists_295084!D649,36)</f>
        <v>Knitting</v>
      </c>
      <c r="D651" s="3" t="str">
        <f>IF(ItemLists_295084!AE649=1,"Yes","No")</f>
        <v>No</v>
      </c>
      <c r="E651" s="18">
        <f>ItemLists_295084!C649</f>
        <v>30113001969877</v>
      </c>
      <c r="F651">
        <f>ItemLists_295084!F649</f>
        <v>2002</v>
      </c>
      <c r="G651">
        <f>ItemLists_295084!P649</f>
        <v>200201</v>
      </c>
      <c r="H651" s="1">
        <f>ItemLists_295084!W649</f>
        <v>4.1415929203539825</v>
      </c>
      <c r="I651">
        <f>ItemLists_295084!S649</f>
        <v>202010</v>
      </c>
    </row>
    <row r="652" spans="1:9" x14ac:dyDescent="0.25">
      <c r="A652" t="str">
        <f>IF(ItemLists_295084!A650="Juvenile Non-Fiction","JNF","")</f>
        <v>JNF</v>
      </c>
      <c r="B652" t="str">
        <f>ItemLists_295084!B650</f>
        <v>J 746.434 BLA</v>
      </c>
      <c r="C652" t="str">
        <f>LEFT(ItemLists_295084!D650,36)</f>
        <v>Crocheting</v>
      </c>
      <c r="D652" s="3" t="str">
        <f>IF(ItemLists_295084!AE650=1,"Yes","No")</f>
        <v>Yes</v>
      </c>
      <c r="E652" s="18">
        <f>ItemLists_295084!C650</f>
        <v>30113001985261</v>
      </c>
      <c r="F652">
        <f>ItemLists_295084!F650</f>
        <v>2003</v>
      </c>
      <c r="G652">
        <f>ItemLists_295084!P650</f>
        <v>200301</v>
      </c>
      <c r="H652" s="1">
        <f>ItemLists_295084!W650</f>
        <v>3.9813084112149535</v>
      </c>
      <c r="I652">
        <f>ItemLists_295084!S650</f>
        <v>202002</v>
      </c>
    </row>
    <row r="653" spans="1:9" x14ac:dyDescent="0.25">
      <c r="A653" t="str">
        <f>IF(ItemLists_295084!A651="Juvenile Non-Fiction","JNF","")</f>
        <v>JNF</v>
      </c>
      <c r="B653" t="str">
        <f>ItemLists_295084!B651</f>
        <v>J 746.434 KUS</v>
      </c>
      <c r="C653" t="str">
        <f>LEFT(ItemLists_295084!D651,36)</f>
        <v>Cool crocheting for kids : a fun and</v>
      </c>
      <c r="D653" s="3" t="str">
        <f>IF(ItemLists_295084!AE651=1,"Yes","No")</f>
        <v>Yes</v>
      </c>
      <c r="E653" s="18">
        <f>ItemLists_295084!C651</f>
        <v>30113006034727</v>
      </c>
      <c r="F653">
        <f>ItemLists_295084!F651</f>
        <v>2015</v>
      </c>
      <c r="G653">
        <f>ItemLists_295084!P651</f>
        <v>201502</v>
      </c>
      <c r="H653" s="1">
        <f>ItemLists_295084!W651</f>
        <v>4</v>
      </c>
      <c r="I653">
        <f>ItemLists_295084!S651</f>
        <v>202002</v>
      </c>
    </row>
    <row r="654" spans="1:9" x14ac:dyDescent="0.25">
      <c r="A654" t="str">
        <f>IF(ItemLists_295084!A652="Juvenile Non-Fiction","JNF","")</f>
        <v>JNF</v>
      </c>
      <c r="B654" t="str">
        <f>ItemLists_295084!B652</f>
        <v>J 746.434 MON</v>
      </c>
      <c r="C654" t="str">
        <f>LEFT(ItemLists_295084!D652,36)</f>
        <v>Crochet for children : get your kids</v>
      </c>
      <c r="D654" s="3" t="str">
        <f>IF(ItemLists_295084!AE652=1,"Yes","No")</f>
        <v>No</v>
      </c>
      <c r="E654" s="18">
        <f>ItemLists_295084!C652</f>
        <v>30113005310722</v>
      </c>
      <c r="F654">
        <f>ItemLists_295084!F652</f>
        <v>2011</v>
      </c>
      <c r="G654">
        <f>ItemLists_295084!P652</f>
        <v>201202</v>
      </c>
      <c r="H654" s="1">
        <f>ItemLists_295084!W652</f>
        <v>7.8857142857142861</v>
      </c>
      <c r="I654">
        <f>ItemLists_295084!S652</f>
        <v>202003</v>
      </c>
    </row>
    <row r="655" spans="1:9" x14ac:dyDescent="0.25">
      <c r="A655" t="str">
        <f>IF(ItemLists_295084!A653="Juvenile Non-Fiction","JNF","")</f>
        <v>JNF</v>
      </c>
      <c r="B655" t="str">
        <f>ItemLists_295084!B653</f>
        <v>J 746.44 KUS</v>
      </c>
      <c r="C655" t="str">
        <f>LEFT(ItemLists_295084!D653,36)</f>
        <v>Cool embroidery for kids : a fun and</v>
      </c>
      <c r="D655" s="3" t="str">
        <f>IF(ItemLists_295084!AE653=1,"Yes","No")</f>
        <v>Yes</v>
      </c>
      <c r="E655" s="18">
        <f>ItemLists_295084!C653</f>
        <v>30113006033695</v>
      </c>
      <c r="F655">
        <f>ItemLists_295084!F653</f>
        <v>2015</v>
      </c>
      <c r="G655">
        <f>ItemLists_295084!P653</f>
        <v>201502</v>
      </c>
      <c r="H655" s="1">
        <f>ItemLists_295084!W653</f>
        <v>1.9130434782608696</v>
      </c>
      <c r="I655">
        <f>ItemLists_295084!S653</f>
        <v>201808</v>
      </c>
    </row>
    <row r="656" spans="1:9" x14ac:dyDescent="0.25">
      <c r="A656" t="str">
        <f>IF(ItemLists_295084!A654="Juvenile Non-Fiction","JNF","")</f>
        <v>JNF</v>
      </c>
      <c r="B656" t="str">
        <f>ItemLists_295084!B654</f>
        <v>J 746.44 KUS</v>
      </c>
      <c r="C656" t="str">
        <f>LEFT(ItemLists_295084!D654,36)</f>
        <v>Cool punch needle for kids : a fun a</v>
      </c>
      <c r="D656" s="3" t="str">
        <f>IF(ItemLists_295084!AE654=1,"Yes","No")</f>
        <v>Yes</v>
      </c>
      <c r="E656" s="18">
        <f>ItemLists_295084!C654</f>
        <v>30113006034750</v>
      </c>
      <c r="F656">
        <f>ItemLists_295084!F654</f>
        <v>2015</v>
      </c>
      <c r="G656">
        <f>ItemLists_295084!P654</f>
        <v>201502</v>
      </c>
      <c r="H656" s="1">
        <f>ItemLists_295084!W654</f>
        <v>2.0869565217391304</v>
      </c>
      <c r="I656">
        <f>ItemLists_295084!S654</f>
        <v>201912</v>
      </c>
    </row>
    <row r="657" spans="1:9" x14ac:dyDescent="0.25">
      <c r="A657" t="str">
        <f>IF(ItemLists_295084!A655="Juvenile Non-Fiction","JNF","")</f>
        <v>JNF</v>
      </c>
      <c r="B657" t="str">
        <f>ItemLists_295084!B655</f>
        <v>J 746.44 SAD</v>
      </c>
      <c r="C657" t="str">
        <f>LEFT(ItemLists_295084!D655,36)</f>
        <v>Embroidery</v>
      </c>
      <c r="D657" s="3" t="str">
        <f>IF(ItemLists_295084!AE655=1,"Yes","No")</f>
        <v>Yes</v>
      </c>
      <c r="E657" s="18">
        <f>ItemLists_295084!C655</f>
        <v>30113002136898</v>
      </c>
      <c r="F657">
        <f>ItemLists_295084!F655</f>
        <v>2004</v>
      </c>
      <c r="G657">
        <f>ItemLists_295084!P655</f>
        <v>200412</v>
      </c>
      <c r="H657" s="1">
        <f>ItemLists_295084!W655</f>
        <v>1.7591623036649215</v>
      </c>
      <c r="I657">
        <f>ItemLists_295084!S655</f>
        <v>202010</v>
      </c>
    </row>
    <row r="658" spans="1:9" x14ac:dyDescent="0.25">
      <c r="A658" t="str">
        <f>IF(ItemLists_295084!A656="Juvenile Non-Fiction","JNF","")</f>
        <v>JNF</v>
      </c>
      <c r="B658" t="str">
        <f>ItemLists_295084!B656</f>
        <v>J 746.46 SHA</v>
      </c>
      <c r="C658" t="str">
        <f>LEFT(ItemLists_295084!D656,36)</f>
        <v>Teens and tweens quilting fun with f</v>
      </c>
      <c r="D658" s="3" t="str">
        <f>IF(ItemLists_295084!AE656=1,"Yes","No")</f>
        <v>Yes</v>
      </c>
      <c r="E658" s="18">
        <f>ItemLists_295084!C656</f>
        <v>30113003347437</v>
      </c>
      <c r="F658">
        <f>ItemLists_295084!F656</f>
        <v>2009</v>
      </c>
      <c r="G658">
        <f>ItemLists_295084!P656</f>
        <v>201102</v>
      </c>
      <c r="H658" s="1">
        <f>ItemLists_295084!W656</f>
        <v>0.92307692307692313</v>
      </c>
      <c r="I658">
        <f>ItemLists_295084!S656</f>
        <v>201902</v>
      </c>
    </row>
    <row r="659" spans="1:9" x14ac:dyDescent="0.25">
      <c r="A659" t="str">
        <f>IF(ItemLists_295084!A657="Juvenile Non-Fiction","JNF","")</f>
        <v>JNF</v>
      </c>
      <c r="B659" t="str">
        <f>ItemLists_295084!B657</f>
        <v>J 746.46 WEA</v>
      </c>
      <c r="C659" t="str">
        <f>LEFT(ItemLists_295084!D657,36)</f>
        <v>The quilt of belonging : stitching t</v>
      </c>
      <c r="D659" s="3" t="str">
        <f>IF(ItemLists_295084!AE657=1,"Yes","No")</f>
        <v>Yes</v>
      </c>
      <c r="E659" s="18">
        <f>ItemLists_295084!C657</f>
        <v>30113002394984</v>
      </c>
      <c r="F659">
        <f>ItemLists_295084!F657</f>
        <v>2006</v>
      </c>
      <c r="G659">
        <f>ItemLists_295084!P657</f>
        <v>200602</v>
      </c>
      <c r="H659" s="1">
        <f>ItemLists_295084!W657</f>
        <v>1.8305084745762712</v>
      </c>
      <c r="I659">
        <f>ItemLists_295084!S657</f>
        <v>201706</v>
      </c>
    </row>
    <row r="660" spans="1:9" x14ac:dyDescent="0.25">
      <c r="A660" t="str">
        <f>IF(ItemLists_295084!A658="Juvenile Non-Fiction","JNF","")</f>
        <v>JNF</v>
      </c>
      <c r="B660" t="str">
        <f>ItemLists_295084!B658</f>
        <v>J 746.6 REI</v>
      </c>
      <c r="C660" t="str">
        <f>LEFT(ItemLists_295084!D658,36)</f>
        <v>Batik</v>
      </c>
      <c r="D660" s="3" t="str">
        <f>IF(ItemLists_295084!AE658=1,"Yes","No")</f>
        <v>Yes</v>
      </c>
      <c r="E660" s="18">
        <f>ItemLists_295084!C658</f>
        <v>30113000376181</v>
      </c>
      <c r="F660">
        <f>ItemLists_295084!F658</f>
        <v>1973</v>
      </c>
      <c r="G660">
        <f>ItemLists_295084!P658</f>
        <v>201511</v>
      </c>
      <c r="H660" s="1">
        <f>ItemLists_295084!W658</f>
        <v>6.8</v>
      </c>
      <c r="I660">
        <f>ItemLists_295084!S658</f>
        <v>201811</v>
      </c>
    </row>
    <row r="661" spans="1:9" x14ac:dyDescent="0.25">
      <c r="A661" t="str">
        <f>IF(ItemLists_295084!A659="Juvenile Non-Fiction","JNF","")</f>
        <v>JNF</v>
      </c>
      <c r="B661" t="str">
        <f>ItemLists_295084!B659</f>
        <v>J 746.9 HAE</v>
      </c>
      <c r="C661" t="str">
        <f>LEFT(ItemLists_295084!D659,36)</f>
        <v>Coco and the little black dress</v>
      </c>
      <c r="D661" s="3" t="str">
        <f>IF(ItemLists_295084!AE659=1,"Yes","No")</f>
        <v>Yes</v>
      </c>
      <c r="E661" s="18">
        <f>ItemLists_295084!C659</f>
        <v>30113006253749</v>
      </c>
      <c r="F661">
        <f>ItemLists_295084!F659</f>
        <v>2015</v>
      </c>
      <c r="G661">
        <f>ItemLists_295084!P659</f>
        <v>201601</v>
      </c>
      <c r="H661" s="1">
        <f>ItemLists_295084!W659</f>
        <v>0.62068965517241381</v>
      </c>
      <c r="I661">
        <f>ItemLists_295084!S659</f>
        <v>201707</v>
      </c>
    </row>
    <row r="662" spans="1:9" x14ac:dyDescent="0.25">
      <c r="A662" t="str">
        <f>IF(ItemLists_295084!A660="Juvenile Non-Fiction","JNF","")</f>
        <v>JNF</v>
      </c>
      <c r="B662" t="str">
        <f>ItemLists_295084!B660</f>
        <v>J 746.9 LIN</v>
      </c>
      <c r="C662" t="str">
        <f>LEFT(ItemLists_295084!D660,36)</f>
        <v>Second-time cool : the art of choppi</v>
      </c>
      <c r="D662" s="3" t="str">
        <f>IF(ItemLists_295084!AE660=1,"Yes","No")</f>
        <v>Yes</v>
      </c>
      <c r="E662" s="18">
        <f>ItemLists_295084!C660</f>
        <v>30113002305113</v>
      </c>
      <c r="F662">
        <f>ItemLists_295084!F660</f>
        <v>2005</v>
      </c>
      <c r="G662">
        <f>ItemLists_295084!P660</f>
        <v>201201</v>
      </c>
      <c r="H662" s="1">
        <f>ItemLists_295084!W660</f>
        <v>1.4716981132075471</v>
      </c>
      <c r="I662">
        <f>ItemLists_295084!S660</f>
        <v>201903</v>
      </c>
    </row>
    <row r="663" spans="1:9" x14ac:dyDescent="0.25">
      <c r="A663" t="str">
        <f>IF(ItemLists_295084!A661="Juvenile Non-Fiction","JNF","")</f>
        <v>JNF</v>
      </c>
      <c r="B663" t="str">
        <f>ItemLists_295084!B661</f>
        <v>J 746.9 WAR</v>
      </c>
      <c r="C663" t="str">
        <f>LEFT(ItemLists_295084!D661,36)</f>
        <v>Injeanuity</v>
      </c>
      <c r="D663" s="3" t="str">
        <f>IF(ItemLists_295084!AE661=1,"Yes","No")</f>
        <v>Yes</v>
      </c>
      <c r="E663" s="18">
        <f>ItemLists_295084!C661</f>
        <v>30113002400633</v>
      </c>
      <c r="F663">
        <f>ItemLists_295084!F661</f>
        <v>2006</v>
      </c>
      <c r="G663">
        <f>ItemLists_295084!P661</f>
        <v>200602</v>
      </c>
      <c r="H663" s="1">
        <f>ItemLists_295084!W661</f>
        <v>2.847457627118644</v>
      </c>
      <c r="I663">
        <f>ItemLists_295084!S661</f>
        <v>202002</v>
      </c>
    </row>
    <row r="664" spans="1:9" x14ac:dyDescent="0.25">
      <c r="A664" t="str">
        <f>IF(ItemLists_295084!A662="Juvenile Non-Fiction","JNF","")</f>
        <v>JNF</v>
      </c>
      <c r="B664" t="str">
        <f>ItemLists_295084!B662</f>
        <v>J 746.9 WAR</v>
      </c>
      <c r="C664" t="str">
        <f>LEFT(ItemLists_295084!D662,36)</f>
        <v>Stuff to hold your stuff</v>
      </c>
      <c r="D664" s="3" t="str">
        <f>IF(ItemLists_295084!AE662=1,"Yes","No")</f>
        <v>Yes</v>
      </c>
      <c r="E664" s="18">
        <f>ItemLists_295084!C662</f>
        <v>30113002433949</v>
      </c>
      <c r="F664">
        <f>ItemLists_295084!F662</f>
        <v>2006</v>
      </c>
      <c r="G664">
        <f>ItemLists_295084!P662</f>
        <v>200604</v>
      </c>
      <c r="H664" s="1">
        <f>ItemLists_295084!W662</f>
        <v>2.8114285714285714</v>
      </c>
      <c r="I664">
        <f>ItemLists_295084!S662</f>
        <v>201811</v>
      </c>
    </row>
    <row r="665" spans="1:9" x14ac:dyDescent="0.25">
      <c r="A665" t="str">
        <f>IF(ItemLists_295084!A663="Juvenile Non-Fiction","JNF","")</f>
        <v>JNF</v>
      </c>
      <c r="B665" t="str">
        <f>ItemLists_295084!B663</f>
        <v>J 746.92 FON</v>
      </c>
      <c r="C665" t="str">
        <f>LEFT(ItemLists_295084!D663,36)</f>
        <v>Hacking fashion : fleece</v>
      </c>
      <c r="D665" s="3" t="str">
        <f>IF(ItemLists_295084!AE663=1,"Yes","No")</f>
        <v>Yes</v>
      </c>
      <c r="E665" s="18">
        <f>ItemLists_295084!C663</f>
        <v>30113006227727</v>
      </c>
      <c r="F665">
        <f>ItemLists_295084!F663</f>
        <v>2015</v>
      </c>
      <c r="G665">
        <f>ItemLists_295084!P663</f>
        <v>201512</v>
      </c>
      <c r="H665" s="1">
        <f>ItemLists_295084!W663</f>
        <v>1.2203389830508473</v>
      </c>
      <c r="I665">
        <f>ItemLists_295084!S663</f>
        <v>201811</v>
      </c>
    </row>
    <row r="666" spans="1:9" x14ac:dyDescent="0.25">
      <c r="A666" t="str">
        <f>IF(ItemLists_295084!A664="Juvenile Non-Fiction","JNF","")</f>
        <v>JNF</v>
      </c>
      <c r="B666" t="str">
        <f>ItemLists_295084!B664</f>
        <v>J 746.92 HIB</v>
      </c>
      <c r="C666" t="str">
        <f>LEFT(ItemLists_295084!D664,36)</f>
        <v>Fashion model</v>
      </c>
      <c r="D666" s="3" t="str">
        <f>IF(ItemLists_295084!AE664=1,"Yes","No")</f>
        <v>Yes</v>
      </c>
      <c r="E666" s="18">
        <f>ItemLists_295084!C664</f>
        <v>30113005397356</v>
      </c>
      <c r="F666">
        <f>ItemLists_295084!F664</f>
        <v>2012</v>
      </c>
      <c r="G666">
        <f>ItemLists_295084!P664</f>
        <v>201205</v>
      </c>
      <c r="H666" s="1">
        <f>ItemLists_295084!W664</f>
        <v>0.82352941176470584</v>
      </c>
      <c r="I666">
        <f>ItemLists_295084!S664</f>
        <v>201707</v>
      </c>
    </row>
    <row r="667" spans="1:9" x14ac:dyDescent="0.25">
      <c r="A667" t="str">
        <f>IF(ItemLists_295084!A665="Juvenile Non-Fiction","JNF","")</f>
        <v>JNF</v>
      </c>
      <c r="B667" t="str">
        <f>ItemLists_295084!B665</f>
        <v>J 746.92 HOB</v>
      </c>
      <c r="C667" t="str">
        <f>LEFT(ItemLists_295084!D665,36)</f>
        <v>Fashion</v>
      </c>
      <c r="D667" s="3" t="str">
        <f>IF(ItemLists_295084!AE665=1,"Yes","No")</f>
        <v>Yes</v>
      </c>
      <c r="E667" s="18">
        <f>ItemLists_295084!C665</f>
        <v>30113005877365</v>
      </c>
      <c r="F667">
        <f>ItemLists_295084!F665</f>
        <v>2014</v>
      </c>
      <c r="G667">
        <f>ItemLists_295084!P665</f>
        <v>201406</v>
      </c>
      <c r="H667" s="1">
        <f>ItemLists_295084!W665</f>
        <v>0.93506493506493504</v>
      </c>
      <c r="I667">
        <f>ItemLists_295084!S665</f>
        <v>201511</v>
      </c>
    </row>
    <row r="668" spans="1:9" x14ac:dyDescent="0.25">
      <c r="A668" t="str">
        <f>IF(ItemLists_295084!A666="Juvenile Non-Fiction","JNF","")</f>
        <v>JNF</v>
      </c>
      <c r="B668" t="str">
        <f>ItemLists_295084!B666</f>
        <v>J 746.92 MACL</v>
      </c>
      <c r="C668" t="str">
        <f>LEFT(ItemLists_295084!D666,36)</f>
        <v xml:space="preserve">Bloom : a story of fashion designer </v>
      </c>
      <c r="D668" s="3" t="str">
        <f>IF(ItemLists_295084!AE666=1,"Yes","No")</f>
        <v>No</v>
      </c>
      <c r="E668" s="18">
        <f>ItemLists_295084!C666</f>
        <v>30113006637503</v>
      </c>
      <c r="F668">
        <f>ItemLists_295084!F666</f>
        <v>2018</v>
      </c>
      <c r="G668">
        <f>ItemLists_295084!P666</f>
        <v>201808</v>
      </c>
      <c r="H668" s="1">
        <f>ItemLists_295084!W666</f>
        <v>2.2222222222222223</v>
      </c>
      <c r="I668">
        <f>ItemLists_295084!S666</f>
        <v>201911</v>
      </c>
    </row>
    <row r="669" spans="1:9" x14ac:dyDescent="0.25">
      <c r="A669" t="str">
        <f>IF(ItemLists_295084!A667="Juvenile Non-Fiction","JNF","")</f>
        <v>JNF</v>
      </c>
      <c r="B669" t="str">
        <f>ItemLists_295084!B667</f>
        <v>J 746.92 SPI</v>
      </c>
      <c r="C669" t="str">
        <f>LEFT(ItemLists_295084!D667,36)</f>
        <v>Hi-tech clothes</v>
      </c>
      <c r="D669" s="3" t="str">
        <f>IF(ItemLists_295084!AE667=1,"Yes","No")</f>
        <v>Yes</v>
      </c>
      <c r="E669" s="18">
        <f>ItemLists_295084!C667</f>
        <v>30113005800920</v>
      </c>
      <c r="F669">
        <f>ItemLists_295084!F667</f>
        <v>2013</v>
      </c>
      <c r="G669">
        <f>ItemLists_295084!P667</f>
        <v>201307</v>
      </c>
      <c r="H669" s="1">
        <f>ItemLists_295084!W667</f>
        <v>0.40909090909090912</v>
      </c>
      <c r="I669">
        <f>ItemLists_295084!S667</f>
        <v>201707</v>
      </c>
    </row>
    <row r="670" spans="1:9" x14ac:dyDescent="0.25">
      <c r="A670" t="str">
        <f>IF(ItemLists_295084!A668="Juvenile Non-Fiction","JNF","")</f>
        <v>JNF</v>
      </c>
      <c r="B670" t="str">
        <f>ItemLists_295084!B668</f>
        <v>J 746.92 WAX</v>
      </c>
      <c r="C670" t="str">
        <f>LEFT(ItemLists_295084!D668,36)</f>
        <v>Fabulous fashion inventions</v>
      </c>
      <c r="D670" s="3" t="str">
        <f>IF(ItemLists_295084!AE668=1,"Yes","No")</f>
        <v>Yes</v>
      </c>
      <c r="E670" s="18">
        <f>ItemLists_295084!C668</f>
        <v>30113005877373</v>
      </c>
      <c r="F670">
        <f>ItemLists_295084!F668</f>
        <v>2014</v>
      </c>
      <c r="G670">
        <f>ItemLists_295084!P668</f>
        <v>201407</v>
      </c>
      <c r="H670" s="1">
        <f>ItemLists_295084!W668</f>
        <v>0.63157894736842113</v>
      </c>
      <c r="I670">
        <f>ItemLists_295084!S668</f>
        <v>201603</v>
      </c>
    </row>
    <row r="671" spans="1:9" x14ac:dyDescent="0.25">
      <c r="A671" t="str">
        <f>IF(ItemLists_295084!A669="Juvenile Non-Fiction","JNF","")</f>
        <v>JNF</v>
      </c>
      <c r="B671" t="str">
        <f>ItemLists_295084!B669</f>
        <v>J 746.92 WOO</v>
      </c>
      <c r="C671" t="str">
        <f>LEFT(ItemLists_295084!D669,36)</f>
        <v>So, you want to work in fashion? : h</v>
      </c>
      <c r="D671" s="3" t="str">
        <f>IF(ItemLists_295084!AE669=1,"Yes","No")</f>
        <v>Yes</v>
      </c>
      <c r="E671" s="18">
        <f>ItemLists_295084!C669</f>
        <v>30113006022847</v>
      </c>
      <c r="F671">
        <f>ItemLists_295084!F669</f>
        <v>2014</v>
      </c>
      <c r="G671">
        <f>ItemLists_295084!P669</f>
        <v>201501</v>
      </c>
      <c r="H671" s="1">
        <f>ItemLists_295084!W669</f>
        <v>2.5714285714285716</v>
      </c>
      <c r="I671">
        <f>ItemLists_295084!S669</f>
        <v>201911</v>
      </c>
    </row>
    <row r="672" spans="1:9" x14ac:dyDescent="0.25">
      <c r="A672" t="str">
        <f>IF(ItemLists_295084!A670="Juvenile Non-Fiction","JNF","")</f>
        <v>JNF</v>
      </c>
      <c r="B672" t="str">
        <f>ItemLists_295084!B670</f>
        <v>J 746.97 KID</v>
      </c>
      <c r="C672" t="str">
        <f>LEFT(ItemLists_295084!D670,36)</f>
        <v>Kids making quilts for kids : a youn</v>
      </c>
      <c r="D672" s="3" t="str">
        <f>IF(ItemLists_295084!AE670=1,"Yes","No")</f>
        <v>Yes</v>
      </c>
      <c r="E672" s="18">
        <f>ItemLists_295084!C670</f>
        <v>30113000995790</v>
      </c>
      <c r="F672">
        <f>ItemLists_295084!F670</f>
        <v>1992</v>
      </c>
      <c r="G672">
        <f>ItemLists_295084!P670</f>
        <v>199201</v>
      </c>
      <c r="H672" s="1">
        <f>ItemLists_295084!W670</f>
        <v>2.3583815028901736</v>
      </c>
      <c r="I672">
        <f>ItemLists_295084!S670</f>
        <v>201808</v>
      </c>
    </row>
    <row r="673" spans="1:9" x14ac:dyDescent="0.25">
      <c r="A673" t="str">
        <f>IF(ItemLists_295084!A671="Juvenile Non-Fiction","JNF","")</f>
        <v>JNF</v>
      </c>
      <c r="B673" t="str">
        <f>ItemLists_295084!B671</f>
        <v>J 746.982 SON</v>
      </c>
      <c r="C673" t="str">
        <f>LEFT(ItemLists_295084!D671,36)</f>
        <v>Origami chic : a guide to foldable f</v>
      </c>
      <c r="D673" s="3" t="str">
        <f>IF(ItemLists_295084!AE671=1,"Yes","No")</f>
        <v>No</v>
      </c>
      <c r="E673" s="18">
        <f>ItemLists_295084!C671</f>
        <v>30113006370352</v>
      </c>
      <c r="F673">
        <f>ItemLists_295084!F671</f>
        <v>2016</v>
      </c>
      <c r="G673">
        <f>ItemLists_295084!P671</f>
        <v>201610</v>
      </c>
      <c r="H673" s="1">
        <f>ItemLists_295084!W671</f>
        <v>4.1632653061224492</v>
      </c>
      <c r="I673">
        <f>ItemLists_295084!S671</f>
        <v>201906</v>
      </c>
    </row>
    <row r="674" spans="1:9" x14ac:dyDescent="0.25">
      <c r="A674" t="str">
        <f>IF(ItemLists_295084!A672="Juvenile Non-Fiction","JNF","")</f>
        <v>JNF</v>
      </c>
      <c r="B674" t="str">
        <f>ItemLists_295084!B672</f>
        <v>J 747 BLA</v>
      </c>
      <c r="C674" t="str">
        <f>LEFT(ItemLists_295084!D672,36)</f>
        <v>Crafts for revamping your room</v>
      </c>
      <c r="D674" s="3" t="str">
        <f>IF(ItemLists_295084!AE672=1,"Yes","No")</f>
        <v>Yes</v>
      </c>
      <c r="E674" s="18">
        <f>ItemLists_295084!C672</f>
        <v>30113005876425</v>
      </c>
      <c r="F674">
        <f>ItemLists_295084!F672</f>
        <v>2013</v>
      </c>
      <c r="G674">
        <f>ItemLists_295084!P672</f>
        <v>201406</v>
      </c>
      <c r="H674" s="1">
        <f>ItemLists_295084!W672</f>
        <v>2.3376623376623376</v>
      </c>
      <c r="I674">
        <f>ItemLists_295084!S672</f>
        <v>201809</v>
      </c>
    </row>
    <row r="675" spans="1:9" x14ac:dyDescent="0.25">
      <c r="A675" t="str">
        <f>IF(ItemLists_295084!A673="Juvenile Non-Fiction","JNF","")</f>
        <v>JNF</v>
      </c>
      <c r="B675" t="str">
        <f>ItemLists_295084!B673</f>
        <v>J 747.77 WEA</v>
      </c>
      <c r="C675" t="str">
        <f>LEFT(ItemLists_295084!D673,36)</f>
        <v>It's your room! : a decorating guide</v>
      </c>
      <c r="D675" s="3" t="str">
        <f>IF(ItemLists_295084!AE673=1,"Yes","No")</f>
        <v>Yes</v>
      </c>
      <c r="E675" s="18">
        <f>ItemLists_295084!C673</f>
        <v>30113002374374</v>
      </c>
      <c r="F675">
        <f>ItemLists_295084!F673</f>
        <v>2006</v>
      </c>
      <c r="G675">
        <f>ItemLists_295084!P673</f>
        <v>200611</v>
      </c>
      <c r="H675" s="1">
        <f>ItemLists_295084!W673</f>
        <v>1.5</v>
      </c>
      <c r="I675">
        <f>ItemLists_295084!S673</f>
        <v>201610</v>
      </c>
    </row>
    <row r="676" spans="1:9" x14ac:dyDescent="0.25">
      <c r="A676" t="str">
        <f>IF(ItemLists_295084!A674="Juvenile Non-Fiction","JNF","")</f>
        <v>JNF</v>
      </c>
      <c r="B676" t="str">
        <f>ItemLists_295084!B674</f>
        <v>J 749.7 HEN</v>
      </c>
      <c r="C676" t="str">
        <f>LEFT(ItemLists_295084!D674,36)</f>
        <v>Making picture frames</v>
      </c>
      <c r="D676" s="3" t="str">
        <f>IF(ItemLists_295084!AE674=1,"Yes","No")</f>
        <v>Yes</v>
      </c>
      <c r="E676" s="18">
        <f>ItemLists_295084!C674</f>
        <v>30113001642086</v>
      </c>
      <c r="F676">
        <f>ItemLists_295084!F674</f>
        <v>1998</v>
      </c>
      <c r="G676">
        <f>ItemLists_295084!P674</f>
        <v>201104</v>
      </c>
      <c r="H676" s="1">
        <f>ItemLists_295084!W674</f>
        <v>3.1304347826086953</v>
      </c>
      <c r="I676">
        <f>ItemLists_295084!S674</f>
        <v>201609</v>
      </c>
    </row>
    <row r="677" spans="1:9" x14ac:dyDescent="0.25">
      <c r="A677" t="str">
        <f>IF(ItemLists_295084!A675="Juvenile Non-Fiction","JNF","")</f>
        <v>JNF</v>
      </c>
      <c r="B677" t="str">
        <f>ItemLists_295084!B675</f>
        <v>J 749.7 HOD</v>
      </c>
      <c r="C677" t="str">
        <f>LEFT(ItemLists_295084!D675,36)</f>
        <v>Picture frames</v>
      </c>
      <c r="D677" s="3" t="str">
        <f>IF(ItemLists_295084!AE675=1,"Yes","No")</f>
        <v>Yes</v>
      </c>
      <c r="E677" s="18">
        <f>ItemLists_295084!C675</f>
        <v>30113002480932</v>
      </c>
      <c r="F677">
        <f>ItemLists_295084!F675</f>
        <v>2006</v>
      </c>
      <c r="G677">
        <f>ItemLists_295084!P675</f>
        <v>201104</v>
      </c>
      <c r="H677" s="1">
        <f>ItemLists_295084!W675</f>
        <v>2.8173913043478258</v>
      </c>
      <c r="I677">
        <f>ItemLists_295084!S675</f>
        <v>201802</v>
      </c>
    </row>
    <row r="678" spans="1:9" x14ac:dyDescent="0.25">
      <c r="A678" t="str">
        <f>IF(ItemLists_295084!A676="Juvenile Non-Fiction","JNF","")</f>
        <v>JNF</v>
      </c>
      <c r="B678" t="str">
        <f>ItemLists_295084!B676</f>
        <v>J 750 FLO</v>
      </c>
      <c r="C678" t="str">
        <f>LEFT(ItemLists_295084!D676,36)</f>
        <v>The paint book : loads of things you</v>
      </c>
      <c r="D678" s="3" t="str">
        <f>IF(ItemLists_295084!AE676=1,"Yes","No")</f>
        <v>Yes</v>
      </c>
      <c r="E678" s="18">
        <f>ItemLists_295084!C676</f>
        <v>30113006045939</v>
      </c>
      <c r="F678">
        <f>ItemLists_295084!F676</f>
        <v>2014</v>
      </c>
      <c r="G678">
        <f>ItemLists_295084!P676</f>
        <v>201503</v>
      </c>
      <c r="H678" s="1">
        <f>ItemLists_295084!W676</f>
        <v>3</v>
      </c>
      <c r="I678">
        <f>ItemLists_295084!S676</f>
        <v>201803</v>
      </c>
    </row>
    <row r="679" spans="1:9" x14ac:dyDescent="0.25">
      <c r="A679" t="str">
        <f>IF(ItemLists_295084!A677="Juvenile Non-Fiction","JNF","")</f>
        <v>JNF</v>
      </c>
      <c r="B679" t="str">
        <f>ItemLists_295084!B677</f>
        <v>J 750.11 CRE</v>
      </c>
      <c r="C679" t="str">
        <f>LEFT(ItemLists_295084!D677,36)</f>
        <v>Can you find it, too?</v>
      </c>
      <c r="D679" s="3" t="str">
        <f>IF(ItemLists_295084!AE677=1,"Yes","No")</f>
        <v>Yes</v>
      </c>
      <c r="E679" s="18">
        <f>ItemLists_295084!C677</f>
        <v>30113002210149</v>
      </c>
      <c r="F679">
        <f>ItemLists_295084!F677</f>
        <v>2004</v>
      </c>
      <c r="G679">
        <f>ItemLists_295084!P677</f>
        <v>200406</v>
      </c>
      <c r="H679" s="1">
        <f>ItemLists_295084!W677</f>
        <v>1.4010152284263959</v>
      </c>
      <c r="I679">
        <f>ItemLists_295084!S677</f>
        <v>201507</v>
      </c>
    </row>
    <row r="680" spans="1:9" x14ac:dyDescent="0.25">
      <c r="A680" t="str">
        <f>IF(ItemLists_295084!A678="Juvenile Non-Fiction","JNF","")</f>
        <v>JNF</v>
      </c>
      <c r="B680" t="str">
        <f>ItemLists_295084!B678</f>
        <v>J 750.11 KUT</v>
      </c>
      <c r="C680" t="str">
        <f>LEFT(ItemLists_295084!D678,36)</f>
        <v>The art treasure hunt : I spy with m</v>
      </c>
      <c r="D680" s="3" t="str">
        <f>IF(ItemLists_295084!AE678=1,"Yes","No")</f>
        <v>No</v>
      </c>
      <c r="E680" s="18">
        <f>ItemLists_295084!C678</f>
        <v>30113005826289</v>
      </c>
      <c r="F680">
        <f>ItemLists_295084!F678</f>
        <v>2012</v>
      </c>
      <c r="G680">
        <f>ItemLists_295084!P678</f>
        <v>201308</v>
      </c>
      <c r="H680" s="1">
        <f>ItemLists_295084!W678</f>
        <v>1.6551724137931034</v>
      </c>
      <c r="I680">
        <f>ItemLists_295084!S678</f>
        <v>202005</v>
      </c>
    </row>
    <row r="681" spans="1:9" x14ac:dyDescent="0.25">
      <c r="A681" t="str">
        <f>IF(ItemLists_295084!A679="Juvenile Non-Fiction","JNF","")</f>
        <v>JNF</v>
      </c>
      <c r="B681" t="str">
        <f>ItemLists_295084!B679</f>
        <v>J 750.11 RIC</v>
      </c>
      <c r="C681" t="str">
        <f>LEFT(ItemLists_295084!D679,36)</f>
        <v>Looking at pictures : an introductio</v>
      </c>
      <c r="D681" s="3" t="str">
        <f>IF(ItemLists_295084!AE679=1,"Yes","No")</f>
        <v>Yes</v>
      </c>
      <c r="E681" s="18">
        <f>ItemLists_295084!C679</f>
        <v>30113001460984</v>
      </c>
      <c r="F681">
        <f>ItemLists_295084!F679</f>
        <v>1997</v>
      </c>
      <c r="G681">
        <f>ItemLists_295084!P679</f>
        <v>199706</v>
      </c>
      <c r="H681" s="1">
        <f>ItemLists_295084!W679</f>
        <v>2.2206405693950177</v>
      </c>
      <c r="I681">
        <f>ItemLists_295084!S679</f>
        <v>201906</v>
      </c>
    </row>
    <row r="682" spans="1:9" x14ac:dyDescent="0.25">
      <c r="A682" t="str">
        <f>IF(ItemLists_295084!A680="Juvenile Non-Fiction","JNF","")</f>
        <v>JNF</v>
      </c>
      <c r="B682" t="str">
        <f>ItemLists_295084!B680</f>
        <v>J 750.18 KEN</v>
      </c>
      <c r="C682" t="str">
        <f>LEFT(ItemLists_295084!D680,36)</f>
        <v>Composition</v>
      </c>
      <c r="D682" s="3" t="str">
        <f>IF(ItemLists_295084!AE680=1,"Yes","No")</f>
        <v>Yes</v>
      </c>
      <c r="E682" s="18">
        <f>ItemLists_295084!C680</f>
        <v>30113002500713</v>
      </c>
      <c r="F682">
        <f>ItemLists_295084!F680</f>
        <v>1995</v>
      </c>
      <c r="G682">
        <f>ItemLists_295084!P680</f>
        <v>199501</v>
      </c>
      <c r="H682" s="1">
        <f>ItemLists_295084!W680</f>
        <v>0.89032258064516134</v>
      </c>
      <c r="I682">
        <f>ItemLists_295084!S680</f>
        <v>202010</v>
      </c>
    </row>
    <row r="683" spans="1:9" x14ac:dyDescent="0.25">
      <c r="A683" t="str">
        <f>IF(ItemLists_295084!A681="Juvenile Non-Fiction","JNF","")</f>
        <v>JNF</v>
      </c>
      <c r="B683" t="str">
        <f>ItemLists_295084!B681</f>
        <v>J 750.18 RIC</v>
      </c>
      <c r="C683" t="str">
        <f>LEFT(ItemLists_295084!D681,36)</f>
        <v>Using shadows in art</v>
      </c>
      <c r="D683" s="3" t="str">
        <f>IF(ItemLists_295084!AE681=1,"Yes","No")</f>
        <v>Yes</v>
      </c>
      <c r="E683" s="18">
        <f>ItemLists_295084!C681</f>
        <v>30113002083678</v>
      </c>
      <c r="F683">
        <f>ItemLists_295084!F681</f>
        <v>2000</v>
      </c>
      <c r="G683">
        <f>ItemLists_295084!P681</f>
        <v>200002</v>
      </c>
      <c r="H683" s="1">
        <f>ItemLists_295084!W681</f>
        <v>1.0120481927710843</v>
      </c>
      <c r="I683">
        <f>ItemLists_295084!S681</f>
        <v>201801</v>
      </c>
    </row>
    <row r="684" spans="1:9" x14ac:dyDescent="0.25">
      <c r="A684" t="str">
        <f>IF(ItemLists_295084!A682="Juvenile Non-Fiction","JNF","")</f>
        <v>JNF</v>
      </c>
      <c r="B684" t="str">
        <f>ItemLists_295084!B682</f>
        <v>J 751 MUN</v>
      </c>
      <c r="C684" t="str">
        <f>LEFT(ItemLists_295084!D682,36)</f>
        <v>Masterpiece mix</v>
      </c>
      <c r="D684" s="3" t="str">
        <f>IF(ItemLists_295084!AE682=1,"Yes","No")</f>
        <v>No</v>
      </c>
      <c r="E684" s="18">
        <f>ItemLists_295084!C682</f>
        <v>30113006598911</v>
      </c>
      <c r="F684">
        <f>ItemLists_295084!F682</f>
        <v>2017</v>
      </c>
      <c r="G684">
        <f>ItemLists_295084!P682</f>
        <v>201711</v>
      </c>
      <c r="H684" s="1">
        <f>ItemLists_295084!W682</f>
        <v>0.66666666666666663</v>
      </c>
      <c r="I684">
        <f>ItemLists_295084!S682</f>
        <v>201802</v>
      </c>
    </row>
    <row r="685" spans="1:9" x14ac:dyDescent="0.25">
      <c r="A685" t="str">
        <f>IF(ItemLists_295084!A683="Juvenile Non-Fiction","JNF","")</f>
        <v>JNF</v>
      </c>
      <c r="B685" t="str">
        <f>ItemLists_295084!B683</f>
        <v>J 751 WAT</v>
      </c>
      <c r="C685" t="str">
        <f>LEFT(ItemLists_295084!D683,36)</f>
        <v>365 things to draw and paint</v>
      </c>
      <c r="D685" s="3" t="str">
        <f>IF(ItemLists_295084!AE683=1,"Yes","No")</f>
        <v>No</v>
      </c>
      <c r="E685" s="18">
        <f>ItemLists_295084!C683</f>
        <v>30113003293334</v>
      </c>
      <c r="F685">
        <f>ItemLists_295084!F683</f>
        <v>2009</v>
      </c>
      <c r="G685">
        <f>ItemLists_295084!P683</f>
        <v>201101</v>
      </c>
      <c r="H685" s="1">
        <f>ItemLists_295084!W683</f>
        <v>8.1355932203389827</v>
      </c>
      <c r="I685">
        <f>ItemLists_295084!S683</f>
        <v>201911</v>
      </c>
    </row>
    <row r="686" spans="1:9" x14ac:dyDescent="0.25">
      <c r="A686" t="str">
        <f>IF(ItemLists_295084!A684="Juvenile Non-Fiction","JNF","")</f>
        <v>JNF</v>
      </c>
      <c r="B686" t="str">
        <f>ItemLists_295084!B684</f>
        <v>J 751.4 BOL</v>
      </c>
      <c r="C686" t="str">
        <f>LEFT(ItemLists_295084!D684,36)</f>
        <v>Paint it : the art of acrylics, oils</v>
      </c>
      <c r="D686" s="3" t="str">
        <f>IF(ItemLists_295084!AE684=1,"Yes","No")</f>
        <v>No</v>
      </c>
      <c r="E686" s="18">
        <f>ItemLists_295084!C684</f>
        <v>30113005881904</v>
      </c>
      <c r="F686">
        <f>ItemLists_295084!F684</f>
        <v>2014</v>
      </c>
      <c r="G686">
        <f>ItemLists_295084!P684</f>
        <v>201406</v>
      </c>
      <c r="H686" s="1">
        <f>ItemLists_295084!W684</f>
        <v>4.0519480519480515</v>
      </c>
      <c r="I686">
        <f>ItemLists_295084!S684</f>
        <v>202006</v>
      </c>
    </row>
    <row r="687" spans="1:9" x14ac:dyDescent="0.25">
      <c r="A687" t="str">
        <f>IF(ItemLists_295084!A685="Juvenile Non-Fiction","JNF","")</f>
        <v>JNF</v>
      </c>
      <c r="B687" t="str">
        <f>ItemLists_295084!B685</f>
        <v>J 751.4 LUX</v>
      </c>
      <c r="C687" t="str">
        <f>LEFT(ItemLists_295084!D685,36)</f>
        <v>123 I can paint</v>
      </c>
      <c r="D687" s="3" t="str">
        <f>IF(ItemLists_295084!AE685=1,"Yes","No")</f>
        <v>Yes</v>
      </c>
      <c r="E687" s="18">
        <f>ItemLists_295084!C685</f>
        <v>30113002541956</v>
      </c>
      <c r="F687">
        <f>ItemLists_295084!F685</f>
        <v>2007</v>
      </c>
      <c r="G687">
        <f>ItemLists_295084!P685</f>
        <v>200704</v>
      </c>
      <c r="H687" s="1">
        <f>ItemLists_295084!W685</f>
        <v>1.2515337423312882</v>
      </c>
      <c r="I687">
        <f>ItemLists_295084!S685</f>
        <v>201609</v>
      </c>
    </row>
    <row r="688" spans="1:9" x14ac:dyDescent="0.25">
      <c r="A688" t="str">
        <f>IF(ItemLists_295084!A686="Juvenile Non-Fiction","JNF","")</f>
        <v>JNF</v>
      </c>
      <c r="B688" t="str">
        <f>ItemLists_295084!B686</f>
        <v>J 751.58 NIL</v>
      </c>
      <c r="C688" t="str">
        <f>LEFT(ItemLists_295084!D686,36)</f>
        <v>Art fraud detective</v>
      </c>
      <c r="D688" s="3" t="str">
        <f>IF(ItemLists_295084!AE686=1,"Yes","No")</f>
        <v>No</v>
      </c>
      <c r="E688" s="18">
        <f>ItemLists_295084!C686</f>
        <v>30113002501471</v>
      </c>
      <c r="F688">
        <f>ItemLists_295084!F686</f>
        <v>2000</v>
      </c>
      <c r="G688">
        <f>ItemLists_295084!P686</f>
        <v>200006</v>
      </c>
      <c r="H688" s="1">
        <f>ItemLists_295084!W686</f>
        <v>1.6163265306122447</v>
      </c>
      <c r="I688">
        <f>ItemLists_295084!S686</f>
        <v>201912</v>
      </c>
    </row>
    <row r="689" spans="1:9" x14ac:dyDescent="0.25">
      <c r="A689" t="str">
        <f>IF(ItemLists_295084!A687="Juvenile Non-Fiction","JNF","")</f>
        <v>JNF</v>
      </c>
      <c r="B689" t="str">
        <f>ItemLists_295084!B687</f>
        <v>J 752 RIC</v>
      </c>
      <c r="C689" t="str">
        <f>LEFT(ItemLists_295084!D687,36)</f>
        <v>Showing distance in art</v>
      </c>
      <c r="D689" s="3" t="str">
        <f>IF(ItemLists_295084!AE687=1,"Yes","No")</f>
        <v>Yes</v>
      </c>
      <c r="E689" s="18">
        <f>ItemLists_295084!C687</f>
        <v>30113002077340</v>
      </c>
      <c r="F689">
        <f>ItemLists_295084!F687</f>
        <v>2000</v>
      </c>
      <c r="G689">
        <f>ItemLists_295084!P687</f>
        <v>200004</v>
      </c>
      <c r="H689" s="1">
        <f>ItemLists_295084!W687</f>
        <v>0.48582995951417007</v>
      </c>
      <c r="I689">
        <f>ItemLists_295084!S687</f>
        <v>201503</v>
      </c>
    </row>
    <row r="690" spans="1:9" x14ac:dyDescent="0.25">
      <c r="A690" t="str">
        <f>IF(ItemLists_295084!A688="Juvenile Non-Fiction","JNF","")</f>
        <v>JNF</v>
      </c>
      <c r="B690" t="str">
        <f>ItemLists_295084!B688</f>
        <v>J 752 RIC</v>
      </c>
      <c r="C690" t="str">
        <f>LEFT(ItemLists_295084!D688,36)</f>
        <v>Telling stories in art</v>
      </c>
      <c r="D690" s="3" t="str">
        <f>IF(ItemLists_295084!AE688=1,"Yes","No")</f>
        <v>Yes</v>
      </c>
      <c r="E690" s="18">
        <f>ItemLists_295084!C688</f>
        <v>30113002077332</v>
      </c>
      <c r="F690">
        <f>ItemLists_295084!F688</f>
        <v>2000</v>
      </c>
      <c r="G690">
        <f>ItemLists_295084!P688</f>
        <v>200004</v>
      </c>
      <c r="H690" s="1">
        <f>ItemLists_295084!W688</f>
        <v>0.87449392712550611</v>
      </c>
      <c r="I690">
        <f>ItemLists_295084!S688</f>
        <v>201711</v>
      </c>
    </row>
    <row r="691" spans="1:9" x14ac:dyDescent="0.25">
      <c r="A691" t="str">
        <f>IF(ItemLists_295084!A689="Juvenile Non-Fiction","JNF","")</f>
        <v>JNF</v>
      </c>
      <c r="B691" t="str">
        <f>ItemLists_295084!B689</f>
        <v>J 752 RIC</v>
      </c>
      <c r="C691" t="str">
        <f>LEFT(ItemLists_295084!D689,36)</f>
        <v>Using color in art</v>
      </c>
      <c r="D691" s="3" t="str">
        <f>IF(ItemLists_295084!AE689=1,"Yes","No")</f>
        <v>Yes</v>
      </c>
      <c r="E691" s="18">
        <f>ItemLists_295084!C689</f>
        <v>30113002077324</v>
      </c>
      <c r="F691">
        <f>ItemLists_295084!F689</f>
        <v>1997</v>
      </c>
      <c r="G691">
        <f>ItemLists_295084!P689</f>
        <v>199704</v>
      </c>
      <c r="H691" s="1">
        <f>ItemLists_295084!W689</f>
        <v>0.72084805653710249</v>
      </c>
      <c r="I691">
        <f>ItemLists_295084!S689</f>
        <v>201702</v>
      </c>
    </row>
    <row r="692" spans="1:9" x14ac:dyDescent="0.25">
      <c r="A692" t="str">
        <f>IF(ItemLists_295084!A690="Juvenile Non-Fiction","JNF","")</f>
        <v>JNF</v>
      </c>
      <c r="B692" t="str">
        <f>ItemLists_295084!B690</f>
        <v>J 754 THO</v>
      </c>
      <c r="C692" t="str">
        <f>LEFT(ItemLists_295084!D690,36)</f>
        <v>Families : relationships in art</v>
      </c>
      <c r="D692" s="3" t="str">
        <f>IF(ItemLists_295084!AE690=1,"Yes","No")</f>
        <v>Yes</v>
      </c>
      <c r="E692" s="18">
        <f>ItemLists_295084!C690</f>
        <v>30113002361272</v>
      </c>
      <c r="F692">
        <f>ItemLists_295084!F690</f>
        <v>2005</v>
      </c>
      <c r="G692">
        <f>ItemLists_295084!P690</f>
        <v>200502</v>
      </c>
      <c r="H692" s="1">
        <f>ItemLists_295084!W690</f>
        <v>0.76190476190476186</v>
      </c>
      <c r="I692">
        <f>ItemLists_295084!S690</f>
        <v>201801</v>
      </c>
    </row>
    <row r="693" spans="1:9" x14ac:dyDescent="0.25">
      <c r="A693" t="str">
        <f>IF(ItemLists_295084!A691="Juvenile Non-Fiction","JNF","")</f>
        <v>JNF</v>
      </c>
      <c r="B693" t="str">
        <f>ItemLists_295084!B691</f>
        <v>J 755.723 BAL</v>
      </c>
      <c r="C693" t="str">
        <f>LEFT(ItemLists_295084!D691,36)</f>
        <v>Step-by-step decorative painting</v>
      </c>
      <c r="D693" s="3" t="str">
        <f>IF(ItemLists_295084!AE691=1,"Yes","No")</f>
        <v>Yes</v>
      </c>
      <c r="E693" s="18">
        <f>ItemLists_295084!C691</f>
        <v>30113002315120</v>
      </c>
      <c r="F693">
        <f>ItemLists_295084!F691</f>
        <v>2001</v>
      </c>
      <c r="G693">
        <f>ItemLists_295084!P691</f>
        <v>200102</v>
      </c>
      <c r="H693" s="1">
        <f>ItemLists_295084!W691</f>
        <v>0.70886075949367089</v>
      </c>
      <c r="I693">
        <f>ItemLists_295084!S691</f>
        <v>201810</v>
      </c>
    </row>
    <row r="694" spans="1:9" x14ac:dyDescent="0.25">
      <c r="A694" t="str">
        <f>IF(ItemLists_295084!A692="Juvenile Non-Fiction","JNF","")</f>
        <v>JNF</v>
      </c>
      <c r="B694" t="str">
        <f>ItemLists_295084!B692</f>
        <v>J 757 THO</v>
      </c>
      <c r="C694" t="str">
        <f>LEFT(ItemLists_295084!D692,36)</f>
        <v>Look at me! : self-portraits</v>
      </c>
      <c r="D694" s="3" t="str">
        <f>IF(ItemLists_295084!AE692=1,"Yes","No")</f>
        <v>Yes</v>
      </c>
      <c r="E694" s="18">
        <f>ItemLists_295084!C692</f>
        <v>30113002361280</v>
      </c>
      <c r="F694">
        <f>ItemLists_295084!F692</f>
        <v>2005</v>
      </c>
      <c r="G694">
        <f>ItemLists_295084!P692</f>
        <v>200507</v>
      </c>
      <c r="H694" s="1">
        <f>ItemLists_295084!W692</f>
        <v>1.3043478260869565</v>
      </c>
      <c r="I694">
        <f>ItemLists_295084!S692</f>
        <v>201606</v>
      </c>
    </row>
    <row r="695" spans="1:9" x14ac:dyDescent="0.25">
      <c r="A695" t="str">
        <f>IF(ItemLists_295084!A693="Juvenile Non-Fiction","JNF","")</f>
        <v>JNF</v>
      </c>
      <c r="B695" t="str">
        <f>ItemLists_295084!B693</f>
        <v>J 758.3 DAY</v>
      </c>
      <c r="C695" t="str">
        <f>LEFT(ItemLists_295084!D693,36)</f>
        <v>Aska's birds</v>
      </c>
      <c r="D695" s="3" t="str">
        <f>IF(ItemLists_295084!AE693=1,"Yes","No")</f>
        <v>Yes</v>
      </c>
      <c r="E695" s="18">
        <f>ItemLists_295084!C693</f>
        <v>30113000992086</v>
      </c>
      <c r="F695">
        <f>ItemLists_295084!F693</f>
        <v>1992</v>
      </c>
      <c r="G695">
        <f>ItemLists_295084!P693</f>
        <v>201106</v>
      </c>
      <c r="H695" s="1">
        <f>ItemLists_295084!W693</f>
        <v>7.0088495575221241</v>
      </c>
      <c r="I695">
        <f>ItemLists_295084!S693</f>
        <v>201411</v>
      </c>
    </row>
    <row r="696" spans="1:9" x14ac:dyDescent="0.25">
      <c r="A696" t="str">
        <f>IF(ItemLists_295084!A694="Juvenile Non-Fiction","JNF","")</f>
        <v>JNF</v>
      </c>
      <c r="B696" t="str">
        <f>ItemLists_295084!B694</f>
        <v>J 758.957 TEC</v>
      </c>
      <c r="C696" t="str">
        <f>LEFT(ItemLists_295084!D694,36)</f>
        <v>The egg</v>
      </c>
      <c r="D696" s="3" t="str">
        <f>IF(ItemLists_295084!AE694=1,"Yes","No")</f>
        <v>No</v>
      </c>
      <c r="E696" s="18">
        <f>ItemLists_295084!C694</f>
        <v>30113006512722</v>
      </c>
      <c r="F696">
        <f>ItemLists_295084!F694</f>
        <v>2017</v>
      </c>
      <c r="G696">
        <f>ItemLists_295084!P694</f>
        <v>201711</v>
      </c>
      <c r="H696" s="1">
        <f>ItemLists_295084!W694</f>
        <v>3</v>
      </c>
      <c r="I696">
        <f>ItemLists_295084!S694</f>
        <v>202001</v>
      </c>
    </row>
    <row r="697" spans="1:9" x14ac:dyDescent="0.25">
      <c r="A697" t="str">
        <f>IF(ItemLists_295084!A695="Juvenile Non-Fiction","JNF","")</f>
        <v>JNF</v>
      </c>
      <c r="B697" t="str">
        <f>ItemLists_295084!B695</f>
        <v>J 759 DIC</v>
      </c>
      <c r="C697" t="str">
        <f>LEFT(ItemLists_295084!D695,36)</f>
        <v>The Usborne book of famous paintings</v>
      </c>
      <c r="D697" s="3" t="str">
        <f>IF(ItemLists_295084!AE695=1,"Yes","No")</f>
        <v>No</v>
      </c>
      <c r="E697" s="18">
        <f>ItemLists_295084!C695</f>
        <v>30113006337542</v>
      </c>
      <c r="F697">
        <f>ItemLists_295084!F695</f>
        <v>2009</v>
      </c>
      <c r="G697">
        <f>ItemLists_295084!P695</f>
        <v>201611</v>
      </c>
      <c r="H697" s="1">
        <f>ItemLists_295084!W695</f>
        <v>5.75</v>
      </c>
      <c r="I697">
        <f>ItemLists_295084!S695</f>
        <v>202010</v>
      </c>
    </row>
    <row r="698" spans="1:9" x14ac:dyDescent="0.25">
      <c r="A698" t="str">
        <f>IF(ItemLists_295084!A696="Juvenile Non-Fiction","JNF","")</f>
        <v>JNF</v>
      </c>
      <c r="B698" t="str">
        <f>ItemLists_295084!B696</f>
        <v>J 759 HEI</v>
      </c>
      <c r="C698" t="str">
        <f>LEFT(ItemLists_295084!D696,36)</f>
        <v>13 painters children should know</v>
      </c>
      <c r="D698" s="3" t="str">
        <f>IF(ItemLists_295084!AE696=1,"Yes","No")</f>
        <v>No</v>
      </c>
      <c r="E698" s="18">
        <f>ItemLists_295084!C696</f>
        <v>30113005524439</v>
      </c>
      <c r="F698">
        <f>ItemLists_295084!F696</f>
        <v>2012</v>
      </c>
      <c r="G698">
        <f>ItemLists_295084!P696</f>
        <v>201208</v>
      </c>
      <c r="H698" s="1">
        <f>ItemLists_295084!W696</f>
        <v>2.5454545454545454</v>
      </c>
      <c r="I698">
        <f>ItemLists_295084!S696</f>
        <v>202010</v>
      </c>
    </row>
    <row r="699" spans="1:9" x14ac:dyDescent="0.25">
      <c r="A699" t="str">
        <f>IF(ItemLists_295084!A697="Juvenile Non-Fiction","JNF","")</f>
        <v>JNF</v>
      </c>
      <c r="B699" t="str">
        <f>ItemLists_295084!B697</f>
        <v>J 759 HOD</v>
      </c>
      <c r="C699" t="str">
        <f>LEFT(ItemLists_295084!D697,36)</f>
        <v xml:space="preserve">The children's interactive story of </v>
      </c>
      <c r="D699" s="3" t="str">
        <f>IF(ItemLists_295084!AE697=1,"Yes","No")</f>
        <v>No</v>
      </c>
      <c r="E699" s="18">
        <f>ItemLists_295084!C697</f>
        <v>30113006354208</v>
      </c>
      <c r="F699">
        <f>ItemLists_295084!F697</f>
        <v>2015</v>
      </c>
      <c r="G699">
        <f>ItemLists_295084!P697</f>
        <v>201608</v>
      </c>
      <c r="H699" s="1">
        <f>ItemLists_295084!W697</f>
        <v>3.5294117647058822</v>
      </c>
      <c r="I699">
        <f>ItemLists_295084!S697</f>
        <v>202002</v>
      </c>
    </row>
    <row r="700" spans="1:9" x14ac:dyDescent="0.25">
      <c r="A700" t="str">
        <f>IF(ItemLists_295084!A698="Juvenile Non-Fiction","JNF","")</f>
        <v>JNF</v>
      </c>
      <c r="B700" t="str">
        <f>ItemLists_295084!B698</f>
        <v>J 759 NIL</v>
      </c>
      <c r="C700" t="str">
        <f>LEFT(ItemLists_295084!D698,36)</f>
        <v>Art auction mystery</v>
      </c>
      <c r="D700" s="3" t="str">
        <f>IF(ItemLists_295084!AE698=1,"Yes","No")</f>
        <v>Yes</v>
      </c>
      <c r="E700" s="18">
        <f>ItemLists_295084!C698</f>
        <v>30113002300189</v>
      </c>
      <c r="F700">
        <f>ItemLists_295084!F698</f>
        <v>2005</v>
      </c>
      <c r="G700">
        <f>ItemLists_295084!P698</f>
        <v>200508</v>
      </c>
      <c r="H700" s="1">
        <f>ItemLists_295084!W698</f>
        <v>2.1639344262295084</v>
      </c>
      <c r="I700">
        <f>ItemLists_295084!S698</f>
        <v>202001</v>
      </c>
    </row>
    <row r="701" spans="1:9" x14ac:dyDescent="0.25">
      <c r="A701" t="str">
        <f>IF(ItemLists_295084!A699="Juvenile Non-Fiction","JNF","")</f>
        <v>JNF</v>
      </c>
      <c r="B701" t="str">
        <f>ItemLists_295084!B699</f>
        <v>J 759 WHE</v>
      </c>
      <c r="C701" t="str">
        <f>LEFT(ItemLists_295084!D699,36)</f>
        <v>The story of painting</v>
      </c>
      <c r="D701" s="3" t="str">
        <f>IF(ItemLists_295084!AE699=1,"Yes","No")</f>
        <v>Yes</v>
      </c>
      <c r="E701" s="18">
        <f>ItemLists_295084!C699</f>
        <v>30113005205781</v>
      </c>
      <c r="F701">
        <f>ItemLists_295084!F699</f>
        <v>2007</v>
      </c>
      <c r="G701">
        <f>ItemLists_295084!P699</f>
        <v>201108</v>
      </c>
      <c r="H701" s="1">
        <f>ItemLists_295084!W699</f>
        <v>1.6216216216216217</v>
      </c>
      <c r="I701">
        <f>ItemLists_295084!S699</f>
        <v>202010</v>
      </c>
    </row>
    <row r="702" spans="1:9" x14ac:dyDescent="0.25">
      <c r="A702" t="str">
        <f>IF(ItemLists_295084!A700="Juvenile Non-Fiction","JNF","")</f>
        <v>JNF</v>
      </c>
      <c r="B702" t="str">
        <f>ItemLists_295084!B700</f>
        <v>J 759.03 DEL</v>
      </c>
      <c r="C702" t="str">
        <f>LEFT(ItemLists_295084!D700,36)</f>
        <v>Painting in the Renaissance</v>
      </c>
      <c r="D702" s="3" t="str">
        <f>IF(ItemLists_295084!AE700=1,"Yes","No")</f>
        <v>Yes</v>
      </c>
      <c r="E702" s="18">
        <f>ItemLists_295084!C700</f>
        <v>30113005537548</v>
      </c>
      <c r="F702">
        <f>ItemLists_295084!F700</f>
        <v>2009</v>
      </c>
      <c r="G702">
        <f>ItemLists_295084!P700</f>
        <v>201210</v>
      </c>
      <c r="H702" s="1">
        <f>ItemLists_295084!W700</f>
        <v>2.3505154639175254</v>
      </c>
      <c r="I702">
        <f>ItemLists_295084!S700</f>
        <v>202003</v>
      </c>
    </row>
    <row r="703" spans="1:9" x14ac:dyDescent="0.25">
      <c r="A703" t="str">
        <f>IF(ItemLists_295084!A701="Juvenile Non-Fiction","JNF","")</f>
        <v>JNF</v>
      </c>
      <c r="B703" t="str">
        <f>ItemLists_295084!B701</f>
        <v>J 759.1 RUU</v>
      </c>
      <c r="C703" t="str">
        <f>LEFT(ItemLists_295084!D701,36)</f>
        <v>A brush full of colour : the world o</v>
      </c>
      <c r="D703" s="3" t="str">
        <f>IF(ItemLists_295084!AE701=1,"Yes","No")</f>
        <v>No</v>
      </c>
      <c r="E703" s="18">
        <f>ItemLists_295084!C701</f>
        <v>30113006022755</v>
      </c>
      <c r="F703">
        <f>ItemLists_295084!F701</f>
        <v>2014</v>
      </c>
      <c r="G703">
        <f>ItemLists_295084!P701</f>
        <v>201410</v>
      </c>
      <c r="H703" s="1">
        <f>ItemLists_295084!W701</f>
        <v>2.6301369863013702</v>
      </c>
      <c r="I703">
        <f>ItemLists_295084!S701</f>
        <v>202002</v>
      </c>
    </row>
    <row r="704" spans="1:9" x14ac:dyDescent="0.25">
      <c r="A704" t="str">
        <f>IF(ItemLists_295084!A702="Juvenile Non-Fiction","JNF","")</f>
        <v>JNF</v>
      </c>
      <c r="B704" t="str">
        <f>ItemLists_295084!B702</f>
        <v>J 759.11 BOG</v>
      </c>
      <c r="C704" t="str">
        <f>LEFT(ItemLists_295084!D702,36)</f>
        <v>Capturing joy : the story of Maud Le</v>
      </c>
      <c r="D704" s="3" t="str">
        <f>IF(ItemLists_295084!AE702=1,"Yes","No")</f>
        <v>No</v>
      </c>
      <c r="E704" s="18">
        <f>ItemLists_295084!C702</f>
        <v>30113002011562</v>
      </c>
      <c r="F704">
        <f>ItemLists_295084!F702</f>
        <v>2002</v>
      </c>
      <c r="G704">
        <f>ItemLists_295084!P702</f>
        <v>201309</v>
      </c>
      <c r="H704" s="1">
        <f>ItemLists_295084!W702</f>
        <v>3.3488372093023253</v>
      </c>
      <c r="I704">
        <f>ItemLists_295084!S702</f>
        <v>202002</v>
      </c>
    </row>
    <row r="705" spans="1:9" x14ac:dyDescent="0.25">
      <c r="A705" t="str">
        <f>IF(ItemLists_295084!A703="Juvenile Non-Fiction","JNF","")</f>
        <v>JNF</v>
      </c>
      <c r="B705" t="str">
        <f>ItemLists_295084!B703</f>
        <v>J 759.11 DEB</v>
      </c>
      <c r="C705" t="str">
        <f>LEFT(ItemLists_295084!D703,36)</f>
        <v>Four pictures by Emily Carr</v>
      </c>
      <c r="D705" s="3" t="str">
        <f>IF(ItemLists_295084!AE703=1,"Yes","No")</f>
        <v>Yes</v>
      </c>
      <c r="E705" s="18">
        <f>ItemLists_295084!C703</f>
        <v>30113002121288</v>
      </c>
      <c r="F705">
        <f>ItemLists_295084!F703</f>
        <v>2003</v>
      </c>
      <c r="G705">
        <f>ItemLists_295084!P703</f>
        <v>200303</v>
      </c>
      <c r="H705" s="1">
        <f>ItemLists_295084!W703</f>
        <v>2.0377358490566038</v>
      </c>
      <c r="I705">
        <f>ItemLists_295084!S703</f>
        <v>201810</v>
      </c>
    </row>
    <row r="706" spans="1:9" x14ac:dyDescent="0.25">
      <c r="A706" t="str">
        <f>IF(ItemLists_295084!A704="Juvenile Non-Fiction","JNF","")</f>
        <v>JNF</v>
      </c>
      <c r="B706" t="str">
        <f>ItemLists_295084!B704</f>
        <v>J 759.11 MUR</v>
      </c>
      <c r="C706" t="str">
        <f>LEFT(ItemLists_295084!D704,36)</f>
        <v>Lawren Harris : an introduction to h</v>
      </c>
      <c r="D706" s="3" t="str">
        <f>IF(ItemLists_295084!AE704=1,"Yes","No")</f>
        <v>Yes</v>
      </c>
      <c r="E706" s="18">
        <f>ItemLists_295084!C704</f>
        <v>30113002208374</v>
      </c>
      <c r="F706">
        <f>ItemLists_295084!F704</f>
        <v>2003</v>
      </c>
      <c r="G706">
        <f>ItemLists_295084!P704</f>
        <v>201201</v>
      </c>
      <c r="H706" s="1">
        <f>ItemLists_295084!W704</f>
        <v>1.6981132075471697</v>
      </c>
      <c r="I706">
        <f>ItemLists_295084!S704</f>
        <v>201810</v>
      </c>
    </row>
    <row r="707" spans="1:9" x14ac:dyDescent="0.25">
      <c r="A707" t="str">
        <f>IF(ItemLists_295084!A705="Juvenile Non-Fiction","JNF","")</f>
        <v>JNF</v>
      </c>
      <c r="B707" t="str">
        <f>ItemLists_295084!B705</f>
        <v>J 759.11 NEW</v>
      </c>
      <c r="C707" t="str">
        <f>LEFT(ItemLists_295084!D705,36)</f>
        <v>Clarence Gagnon : an introduction to</v>
      </c>
      <c r="D707" s="3" t="str">
        <f>IF(ItemLists_295084!AE705=1,"Yes","No")</f>
        <v>Yes</v>
      </c>
      <c r="E707" s="18">
        <f>ItemLists_295084!C705</f>
        <v>30113002250574</v>
      </c>
      <c r="F707">
        <f>ItemLists_295084!F705</f>
        <v>2005</v>
      </c>
      <c r="G707">
        <f>ItemLists_295084!P705</f>
        <v>201203</v>
      </c>
      <c r="H707" s="1">
        <f>ItemLists_295084!W705</f>
        <v>1.0384615384615385</v>
      </c>
      <c r="I707">
        <f>ItemLists_295084!S705</f>
        <v>201508</v>
      </c>
    </row>
    <row r="708" spans="1:9" x14ac:dyDescent="0.25">
      <c r="A708" t="str">
        <f>IF(ItemLists_295084!A706="Juvenile Non-Fiction","JNF","")</f>
        <v>JNF</v>
      </c>
      <c r="B708" t="str">
        <f>ItemLists_295084!B706</f>
        <v>J 759.11 NEW</v>
      </c>
      <c r="C708" t="str">
        <f>LEFT(ItemLists_295084!D706,36)</f>
        <v>The Group of Seven and Tom Thomson :</v>
      </c>
      <c r="D708" s="3" t="str">
        <f>IF(ItemLists_295084!AE706=1,"Yes","No")</f>
        <v>Yes</v>
      </c>
      <c r="E708" s="18">
        <f>ItemLists_295084!C706</f>
        <v>30113001212997</v>
      </c>
      <c r="F708">
        <f>ItemLists_295084!F706</f>
        <v>1995</v>
      </c>
      <c r="G708">
        <f>ItemLists_295084!P706</f>
        <v>199503</v>
      </c>
      <c r="H708" s="1">
        <f>ItemLists_295084!W706</f>
        <v>1.4415584415584415</v>
      </c>
      <c r="I708">
        <f>ItemLists_295084!S706</f>
        <v>201810</v>
      </c>
    </row>
    <row r="709" spans="1:9" x14ac:dyDescent="0.25">
      <c r="A709" t="str">
        <f>IF(ItemLists_295084!A707="Juvenile Non-Fiction","JNF","")</f>
        <v>JNF</v>
      </c>
      <c r="B709" t="str">
        <f>ItemLists_295084!B707</f>
        <v>J 759.11 PEZ</v>
      </c>
      <c r="C709" t="str">
        <f>LEFT(ItemLists_295084!D707,36)</f>
        <v>Emily Carr</v>
      </c>
      <c r="D709" s="3" t="str">
        <f>IF(ItemLists_295084!AE707=1,"Yes","No")</f>
        <v>Yes</v>
      </c>
      <c r="E709" s="18">
        <f>ItemLists_295084!C707</f>
        <v>30113002450455</v>
      </c>
      <c r="F709">
        <f>ItemLists_295084!F707</f>
        <v>2007</v>
      </c>
      <c r="G709">
        <f>ItemLists_295084!P707</f>
        <v>200703</v>
      </c>
      <c r="H709" s="1">
        <f>ItemLists_295084!W707</f>
        <v>1.5365853658536586</v>
      </c>
      <c r="I709">
        <f>ItemLists_295084!S707</f>
        <v>201904</v>
      </c>
    </row>
    <row r="710" spans="1:9" x14ac:dyDescent="0.25">
      <c r="A710" t="str">
        <f>IF(ItemLists_295084!A708="Juvenile Non-Fiction","JNF","")</f>
        <v>JNF</v>
      </c>
      <c r="B710" t="str">
        <f>ItemLists_295084!B708</f>
        <v>J 759.11 SIL</v>
      </c>
      <c r="C710" t="str">
        <f>LEFT(ItemLists_295084!D708,36)</f>
        <v>David Milne : an introduction to his</v>
      </c>
      <c r="D710" s="3" t="str">
        <f>IF(ItemLists_295084!AE708=1,"Yes","No")</f>
        <v>Yes</v>
      </c>
      <c r="E710" s="18">
        <f>ItemLists_295084!C708</f>
        <v>30113002214703</v>
      </c>
      <c r="F710">
        <f>ItemLists_295084!F708</f>
        <v>2005</v>
      </c>
      <c r="G710">
        <f>ItemLists_295084!P708</f>
        <v>200511</v>
      </c>
      <c r="H710" s="1">
        <f>ItemLists_295084!W708</f>
        <v>1</v>
      </c>
      <c r="I710">
        <f>ItemLists_295084!S708</f>
        <v>201906</v>
      </c>
    </row>
    <row r="711" spans="1:9" x14ac:dyDescent="0.25">
      <c r="A711" t="str">
        <f>IF(ItemLists_295084!A709="Juvenile Non-Fiction","JNF","")</f>
        <v>JNF</v>
      </c>
      <c r="B711" t="str">
        <f>ItemLists_295084!B709</f>
        <v>J 759.11 SIL</v>
      </c>
      <c r="C711" t="str">
        <f>LEFT(ItemLists_295084!D709,36)</f>
        <v>Tom Thomson : an introduction to his</v>
      </c>
      <c r="D711" s="3" t="str">
        <f>IF(ItemLists_295084!AE709=1,"Yes","No")</f>
        <v>Yes</v>
      </c>
      <c r="E711" s="18">
        <f>ItemLists_295084!C709</f>
        <v>30113001993331</v>
      </c>
      <c r="F711">
        <f>ItemLists_295084!F709</f>
        <v>2002</v>
      </c>
      <c r="G711">
        <f>ItemLists_295084!P709</f>
        <v>201201</v>
      </c>
      <c r="H711" s="1">
        <f>ItemLists_295084!W709</f>
        <v>2.0377358490566038</v>
      </c>
      <c r="I711">
        <f>ItemLists_295084!S709</f>
        <v>201810</v>
      </c>
    </row>
    <row r="712" spans="1:9" x14ac:dyDescent="0.25">
      <c r="A712" t="str">
        <f>IF(ItemLists_295084!A710="Juvenile Non-Fiction","JNF","")</f>
        <v>JNF</v>
      </c>
      <c r="B712" t="str">
        <f>ItemLists_295084!B710</f>
        <v>J 759.11 WIS</v>
      </c>
      <c r="C712" t="str">
        <f>LEFT(ItemLists_295084!D710,36)</f>
        <v>Meet the Group of Seven</v>
      </c>
      <c r="D712" s="3" t="str">
        <f>IF(ItemLists_295084!AE710=1,"Yes","No")</f>
        <v>Yes</v>
      </c>
      <c r="E712" s="18">
        <f>ItemLists_295084!C710</f>
        <v>30113001593875</v>
      </c>
      <c r="F712">
        <f>ItemLists_295084!F710</f>
        <v>1999</v>
      </c>
      <c r="G712">
        <f>ItemLists_295084!P710</f>
        <v>199903</v>
      </c>
      <c r="H712" s="1">
        <f>ItemLists_295084!W710</f>
        <v>2.0307692307692307</v>
      </c>
      <c r="I712">
        <f>ItemLists_295084!S710</f>
        <v>201705</v>
      </c>
    </row>
    <row r="713" spans="1:9" x14ac:dyDescent="0.25">
      <c r="A713" t="str">
        <f>IF(ItemLists_295084!A711="Juvenile Non-Fiction","JNF","")</f>
        <v>JNF</v>
      </c>
      <c r="B713" t="str">
        <f>ItemLists_295084!B711</f>
        <v>J 759.11 ZHA</v>
      </c>
      <c r="C713" t="str">
        <f>LEFT(ItemLists_295084!D711,36)</f>
        <v xml:space="preserve">A little tiger in the Chinese night </v>
      </c>
      <c r="D713" s="3" t="str">
        <f>IF(ItemLists_295084!AE711=1,"Yes","No")</f>
        <v>Yes</v>
      </c>
      <c r="E713" s="18">
        <f>ItemLists_295084!C711</f>
        <v>30113001127138</v>
      </c>
      <c r="F713">
        <f>ItemLists_295084!F711</f>
        <v>1993</v>
      </c>
      <c r="G713">
        <f>ItemLists_295084!P711</f>
        <v>201203</v>
      </c>
      <c r="H713" s="1">
        <f>ItemLists_295084!W711</f>
        <v>2.0769230769230771</v>
      </c>
      <c r="I713">
        <f>ItemLists_295084!S711</f>
        <v>201502</v>
      </c>
    </row>
    <row r="714" spans="1:9" x14ac:dyDescent="0.25">
      <c r="A714" t="str">
        <f>IF(ItemLists_295084!A712="Juvenile Non-Fiction","JNF","")</f>
        <v>JNF</v>
      </c>
      <c r="B714" t="str">
        <f>ItemLists_295084!B712</f>
        <v>J 759.13 BUR</v>
      </c>
      <c r="C714" t="str">
        <f>LEFT(ItemLists_295084!D712,36)</f>
        <v>Edward Hopper paints his world</v>
      </c>
      <c r="D714" s="3" t="str">
        <f>IF(ItemLists_295084!AE712=1,"Yes","No")</f>
        <v>No</v>
      </c>
      <c r="E714" s="18">
        <f>ItemLists_295084!C712</f>
        <v>30113006015643</v>
      </c>
      <c r="F714">
        <f>ItemLists_295084!F712</f>
        <v>2014</v>
      </c>
      <c r="G714">
        <f>ItemLists_295084!P712</f>
        <v>201411</v>
      </c>
      <c r="H714" s="1">
        <f>ItemLists_295084!W712</f>
        <v>1.6666666666666667</v>
      </c>
      <c r="I714">
        <f>ItemLists_295084!S712</f>
        <v>201902</v>
      </c>
    </row>
    <row r="715" spans="1:9" x14ac:dyDescent="0.25">
      <c r="A715" t="str">
        <f>IF(ItemLists_295084!A713="Juvenile Non-Fiction","JNF","")</f>
        <v>JNF</v>
      </c>
      <c r="B715" t="str">
        <f>ItemLists_295084!B713</f>
        <v>J 759.13 RHO</v>
      </c>
      <c r="C715" t="str">
        <f>LEFT(ItemLists_295084!D713,36)</f>
        <v>Jake makes a world : Jacob Lawrence,</v>
      </c>
      <c r="D715" s="3" t="str">
        <f>IF(ItemLists_295084!AE713=1,"Yes","No")</f>
        <v>Yes</v>
      </c>
      <c r="E715" s="18">
        <f>ItemLists_295084!C713</f>
        <v>30113006267384</v>
      </c>
      <c r="F715">
        <f>ItemLists_295084!F713</f>
        <v>2015</v>
      </c>
      <c r="G715">
        <f>ItemLists_295084!P713</f>
        <v>201602</v>
      </c>
      <c r="H715" s="1">
        <f>ItemLists_295084!W713</f>
        <v>0.42105263157894735</v>
      </c>
      <c r="I715">
        <f>ItemLists_295084!S713</f>
        <v>201908</v>
      </c>
    </row>
    <row r="716" spans="1:9" x14ac:dyDescent="0.25">
      <c r="A716" t="str">
        <f>IF(ItemLists_295084!A714="Juvenile Non-Fiction","JNF","")</f>
        <v>JNF</v>
      </c>
      <c r="B716" t="str">
        <f>ItemLists_295084!B714</f>
        <v>J 759.13 RUB</v>
      </c>
      <c r="C716" t="str">
        <f>LEFT(ItemLists_295084!D714,36)</f>
        <v xml:space="preserve">Delicious : the life &amp; art of Wayne </v>
      </c>
      <c r="D716" s="3" t="str">
        <f>IF(ItemLists_295084!AE714=1,"Yes","No")</f>
        <v>Yes</v>
      </c>
      <c r="E716" s="18">
        <f>ItemLists_295084!C714</f>
        <v>30113003286932</v>
      </c>
      <c r="F716">
        <f>ItemLists_295084!F714</f>
        <v>2007</v>
      </c>
      <c r="G716">
        <f>ItemLists_295084!P714</f>
        <v>200711</v>
      </c>
      <c r="H716" s="1">
        <f>ItemLists_295084!W714</f>
        <v>0.69230769230769229</v>
      </c>
      <c r="I716">
        <f>ItemLists_295084!S714</f>
        <v>201805</v>
      </c>
    </row>
    <row r="717" spans="1:9" x14ac:dyDescent="0.25">
      <c r="A717" t="str">
        <f>IF(ItemLists_295084!A715="Juvenile Non-Fiction","JNF","")</f>
        <v>JNF</v>
      </c>
      <c r="B717" t="str">
        <f>ItemLists_295084!B715</f>
        <v>J 759.13 TUR</v>
      </c>
      <c r="C717" t="str">
        <f>LEFT(ItemLists_295084!D715,36)</f>
        <v>Georgia O'Keeffe</v>
      </c>
      <c r="D717" s="3" t="str">
        <f>IF(ItemLists_295084!AE715=1,"Yes","No")</f>
        <v>Yes</v>
      </c>
      <c r="E717" s="18">
        <f>ItemLists_295084!C715</f>
        <v>30113000961941</v>
      </c>
      <c r="F717">
        <f>ItemLists_295084!F715</f>
        <v>1991</v>
      </c>
      <c r="G717">
        <f>ItemLists_295084!P715</f>
        <v>201103</v>
      </c>
      <c r="H717" s="1">
        <f>ItemLists_295084!W715</f>
        <v>3</v>
      </c>
      <c r="I717">
        <f>ItemLists_295084!S715</f>
        <v>201804</v>
      </c>
    </row>
    <row r="718" spans="1:9" x14ac:dyDescent="0.25">
      <c r="A718" t="str">
        <f>IF(ItemLists_295084!A716="Juvenile Non-Fiction","JNF","")</f>
        <v>JNF</v>
      </c>
      <c r="B718" t="str">
        <f>ItemLists_295084!B716</f>
        <v>J 759.3 VRY</v>
      </c>
      <c r="C718" t="str">
        <f>LEFT(ItemLists_295084!D716,36)</f>
        <v>Paul Klee for children</v>
      </c>
      <c r="D718" s="3" t="str">
        <f>IF(ItemLists_295084!AE716=1,"Yes","No")</f>
        <v>No</v>
      </c>
      <c r="E718" s="18">
        <f>ItemLists_295084!C716</f>
        <v>30113005451633</v>
      </c>
      <c r="F718">
        <f>ItemLists_295084!F716</f>
        <v>2011</v>
      </c>
      <c r="G718">
        <f>ItemLists_295084!P716</f>
        <v>201203</v>
      </c>
      <c r="H718" s="1">
        <f>ItemLists_295084!W716</f>
        <v>2.0769230769230771</v>
      </c>
      <c r="I718">
        <f>ItemLists_295084!S716</f>
        <v>202001</v>
      </c>
    </row>
    <row r="719" spans="1:9" x14ac:dyDescent="0.25">
      <c r="A719" t="str">
        <f>IF(ItemLists_295084!A717="Juvenile Non-Fiction","JNF","")</f>
        <v>JNF</v>
      </c>
      <c r="B719" t="str">
        <f>ItemLists_295084!B717</f>
        <v>J 759.36 KOJ</v>
      </c>
      <c r="C719" t="str">
        <f>LEFT(ItemLists_295084!D717,36)</f>
        <v>Gustave Klimt : a painted fairy tale</v>
      </c>
      <c r="D719" s="3" t="str">
        <f>IF(ItemLists_295084!AE717=1,"Yes","No")</f>
        <v>Yes</v>
      </c>
      <c r="E719" s="18">
        <f>ItemLists_295084!C717</f>
        <v>30113002611288</v>
      </c>
      <c r="F719">
        <f>ItemLists_295084!F717</f>
        <v>2007</v>
      </c>
      <c r="G719">
        <f>ItemLists_295084!P717</f>
        <v>200710</v>
      </c>
      <c r="H719" s="1">
        <f>ItemLists_295084!W717</f>
        <v>0.91719745222929927</v>
      </c>
      <c r="I719">
        <f>ItemLists_295084!S717</f>
        <v>201901</v>
      </c>
    </row>
    <row r="720" spans="1:9" x14ac:dyDescent="0.25">
      <c r="A720" t="str">
        <f>IF(ItemLists_295084!A718="Juvenile Non-Fiction","JNF","")</f>
        <v>JNF</v>
      </c>
      <c r="B720" t="str">
        <f>ItemLists_295084!B718</f>
        <v>J 759.4 ASC</v>
      </c>
      <c r="C720" t="str">
        <f>LEFT(ItemLists_295084!D718,36)</f>
        <v>The garden of Monsieur Monet</v>
      </c>
      <c r="D720" s="3" t="str">
        <f>IF(ItemLists_295084!AE718=1,"Yes","No")</f>
        <v>No</v>
      </c>
      <c r="E720" s="18">
        <f>ItemLists_295084!C718</f>
        <v>30113006267475</v>
      </c>
      <c r="F720">
        <f>ItemLists_295084!F718</f>
        <v>2015</v>
      </c>
      <c r="G720">
        <f>ItemLists_295084!P718</f>
        <v>201603</v>
      </c>
      <c r="H720" s="1">
        <f>ItemLists_295084!W718</f>
        <v>1.7142857142857142</v>
      </c>
      <c r="I720">
        <f>ItemLists_295084!S718</f>
        <v>201901</v>
      </c>
    </row>
    <row r="721" spans="1:9" x14ac:dyDescent="0.25">
      <c r="A721" t="str">
        <f>IF(ItemLists_295084!A719="Juvenile Non-Fiction","JNF","")</f>
        <v>JNF</v>
      </c>
      <c r="B721" t="str">
        <f>ItemLists_295084!B719</f>
        <v>J 759.4 SPE</v>
      </c>
      <c r="C721" t="str">
        <f>LEFT(ItemLists_295084!D719,36)</f>
        <v>CÃ©zanne</v>
      </c>
      <c r="D721" s="3" t="str">
        <f>IF(ItemLists_295084!AE719=1,"Yes","No")</f>
        <v>Yes</v>
      </c>
      <c r="E721" s="18">
        <f>ItemLists_295084!C719</f>
        <v>30113005401406</v>
      </c>
      <c r="F721">
        <f>ItemLists_295084!F719</f>
        <v>2010</v>
      </c>
      <c r="G721">
        <f>ItemLists_295084!P719</f>
        <v>201206</v>
      </c>
      <c r="H721" s="1">
        <f>ItemLists_295084!W719</f>
        <v>0.83168316831683176</v>
      </c>
      <c r="I721">
        <f>ItemLists_295084!S719</f>
        <v>201907</v>
      </c>
    </row>
    <row r="722" spans="1:9" x14ac:dyDescent="0.25">
      <c r="A722" t="str">
        <f>IF(ItemLists_295084!A720="Juvenile Non-Fiction","JNF","")</f>
        <v>JNF</v>
      </c>
      <c r="B722" t="str">
        <f>ItemLists_295084!B720</f>
        <v>J 759.4 SPE</v>
      </c>
      <c r="C722" t="str">
        <f>LEFT(ItemLists_295084!D720,36)</f>
        <v>Renoir</v>
      </c>
      <c r="D722" s="3" t="str">
        <f>IF(ItemLists_295084!AE720=1,"Yes","No")</f>
        <v>Yes</v>
      </c>
      <c r="E722" s="18">
        <f>ItemLists_295084!C720</f>
        <v>30113005401380</v>
      </c>
      <c r="F722">
        <f>ItemLists_295084!F720</f>
        <v>2010</v>
      </c>
      <c r="G722">
        <f>ItemLists_295084!P720</f>
        <v>201206</v>
      </c>
      <c r="H722" s="1">
        <f>ItemLists_295084!W720</f>
        <v>0.95049504950495056</v>
      </c>
      <c r="I722">
        <f>ItemLists_295084!S720</f>
        <v>201907</v>
      </c>
    </row>
    <row r="723" spans="1:9" x14ac:dyDescent="0.25">
      <c r="A723" t="str">
        <f>IF(ItemLists_295084!A721="Juvenile Non-Fiction","JNF","")</f>
        <v>JNF</v>
      </c>
      <c r="B723" t="str">
        <f>ItemLists_295084!B721</f>
        <v>J 759.4 SPE</v>
      </c>
      <c r="C723" t="str">
        <f>LEFT(ItemLists_295084!D721,36)</f>
        <v>Monet</v>
      </c>
      <c r="D723" s="3" t="str">
        <f>IF(ItemLists_295084!AE721=1,"Yes","No")</f>
        <v>No</v>
      </c>
      <c r="E723" s="18">
        <f>ItemLists_295084!C721</f>
        <v>30113005401414</v>
      </c>
      <c r="F723">
        <f>ItemLists_295084!F721</f>
        <v>2010</v>
      </c>
      <c r="G723">
        <f>ItemLists_295084!P721</f>
        <v>201206</v>
      </c>
      <c r="H723" s="1">
        <f>ItemLists_295084!W721</f>
        <v>1.6633663366336635</v>
      </c>
      <c r="I723">
        <f>ItemLists_295084!S721</f>
        <v>201907</v>
      </c>
    </row>
    <row r="724" spans="1:9" x14ac:dyDescent="0.25">
      <c r="A724" t="str">
        <f>IF(ItemLists_295084!A722="Juvenile Non-Fiction","JNF","")</f>
        <v>JNF</v>
      </c>
      <c r="B724" t="str">
        <f>ItemLists_295084!B722</f>
        <v>J 759.5 CAR</v>
      </c>
      <c r="C724" t="str">
        <f>LEFT(ItemLists_295084!D722,36)</f>
        <v>Michelangelo for kids : his life and</v>
      </c>
      <c r="D724" s="3" t="str">
        <f>IF(ItemLists_295084!AE722=1,"Yes","No")</f>
        <v>Yes</v>
      </c>
      <c r="E724" s="18">
        <f>ItemLists_295084!C722</f>
        <v>30113006348853</v>
      </c>
      <c r="F724">
        <f>ItemLists_295084!F722</f>
        <v>2016</v>
      </c>
      <c r="G724">
        <f>ItemLists_295084!P722</f>
        <v>201609</v>
      </c>
      <c r="H724" s="1">
        <f>ItemLists_295084!W722</f>
        <v>3.36</v>
      </c>
      <c r="I724">
        <f>ItemLists_295084!S722</f>
        <v>202010</v>
      </c>
    </row>
    <row r="725" spans="1:9" x14ac:dyDescent="0.25">
      <c r="A725" t="str">
        <f>IF(ItemLists_295084!A723="Juvenile Non-Fiction","JNF","")</f>
        <v>JNF</v>
      </c>
      <c r="B725" t="str">
        <f>ItemLists_295084!B723</f>
        <v>J 759.5 SPE</v>
      </c>
      <c r="C725" t="str">
        <f>LEFT(ItemLists_295084!D723,36)</f>
        <v>Michelangelo</v>
      </c>
      <c r="D725" s="3" t="str">
        <f>IF(ItemLists_295084!AE723=1,"Yes","No")</f>
        <v>Yes</v>
      </c>
      <c r="E725" s="18">
        <f>ItemLists_295084!C723</f>
        <v>30113005401398</v>
      </c>
      <c r="F725">
        <f>ItemLists_295084!F723</f>
        <v>2010</v>
      </c>
      <c r="G725">
        <f>ItemLists_295084!P723</f>
        <v>201206</v>
      </c>
      <c r="H725" s="1">
        <f>ItemLists_295084!W723</f>
        <v>1.1881188118811883</v>
      </c>
      <c r="I725">
        <f>ItemLists_295084!S723</f>
        <v>201805</v>
      </c>
    </row>
    <row r="726" spans="1:9" x14ac:dyDescent="0.25">
      <c r="A726" t="str">
        <f>IF(ItemLists_295084!A724="Juvenile Non-Fiction","JNF","")</f>
        <v>JNF</v>
      </c>
      <c r="B726" t="str">
        <f>ItemLists_295084!B724</f>
        <v>J 759.94 DIO</v>
      </c>
      <c r="C726" t="str">
        <f>LEFT(ItemLists_295084!D724,36)</f>
        <v>Painting the wind</v>
      </c>
      <c r="D726" s="3" t="str">
        <f>IF(ItemLists_295084!AE724=1,"Yes","No")</f>
        <v>Yes</v>
      </c>
      <c r="E726" s="18">
        <f>ItemLists_295084!C724</f>
        <v>30113001368708</v>
      </c>
      <c r="F726">
        <f>ItemLists_295084!F724</f>
        <v>1996</v>
      </c>
      <c r="G726">
        <f>ItemLists_295084!P724</f>
        <v>201203</v>
      </c>
      <c r="H726" s="1">
        <f>ItemLists_295084!W724</f>
        <v>3.2307692307692308</v>
      </c>
      <c r="I726">
        <f>ItemLists_295084!S724</f>
        <v>201804</v>
      </c>
    </row>
    <row r="727" spans="1:9" x14ac:dyDescent="0.25">
      <c r="A727" t="str">
        <f>IF(ItemLists_295084!A725="Juvenile Non-Fiction","JNF","")</f>
        <v>JNF</v>
      </c>
      <c r="B727" t="str">
        <f>ItemLists_295084!B725</f>
        <v>J 759.94 SKI</v>
      </c>
      <c r="C727" t="str">
        <f>LEFT(ItemLists_295084!D725,36)</f>
        <v>A weekend with Van Gogh</v>
      </c>
      <c r="D727" s="3" t="str">
        <f>IF(ItemLists_295084!AE725=1,"Yes","No")</f>
        <v>Yes</v>
      </c>
      <c r="E727" s="18">
        <f>ItemLists_295084!C725</f>
        <v>30113001259287</v>
      </c>
      <c r="F727">
        <f>ItemLists_295084!F725</f>
        <v>1994</v>
      </c>
      <c r="G727">
        <f>ItemLists_295084!P725</f>
        <v>199401</v>
      </c>
      <c r="H727" s="1">
        <f>ItemLists_295084!W725</f>
        <v>2.4968944099378882</v>
      </c>
      <c r="I727">
        <f>ItemLists_295084!S725</f>
        <v>202002</v>
      </c>
    </row>
    <row r="728" spans="1:9" x14ac:dyDescent="0.25">
      <c r="A728" t="str">
        <f>IF(ItemLists_295084!A726="Juvenile Non-Fiction","JNF","")</f>
        <v>JNF</v>
      </c>
      <c r="B728" t="str">
        <f>ItemLists_295084!B726</f>
        <v>J 759.949 SCH</v>
      </c>
      <c r="C728" t="str">
        <f>LEFT(ItemLists_295084!D726,36)</f>
        <v>Rembrandt</v>
      </c>
      <c r="D728" s="3" t="str">
        <f>IF(ItemLists_295084!AE726=1,"Yes","No")</f>
        <v>Yes</v>
      </c>
      <c r="E728" s="18">
        <f>ItemLists_295084!C726</f>
        <v>30113000991930</v>
      </c>
      <c r="F728">
        <f>ItemLists_295084!F726</f>
        <v>1992</v>
      </c>
      <c r="G728">
        <f>ItemLists_295084!P726</f>
        <v>199203</v>
      </c>
      <c r="H728" s="1">
        <f>ItemLists_295084!W726</f>
        <v>1.1162790697674418</v>
      </c>
      <c r="I728">
        <f>ItemLists_295084!S726</f>
        <v>202010</v>
      </c>
    </row>
    <row r="729" spans="1:9" x14ac:dyDescent="0.25">
      <c r="A729" t="str">
        <f>IF(ItemLists_295084!A727="Juvenile Non-Fiction","JNF","")</f>
        <v>JNF</v>
      </c>
      <c r="B729" t="str">
        <f>ItemLists_295084!B727</f>
        <v>J 759.949 SPE</v>
      </c>
      <c r="C729" t="str">
        <f>LEFT(ItemLists_295084!D727,36)</f>
        <v>Rembrandt</v>
      </c>
      <c r="D729" s="3" t="str">
        <f>IF(ItemLists_295084!AE727=1,"Yes","No")</f>
        <v>Yes</v>
      </c>
      <c r="E729" s="18">
        <f>ItemLists_295084!C727</f>
        <v>30113005401422</v>
      </c>
      <c r="F729">
        <f>ItemLists_295084!F727</f>
        <v>2010</v>
      </c>
      <c r="G729">
        <f>ItemLists_295084!P727</f>
        <v>201206</v>
      </c>
      <c r="H729" s="1">
        <f>ItemLists_295084!W727</f>
        <v>1.1881188118811883</v>
      </c>
      <c r="I729">
        <f>ItemLists_295084!S727</f>
        <v>202010</v>
      </c>
    </row>
    <row r="730" spans="1:9" x14ac:dyDescent="0.25">
      <c r="A730" t="str">
        <f>IF(ItemLists_295084!A728="Juvenile Non-Fiction","JNF","")</f>
        <v>JNF</v>
      </c>
      <c r="B730" t="str">
        <f>ItemLists_295084!B728</f>
        <v>J 759.954 SEL</v>
      </c>
      <c r="C730" t="str">
        <f>LEFT(ItemLists_295084!D728,36)</f>
        <v>Drawing from the city</v>
      </c>
      <c r="D730" s="3" t="str">
        <f>IF(ItemLists_295084!AE728=1,"Yes","No")</f>
        <v>No</v>
      </c>
      <c r="E730" s="18">
        <f>ItemLists_295084!C728</f>
        <v>30113005691873</v>
      </c>
      <c r="F730">
        <f>ItemLists_295084!F728</f>
        <v>2012</v>
      </c>
      <c r="G730">
        <f>ItemLists_295084!P728</f>
        <v>201306</v>
      </c>
      <c r="H730" s="1">
        <f>ItemLists_295084!W728</f>
        <v>2.5617977528089888</v>
      </c>
      <c r="I730">
        <f>ItemLists_295084!S728</f>
        <v>202011</v>
      </c>
    </row>
    <row r="731" spans="1:9" x14ac:dyDescent="0.25">
      <c r="A731" t="str">
        <f>IF(ItemLists_295084!A729="Juvenile Non-Fiction","JNF","")</f>
        <v>JNF</v>
      </c>
      <c r="B731" t="str">
        <f>ItemLists_295084!B729</f>
        <v>J 759.972 WIN</v>
      </c>
      <c r="C731" t="str">
        <f>LEFT(ItemLists_295084!D729,36)</f>
        <v>Frida</v>
      </c>
      <c r="D731" s="3" t="str">
        <f>IF(ItemLists_295084!AE729=1,"Yes","No")</f>
        <v>No</v>
      </c>
      <c r="E731" s="18">
        <f>ItemLists_295084!C729</f>
        <v>30113002011273</v>
      </c>
      <c r="F731">
        <f>ItemLists_295084!F729</f>
        <v>2002</v>
      </c>
      <c r="G731">
        <f>ItemLists_295084!P729</f>
        <v>200201</v>
      </c>
      <c r="H731" s="1">
        <f>ItemLists_295084!W729</f>
        <v>2.5486725663716814</v>
      </c>
      <c r="I731">
        <f>ItemLists_295084!S729</f>
        <v>202011</v>
      </c>
    </row>
    <row r="732" spans="1:9" x14ac:dyDescent="0.25">
      <c r="A732" t="str">
        <f>IF(ItemLists_295084!A730="Juvenile Non-Fiction","JNF","")</f>
        <v>JNF</v>
      </c>
      <c r="B732" t="str">
        <f>ItemLists_295084!B730</f>
        <v>J 760 AND</v>
      </c>
      <c r="C732" t="str">
        <f>LEFT(ItemLists_295084!D730,36)</f>
        <v>Eye illusions</v>
      </c>
      <c r="D732" s="3" t="str">
        <f>IF(ItemLists_295084!AE730=1,"Yes","No")</f>
        <v>Yes</v>
      </c>
      <c r="E732" s="18">
        <f>ItemLists_295084!C730</f>
        <v>30113001677561</v>
      </c>
      <c r="F732">
        <f>ItemLists_295084!F730</f>
        <v>1994</v>
      </c>
      <c r="G732">
        <f>ItemLists_295084!P730</f>
        <v>199408</v>
      </c>
      <c r="H732" s="1">
        <f>ItemLists_295084!W730</f>
        <v>1.4095238095238096</v>
      </c>
      <c r="I732">
        <f>ItemLists_295084!S730</f>
        <v>201812</v>
      </c>
    </row>
    <row r="733" spans="1:9" x14ac:dyDescent="0.25">
      <c r="A733" t="str">
        <f>IF(ItemLists_295084!A731="Juvenile Non-Fiction","JNF","")</f>
        <v>JNF</v>
      </c>
      <c r="B733" t="str">
        <f>ItemLists_295084!B731</f>
        <v>J 760.092 RUB</v>
      </c>
      <c r="C733" t="str">
        <f>LEFT(ItemLists_295084!D731,36)</f>
        <v>Edward Hopper</v>
      </c>
      <c r="D733" s="3" t="str">
        <f>IF(ItemLists_295084!AE731=1,"Yes","No")</f>
        <v>No</v>
      </c>
      <c r="E733" s="18">
        <f>ItemLists_295084!C731</f>
        <v>30113002661358</v>
      </c>
      <c r="F733">
        <f>ItemLists_295084!F731</f>
        <v>2007</v>
      </c>
      <c r="G733">
        <f>ItemLists_295084!P731</f>
        <v>201408</v>
      </c>
      <c r="H733" s="1">
        <f>ItemLists_295084!W731</f>
        <v>0.96</v>
      </c>
      <c r="I733">
        <f>ItemLists_295084!S731</f>
        <v>201902</v>
      </c>
    </row>
    <row r="734" spans="1:9" x14ac:dyDescent="0.25">
      <c r="A734" t="str">
        <f>IF(ItemLists_295084!A732="Juvenile Non-Fiction","JNF","")</f>
        <v>JNF</v>
      </c>
      <c r="B734" t="str">
        <f>ItemLists_295084!B732</f>
        <v>J 760.28 LUX</v>
      </c>
      <c r="C734" t="str">
        <f>LEFT(ItemLists_295084!D732,36)</f>
        <v>123 I can make prints!</v>
      </c>
      <c r="D734" s="3" t="str">
        <f>IF(ItemLists_295084!AE732=1,"Yes","No")</f>
        <v>Yes</v>
      </c>
      <c r="E734" s="18">
        <f>ItemLists_295084!C732</f>
        <v>30113002766892</v>
      </c>
      <c r="F734">
        <f>ItemLists_295084!F732</f>
        <v>2008</v>
      </c>
      <c r="G734">
        <f>ItemLists_295084!P732</f>
        <v>201207</v>
      </c>
      <c r="H734" s="1">
        <f>ItemLists_295084!W732</f>
        <v>1.44</v>
      </c>
      <c r="I734">
        <f>ItemLists_295084!S732</f>
        <v>201603</v>
      </c>
    </row>
    <row r="735" spans="1:9" x14ac:dyDescent="0.25">
      <c r="A735" t="str">
        <f>IF(ItemLists_295084!A733="Juvenile Non-Fiction","JNF","")</f>
        <v>JNF</v>
      </c>
      <c r="B735" t="str">
        <f>ItemLists_295084!B733</f>
        <v>J 763.982 ARD</v>
      </c>
      <c r="C735" t="str">
        <f>LEFT(ItemLists_295084!D733,36)</f>
        <v>Origami monsters</v>
      </c>
      <c r="D735" s="3" t="str">
        <f>IF(ItemLists_295084!AE733=1,"Yes","No")</f>
        <v>No</v>
      </c>
      <c r="E735" s="18">
        <f>ItemLists_295084!C733</f>
        <v>30113006200252</v>
      </c>
      <c r="F735">
        <f>ItemLists_295084!F733</f>
        <v>2015</v>
      </c>
      <c r="G735">
        <f>ItemLists_295084!P733</f>
        <v>201602</v>
      </c>
      <c r="H735" s="1">
        <f>ItemLists_295084!W733</f>
        <v>2.1052631578947367</v>
      </c>
      <c r="I735">
        <f>ItemLists_295084!S733</f>
        <v>202010</v>
      </c>
    </row>
    <row r="736" spans="1:9" x14ac:dyDescent="0.25">
      <c r="A736" t="str">
        <f>IF(ItemLists_295084!A734="Juvenile Non-Fiction","JNF","")</f>
        <v>JNF</v>
      </c>
      <c r="B736" t="str">
        <f>ItemLists_295084!B734</f>
        <v>J 769.92 TON</v>
      </c>
      <c r="C736" t="str">
        <f>LEFT(ItemLists_295084!D734,36)</f>
        <v xml:space="preserve">Funny bones : Posada and his Day of </v>
      </c>
      <c r="D736" s="3" t="str">
        <f>IF(ItemLists_295084!AE734=1,"Yes","No")</f>
        <v>Yes</v>
      </c>
      <c r="E736" s="18">
        <f>ItemLists_295084!C734</f>
        <v>30113006238310</v>
      </c>
      <c r="F736">
        <f>ItemLists_295084!F734</f>
        <v>2015</v>
      </c>
      <c r="G736">
        <f>ItemLists_295084!P734</f>
        <v>201512</v>
      </c>
      <c r="H736" s="1">
        <f>ItemLists_295084!W734</f>
        <v>0.81355932203389825</v>
      </c>
      <c r="I736">
        <f>ItemLists_295084!S734</f>
        <v>201911</v>
      </c>
    </row>
    <row r="737" spans="1:9" x14ac:dyDescent="0.25">
      <c r="A737" t="str">
        <f>IF(ItemLists_295084!A735="Juvenile Non-Fiction","JNF","")</f>
        <v>JNF</v>
      </c>
      <c r="B737" t="str">
        <f>ItemLists_295084!B735</f>
        <v>J 770 RIC</v>
      </c>
      <c r="C737" t="str">
        <f>LEFT(ItemLists_295084!D735,36)</f>
        <v>Inventing the camera</v>
      </c>
      <c r="D737" s="3" t="str">
        <f>IF(ItemLists_295084!AE735=1,"Yes","No")</f>
        <v>Yes</v>
      </c>
      <c r="E737" s="18">
        <f>ItemLists_295084!C735</f>
        <v>30113002364946</v>
      </c>
      <c r="F737">
        <f>ItemLists_295084!F735</f>
        <v>2006</v>
      </c>
      <c r="G737">
        <f>ItemLists_295084!P735</f>
        <v>201205</v>
      </c>
      <c r="H737" s="1">
        <f>ItemLists_295084!W735</f>
        <v>1.0588235294117647</v>
      </c>
      <c r="I737">
        <f>ItemLists_295084!S735</f>
        <v>201503</v>
      </c>
    </row>
    <row r="738" spans="1:9" x14ac:dyDescent="0.25">
      <c r="A738" t="str">
        <f>IF(ItemLists_295084!A736="Juvenile Non-Fiction","JNF","")</f>
        <v>JNF</v>
      </c>
      <c r="B738" t="str">
        <f>ItemLists_295084!B736</f>
        <v>J 770 SUL</v>
      </c>
      <c r="C738" t="str">
        <f>LEFT(ItemLists_295084!D736,36)</f>
        <v>Click click click! photography for c</v>
      </c>
      <c r="D738" s="3" t="str">
        <f>IF(ItemLists_295084!AE736=1,"Yes","No")</f>
        <v>Yes</v>
      </c>
      <c r="E738" s="18">
        <f>ItemLists_295084!C736</f>
        <v>30113005445486</v>
      </c>
      <c r="F738">
        <f>ItemLists_295084!F736</f>
        <v>2011</v>
      </c>
      <c r="G738">
        <f>ItemLists_295084!P736</f>
        <v>201202</v>
      </c>
      <c r="H738" s="1">
        <f>ItemLists_295084!W736</f>
        <v>1.8285714285714285</v>
      </c>
      <c r="I738">
        <f>ItemLists_295084!S736</f>
        <v>202002</v>
      </c>
    </row>
    <row r="739" spans="1:9" x14ac:dyDescent="0.25">
      <c r="A739" t="str">
        <f>IF(ItemLists_295084!A737="Juvenile Non-Fiction","JNF","")</f>
        <v>JNF</v>
      </c>
      <c r="B739" t="str">
        <f>ItemLists_295084!B737</f>
        <v>J 770 THO</v>
      </c>
      <c r="C739" t="str">
        <f>LEFT(ItemLists_295084!D737,36)</f>
        <v xml:space="preserve">Photos framed : a fresh look at the </v>
      </c>
      <c r="D739" s="3" t="str">
        <f>IF(ItemLists_295084!AE737=1,"Yes","No")</f>
        <v>Yes</v>
      </c>
      <c r="E739" s="18">
        <f>ItemLists_295084!C737</f>
        <v>30113006014828</v>
      </c>
      <c r="F739">
        <f>ItemLists_295084!F737</f>
        <v>2014</v>
      </c>
      <c r="G739">
        <f>ItemLists_295084!P737</f>
        <v>201501</v>
      </c>
      <c r="H739" s="1">
        <f>ItemLists_295084!W737</f>
        <v>0.68571428571428572</v>
      </c>
      <c r="I739">
        <f>ItemLists_295084!S737</f>
        <v>201511</v>
      </c>
    </row>
    <row r="740" spans="1:9" x14ac:dyDescent="0.25">
      <c r="A740" t="str">
        <f>IF(ItemLists_295084!A738="Juvenile Non-Fiction","JNF","")</f>
        <v>JNF</v>
      </c>
      <c r="B740" t="str">
        <f>ItemLists_295084!B738</f>
        <v>J 770.11 ZUB</v>
      </c>
      <c r="C740" t="str">
        <f>LEFT(ItemLists_295084!D738,36)</f>
        <v>Shadow play : making pictures with l</v>
      </c>
      <c r="D740" s="3" t="str">
        <f>IF(ItemLists_295084!AE738=1,"Yes","No")</f>
        <v>Yes</v>
      </c>
      <c r="E740" s="18">
        <f>ItemLists_295084!C738</f>
        <v>30113001193908</v>
      </c>
      <c r="F740">
        <f>ItemLists_295084!F738</f>
        <v>1995</v>
      </c>
      <c r="G740">
        <f>ItemLists_295084!P738</f>
        <v>201210</v>
      </c>
      <c r="H740" s="1">
        <f>ItemLists_295084!W738</f>
        <v>2.1030927835051543</v>
      </c>
      <c r="I740">
        <f>ItemLists_295084!S738</f>
        <v>201809</v>
      </c>
    </row>
    <row r="741" spans="1:9" x14ac:dyDescent="0.25">
      <c r="A741" t="str">
        <f>IF(ItemLists_295084!A739="Juvenile Non-Fiction","JNF","")</f>
        <v>JNF</v>
      </c>
      <c r="B741" t="str">
        <f>ItemLists_295084!B739</f>
        <v>J 770.92 JEN</v>
      </c>
      <c r="C741" t="str">
        <f>LEFT(ItemLists_295084!D739,36)</f>
        <v>Antsy Ansel : Ansel Adams, a life in</v>
      </c>
      <c r="D741" s="3" t="str">
        <f>IF(ItemLists_295084!AE739=1,"Yes","No")</f>
        <v>Yes</v>
      </c>
      <c r="E741" s="18">
        <f>ItemLists_295084!C739</f>
        <v>30113006444108</v>
      </c>
      <c r="F741">
        <f>ItemLists_295084!F739</f>
        <v>2016</v>
      </c>
      <c r="G741">
        <f>ItemLists_295084!P739</f>
        <v>201702</v>
      </c>
      <c r="H741" s="1">
        <f>ItemLists_295084!W739</f>
        <v>0.8</v>
      </c>
      <c r="I741">
        <f>ItemLists_295084!S739</f>
        <v>201808</v>
      </c>
    </row>
    <row r="742" spans="1:9" x14ac:dyDescent="0.25">
      <c r="A742" t="str">
        <f>IF(ItemLists_295084!A740="Juvenile Non-Fiction","JNF","")</f>
        <v>JNF</v>
      </c>
      <c r="B742" t="str">
        <f>ItemLists_295084!B740</f>
        <v>J 770.92 KUL</v>
      </c>
      <c r="C742" t="str">
        <f>LEFT(ItemLists_295084!D740,36)</f>
        <v>It's a snap! : George Eastman's firs</v>
      </c>
      <c r="D742" s="3" t="str">
        <f>IF(ItemLists_295084!AE740=1,"Yes","No")</f>
        <v>Yes</v>
      </c>
      <c r="E742" s="18">
        <f>ItemLists_295084!C740</f>
        <v>30113003167124</v>
      </c>
      <c r="F742">
        <f>ItemLists_295084!F740</f>
        <v>2009</v>
      </c>
      <c r="G742">
        <f>ItemLists_295084!P740</f>
        <v>200906</v>
      </c>
      <c r="H742" s="1">
        <f>ItemLists_295084!W740</f>
        <v>1.2262773722627738</v>
      </c>
      <c r="I742">
        <f>ItemLists_295084!S740</f>
        <v>201706</v>
      </c>
    </row>
    <row r="743" spans="1:9" x14ac:dyDescent="0.25">
      <c r="A743" t="str">
        <f>IF(ItemLists_295084!A741="Juvenile Non-Fiction","JNF","")</f>
        <v>JNF</v>
      </c>
      <c r="B743" t="str">
        <f>ItemLists_295084!B741</f>
        <v>J 771 FRI</v>
      </c>
      <c r="C743" t="str">
        <f>LEFT(ItemLists_295084!D741,36)</f>
        <v>Picture this : fun photography and c</v>
      </c>
      <c r="D743" s="3" t="str">
        <f>IF(ItemLists_295084!AE741=1,"Yes","No")</f>
        <v>Yes</v>
      </c>
      <c r="E743" s="18">
        <f>ItemLists_295084!C741</f>
        <v>30113001996474</v>
      </c>
      <c r="F743">
        <f>ItemLists_295084!F741</f>
        <v>2003</v>
      </c>
      <c r="G743">
        <f>ItemLists_295084!P741</f>
        <v>200301</v>
      </c>
      <c r="H743" s="1">
        <f>ItemLists_295084!W741</f>
        <v>0.95327102803738328</v>
      </c>
      <c r="I743">
        <f>ItemLists_295084!S741</f>
        <v>201707</v>
      </c>
    </row>
    <row r="744" spans="1:9" x14ac:dyDescent="0.25">
      <c r="A744" t="str">
        <f>IF(ItemLists_295084!A742="Juvenile Non-Fiction","JNF","")</f>
        <v>JNF</v>
      </c>
      <c r="B744" t="str">
        <f>ItemLists_295084!B742</f>
        <v>J 771 HAS</v>
      </c>
      <c r="C744" t="str">
        <f>LEFT(ItemLists_295084!D742,36)</f>
        <v>Photography</v>
      </c>
      <c r="D744" s="3" t="str">
        <f>IF(ItemLists_295084!AE742=1,"Yes","No")</f>
        <v>Yes</v>
      </c>
      <c r="E744" s="18">
        <f>ItemLists_295084!C742</f>
        <v>30113002210495</v>
      </c>
      <c r="F744">
        <f>ItemLists_295084!F742</f>
        <v>1996</v>
      </c>
      <c r="G744">
        <f>ItemLists_295084!P742</f>
        <v>199607</v>
      </c>
      <c r="H744" s="1">
        <f>ItemLists_295084!W742</f>
        <v>0.82191780821917815</v>
      </c>
      <c r="I744">
        <f>ItemLists_295084!S742</f>
        <v>201804</v>
      </c>
    </row>
    <row r="745" spans="1:9" x14ac:dyDescent="0.25">
      <c r="A745" t="str">
        <f>IF(ItemLists_295084!A743="Juvenile Non-Fiction","JNF","")</f>
        <v>JNF</v>
      </c>
      <c r="B745" t="str">
        <f>ItemLists_295084!B743</f>
        <v>J 775 BID</v>
      </c>
      <c r="C745" t="str">
        <f>LEFT(ItemLists_295084!D743,36)</f>
        <v>The kids' guide to digital photograp</v>
      </c>
      <c r="D745" s="3" t="str">
        <f>IF(ItemLists_295084!AE743=1,"Yes","No")</f>
        <v>Yes</v>
      </c>
      <c r="E745" s="18">
        <f>ItemLists_295084!C743</f>
        <v>30113005211649</v>
      </c>
      <c r="F745">
        <f>ItemLists_295084!F743</f>
        <v>2011</v>
      </c>
      <c r="G745">
        <f>ItemLists_295084!P743</f>
        <v>201108</v>
      </c>
      <c r="H745" s="1">
        <f>ItemLists_295084!W743</f>
        <v>1.0810810810810811</v>
      </c>
      <c r="I745">
        <f>ItemLists_295084!S743</f>
        <v>201811</v>
      </c>
    </row>
    <row r="746" spans="1:9" x14ac:dyDescent="0.25">
      <c r="A746" t="str">
        <f>IF(ItemLists_295084!A744="Juvenile Non-Fiction","JNF","")</f>
        <v>JNF</v>
      </c>
      <c r="B746" t="str">
        <f>ItemLists_295084!B744</f>
        <v>J 777.7 BIS</v>
      </c>
      <c r="C746" t="str">
        <f>LEFT(ItemLists_295084!D744,36)</f>
        <v>How to create animation in 10 easy l</v>
      </c>
      <c r="D746" s="3" t="str">
        <f>IF(ItemLists_295084!AE744=1,"Yes","No")</f>
        <v>No</v>
      </c>
      <c r="E746" s="18">
        <f>ItemLists_295084!C744</f>
        <v>30113006429760</v>
      </c>
      <c r="F746">
        <f>ItemLists_295084!F744</f>
        <v>2016</v>
      </c>
      <c r="G746">
        <f>ItemLists_295084!P744</f>
        <v>201701</v>
      </c>
      <c r="H746" s="1">
        <f>ItemLists_295084!W744</f>
        <v>4.1739130434782608</v>
      </c>
      <c r="I746">
        <f>ItemLists_295084!S744</f>
        <v>202001</v>
      </c>
    </row>
    <row r="747" spans="1:9" x14ac:dyDescent="0.25">
      <c r="A747" t="str">
        <f>IF(ItemLists_295084!A745="Juvenile Non-Fiction","JNF","")</f>
        <v>JNF</v>
      </c>
      <c r="B747" t="str">
        <f>ItemLists_295084!B745</f>
        <v>J 777.7 REI</v>
      </c>
      <c r="C747" t="str">
        <f>LEFT(ItemLists_295084!D745,36)</f>
        <v>Monster claymation</v>
      </c>
      <c r="D747" s="3" t="str">
        <f>IF(ItemLists_295084!AE745=1,"Yes","No")</f>
        <v>Yes</v>
      </c>
      <c r="E747" s="18">
        <f>ItemLists_295084!C745</f>
        <v>30113006449362</v>
      </c>
      <c r="F747">
        <f>ItemLists_295084!F745</f>
        <v>2017</v>
      </c>
      <c r="G747">
        <f>ItemLists_295084!P745</f>
        <v>201703</v>
      </c>
      <c r="H747" s="1">
        <f>ItemLists_295084!W745</f>
        <v>0.54545454545454553</v>
      </c>
      <c r="I747">
        <f>ItemLists_295084!S745</f>
        <v>201704</v>
      </c>
    </row>
    <row r="748" spans="1:9" x14ac:dyDescent="0.25">
      <c r="A748" t="str">
        <f>IF(ItemLists_295084!A746="Juvenile Non-Fiction","JNF","")</f>
        <v>JNF</v>
      </c>
      <c r="B748" t="str">
        <f>ItemLists_295084!B746</f>
        <v>J 777.7 REI</v>
      </c>
      <c r="C748" t="str">
        <f>LEFT(ItemLists_295084!D746,36)</f>
        <v>Safari claymation</v>
      </c>
      <c r="D748" s="3" t="str">
        <f>IF(ItemLists_295084!AE746=1,"Yes","No")</f>
        <v>Yes</v>
      </c>
      <c r="E748" s="18">
        <f>ItemLists_295084!C746</f>
        <v>30113006450303</v>
      </c>
      <c r="F748">
        <f>ItemLists_295084!F746</f>
        <v>2017</v>
      </c>
      <c r="G748">
        <f>ItemLists_295084!P746</f>
        <v>201703</v>
      </c>
      <c r="H748" s="1">
        <f>ItemLists_295084!W746</f>
        <v>1.0909090909090911</v>
      </c>
      <c r="I748">
        <f>ItemLists_295084!S746</f>
        <v>201704</v>
      </c>
    </row>
    <row r="749" spans="1:9" x14ac:dyDescent="0.25">
      <c r="A749" t="str">
        <f>IF(ItemLists_295084!A747="Juvenile Non-Fiction","JNF","")</f>
        <v>JNF</v>
      </c>
      <c r="B749" t="str">
        <f>ItemLists_295084!B747</f>
        <v>J 777.7 REI</v>
      </c>
      <c r="C749" t="str">
        <f>LEFT(ItemLists_295084!D747,36)</f>
        <v>Space claymation</v>
      </c>
      <c r="D749" s="3" t="str">
        <f>IF(ItemLists_295084!AE747=1,"Yes","No")</f>
        <v>Yes</v>
      </c>
      <c r="E749" s="18">
        <f>ItemLists_295084!C747</f>
        <v>30113006449297</v>
      </c>
      <c r="F749">
        <f>ItemLists_295084!F747</f>
        <v>2017</v>
      </c>
      <c r="G749">
        <f>ItemLists_295084!P747</f>
        <v>201703</v>
      </c>
      <c r="H749" s="1">
        <f>ItemLists_295084!W747</f>
        <v>0.54545454545454553</v>
      </c>
      <c r="I749">
        <f>ItemLists_295084!S747</f>
        <v>201704</v>
      </c>
    </row>
    <row r="750" spans="1:9" x14ac:dyDescent="0.25">
      <c r="A750" t="str">
        <f>IF(ItemLists_295084!A748="Juvenile Non-Fiction","JNF","")</f>
        <v>JNF</v>
      </c>
      <c r="B750" t="str">
        <f>ItemLists_295084!B748</f>
        <v>J 777.7 REI</v>
      </c>
      <c r="C750" t="str">
        <f>LEFT(ItemLists_295084!D748,36)</f>
        <v>Sports claymation</v>
      </c>
      <c r="D750" s="3" t="str">
        <f>IF(ItemLists_295084!AE748=1,"Yes","No")</f>
        <v>Yes</v>
      </c>
      <c r="E750" s="18">
        <f>ItemLists_295084!C748</f>
        <v>30113006449289</v>
      </c>
      <c r="F750">
        <f>ItemLists_295084!F748</f>
        <v>2017</v>
      </c>
      <c r="G750">
        <f>ItemLists_295084!P748</f>
        <v>201703</v>
      </c>
      <c r="H750" s="1">
        <f>ItemLists_295084!W748</f>
        <v>0.54545454545454553</v>
      </c>
      <c r="I750">
        <f>ItemLists_295084!S748</f>
        <v>201704</v>
      </c>
    </row>
    <row r="751" spans="1:9" x14ac:dyDescent="0.25">
      <c r="A751" t="str">
        <f>IF(ItemLists_295084!A749="Juvenile Non-Fiction","JNF","")</f>
        <v>JNF</v>
      </c>
      <c r="B751" t="str">
        <f>ItemLists_295084!B749</f>
        <v>J 777.7 REI</v>
      </c>
      <c r="C751" t="str">
        <f>LEFT(ItemLists_295084!D749,36)</f>
        <v>Underwater claymation</v>
      </c>
      <c r="D751" s="3" t="str">
        <f>IF(ItemLists_295084!AE749=1,"Yes","No")</f>
        <v>Yes</v>
      </c>
      <c r="E751" s="18">
        <f>ItemLists_295084!C749</f>
        <v>30113006449271</v>
      </c>
      <c r="F751">
        <f>ItemLists_295084!F749</f>
        <v>2017</v>
      </c>
      <c r="G751">
        <f>ItemLists_295084!P749</f>
        <v>201703</v>
      </c>
      <c r="H751" s="1">
        <f>ItemLists_295084!W749</f>
        <v>1.6363636363636365</v>
      </c>
      <c r="I751">
        <f>ItemLists_295084!S749</f>
        <v>202006</v>
      </c>
    </row>
    <row r="752" spans="1:9" x14ac:dyDescent="0.25">
      <c r="A752" t="str">
        <f>IF(ItemLists_295084!A750="Juvenile Non-Fiction","JNF","")</f>
        <v>JNF</v>
      </c>
      <c r="B752" t="str">
        <f>ItemLists_295084!B750</f>
        <v>J 777.7 REI</v>
      </c>
      <c r="C752" t="str">
        <f>LEFT(ItemLists_295084!D750,36)</f>
        <v>Robot claymation</v>
      </c>
      <c r="D752" s="3" t="str">
        <f>IF(ItemLists_295084!AE750=1,"Yes","No")</f>
        <v>Yes</v>
      </c>
      <c r="E752" s="18">
        <f>ItemLists_295084!C750</f>
        <v>30113006450329</v>
      </c>
      <c r="F752">
        <f>ItemLists_295084!F750</f>
        <v>2017</v>
      </c>
      <c r="G752">
        <f>ItemLists_295084!P750</f>
        <v>201703</v>
      </c>
      <c r="H752" s="1">
        <f>ItemLists_295084!W750</f>
        <v>1.3636363636363638</v>
      </c>
      <c r="I752">
        <f>ItemLists_295084!S750</f>
        <v>201801</v>
      </c>
    </row>
    <row r="753" spans="1:9" x14ac:dyDescent="0.25">
      <c r="A753" t="str">
        <f>IF(ItemLists_295084!A751="Juvenile Non-Fiction","JNF","")</f>
        <v>JNF</v>
      </c>
      <c r="B753" t="str">
        <f>ItemLists_295084!B751</f>
        <v>J 778 PAR</v>
      </c>
      <c r="C753" t="str">
        <f>LEFT(ItemLists_295084!D751,36)</f>
        <v>Strong is the new pretty : a celebra</v>
      </c>
      <c r="D753" s="3" t="str">
        <f>IF(ItemLists_295084!AE751=1,"Yes","No")</f>
        <v>No</v>
      </c>
      <c r="E753" s="18">
        <f>ItemLists_295084!C751</f>
        <v>30113006466598</v>
      </c>
      <c r="F753">
        <f>ItemLists_295084!F751</f>
        <v>2017</v>
      </c>
      <c r="G753">
        <f>ItemLists_295084!P751</f>
        <v>201703</v>
      </c>
      <c r="H753" s="1">
        <f>ItemLists_295084!W751</f>
        <v>5.454545454545455</v>
      </c>
      <c r="I753">
        <f>ItemLists_295084!S751</f>
        <v>201907</v>
      </c>
    </row>
    <row r="754" spans="1:9" x14ac:dyDescent="0.25">
      <c r="A754" t="str">
        <f>IF(ItemLists_295084!A752="Juvenile Non-Fiction","JNF","")</f>
        <v>JNF</v>
      </c>
      <c r="B754" t="str">
        <f>ItemLists_295084!B752</f>
        <v>J 778.5 CLE</v>
      </c>
      <c r="C754" t="str">
        <f>LEFT(ItemLists_295084!D752,36)</f>
        <v xml:space="preserve">Before Hollywood : from shadow play </v>
      </c>
      <c r="D754" s="3" t="str">
        <f>IF(ItemLists_295084!AE752=1,"Yes","No")</f>
        <v>No</v>
      </c>
      <c r="E754" s="18">
        <f>ItemLists_295084!C752</f>
        <v>30113002474406</v>
      </c>
      <c r="F754">
        <f>ItemLists_295084!F752</f>
        <v>2005</v>
      </c>
      <c r="G754">
        <f>ItemLists_295084!P752</f>
        <v>201910</v>
      </c>
      <c r="H754" s="1">
        <f>ItemLists_295084!W752</f>
        <v>12.923076923076923</v>
      </c>
      <c r="I754">
        <f>ItemLists_295084!S752</f>
        <v>202007</v>
      </c>
    </row>
    <row r="755" spans="1:9" x14ac:dyDescent="0.25">
      <c r="A755" t="str">
        <f>IF(ItemLists_295084!A753="Juvenile Non-Fiction","JNF","")</f>
        <v>JNF</v>
      </c>
      <c r="B755" t="str">
        <f>ItemLists_295084!B753</f>
        <v>J 779.928 HIE</v>
      </c>
      <c r="C755" t="str">
        <f>LEFT(ItemLists_295084!D753,36)</f>
        <v>Us little people : Mennonite childre</v>
      </c>
      <c r="D755" s="3" t="str">
        <f>IF(ItemLists_295084!AE753=1,"Yes","No")</f>
        <v>No</v>
      </c>
      <c r="E755" s="18">
        <f>ItemLists_295084!C753</f>
        <v>30113002296031</v>
      </c>
      <c r="F755">
        <f>ItemLists_295084!F753</f>
        <v>2003</v>
      </c>
      <c r="G755">
        <f>ItemLists_295084!P753</f>
        <v>201102</v>
      </c>
      <c r="H755" s="1">
        <f>ItemLists_295084!W753</f>
        <v>1.9487179487179487</v>
      </c>
      <c r="I755">
        <f>ItemLists_295084!S753</f>
        <v>201909</v>
      </c>
    </row>
    <row r="756" spans="1:9" x14ac:dyDescent="0.25">
      <c r="A756" t="str">
        <f>IF(ItemLists_295084!A754="Juvenile Non-Fiction","JNF","")</f>
        <v>JNF</v>
      </c>
      <c r="B756" t="str">
        <f>ItemLists_295084!B754</f>
        <v>J 780 BRO</v>
      </c>
      <c r="C756" t="str">
        <f>LEFT(ItemLists_295084!D754,36)</f>
        <v>Carrie Underwood: American Dream / H</v>
      </c>
      <c r="D756" s="3" t="str">
        <f>IF(ItemLists_295084!AE754=1,"Yes","No")</f>
        <v>No</v>
      </c>
      <c r="E756" s="18">
        <f>ItemLists_295084!C754</f>
        <v>30113005835843</v>
      </c>
      <c r="F756">
        <f>ItemLists_295084!F754</f>
        <v>2013</v>
      </c>
      <c r="G756">
        <f>ItemLists_295084!P754</f>
        <v>201310</v>
      </c>
      <c r="H756" s="1">
        <f>ItemLists_295084!W754</f>
        <v>3.388235294117647</v>
      </c>
      <c r="I756">
        <f>ItemLists_295084!S754</f>
        <v>201909</v>
      </c>
    </row>
    <row r="757" spans="1:9" x14ac:dyDescent="0.25">
      <c r="A757" t="str">
        <f>IF(ItemLists_295084!A755="Juvenile Non-Fiction","JNF","")</f>
        <v>JNF</v>
      </c>
      <c r="B757" t="str">
        <f>ItemLists_295084!B755</f>
        <v>J 780 MAG</v>
      </c>
      <c r="C757" t="str">
        <f>LEFT(ItemLists_295084!D755,36)</f>
        <v>Backstage Pass</v>
      </c>
      <c r="D757" s="3" t="str">
        <f>IF(ItemLists_295084!AE755=1,"Yes","No")</f>
        <v>Yes</v>
      </c>
      <c r="E757" s="18">
        <f>ItemLists_295084!C755</f>
        <v>30113005835868</v>
      </c>
      <c r="F757">
        <f>ItemLists_295084!F755</f>
        <v>2013</v>
      </c>
      <c r="G757">
        <f>ItemLists_295084!P755</f>
        <v>201310</v>
      </c>
      <c r="H757" s="1">
        <f>ItemLists_295084!W755</f>
        <v>1.411764705882353</v>
      </c>
      <c r="I757">
        <f>ItemLists_295084!S755</f>
        <v>201904</v>
      </c>
    </row>
    <row r="758" spans="1:9" x14ac:dyDescent="0.25">
      <c r="A758" t="str">
        <f>IF(ItemLists_295084!A756="Juvenile Non-Fiction","JNF","")</f>
        <v>JNF</v>
      </c>
      <c r="B758" t="str">
        <f>ItemLists_295084!B756</f>
        <v>J 780.2 LUC</v>
      </c>
      <c r="C758" t="str">
        <f>LEFT(ItemLists_295084!D756,36)</f>
        <v>Jay-Z : hitmaker and business leader</v>
      </c>
      <c r="D758" s="3" t="str">
        <f>IF(ItemLists_295084!AE756=1,"Yes","No")</f>
        <v>No</v>
      </c>
      <c r="E758" s="18">
        <f>ItemLists_295084!C756</f>
        <v>30113006885888</v>
      </c>
      <c r="F758">
        <f>ItemLists_295084!F756</f>
        <v>2020</v>
      </c>
      <c r="G758">
        <f>ItemLists_295084!P756</f>
        <v>202005</v>
      </c>
      <c r="H758" s="1">
        <f>ItemLists_295084!W756</f>
        <v>0</v>
      </c>
      <c r="I758">
        <f>ItemLists_295084!S756</f>
        <v>202005</v>
      </c>
    </row>
    <row r="759" spans="1:9" x14ac:dyDescent="0.25">
      <c r="A759" t="str">
        <f>IF(ItemLists_295084!A757="Juvenile Non-Fiction","JNF","")</f>
        <v>JNF</v>
      </c>
      <c r="B759" t="str">
        <f>ItemLists_295084!B757</f>
        <v>J 780.3 KRU</v>
      </c>
      <c r="C759" t="str">
        <f>LEFT(ItemLists_295084!D757,36)</f>
        <v>M is for music</v>
      </c>
      <c r="D759" s="3" t="str">
        <f>IF(ItemLists_295084!AE757=1,"Yes","No")</f>
        <v>Yes</v>
      </c>
      <c r="E759" s="18">
        <f>ItemLists_295084!C757</f>
        <v>30113002130818</v>
      </c>
      <c r="F759">
        <f>ItemLists_295084!F757</f>
        <v>2003</v>
      </c>
      <c r="G759">
        <f>ItemLists_295084!P757</f>
        <v>200301</v>
      </c>
      <c r="H759" s="1">
        <f>ItemLists_295084!W757</f>
        <v>1.1775700934579441</v>
      </c>
      <c r="I759">
        <f>ItemLists_295084!S757</f>
        <v>202009</v>
      </c>
    </row>
    <row r="760" spans="1:9" x14ac:dyDescent="0.25">
      <c r="A760" t="str">
        <f>IF(ItemLists_295084!A758="Juvenile Non-Fiction","JNF","")</f>
        <v>JNF</v>
      </c>
      <c r="B760" t="str">
        <f>ItemLists_295084!B758</f>
        <v>J 780.92 BAI</v>
      </c>
      <c r="C760" t="str">
        <f>LEFT(ItemLists_295084!D758,36)</f>
        <v>Mozart's wig</v>
      </c>
      <c r="D760" s="3" t="str">
        <f>IF(ItemLists_295084!AE758=1,"Yes","No")</f>
        <v>Yes</v>
      </c>
      <c r="E760" s="18">
        <f>ItemLists_295084!C758</f>
        <v>30113002902687</v>
      </c>
      <c r="F760">
        <f>ItemLists_295084!F758</f>
        <v>2009</v>
      </c>
      <c r="G760">
        <f>ItemLists_295084!P758</f>
        <v>200902</v>
      </c>
      <c r="H760" s="1">
        <f>ItemLists_295084!W758</f>
        <v>2.2978723404255321</v>
      </c>
      <c r="I760">
        <f>ItemLists_295084!S758</f>
        <v>202011</v>
      </c>
    </row>
    <row r="761" spans="1:9" x14ac:dyDescent="0.25">
      <c r="A761" t="str">
        <f>IF(ItemLists_295084!A759="Juvenile Non-Fiction","JNF","")</f>
        <v>JNF</v>
      </c>
      <c r="B761" t="str">
        <f>ItemLists_295084!B759</f>
        <v>J 780.92 BAL</v>
      </c>
      <c r="C761" t="str">
        <f>LEFT(ItemLists_295084!D759,36)</f>
        <v>Ludwig van Beethoven : composer.</v>
      </c>
      <c r="D761" s="3" t="str">
        <f>IF(ItemLists_295084!AE759=1,"Yes","No")</f>
        <v>Yes</v>
      </c>
      <c r="E761" s="18">
        <f>ItemLists_295084!C759</f>
        <v>30113001533038</v>
      </c>
      <c r="F761">
        <f>ItemLists_295084!F759</f>
        <v>0</v>
      </c>
      <c r="G761">
        <f>ItemLists_295084!P759</f>
        <v>200901</v>
      </c>
      <c r="H761" s="1">
        <f>ItemLists_295084!W759</f>
        <v>3.295774647887324</v>
      </c>
      <c r="I761">
        <f>ItemLists_295084!S759</f>
        <v>201912</v>
      </c>
    </row>
    <row r="762" spans="1:9" x14ac:dyDescent="0.25">
      <c r="A762" t="str">
        <f>IF(ItemLists_295084!A760="Juvenile Non-Fiction","JNF","")</f>
        <v>JNF</v>
      </c>
      <c r="B762" t="str">
        <f>ItemLists_295084!B760</f>
        <v>J 780.92 EKK</v>
      </c>
      <c r="C762" t="str">
        <f>LEFT(ItemLists_295084!D760,36)</f>
        <v xml:space="preserve">Wolfgang Amadeus Mozart : a musical </v>
      </c>
      <c r="D762" s="3" t="str">
        <f>IF(ItemLists_295084!AE760=1,"Yes","No")</f>
        <v>No</v>
      </c>
      <c r="E762" s="18">
        <f>ItemLists_295084!C760</f>
        <v>30113002371388</v>
      </c>
      <c r="F762">
        <f>ItemLists_295084!F760</f>
        <v>2006</v>
      </c>
      <c r="G762">
        <f>ItemLists_295084!P760</f>
        <v>200601</v>
      </c>
      <c r="H762" s="1">
        <f>ItemLists_295084!W760</f>
        <v>2.292134831460674</v>
      </c>
      <c r="I762">
        <f>ItemLists_295084!S760</f>
        <v>201912</v>
      </c>
    </row>
    <row r="763" spans="1:9" x14ac:dyDescent="0.25">
      <c r="A763" t="str">
        <f>IF(ItemLists_295084!A761="Juvenile Non-Fiction","JNF","")</f>
        <v>JNF</v>
      </c>
      <c r="B763" t="str">
        <f>ItemLists_295084!B761</f>
        <v>J 780.92 GER</v>
      </c>
      <c r="C763" t="str">
        <f>LEFT(ItemLists_295084!D761,36)</f>
        <v>What Charlie heard</v>
      </c>
      <c r="D763" s="3" t="str">
        <f>IF(ItemLists_295084!AE761=1,"Yes","No")</f>
        <v>Yes</v>
      </c>
      <c r="E763" s="18">
        <f>ItemLists_295084!C761</f>
        <v>30113001992887</v>
      </c>
      <c r="F763">
        <f>ItemLists_295084!F761</f>
        <v>2002</v>
      </c>
      <c r="G763">
        <f>ItemLists_295084!P761</f>
        <v>201312</v>
      </c>
      <c r="H763" s="1">
        <f>ItemLists_295084!W761</f>
        <v>3.036144578313253</v>
      </c>
      <c r="I763">
        <f>ItemLists_295084!S761</f>
        <v>201812</v>
      </c>
    </row>
    <row r="764" spans="1:9" x14ac:dyDescent="0.25">
      <c r="A764" t="str">
        <f>IF(ItemLists_295084!A762="Juvenile Non-Fiction","JNF","")</f>
        <v>JNF</v>
      </c>
      <c r="B764" t="str">
        <f>ItemLists_295084!B762</f>
        <v>J 780.92 SLA</v>
      </c>
      <c r="C764" t="str">
        <f>LEFT(ItemLists_295084!D762,36)</f>
        <v xml:space="preserve">The music in George's head : George </v>
      </c>
      <c r="D764" s="3" t="str">
        <f>IF(ItemLists_295084!AE762=1,"Yes","No")</f>
        <v>Yes</v>
      </c>
      <c r="E764" s="18">
        <f>ItemLists_295084!C762</f>
        <v>30113006381839</v>
      </c>
      <c r="F764">
        <f>ItemLists_295084!F762</f>
        <v>2016</v>
      </c>
      <c r="G764">
        <f>ItemLists_295084!P762</f>
        <v>201611</v>
      </c>
      <c r="H764" s="1">
        <f>ItemLists_295084!W762</f>
        <v>1.5</v>
      </c>
      <c r="I764">
        <f>ItemLists_295084!S762</f>
        <v>202003</v>
      </c>
    </row>
    <row r="765" spans="1:9" x14ac:dyDescent="0.25">
      <c r="A765" t="str">
        <f>IF(ItemLists_295084!A763="Juvenile Non-Fiction","JNF","")</f>
        <v>JNF</v>
      </c>
      <c r="B765" t="str">
        <f>ItemLists_295084!B763</f>
        <v>J 780.92 THO</v>
      </c>
      <c r="C765" t="str">
        <f>LEFT(ItemLists_295084!D763,36)</f>
        <v>Ludwig van Beethoven.</v>
      </c>
      <c r="D765" s="3" t="str">
        <f>IF(ItemLists_295084!AE763=1,"Yes","No")</f>
        <v>Yes</v>
      </c>
      <c r="E765" s="18">
        <f>ItemLists_295084!C763</f>
        <v>30113000890132</v>
      </c>
      <c r="F765">
        <f>ItemLists_295084!F763</f>
        <v>1991</v>
      </c>
      <c r="G765">
        <f>ItemLists_295084!P763</f>
        <v>199102</v>
      </c>
      <c r="H765" s="1">
        <f>ItemLists_295084!W763</f>
        <v>2.0840336134453783</v>
      </c>
      <c r="I765">
        <f>ItemLists_295084!S763</f>
        <v>201711</v>
      </c>
    </row>
    <row r="766" spans="1:9" x14ac:dyDescent="0.25">
      <c r="A766" t="str">
        <f>IF(ItemLists_295084!A764="Juvenile Non-Fiction","JNF","")</f>
        <v>JNF</v>
      </c>
      <c r="B766" t="str">
        <f>ItemLists_295084!B764</f>
        <v>J 780.92 WIN</v>
      </c>
      <c r="C766" t="str">
        <f>LEFT(ItemLists_295084!D764,36)</f>
        <v>Sebastian : a book about Bach</v>
      </c>
      <c r="D766" s="3" t="str">
        <f>IF(ItemLists_295084!AE764=1,"Yes","No")</f>
        <v>Yes</v>
      </c>
      <c r="E766" s="18">
        <f>ItemLists_295084!C764</f>
        <v>30113001652507</v>
      </c>
      <c r="F766">
        <f>ItemLists_295084!F764</f>
        <v>1999</v>
      </c>
      <c r="G766">
        <f>ItemLists_295084!P764</f>
        <v>199911</v>
      </c>
      <c r="H766" s="1">
        <f>ItemLists_295084!W764</f>
        <v>2.1904761904761907</v>
      </c>
      <c r="I766">
        <f>ItemLists_295084!S764</f>
        <v>202010</v>
      </c>
    </row>
    <row r="767" spans="1:9" x14ac:dyDescent="0.25">
      <c r="A767" t="str">
        <f>IF(ItemLists_295084!A765="Juvenile Non-Fiction","JNF","")</f>
        <v>JNF</v>
      </c>
      <c r="B767" t="str">
        <f>ItemLists_295084!B765</f>
        <v>J 780.922 ISS</v>
      </c>
      <c r="C767" t="str">
        <f>LEFT(ItemLists_295084!D765,36)</f>
        <v>Why Handel waggled his wig : and lot</v>
      </c>
      <c r="D767" s="3" t="str">
        <f>IF(ItemLists_295084!AE765=1,"Yes","No")</f>
        <v>No</v>
      </c>
      <c r="E767" s="18">
        <f>ItemLists_295084!C765</f>
        <v>30113002406648</v>
      </c>
      <c r="F767">
        <f>ItemLists_295084!F765</f>
        <v>2006</v>
      </c>
      <c r="G767">
        <f>ItemLists_295084!P765</f>
        <v>200605</v>
      </c>
      <c r="H767" s="1">
        <f>ItemLists_295084!W765</f>
        <v>2.4827586206896552</v>
      </c>
      <c r="I767">
        <f>ItemLists_295084!S765</f>
        <v>202010</v>
      </c>
    </row>
    <row r="768" spans="1:9" x14ac:dyDescent="0.25">
      <c r="A768" t="str">
        <f>IF(ItemLists_295084!A766="Juvenile Non-Fiction","JNF","")</f>
        <v>JNF</v>
      </c>
      <c r="B768" t="str">
        <f>ItemLists_295084!B766</f>
        <v>J 780.922 KRU</v>
      </c>
      <c r="C768" t="str">
        <f>LEFT(ItemLists_295084!D766,36)</f>
        <v>Lives of the musicians : good times,</v>
      </c>
      <c r="D768" s="3" t="str">
        <f>IF(ItemLists_295084!AE766=1,"Yes","No")</f>
        <v>Yes</v>
      </c>
      <c r="E768" s="18">
        <f>ItemLists_295084!C766</f>
        <v>30113001064620</v>
      </c>
      <c r="F768">
        <f>ItemLists_295084!F766</f>
        <v>1993</v>
      </c>
      <c r="G768">
        <f>ItemLists_295084!P766</f>
        <v>201101</v>
      </c>
      <c r="H768" s="1">
        <f>ItemLists_295084!W766</f>
        <v>10.474576271186439</v>
      </c>
      <c r="I768">
        <f>ItemLists_295084!S766</f>
        <v>201909</v>
      </c>
    </row>
    <row r="769" spans="1:9" x14ac:dyDescent="0.25">
      <c r="A769" t="str">
        <f>IF(ItemLists_295084!A767="Juvenile Non-Fiction","JNF","")</f>
        <v>JNF</v>
      </c>
      <c r="B769" t="str">
        <f>ItemLists_295084!B767</f>
        <v>J 780.923 GOL</v>
      </c>
      <c r="C769" t="str">
        <f>LEFT(ItemLists_295084!D767,36)</f>
        <v>Musicians</v>
      </c>
      <c r="D769" s="3" t="str">
        <f>IF(ItemLists_295084!AE767=1,"Yes","No")</f>
        <v>Yes</v>
      </c>
      <c r="E769" s="18">
        <f>ItemLists_295084!C767</f>
        <v>30113005542944</v>
      </c>
      <c r="F769">
        <f>ItemLists_295084!F767</f>
        <v>2013</v>
      </c>
      <c r="G769">
        <f>ItemLists_295084!P767</f>
        <v>201212</v>
      </c>
      <c r="H769" s="1">
        <f>ItemLists_295084!W767</f>
        <v>0.63157894736842102</v>
      </c>
      <c r="I769">
        <f>ItemLists_295084!S767</f>
        <v>201910</v>
      </c>
    </row>
    <row r="770" spans="1:9" x14ac:dyDescent="0.25">
      <c r="A770" t="str">
        <f>IF(ItemLists_295084!A768="Juvenile Non-Fiction","JNF","")</f>
        <v>JNF</v>
      </c>
      <c r="B770" t="str">
        <f>ItemLists_295084!B768</f>
        <v>J 780.923 SCH</v>
      </c>
      <c r="C770" t="str">
        <f>LEFT(ItemLists_295084!D768,36)</f>
        <v>Great musicians from our First Natio</v>
      </c>
      <c r="D770" s="3" t="str">
        <f>IF(ItemLists_295084!AE768=1,"Yes","No")</f>
        <v>Yes</v>
      </c>
      <c r="E770" s="18">
        <f>ItemLists_295084!C768</f>
        <v>30113005658781</v>
      </c>
      <c r="F770">
        <f>ItemLists_295084!F768</f>
        <v>2010</v>
      </c>
      <c r="G770">
        <f>ItemLists_295084!P768</f>
        <v>201303</v>
      </c>
      <c r="H770" s="1">
        <f>ItemLists_295084!W768</f>
        <v>0.91304347826086951</v>
      </c>
      <c r="I770">
        <f>ItemLists_295084!S768</f>
        <v>202006</v>
      </c>
    </row>
    <row r="771" spans="1:9" x14ac:dyDescent="0.25">
      <c r="A771" t="str">
        <f>IF(ItemLists_295084!A769="Juvenile Non-Fiction","JNF","")</f>
        <v>JNF</v>
      </c>
      <c r="B771" t="str">
        <f>ItemLists_295084!B769</f>
        <v>J 781.423 CHA</v>
      </c>
      <c r="C771" t="str">
        <f>LEFT(ItemLists_295084!D769,36)</f>
        <v>Beginners guide to reading music / E</v>
      </c>
      <c r="D771" s="3" t="str">
        <f>IF(ItemLists_295084!AE769=1,"Yes","No")</f>
        <v>No</v>
      </c>
      <c r="E771" s="18">
        <f>ItemLists_295084!C769</f>
        <v>30113005900084</v>
      </c>
      <c r="F771">
        <f>ItemLists_295084!F769</f>
        <v>2010</v>
      </c>
      <c r="G771">
        <f>ItemLists_295084!P769</f>
        <v>201406</v>
      </c>
      <c r="H771" s="1">
        <f>ItemLists_295084!W769</f>
        <v>6.3896103896103895</v>
      </c>
      <c r="I771">
        <f>ItemLists_295084!S769</f>
        <v>202007</v>
      </c>
    </row>
    <row r="772" spans="1:9" x14ac:dyDescent="0.25">
      <c r="A772" t="str">
        <f>IF(ItemLists_295084!A770="Juvenile Non-Fiction","JNF","")</f>
        <v>JNF</v>
      </c>
      <c r="B772" t="str">
        <f>ItemLists_295084!B770</f>
        <v>J 781.629 MCDO</v>
      </c>
      <c r="C772" t="str">
        <f>LEFT(ItemLists_295084!D770,36)</f>
        <v>Music and dance</v>
      </c>
      <c r="D772" s="3" t="str">
        <f>IF(ItemLists_295084!AE770=1,"Yes","No")</f>
        <v>Yes</v>
      </c>
      <c r="E772" s="18">
        <f>ItemLists_295084!C770</f>
        <v>30113006039395</v>
      </c>
      <c r="F772">
        <f>ItemLists_295084!F770</f>
        <v>2015</v>
      </c>
      <c r="G772">
        <f>ItemLists_295084!P770</f>
        <v>201503</v>
      </c>
      <c r="H772" s="1">
        <f>ItemLists_295084!W770</f>
        <v>1.0588235294117647</v>
      </c>
      <c r="I772">
        <f>ItemLists_295084!S770</f>
        <v>201910</v>
      </c>
    </row>
    <row r="773" spans="1:9" x14ac:dyDescent="0.25">
      <c r="A773" t="str">
        <f>IF(ItemLists_295084!A771="Juvenile Non-Fiction","JNF","")</f>
        <v>JNF</v>
      </c>
      <c r="B773" t="str">
        <f>ItemLists_295084!B771</f>
        <v>J 781.64 ANN</v>
      </c>
      <c r="C773" t="str">
        <f>LEFT(ItemLists_295084!D771,36)</f>
        <v>Start a band!</v>
      </c>
      <c r="D773" s="3" t="str">
        <f>IF(ItemLists_295084!AE771=1,"Yes","No")</f>
        <v>Yes</v>
      </c>
      <c r="E773" s="18">
        <f>ItemLists_295084!C771</f>
        <v>30113005621250</v>
      </c>
      <c r="F773">
        <f>ItemLists_295084!F771</f>
        <v>2012</v>
      </c>
      <c r="G773">
        <f>ItemLists_295084!P771</f>
        <v>201302</v>
      </c>
      <c r="H773" s="1">
        <f>ItemLists_295084!W771</f>
        <v>1.4193548387096775</v>
      </c>
      <c r="I773">
        <f>ItemLists_295084!S771</f>
        <v>201904</v>
      </c>
    </row>
    <row r="774" spans="1:9" x14ac:dyDescent="0.25">
      <c r="A774" t="str">
        <f>IF(ItemLists_295084!A772="Juvenile Non-Fiction","JNF","")</f>
        <v>JNF</v>
      </c>
      <c r="B774" t="str">
        <f>ItemLists_295084!B772</f>
        <v>J 781.64 KOS</v>
      </c>
      <c r="C774" t="str">
        <f>LEFT(ItemLists_295084!D772,36)</f>
        <v>Justin Bieber uncovered! : unauthori</v>
      </c>
      <c r="D774" s="3" t="str">
        <f>IF(ItemLists_295084!AE772=1,"Yes","No")</f>
        <v>No</v>
      </c>
      <c r="E774" s="18">
        <f>ItemLists_295084!C772</f>
        <v>30113003210890</v>
      </c>
      <c r="F774">
        <f>ItemLists_295084!F772</f>
        <v>2010</v>
      </c>
      <c r="G774">
        <f>ItemLists_295084!P772</f>
        <v>201012</v>
      </c>
      <c r="H774" s="1">
        <f>ItemLists_295084!W772</f>
        <v>3.5294117647058827</v>
      </c>
      <c r="I774">
        <f>ItemLists_295084!S772</f>
        <v>201901</v>
      </c>
    </row>
    <row r="775" spans="1:9" x14ac:dyDescent="0.25">
      <c r="A775" t="str">
        <f>IF(ItemLists_295084!A773="Juvenile Non-Fiction","JNF","")</f>
        <v>JNF</v>
      </c>
      <c r="B775" t="str">
        <f>ItemLists_295084!B773</f>
        <v>J 781.64 KOS</v>
      </c>
      <c r="C775" t="str">
        <f>LEFT(ItemLists_295084!D773,36)</f>
        <v>Justin Bieber uncovered! : unauthori</v>
      </c>
      <c r="D775" s="3" t="str">
        <f>IF(ItemLists_295084!AE773=1,"Yes","No")</f>
        <v>Yes</v>
      </c>
      <c r="E775" s="18">
        <f>ItemLists_295084!C773</f>
        <v>30113005317230</v>
      </c>
      <c r="F775">
        <f>ItemLists_295084!F773</f>
        <v>2010</v>
      </c>
      <c r="G775">
        <f>ItemLists_295084!P773</f>
        <v>201103</v>
      </c>
      <c r="H775" s="1">
        <f>ItemLists_295084!W773</f>
        <v>2.896551724137931</v>
      </c>
      <c r="I775">
        <f>ItemLists_295084!S773</f>
        <v>201803</v>
      </c>
    </row>
    <row r="776" spans="1:9" x14ac:dyDescent="0.25">
      <c r="A776" t="str">
        <f>IF(ItemLists_295084!A774="Juvenile Non-Fiction","JNF","")</f>
        <v>JNF</v>
      </c>
      <c r="B776" t="str">
        <f>ItemLists_295084!B774</f>
        <v>J 781.65 CLI</v>
      </c>
      <c r="C776" t="str">
        <f>LEFT(ItemLists_295084!D774,36)</f>
        <v>Just a lucky so and so : the story o</v>
      </c>
      <c r="D776" s="3" t="str">
        <f>IF(ItemLists_295084!AE774=1,"Yes","No")</f>
        <v>Yes</v>
      </c>
      <c r="E776" s="18">
        <f>ItemLists_295084!C774</f>
        <v>30113006321348</v>
      </c>
      <c r="F776">
        <f>ItemLists_295084!F774</f>
        <v>2016</v>
      </c>
      <c r="G776">
        <f>ItemLists_295084!P774</f>
        <v>201607</v>
      </c>
      <c r="H776" s="1">
        <f>ItemLists_295084!W774</f>
        <v>0.92307692307692313</v>
      </c>
      <c r="I776">
        <f>ItemLists_295084!S774</f>
        <v>201901</v>
      </c>
    </row>
    <row r="777" spans="1:9" x14ac:dyDescent="0.25">
      <c r="A777" t="str">
        <f>IF(ItemLists_295084!A775="Juvenile Non-Fiction","JNF","")</f>
        <v>JNF</v>
      </c>
      <c r="B777" t="str">
        <f>ItemLists_295084!B775</f>
        <v>J 781.66 HAN</v>
      </c>
      <c r="C777" t="str">
        <f>LEFT(ItemLists_295084!D775,36)</f>
        <v>Music lab: we rock! : a fun family g</v>
      </c>
      <c r="D777" s="3" t="str">
        <f>IF(ItemLists_295084!AE775=1,"Yes","No")</f>
        <v>Yes</v>
      </c>
      <c r="E777" s="18">
        <f>ItemLists_295084!C775</f>
        <v>30113006209865</v>
      </c>
      <c r="F777">
        <f>ItemLists_295084!F775</f>
        <v>2015</v>
      </c>
      <c r="G777">
        <f>ItemLists_295084!P775</f>
        <v>201510</v>
      </c>
      <c r="H777" s="1">
        <f>ItemLists_295084!W775</f>
        <v>0.98360655737704927</v>
      </c>
      <c r="I777">
        <f>ItemLists_295084!S775</f>
        <v>201903</v>
      </c>
    </row>
    <row r="778" spans="1:9" x14ac:dyDescent="0.25">
      <c r="A778" t="str">
        <f>IF(ItemLists_295084!A776="Juvenile Non-Fiction","JNF","")</f>
        <v>JNF</v>
      </c>
      <c r="B778" t="str">
        <f>ItemLists_295084!B776</f>
        <v>J 781.66 HAR</v>
      </c>
      <c r="C778" t="str">
        <f>LEFT(ItemLists_295084!D776,36)</f>
        <v>Elvis Presley</v>
      </c>
      <c r="D778" s="3" t="str">
        <f>IF(ItemLists_295084!AE776=1,"Yes","No")</f>
        <v>Yes</v>
      </c>
      <c r="E778" s="18">
        <f>ItemLists_295084!C776</f>
        <v>30113001687602</v>
      </c>
      <c r="F778">
        <f>ItemLists_295084!F776</f>
        <v>1998</v>
      </c>
      <c r="G778">
        <f>ItemLists_295084!P776</f>
        <v>199801</v>
      </c>
      <c r="H778" s="1">
        <f>ItemLists_295084!W776</f>
        <v>1.664233576642336</v>
      </c>
      <c r="I778">
        <f>ItemLists_295084!S776</f>
        <v>201901</v>
      </c>
    </row>
    <row r="779" spans="1:9" x14ac:dyDescent="0.25">
      <c r="A779" t="str">
        <f>IF(ItemLists_295084!A777="Juvenile Non-Fiction","JNF","")</f>
        <v>JNF</v>
      </c>
      <c r="B779" t="str">
        <f>ItemLists_295084!B777</f>
        <v>J 781.66 HIB</v>
      </c>
      <c r="C779" t="str">
        <f>LEFT(ItemLists_295084!D777,36)</f>
        <v>Pop star</v>
      </c>
      <c r="D779" s="3" t="str">
        <f>IF(ItemLists_295084!AE777=1,"Yes","No")</f>
        <v>No</v>
      </c>
      <c r="E779" s="18">
        <f>ItemLists_295084!C777</f>
        <v>30113005397331</v>
      </c>
      <c r="F779">
        <f>ItemLists_295084!F777</f>
        <v>2012</v>
      </c>
      <c r="G779">
        <f>ItemLists_295084!P777</f>
        <v>201205</v>
      </c>
      <c r="H779" s="1">
        <f>ItemLists_295084!W777</f>
        <v>2.1176470588235294</v>
      </c>
      <c r="I779">
        <f>ItemLists_295084!S777</f>
        <v>201904</v>
      </c>
    </row>
    <row r="780" spans="1:9" x14ac:dyDescent="0.25">
      <c r="A780" t="str">
        <f>IF(ItemLists_295084!A778="Juvenile Non-Fiction","JNF","")</f>
        <v>JNF</v>
      </c>
      <c r="B780" t="str">
        <f>ItemLists_295084!B778</f>
        <v>J 781.66 KRU</v>
      </c>
      <c r="C780" t="str">
        <f>LEFT(ItemLists_295084!D778,36)</f>
        <v>The book of rock stars</v>
      </c>
      <c r="D780" s="3" t="str">
        <f>IF(ItemLists_295084!AE778=1,"Yes","No")</f>
        <v>Yes</v>
      </c>
      <c r="E780" s="18">
        <f>ItemLists_295084!C778</f>
        <v>30113002192628</v>
      </c>
      <c r="F780">
        <f>ItemLists_295084!F778</f>
        <v>2003</v>
      </c>
      <c r="G780">
        <f>ItemLists_295084!P778</f>
        <v>200302</v>
      </c>
      <c r="H780" s="1">
        <f>ItemLists_295084!W778</f>
        <v>1.2394366197183098</v>
      </c>
      <c r="I780">
        <f>ItemLists_295084!S778</f>
        <v>202007</v>
      </c>
    </row>
    <row r="781" spans="1:9" x14ac:dyDescent="0.25">
      <c r="A781" t="str">
        <f>IF(ItemLists_295084!A779="Juvenile Non-Fiction","JNF","")</f>
        <v>JNF</v>
      </c>
      <c r="B781" t="str">
        <f>ItemLists_295084!B779</f>
        <v>J 781.66 ROS</v>
      </c>
      <c r="C781" t="str">
        <f>LEFT(ItemLists_295084!D779,36)</f>
        <v>The history of rock</v>
      </c>
      <c r="D781" s="3" t="str">
        <f>IF(ItemLists_295084!AE779=1,"Yes","No")</f>
        <v>Yes</v>
      </c>
      <c r="E781" s="18">
        <f>ItemLists_295084!C779</f>
        <v>30113002916893</v>
      </c>
      <c r="F781">
        <f>ItemLists_295084!F779</f>
        <v>2009</v>
      </c>
      <c r="G781">
        <f>ItemLists_295084!P779</f>
        <v>200904</v>
      </c>
      <c r="H781" s="1">
        <f>ItemLists_295084!W779</f>
        <v>1.2949640287769784</v>
      </c>
      <c r="I781">
        <f>ItemLists_295084!S779</f>
        <v>201901</v>
      </c>
    </row>
    <row r="782" spans="1:9" x14ac:dyDescent="0.25">
      <c r="A782" t="str">
        <f>IF(ItemLists_295084!A780="Juvenile Non-Fiction","JNF","")</f>
        <v>JNF</v>
      </c>
      <c r="B782" t="str">
        <f>ItemLists_295084!B780</f>
        <v>J 782 STO</v>
      </c>
      <c r="C782" t="str">
        <f>LEFT(ItemLists_295084!D780,36)</f>
        <v>The voice and singing</v>
      </c>
      <c r="D782" s="3" t="str">
        <f>IF(ItemLists_295084!AE780=1,"Yes","No")</f>
        <v>No</v>
      </c>
      <c r="E782" s="18">
        <f>ItemLists_295084!C780</f>
        <v>30113002980626</v>
      </c>
      <c r="F782">
        <f>ItemLists_295084!F780</f>
        <v>2010</v>
      </c>
      <c r="G782">
        <f>ItemLists_295084!P780</f>
        <v>201002</v>
      </c>
      <c r="H782" s="1">
        <f>ItemLists_295084!W780</f>
        <v>1.9534883720930232</v>
      </c>
      <c r="I782">
        <f>ItemLists_295084!S780</f>
        <v>201911</v>
      </c>
    </row>
    <row r="783" spans="1:9" x14ac:dyDescent="0.25">
      <c r="A783" t="str">
        <f>IF(ItemLists_295084!A781="Juvenile Non-Fiction","JNF","")</f>
        <v>JNF</v>
      </c>
      <c r="B783" t="str">
        <f>ItemLists_295084!B781</f>
        <v>J 782.1 BAU</v>
      </c>
      <c r="C783" t="str">
        <f>LEFT(ItemLists_295084!D781,36)</f>
        <v xml:space="preserve">Verdi for kids : his life and music </v>
      </c>
      <c r="D783" s="3" t="str">
        <f>IF(ItemLists_295084!AE781=1,"Yes","No")</f>
        <v>Yes</v>
      </c>
      <c r="E783" s="18">
        <f>ItemLists_295084!C781</f>
        <v>30113005848630</v>
      </c>
      <c r="F783">
        <f>ItemLists_295084!F781</f>
        <v>2013</v>
      </c>
      <c r="G783">
        <f>ItemLists_295084!P781</f>
        <v>201312</v>
      </c>
      <c r="H783" s="1">
        <f>ItemLists_295084!W781</f>
        <v>2.0240963855421685</v>
      </c>
      <c r="I783">
        <f>ItemLists_295084!S781</f>
        <v>202010</v>
      </c>
    </row>
    <row r="784" spans="1:9" x14ac:dyDescent="0.25">
      <c r="A784" t="str">
        <f>IF(ItemLists_295084!A782="Juvenile Non-Fiction","JNF","")</f>
        <v>JNF</v>
      </c>
      <c r="B784" t="str">
        <f>ItemLists_295084!B782</f>
        <v>J 782.253 GRA</v>
      </c>
      <c r="C784" t="str">
        <f>LEFT(ItemLists_295084!D782,36)</f>
        <v>Like a bird : the art of the America</v>
      </c>
      <c r="D784" s="3" t="str">
        <f>IF(ItemLists_295084!AE782=1,"Yes","No")</f>
        <v>Yes</v>
      </c>
      <c r="E784" s="18">
        <f>ItemLists_295084!C782</f>
        <v>30113006370741</v>
      </c>
      <c r="F784">
        <f>ItemLists_295084!F782</f>
        <v>2016</v>
      </c>
      <c r="G784">
        <f>ItemLists_295084!P782</f>
        <v>201610</v>
      </c>
      <c r="H784" s="1">
        <f>ItemLists_295084!W782</f>
        <v>1.7142857142857144</v>
      </c>
      <c r="I784">
        <f>ItemLists_295084!S782</f>
        <v>201807</v>
      </c>
    </row>
    <row r="785" spans="1:9" x14ac:dyDescent="0.25">
      <c r="A785" t="str">
        <f>IF(ItemLists_295084!A783="Juvenile Non-Fiction","JNF","")</f>
        <v>JNF</v>
      </c>
      <c r="B785" t="str">
        <f>ItemLists_295084!B783</f>
        <v>J 782.4 SHA</v>
      </c>
      <c r="C785" t="str">
        <f>LEFT(ItemLists_295084!D783,36)</f>
        <v>Sharon, Lois and Bram sing A to Z</v>
      </c>
      <c r="D785" s="3" t="str">
        <f>IF(ItemLists_295084!AE783=1,"Yes","No")</f>
        <v>Yes</v>
      </c>
      <c r="E785" s="18">
        <f>ItemLists_295084!C783</f>
        <v>30113000889936</v>
      </c>
      <c r="F785">
        <f>ItemLists_295084!F783</f>
        <v>1991</v>
      </c>
      <c r="G785">
        <f>ItemLists_295084!P783</f>
        <v>199104</v>
      </c>
      <c r="H785" s="1">
        <f>ItemLists_295084!W783</f>
        <v>1.1830985915492958</v>
      </c>
      <c r="I785">
        <f>ItemLists_295084!S783</f>
        <v>201902</v>
      </c>
    </row>
    <row r="786" spans="1:9" x14ac:dyDescent="0.25">
      <c r="A786" t="str">
        <f>IF(ItemLists_295084!A784="Juvenile Non-Fiction","JNF","")</f>
        <v>JNF</v>
      </c>
      <c r="B786" t="str">
        <f>ItemLists_295084!B784</f>
        <v>J 782.42 CAN</v>
      </c>
      <c r="C786" t="str">
        <f>LEFT(ItemLists_295084!D784,36)</f>
        <v>Canadian folk songs for the young</v>
      </c>
      <c r="D786" s="3" t="str">
        <f>IF(ItemLists_295084!AE784=1,"Yes","No")</f>
        <v>Yes</v>
      </c>
      <c r="E786" s="18">
        <f>ItemLists_295084!C784</f>
        <v>30113001847693</v>
      </c>
      <c r="F786">
        <f>ItemLists_295084!F784</f>
        <v>1997</v>
      </c>
      <c r="G786">
        <f>ItemLists_295084!P784</f>
        <v>199709</v>
      </c>
      <c r="H786" s="1">
        <f>ItemLists_295084!W784</f>
        <v>0.86330935251798557</v>
      </c>
      <c r="I786">
        <f>ItemLists_295084!S784</f>
        <v>201704</v>
      </c>
    </row>
    <row r="787" spans="1:9" x14ac:dyDescent="0.25">
      <c r="A787" t="str">
        <f>IF(ItemLists_295084!A785="Juvenile Non-Fiction","JNF","")</f>
        <v>JNF</v>
      </c>
      <c r="B787" t="str">
        <f>ItemLists_295084!B785</f>
        <v>J 782.42 CRO</v>
      </c>
      <c r="C787" t="str">
        <f>LEFT(ItemLists_295084!D785,36)</f>
        <v>Learn to speak music : [a guide to c</v>
      </c>
      <c r="D787" s="3" t="str">
        <f>IF(ItemLists_295084!AE785=1,"Yes","No")</f>
        <v>Yes</v>
      </c>
      <c r="E787" s="18">
        <f>ItemLists_295084!C785</f>
        <v>30113002920051</v>
      </c>
      <c r="F787">
        <f>ItemLists_295084!F785</f>
        <v>2009</v>
      </c>
      <c r="G787">
        <f>ItemLists_295084!P785</f>
        <v>200903</v>
      </c>
      <c r="H787" s="1">
        <f>ItemLists_295084!W785</f>
        <v>0.77142857142857146</v>
      </c>
      <c r="I787">
        <f>ItemLists_295084!S785</f>
        <v>202010</v>
      </c>
    </row>
    <row r="788" spans="1:9" x14ac:dyDescent="0.25">
      <c r="A788" t="str">
        <f>IF(ItemLists_295084!A786="Juvenile Non-Fiction","JNF","")</f>
        <v>JNF</v>
      </c>
      <c r="B788" t="str">
        <f>ItemLists_295084!B786</f>
        <v>J 782.42 DAV</v>
      </c>
      <c r="C788" t="str">
        <f>LEFT(ItemLists_295084!D786,36)</f>
        <v>The mummer's song</v>
      </c>
      <c r="D788" s="3" t="str">
        <f>IF(ItemLists_295084!AE786=1,"Yes","No")</f>
        <v>Yes</v>
      </c>
      <c r="E788" s="18">
        <f>ItemLists_295084!C786</f>
        <v>30113001059281</v>
      </c>
      <c r="F788">
        <f>ItemLists_295084!F786</f>
        <v>1994</v>
      </c>
      <c r="G788">
        <f>ItemLists_295084!P786</f>
        <v>199412</v>
      </c>
      <c r="H788" s="1">
        <f>ItemLists_295084!W786</f>
        <v>0.887459807073955</v>
      </c>
      <c r="I788">
        <f>ItemLists_295084!S786</f>
        <v>201711</v>
      </c>
    </row>
    <row r="789" spans="1:9" x14ac:dyDescent="0.25">
      <c r="A789" t="str">
        <f>IF(ItemLists_295084!A787="Juvenile Non-Fiction","JNF","")</f>
        <v>JNF</v>
      </c>
      <c r="B789" t="str">
        <f>ItemLists_295084!B787</f>
        <v>J 782.42 GIA</v>
      </c>
      <c r="C789" t="str">
        <f>LEFT(ItemLists_295084!D787,36)</f>
        <v>The giant book of children's songs</v>
      </c>
      <c r="D789" s="3" t="str">
        <f>IF(ItemLists_295084!AE787=1,"Yes","No")</f>
        <v>Yes</v>
      </c>
      <c r="E789" s="18">
        <f>ItemLists_295084!C787</f>
        <v>30113003388613</v>
      </c>
      <c r="F789">
        <f>ItemLists_295084!F787</f>
        <v>1993</v>
      </c>
      <c r="G789">
        <f>ItemLists_295084!P787</f>
        <v>201102</v>
      </c>
      <c r="H789" s="1">
        <f>ItemLists_295084!W787</f>
        <v>3.7948717948717947</v>
      </c>
      <c r="I789">
        <f>ItemLists_295084!S787</f>
        <v>201909</v>
      </c>
    </row>
    <row r="790" spans="1:9" x14ac:dyDescent="0.25">
      <c r="A790" t="str">
        <f>IF(ItemLists_295084!A788="Juvenile Non-Fiction","JNF","")</f>
        <v>JNF</v>
      </c>
      <c r="B790" t="str">
        <f>ItemLists_295084!B788</f>
        <v>J 782.42 HAR</v>
      </c>
      <c r="C790" t="str">
        <f>LEFT(ItemLists_295084!D788,36)</f>
        <v>O Canada</v>
      </c>
      <c r="D790" s="3" t="str">
        <f>IF(ItemLists_295084!AE788=1,"Yes","No")</f>
        <v>Yes</v>
      </c>
      <c r="E790" s="18">
        <f>ItemLists_295084!C788</f>
        <v>30113002005887</v>
      </c>
      <c r="F790">
        <f>ItemLists_295084!F788</f>
        <v>1993</v>
      </c>
      <c r="G790">
        <f>ItemLists_295084!P788</f>
        <v>199306</v>
      </c>
      <c r="H790" s="1">
        <f>ItemLists_295084!W788</f>
        <v>0.94832826747720356</v>
      </c>
      <c r="I790">
        <f>ItemLists_295084!S788</f>
        <v>201908</v>
      </c>
    </row>
    <row r="791" spans="1:9" x14ac:dyDescent="0.25">
      <c r="A791" t="str">
        <f>IF(ItemLists_295084!A789="Juvenile Non-Fiction","JNF","")</f>
        <v>JNF</v>
      </c>
      <c r="B791" t="str">
        <f>ItemLists_295084!B789</f>
        <v>J 782.42 HAR</v>
      </c>
      <c r="C791" t="str">
        <f>LEFT(ItemLists_295084!D789,36)</f>
        <v>O Canada</v>
      </c>
      <c r="D791" s="3" t="str">
        <f>IF(ItemLists_295084!AE789=1,"Yes","No")</f>
        <v>Yes</v>
      </c>
      <c r="E791" s="18">
        <f>ItemLists_295084!C789</f>
        <v>30113000967757</v>
      </c>
      <c r="F791">
        <f>ItemLists_295084!F789</f>
        <v>1993</v>
      </c>
      <c r="G791">
        <f>ItemLists_295084!P789</f>
        <v>199302</v>
      </c>
      <c r="H791" s="1">
        <f>ItemLists_295084!W789</f>
        <v>2.2342342342342341</v>
      </c>
      <c r="I791">
        <f>ItemLists_295084!S789</f>
        <v>202002</v>
      </c>
    </row>
    <row r="792" spans="1:9" x14ac:dyDescent="0.25">
      <c r="A792" t="str">
        <f>IF(ItemLists_295084!A790="Juvenile Non-Fiction","JNF","")</f>
        <v>JNF</v>
      </c>
      <c r="B792" t="str">
        <f>ItemLists_295084!B790</f>
        <v>J 782.42 HOO</v>
      </c>
      <c r="C792" t="str">
        <f>LEFT(ItemLists_295084!D790,36)</f>
        <v>Hooked on easy piano classics.</v>
      </c>
      <c r="D792" s="3" t="str">
        <f>IF(ItemLists_295084!AE790=1,"Yes","No")</f>
        <v>No</v>
      </c>
      <c r="E792" s="18">
        <f>ItemLists_295084!C790</f>
        <v>30113006771799</v>
      </c>
      <c r="F792">
        <f>ItemLists_295084!F790</f>
        <v>1982</v>
      </c>
      <c r="G792">
        <f>ItemLists_295084!P790</f>
        <v>201907</v>
      </c>
      <c r="H792" s="1">
        <f>ItemLists_295084!W790</f>
        <v>5.25</v>
      </c>
      <c r="I792">
        <f>ItemLists_295084!S790</f>
        <v>202003</v>
      </c>
    </row>
    <row r="793" spans="1:9" x14ac:dyDescent="0.25">
      <c r="A793" t="str">
        <f>IF(ItemLists_295084!A791="Juvenile Non-Fiction","JNF","")</f>
        <v>JNF</v>
      </c>
      <c r="B793" t="str">
        <f>ItemLists_295084!B791</f>
        <v>J 782.42 KAP</v>
      </c>
      <c r="C793" t="str">
        <f>LEFT(ItemLists_295084!D791,36)</f>
        <v>Lullabies : an illustrated songbook</v>
      </c>
      <c r="D793" s="3" t="str">
        <f>IF(ItemLists_295084!AE791=1,"Yes","No")</f>
        <v>Yes</v>
      </c>
      <c r="E793" s="18">
        <f>ItemLists_295084!C791</f>
        <v>30113001486377</v>
      </c>
      <c r="F793">
        <f>ItemLists_295084!F791</f>
        <v>1997</v>
      </c>
      <c r="G793">
        <f>ItemLists_295084!P791</f>
        <v>199700</v>
      </c>
      <c r="H793" s="1">
        <f>ItemLists_295084!W791</f>
        <v>0.54355400696864109</v>
      </c>
      <c r="I793">
        <f>ItemLists_295084!S791</f>
        <v>201809</v>
      </c>
    </row>
    <row r="794" spans="1:9" x14ac:dyDescent="0.25">
      <c r="A794" t="str">
        <f>IF(ItemLists_295084!A792="Juvenile Non-Fiction","JNF","")</f>
        <v>JNF</v>
      </c>
      <c r="B794" t="str">
        <f>ItemLists_295084!B792</f>
        <v>J 782.42 KAT</v>
      </c>
      <c r="C794" t="str">
        <f>LEFT(ItemLists_295084!D792,36)</f>
        <v>Smelly locker : silly dilly school s</v>
      </c>
      <c r="D794" s="3" t="str">
        <f>IF(ItemLists_295084!AE792=1,"Yes","No")</f>
        <v>No</v>
      </c>
      <c r="E794" s="18">
        <f>ItemLists_295084!C792</f>
        <v>30113002761034</v>
      </c>
      <c r="F794">
        <f>ItemLists_295084!F792</f>
        <v>2008</v>
      </c>
      <c r="G794">
        <f>ItemLists_295084!P792</f>
        <v>200807</v>
      </c>
      <c r="H794" s="1">
        <f>ItemLists_295084!W792</f>
        <v>1.7837837837837838</v>
      </c>
      <c r="I794">
        <f>ItemLists_295084!S792</f>
        <v>201912</v>
      </c>
    </row>
    <row r="795" spans="1:9" x14ac:dyDescent="0.25">
      <c r="A795" t="str">
        <f>IF(ItemLists_295084!A793="Juvenile Non-Fiction","JNF","")</f>
        <v>JNF</v>
      </c>
      <c r="B795" t="str">
        <f>ItemLists_295084!B793</f>
        <v>J 782.42 LAU</v>
      </c>
      <c r="C795" t="str">
        <f>LEFT(ItemLists_295084!D793,36)</f>
        <v xml:space="preserve">The Laura Ingalls Wilder songbook : </v>
      </c>
      <c r="D795" s="3" t="str">
        <f>IF(ItemLists_295084!AE793=1,"Yes","No")</f>
        <v>Yes</v>
      </c>
      <c r="E795" s="18">
        <f>ItemLists_295084!C793</f>
        <v>30113000999891</v>
      </c>
      <c r="F795">
        <f>ItemLists_295084!F793</f>
        <v>1968</v>
      </c>
      <c r="G795">
        <f>ItemLists_295084!P793</f>
        <v>196802</v>
      </c>
      <c r="H795" s="1">
        <f>ItemLists_295084!W793</f>
        <v>1.3649289099526067</v>
      </c>
      <c r="I795">
        <f>ItemLists_295084!S793</f>
        <v>202010</v>
      </c>
    </row>
    <row r="796" spans="1:9" x14ac:dyDescent="0.25">
      <c r="A796" t="str">
        <f>IF(ItemLists_295084!A794="Juvenile Non-Fiction","JNF","")</f>
        <v>JNF</v>
      </c>
      <c r="B796" t="str">
        <f>ItemLists_295084!B794</f>
        <v>J 782.42 MACD</v>
      </c>
      <c r="C796" t="str">
        <f>LEFT(ItemLists_295084!D794,36)</f>
        <v>The round book : rounds kids love to</v>
      </c>
      <c r="D796" s="3" t="str">
        <f>IF(ItemLists_295084!AE794=1,"Yes","No")</f>
        <v>Yes</v>
      </c>
      <c r="E796" s="18">
        <f>ItemLists_295084!C794</f>
        <v>30113001584882</v>
      </c>
      <c r="F796">
        <f>ItemLists_295084!F794</f>
        <v>1999</v>
      </c>
      <c r="G796">
        <f>ItemLists_295084!P794</f>
        <v>199910</v>
      </c>
      <c r="H796" s="1">
        <f>ItemLists_295084!W794</f>
        <v>0.90118577075098816</v>
      </c>
      <c r="I796">
        <f>ItemLists_295084!S794</f>
        <v>201911</v>
      </c>
    </row>
    <row r="797" spans="1:9" x14ac:dyDescent="0.25">
      <c r="A797" t="str">
        <f>IF(ItemLists_295084!A795="Juvenile Non-Fiction","JNF","")</f>
        <v>JNF</v>
      </c>
      <c r="B797" t="str">
        <f>ItemLists_295084!B795</f>
        <v>J 782.42 SEU</v>
      </c>
      <c r="C797" t="str">
        <f>LEFT(ItemLists_295084!D795,36)</f>
        <v>The Cat in the Hat songbook</v>
      </c>
      <c r="D797" s="3" t="str">
        <f>IF(ItemLists_295084!AE795=1,"Yes","No")</f>
        <v>Yes</v>
      </c>
      <c r="E797" s="18">
        <f>ItemLists_295084!C795</f>
        <v>30113005318352</v>
      </c>
      <c r="F797">
        <f>ItemLists_295084!F795</f>
        <v>1967</v>
      </c>
      <c r="G797">
        <f>ItemLists_295084!P795</f>
        <v>201104</v>
      </c>
      <c r="H797" s="1">
        <f>ItemLists_295084!W795</f>
        <v>1.5652173913043477</v>
      </c>
      <c r="I797">
        <f>ItemLists_295084!S795</f>
        <v>201811</v>
      </c>
    </row>
    <row r="798" spans="1:9" x14ac:dyDescent="0.25">
      <c r="A798" t="str">
        <f>IF(ItemLists_295084!A796="Juvenile Non-Fiction","JNF","")</f>
        <v>JNF</v>
      </c>
      <c r="B798" t="str">
        <f>ItemLists_295084!B796</f>
        <v>J 782.42 TRE</v>
      </c>
      <c r="C798" t="str">
        <f>LEFT(ItemLists_295084!D796,36)</f>
        <v>A treasury of children's songs : for</v>
      </c>
      <c r="D798" s="3" t="str">
        <f>IF(ItemLists_295084!AE796=1,"Yes","No")</f>
        <v>No</v>
      </c>
      <c r="E798" s="18">
        <f>ItemLists_295084!C796</f>
        <v>30113002144199</v>
      </c>
      <c r="F798">
        <f>ItemLists_295084!F796</f>
        <v>2003</v>
      </c>
      <c r="G798">
        <f>ItemLists_295084!P796</f>
        <v>200301</v>
      </c>
      <c r="H798" s="1">
        <f>ItemLists_295084!W796</f>
        <v>2.2429906542056077</v>
      </c>
      <c r="I798">
        <f>ItemLists_295084!S796</f>
        <v>201910</v>
      </c>
    </row>
    <row r="799" spans="1:9" x14ac:dyDescent="0.25">
      <c r="A799" t="str">
        <f>IF(ItemLists_295084!A797="Juvenile Non-Fiction","JNF","")</f>
        <v>JNF</v>
      </c>
      <c r="B799" t="str">
        <f>ItemLists_295084!B797</f>
        <v>J 782.421 BAL</v>
      </c>
      <c r="C799" t="str">
        <f>LEFT(ItemLists_295084!D797,36)</f>
        <v>One dream, One Direction</v>
      </c>
      <c r="D799" s="3" t="str">
        <f>IF(ItemLists_295084!AE797=1,"Yes","No")</f>
        <v>No</v>
      </c>
      <c r="E799" s="18">
        <f>ItemLists_295084!C797</f>
        <v>30113005540971</v>
      </c>
      <c r="F799">
        <f>ItemLists_295084!F797</f>
        <v>2012</v>
      </c>
      <c r="G799">
        <f>ItemLists_295084!P797</f>
        <v>201212</v>
      </c>
      <c r="H799" s="1">
        <f>ItemLists_295084!W797</f>
        <v>2.7789473684210524</v>
      </c>
      <c r="I799">
        <f>ItemLists_295084!S797</f>
        <v>201909</v>
      </c>
    </row>
    <row r="800" spans="1:9" x14ac:dyDescent="0.25">
      <c r="A800" t="str">
        <f>IF(ItemLists_295084!A798="Juvenile Non-Fiction","JNF","")</f>
        <v>JNF</v>
      </c>
      <c r="B800" t="str">
        <f>ItemLists_295084!B798</f>
        <v>J 782.421 BOD</v>
      </c>
      <c r="C800" t="str">
        <f>LEFT(ItemLists_295084!D798,36)</f>
        <v>Carrie Underwood</v>
      </c>
      <c r="D800" s="3" t="str">
        <f>IF(ItemLists_295084!AE798=1,"Yes","No")</f>
        <v>No</v>
      </c>
      <c r="E800" s="18">
        <f>ItemLists_295084!C798</f>
        <v>30113005799874</v>
      </c>
      <c r="F800">
        <f>ItemLists_295084!F798</f>
        <v>2014</v>
      </c>
      <c r="G800">
        <f>ItemLists_295084!P798</f>
        <v>201405</v>
      </c>
      <c r="H800" s="1">
        <f>ItemLists_295084!W798</f>
        <v>2.3076923076923075</v>
      </c>
      <c r="I800">
        <f>ItemLists_295084!S798</f>
        <v>202010</v>
      </c>
    </row>
    <row r="801" spans="1:9" x14ac:dyDescent="0.25">
      <c r="A801" t="str">
        <f>IF(ItemLists_295084!A799="Juvenile Non-Fiction","JNF","")</f>
        <v>JNF</v>
      </c>
      <c r="B801" t="str">
        <f>ItemLists_295084!B799</f>
        <v>J 782.421 BRO</v>
      </c>
      <c r="C801" t="str">
        <f>LEFT(ItemLists_295084!D799,36)</f>
        <v>Justin Bieber quiz book</v>
      </c>
      <c r="D801" s="3" t="str">
        <f>IF(ItemLists_295084!AE799=1,"Yes","No")</f>
        <v>No</v>
      </c>
      <c r="E801" s="18">
        <f>ItemLists_295084!C799</f>
        <v>30113005317248</v>
      </c>
      <c r="F801">
        <f>ItemLists_295084!F799</f>
        <v>2010</v>
      </c>
      <c r="G801">
        <f>ItemLists_295084!P799</f>
        <v>201105</v>
      </c>
      <c r="H801" s="1">
        <f>ItemLists_295084!W799</f>
        <v>2.1052631578947367</v>
      </c>
      <c r="I801">
        <f>ItemLists_295084!S799</f>
        <v>202002</v>
      </c>
    </row>
    <row r="802" spans="1:9" x14ac:dyDescent="0.25">
      <c r="A802" t="str">
        <f>IF(ItemLists_295084!A800="Juvenile Non-Fiction","JNF","")</f>
        <v>JNF</v>
      </c>
      <c r="B802" t="str">
        <f>ItemLists_295084!B800</f>
        <v>J 782.421 DEL</v>
      </c>
      <c r="C802" t="str">
        <f>LEFT(ItemLists_295084!D800,36)</f>
        <v>One Direction : a year with us</v>
      </c>
      <c r="D802" s="3" t="str">
        <f>IF(ItemLists_295084!AE800=1,"Yes","No")</f>
        <v>Yes</v>
      </c>
      <c r="E802" s="18">
        <f>ItemLists_295084!C800</f>
        <v>30113006112671</v>
      </c>
      <c r="F802">
        <f>ItemLists_295084!F800</f>
        <v>2014</v>
      </c>
      <c r="G802">
        <f>ItemLists_295084!P800</f>
        <v>201505</v>
      </c>
      <c r="H802" s="1">
        <f>ItemLists_295084!W800</f>
        <v>1.2727272727272727</v>
      </c>
      <c r="I802">
        <f>ItemLists_295084!S800</f>
        <v>201904</v>
      </c>
    </row>
    <row r="803" spans="1:9" x14ac:dyDescent="0.25">
      <c r="A803" t="str">
        <f>IF(ItemLists_295084!A801="Juvenile Non-Fiction","JNF","")</f>
        <v>JNF</v>
      </c>
      <c r="B803" t="str">
        <f>ItemLists_295084!B801</f>
        <v>J 782.421 DUN</v>
      </c>
      <c r="C803" t="str">
        <f>LEFT(ItemLists_295084!D801,36)</f>
        <v>Cardi B : rapper and online star</v>
      </c>
      <c r="D803" s="3" t="str">
        <f>IF(ItemLists_295084!AE801=1,"Yes","No")</f>
        <v>No</v>
      </c>
      <c r="E803" s="18">
        <f>ItemLists_295084!C801</f>
        <v>30113006880749</v>
      </c>
      <c r="F803">
        <f>ItemLists_295084!F801</f>
        <v>2020</v>
      </c>
      <c r="G803">
        <f>ItemLists_295084!P801</f>
        <v>202005</v>
      </c>
      <c r="H803" s="1">
        <f>ItemLists_295084!W801</f>
        <v>0</v>
      </c>
      <c r="I803">
        <f>ItemLists_295084!S801</f>
        <v>202005</v>
      </c>
    </row>
    <row r="804" spans="1:9" x14ac:dyDescent="0.25">
      <c r="A804" t="str">
        <f>IF(ItemLists_295084!A802="Juvenile Non-Fiction","JNF","")</f>
        <v>JNF</v>
      </c>
      <c r="B804" t="str">
        <f>ItemLists_295084!B802</f>
        <v>J 782.421 GOO</v>
      </c>
      <c r="C804" t="str">
        <f>LEFT(ItemLists_295084!D802,36)</f>
        <v>Singing towards the future : the sto</v>
      </c>
      <c r="D804" s="3" t="str">
        <f>IF(ItemLists_295084!AE802=1,"Yes","No")</f>
        <v>Yes</v>
      </c>
      <c r="E804" s="18">
        <f>ItemLists_295084!C802</f>
        <v>30113002202724</v>
      </c>
      <c r="F804">
        <f>ItemLists_295084!F802</f>
        <v>2004</v>
      </c>
      <c r="G804">
        <f>ItemLists_295084!P802</f>
        <v>200400</v>
      </c>
      <c r="H804" s="1">
        <f>ItemLists_295084!W802</f>
        <v>0.41379310344827586</v>
      </c>
      <c r="I804">
        <f>ItemLists_295084!S802</f>
        <v>201612</v>
      </c>
    </row>
    <row r="805" spans="1:9" x14ac:dyDescent="0.25">
      <c r="A805" t="str">
        <f>IF(ItemLists_295084!A803="Juvenile Non-Fiction","JNF","")</f>
        <v>JNF</v>
      </c>
      <c r="B805" t="str">
        <f>ItemLists_295084!B803</f>
        <v>J 782.421 GOT</v>
      </c>
      <c r="C805" t="str">
        <f>LEFT(ItemLists_295084!D803,36)</f>
        <v>Drake : rapper and actor</v>
      </c>
      <c r="D805" s="3" t="str">
        <f>IF(ItemLists_295084!AE803=1,"Yes","No")</f>
        <v>No</v>
      </c>
      <c r="E805" s="18">
        <f>ItemLists_295084!C803</f>
        <v>30113006880921</v>
      </c>
      <c r="F805">
        <f>ItemLists_295084!F803</f>
        <v>2020</v>
      </c>
      <c r="G805">
        <f>ItemLists_295084!P803</f>
        <v>202005</v>
      </c>
      <c r="H805" s="1">
        <f>ItemLists_295084!W803</f>
        <v>0</v>
      </c>
      <c r="I805">
        <f>ItemLists_295084!S803</f>
        <v>202005</v>
      </c>
    </row>
    <row r="806" spans="1:9" x14ac:dyDescent="0.25">
      <c r="A806" t="str">
        <f>IF(ItemLists_295084!A804="Juvenile Non-Fiction","JNF","")</f>
        <v>JNF</v>
      </c>
      <c r="B806" t="str">
        <f>ItemLists_295084!B804</f>
        <v>J 782.421 HEA</v>
      </c>
      <c r="C806" t="str">
        <f>LEFT(ItemLists_295084!D804,36)</f>
        <v>Chance the Rapper : musician and act</v>
      </c>
      <c r="D806" s="3" t="str">
        <f>IF(ItemLists_295084!AE804=1,"Yes","No")</f>
        <v>No</v>
      </c>
      <c r="E806" s="18">
        <f>ItemLists_295084!C804</f>
        <v>30113006655968</v>
      </c>
      <c r="F806">
        <f>ItemLists_295084!F804</f>
        <v>2020</v>
      </c>
      <c r="G806">
        <f>ItemLists_295084!P804</f>
        <v>202005</v>
      </c>
      <c r="H806" s="1">
        <f>ItemLists_295084!W804</f>
        <v>0</v>
      </c>
      <c r="I806">
        <f>ItemLists_295084!S804</f>
        <v>202005</v>
      </c>
    </row>
    <row r="807" spans="1:9" x14ac:dyDescent="0.25">
      <c r="A807" t="str">
        <f>IF(ItemLists_295084!A805="Juvenile Non-Fiction","JNF","")</f>
        <v>JNF</v>
      </c>
      <c r="B807" t="str">
        <f>ItemLists_295084!B805</f>
        <v>J 782.421 HEA</v>
      </c>
      <c r="C807" t="str">
        <f>LEFT(ItemLists_295084!D805,36)</f>
        <v>Kanye West : rap superstar and fashi</v>
      </c>
      <c r="D807" s="3" t="str">
        <f>IF(ItemLists_295084!AE805=1,"Yes","No")</f>
        <v>No</v>
      </c>
      <c r="E807" s="18">
        <f>ItemLists_295084!C805</f>
        <v>30113006881481</v>
      </c>
      <c r="F807">
        <f>ItemLists_295084!F805</f>
        <v>2020</v>
      </c>
      <c r="G807">
        <f>ItemLists_295084!P805</f>
        <v>202005</v>
      </c>
      <c r="H807" s="1">
        <f>ItemLists_295084!W805</f>
        <v>0</v>
      </c>
      <c r="I807">
        <f>ItemLists_295084!S805</f>
        <v>202005</v>
      </c>
    </row>
    <row r="808" spans="1:9" x14ac:dyDescent="0.25">
      <c r="A808" t="str">
        <f>IF(ItemLists_295084!A806="Juvenile Non-Fiction","JNF","")</f>
        <v>JNF</v>
      </c>
      <c r="B808" t="str">
        <f>ItemLists_295084!B806</f>
        <v>J 782.421 HIL</v>
      </c>
      <c r="C808" t="str">
        <f>LEFT(ItemLists_295084!D806,36)</f>
        <v>When the beat was born : DJ Kool Her</v>
      </c>
      <c r="D808" s="3" t="str">
        <f>IF(ItemLists_295084!AE806=1,"Yes","No")</f>
        <v>Yes</v>
      </c>
      <c r="E808" s="18">
        <f>ItemLists_295084!C806</f>
        <v>30113005772129</v>
      </c>
      <c r="F808">
        <f>ItemLists_295084!F806</f>
        <v>2013</v>
      </c>
      <c r="G808">
        <f>ItemLists_295084!P806</f>
        <v>201401</v>
      </c>
      <c r="H808" s="1">
        <f>ItemLists_295084!W806</f>
        <v>0.87804878048780488</v>
      </c>
      <c r="I808">
        <f>ItemLists_295084!S806</f>
        <v>201808</v>
      </c>
    </row>
    <row r="809" spans="1:9" x14ac:dyDescent="0.25">
      <c r="A809" t="str">
        <f>IF(ItemLists_295084!A807="Juvenile Non-Fiction","JNF","")</f>
        <v>JNF</v>
      </c>
      <c r="B809" t="str">
        <f>ItemLists_295084!B807</f>
        <v>J 782.421 HOP</v>
      </c>
      <c r="C809" t="str">
        <f>LEFT(ItemLists_295084!D807,36)</f>
        <v>The girl's guide to rocking : how to</v>
      </c>
      <c r="D809" s="3" t="str">
        <f>IF(ItemLists_295084!AE807=1,"Yes","No")</f>
        <v>No</v>
      </c>
      <c r="E809" s="18">
        <f>ItemLists_295084!C807</f>
        <v>30113003374217</v>
      </c>
      <c r="F809">
        <f>ItemLists_295084!F807</f>
        <v>2009</v>
      </c>
      <c r="G809">
        <f>ItemLists_295084!P807</f>
        <v>201104</v>
      </c>
      <c r="H809" s="1">
        <f>ItemLists_295084!W807</f>
        <v>2.6086956521739131</v>
      </c>
      <c r="I809">
        <f>ItemLists_295084!S807</f>
        <v>201906</v>
      </c>
    </row>
    <row r="810" spans="1:9" x14ac:dyDescent="0.25">
      <c r="A810" t="str">
        <f>IF(ItemLists_295084!A808="Juvenile Non-Fiction","JNF","")</f>
        <v>JNF</v>
      </c>
      <c r="B810" t="str">
        <f>ItemLists_295084!B808</f>
        <v>J 782.421 IDZ</v>
      </c>
      <c r="C810" t="str">
        <f>LEFT(ItemLists_295084!D808,36)</f>
        <v>Nicki Minaj : musician and fashion s</v>
      </c>
      <c r="D810" s="3" t="str">
        <f>IF(ItemLists_295084!AE808=1,"Yes","No")</f>
        <v>No</v>
      </c>
      <c r="E810" s="18">
        <f>ItemLists_295084!C808</f>
        <v>30113006873249</v>
      </c>
      <c r="F810">
        <f>ItemLists_295084!F808</f>
        <v>2020</v>
      </c>
      <c r="G810">
        <f>ItemLists_295084!P808</f>
        <v>202002</v>
      </c>
      <c r="H810" s="1">
        <f>ItemLists_295084!W808</f>
        <v>1.3333333333333333</v>
      </c>
      <c r="I810">
        <f>ItemLists_295084!S808</f>
        <v>202007</v>
      </c>
    </row>
    <row r="811" spans="1:9" x14ac:dyDescent="0.25">
      <c r="A811" t="str">
        <f>IF(ItemLists_295084!A809="Juvenile Non-Fiction","JNF","")</f>
        <v>JNF</v>
      </c>
      <c r="B811" t="str">
        <f>ItemLists_295084!B809</f>
        <v>J 782.421 IDZ</v>
      </c>
      <c r="C811" t="str">
        <f>LEFT(ItemLists_295084!D809,36)</f>
        <v>Nicki Minaj : musician and fashion s</v>
      </c>
      <c r="D811" s="3" t="str">
        <f>IF(ItemLists_295084!AE809=1,"Yes","No")</f>
        <v>No</v>
      </c>
      <c r="E811" s="18">
        <f>ItemLists_295084!C809</f>
        <v>30113006881762</v>
      </c>
      <c r="F811">
        <f>ItemLists_295084!F809</f>
        <v>2020</v>
      </c>
      <c r="G811">
        <f>ItemLists_295084!P809</f>
        <v>202005</v>
      </c>
      <c r="H811" s="1">
        <f>ItemLists_295084!W809</f>
        <v>0</v>
      </c>
      <c r="I811">
        <f>ItemLists_295084!S809</f>
        <v>202005</v>
      </c>
    </row>
    <row r="812" spans="1:9" x14ac:dyDescent="0.25">
      <c r="A812" t="str">
        <f>IF(ItemLists_295084!A810="Juvenile Non-Fiction","JNF","")</f>
        <v>JNF</v>
      </c>
      <c r="B812" t="str">
        <f>ItemLists_295084!B810</f>
        <v>J 782.421 JAC</v>
      </c>
      <c r="C812" t="str">
        <f>LEFT(ItemLists_295084!D810,36)</f>
        <v>Where's Ringo? : the story of the Be</v>
      </c>
      <c r="D812" s="3" t="str">
        <f>IF(ItemLists_295084!AE810=1,"Yes","No")</f>
        <v>No</v>
      </c>
      <c r="E812" s="18">
        <f>ItemLists_295084!C810</f>
        <v>30113006111848</v>
      </c>
      <c r="F812">
        <f>ItemLists_295084!F810</f>
        <v>2014</v>
      </c>
      <c r="G812">
        <f>ItemLists_295084!P810</f>
        <v>201507</v>
      </c>
      <c r="H812" s="1">
        <f>ItemLists_295084!W810</f>
        <v>3.1875</v>
      </c>
      <c r="I812">
        <f>ItemLists_295084!S810</f>
        <v>202005</v>
      </c>
    </row>
    <row r="813" spans="1:9" x14ac:dyDescent="0.25">
      <c r="A813" t="str">
        <f>IF(ItemLists_295084!A811="Juvenile Non-Fiction","JNF","")</f>
        <v>JNF</v>
      </c>
      <c r="B813" t="str">
        <f>ItemLists_295084!B811</f>
        <v>J 782.421 JAN</v>
      </c>
      <c r="C813" t="str">
        <f>LEFT(ItemLists_295084!D811,36)</f>
        <v>Jonas Brothers forever : the unoffic</v>
      </c>
      <c r="D813" s="3" t="str">
        <f>IF(ItemLists_295084!AE811=1,"Yes","No")</f>
        <v>No</v>
      </c>
      <c r="E813" s="18">
        <f>ItemLists_295084!C811</f>
        <v>30113003056905</v>
      </c>
      <c r="F813">
        <f>ItemLists_295084!F811</f>
        <v>2009</v>
      </c>
      <c r="G813">
        <f>ItemLists_295084!P811</f>
        <v>200911</v>
      </c>
      <c r="H813" s="1">
        <f>ItemLists_295084!W811</f>
        <v>1.5454545454545454</v>
      </c>
      <c r="I813">
        <f>ItemLists_295084!S811</f>
        <v>201904</v>
      </c>
    </row>
    <row r="814" spans="1:9" x14ac:dyDescent="0.25">
      <c r="A814" t="str">
        <f>IF(ItemLists_295084!A812="Juvenile Non-Fiction","JNF","")</f>
        <v>JNF</v>
      </c>
      <c r="B814" t="str">
        <f>ItemLists_295084!B812</f>
        <v>J 782.421 KNA</v>
      </c>
      <c r="C814" t="str">
        <f>LEFT(ItemLists_295084!D812,36)</f>
        <v xml:space="preserve">When I get older : the story behind </v>
      </c>
      <c r="D814" s="3" t="str">
        <f>IF(ItemLists_295084!AE812=1,"Yes","No")</f>
        <v>Yes</v>
      </c>
      <c r="E814" s="18">
        <f>ItemLists_295084!C812</f>
        <v>30113005662783</v>
      </c>
      <c r="F814">
        <f>ItemLists_295084!F812</f>
        <v>2012</v>
      </c>
      <c r="G814">
        <f>ItemLists_295084!P812</f>
        <v>201302</v>
      </c>
      <c r="H814" s="1">
        <f>ItemLists_295084!W812</f>
        <v>1.2903225806451613</v>
      </c>
      <c r="I814">
        <f>ItemLists_295084!S812</f>
        <v>201609</v>
      </c>
    </row>
    <row r="815" spans="1:9" x14ac:dyDescent="0.25">
      <c r="A815" t="str">
        <f>IF(ItemLists_295084!A813="Juvenile Non-Fiction","JNF","")</f>
        <v>JNF</v>
      </c>
      <c r="B815" t="str">
        <f>ItemLists_295084!B813</f>
        <v>J 782.421 KUI</v>
      </c>
      <c r="C815" t="str">
        <f>LEFT(ItemLists_295084!D813,36)</f>
        <v>Our song : the story of O Canada, th</v>
      </c>
      <c r="D815" s="3" t="str">
        <f>IF(ItemLists_295084!AE813=1,"Yes","No")</f>
        <v>Yes</v>
      </c>
      <c r="E815" s="18">
        <f>ItemLists_295084!C813</f>
        <v>30113002298284</v>
      </c>
      <c r="F815">
        <f>ItemLists_295084!F813</f>
        <v>2004</v>
      </c>
      <c r="G815">
        <f>ItemLists_295084!P813</f>
        <v>200402</v>
      </c>
      <c r="H815" s="1">
        <f>ItemLists_295084!W813</f>
        <v>2.1492537313432836</v>
      </c>
      <c r="I815">
        <f>ItemLists_295084!S813</f>
        <v>201611</v>
      </c>
    </row>
    <row r="816" spans="1:9" x14ac:dyDescent="0.25">
      <c r="A816" t="str">
        <f>IF(ItemLists_295084!A814="Juvenile Non-Fiction","JNF","")</f>
        <v>JNF</v>
      </c>
      <c r="B816" t="str">
        <f>ItemLists_295084!B814</f>
        <v>J 782.421 LOW</v>
      </c>
      <c r="C816" t="str">
        <f>LEFT(ItemLists_295084!D814,36)</f>
        <v>Give me wings : how a choir of forme</v>
      </c>
      <c r="D816" s="3" t="str">
        <f>IF(ItemLists_295084!AE814=1,"Yes","No")</f>
        <v>Yes</v>
      </c>
      <c r="E816" s="18">
        <f>ItemLists_295084!C814</f>
        <v>30113006236355</v>
      </c>
      <c r="F816">
        <f>ItemLists_295084!F814</f>
        <v>2015</v>
      </c>
      <c r="G816">
        <f>ItemLists_295084!P814</f>
        <v>201601</v>
      </c>
      <c r="H816" s="1">
        <f>ItemLists_295084!W814</f>
        <v>1.0344827586206897</v>
      </c>
      <c r="I816">
        <f>ItemLists_295084!S814</f>
        <v>201811</v>
      </c>
    </row>
    <row r="817" spans="1:9" x14ac:dyDescent="0.25">
      <c r="A817" t="str">
        <f>IF(ItemLists_295084!A815="Juvenile Non-Fiction","JNF","")</f>
        <v>JNF</v>
      </c>
      <c r="B817" t="str">
        <f>ItemLists_295084!B815</f>
        <v>J 782.421 MUN</v>
      </c>
      <c r="C817" t="str">
        <f>LEFT(ItemLists_295084!D815,36)</f>
        <v>Justin Bieber : unleashed</v>
      </c>
      <c r="D817" s="3" t="str">
        <f>IF(ItemLists_295084!AE815=1,"Yes","No")</f>
        <v>No</v>
      </c>
      <c r="E817" s="18">
        <f>ItemLists_295084!C815</f>
        <v>30113005402685</v>
      </c>
      <c r="F817">
        <f>ItemLists_295084!F815</f>
        <v>2011</v>
      </c>
      <c r="G817">
        <f>ItemLists_295084!P815</f>
        <v>201110</v>
      </c>
      <c r="H817" s="1">
        <f>ItemLists_295084!W815</f>
        <v>2.0917431192660549</v>
      </c>
      <c r="I817">
        <f>ItemLists_295084!S815</f>
        <v>201904</v>
      </c>
    </row>
    <row r="818" spans="1:9" x14ac:dyDescent="0.25">
      <c r="A818" t="str">
        <f>IF(ItemLists_295084!A816="Juvenile Non-Fiction","JNF","")</f>
        <v>JNF</v>
      </c>
      <c r="B818" t="str">
        <f>ItemLists_295084!B816</f>
        <v>J 782.421 MUN</v>
      </c>
      <c r="C818" t="str">
        <f>LEFT(ItemLists_295084!D816,36)</f>
        <v>Justin Bieber : unleashed</v>
      </c>
      <c r="D818" s="3" t="str">
        <f>IF(ItemLists_295084!AE816=1,"Yes","No")</f>
        <v>No</v>
      </c>
      <c r="E818" s="18">
        <f>ItemLists_295084!C816</f>
        <v>30113005397109</v>
      </c>
      <c r="F818">
        <f>ItemLists_295084!F816</f>
        <v>2011</v>
      </c>
      <c r="G818">
        <f>ItemLists_295084!P816</f>
        <v>201202</v>
      </c>
      <c r="H818" s="1">
        <f>ItemLists_295084!W816</f>
        <v>1.7142857142857142</v>
      </c>
      <c r="I818">
        <f>ItemLists_295084!S816</f>
        <v>201904</v>
      </c>
    </row>
    <row r="819" spans="1:9" x14ac:dyDescent="0.25">
      <c r="A819" t="str">
        <f>IF(ItemLists_295084!A817="Juvenile Non-Fiction","JNF","")</f>
        <v>JNF</v>
      </c>
      <c r="B819" t="str">
        <f>ItemLists_295084!B817</f>
        <v>J 782.421 NER</v>
      </c>
      <c r="C819" t="str">
        <f>LEFT(ItemLists_295084!D817,36)</f>
        <v>Hello, I'm Johnny Cash</v>
      </c>
      <c r="D819" s="3" t="str">
        <f>IF(ItemLists_295084!AE817=1,"Yes","No")</f>
        <v>Yes</v>
      </c>
      <c r="E819" s="18">
        <f>ItemLists_295084!C817</f>
        <v>30113006027549</v>
      </c>
      <c r="F819">
        <f>ItemLists_295084!F817</f>
        <v>2014</v>
      </c>
      <c r="G819">
        <f>ItemLists_295084!P817</f>
        <v>201501</v>
      </c>
      <c r="H819" s="1">
        <f>ItemLists_295084!W817</f>
        <v>0.85714285714285721</v>
      </c>
      <c r="I819">
        <f>ItemLists_295084!S817</f>
        <v>201705</v>
      </c>
    </row>
    <row r="820" spans="1:9" x14ac:dyDescent="0.25">
      <c r="A820" t="str">
        <f>IF(ItemLists_295084!A818="Juvenile Non-Fiction","JNF","")</f>
        <v>JNF</v>
      </c>
      <c r="B820" t="str">
        <f>ItemLists_295084!B818</f>
        <v>J 782.421 PEP</v>
      </c>
      <c r="C820" t="str">
        <f>LEFT(ItemLists_295084!D818,36)</f>
        <v>One Direction</v>
      </c>
      <c r="D820" s="3" t="str">
        <f>IF(ItemLists_295084!AE818=1,"Yes","No")</f>
        <v>No</v>
      </c>
      <c r="E820" s="18">
        <f>ItemLists_295084!C818</f>
        <v>30113005818427</v>
      </c>
      <c r="F820">
        <f>ItemLists_295084!F818</f>
        <v>2013</v>
      </c>
      <c r="G820">
        <f>ItemLists_295084!P818</f>
        <v>201310</v>
      </c>
      <c r="H820" s="1">
        <f>ItemLists_295084!W818</f>
        <v>2.6823529411764708</v>
      </c>
      <c r="I820">
        <f>ItemLists_295084!S818</f>
        <v>201904</v>
      </c>
    </row>
    <row r="821" spans="1:9" x14ac:dyDescent="0.25">
      <c r="A821" t="str">
        <f>IF(ItemLists_295084!A819="Juvenile Non-Fiction","JNF","")</f>
        <v>JNF</v>
      </c>
      <c r="B821" t="str">
        <f>ItemLists_295084!B819</f>
        <v>J 782.421 REI</v>
      </c>
      <c r="C821" t="str">
        <f>LEFT(ItemLists_295084!D819,36)</f>
        <v>Fab four friends : the boys who beca</v>
      </c>
      <c r="D821" s="3" t="str">
        <f>IF(ItemLists_295084!AE819=1,"Yes","No")</f>
        <v>Yes</v>
      </c>
      <c r="E821" s="18">
        <f>ItemLists_295084!C819</f>
        <v>30113006228717</v>
      </c>
      <c r="F821">
        <f>ItemLists_295084!F819</f>
        <v>2015</v>
      </c>
      <c r="G821">
        <f>ItemLists_295084!P819</f>
        <v>201602</v>
      </c>
      <c r="H821" s="1">
        <f>ItemLists_295084!W819</f>
        <v>1.263157894736842</v>
      </c>
      <c r="I821">
        <f>ItemLists_295084!S819</f>
        <v>201808</v>
      </c>
    </row>
    <row r="822" spans="1:9" x14ac:dyDescent="0.25">
      <c r="A822" t="str">
        <f>IF(ItemLists_295084!A820="Juvenile Non-Fiction","JNF","")</f>
        <v>JNF</v>
      </c>
      <c r="B822" t="str">
        <f>ItemLists_295084!B820</f>
        <v>J 782.421 SIL</v>
      </c>
      <c r="C822" t="str">
        <f>LEFT(ItemLists_295084!D820,36)</f>
        <v>Let your voice be heard : the life a</v>
      </c>
      <c r="D822" s="3" t="str">
        <f>IF(ItemLists_295084!AE820=1,"Yes","No")</f>
        <v>Yes</v>
      </c>
      <c r="E822" s="18">
        <f>ItemLists_295084!C820</f>
        <v>30113006445493</v>
      </c>
      <c r="F822">
        <f>ItemLists_295084!F820</f>
        <v>2016</v>
      </c>
      <c r="G822">
        <f>ItemLists_295084!P820</f>
        <v>201703</v>
      </c>
      <c r="H822" s="1">
        <f>ItemLists_295084!W820</f>
        <v>0</v>
      </c>
      <c r="I822">
        <f>ItemLists_295084!S820</f>
        <v>201703</v>
      </c>
    </row>
    <row r="823" spans="1:9" x14ac:dyDescent="0.25">
      <c r="A823" t="str">
        <f>IF(ItemLists_295084!A821="Juvenile Non-Fiction","JNF","")</f>
        <v>JNF</v>
      </c>
      <c r="B823" t="str">
        <f>ItemLists_295084!B821</f>
        <v>J 782.421 WEA</v>
      </c>
      <c r="C823" t="str">
        <f>LEFT(ItemLists_295084!D821,36)</f>
        <v xml:space="preserve">The roots of rap : 16 bars on the 4 </v>
      </c>
      <c r="D823" s="3" t="str">
        <f>IF(ItemLists_295084!AE821=1,"Yes","No")</f>
        <v>No</v>
      </c>
      <c r="E823" s="18">
        <f>ItemLists_295084!C821</f>
        <v>30113006734565</v>
      </c>
      <c r="F823">
        <f>ItemLists_295084!F821</f>
        <v>2019</v>
      </c>
      <c r="G823">
        <f>ItemLists_295084!P821</f>
        <v>201904</v>
      </c>
      <c r="H823" s="1">
        <f>ItemLists_295084!W821</f>
        <v>0.63157894736842113</v>
      </c>
      <c r="I823">
        <f>ItemLists_295084!S821</f>
        <v>201905</v>
      </c>
    </row>
    <row r="824" spans="1:9" x14ac:dyDescent="0.25">
      <c r="A824" t="str">
        <f>IF(ItemLists_295084!A822="Juvenile Non-Fiction","JNF","")</f>
        <v>JNF</v>
      </c>
      <c r="B824" t="str">
        <f>ItemLists_295084!B822</f>
        <v>J 782.421 YAS</v>
      </c>
      <c r="C824" t="str">
        <f>LEFT(ItemLists_295084!D822,36)</f>
        <v>Nikki Yanofsky</v>
      </c>
      <c r="D824" s="3" t="str">
        <f>IF(ItemLists_295084!AE822=1,"Yes","No")</f>
        <v>Yes</v>
      </c>
      <c r="E824" s="18">
        <f>ItemLists_295084!C822</f>
        <v>30113005384982</v>
      </c>
      <c r="F824">
        <f>ItemLists_295084!F822</f>
        <v>2012</v>
      </c>
      <c r="G824">
        <f>ItemLists_295084!P822</f>
        <v>201201</v>
      </c>
      <c r="H824" s="1">
        <f>ItemLists_295084!W822</f>
        <v>0.45283018867924524</v>
      </c>
      <c r="I824">
        <f>ItemLists_295084!S822</f>
        <v>201904</v>
      </c>
    </row>
    <row r="825" spans="1:9" x14ac:dyDescent="0.25">
      <c r="A825" t="str">
        <f>IF(ItemLists_295084!A823="Juvenile Non-Fiction","JNF","")</f>
        <v>JNF</v>
      </c>
      <c r="B825" t="str">
        <f>ItemLists_295084!B823</f>
        <v>J 782.421 YAS</v>
      </c>
      <c r="C825" t="str">
        <f>LEFT(ItemLists_295084!D823,36)</f>
        <v>Justin Bieber</v>
      </c>
      <c r="D825" s="3" t="str">
        <f>IF(ItemLists_295084!AE823=1,"Yes","No")</f>
        <v>Yes</v>
      </c>
      <c r="E825" s="18">
        <f>ItemLists_295084!C823</f>
        <v>30113005384990</v>
      </c>
      <c r="F825">
        <f>ItemLists_295084!F823</f>
        <v>2012</v>
      </c>
      <c r="G825">
        <f>ItemLists_295084!P823</f>
        <v>201201</v>
      </c>
      <c r="H825" s="1">
        <f>ItemLists_295084!W823</f>
        <v>0.90566037735849048</v>
      </c>
      <c r="I825">
        <f>ItemLists_295084!S823</f>
        <v>201904</v>
      </c>
    </row>
    <row r="826" spans="1:9" x14ac:dyDescent="0.25">
      <c r="A826" t="str">
        <f>IF(ItemLists_295084!A824="Juvenile Non-Fiction","JNF","")</f>
        <v>JNF</v>
      </c>
      <c r="B826" t="str">
        <f>ItemLists_295084!B824</f>
        <v>J 782.421 YAS</v>
      </c>
      <c r="C826" t="str">
        <f>LEFT(ItemLists_295084!D824,36)</f>
        <v>Justin Bieber</v>
      </c>
      <c r="D826" s="3" t="str">
        <f>IF(ItemLists_295084!AE824=1,"Yes","No")</f>
        <v>Yes</v>
      </c>
      <c r="E826" s="18">
        <f>ItemLists_295084!C824</f>
        <v>30113005382473</v>
      </c>
      <c r="F826">
        <f>ItemLists_295084!F824</f>
        <v>2011</v>
      </c>
      <c r="G826">
        <f>ItemLists_295084!P824</f>
        <v>201201</v>
      </c>
      <c r="H826" s="1">
        <f>ItemLists_295084!W824</f>
        <v>1.5849056603773584</v>
      </c>
      <c r="I826">
        <f>ItemLists_295084!S824</f>
        <v>201810</v>
      </c>
    </row>
    <row r="827" spans="1:9" x14ac:dyDescent="0.25">
      <c r="A827" t="str">
        <f>IF(ItemLists_295084!A825="Juvenile Non-Fiction","JNF","")</f>
        <v>JNF</v>
      </c>
      <c r="B827" t="str">
        <f>ItemLists_295084!B825</f>
        <v>J 782.421 YAS</v>
      </c>
      <c r="C827" t="str">
        <f>LEFT(ItemLists_295084!D825,36)</f>
        <v>Taylor Swift</v>
      </c>
      <c r="D827" s="3" t="str">
        <f>IF(ItemLists_295084!AE825=1,"Yes","No")</f>
        <v>No</v>
      </c>
      <c r="E827" s="18">
        <f>ItemLists_295084!C825</f>
        <v>30113003210536</v>
      </c>
      <c r="F827">
        <f>ItemLists_295084!F825</f>
        <v>2011</v>
      </c>
      <c r="G827">
        <f>ItemLists_295084!P825</f>
        <v>201112</v>
      </c>
      <c r="H827" s="1">
        <f>ItemLists_295084!W825</f>
        <v>2.1308411214953273</v>
      </c>
      <c r="I827">
        <f>ItemLists_295084!S825</f>
        <v>201904</v>
      </c>
    </row>
    <row r="828" spans="1:9" x14ac:dyDescent="0.25">
      <c r="A828" t="str">
        <f>IF(ItemLists_295084!A826="Juvenile Non-Fiction","JNF","")</f>
        <v>JNF</v>
      </c>
      <c r="B828" t="str">
        <f>ItemLists_295084!B826</f>
        <v>J 783.043 LAN</v>
      </c>
      <c r="C828" t="str">
        <f>LEFT(ItemLists_295084!D826,36)</f>
        <v>Is Singing for you?</v>
      </c>
      <c r="D828" s="3" t="str">
        <f>IF(ItemLists_295084!AE826=1,"Yes","No")</f>
        <v>No</v>
      </c>
      <c r="E828" s="18">
        <f>ItemLists_295084!C826</f>
        <v>30113003235525</v>
      </c>
      <c r="F828">
        <f>ItemLists_295084!F826</f>
        <v>2011</v>
      </c>
      <c r="G828">
        <f>ItemLists_295084!P826</f>
        <v>201110</v>
      </c>
      <c r="H828" s="1">
        <f>ItemLists_295084!W826</f>
        <v>2.3119266055045871</v>
      </c>
      <c r="I828">
        <f>ItemLists_295084!S826</f>
        <v>201906</v>
      </c>
    </row>
    <row r="829" spans="1:9" x14ac:dyDescent="0.25">
      <c r="A829" t="str">
        <f>IF(ItemLists_295084!A827="Juvenile Non-Fiction","JNF","")</f>
        <v>JNF</v>
      </c>
      <c r="B829" t="str">
        <f>ItemLists_295084!B827</f>
        <v>J 783.7 MAL</v>
      </c>
      <c r="C829" t="str">
        <f>LEFT(ItemLists_295084!D827,36)</f>
        <v>Songs and poems for children</v>
      </c>
      <c r="D829" s="3" t="str">
        <f>IF(ItemLists_295084!AE827=1,"Yes","No")</f>
        <v>No</v>
      </c>
      <c r="E829" s="18">
        <f>ItemLists_295084!C827</f>
        <v>30113002444789</v>
      </c>
      <c r="F829">
        <f>ItemLists_295084!F827</f>
        <v>2006</v>
      </c>
      <c r="G829">
        <f>ItemLists_295084!P827</f>
        <v>200603</v>
      </c>
      <c r="H829" s="1">
        <f>ItemLists_295084!W827</f>
        <v>3</v>
      </c>
      <c r="I829">
        <f>ItemLists_295084!S827</f>
        <v>201911</v>
      </c>
    </row>
    <row r="830" spans="1:9" x14ac:dyDescent="0.25">
      <c r="A830" t="str">
        <f>IF(ItemLists_295084!A828="Juvenile Non-Fiction","JNF","")</f>
        <v>JNF</v>
      </c>
      <c r="B830" t="str">
        <f>ItemLists_295084!B828</f>
        <v>J 784.192 DCR</v>
      </c>
      <c r="C830" t="str">
        <f>LEFT(ItemLists_295084!D828,36)</f>
        <v>Make your own musical instruments</v>
      </c>
      <c r="D830" s="3" t="str">
        <f>IF(ItemLists_295084!AE828=1,"Yes","No")</f>
        <v>No</v>
      </c>
      <c r="E830" s="18">
        <f>ItemLists_295084!C828</f>
        <v>30113002968688</v>
      </c>
      <c r="F830">
        <f>ItemLists_295084!F828</f>
        <v>2009</v>
      </c>
      <c r="G830">
        <f>ItemLists_295084!P828</f>
        <v>200902</v>
      </c>
      <c r="H830" s="1">
        <f>ItemLists_295084!W828</f>
        <v>2.3829787234042552</v>
      </c>
      <c r="I830">
        <f>ItemLists_295084!S828</f>
        <v>201910</v>
      </c>
    </row>
    <row r="831" spans="1:9" x14ac:dyDescent="0.25">
      <c r="A831" t="str">
        <f>IF(ItemLists_295084!A829="Juvenile Non-Fiction","JNF","")</f>
        <v>JNF</v>
      </c>
      <c r="B831" t="str">
        <f>ItemLists_295084!B829</f>
        <v>J 784.192 MUR</v>
      </c>
      <c r="C831" t="str">
        <f>LEFT(ItemLists_295084!D829,36)</f>
        <v xml:space="preserve">High-tech DIY projects with musical </v>
      </c>
      <c r="D831" s="3" t="str">
        <f>IF(ItemLists_295084!AE829=1,"Yes","No")</f>
        <v>Yes</v>
      </c>
      <c r="E831" s="18">
        <f>ItemLists_295084!C829</f>
        <v>30113005940551</v>
      </c>
      <c r="F831">
        <f>ItemLists_295084!F829</f>
        <v>2015</v>
      </c>
      <c r="G831">
        <f>ItemLists_295084!P829</f>
        <v>201505</v>
      </c>
      <c r="H831" s="1">
        <f>ItemLists_295084!W829</f>
        <v>1.0909090909090908</v>
      </c>
      <c r="I831">
        <f>ItemLists_295084!S829</f>
        <v>201907</v>
      </c>
    </row>
    <row r="832" spans="1:9" x14ac:dyDescent="0.25">
      <c r="A832" t="str">
        <f>IF(ItemLists_295084!A830="Juvenile Non-Fiction","JNF","")</f>
        <v>JNF</v>
      </c>
      <c r="B832" t="str">
        <f>ItemLists_295084!B830</f>
        <v>J 784.2 KOS</v>
      </c>
      <c r="C832" t="str">
        <f>LEFT(ItemLists_295084!D830,36)</f>
        <v>The story of the incredible orchestr</v>
      </c>
      <c r="D832" s="3" t="str">
        <f>IF(ItemLists_295084!AE830=1,"Yes","No")</f>
        <v>Yes</v>
      </c>
      <c r="E832" s="18">
        <f>ItemLists_295084!C830</f>
        <v>30113001738181</v>
      </c>
      <c r="F832">
        <f>ItemLists_295084!F830</f>
        <v>2000</v>
      </c>
      <c r="G832">
        <f>ItemLists_295084!P830</f>
        <v>200004</v>
      </c>
      <c r="H832" s="1">
        <f>ItemLists_295084!W830</f>
        <v>1.2145748987854252</v>
      </c>
      <c r="I832">
        <f>ItemLists_295084!S830</f>
        <v>201911</v>
      </c>
    </row>
    <row r="833" spans="1:9" x14ac:dyDescent="0.25">
      <c r="A833" t="str">
        <f>IF(ItemLists_295084!A831="Juvenile Non-Fiction","JNF","")</f>
        <v>JNF</v>
      </c>
      <c r="B833" t="str">
        <f>ItemLists_295084!B831</f>
        <v>J 784.4942 STR</v>
      </c>
      <c r="C833" t="str">
        <f>LEFT(ItemLists_295084!D831,36)</f>
        <v>Strawberry fair : 51 traditional son</v>
      </c>
      <c r="D833" s="3" t="str">
        <f>IF(ItemLists_295084!AE831=1,"Yes","No")</f>
        <v>Yes</v>
      </c>
      <c r="E833" s="18">
        <f>ItemLists_295084!C831</f>
        <v>30113006165000</v>
      </c>
      <c r="F833">
        <f>ItemLists_295084!F831</f>
        <v>1985</v>
      </c>
      <c r="G833">
        <f>ItemLists_295084!P831</f>
        <v>198510</v>
      </c>
      <c r="H833" s="1">
        <f>ItemLists_295084!W831</f>
        <v>1.539192399049881</v>
      </c>
      <c r="I833">
        <f>ItemLists_295084!S831</f>
        <v>202010</v>
      </c>
    </row>
    <row r="834" spans="1:9" x14ac:dyDescent="0.25">
      <c r="A834" t="str">
        <f>IF(ItemLists_295084!A832="Juvenile Non-Fiction","JNF","")</f>
        <v>JNF</v>
      </c>
      <c r="B834" t="str">
        <f>ItemLists_295084!B832</f>
        <v>J 784.624 FOX</v>
      </c>
      <c r="C834" t="str">
        <f>LEFT(ItemLists_295084!D832,36)</f>
        <v>Go in and out the window : an illust</v>
      </c>
      <c r="D834" s="3" t="str">
        <f>IF(ItemLists_295084!AE832=1,"Yes","No")</f>
        <v>Yes</v>
      </c>
      <c r="E834" s="18">
        <f>ItemLists_295084!C832</f>
        <v>30113005402610</v>
      </c>
      <c r="F834">
        <f>ItemLists_295084!F832</f>
        <v>1987</v>
      </c>
      <c r="G834">
        <f>ItemLists_295084!P832</f>
        <v>201206</v>
      </c>
      <c r="H834" s="1">
        <f>ItemLists_295084!W832</f>
        <v>1.4257425742574259</v>
      </c>
      <c r="I834">
        <f>ItemLists_295084!S832</f>
        <v>202010</v>
      </c>
    </row>
    <row r="835" spans="1:9" x14ac:dyDescent="0.25">
      <c r="A835" t="str">
        <f>IF(ItemLists_295084!A833="Juvenile Non-Fiction","JNF","")</f>
        <v>JNF</v>
      </c>
      <c r="B835" t="str">
        <f>ItemLists_295084!B833</f>
        <v>J 784.624 KAT</v>
      </c>
      <c r="C835" t="str">
        <f>LEFT(ItemLists_295084!D833,36)</f>
        <v xml:space="preserve">Mosquitoes are ruining my summer! : </v>
      </c>
      <c r="D835" s="3" t="str">
        <f>IF(ItemLists_295084!AE833=1,"Yes","No")</f>
        <v>Yes</v>
      </c>
      <c r="E835" s="18">
        <f>ItemLists_295084!C833</f>
        <v>30113005219998</v>
      </c>
      <c r="F835">
        <f>ItemLists_295084!F833</f>
        <v>2011</v>
      </c>
      <c r="G835">
        <f>ItemLists_295084!P833</f>
        <v>201109</v>
      </c>
      <c r="H835" s="1">
        <f>ItemLists_295084!W833</f>
        <v>0.8727272727272728</v>
      </c>
      <c r="I835">
        <f>ItemLists_295084!S833</f>
        <v>201706</v>
      </c>
    </row>
    <row r="836" spans="1:9" x14ac:dyDescent="0.25">
      <c r="A836" t="str">
        <f>IF(ItemLists_295084!A834="Juvenile Non-Fiction","JNF","")</f>
        <v>JNF</v>
      </c>
      <c r="B836" t="str">
        <f>ItemLists_295084!B834</f>
        <v>J 784.624 LUL</v>
      </c>
      <c r="C836" t="str">
        <f>LEFT(ItemLists_295084!D834,36)</f>
        <v>The lullaby songbook.</v>
      </c>
      <c r="D836" s="3" t="str">
        <f>IF(ItemLists_295084!AE834=1,"Yes","No")</f>
        <v>Yes</v>
      </c>
      <c r="E836" s="18">
        <f>ItemLists_295084!C834</f>
        <v>30113000377510</v>
      </c>
      <c r="F836">
        <f>ItemLists_295084!F834</f>
        <v>0</v>
      </c>
      <c r="G836">
        <f>ItemLists_295084!P834</f>
        <v>200911</v>
      </c>
      <c r="H836" s="1">
        <f>ItemLists_295084!W834</f>
        <v>1.6363636363636365</v>
      </c>
      <c r="I836">
        <f>ItemLists_295084!S834</f>
        <v>201811</v>
      </c>
    </row>
    <row r="837" spans="1:9" x14ac:dyDescent="0.25">
      <c r="A837" t="str">
        <f>IF(ItemLists_295084!A835="Juvenile Non-Fiction","JNF","")</f>
        <v>JNF</v>
      </c>
      <c r="B837" t="str">
        <f>ItemLists_295084!B835</f>
        <v>J 784.624 RAF</v>
      </c>
      <c r="C837" t="str">
        <f>LEFT(ItemLists_295084!D835,36)</f>
        <v>Raffi : the children's voice</v>
      </c>
      <c r="D837" s="3" t="str">
        <f>IF(ItemLists_295084!AE835=1,"Yes","No")</f>
        <v>Yes</v>
      </c>
      <c r="E837" s="18">
        <f>ItemLists_295084!C835</f>
        <v>30113000549381</v>
      </c>
      <c r="F837">
        <f>ItemLists_295084!F835</f>
        <v>1989</v>
      </c>
      <c r="G837">
        <f>ItemLists_295084!P835</f>
        <v>201401</v>
      </c>
      <c r="H837" s="1">
        <f>ItemLists_295084!W835</f>
        <v>3.3658536585365857</v>
      </c>
      <c r="I837">
        <f>ItemLists_295084!S835</f>
        <v>201904</v>
      </c>
    </row>
    <row r="838" spans="1:9" x14ac:dyDescent="0.25">
      <c r="A838" t="str">
        <f>IF(ItemLists_295084!A836="Juvenile Non-Fiction","JNF","")</f>
        <v>JNF</v>
      </c>
      <c r="B838" t="str">
        <f>ItemLists_295084!B836</f>
        <v>J 784.624 SIN</v>
      </c>
      <c r="C838" t="str">
        <f>LEFT(ItemLists_295084!D836,36)</f>
        <v>Singing bee! : a collection of favor</v>
      </c>
      <c r="D838" s="3" t="str">
        <f>IF(ItemLists_295084!AE836=1,"Yes","No")</f>
        <v>Yes</v>
      </c>
      <c r="E838" s="18">
        <f>ItemLists_295084!C836</f>
        <v>30113000377544</v>
      </c>
      <c r="F838">
        <f>ItemLists_295084!F836</f>
        <v>1982</v>
      </c>
      <c r="G838">
        <f>ItemLists_295084!P836</f>
        <v>198209</v>
      </c>
      <c r="H838" s="1">
        <f>ItemLists_295084!W836</f>
        <v>1.5982532751091705</v>
      </c>
      <c r="I838">
        <f>ItemLists_295084!S836</f>
        <v>201909</v>
      </c>
    </row>
    <row r="839" spans="1:9" x14ac:dyDescent="0.25">
      <c r="A839" t="str">
        <f>IF(ItemLists_295084!A837="Juvenile Non-Fiction","JNF","")</f>
        <v>JNF</v>
      </c>
      <c r="B839" t="str">
        <f>ItemLists_295084!B837</f>
        <v>J 784.624 THI</v>
      </c>
      <c r="C839" t="str">
        <f>LEFT(ItemLists_295084!D837,36)</f>
        <v>Thirty old-time nursery songs</v>
      </c>
      <c r="D839" s="3" t="str">
        <f>IF(ItemLists_295084!AE837=1,"Yes","No")</f>
        <v>Yes</v>
      </c>
      <c r="E839" s="18">
        <f>ItemLists_295084!C837</f>
        <v>30113001492649</v>
      </c>
      <c r="F839">
        <f>ItemLists_295084!F837</f>
        <v>0</v>
      </c>
      <c r="G839">
        <f>ItemLists_295084!P837</f>
        <v>201308</v>
      </c>
      <c r="H839" s="1">
        <f>ItemLists_295084!W837</f>
        <v>4.2758620689655169</v>
      </c>
      <c r="I839">
        <f>ItemLists_295084!S837</f>
        <v>201910</v>
      </c>
    </row>
    <row r="840" spans="1:9" x14ac:dyDescent="0.25">
      <c r="A840" t="str">
        <f>IF(ItemLists_295084!A838="Juvenile Non-Fiction","JNF","")</f>
        <v>JNF</v>
      </c>
      <c r="B840" t="str">
        <f>ItemLists_295084!B838</f>
        <v>J 786 STO</v>
      </c>
      <c r="C840" t="str">
        <f>LEFT(ItemLists_295084!D838,36)</f>
        <v>The piano and other keyboard instrum</v>
      </c>
      <c r="D840" s="3" t="str">
        <f>IF(ItemLists_295084!AE838=1,"Yes","No")</f>
        <v>No</v>
      </c>
      <c r="E840" s="18">
        <f>ItemLists_295084!C838</f>
        <v>30113002980428</v>
      </c>
      <c r="F840">
        <f>ItemLists_295084!F838</f>
        <v>2010</v>
      </c>
      <c r="G840">
        <f>ItemLists_295084!P838</f>
        <v>201002</v>
      </c>
      <c r="H840" s="1">
        <f>ItemLists_295084!W838</f>
        <v>2.3255813953488373</v>
      </c>
      <c r="I840">
        <f>ItemLists_295084!S838</f>
        <v>202001</v>
      </c>
    </row>
    <row r="841" spans="1:9" x14ac:dyDescent="0.25">
      <c r="A841" t="str">
        <f>IF(ItemLists_295084!A839="Juvenile Non-Fiction","JNF","")</f>
        <v>JNF</v>
      </c>
      <c r="B841" t="str">
        <f>ItemLists_295084!B839</f>
        <v>J 786.19 DEA</v>
      </c>
      <c r="C841" t="str">
        <f>LEFT(ItemLists_295084!D839,36)</f>
        <v>Keyboard instruments &amp; ensembles</v>
      </c>
      <c r="D841" s="3" t="str">
        <f>IF(ItemLists_295084!AE839=1,"Yes","No")</f>
        <v>Yes</v>
      </c>
      <c r="E841" s="18">
        <f>ItemLists_295084!C839</f>
        <v>30113001812671</v>
      </c>
      <c r="F841">
        <f>ItemLists_295084!F839</f>
        <v>2001</v>
      </c>
      <c r="G841">
        <f>ItemLists_295084!P839</f>
        <v>200111</v>
      </c>
      <c r="H841" s="1">
        <f>ItemLists_295084!W839</f>
        <v>1.1052631578947369</v>
      </c>
      <c r="I841">
        <f>ItemLists_295084!S839</f>
        <v>201909</v>
      </c>
    </row>
    <row r="842" spans="1:9" x14ac:dyDescent="0.25">
      <c r="A842" t="str">
        <f>IF(ItemLists_295084!A840="Juvenile Non-Fiction","JNF","")</f>
        <v>JNF</v>
      </c>
      <c r="B842" t="str">
        <f>ItemLists_295084!B840</f>
        <v>J 786.19 KNI</v>
      </c>
      <c r="C842" t="str">
        <f>LEFT(ItemLists_295084!D840,36)</f>
        <v>Keyboards</v>
      </c>
      <c r="D842" s="3" t="str">
        <f>IF(ItemLists_295084!AE840=1,"Yes","No")</f>
        <v>Yes</v>
      </c>
      <c r="E842" s="18">
        <f>ItemLists_295084!C840</f>
        <v>30113002274012</v>
      </c>
      <c r="F842">
        <f>ItemLists_295084!F840</f>
        <v>2006</v>
      </c>
      <c r="G842">
        <f>ItemLists_295084!P840</f>
        <v>201111</v>
      </c>
      <c r="H842" s="1">
        <f>ItemLists_295084!W840</f>
        <v>1.8888888888888888</v>
      </c>
      <c r="I842">
        <f>ItemLists_295084!S840</f>
        <v>201802</v>
      </c>
    </row>
    <row r="843" spans="1:9" x14ac:dyDescent="0.25">
      <c r="A843" t="str">
        <f>IF(ItemLists_295084!A841="Juvenile Non-Fiction","JNF","")</f>
        <v>JNF</v>
      </c>
      <c r="B843" t="str">
        <f>ItemLists_295084!B841</f>
        <v>J 786.2 LIB</v>
      </c>
      <c r="C843" t="str">
        <f>LEFT(ItemLists_295084!D841,36)</f>
        <v>The Library of easy piano classics.</v>
      </c>
      <c r="D843" s="3" t="str">
        <f>IF(ItemLists_295084!AE841=1,"Yes","No")</f>
        <v>Yes</v>
      </c>
      <c r="E843" s="18">
        <f>ItemLists_295084!C841</f>
        <v>30113006433432</v>
      </c>
      <c r="F843">
        <f>ItemLists_295084!F841</f>
        <v>1991</v>
      </c>
      <c r="G843">
        <f>ItemLists_295084!P841</f>
        <v>201701</v>
      </c>
      <c r="H843" s="1">
        <f>ItemLists_295084!W841</f>
        <v>7.0434782608695645</v>
      </c>
      <c r="I843">
        <f>ItemLists_295084!S841</f>
        <v>202003</v>
      </c>
    </row>
    <row r="844" spans="1:9" x14ac:dyDescent="0.25">
      <c r="A844" t="str">
        <f>IF(ItemLists_295084!A842="Juvenile Non-Fiction","JNF","")</f>
        <v>JNF</v>
      </c>
      <c r="B844" t="str">
        <f>ItemLists_295084!B842</f>
        <v>J 786.2 REI</v>
      </c>
      <c r="C844" t="str">
        <f>LEFT(ItemLists_295084!D842,36)</f>
        <v>Clara Schumann : piano virtuoso</v>
      </c>
      <c r="D844" s="3" t="str">
        <f>IF(ItemLists_295084!AE842=1,"Yes","No")</f>
        <v>Yes</v>
      </c>
      <c r="E844" s="18">
        <f>ItemLists_295084!C842</f>
        <v>30113001575823</v>
      </c>
      <c r="F844">
        <f>ItemLists_295084!F842</f>
        <v>1999</v>
      </c>
      <c r="G844">
        <f>ItemLists_295084!P842</f>
        <v>201102</v>
      </c>
      <c r="H844" s="1">
        <f>ItemLists_295084!W842</f>
        <v>2.4615384615384617</v>
      </c>
      <c r="I844">
        <f>ItemLists_295084!S842</f>
        <v>201906</v>
      </c>
    </row>
    <row r="845" spans="1:9" x14ac:dyDescent="0.25">
      <c r="A845" t="str">
        <f>IF(ItemLists_295084!A843="Juvenile Non-Fiction","JNF","")</f>
        <v>JNF</v>
      </c>
      <c r="B845" t="str">
        <f>ItemLists_295084!B843</f>
        <v>J 786.209 KON</v>
      </c>
      <c r="C845" t="str">
        <f>LEFT(ItemLists_295084!D843,36)</f>
        <v>Struggling for perfection : the stor</v>
      </c>
      <c r="D845" s="3" t="str">
        <f>IF(ItemLists_295084!AE843=1,"Yes","No")</f>
        <v>Yes</v>
      </c>
      <c r="E845" s="18">
        <f>ItemLists_295084!C843</f>
        <v>30113002204639</v>
      </c>
      <c r="F845">
        <f>ItemLists_295084!F843</f>
        <v>2004</v>
      </c>
      <c r="G845">
        <f>ItemLists_295084!P843</f>
        <v>201606</v>
      </c>
      <c r="H845" s="1">
        <f>ItemLists_295084!W843</f>
        <v>3.1698113207547167</v>
      </c>
      <c r="I845">
        <f>ItemLists_295084!S843</f>
        <v>201807</v>
      </c>
    </row>
    <row r="846" spans="1:9" x14ac:dyDescent="0.25">
      <c r="A846" t="str">
        <f>IF(ItemLists_295084!A844="Juvenile Non-Fiction","JNF","")</f>
        <v>JNF</v>
      </c>
      <c r="B846" t="str">
        <f>ItemLists_295084!B844</f>
        <v>J 786.216 BAT</v>
      </c>
      <c r="C846" t="str">
        <f>LEFT(ItemLists_295084!D844,36)</f>
        <v>Oscar Peterson : the man and his jaz</v>
      </c>
      <c r="D846" s="3" t="str">
        <f>IF(ItemLists_295084!AE844=1,"Yes","No")</f>
        <v>Yes</v>
      </c>
      <c r="E846" s="18">
        <f>ItemLists_295084!C844</f>
        <v>30113005618454</v>
      </c>
      <c r="F846">
        <f>ItemLists_295084!F844</f>
        <v>2012</v>
      </c>
      <c r="G846">
        <f>ItemLists_295084!P844</f>
        <v>201210</v>
      </c>
      <c r="H846" s="1">
        <f>ItemLists_295084!W844</f>
        <v>0.98969072164948446</v>
      </c>
      <c r="I846">
        <f>ItemLists_295084!S844</f>
        <v>201806</v>
      </c>
    </row>
    <row r="847" spans="1:9" x14ac:dyDescent="0.25">
      <c r="A847" t="str">
        <f>IF(ItemLists_295084!A845="Juvenile Non-Fiction","JNF","")</f>
        <v>JNF</v>
      </c>
      <c r="B847" t="str">
        <f>ItemLists_295084!B845</f>
        <v>J 786.219 RUS</v>
      </c>
      <c r="C847" t="str">
        <f>LEFT(ItemLists_295084!D845,36)</f>
        <v>The music of life : Bartolomeo Crist</v>
      </c>
      <c r="D847" s="3" t="str">
        <f>IF(ItemLists_295084!AE845=1,"Yes","No")</f>
        <v>No</v>
      </c>
      <c r="E847" s="18">
        <f>ItemLists_295084!C845</f>
        <v>30113006514744</v>
      </c>
      <c r="F847">
        <f>ItemLists_295084!F845</f>
        <v>2017</v>
      </c>
      <c r="G847">
        <f>ItemLists_295084!P845</f>
        <v>201709</v>
      </c>
      <c r="H847" s="1">
        <f>ItemLists_295084!W845</f>
        <v>3.1578947368421053</v>
      </c>
      <c r="I847">
        <f>ItemLists_295084!S845</f>
        <v>202002</v>
      </c>
    </row>
    <row r="848" spans="1:9" x14ac:dyDescent="0.25">
      <c r="A848" t="str">
        <f>IF(ItemLists_295084!A846="Juvenile Non-Fiction","JNF","")</f>
        <v>JNF</v>
      </c>
      <c r="B848" t="str">
        <f>ItemLists_295084!B846</f>
        <v>J 786.819 DEA</v>
      </c>
      <c r="C848" t="str">
        <f>LEFT(ItemLists_295084!D846,36)</f>
        <v>Percussion &amp; electronic instruments</v>
      </c>
      <c r="D848" s="3" t="str">
        <f>IF(ItemLists_295084!AE846=1,"Yes","No")</f>
        <v>Yes</v>
      </c>
      <c r="E848" s="18">
        <f>ItemLists_295084!C846</f>
        <v>30113001812663</v>
      </c>
      <c r="F848">
        <f>ItemLists_295084!F846</f>
        <v>2001</v>
      </c>
      <c r="G848">
        <f>ItemLists_295084!P846</f>
        <v>200102</v>
      </c>
      <c r="H848" s="1">
        <f>ItemLists_295084!W846</f>
        <v>1.1139240506329113</v>
      </c>
      <c r="I848">
        <f>ItemLists_295084!S846</f>
        <v>201803</v>
      </c>
    </row>
    <row r="849" spans="1:9" x14ac:dyDescent="0.25">
      <c r="A849" t="str">
        <f>IF(ItemLists_295084!A847="Juvenile Non-Fiction","JNF","")</f>
        <v>JNF</v>
      </c>
      <c r="B849" t="str">
        <f>ItemLists_295084!B847</f>
        <v>J 786.819 KNI</v>
      </c>
      <c r="C849" t="str">
        <f>LEFT(ItemLists_295084!D847,36)</f>
        <v>Sound effects</v>
      </c>
      <c r="D849" s="3" t="str">
        <f>IF(ItemLists_295084!AE847=1,"Yes","No")</f>
        <v>Yes</v>
      </c>
      <c r="E849" s="18">
        <f>ItemLists_295084!C847</f>
        <v>30113002274129</v>
      </c>
      <c r="F849">
        <f>ItemLists_295084!F847</f>
        <v>2006</v>
      </c>
      <c r="G849">
        <f>ItemLists_295084!P847</f>
        <v>200609</v>
      </c>
      <c r="H849" s="1">
        <f>ItemLists_295084!W847</f>
        <v>1.0588235294117647</v>
      </c>
      <c r="I849">
        <f>ItemLists_295084!S847</f>
        <v>201803</v>
      </c>
    </row>
    <row r="850" spans="1:9" x14ac:dyDescent="0.25">
      <c r="A850" t="str">
        <f>IF(ItemLists_295084!A848="Juvenile Non-Fiction","JNF","")</f>
        <v>JNF</v>
      </c>
      <c r="B850" t="str">
        <f>ItemLists_295084!B848</f>
        <v>J 786.819 KNI</v>
      </c>
      <c r="C850" t="str">
        <f>LEFT(ItemLists_295084!D848,36)</f>
        <v>Percussion</v>
      </c>
      <c r="D850" s="3" t="str">
        <f>IF(ItemLists_295084!AE848=1,"Yes","No")</f>
        <v>No</v>
      </c>
      <c r="E850" s="18">
        <f>ItemLists_295084!C848</f>
        <v>30113002274137</v>
      </c>
      <c r="F850">
        <f>ItemLists_295084!F848</f>
        <v>2006</v>
      </c>
      <c r="G850">
        <f>ItemLists_295084!P848</f>
        <v>200609</v>
      </c>
      <c r="H850" s="1">
        <f>ItemLists_295084!W848</f>
        <v>2.047058823529412</v>
      </c>
      <c r="I850">
        <f>ItemLists_295084!S848</f>
        <v>201909</v>
      </c>
    </row>
    <row r="851" spans="1:9" x14ac:dyDescent="0.25">
      <c r="A851" t="str">
        <f>IF(ItemLists_295084!A849="Juvenile Non-Fiction","JNF","")</f>
        <v>JNF</v>
      </c>
      <c r="B851" t="str">
        <f>ItemLists_295084!B849</f>
        <v>J 786.9 LAN</v>
      </c>
      <c r="C851" t="str">
        <f>LEFT(ItemLists_295084!D849,36)</f>
        <v>Are the Drums for you?</v>
      </c>
      <c r="D851" s="3" t="str">
        <f>IF(ItemLists_295084!AE849=1,"Yes","No")</f>
        <v>No</v>
      </c>
      <c r="E851" s="18">
        <f>ItemLists_295084!C849</f>
        <v>30113003210700</v>
      </c>
      <c r="F851">
        <f>ItemLists_295084!F849</f>
        <v>2011</v>
      </c>
      <c r="G851">
        <f>ItemLists_295084!P849</f>
        <v>201110</v>
      </c>
      <c r="H851" s="1">
        <f>ItemLists_295084!W849</f>
        <v>2.5321100917431192</v>
      </c>
      <c r="I851">
        <f>ItemLists_295084!S849</f>
        <v>201909</v>
      </c>
    </row>
    <row r="852" spans="1:9" x14ac:dyDescent="0.25">
      <c r="A852" t="str">
        <f>IF(ItemLists_295084!A850="Juvenile Non-Fiction","JNF","")</f>
        <v>JNF</v>
      </c>
      <c r="B852" t="str">
        <f>ItemLists_295084!B850</f>
        <v>J 786.9 STO</v>
      </c>
      <c r="C852" t="str">
        <f>LEFT(ItemLists_295084!D850,36)</f>
        <v>The drum and other percussion instru</v>
      </c>
      <c r="D852" s="3" t="str">
        <f>IF(ItemLists_295084!AE850=1,"Yes","No")</f>
        <v>No</v>
      </c>
      <c r="E852" s="18">
        <f>ItemLists_295084!C850</f>
        <v>30113002980436</v>
      </c>
      <c r="F852">
        <f>ItemLists_295084!F850</f>
        <v>2010</v>
      </c>
      <c r="G852">
        <f>ItemLists_295084!P850</f>
        <v>201002</v>
      </c>
      <c r="H852" s="1">
        <f>ItemLists_295084!W850</f>
        <v>2.13953488372093</v>
      </c>
      <c r="I852">
        <f>ItemLists_295084!S850</f>
        <v>201911</v>
      </c>
    </row>
    <row r="853" spans="1:9" x14ac:dyDescent="0.25">
      <c r="A853" t="str">
        <f>IF(ItemLists_295084!A851="Juvenile Non-Fiction","JNF","")</f>
        <v>JNF</v>
      </c>
      <c r="B853" t="str">
        <f>ItemLists_295084!B851</f>
        <v>J 787 STO</v>
      </c>
      <c r="C853" t="str">
        <f>LEFT(ItemLists_295084!D851,36)</f>
        <v>The violin and other stringed instru</v>
      </c>
      <c r="D853" s="3" t="str">
        <f>IF(ItemLists_295084!AE851=1,"Yes","No")</f>
        <v>Yes</v>
      </c>
      <c r="E853" s="18">
        <f>ItemLists_295084!C851</f>
        <v>30113002980634</v>
      </c>
      <c r="F853">
        <f>ItemLists_295084!F851</f>
        <v>2010</v>
      </c>
      <c r="G853">
        <f>ItemLists_295084!P851</f>
        <v>201002</v>
      </c>
      <c r="H853" s="1">
        <f>ItemLists_295084!W851</f>
        <v>0.93023255813953487</v>
      </c>
      <c r="I853">
        <f>ItemLists_295084!S851</f>
        <v>201909</v>
      </c>
    </row>
    <row r="854" spans="1:9" x14ac:dyDescent="0.25">
      <c r="A854" t="str">
        <f>IF(ItemLists_295084!A852="Juvenile Non-Fiction","JNF","")</f>
        <v>JNF</v>
      </c>
      <c r="B854" t="str">
        <f>ItemLists_295084!B852</f>
        <v>J 787 STO</v>
      </c>
      <c r="C854" t="str">
        <f>LEFT(ItemLists_295084!D852,36)</f>
        <v>The violin and other stringed instru</v>
      </c>
      <c r="D854" s="3" t="str">
        <f>IF(ItemLists_295084!AE852=1,"Yes","No")</f>
        <v>No</v>
      </c>
      <c r="E854" s="18">
        <f>ItemLists_295084!C852</f>
        <v>30113003302390</v>
      </c>
      <c r="F854">
        <f>ItemLists_295084!F852</f>
        <v>2010</v>
      </c>
      <c r="G854">
        <f>ItemLists_295084!P852</f>
        <v>201012</v>
      </c>
      <c r="H854" s="1">
        <f>ItemLists_295084!W852</f>
        <v>1.5126050420168069</v>
      </c>
      <c r="I854">
        <f>ItemLists_295084!S852</f>
        <v>201911</v>
      </c>
    </row>
    <row r="855" spans="1:9" x14ac:dyDescent="0.25">
      <c r="A855" t="str">
        <f>IF(ItemLists_295084!A853="Juvenile Non-Fiction","JNF","")</f>
        <v>JNF</v>
      </c>
      <c r="B855" t="str">
        <f>ItemLists_295084!B853</f>
        <v>J 787.19 KNI</v>
      </c>
      <c r="C855" t="str">
        <f>LEFT(ItemLists_295084!D853,36)</f>
        <v>Stringed instruments</v>
      </c>
      <c r="D855" s="3" t="str">
        <f>IF(ItemLists_295084!AE853=1,"Yes","No")</f>
        <v>Yes</v>
      </c>
      <c r="E855" s="18">
        <f>ItemLists_295084!C853</f>
        <v>30113002274004</v>
      </c>
      <c r="F855">
        <f>ItemLists_295084!F853</f>
        <v>2006</v>
      </c>
      <c r="G855">
        <f>ItemLists_295084!P853</f>
        <v>201102</v>
      </c>
      <c r="H855" s="1">
        <f>ItemLists_295084!W853</f>
        <v>2.5641025641025643</v>
      </c>
      <c r="I855">
        <f>ItemLists_295084!S853</f>
        <v>201705</v>
      </c>
    </row>
    <row r="856" spans="1:9" x14ac:dyDescent="0.25">
      <c r="A856" t="str">
        <f>IF(ItemLists_295084!A854="Juvenile Non-Fiction","JNF","")</f>
        <v>JNF</v>
      </c>
      <c r="B856" t="str">
        <f>ItemLists_295084!B854</f>
        <v>J 787.2 LAN</v>
      </c>
      <c r="C856" t="str">
        <f>LEFT(ItemLists_295084!D854,36)</f>
        <v>Is the violin for you?</v>
      </c>
      <c r="D856" s="3" t="str">
        <f>IF(ItemLists_295084!AE854=1,"Yes","No")</f>
        <v>Yes</v>
      </c>
      <c r="E856" s="18">
        <f>ItemLists_295084!C854</f>
        <v>30113003235467</v>
      </c>
      <c r="F856">
        <f>ItemLists_295084!F854</f>
        <v>2011</v>
      </c>
      <c r="G856">
        <f>ItemLists_295084!P854</f>
        <v>201110</v>
      </c>
      <c r="H856" s="1">
        <f>ItemLists_295084!W854</f>
        <v>3.5229357798165135</v>
      </c>
      <c r="I856">
        <f>ItemLists_295084!S854</f>
        <v>201803</v>
      </c>
    </row>
    <row r="857" spans="1:9" x14ac:dyDescent="0.25">
      <c r="A857" t="str">
        <f>IF(ItemLists_295084!A855="Juvenile Non-Fiction","JNF","")</f>
        <v>JNF</v>
      </c>
      <c r="B857" t="str">
        <f>ItemLists_295084!B855</f>
        <v>J 787.8 GOL</v>
      </c>
      <c r="C857" t="str">
        <f>LEFT(ItemLists_295084!D855,36)</f>
        <v>Carlos Santana : sound of the heart,</v>
      </c>
      <c r="D857" s="3" t="str">
        <f>IF(ItemLists_295084!AE855=1,"Yes","No")</f>
        <v>No</v>
      </c>
      <c r="E857" s="18">
        <f>ItemLists_295084!C855</f>
        <v>30113006735588</v>
      </c>
      <c r="F857">
        <f>ItemLists_295084!F855</f>
        <v>2018</v>
      </c>
      <c r="G857">
        <f>ItemLists_295084!P855</f>
        <v>201904</v>
      </c>
      <c r="H857" s="1">
        <f>ItemLists_295084!W855</f>
        <v>0</v>
      </c>
      <c r="I857">
        <f>ItemLists_295084!S855</f>
        <v>201904</v>
      </c>
    </row>
    <row r="858" spans="1:9" x14ac:dyDescent="0.25">
      <c r="A858" t="str">
        <f>IF(ItemLists_295084!A856="Juvenile Non-Fiction","JNF","")</f>
        <v>JNF</v>
      </c>
      <c r="B858" t="str">
        <f>ItemLists_295084!B856</f>
        <v>J 787.87 BUR</v>
      </c>
      <c r="C858" t="str">
        <f>LEFT(ItemLists_295084!D856,36)</f>
        <v>First guitar tutor</v>
      </c>
      <c r="D858" s="3" t="str">
        <f>IF(ItemLists_295084!AE856=1,"Yes","No")</f>
        <v>No</v>
      </c>
      <c r="E858" s="18">
        <f>ItemLists_295084!C856</f>
        <v>30113003289902</v>
      </c>
      <c r="F858">
        <f>ItemLists_295084!F856</f>
        <v>2010</v>
      </c>
      <c r="G858">
        <f>ItemLists_295084!P856</f>
        <v>201010</v>
      </c>
      <c r="H858" s="1">
        <f>ItemLists_295084!W856</f>
        <v>2.0826446280991733</v>
      </c>
      <c r="I858">
        <f>ItemLists_295084!S856</f>
        <v>201909</v>
      </c>
    </row>
    <row r="859" spans="1:9" x14ac:dyDescent="0.25">
      <c r="A859" t="str">
        <f>IF(ItemLists_295084!A857="Juvenile Non-Fiction","JNF","")</f>
        <v>JNF</v>
      </c>
      <c r="B859" t="str">
        <f>ItemLists_295084!B857</f>
        <v>J 787.87 LAN</v>
      </c>
      <c r="C859" t="str">
        <f>LEFT(ItemLists_295084!D857,36)</f>
        <v>Is the guitar for you?</v>
      </c>
      <c r="D859" s="3" t="str">
        <f>IF(ItemLists_295084!AE857=1,"Yes","No")</f>
        <v>No</v>
      </c>
      <c r="E859" s="18">
        <f>ItemLists_295084!C857</f>
        <v>30113003235434</v>
      </c>
      <c r="F859">
        <f>ItemLists_295084!F857</f>
        <v>2011</v>
      </c>
      <c r="G859">
        <f>ItemLists_295084!P857</f>
        <v>201110</v>
      </c>
      <c r="H859" s="1">
        <f>ItemLists_295084!W857</f>
        <v>2.3119266055045871</v>
      </c>
      <c r="I859">
        <f>ItemLists_295084!S857</f>
        <v>201907</v>
      </c>
    </row>
    <row r="860" spans="1:9" x14ac:dyDescent="0.25">
      <c r="A860" t="str">
        <f>IF(ItemLists_295084!A858="Juvenile Non-Fiction","JNF","")</f>
        <v>JNF</v>
      </c>
      <c r="B860" t="str">
        <f>ItemLists_295084!B858</f>
        <v>J 787.87 ROB</v>
      </c>
      <c r="C860" t="str">
        <f>LEFT(ItemLists_295084!D858,36)</f>
        <v>Rock &amp; roll highway : the Robbie Rob</v>
      </c>
      <c r="D860" s="3" t="str">
        <f>IF(ItemLists_295084!AE858=1,"Yes","No")</f>
        <v>Yes</v>
      </c>
      <c r="E860" s="18">
        <f>ItemLists_295084!C858</f>
        <v>30113006496371</v>
      </c>
      <c r="F860">
        <f>ItemLists_295084!F858</f>
        <v>2014</v>
      </c>
      <c r="G860">
        <f>ItemLists_295084!P858</f>
        <v>201708</v>
      </c>
      <c r="H860" s="1">
        <f>ItemLists_295084!W858</f>
        <v>0.92307692307692313</v>
      </c>
      <c r="I860">
        <f>ItemLists_295084!S858</f>
        <v>202004</v>
      </c>
    </row>
    <row r="861" spans="1:9" x14ac:dyDescent="0.25">
      <c r="A861" t="str">
        <f>IF(ItemLists_295084!A859="Juvenile Non-Fiction","JNF","")</f>
        <v>JNF</v>
      </c>
      <c r="B861" t="str">
        <f>ItemLists_295084!B859</f>
        <v>J 787.87 TOM</v>
      </c>
      <c r="C861" t="str">
        <f>LEFT(ItemLists_295084!D859,36)</f>
        <v>Guitar genius : how Les Paul enginee</v>
      </c>
      <c r="D861" s="3" t="str">
        <f>IF(ItemLists_295084!AE859=1,"Yes","No")</f>
        <v>No</v>
      </c>
      <c r="E861" s="18">
        <f>ItemLists_295084!C859</f>
        <v>30113006750835</v>
      </c>
      <c r="F861">
        <f>ItemLists_295084!F859</f>
        <v>2019</v>
      </c>
      <c r="G861">
        <f>ItemLists_295084!P859</f>
        <v>201907</v>
      </c>
      <c r="H861" s="1">
        <f>ItemLists_295084!W859</f>
        <v>2.25</v>
      </c>
      <c r="I861">
        <f>ItemLists_295084!S859</f>
        <v>201908</v>
      </c>
    </row>
    <row r="862" spans="1:9" x14ac:dyDescent="0.25">
      <c r="A862" t="str">
        <f>IF(ItemLists_295084!A860="Juvenile Non-Fiction","JNF","")</f>
        <v>JNF</v>
      </c>
      <c r="B862" t="str">
        <f>ItemLists_295084!B860</f>
        <v>J 787.871 CLA</v>
      </c>
      <c r="C862" t="str">
        <f>LEFT(ItemLists_295084!D860,36)</f>
        <v>How to improve at playing guitar</v>
      </c>
      <c r="D862" s="3" t="str">
        <f>IF(ItemLists_295084!AE860=1,"Yes","No")</f>
        <v>No</v>
      </c>
      <c r="E862" s="18">
        <f>ItemLists_295084!C860</f>
        <v>30113005377713</v>
      </c>
      <c r="F862">
        <f>ItemLists_295084!F860</f>
        <v>2010</v>
      </c>
      <c r="G862">
        <f>ItemLists_295084!P860</f>
        <v>201107</v>
      </c>
      <c r="H862" s="1">
        <f>ItemLists_295084!W860</f>
        <v>3.1071428571428568</v>
      </c>
      <c r="I862">
        <f>ItemLists_295084!S860</f>
        <v>202010</v>
      </c>
    </row>
    <row r="863" spans="1:9" x14ac:dyDescent="0.25">
      <c r="A863" t="str">
        <f>IF(ItemLists_295084!A861="Juvenile Non-Fiction","JNF","")</f>
        <v>JNF</v>
      </c>
      <c r="B863" t="str">
        <f>ItemLists_295084!B861</f>
        <v>J 787.871 LAC</v>
      </c>
      <c r="C863" t="str">
        <f>LEFT(ItemLists_295084!D861,36)</f>
        <v>Usborne guitar for beginners</v>
      </c>
      <c r="D863" s="3" t="str">
        <f>IF(ItemLists_295084!AE861=1,"Yes","No")</f>
        <v>No</v>
      </c>
      <c r="E863" s="18">
        <f>ItemLists_295084!C861</f>
        <v>30113005204933</v>
      </c>
      <c r="F863">
        <f>ItemLists_295084!F861</f>
        <v>2009</v>
      </c>
      <c r="G863">
        <f>ItemLists_295084!P861</f>
        <v>201108</v>
      </c>
      <c r="H863" s="1">
        <f>ItemLists_295084!W861</f>
        <v>8.3243243243243246</v>
      </c>
      <c r="I863">
        <f>ItemLists_295084!S861</f>
        <v>202010</v>
      </c>
    </row>
    <row r="864" spans="1:9" x14ac:dyDescent="0.25">
      <c r="A864" t="str">
        <f>IF(ItemLists_295084!A862="Juvenile Non-Fiction","JNF","")</f>
        <v>JNF</v>
      </c>
      <c r="B864" t="str">
        <f>ItemLists_295084!B862</f>
        <v>J 788 STO</v>
      </c>
      <c r="C864" t="str">
        <f>LEFT(ItemLists_295084!D862,36)</f>
        <v>The recorder and other wind instrume</v>
      </c>
      <c r="D864" s="3" t="str">
        <f>IF(ItemLists_295084!AE862=1,"Yes","No")</f>
        <v>Yes</v>
      </c>
      <c r="E864" s="18">
        <f>ItemLists_295084!C862</f>
        <v>30113002980642</v>
      </c>
      <c r="F864">
        <f>ItemLists_295084!F862</f>
        <v>2010</v>
      </c>
      <c r="G864">
        <f>ItemLists_295084!P862</f>
        <v>201002</v>
      </c>
      <c r="H864" s="1">
        <f>ItemLists_295084!W862</f>
        <v>2.4186046511627906</v>
      </c>
      <c r="I864">
        <f>ItemLists_295084!S862</f>
        <v>201803</v>
      </c>
    </row>
    <row r="865" spans="1:9" x14ac:dyDescent="0.25">
      <c r="A865" t="str">
        <f>IF(ItemLists_295084!A863="Juvenile Non-Fiction","JNF","")</f>
        <v>JNF</v>
      </c>
      <c r="B865" t="str">
        <f>ItemLists_295084!B863</f>
        <v>J 788.19 DEA</v>
      </c>
      <c r="C865" t="str">
        <f>LEFT(ItemLists_295084!D863,36)</f>
        <v>Woodwind &amp; brass instruments</v>
      </c>
      <c r="D865" s="3" t="str">
        <f>IF(ItemLists_295084!AE863=1,"Yes","No")</f>
        <v>Yes</v>
      </c>
      <c r="E865" s="18">
        <f>ItemLists_295084!C863</f>
        <v>30113001812481</v>
      </c>
      <c r="F865">
        <f>ItemLists_295084!F863</f>
        <v>2001</v>
      </c>
      <c r="G865">
        <f>ItemLists_295084!P863</f>
        <v>200102</v>
      </c>
      <c r="H865" s="1">
        <f>ItemLists_295084!W863</f>
        <v>1.2658227848101267</v>
      </c>
      <c r="I865">
        <f>ItemLists_295084!S863</f>
        <v>201803</v>
      </c>
    </row>
    <row r="866" spans="1:9" x14ac:dyDescent="0.25">
      <c r="A866" t="str">
        <f>IF(ItemLists_295084!A864="Juvenile Non-Fiction","JNF","")</f>
        <v>JNF</v>
      </c>
      <c r="B866" t="str">
        <f>ItemLists_295084!B864</f>
        <v>J 788.19 KNI</v>
      </c>
      <c r="C866" t="str">
        <f>LEFT(ItemLists_295084!D864,36)</f>
        <v>Brass and woodwinds</v>
      </c>
      <c r="D866" s="3" t="str">
        <f>IF(ItemLists_295084!AE864=1,"Yes","No")</f>
        <v>Yes</v>
      </c>
      <c r="E866" s="18">
        <f>ItemLists_295084!C864</f>
        <v>30113002274111</v>
      </c>
      <c r="F866">
        <f>ItemLists_295084!F864</f>
        <v>2006</v>
      </c>
      <c r="G866">
        <f>ItemLists_295084!P864</f>
        <v>201103</v>
      </c>
      <c r="H866" s="1">
        <f>ItemLists_295084!W864</f>
        <v>1.7586206896551726</v>
      </c>
      <c r="I866">
        <f>ItemLists_295084!S864</f>
        <v>201803</v>
      </c>
    </row>
    <row r="867" spans="1:9" x14ac:dyDescent="0.25">
      <c r="A867" t="str">
        <f>IF(ItemLists_295084!A865="Juvenile Non-Fiction","JNF","")</f>
        <v>JNF</v>
      </c>
      <c r="B867" t="str">
        <f>ItemLists_295084!B865</f>
        <v>J 788.319 KNI</v>
      </c>
      <c r="C867" t="str">
        <f>LEFT(ItemLists_295084!D865,36)</f>
        <v>Flutes</v>
      </c>
      <c r="D867" s="3" t="str">
        <f>IF(ItemLists_295084!AE865=1,"Yes","No")</f>
        <v>Yes</v>
      </c>
      <c r="E867" s="18">
        <f>ItemLists_295084!C865</f>
        <v>30113002274020</v>
      </c>
      <c r="F867">
        <f>ItemLists_295084!F865</f>
        <v>2006</v>
      </c>
      <c r="G867">
        <f>ItemLists_295084!P865</f>
        <v>201111</v>
      </c>
      <c r="H867" s="1">
        <f>ItemLists_295084!W865</f>
        <v>1.5555555555555556</v>
      </c>
      <c r="I867">
        <f>ItemLists_295084!S865</f>
        <v>201803</v>
      </c>
    </row>
    <row r="868" spans="1:9" x14ac:dyDescent="0.25">
      <c r="A868" t="str">
        <f>IF(ItemLists_295084!A866="Juvenile Non-Fiction","JNF","")</f>
        <v>JNF</v>
      </c>
      <c r="B868" t="str">
        <f>ItemLists_295084!B866</f>
        <v>J 788.6 LAN</v>
      </c>
      <c r="C868" t="str">
        <f>LEFT(ItemLists_295084!D866,36)</f>
        <v>Is the clarinet for you?</v>
      </c>
      <c r="D868" s="3" t="str">
        <f>IF(ItemLists_295084!AE866=1,"Yes","No")</f>
        <v>Yes</v>
      </c>
      <c r="E868" s="18">
        <f>ItemLists_295084!C866</f>
        <v>30113003235418</v>
      </c>
      <c r="F868">
        <f>ItemLists_295084!F866</f>
        <v>2011</v>
      </c>
      <c r="G868">
        <f>ItemLists_295084!P866</f>
        <v>201110</v>
      </c>
      <c r="H868" s="1">
        <f>ItemLists_295084!W866</f>
        <v>2.4220183486238529</v>
      </c>
      <c r="I868">
        <f>ItemLists_295084!S866</f>
        <v>201803</v>
      </c>
    </row>
    <row r="869" spans="1:9" x14ac:dyDescent="0.25">
      <c r="A869" t="str">
        <f>IF(ItemLists_295084!A867="Juvenile Non-Fiction","JNF","")</f>
        <v>JNF</v>
      </c>
      <c r="B869" t="str">
        <f>ItemLists_295084!B867</f>
        <v>J 788.7 LAN</v>
      </c>
      <c r="C869" t="str">
        <f>LEFT(ItemLists_295084!D867,36)</f>
        <v>Is the saxophone for you?</v>
      </c>
      <c r="D869" s="3" t="str">
        <f>IF(ItemLists_295084!AE867=1,"Yes","No")</f>
        <v>Yes</v>
      </c>
      <c r="E869" s="18">
        <f>ItemLists_295084!C867</f>
        <v>30113003235442</v>
      </c>
      <c r="F869">
        <f>ItemLists_295084!F867</f>
        <v>2011</v>
      </c>
      <c r="G869">
        <f>ItemLists_295084!P867</f>
        <v>201110</v>
      </c>
      <c r="H869" s="1">
        <f>ItemLists_295084!W867</f>
        <v>2.5321100917431192</v>
      </c>
      <c r="I869">
        <f>ItemLists_295084!S867</f>
        <v>201803</v>
      </c>
    </row>
    <row r="870" spans="1:9" x14ac:dyDescent="0.25">
      <c r="A870" t="str">
        <f>IF(ItemLists_295084!A868="Juvenile Non-Fiction","JNF","")</f>
        <v>JNF</v>
      </c>
      <c r="B870" t="str">
        <f>ItemLists_295084!B868</f>
        <v>J 788.9 LAN</v>
      </c>
      <c r="C870" t="str">
        <f>LEFT(ItemLists_295084!D868,36)</f>
        <v>Is the trumpet for you?</v>
      </c>
      <c r="D870" s="3" t="str">
        <f>IF(ItemLists_295084!AE868=1,"Yes","No")</f>
        <v>Yes</v>
      </c>
      <c r="E870" s="18">
        <f>ItemLists_295084!C868</f>
        <v>30113003235459</v>
      </c>
      <c r="F870">
        <f>ItemLists_295084!F868</f>
        <v>2011</v>
      </c>
      <c r="G870">
        <f>ItemLists_295084!P868</f>
        <v>201110</v>
      </c>
      <c r="H870" s="1">
        <f>ItemLists_295084!W868</f>
        <v>1.1009174311926604</v>
      </c>
      <c r="I870">
        <f>ItemLists_295084!S868</f>
        <v>201706</v>
      </c>
    </row>
    <row r="871" spans="1:9" x14ac:dyDescent="0.25">
      <c r="A871" t="str">
        <f>IF(ItemLists_295084!A869="Juvenile Non-Fiction","JNF","")</f>
        <v>JNF</v>
      </c>
      <c r="B871" t="str">
        <f>ItemLists_295084!B869</f>
        <v>J 788.92 WIN</v>
      </c>
      <c r="C871" t="str">
        <f>LEFT(ItemLists_295084!D869,36)</f>
        <v>Dizzy</v>
      </c>
      <c r="D871" s="3" t="str">
        <f>IF(ItemLists_295084!AE869=1,"Yes","No")</f>
        <v>Yes</v>
      </c>
      <c r="E871" s="18">
        <f>ItemLists_295084!C869</f>
        <v>30113002476278</v>
      </c>
      <c r="F871">
        <f>ItemLists_295084!F869</f>
        <v>2006</v>
      </c>
      <c r="G871">
        <f>ItemLists_295084!P869</f>
        <v>201101</v>
      </c>
      <c r="H871" s="1">
        <f>ItemLists_295084!W869</f>
        <v>1.7288135593220337</v>
      </c>
      <c r="I871">
        <f>ItemLists_295084!S869</f>
        <v>202002</v>
      </c>
    </row>
    <row r="872" spans="1:9" x14ac:dyDescent="0.25">
      <c r="A872" t="str">
        <f>IF(ItemLists_295084!A870="Juvenile Non-Fiction","JNF","")</f>
        <v>JNF</v>
      </c>
      <c r="B872" t="str">
        <f>ItemLists_295084!B870</f>
        <v>J 790 GIL</v>
      </c>
      <c r="C872" t="str">
        <f>LEFT(ItemLists_295084!D870,36)</f>
        <v>The kids' winter fun book : homespun</v>
      </c>
      <c r="D872" s="3" t="str">
        <f>IF(ItemLists_295084!AE870=1,"Yes","No")</f>
        <v>Yes</v>
      </c>
      <c r="E872" s="18">
        <f>ItemLists_295084!C870</f>
        <v>30113005445288</v>
      </c>
      <c r="F872">
        <f>ItemLists_295084!F870</f>
        <v>2011</v>
      </c>
      <c r="G872">
        <f>ItemLists_295084!P870</f>
        <v>201202</v>
      </c>
      <c r="H872" s="1">
        <f>ItemLists_295084!W870</f>
        <v>1.0285714285714285</v>
      </c>
      <c r="I872">
        <f>ItemLists_295084!S870</f>
        <v>202001</v>
      </c>
    </row>
    <row r="873" spans="1:9" x14ac:dyDescent="0.25">
      <c r="A873" t="str">
        <f>IF(ItemLists_295084!A871="Juvenile Non-Fiction","JNF","")</f>
        <v>JNF</v>
      </c>
      <c r="B873" t="str">
        <f>ItemLists_295084!B871</f>
        <v>J 790 GLE</v>
      </c>
      <c r="C873" t="str">
        <f>LEFT(ItemLists_295084!D871,36)</f>
        <v xml:space="preserve">Unbored : the essential field guide </v>
      </c>
      <c r="D873" s="3" t="str">
        <f>IF(ItemLists_295084!AE871=1,"Yes","No")</f>
        <v>No</v>
      </c>
      <c r="E873" s="18">
        <f>ItemLists_295084!C871</f>
        <v>30113005553693</v>
      </c>
      <c r="F873">
        <f>ItemLists_295084!F871</f>
        <v>2012</v>
      </c>
      <c r="G873">
        <f>ItemLists_295084!P871</f>
        <v>201211</v>
      </c>
      <c r="H873" s="1">
        <f>ItemLists_295084!W871</f>
        <v>6.25</v>
      </c>
      <c r="I873">
        <f>ItemLists_295084!S871</f>
        <v>201908</v>
      </c>
    </row>
    <row r="874" spans="1:9" x14ac:dyDescent="0.25">
      <c r="A874" t="str">
        <f>IF(ItemLists_295084!A872="Juvenile Non-Fiction","JNF","")</f>
        <v>JNF</v>
      </c>
      <c r="B874" t="str">
        <f>ItemLists_295084!B872</f>
        <v>J 790 SAN</v>
      </c>
      <c r="C874" t="str">
        <f>LEFT(ItemLists_295084!D872,36)</f>
        <v>DIY box creations : fun and creative</v>
      </c>
      <c r="D874" s="3" t="str">
        <f>IF(ItemLists_295084!AE872=1,"Yes","No")</f>
        <v>Yes</v>
      </c>
      <c r="E874" s="18">
        <f>ItemLists_295084!C872</f>
        <v>30113006450634</v>
      </c>
      <c r="F874">
        <f>ItemLists_295084!F872</f>
        <v>2016</v>
      </c>
      <c r="G874">
        <f>ItemLists_295084!P872</f>
        <v>201702</v>
      </c>
      <c r="H874" s="1">
        <f>ItemLists_295084!W872</f>
        <v>0.53333333333333333</v>
      </c>
      <c r="I874">
        <f>ItemLists_295084!S872</f>
        <v>201911</v>
      </c>
    </row>
    <row r="875" spans="1:9" x14ac:dyDescent="0.25">
      <c r="A875" t="str">
        <f>IF(ItemLists_295084!A873="Juvenile Non-Fiction","JNF","")</f>
        <v>JNF</v>
      </c>
      <c r="B875" t="str">
        <f>ItemLists_295084!B873</f>
        <v>J 790.1 ANT</v>
      </c>
      <c r="C875" t="str">
        <f>LEFT(ItemLists_295084!D873,36)</f>
        <v>The anti-boredom book</v>
      </c>
      <c r="D875" s="3" t="str">
        <f>IF(ItemLists_295084!AE873=1,"Yes","No")</f>
        <v>Yes</v>
      </c>
      <c r="E875" s="18">
        <f>ItemLists_295084!C873</f>
        <v>30113001694558</v>
      </c>
      <c r="F875">
        <f>ItemLists_295084!F873</f>
        <v>2000</v>
      </c>
      <c r="G875">
        <f>ItemLists_295084!P873</f>
        <v>200004</v>
      </c>
      <c r="H875" s="1">
        <f>ItemLists_295084!W873</f>
        <v>2.4291497975708505</v>
      </c>
      <c r="I875">
        <f>ItemLists_295084!S873</f>
        <v>201811</v>
      </c>
    </row>
    <row r="876" spans="1:9" x14ac:dyDescent="0.25">
      <c r="A876" t="str">
        <f>IF(ItemLists_295084!A874="Juvenile Non-Fiction","JNF","")</f>
        <v>JNF</v>
      </c>
      <c r="B876" t="str">
        <f>ItemLists_295084!B874</f>
        <v>J 790.1 AVI</v>
      </c>
      <c r="C876" t="str">
        <f>LEFT(ItemLists_295084!D874,36)</f>
        <v>Come on, Dad! : 75 things for father</v>
      </c>
      <c r="D876" s="3" t="str">
        <f>IF(ItemLists_295084!AE874=1,"Yes","No")</f>
        <v>Yes</v>
      </c>
      <c r="E876" s="18">
        <f>ItemLists_295084!C874</f>
        <v>30113002705049</v>
      </c>
      <c r="F876">
        <f>ItemLists_295084!F874</f>
        <v>2008</v>
      </c>
      <c r="G876">
        <f>ItemLists_295084!P874</f>
        <v>201604</v>
      </c>
      <c r="H876" s="1">
        <f>ItemLists_295084!W874</f>
        <v>1.5272727272727273</v>
      </c>
      <c r="I876">
        <f>ItemLists_295084!S874</f>
        <v>201801</v>
      </c>
    </row>
    <row r="877" spans="1:9" x14ac:dyDescent="0.25">
      <c r="A877" t="str">
        <f>IF(ItemLists_295084!A875="Juvenile Non-Fiction","JNF","")</f>
        <v>JNF</v>
      </c>
      <c r="B877" t="str">
        <f>ItemLists_295084!B875</f>
        <v>J 790.1 BEC</v>
      </c>
      <c r="C877" t="str">
        <f>LEFT(ItemLists_295084!D875,36)</f>
        <v>Boredom blasters : brain bogglers, a</v>
      </c>
      <c r="D877" s="3" t="str">
        <f>IF(ItemLists_295084!AE875=1,"Yes","No")</f>
        <v>Yes</v>
      </c>
      <c r="E877" s="18">
        <f>ItemLists_295084!C875</f>
        <v>30113002257884</v>
      </c>
      <c r="F877">
        <f>ItemLists_295084!F875</f>
        <v>2004</v>
      </c>
      <c r="G877">
        <f>ItemLists_295084!P875</f>
        <v>200403</v>
      </c>
      <c r="H877" s="1">
        <f>ItemLists_295084!W875</f>
        <v>3.0599999999999996</v>
      </c>
      <c r="I877">
        <f>ItemLists_295084!S875</f>
        <v>201605</v>
      </c>
    </row>
    <row r="878" spans="1:9" x14ac:dyDescent="0.25">
      <c r="A878" t="str">
        <f>IF(ItemLists_295084!A876="Juvenile Non-Fiction","JNF","")</f>
        <v>JNF</v>
      </c>
      <c r="B878" t="str">
        <f>ItemLists_295084!B876</f>
        <v>J 790.1 DRA</v>
      </c>
      <c r="C878" t="str">
        <f>LEFT(ItemLists_295084!D876,36)</f>
        <v>The kids winter handbook</v>
      </c>
      <c r="D878" s="3" t="str">
        <f>IF(ItemLists_295084!AE876=1,"Yes","No")</f>
        <v>Yes</v>
      </c>
      <c r="E878" s="18">
        <f>ItemLists_295084!C876</f>
        <v>30113001866180</v>
      </c>
      <c r="F878">
        <f>ItemLists_295084!F876</f>
        <v>2001</v>
      </c>
      <c r="G878">
        <f>ItemLists_295084!P876</f>
        <v>200112</v>
      </c>
      <c r="H878" s="1">
        <f>ItemLists_295084!W876</f>
        <v>3.3832599118942728</v>
      </c>
      <c r="I878">
        <f>ItemLists_295084!S876</f>
        <v>202002</v>
      </c>
    </row>
    <row r="879" spans="1:9" x14ac:dyDescent="0.25">
      <c r="A879" t="str">
        <f>IF(ItemLists_295084!A877="Juvenile Non-Fiction","JNF","")</f>
        <v>JNF</v>
      </c>
      <c r="B879" t="str">
        <f>ItemLists_295084!B877</f>
        <v>J 790.1 MACG</v>
      </c>
      <c r="C879" t="str">
        <f>LEFT(ItemLists_295084!D877,36)</f>
        <v>Come on, Mom! : 75 things for mother</v>
      </c>
      <c r="D879" s="3" t="str">
        <f>IF(ItemLists_295084!AE877=1,"Yes","No")</f>
        <v>Yes</v>
      </c>
      <c r="E879" s="18">
        <f>ItemLists_295084!C877</f>
        <v>30113002706468</v>
      </c>
      <c r="F879">
        <f>ItemLists_295084!F877</f>
        <v>2008</v>
      </c>
      <c r="G879">
        <f>ItemLists_295084!P877</f>
        <v>200804</v>
      </c>
      <c r="H879" s="1">
        <f>ItemLists_295084!W877</f>
        <v>1.2715231788079469</v>
      </c>
      <c r="I879">
        <f>ItemLists_295084!S877</f>
        <v>201801</v>
      </c>
    </row>
    <row r="880" spans="1:9" x14ac:dyDescent="0.25">
      <c r="A880" t="str">
        <f>IF(ItemLists_295084!A878="Juvenile Non-Fiction","JNF","")</f>
        <v>JNF</v>
      </c>
      <c r="B880" t="str">
        <f>ItemLists_295084!B878</f>
        <v>J 790.1 PET</v>
      </c>
      <c r="C880" t="str">
        <f>LEFT(ItemLists_295084!D878,36)</f>
        <v>Phineas and Ferb : guide to life</v>
      </c>
      <c r="D880" s="3" t="str">
        <f>IF(ItemLists_295084!AE878=1,"Yes","No")</f>
        <v>Yes</v>
      </c>
      <c r="E880" s="18">
        <f>ItemLists_295084!C878</f>
        <v>30113005446450</v>
      </c>
      <c r="F880">
        <f>ItemLists_295084!F878</f>
        <v>2011</v>
      </c>
      <c r="G880">
        <f>ItemLists_295084!P878</f>
        <v>201203</v>
      </c>
      <c r="H880" s="1">
        <f>ItemLists_295084!W878</f>
        <v>3.4615384615384617</v>
      </c>
      <c r="I880">
        <f>ItemLists_295084!S878</f>
        <v>202008</v>
      </c>
    </row>
    <row r="881" spans="1:9" x14ac:dyDescent="0.25">
      <c r="A881" t="str">
        <f>IF(ItemLists_295084!A879="Juvenile Non-Fiction","JNF","")</f>
        <v>JNF</v>
      </c>
      <c r="B881" t="str">
        <f>ItemLists_295084!B879</f>
        <v>J 790.1 RIP</v>
      </c>
      <c r="C881" t="str">
        <f>LEFT(ItemLists_295084!D879,36)</f>
        <v>Play with us : 100 games from around</v>
      </c>
      <c r="D881" s="3" t="str">
        <f>IF(ItemLists_295084!AE879=1,"Yes","No")</f>
        <v>Yes</v>
      </c>
      <c r="E881" s="18">
        <f>ItemLists_295084!C879</f>
        <v>30113002347875</v>
      </c>
      <c r="F881">
        <f>ItemLists_295084!F879</f>
        <v>2005</v>
      </c>
      <c r="G881">
        <f>ItemLists_295084!P879</f>
        <v>200505</v>
      </c>
      <c r="H881" s="1">
        <f>ItemLists_295084!W879</f>
        <v>3.2903225806451615</v>
      </c>
      <c r="I881">
        <f>ItemLists_295084!S879</f>
        <v>201810</v>
      </c>
    </row>
    <row r="882" spans="1:9" x14ac:dyDescent="0.25">
      <c r="A882" t="str">
        <f>IF(ItemLists_295084!A880="Juvenile Non-Fiction","JNF","")</f>
        <v>JNF</v>
      </c>
      <c r="B882" t="str">
        <f>ItemLists_295084!B880</f>
        <v>J 790.1 YOU</v>
      </c>
      <c r="C882" t="str">
        <f>LEFT(ItemLists_295084!D880,36)</f>
        <v>Lazy days of summer</v>
      </c>
      <c r="D882" s="3" t="str">
        <f>IF(ItemLists_295084!AE880=1,"Yes","No")</f>
        <v>Yes</v>
      </c>
      <c r="E882" s="18">
        <f>ItemLists_295084!C880</f>
        <v>30113002587454</v>
      </c>
      <c r="F882">
        <f>ItemLists_295084!F880</f>
        <v>2007</v>
      </c>
      <c r="G882">
        <f>ItemLists_295084!P880</f>
        <v>200706</v>
      </c>
      <c r="H882" s="1">
        <f>ItemLists_295084!W880</f>
        <v>1.4161490683229814</v>
      </c>
      <c r="I882">
        <f>ItemLists_295084!S880</f>
        <v>201906</v>
      </c>
    </row>
    <row r="883" spans="1:9" x14ac:dyDescent="0.25">
      <c r="A883" t="str">
        <f>IF(ItemLists_295084!A881="Juvenile Non-Fiction","JNF","")</f>
        <v>JNF</v>
      </c>
      <c r="B883" t="str">
        <f>ItemLists_295084!B881</f>
        <v>J 790.13 ENC</v>
      </c>
      <c r="C883" t="str">
        <f>LEFT(ItemLists_295084!D881,36)</f>
        <v>The encyclopedia of immaturity. Volu</v>
      </c>
      <c r="D883" s="3" t="str">
        <f>IF(ItemLists_295084!AE881=1,"Yes","No")</f>
        <v>Yes</v>
      </c>
      <c r="E883" s="18">
        <f>ItemLists_295084!C881</f>
        <v>30113002957319</v>
      </c>
      <c r="F883">
        <f>ItemLists_295084!F881</f>
        <v>2009</v>
      </c>
      <c r="G883">
        <f>ItemLists_295084!P881</f>
        <v>200911</v>
      </c>
      <c r="H883" s="1">
        <f>ItemLists_295084!W881</f>
        <v>3.5454545454545454</v>
      </c>
      <c r="I883">
        <f>ItemLists_295084!S881</f>
        <v>201909</v>
      </c>
    </row>
    <row r="884" spans="1:9" x14ac:dyDescent="0.25">
      <c r="A884" t="str">
        <f>IF(ItemLists_295084!A882="Juvenile Non-Fiction","JNF","")</f>
        <v>JNF</v>
      </c>
      <c r="B884" t="str">
        <f>ItemLists_295084!B882</f>
        <v>J 790.13 ENC</v>
      </c>
      <c r="C884" t="str">
        <f>LEFT(ItemLists_295084!D882,36)</f>
        <v>The encyclopedia of immaturity. Volu</v>
      </c>
      <c r="D884" s="3" t="str">
        <f>IF(ItemLists_295084!AE882=1,"Yes","No")</f>
        <v>Yes</v>
      </c>
      <c r="E884" s="18">
        <f>ItemLists_295084!C882</f>
        <v>30113005263822</v>
      </c>
      <c r="F884">
        <f>ItemLists_295084!F882</f>
        <v>2009</v>
      </c>
      <c r="G884">
        <f>ItemLists_295084!P882</f>
        <v>201109</v>
      </c>
      <c r="H884" s="1">
        <f>ItemLists_295084!W882</f>
        <v>1.8545454545454547</v>
      </c>
      <c r="I884">
        <f>ItemLists_295084!S882</f>
        <v>202005</v>
      </c>
    </row>
    <row r="885" spans="1:9" x14ac:dyDescent="0.25">
      <c r="A885" t="str">
        <f>IF(ItemLists_295084!A883="Juvenile Non-Fiction","JNF","")</f>
        <v>JNF</v>
      </c>
      <c r="B885" t="str">
        <f>ItemLists_295084!B883</f>
        <v>J 790.15 BOO</v>
      </c>
      <c r="C885" t="str">
        <f>LEFT(ItemLists_295084!D883,36)</f>
        <v>The book of beginning circle games :</v>
      </c>
      <c r="D885" s="3" t="str">
        <f>IF(ItemLists_295084!AE883=1,"Yes","No")</f>
        <v>No</v>
      </c>
      <c r="E885" s="18">
        <f>ItemLists_295084!C883</f>
        <v>30113005893586</v>
      </c>
      <c r="F885">
        <f>ItemLists_295084!F883</f>
        <v>2004</v>
      </c>
      <c r="G885">
        <f>ItemLists_295084!P883</f>
        <v>201406</v>
      </c>
      <c r="H885" s="1">
        <f>ItemLists_295084!W883</f>
        <v>3.4285714285714284</v>
      </c>
      <c r="I885">
        <f>ItemLists_295084!S883</f>
        <v>202003</v>
      </c>
    </row>
    <row r="886" spans="1:9" x14ac:dyDescent="0.25">
      <c r="A886" t="str">
        <f>IF(ItemLists_295084!A884="Juvenile Non-Fiction","JNF","")</f>
        <v>JNF</v>
      </c>
      <c r="B886" t="str">
        <f>ItemLists_295084!B884</f>
        <v>J 790.15 BOO</v>
      </c>
      <c r="C886" t="str">
        <f>LEFT(ItemLists_295084!D884,36)</f>
        <v>The book of beginning circle games :</v>
      </c>
      <c r="D886" s="3" t="str">
        <f>IF(ItemLists_295084!AE884=1,"Yes","No")</f>
        <v>Yes</v>
      </c>
      <c r="E886" s="18">
        <f>ItemLists_295084!C884</f>
        <v>30113005902031</v>
      </c>
      <c r="F886">
        <f>ItemLists_295084!F884</f>
        <v>2004</v>
      </c>
      <c r="G886">
        <f>ItemLists_295084!P884</f>
        <v>201406</v>
      </c>
      <c r="H886" s="1">
        <f>ItemLists_295084!W884</f>
        <v>0.31168831168831168</v>
      </c>
      <c r="I886">
        <f>ItemLists_295084!S884</f>
        <v>201911</v>
      </c>
    </row>
    <row r="887" spans="1:9" x14ac:dyDescent="0.25">
      <c r="A887" t="str">
        <f>IF(ItemLists_295084!A885="Juvenile Non-Fiction","JNF","")</f>
        <v>JNF</v>
      </c>
      <c r="B887" t="str">
        <f>ItemLists_295084!B885</f>
        <v>J 790.15 POC</v>
      </c>
      <c r="C887" t="str">
        <f>LEFT(ItemLists_295084!D885,36)</f>
        <v>Pocket guide to games</v>
      </c>
      <c r="D887" s="3" t="str">
        <f>IF(ItemLists_295084!AE885=1,"Yes","No")</f>
        <v>Yes</v>
      </c>
      <c r="E887" s="18">
        <f>ItemLists_295084!C885</f>
        <v>30113003026817</v>
      </c>
      <c r="F887">
        <f>ItemLists_295084!F885</f>
        <v>2008</v>
      </c>
      <c r="G887">
        <f>ItemLists_295084!P885</f>
        <v>200809</v>
      </c>
      <c r="H887" s="1">
        <f>ItemLists_295084!W885</f>
        <v>3.6986301369863015</v>
      </c>
      <c r="I887">
        <f>ItemLists_295084!S885</f>
        <v>201810</v>
      </c>
    </row>
    <row r="888" spans="1:9" x14ac:dyDescent="0.25">
      <c r="A888" t="str">
        <f>IF(ItemLists_295084!A886="Juvenile Non-Fiction","JNF","")</f>
        <v>JNF</v>
      </c>
      <c r="B888" t="str">
        <f>ItemLists_295084!B886</f>
        <v>J 790.19 COO</v>
      </c>
      <c r="C888" t="str">
        <f>LEFT(ItemLists_295084!D886,36)</f>
        <v>Mr. Dressup's things to make &amp; do</v>
      </c>
      <c r="D888" s="3" t="str">
        <f>IF(ItemLists_295084!AE886=1,"Yes","No")</f>
        <v>Yes</v>
      </c>
      <c r="E888" s="18">
        <f>ItemLists_295084!C886</f>
        <v>30113000971619</v>
      </c>
      <c r="F888">
        <f>ItemLists_295084!F886</f>
        <v>1991</v>
      </c>
      <c r="G888">
        <f>ItemLists_295084!P886</f>
        <v>199105</v>
      </c>
      <c r="H888" s="1">
        <f>ItemLists_295084!W886</f>
        <v>2.5084745762711864</v>
      </c>
      <c r="I888">
        <f>ItemLists_295084!S886</f>
        <v>201408</v>
      </c>
    </row>
    <row r="889" spans="1:9" x14ac:dyDescent="0.25">
      <c r="A889" t="str">
        <f>IF(ItemLists_295084!A887="Juvenile Non-Fiction","JNF","")</f>
        <v>JNF</v>
      </c>
      <c r="B889" t="str">
        <f>ItemLists_295084!B887</f>
        <v>J 790.19 GIL</v>
      </c>
      <c r="C889" t="str">
        <f>LEFT(ItemLists_295084!D887,36)</f>
        <v>The kids' summer fun book : great ga</v>
      </c>
      <c r="D889" s="3" t="str">
        <f>IF(ItemLists_295084!AE887=1,"Yes","No")</f>
        <v>Yes</v>
      </c>
      <c r="E889" s="18">
        <f>ItemLists_295084!C887</f>
        <v>30113005256149</v>
      </c>
      <c r="F889">
        <f>ItemLists_295084!F887</f>
        <v>2011</v>
      </c>
      <c r="G889">
        <f>ItemLists_295084!P887</f>
        <v>201108</v>
      </c>
      <c r="H889" s="1">
        <f>ItemLists_295084!W887</f>
        <v>2.2702702702702702</v>
      </c>
      <c r="I889">
        <f>ItemLists_295084!S887</f>
        <v>201805</v>
      </c>
    </row>
    <row r="890" spans="1:9" x14ac:dyDescent="0.25">
      <c r="A890" t="str">
        <f>IF(ItemLists_295084!A888="Juvenile Non-Fiction","JNF","")</f>
        <v>JNF</v>
      </c>
      <c r="B890" t="str">
        <f>ItemLists_295084!B888</f>
        <v>J 790.191 HUN</v>
      </c>
      <c r="C890" t="str">
        <f>LEFT(ItemLists_295084!D888,36)</f>
        <v>38 ways to entertain your parents on</v>
      </c>
      <c r="D890" s="3" t="str">
        <f>IF(ItemLists_295084!AE888=1,"Yes","No")</f>
        <v>Yes</v>
      </c>
      <c r="E890" s="18">
        <f>ItemLists_295084!C888</f>
        <v>30113002352560</v>
      </c>
      <c r="F890">
        <f>ItemLists_295084!F888</f>
        <v>2005</v>
      </c>
      <c r="G890">
        <f>ItemLists_295084!P888</f>
        <v>200507</v>
      </c>
      <c r="H890" s="1">
        <f>ItemLists_295084!W888</f>
        <v>1.9565217391304348</v>
      </c>
      <c r="I890">
        <f>ItemLists_295084!S888</f>
        <v>201608</v>
      </c>
    </row>
    <row r="891" spans="1:9" x14ac:dyDescent="0.25">
      <c r="A891" t="str">
        <f>IF(ItemLists_295084!A889="Juvenile Non-Fiction","JNF","")</f>
        <v>JNF</v>
      </c>
      <c r="B891" t="str">
        <f>ItemLists_295084!B889</f>
        <v>J 790.191 LOV</v>
      </c>
      <c r="C891" t="str">
        <f>LEFT(ItemLists_295084!D889,36)</f>
        <v xml:space="preserve">Kids and grandparents : an activity </v>
      </c>
      <c r="D891" s="3" t="str">
        <f>IF(ItemLists_295084!AE889=1,"Yes","No")</f>
        <v>Yes</v>
      </c>
      <c r="E891" s="18">
        <f>ItemLists_295084!C889</f>
        <v>30113001805501</v>
      </c>
      <c r="F891">
        <f>ItemLists_295084!F889</f>
        <v>1999</v>
      </c>
      <c r="G891">
        <f>ItemLists_295084!P889</f>
        <v>199902</v>
      </c>
      <c r="H891" s="1">
        <f>ItemLists_295084!W889</f>
        <v>1.3793103448275863</v>
      </c>
      <c r="I891">
        <f>ItemLists_295084!S889</f>
        <v>201701</v>
      </c>
    </row>
    <row r="892" spans="1:9" x14ac:dyDescent="0.25">
      <c r="A892" t="str">
        <f>IF(ItemLists_295084!A890="Juvenile Non-Fiction","JNF","")</f>
        <v>JNF</v>
      </c>
      <c r="B892" t="str">
        <f>ItemLists_295084!B890</f>
        <v>J 790.191 MAL</v>
      </c>
      <c r="C892" t="str">
        <f>LEFT(ItemLists_295084!D890,36)</f>
        <v>Things to do with mom</v>
      </c>
      <c r="D892" s="3" t="str">
        <f>IF(ItemLists_295084!AE890=1,"Yes","No")</f>
        <v>Yes</v>
      </c>
      <c r="E892" s="18">
        <f>ItemLists_295084!C890</f>
        <v>30113003056889</v>
      </c>
      <c r="F892">
        <f>ItemLists_295084!F890</f>
        <v>2009</v>
      </c>
      <c r="G892">
        <f>ItemLists_295084!P890</f>
        <v>200911</v>
      </c>
      <c r="H892" s="1">
        <f>ItemLists_295084!W890</f>
        <v>4.0909090909090908</v>
      </c>
      <c r="I892">
        <f>ItemLists_295084!S890</f>
        <v>201806</v>
      </c>
    </row>
    <row r="893" spans="1:9" x14ac:dyDescent="0.25">
      <c r="A893" t="str">
        <f>IF(ItemLists_295084!A891="Juvenile Non-Fiction","JNF","")</f>
        <v>JNF</v>
      </c>
      <c r="B893" t="str">
        <f>ItemLists_295084!B891</f>
        <v>J 790.191 STE</v>
      </c>
      <c r="C893" t="str">
        <f>LEFT(ItemLists_295084!D891,36)</f>
        <v xml:space="preserve">Things to do with dad : lots of fun </v>
      </c>
      <c r="D893" s="3" t="str">
        <f>IF(ItemLists_295084!AE891=1,"Yes","No")</f>
        <v>Yes</v>
      </c>
      <c r="E893" s="18">
        <f>ItemLists_295084!C891</f>
        <v>30113003056871</v>
      </c>
      <c r="F893">
        <f>ItemLists_295084!F891</f>
        <v>2008</v>
      </c>
      <c r="G893">
        <f>ItemLists_295084!P891</f>
        <v>200811</v>
      </c>
      <c r="H893" s="1">
        <f>ItemLists_295084!W891</f>
        <v>2.6666666666666665</v>
      </c>
      <c r="I893">
        <f>ItemLists_295084!S891</f>
        <v>201805</v>
      </c>
    </row>
    <row r="894" spans="1:9" x14ac:dyDescent="0.25">
      <c r="A894" t="str">
        <f>IF(ItemLists_295084!A892="Juvenile Non-Fiction","JNF","")</f>
        <v>JNF</v>
      </c>
      <c r="B894" t="str">
        <f>ItemLists_295084!B892</f>
        <v>J 790.192 DOW</v>
      </c>
      <c r="C894" t="str">
        <f>LEFT(ItemLists_295084!D892,36)</f>
        <v xml:space="preserve">101 things to do before you grow up </v>
      </c>
      <c r="D894" s="3" t="str">
        <f>IF(ItemLists_295084!AE892=1,"Yes","No")</f>
        <v>No</v>
      </c>
      <c r="E894" s="18">
        <f>ItemLists_295084!C892</f>
        <v>30113006229921</v>
      </c>
      <c r="F894">
        <f>ItemLists_295084!F892</f>
        <v>2014</v>
      </c>
      <c r="G894">
        <f>ItemLists_295084!P892</f>
        <v>201510</v>
      </c>
      <c r="H894" s="1">
        <f>ItemLists_295084!W892</f>
        <v>5.5081967213114753</v>
      </c>
      <c r="I894">
        <f>ItemLists_295084!S892</f>
        <v>202010</v>
      </c>
    </row>
    <row r="895" spans="1:9" x14ac:dyDescent="0.25">
      <c r="A895" t="str">
        <f>IF(ItemLists_295084!A893="Juvenile Non-Fiction","JNF","")</f>
        <v>JNF</v>
      </c>
      <c r="B895" t="str">
        <f>ItemLists_295084!B893</f>
        <v>J 790.192 DRA</v>
      </c>
      <c r="C895" t="str">
        <f>LEFT(ItemLists_295084!D893,36)</f>
        <v>The kids cottage games book</v>
      </c>
      <c r="D895" s="3" t="str">
        <f>IF(ItemLists_295084!AE893=1,"Yes","No")</f>
        <v>Yes</v>
      </c>
      <c r="E895" s="18">
        <f>ItemLists_295084!C893</f>
        <v>30113001481410</v>
      </c>
      <c r="F895">
        <f>ItemLists_295084!F893</f>
        <v>1998</v>
      </c>
      <c r="G895">
        <f>ItemLists_295084!P893</f>
        <v>199805</v>
      </c>
      <c r="H895" s="1">
        <f>ItemLists_295084!W893</f>
        <v>2.5333333333333332</v>
      </c>
      <c r="I895">
        <f>ItemLists_295084!S893</f>
        <v>201807</v>
      </c>
    </row>
    <row r="896" spans="1:9" x14ac:dyDescent="0.25">
      <c r="A896" t="str">
        <f>IF(ItemLists_295084!A894="Juvenile Non-Fiction","JNF","")</f>
        <v>JNF</v>
      </c>
      <c r="B896" t="str">
        <f>ItemLists_295084!B894</f>
        <v>J 790.192 FER</v>
      </c>
      <c r="C896" t="str">
        <f>LEFT(ItemLists_295084!D894,36)</f>
        <v xml:space="preserve">The art of stone skipping and other </v>
      </c>
      <c r="D896" s="3" t="str">
        <f>IF(ItemLists_295084!AE894=1,"Yes","No")</f>
        <v>Yes</v>
      </c>
      <c r="E896" s="18">
        <f>ItemLists_295084!C894</f>
        <v>30113005691527</v>
      </c>
      <c r="F896">
        <f>ItemLists_295084!F894</f>
        <v>2012</v>
      </c>
      <c r="G896">
        <f>ItemLists_295084!P894</f>
        <v>201306</v>
      </c>
      <c r="H896" s="1">
        <f>ItemLists_295084!W894</f>
        <v>2.4269662921348312</v>
      </c>
      <c r="I896">
        <f>ItemLists_295084!S894</f>
        <v>201904</v>
      </c>
    </row>
    <row r="897" spans="1:9" x14ac:dyDescent="0.25">
      <c r="A897" t="str">
        <f>IF(ItemLists_295084!A895="Juvenile Non-Fiction","JNF","")</f>
        <v>JNF</v>
      </c>
      <c r="B897" t="str">
        <f>ItemLists_295084!B895</f>
        <v>J 790.192 GER</v>
      </c>
      <c r="C897" t="str">
        <f>LEFT(ItemLists_295084!D895,36)</f>
        <v>100 things to do before you grow up</v>
      </c>
      <c r="D897" s="3" t="str">
        <f>IF(ItemLists_295084!AE895=1,"Yes","No")</f>
        <v>Yes</v>
      </c>
      <c r="E897" s="18">
        <f>ItemLists_295084!C895</f>
        <v>30113005912519</v>
      </c>
      <c r="F897">
        <f>ItemLists_295084!F895</f>
        <v>2014</v>
      </c>
      <c r="G897">
        <f>ItemLists_295084!P895</f>
        <v>201408</v>
      </c>
      <c r="H897" s="1">
        <f>ItemLists_295084!W895</f>
        <v>3.2</v>
      </c>
      <c r="I897">
        <f>ItemLists_295084!S895</f>
        <v>201811</v>
      </c>
    </row>
    <row r="898" spans="1:9" x14ac:dyDescent="0.25">
      <c r="A898" t="str">
        <f>IF(ItemLists_295084!A896="Juvenile Non-Fiction","JNF","")</f>
        <v>JNF</v>
      </c>
      <c r="B898" t="str">
        <f>ItemLists_295084!B896</f>
        <v>J 790.192 HON</v>
      </c>
      <c r="C898" t="str">
        <f>LEFT(ItemLists_295084!D896,36)</f>
        <v>Get outside guide : all things adven</v>
      </c>
      <c r="D898" s="3" t="str">
        <f>IF(ItemLists_295084!AE896=1,"Yes","No")</f>
        <v>Yes</v>
      </c>
      <c r="E898" s="18">
        <f>ItemLists_295084!C896</f>
        <v>30113005907907</v>
      </c>
      <c r="F898">
        <f>ItemLists_295084!F896</f>
        <v>2014</v>
      </c>
      <c r="G898">
        <f>ItemLists_295084!P896</f>
        <v>201408</v>
      </c>
      <c r="H898" s="1">
        <f>ItemLists_295084!W896</f>
        <v>3.68</v>
      </c>
      <c r="I898">
        <f>ItemLists_295084!S896</f>
        <v>201807</v>
      </c>
    </row>
    <row r="899" spans="1:9" x14ac:dyDescent="0.25">
      <c r="A899" t="str">
        <f>IF(ItemLists_295084!A897="Juvenile Non-Fiction","JNF","")</f>
        <v>JNF</v>
      </c>
      <c r="B899" t="str">
        <f>ItemLists_295084!B897</f>
        <v>J 790.192 LIL</v>
      </c>
      <c r="C899" t="str">
        <f>LEFT(ItemLists_295084!D897,36)</f>
        <v>Eco-friendly crafting with kids : 35</v>
      </c>
      <c r="D899" s="3" t="str">
        <f>IF(ItemLists_295084!AE897=1,"Yes","No")</f>
        <v>Yes</v>
      </c>
      <c r="E899" s="18">
        <f>ItemLists_295084!C897</f>
        <v>30113005505974</v>
      </c>
      <c r="F899">
        <f>ItemLists_295084!F897</f>
        <v>2012</v>
      </c>
      <c r="G899">
        <f>ItemLists_295084!P897</f>
        <v>201206</v>
      </c>
      <c r="H899" s="1">
        <f>ItemLists_295084!W897</f>
        <v>4.7524752475247531</v>
      </c>
      <c r="I899">
        <f>ItemLists_295084!S897</f>
        <v>201902</v>
      </c>
    </row>
    <row r="900" spans="1:9" x14ac:dyDescent="0.25">
      <c r="A900" t="str">
        <f>IF(ItemLists_295084!A898="Juvenile Non-Fiction","JNF","")</f>
        <v>JNF</v>
      </c>
      <c r="B900" t="str">
        <f>ItemLists_295084!B898</f>
        <v>J 790.192 WHI</v>
      </c>
      <c r="C900" t="str">
        <f>LEFT(ItemLists_295084!D898,36)</f>
        <v>Leisure : information and projects t</v>
      </c>
      <c r="D900" s="3" t="str">
        <f>IF(ItemLists_295084!AE898=1,"Yes","No")</f>
        <v>Yes</v>
      </c>
      <c r="E900" s="18">
        <f>ItemLists_295084!C898</f>
        <v>30113005404459</v>
      </c>
      <c r="F900">
        <f>ItemLists_295084!F898</f>
        <v>2011</v>
      </c>
      <c r="G900">
        <f>ItemLists_295084!P898</f>
        <v>201203</v>
      </c>
      <c r="H900" s="1">
        <f>ItemLists_295084!W898</f>
        <v>0.3461538461538462</v>
      </c>
      <c r="I900">
        <f>ItemLists_295084!S898</f>
        <v>201505</v>
      </c>
    </row>
    <row r="901" spans="1:9" x14ac:dyDescent="0.25">
      <c r="A901" t="str">
        <f>IF(ItemLists_295084!A899="Juvenile Non-Fiction","JNF","")</f>
        <v>JNF</v>
      </c>
      <c r="B901" t="str">
        <f>ItemLists_295084!B899</f>
        <v>J 790.1922 BES</v>
      </c>
      <c r="C901" t="str">
        <f>LEFT(ItemLists_295084!D899,36)</f>
        <v>The best-ever games for kids : 501 w</v>
      </c>
      <c r="D901" s="3" t="str">
        <f>IF(ItemLists_295084!AE899=1,"Yes","No")</f>
        <v>Yes</v>
      </c>
      <c r="E901" s="18">
        <f>ItemLists_295084!C899</f>
        <v>30113006081843</v>
      </c>
      <c r="F901">
        <f>ItemLists_295084!F899</f>
        <v>2009</v>
      </c>
      <c r="G901">
        <f>ItemLists_295084!P899</f>
        <v>201505</v>
      </c>
      <c r="H901" s="1">
        <f>ItemLists_295084!W899</f>
        <v>5.4545454545454541</v>
      </c>
      <c r="I901">
        <f>ItemLists_295084!S899</f>
        <v>201901</v>
      </c>
    </row>
    <row r="902" spans="1:9" x14ac:dyDescent="0.25">
      <c r="A902" t="str">
        <f>IF(ItemLists_295084!A900="Juvenile Non-Fiction","JNF","")</f>
        <v>JNF</v>
      </c>
      <c r="B902" t="str">
        <f>ItemLists_295084!B900</f>
        <v>J 790.1922 CRI</v>
      </c>
      <c r="C902" t="str">
        <f>LEFT(ItemLists_295084!D900,36)</f>
        <v>Pick-up games : the rules, the playe</v>
      </c>
      <c r="D902" s="3" t="str">
        <f>IF(ItemLists_295084!AE900=1,"Yes","No")</f>
        <v>Yes</v>
      </c>
      <c r="E902" s="18">
        <f>ItemLists_295084!C900</f>
        <v>30113001059265</v>
      </c>
      <c r="F902">
        <f>ItemLists_295084!F900</f>
        <v>1993</v>
      </c>
      <c r="G902">
        <f>ItemLists_295084!P900</f>
        <v>199308</v>
      </c>
      <c r="H902" s="1">
        <f>ItemLists_295084!W900</f>
        <v>1.9082568807339451</v>
      </c>
      <c r="I902">
        <f>ItemLists_295084!S900</f>
        <v>201905</v>
      </c>
    </row>
    <row r="903" spans="1:9" x14ac:dyDescent="0.25">
      <c r="A903" t="str">
        <f>IF(ItemLists_295084!A901="Juvenile Non-Fiction","JNF","")</f>
        <v>JNF</v>
      </c>
      <c r="B903" t="str">
        <f>ItemLists_295084!B901</f>
        <v>J 790.1922 DRA</v>
      </c>
      <c r="C903" t="str">
        <f>LEFT(ItemLists_295084!D901,36)</f>
        <v>The kids cottage book</v>
      </c>
      <c r="D903" s="3" t="str">
        <f>IF(ItemLists_295084!AE901=1,"Yes","No")</f>
        <v>Yes</v>
      </c>
      <c r="E903" s="18">
        <f>ItemLists_295084!C901</f>
        <v>30113006196815</v>
      </c>
      <c r="F903">
        <f>ItemLists_295084!F901</f>
        <v>1993</v>
      </c>
      <c r="G903">
        <f>ItemLists_295084!P901</f>
        <v>201102</v>
      </c>
      <c r="H903" s="1">
        <f>ItemLists_295084!W901</f>
        <v>4.7179487179487181</v>
      </c>
      <c r="I903">
        <f>ItemLists_295084!S901</f>
        <v>201707</v>
      </c>
    </row>
    <row r="904" spans="1:9" x14ac:dyDescent="0.25">
      <c r="A904" t="str">
        <f>IF(ItemLists_295084!A902="Juvenile Non-Fiction","JNF","")</f>
        <v>JNF</v>
      </c>
      <c r="B904" t="str">
        <f>ItemLists_295084!B902</f>
        <v>J 790.1922 DRA</v>
      </c>
      <c r="C904" t="str">
        <f>LEFT(ItemLists_295084!D902,36)</f>
        <v>The kids winter cottage book</v>
      </c>
      <c r="D904" s="3" t="str">
        <f>IF(ItemLists_295084!AE902=1,"Yes","No")</f>
        <v>Yes</v>
      </c>
      <c r="E904" s="18">
        <f>ItemLists_295084!C902</f>
        <v>30113001838353</v>
      </c>
      <c r="F904">
        <f>ItemLists_295084!F902</f>
        <v>2001</v>
      </c>
      <c r="G904">
        <f>ItemLists_295084!P902</f>
        <v>200112</v>
      </c>
      <c r="H904" s="1">
        <f>ItemLists_295084!W902</f>
        <v>1.9030837004405285</v>
      </c>
      <c r="I904">
        <f>ItemLists_295084!S902</f>
        <v>201711</v>
      </c>
    </row>
    <row r="905" spans="1:9" x14ac:dyDescent="0.25">
      <c r="A905" t="str">
        <f>IF(ItemLists_295084!A903="Juvenile Non-Fiction","JNF","")</f>
        <v>JNF</v>
      </c>
      <c r="B905" t="str">
        <f>ItemLists_295084!B903</f>
        <v>J 790.194 MAR</v>
      </c>
      <c r="C905" t="str">
        <f>LEFT(ItemLists_295084!D903,36)</f>
        <v>The boys' book of adventure : are yo</v>
      </c>
      <c r="D905" s="3" t="str">
        <f>IF(ItemLists_295084!AE903=1,"Yes","No")</f>
        <v>Yes</v>
      </c>
      <c r="E905" s="18">
        <f>ItemLists_295084!C903</f>
        <v>30113003290355</v>
      </c>
      <c r="F905">
        <f>ItemLists_295084!F903</f>
        <v>2010</v>
      </c>
      <c r="G905">
        <f>ItemLists_295084!P903</f>
        <v>201011</v>
      </c>
      <c r="H905" s="1">
        <f>ItemLists_295084!W903</f>
        <v>2.9</v>
      </c>
      <c r="I905">
        <f>ItemLists_295084!S903</f>
        <v>201610</v>
      </c>
    </row>
    <row r="906" spans="1:9" x14ac:dyDescent="0.25">
      <c r="A906" t="str">
        <f>IF(ItemLists_295084!A904="Juvenile Non-Fiction","JNF","")</f>
        <v>JNF</v>
      </c>
      <c r="B906" t="str">
        <f>ItemLists_295084!B904</f>
        <v>J 790.2 CAR</v>
      </c>
      <c r="C906" t="str">
        <f>LEFT(ItemLists_295084!D904,36)</f>
        <v>Innovations in entertainment</v>
      </c>
      <c r="D906" s="3" t="str">
        <f>IF(ItemLists_295084!AE904=1,"Yes","No")</f>
        <v>No</v>
      </c>
      <c r="E906" s="18">
        <f>ItemLists_295084!C904</f>
        <v>30113006512375</v>
      </c>
      <c r="F906">
        <f>ItemLists_295084!F904</f>
        <v>2017</v>
      </c>
      <c r="G906">
        <f>ItemLists_295084!P904</f>
        <v>201710</v>
      </c>
      <c r="H906" s="1">
        <f>ItemLists_295084!W904</f>
        <v>0.32432432432432429</v>
      </c>
      <c r="I906">
        <f>ItemLists_295084!S904</f>
        <v>201905</v>
      </c>
    </row>
    <row r="907" spans="1:9" x14ac:dyDescent="0.25">
      <c r="A907" t="str">
        <f>IF(ItemLists_295084!A905="Juvenile Non-Fiction","JNF","")</f>
        <v>JNF</v>
      </c>
      <c r="B907" t="str">
        <f>ItemLists_295084!B905</f>
        <v>J 790.2 HOB</v>
      </c>
      <c r="C907" t="str">
        <f>LEFT(ItemLists_295084!D905,36)</f>
        <v>Entertainment</v>
      </c>
      <c r="D907" s="3" t="str">
        <f>IF(ItemLists_295084!AE905=1,"Yes","No")</f>
        <v>Yes</v>
      </c>
      <c r="E907" s="18">
        <f>ItemLists_295084!C905</f>
        <v>30113005877399</v>
      </c>
      <c r="F907">
        <f>ItemLists_295084!F905</f>
        <v>2014</v>
      </c>
      <c r="G907">
        <f>ItemLists_295084!P905</f>
        <v>201406</v>
      </c>
      <c r="H907" s="1">
        <f>ItemLists_295084!W905</f>
        <v>0.93506493506493504</v>
      </c>
      <c r="I907">
        <f>ItemLists_295084!S905</f>
        <v>201905</v>
      </c>
    </row>
    <row r="908" spans="1:9" x14ac:dyDescent="0.25">
      <c r="A908" t="str">
        <f>IF(ItemLists_295084!A906="Juvenile Non-Fiction","JNF","")</f>
        <v>JNF</v>
      </c>
      <c r="B908" t="str">
        <f>ItemLists_295084!B906</f>
        <v>J 791.023 SYL</v>
      </c>
      <c r="C908" t="str">
        <f>LEFT(ItemLists_295084!D906,36)</f>
        <v>Showtime : meet the people behind th</v>
      </c>
      <c r="D908" s="3" t="str">
        <f>IF(ItemLists_295084!AE906=1,"Yes","No")</f>
        <v>Yes</v>
      </c>
      <c r="E908" s="18">
        <f>ItemLists_295084!C906</f>
        <v>30113005710426</v>
      </c>
      <c r="F908">
        <f>ItemLists_295084!F906</f>
        <v>2013</v>
      </c>
      <c r="G908">
        <f>ItemLists_295084!P906</f>
        <v>201307</v>
      </c>
      <c r="H908" s="1">
        <f>ItemLists_295084!W906</f>
        <v>0.95454545454545459</v>
      </c>
      <c r="I908">
        <f>ItemLists_295084!S906</f>
        <v>201808</v>
      </c>
    </row>
    <row r="909" spans="1:9" x14ac:dyDescent="0.25">
      <c r="A909" t="str">
        <f>IF(ItemLists_295084!A907="Juvenile Non-Fiction","JNF","")</f>
        <v>JNF</v>
      </c>
      <c r="B909" t="str">
        <f>ItemLists_295084!B907</f>
        <v>J 791.068 KRA</v>
      </c>
      <c r="C909" t="str">
        <f>LEFT(ItemLists_295084!D907,36)</f>
        <v>The fantastic Ferris Wheel : the sto</v>
      </c>
      <c r="D909" s="3" t="str">
        <f>IF(ItemLists_295084!AE907=1,"Yes","No")</f>
        <v>Yes</v>
      </c>
      <c r="E909" s="18">
        <f>ItemLists_295084!C907</f>
        <v>30113006256726</v>
      </c>
      <c r="F909">
        <f>ItemLists_295084!F907</f>
        <v>2015</v>
      </c>
      <c r="G909">
        <f>ItemLists_295084!P907</f>
        <v>201512</v>
      </c>
      <c r="H909" s="1">
        <f>ItemLists_295084!W907</f>
        <v>1.0169491525423728</v>
      </c>
      <c r="I909">
        <f>ItemLists_295084!S907</f>
        <v>201810</v>
      </c>
    </row>
    <row r="910" spans="1:9" x14ac:dyDescent="0.25">
      <c r="A910" t="str">
        <f>IF(ItemLists_295084!A908="Juvenile Non-Fiction","JNF","")</f>
        <v>JNF</v>
      </c>
      <c r="B910" t="str">
        <f>ItemLists_295084!B908</f>
        <v>J 791.3 BRY</v>
      </c>
      <c r="C910" t="str">
        <f>LEFT(ItemLists_295084!D908,36)</f>
        <v>Backyard circus</v>
      </c>
      <c r="D910" s="3" t="str">
        <f>IF(ItemLists_295084!AE908=1,"Yes","No")</f>
        <v>Yes</v>
      </c>
      <c r="E910" s="18">
        <f>ItemLists_295084!C908</f>
        <v>30113002412133</v>
      </c>
      <c r="F910">
        <f>ItemLists_295084!F908</f>
        <v>2006</v>
      </c>
      <c r="G910">
        <f>ItemLists_295084!P908</f>
        <v>201404</v>
      </c>
      <c r="H910" s="1">
        <f>ItemLists_295084!W908</f>
        <v>2.1265822784810129</v>
      </c>
      <c r="I910">
        <f>ItemLists_295084!S908</f>
        <v>201805</v>
      </c>
    </row>
    <row r="911" spans="1:9" x14ac:dyDescent="0.25">
      <c r="A911" t="str">
        <f>IF(ItemLists_295084!A909="Juvenile Non-Fiction","JNF","")</f>
        <v>JNF</v>
      </c>
      <c r="B911" t="str">
        <f>ItemLists_295084!B909</f>
        <v>J 791.3 GER</v>
      </c>
      <c r="C911" t="str">
        <f>LEFT(ItemLists_295084!D909,36)</f>
        <v>The man who walked between the tower</v>
      </c>
      <c r="D911" s="3" t="str">
        <f>IF(ItemLists_295084!AE909=1,"Yes","No")</f>
        <v>Yes</v>
      </c>
      <c r="E911" s="18">
        <f>ItemLists_295084!C909</f>
        <v>30113002958598</v>
      </c>
      <c r="F911">
        <f>ItemLists_295084!F909</f>
        <v>2007</v>
      </c>
      <c r="G911">
        <f>ItemLists_295084!P909</f>
        <v>200703</v>
      </c>
      <c r="H911" s="1">
        <f>ItemLists_295084!W909</f>
        <v>1.975609756097561</v>
      </c>
      <c r="I911">
        <f>ItemLists_295084!S909</f>
        <v>202002</v>
      </c>
    </row>
    <row r="912" spans="1:9" x14ac:dyDescent="0.25">
      <c r="A912" t="str">
        <f>IF(ItemLists_295084!A910="Juvenile Non-Fiction","JNF","")</f>
        <v>JNF</v>
      </c>
      <c r="B912" t="str">
        <f>ItemLists_295084!B910</f>
        <v>J 791.3 JOH</v>
      </c>
      <c r="C912" t="str">
        <f>LEFT(ItemLists_295084!D910,36)</f>
        <v>Big-top circus.</v>
      </c>
      <c r="D912" s="3" t="str">
        <f>IF(ItemLists_295084!AE910=1,"Yes","No")</f>
        <v>Yes</v>
      </c>
      <c r="E912" s="18">
        <f>ItemLists_295084!C910</f>
        <v>30113001181598</v>
      </c>
      <c r="F912">
        <f>ItemLists_295084!F910</f>
        <v>1995</v>
      </c>
      <c r="G912">
        <f>ItemLists_295084!P910</f>
        <v>199507</v>
      </c>
      <c r="H912" s="1">
        <f>ItemLists_295084!W910</f>
        <v>1.8552631578947369</v>
      </c>
      <c r="I912">
        <f>ItemLists_295084!S910</f>
        <v>201811</v>
      </c>
    </row>
    <row r="913" spans="1:9" x14ac:dyDescent="0.25">
      <c r="A913" t="str">
        <f>IF(ItemLists_295084!A911="Juvenile Non-Fiction","JNF","")</f>
        <v>JNF</v>
      </c>
      <c r="B913" t="str">
        <f>ItemLists_295084!B911</f>
        <v>J 791.3 TAV</v>
      </c>
      <c r="C913" t="str">
        <f>LEFT(ItemLists_295084!D911,36)</f>
        <v>Crossing Niagara : the death-defying</v>
      </c>
      <c r="D913" s="3" t="str">
        <f>IF(ItemLists_295084!AE911=1,"Yes","No")</f>
        <v>Yes</v>
      </c>
      <c r="E913" s="18">
        <f>ItemLists_295084!C911</f>
        <v>30113006320688</v>
      </c>
      <c r="F913">
        <f>ItemLists_295084!F911</f>
        <v>2016</v>
      </c>
      <c r="G913">
        <f>ItemLists_295084!P911</f>
        <v>201607</v>
      </c>
      <c r="H913" s="1">
        <f>ItemLists_295084!W911</f>
        <v>1.3846153846153848</v>
      </c>
      <c r="I913">
        <f>ItemLists_295084!S911</f>
        <v>202002</v>
      </c>
    </row>
    <row r="914" spans="1:9" x14ac:dyDescent="0.25">
      <c r="A914" t="str">
        <f>IF(ItemLists_295084!A912="Juvenile Non-Fiction","JNF","")</f>
        <v>JNF</v>
      </c>
      <c r="B914" t="str">
        <f>ItemLists_295084!B912</f>
        <v>J 791.3 TUR</v>
      </c>
      <c r="C914" t="str">
        <f>LEFT(ItemLists_295084!D912,36)</f>
        <v>Circus skills</v>
      </c>
      <c r="D914" s="3" t="str">
        <f>IF(ItemLists_295084!AE912=1,"Yes","No")</f>
        <v>Yes</v>
      </c>
      <c r="E914" s="18">
        <f>ItemLists_295084!C912</f>
        <v>30113005630749</v>
      </c>
      <c r="F914">
        <f>ItemLists_295084!F912</f>
        <v>2013</v>
      </c>
      <c r="G914">
        <f>ItemLists_295084!P912</f>
        <v>201307</v>
      </c>
      <c r="H914" s="1">
        <f>ItemLists_295084!W912</f>
        <v>0.81818181818181823</v>
      </c>
      <c r="I914">
        <f>ItemLists_295084!S912</f>
        <v>201908</v>
      </c>
    </row>
    <row r="915" spans="1:9" x14ac:dyDescent="0.25">
      <c r="A915" t="str">
        <f>IF(ItemLists_295084!A913="Juvenile Non-Fiction","JNF","")</f>
        <v>JNF</v>
      </c>
      <c r="B915" t="str">
        <f>ItemLists_295084!B913</f>
        <v>J 791.32 LOH</v>
      </c>
      <c r="C915" t="str">
        <f>LEFT(ItemLists_295084!D913,36)</f>
        <v>Big animal trainer</v>
      </c>
      <c r="D915" s="3" t="str">
        <f>IF(ItemLists_295084!AE913=1,"Yes","No")</f>
        <v>Yes</v>
      </c>
      <c r="E915" s="18">
        <f>ItemLists_295084!C913</f>
        <v>30113006442037</v>
      </c>
      <c r="F915">
        <f>ItemLists_295084!F913</f>
        <v>2017</v>
      </c>
      <c r="G915">
        <f>ItemLists_295084!P913</f>
        <v>201702</v>
      </c>
      <c r="H915" s="1">
        <f>ItemLists_295084!W913</f>
        <v>1.8666666666666667</v>
      </c>
      <c r="I915">
        <f>ItemLists_295084!S913</f>
        <v>202006</v>
      </c>
    </row>
    <row r="916" spans="1:9" x14ac:dyDescent="0.25">
      <c r="A916" t="str">
        <f>IF(ItemLists_295084!A914="Juvenile Non-Fiction","JNF","")</f>
        <v>JNF</v>
      </c>
      <c r="B916" t="str">
        <f>ItemLists_295084!B914</f>
        <v>J 791.35 HAR</v>
      </c>
      <c r="C916" t="str">
        <f>LEFT(ItemLists_295084!D914,36)</f>
        <v xml:space="preserve">American sideshow : an encyclopedia </v>
      </c>
      <c r="D916" s="3" t="str">
        <f>IF(ItemLists_295084!AE914=1,"Yes","No")</f>
        <v>Yes</v>
      </c>
      <c r="E916" s="18">
        <f>ItemLists_295084!C914</f>
        <v>30113002631450</v>
      </c>
      <c r="F916">
        <f>ItemLists_295084!F914</f>
        <v>2005</v>
      </c>
      <c r="G916">
        <f>ItemLists_295084!P914</f>
        <v>200505</v>
      </c>
      <c r="H916" s="1">
        <f>ItemLists_295084!W914</f>
        <v>1.6774193548387097</v>
      </c>
      <c r="I916">
        <f>ItemLists_295084!S914</f>
        <v>201902</v>
      </c>
    </row>
    <row r="917" spans="1:9" x14ac:dyDescent="0.25">
      <c r="A917" t="str">
        <f>IF(ItemLists_295084!A915="Juvenile Non-Fiction","JNF","")</f>
        <v>JNF</v>
      </c>
      <c r="B917" t="str">
        <f>ItemLists_295084!B915</f>
        <v>J 791.4 BRA</v>
      </c>
      <c r="C917" t="str">
        <f>LEFT(ItemLists_295084!D915,36)</f>
        <v>Star Wars : absolutely everything yo</v>
      </c>
      <c r="D917" s="3" t="str">
        <f>IF(ItemLists_295084!AE915=1,"Yes","No")</f>
        <v>No</v>
      </c>
      <c r="E917" s="18">
        <f>ItemLists_295084!C915</f>
        <v>30113006244805</v>
      </c>
      <c r="F917">
        <f>ItemLists_295084!F915</f>
        <v>2015</v>
      </c>
      <c r="G917">
        <f>ItemLists_295084!P915</f>
        <v>201512</v>
      </c>
      <c r="H917" s="1">
        <f>ItemLists_295084!W915</f>
        <v>8.1355932203389827</v>
      </c>
      <c r="I917">
        <f>ItemLists_295084!S915</f>
        <v>202005</v>
      </c>
    </row>
    <row r="918" spans="1:9" x14ac:dyDescent="0.25">
      <c r="A918" t="str">
        <f>IF(ItemLists_295084!A916="Juvenile Non-Fiction","JNF","")</f>
        <v>JNF</v>
      </c>
      <c r="B918" t="str">
        <f>ItemLists_295084!B916</f>
        <v>J 791.4 BRA</v>
      </c>
      <c r="C918" t="str">
        <f>LEFT(ItemLists_295084!D916,36)</f>
        <v>Star Wars : absolutely everything yo</v>
      </c>
      <c r="D918" s="3" t="str">
        <f>IF(ItemLists_295084!AE916=1,"Yes","No")</f>
        <v>No</v>
      </c>
      <c r="E918" s="18">
        <f>ItemLists_295084!C916</f>
        <v>30113006705284</v>
      </c>
      <c r="F918">
        <f>ItemLists_295084!F916</f>
        <v>2015</v>
      </c>
      <c r="G918">
        <f>ItemLists_295084!P916</f>
        <v>201905</v>
      </c>
      <c r="H918" s="1">
        <f>ItemLists_295084!W916</f>
        <v>0.66666666666666663</v>
      </c>
      <c r="I918">
        <f>ItemLists_295084!S916</f>
        <v>202001</v>
      </c>
    </row>
    <row r="919" spans="1:9" x14ac:dyDescent="0.25">
      <c r="A919" t="str">
        <f>IF(ItemLists_295084!A917="Juvenile Non-Fiction","JNF","")</f>
        <v>JNF</v>
      </c>
      <c r="B919" t="str">
        <f>ItemLists_295084!B917</f>
        <v>J 791.4 WAL</v>
      </c>
      <c r="C919" t="str">
        <f>LEFT(ItemLists_295084!D917,36)</f>
        <v>Hedy Lamarr's double life : Hollywoo</v>
      </c>
      <c r="D919" s="3" t="str">
        <f>IF(ItemLists_295084!AE917=1,"Yes","No")</f>
        <v>No</v>
      </c>
      <c r="E919" s="18">
        <f>ItemLists_295084!C917</f>
        <v>30113006735281</v>
      </c>
      <c r="F919">
        <f>ItemLists_295084!F917</f>
        <v>2019</v>
      </c>
      <c r="G919">
        <f>ItemLists_295084!P917</f>
        <v>201903</v>
      </c>
      <c r="H919" s="1">
        <f>ItemLists_295084!W917</f>
        <v>2.4</v>
      </c>
      <c r="I919">
        <f>ItemLists_295084!S917</f>
        <v>201911</v>
      </c>
    </row>
    <row r="920" spans="1:9" x14ac:dyDescent="0.25">
      <c r="A920" t="str">
        <f>IF(ItemLists_295084!A918="Juvenile Non-Fiction","JNF","")</f>
        <v>JNF</v>
      </c>
      <c r="B920" t="str">
        <f>ItemLists_295084!B918</f>
        <v>J 791.427 STA</v>
      </c>
      <c r="C920" t="str">
        <f>LEFT(ItemLists_295084!D918,36)</f>
        <v>Star Wars : the secret life of droid</v>
      </c>
      <c r="D920" s="3" t="str">
        <f>IF(ItemLists_295084!AE918=1,"Yes","No")</f>
        <v>No</v>
      </c>
      <c r="E920" s="18">
        <f>ItemLists_295084!C918</f>
        <v>30113005525196</v>
      </c>
      <c r="F920">
        <f>ItemLists_295084!F918</f>
        <v>2012</v>
      </c>
      <c r="G920">
        <f>ItemLists_295084!P918</f>
        <v>201208</v>
      </c>
      <c r="H920" s="1">
        <f>ItemLists_295084!W918</f>
        <v>7.1515151515151514</v>
      </c>
      <c r="I920">
        <f>ItemLists_295084!S918</f>
        <v>202005</v>
      </c>
    </row>
    <row r="921" spans="1:9" x14ac:dyDescent="0.25">
      <c r="A921" t="str">
        <f>IF(ItemLists_295084!A919="Juvenile Non-Fiction","JNF","")</f>
        <v>JNF</v>
      </c>
      <c r="B921" t="str">
        <f>ItemLists_295084!B919</f>
        <v>J 791.43 ABR</v>
      </c>
      <c r="C921" t="str">
        <f>LEFT(ItemLists_295084!D919,36)</f>
        <v>Television and movies</v>
      </c>
      <c r="D921" s="3" t="str">
        <f>IF(ItemLists_295084!AE919=1,"Yes","No")</f>
        <v>Yes</v>
      </c>
      <c r="E921" s="18">
        <f>ItemLists_295084!C919</f>
        <v>30113002212970</v>
      </c>
      <c r="F921">
        <f>ItemLists_295084!F919</f>
        <v>2004</v>
      </c>
      <c r="G921">
        <f>ItemLists_295084!P919</f>
        <v>200409</v>
      </c>
      <c r="H921" s="1">
        <f>ItemLists_295084!W919</f>
        <v>1.4845360824742266</v>
      </c>
      <c r="I921">
        <f>ItemLists_295084!S919</f>
        <v>201911</v>
      </c>
    </row>
    <row r="922" spans="1:9" x14ac:dyDescent="0.25">
      <c r="A922" t="str">
        <f>IF(ItemLists_295084!A920="Juvenile Non-Fiction","JNF","")</f>
        <v>JNF</v>
      </c>
      <c r="B922" t="str">
        <f>ItemLists_295084!B920</f>
        <v>J 791.43 ANN</v>
      </c>
      <c r="C922" t="str">
        <f>LEFT(ItemLists_295084!D920,36)</f>
        <v>Create your own movie or TV show</v>
      </c>
      <c r="D922" s="3" t="str">
        <f>IF(ItemLists_295084!AE920=1,"Yes","No")</f>
        <v>Yes</v>
      </c>
      <c r="E922" s="18">
        <f>ItemLists_295084!C920</f>
        <v>30113006389683</v>
      </c>
      <c r="F922">
        <f>ItemLists_295084!F920</f>
        <v>2017</v>
      </c>
      <c r="G922">
        <f>ItemLists_295084!P920</f>
        <v>201611</v>
      </c>
      <c r="H922" s="1">
        <f>ItemLists_295084!W920</f>
        <v>0.5</v>
      </c>
      <c r="I922">
        <f>ItemLists_295084!S920</f>
        <v>201911</v>
      </c>
    </row>
    <row r="923" spans="1:9" x14ac:dyDescent="0.25">
      <c r="A923" t="str">
        <f>IF(ItemLists_295084!A921="Juvenile Non-Fiction","JNF","")</f>
        <v>JNF</v>
      </c>
      <c r="B923" t="str">
        <f>ItemLists_295084!B921</f>
        <v>J 791.43 APT</v>
      </c>
      <c r="C923" t="str">
        <f>LEFT(ItemLists_295084!D921,36)</f>
        <v>Michael J. Fox : I can make a differ</v>
      </c>
      <c r="D923" s="3" t="str">
        <f>IF(ItemLists_295084!AE921=1,"Yes","No")</f>
        <v>Yes</v>
      </c>
      <c r="E923" s="18">
        <f>ItemLists_295084!C921</f>
        <v>30113003002248</v>
      </c>
      <c r="F923">
        <f>ItemLists_295084!F921</f>
        <v>2007</v>
      </c>
      <c r="G923">
        <f>ItemLists_295084!P921</f>
        <v>200704</v>
      </c>
      <c r="H923" s="1">
        <f>ItemLists_295084!W921</f>
        <v>1.3987730061349692</v>
      </c>
      <c r="I923">
        <f>ItemLists_295084!S921</f>
        <v>201807</v>
      </c>
    </row>
    <row r="924" spans="1:9" x14ac:dyDescent="0.25">
      <c r="A924" t="str">
        <f>IF(ItemLists_295084!A922="Juvenile Non-Fiction","JNF","")</f>
        <v>JNF</v>
      </c>
      <c r="B924" t="str">
        <f>ItemLists_295084!B922</f>
        <v>J 791.43 BLA</v>
      </c>
      <c r="C924" t="str">
        <f>LEFT(ItemLists_295084!D922,36)</f>
        <v xml:space="preserve">Star wars : the new essential guide </v>
      </c>
      <c r="D924" s="3" t="str">
        <f>IF(ItemLists_295084!AE922=1,"Yes","No")</f>
        <v>Yes</v>
      </c>
      <c r="E924" s="18">
        <f>ItemLists_295084!C922</f>
        <v>30113006345313</v>
      </c>
      <c r="F924">
        <f>ItemLists_295084!F922</f>
        <v>2003</v>
      </c>
      <c r="G924">
        <f>ItemLists_295084!P922</f>
        <v>201705</v>
      </c>
      <c r="H924" s="1">
        <f>ItemLists_295084!W922</f>
        <v>4.5714285714285712</v>
      </c>
      <c r="I924">
        <f>ItemLists_295084!S922</f>
        <v>201808</v>
      </c>
    </row>
    <row r="925" spans="1:9" x14ac:dyDescent="0.25">
      <c r="A925" t="str">
        <f>IF(ItemLists_295084!A923="Juvenile Non-Fiction","JNF","")</f>
        <v>JNF</v>
      </c>
      <c r="B925" t="str">
        <f>ItemLists_295084!B923</f>
        <v>J 791.43 BUR</v>
      </c>
      <c r="C925" t="str">
        <f>LEFT(ItemLists_295084!D923,36)</f>
        <v>Selena Gomez</v>
      </c>
      <c r="D925" s="3" t="str">
        <f>IF(ItemLists_295084!AE923=1,"Yes","No")</f>
        <v>Yes</v>
      </c>
      <c r="E925" s="18">
        <f>ItemLists_295084!C923</f>
        <v>30113005671032</v>
      </c>
      <c r="F925">
        <f>ItemLists_295084!F923</f>
        <v>2013</v>
      </c>
      <c r="G925">
        <f>ItemLists_295084!P923</f>
        <v>201303</v>
      </c>
      <c r="H925" s="1">
        <f>ItemLists_295084!W923</f>
        <v>3.7826086956521738</v>
      </c>
      <c r="I925">
        <f>ItemLists_295084!S923</f>
        <v>202001</v>
      </c>
    </row>
    <row r="926" spans="1:9" x14ac:dyDescent="0.25">
      <c r="A926" t="str">
        <f>IF(ItemLists_295084!A924="Juvenile Non-Fiction","JNF","")</f>
        <v>JNF</v>
      </c>
      <c r="B926" t="str">
        <f>ItemLists_295084!B924</f>
        <v>J 791.43 CUS</v>
      </c>
      <c r="C926" t="str">
        <f>LEFT(ItemLists_295084!D924,36)</f>
        <v>Emma Watson</v>
      </c>
      <c r="D926" s="3" t="str">
        <f>IF(ItemLists_295084!AE924=1,"Yes","No")</f>
        <v>No</v>
      </c>
      <c r="E926" s="18">
        <f>ItemLists_295084!C924</f>
        <v>30113006720887</v>
      </c>
      <c r="F926">
        <f>ItemLists_295084!F924</f>
        <v>2018</v>
      </c>
      <c r="G926">
        <f>ItemLists_295084!P924</f>
        <v>201901</v>
      </c>
      <c r="H926" s="1">
        <f>ItemLists_295084!W924</f>
        <v>2.1818181818181821</v>
      </c>
      <c r="I926">
        <f>ItemLists_295084!S924</f>
        <v>202010</v>
      </c>
    </row>
    <row r="927" spans="1:9" x14ac:dyDescent="0.25">
      <c r="A927" t="str">
        <f>IF(ItemLists_295084!A925="Juvenile Non-Fiction","JNF","")</f>
        <v>JNF</v>
      </c>
      <c r="B927" t="str">
        <f>ItemLists_295084!B925</f>
        <v>J 791.43 FAN</v>
      </c>
      <c r="C927" t="str">
        <f>LEFT(ItemLists_295084!D925,36)</f>
        <v>The Disney book : a celebration of t</v>
      </c>
      <c r="D927" s="3" t="str">
        <f>IF(ItemLists_295084!AE925=1,"Yes","No")</f>
        <v>Yes</v>
      </c>
      <c r="E927" s="18">
        <f>ItemLists_295084!C925</f>
        <v>30113006287309</v>
      </c>
      <c r="F927">
        <f>ItemLists_295084!F925</f>
        <v>2015</v>
      </c>
      <c r="G927">
        <f>ItemLists_295084!P925</f>
        <v>201605</v>
      </c>
      <c r="H927" s="1">
        <f>ItemLists_295084!W925</f>
        <v>6.666666666666667</v>
      </c>
      <c r="I927">
        <f>ItemLists_295084!S925</f>
        <v>202008</v>
      </c>
    </row>
    <row r="928" spans="1:9" x14ac:dyDescent="0.25">
      <c r="A928" t="str">
        <f>IF(ItemLists_295084!A926="Juvenile Non-Fiction","JNF","")</f>
        <v>JNF</v>
      </c>
      <c r="B928" t="str">
        <f>ItemLists_295084!B926</f>
        <v>J 791.43 FIE</v>
      </c>
      <c r="C928" t="str">
        <f>LEFT(ItemLists_295084!D926,36)</f>
        <v>Asking questions about how Hollywood</v>
      </c>
      <c r="D928" s="3" t="str">
        <f>IF(ItemLists_295084!AE926=1,"Yes","No")</f>
        <v>Yes</v>
      </c>
      <c r="E928" s="18">
        <f>ItemLists_295084!C926</f>
        <v>30113006227958</v>
      </c>
      <c r="F928">
        <f>ItemLists_295084!F926</f>
        <v>2016</v>
      </c>
      <c r="G928">
        <f>ItemLists_295084!P926</f>
        <v>201512</v>
      </c>
      <c r="H928" s="1">
        <f>ItemLists_295084!W926</f>
        <v>0.40677966101694912</v>
      </c>
      <c r="I928">
        <f>ItemLists_295084!S926</f>
        <v>201801</v>
      </c>
    </row>
    <row r="929" spans="1:9" x14ac:dyDescent="0.25">
      <c r="A929" t="str">
        <f>IF(ItemLists_295084!A927="Juvenile Non-Fiction","JNF","")</f>
        <v>JNF</v>
      </c>
      <c r="B929" t="str">
        <f>ItemLists_295084!B927</f>
        <v>J 791.43 FRY</v>
      </c>
      <c r="C929" t="str">
        <f>LEFT(ItemLists_295084!D927,36)</f>
        <v>Star Wars : the complete saga</v>
      </c>
      <c r="D929" s="3" t="str">
        <f>IF(ItemLists_295084!AE927=1,"Yes","No")</f>
        <v>Yes</v>
      </c>
      <c r="E929" s="18">
        <f>ItemLists_295084!C927</f>
        <v>30113005404046</v>
      </c>
      <c r="F929">
        <f>ItemLists_295084!F927</f>
        <v>2011</v>
      </c>
      <c r="G929">
        <f>ItemLists_295084!P927</f>
        <v>201203</v>
      </c>
      <c r="H929" s="1">
        <f>ItemLists_295084!W927</f>
        <v>3.3461538461538463</v>
      </c>
      <c r="I929">
        <f>ItemLists_295084!S927</f>
        <v>201712</v>
      </c>
    </row>
    <row r="930" spans="1:9" x14ac:dyDescent="0.25">
      <c r="A930" t="str">
        <f>IF(ItemLists_295084!A928="Juvenile Non-Fiction","JNF","")</f>
        <v>JNF</v>
      </c>
      <c r="B930" t="str">
        <f>ItemLists_295084!B928</f>
        <v>J 791.43 GLA</v>
      </c>
      <c r="C930" t="str">
        <f>LEFT(ItemLists_295084!D928,36)</f>
        <v>Learn to speak film : a guide to cre</v>
      </c>
      <c r="D930" s="3" t="str">
        <f>IF(ItemLists_295084!AE928=1,"Yes","No")</f>
        <v>Yes</v>
      </c>
      <c r="E930" s="18">
        <f>ItemLists_295084!C928</f>
        <v>30113005830158</v>
      </c>
      <c r="F930">
        <f>ItemLists_295084!F928</f>
        <v>2013</v>
      </c>
      <c r="G930">
        <f>ItemLists_295084!P928</f>
        <v>201311</v>
      </c>
      <c r="H930" s="1">
        <f>ItemLists_295084!W928</f>
        <v>1.4285714285714286</v>
      </c>
      <c r="I930">
        <f>ItemLists_295084!S928</f>
        <v>201812</v>
      </c>
    </row>
    <row r="931" spans="1:9" x14ac:dyDescent="0.25">
      <c r="A931" t="str">
        <f>IF(ItemLists_295084!A929="Juvenile Non-Fiction","JNF","")</f>
        <v>JNF</v>
      </c>
      <c r="B931" t="str">
        <f>ItemLists_295084!B929</f>
        <v>J 791.43 HAR</v>
      </c>
      <c r="C931" t="str">
        <f>LEFT(ItemLists_295084!D929,36)</f>
        <v>Harry Potter handbook : movie magic.</v>
      </c>
      <c r="D931" s="3" t="str">
        <f>IF(ItemLists_295084!AE929=1,"Yes","No")</f>
        <v>Yes</v>
      </c>
      <c r="E931" s="18">
        <f>ItemLists_295084!C929</f>
        <v>30113005237982</v>
      </c>
      <c r="F931">
        <f>ItemLists_295084!F929</f>
        <v>2011</v>
      </c>
      <c r="G931">
        <f>ItemLists_295084!P929</f>
        <v>201112</v>
      </c>
      <c r="H931" s="1">
        <f>ItemLists_295084!W929</f>
        <v>2.8037383177570097</v>
      </c>
      <c r="I931">
        <f>ItemLists_295084!S929</f>
        <v>202010</v>
      </c>
    </row>
    <row r="932" spans="1:9" x14ac:dyDescent="0.25">
      <c r="A932" t="str">
        <f>IF(ItemLists_295084!A930="Juvenile Non-Fiction","JNF","")</f>
        <v>JNF</v>
      </c>
      <c r="B932" t="str">
        <f>ItemLists_295084!B930</f>
        <v>J 791.43 HIB</v>
      </c>
      <c r="C932" t="str">
        <f>LEFT(ItemLists_295084!D930,36)</f>
        <v>Movie star</v>
      </c>
      <c r="D932" s="3" t="str">
        <f>IF(ItemLists_295084!AE930=1,"Yes","No")</f>
        <v>Yes</v>
      </c>
      <c r="E932" s="18">
        <f>ItemLists_295084!C930</f>
        <v>30113005397349</v>
      </c>
      <c r="F932">
        <f>ItemLists_295084!F930</f>
        <v>2012</v>
      </c>
      <c r="G932">
        <f>ItemLists_295084!P930</f>
        <v>201205</v>
      </c>
      <c r="H932" s="1">
        <f>ItemLists_295084!W930</f>
        <v>1.0588235294117647</v>
      </c>
      <c r="I932">
        <f>ItemLists_295084!S930</f>
        <v>201602</v>
      </c>
    </row>
    <row r="933" spans="1:9" x14ac:dyDescent="0.25">
      <c r="A933" t="str">
        <f>IF(ItemLists_295084!A931="Juvenile Non-Fiction","JNF","")</f>
        <v>JNF</v>
      </c>
      <c r="B933" t="str">
        <f>ItemLists_295084!B931</f>
        <v>J 791.43 JEN</v>
      </c>
      <c r="C933" t="str">
        <f>LEFT(ItemLists_295084!D931,36)</f>
        <v>My adventures as a young filmmaker</v>
      </c>
      <c r="D933" s="3" t="str">
        <f>IF(ItemLists_295084!AE931=1,"Yes","No")</f>
        <v>Yes</v>
      </c>
      <c r="E933" s="18">
        <f>ItemLists_295084!C931</f>
        <v>30113005690644</v>
      </c>
      <c r="F933">
        <f>ItemLists_295084!F931</f>
        <v>2013</v>
      </c>
      <c r="G933">
        <f>ItemLists_295084!P931</f>
        <v>201306</v>
      </c>
      <c r="H933" s="1">
        <f>ItemLists_295084!W931</f>
        <v>0.2696629213483146</v>
      </c>
      <c r="I933">
        <f>ItemLists_295084!S931</f>
        <v>201504</v>
      </c>
    </row>
    <row r="934" spans="1:9" x14ac:dyDescent="0.25">
      <c r="A934" t="str">
        <f>IF(ItemLists_295084!A932="Juvenile Non-Fiction","JNF","")</f>
        <v>JNF</v>
      </c>
      <c r="B934" t="str">
        <f>ItemLists_295084!B932</f>
        <v>J 791.43 JOH</v>
      </c>
      <c r="C934" t="str">
        <f>LEFT(ItemLists_295084!D932,36)</f>
        <v>Taylor Lautner</v>
      </c>
      <c r="D934" s="3" t="str">
        <f>IF(ItemLists_295084!AE932=1,"Yes","No")</f>
        <v>Yes</v>
      </c>
      <c r="E934" s="18">
        <f>ItemLists_295084!C932</f>
        <v>30113005656462</v>
      </c>
      <c r="F934">
        <f>ItemLists_295084!F932</f>
        <v>2013</v>
      </c>
      <c r="G934">
        <f>ItemLists_295084!P932</f>
        <v>201301</v>
      </c>
      <c r="H934" s="1">
        <f>ItemLists_295084!W932</f>
        <v>0.63829787234042556</v>
      </c>
      <c r="I934">
        <f>ItemLists_295084!S932</f>
        <v>201609</v>
      </c>
    </row>
    <row r="935" spans="1:9" x14ac:dyDescent="0.25">
      <c r="A935" t="str">
        <f>IF(ItemLists_295084!A933="Juvenile Non-Fiction","JNF","")</f>
        <v>JNF</v>
      </c>
      <c r="B935" t="str">
        <f>ItemLists_295084!B933</f>
        <v>J 791.43 JUL</v>
      </c>
      <c r="C935" t="str">
        <f>LEFT(ItemLists_295084!D933,36)</f>
        <v>The art of Disney Frozen II</v>
      </c>
      <c r="D935" s="3" t="str">
        <f>IF(ItemLists_295084!AE933=1,"Yes","No")</f>
        <v>No</v>
      </c>
      <c r="E935" s="18">
        <f>ItemLists_295084!C933</f>
        <v>30113006865286</v>
      </c>
      <c r="F935">
        <f>ItemLists_295084!F933</f>
        <v>2019</v>
      </c>
      <c r="G935">
        <f>ItemLists_295084!P933</f>
        <v>201912</v>
      </c>
      <c r="H935" s="1">
        <f>ItemLists_295084!W933</f>
        <v>7.6363636363636367</v>
      </c>
      <c r="I935">
        <f>ItemLists_295084!S933</f>
        <v>202010</v>
      </c>
    </row>
    <row r="936" spans="1:9" x14ac:dyDescent="0.25">
      <c r="A936" t="str">
        <f>IF(ItemLists_295084!A934="Juvenile Non-Fiction","JNF","")</f>
        <v>JNF</v>
      </c>
      <c r="B936" t="str">
        <f>ItemLists_295084!B934</f>
        <v>J 791.43 MIC</v>
      </c>
      <c r="C936" t="str">
        <f>LEFT(ItemLists_295084!D934,36)</f>
        <v>Fascinating : the life of Leonard Ni</v>
      </c>
      <c r="D936" s="3" t="str">
        <f>IF(ItemLists_295084!AE934=1,"Yes","No")</f>
        <v>Yes</v>
      </c>
      <c r="E936" s="18">
        <f>ItemLists_295084!C934</f>
        <v>30113006371335</v>
      </c>
      <c r="F936">
        <f>ItemLists_295084!F934</f>
        <v>2016</v>
      </c>
      <c r="G936">
        <f>ItemLists_295084!P934</f>
        <v>201611</v>
      </c>
      <c r="H936" s="1">
        <f>ItemLists_295084!W934</f>
        <v>0.5</v>
      </c>
      <c r="I936">
        <f>ItemLists_295084!S934</f>
        <v>201612</v>
      </c>
    </row>
    <row r="937" spans="1:9" x14ac:dyDescent="0.25">
      <c r="A937" t="str">
        <f>IF(ItemLists_295084!A935="Juvenile Non-Fiction","JNF","")</f>
        <v>JNF</v>
      </c>
      <c r="B937" t="str">
        <f>ItemLists_295084!B935</f>
        <v>J 791.43 NOR</v>
      </c>
      <c r="C937" t="str">
        <f>LEFT(ItemLists_295084!D935,36)</f>
        <v>I am Walt Disney</v>
      </c>
      <c r="D937" s="3" t="str">
        <f>IF(ItemLists_295084!AE935=1,"Yes","No")</f>
        <v>Yes</v>
      </c>
      <c r="E937" s="18">
        <f>ItemLists_295084!C935</f>
        <v>30113005911040</v>
      </c>
      <c r="F937">
        <f>ItemLists_295084!F935</f>
        <v>2014</v>
      </c>
      <c r="G937">
        <f>ItemLists_295084!P935</f>
        <v>201407</v>
      </c>
      <c r="H937" s="1">
        <f>ItemLists_295084!W935</f>
        <v>2.3684210526315792</v>
      </c>
      <c r="I937">
        <f>ItemLists_295084!S935</f>
        <v>202003</v>
      </c>
    </row>
    <row r="938" spans="1:9" x14ac:dyDescent="0.25">
      <c r="A938" t="str">
        <f>IF(ItemLists_295084!A936="Juvenile Non-Fiction","JNF","")</f>
        <v>JNF</v>
      </c>
      <c r="B938" t="str">
        <f>ItemLists_295084!B936</f>
        <v>J 791.43 OBR</v>
      </c>
      <c r="C938" t="str">
        <f>LEFT(ItemLists_295084!D936,36)</f>
        <v>Lights, camera, action! : making mov</v>
      </c>
      <c r="D938" s="3" t="str">
        <f>IF(ItemLists_295084!AE936=1,"Yes","No")</f>
        <v>Yes</v>
      </c>
      <c r="E938" s="18">
        <f>ItemLists_295084!C936</f>
        <v>30113002559636</v>
      </c>
      <c r="F938">
        <f>ItemLists_295084!F936</f>
        <v>2007</v>
      </c>
      <c r="G938">
        <f>ItemLists_295084!P936</f>
        <v>201104</v>
      </c>
      <c r="H938" s="1">
        <f>ItemLists_295084!W936</f>
        <v>1.7739130434782608</v>
      </c>
      <c r="I938">
        <f>ItemLists_295084!S936</f>
        <v>201611</v>
      </c>
    </row>
    <row r="939" spans="1:9" x14ac:dyDescent="0.25">
      <c r="A939" t="str">
        <f>IF(ItemLists_295084!A937="Juvenile Non-Fiction","JNF","")</f>
        <v>JNF</v>
      </c>
      <c r="B939" t="str">
        <f>ItemLists_295084!B937</f>
        <v>J 791.43 PEP</v>
      </c>
      <c r="C939" t="str">
        <f>LEFT(ItemLists_295084!D937,36)</f>
        <v>Demi Lovato</v>
      </c>
      <c r="D939" s="3" t="str">
        <f>IF(ItemLists_295084!AE937=1,"Yes","No")</f>
        <v>Yes</v>
      </c>
      <c r="E939" s="18">
        <f>ItemLists_295084!C937</f>
        <v>30113005817536</v>
      </c>
      <c r="F939">
        <f>ItemLists_295084!F937</f>
        <v>2013</v>
      </c>
      <c r="G939">
        <f>ItemLists_295084!P937</f>
        <v>201310</v>
      </c>
      <c r="H939" s="1">
        <f>ItemLists_295084!W937</f>
        <v>0.70588235294117652</v>
      </c>
      <c r="I939">
        <f>ItemLists_295084!S937</f>
        <v>201612</v>
      </c>
    </row>
    <row r="940" spans="1:9" x14ac:dyDescent="0.25">
      <c r="A940" t="str">
        <f>IF(ItemLists_295084!A938="Juvenile Non-Fiction","JNF","")</f>
        <v>JNF</v>
      </c>
      <c r="B940" t="str">
        <f>ItemLists_295084!B938</f>
        <v>J 791.43 PIP</v>
      </c>
      <c r="C940" t="str">
        <f>LEFT(ItemLists_295084!D938,36)</f>
        <v>Make a movie!</v>
      </c>
      <c r="D940" s="3" t="str">
        <f>IF(ItemLists_295084!AE938=1,"Yes","No")</f>
        <v>Yes</v>
      </c>
      <c r="E940" s="18">
        <f>ItemLists_295084!C938</f>
        <v>30113005621276</v>
      </c>
      <c r="F940">
        <f>ItemLists_295084!F938</f>
        <v>2012</v>
      </c>
      <c r="G940">
        <f>ItemLists_295084!P938</f>
        <v>201302</v>
      </c>
      <c r="H940" s="1">
        <f>ItemLists_295084!W938</f>
        <v>0.5161290322580645</v>
      </c>
      <c r="I940">
        <f>ItemLists_295084!S938</f>
        <v>201501</v>
      </c>
    </row>
    <row r="941" spans="1:9" x14ac:dyDescent="0.25">
      <c r="A941" t="str">
        <f>IF(ItemLists_295084!A939="Juvenile Non-Fiction","JNF","")</f>
        <v>JNF</v>
      </c>
      <c r="B941" t="str">
        <f>ItemLists_295084!B939</f>
        <v>J 791.43 PLA</v>
      </c>
      <c r="C941" t="str">
        <f>LEFT(ItemLists_295084!D939,36)</f>
        <v>Pirates of the Caribbean : the compl</v>
      </c>
      <c r="D941" s="3" t="str">
        <f>IF(ItemLists_295084!AE939=1,"Yes","No")</f>
        <v>Yes</v>
      </c>
      <c r="E941" s="18">
        <f>ItemLists_295084!C939</f>
        <v>30113002529514</v>
      </c>
      <c r="F941">
        <f>ItemLists_295084!F939</f>
        <v>2007</v>
      </c>
      <c r="G941">
        <f>ItemLists_295084!P939</f>
        <v>200705</v>
      </c>
      <c r="H941" s="1">
        <f>ItemLists_295084!W939</f>
        <v>3.1111111111111112</v>
      </c>
      <c r="I941">
        <f>ItemLists_295084!S939</f>
        <v>202008</v>
      </c>
    </row>
    <row r="942" spans="1:9" x14ac:dyDescent="0.25">
      <c r="A942" t="str">
        <f>IF(ItemLists_295084!A940="Juvenile Non-Fiction","JNF","")</f>
        <v>JNF</v>
      </c>
      <c r="B942" t="str">
        <f>ItemLists_295084!B940</f>
        <v>J 791.43 POL</v>
      </c>
      <c r="C942" t="str">
        <f>LEFT(ItemLists_295084!D940,36)</f>
        <v>Who was Alfred Hitchcock?</v>
      </c>
      <c r="D942" s="3" t="str">
        <f>IF(ItemLists_295084!AE940=1,"Yes","No")</f>
        <v>No</v>
      </c>
      <c r="E942" s="18">
        <f>ItemLists_295084!C940</f>
        <v>30113006113117</v>
      </c>
      <c r="F942">
        <f>ItemLists_295084!F940</f>
        <v>2014</v>
      </c>
      <c r="G942">
        <f>ItemLists_295084!P940</f>
        <v>201506</v>
      </c>
      <c r="H942" s="1">
        <f>ItemLists_295084!W940</f>
        <v>3.5076923076923077</v>
      </c>
      <c r="I942">
        <f>ItemLists_295084!S940</f>
        <v>202010</v>
      </c>
    </row>
    <row r="943" spans="1:9" x14ac:dyDescent="0.25">
      <c r="A943" t="str">
        <f>IF(ItemLists_295084!A941="Juvenile Non-Fiction","JNF","")</f>
        <v>JNF</v>
      </c>
      <c r="B943" t="str">
        <f>ItemLists_295084!B941</f>
        <v>J 791.43 REV</v>
      </c>
      <c r="C943" t="str">
        <f>LEFT(ItemLists_295084!D941,36)</f>
        <v xml:space="preserve">Harry Potter : the creature vault : </v>
      </c>
      <c r="D943" s="3" t="str">
        <f>IF(ItemLists_295084!AE941=1,"Yes","No")</f>
        <v>No</v>
      </c>
      <c r="E943" s="18">
        <f>ItemLists_295084!C941</f>
        <v>30113006909456</v>
      </c>
      <c r="F943">
        <f>ItemLists_295084!F941</f>
        <v>2014</v>
      </c>
      <c r="G943">
        <f>ItemLists_295084!P941</f>
        <v>202006</v>
      </c>
      <c r="H943" s="1">
        <f>ItemLists_295084!W941</f>
        <v>4.8</v>
      </c>
      <c r="I943">
        <f>ItemLists_295084!S941</f>
        <v>202010</v>
      </c>
    </row>
    <row r="944" spans="1:9" x14ac:dyDescent="0.25">
      <c r="A944" t="str">
        <f>IF(ItemLists_295084!A942="Juvenile Non-Fiction","JNF","")</f>
        <v>JNF</v>
      </c>
      <c r="B944" t="str">
        <f>ItemLists_295084!B942</f>
        <v>J 791.43 RID</v>
      </c>
      <c r="C944" t="str">
        <f>LEFT(ItemLists_295084!D942,36)</f>
        <v>Stunt pros</v>
      </c>
      <c r="D944" s="3" t="str">
        <f>IF(ItemLists_295084!AE942=1,"Yes","No")</f>
        <v>Yes</v>
      </c>
      <c r="E944" s="18">
        <f>ItemLists_295084!C942</f>
        <v>30113002903040</v>
      </c>
      <c r="F944">
        <f>ItemLists_295084!F942</f>
        <v>2009</v>
      </c>
      <c r="G944">
        <f>ItemLists_295084!P942</f>
        <v>200902</v>
      </c>
      <c r="H944" s="1">
        <f>ItemLists_295084!W942</f>
        <v>1.2765957446808511</v>
      </c>
      <c r="I944">
        <f>ItemLists_295084!S942</f>
        <v>201508</v>
      </c>
    </row>
    <row r="945" spans="1:9" x14ac:dyDescent="0.25">
      <c r="A945" t="str">
        <f>IF(ItemLists_295084!A943="Juvenile Non-Fiction","JNF","")</f>
        <v>JNF</v>
      </c>
      <c r="B945" t="str">
        <f>ItemLists_295084!B943</f>
        <v>J 791.43 RID</v>
      </c>
      <c r="C945" t="str">
        <f>LEFT(ItemLists_295084!D943,36)</f>
        <v>Zac Efron</v>
      </c>
      <c r="D945" s="3" t="str">
        <f>IF(ItemLists_295084!AE943=1,"Yes","No")</f>
        <v>Yes</v>
      </c>
      <c r="E945" s="18">
        <f>ItemLists_295084!C943</f>
        <v>30113003098238</v>
      </c>
      <c r="F945">
        <f>ItemLists_295084!F943</f>
        <v>2010</v>
      </c>
      <c r="G945">
        <f>ItemLists_295084!P943</f>
        <v>201006</v>
      </c>
      <c r="H945" s="1">
        <f>ItemLists_295084!W943</f>
        <v>0.8640000000000001</v>
      </c>
      <c r="I945">
        <f>ItemLists_295084!S943</f>
        <v>201906</v>
      </c>
    </row>
    <row r="946" spans="1:9" x14ac:dyDescent="0.25">
      <c r="A946" t="str">
        <f>IF(ItemLists_295084!A944="Juvenile Non-Fiction","JNF","")</f>
        <v>JNF</v>
      </c>
      <c r="B946" t="str">
        <f>ItemLists_295084!B944</f>
        <v>J 791.43 ROC</v>
      </c>
      <c r="C946" t="str">
        <f>LEFT(ItemLists_295084!D944,36)</f>
        <v>Lights!, camera!, Alice! : the thril</v>
      </c>
      <c r="D946" s="3" t="str">
        <f>IF(ItemLists_295084!AE944=1,"Yes","No")</f>
        <v>No</v>
      </c>
      <c r="E946" s="18">
        <f>ItemLists_295084!C944</f>
        <v>30113006734870</v>
      </c>
      <c r="F946">
        <f>ItemLists_295084!F944</f>
        <v>2018</v>
      </c>
      <c r="G946">
        <f>ItemLists_295084!P944</f>
        <v>201904</v>
      </c>
      <c r="H946" s="1">
        <f>ItemLists_295084!W944</f>
        <v>1.2631578947368423</v>
      </c>
      <c r="I946">
        <f>ItemLists_295084!S944</f>
        <v>201910</v>
      </c>
    </row>
    <row r="947" spans="1:9" x14ac:dyDescent="0.25">
      <c r="A947" t="str">
        <f>IF(ItemLists_295084!A945="Juvenile Non-Fiction","JNF","")</f>
        <v>JNF</v>
      </c>
      <c r="B947" t="str">
        <f>ItemLists_295084!B945</f>
        <v>J 791.43 SPE</v>
      </c>
      <c r="C947" t="str">
        <f>LEFT(ItemLists_295084!D945,36)</f>
        <v>The Miranda Cosgrove and iCarly spec</v>
      </c>
      <c r="D947" s="3" t="str">
        <f>IF(ItemLists_295084!AE945=1,"Yes","No")</f>
        <v>Yes</v>
      </c>
      <c r="E947" s="18">
        <f>ItemLists_295084!C945</f>
        <v>30113003216558</v>
      </c>
      <c r="F947">
        <f>ItemLists_295084!F945</f>
        <v>2010</v>
      </c>
      <c r="G947">
        <f>ItemLists_295084!P945</f>
        <v>201101</v>
      </c>
      <c r="H947" s="1">
        <f>ItemLists_295084!W945</f>
        <v>2.5423728813559321</v>
      </c>
      <c r="I947">
        <f>ItemLists_295084!S945</f>
        <v>201811</v>
      </c>
    </row>
    <row r="948" spans="1:9" x14ac:dyDescent="0.25">
      <c r="A948" t="str">
        <f>IF(ItemLists_295084!A946="Juvenile Non-Fiction","JNF","")</f>
        <v>JNF</v>
      </c>
      <c r="B948" t="str">
        <f>ItemLists_295084!B946</f>
        <v>J 791.43 SVI</v>
      </c>
      <c r="C948" t="str">
        <f>LEFT(ItemLists_295084!D946,36)</f>
        <v>So you want to work in set design, c</v>
      </c>
      <c r="D948" s="3" t="str">
        <f>IF(ItemLists_295084!AE946=1,"Yes","No")</f>
        <v>Yes</v>
      </c>
      <c r="E948" s="18">
        <f>ItemLists_295084!C946</f>
        <v>30113003034522</v>
      </c>
      <c r="F948">
        <f>ItemLists_295084!F946</f>
        <v>2008</v>
      </c>
      <c r="G948">
        <f>ItemLists_295084!P946</f>
        <v>200808</v>
      </c>
      <c r="H948" s="1">
        <f>ItemLists_295084!W946</f>
        <v>1.6326530612244898</v>
      </c>
      <c r="I948">
        <f>ItemLists_295084!S946</f>
        <v>201910</v>
      </c>
    </row>
    <row r="949" spans="1:9" x14ac:dyDescent="0.25">
      <c r="A949" t="str">
        <f>IF(ItemLists_295084!A947="Juvenile Non-Fiction","JNF","")</f>
        <v>JNF</v>
      </c>
      <c r="B949" t="str">
        <f>ItemLists_295084!B947</f>
        <v>J 791.43 WAL</v>
      </c>
      <c r="C949" t="str">
        <f>LEFT(ItemLists_295084!D947,36)</f>
        <v>Superman returns : the visual guide</v>
      </c>
      <c r="D949" s="3" t="str">
        <f>IF(ItemLists_295084!AE947=1,"Yes","No")</f>
        <v>Yes</v>
      </c>
      <c r="E949" s="18">
        <f>ItemLists_295084!C947</f>
        <v>30113002416605</v>
      </c>
      <c r="F949">
        <f>ItemLists_295084!F947</f>
        <v>2006</v>
      </c>
      <c r="G949">
        <f>ItemLists_295084!P947</f>
        <v>200604</v>
      </c>
      <c r="H949" s="1">
        <f>ItemLists_295084!W947</f>
        <v>2.4685714285714284</v>
      </c>
      <c r="I949">
        <f>ItemLists_295084!S947</f>
        <v>201608</v>
      </c>
    </row>
    <row r="950" spans="1:9" x14ac:dyDescent="0.25">
      <c r="A950" t="str">
        <f>IF(ItemLists_295084!A948="Juvenile Non-Fiction","JNF","")</f>
        <v>JNF</v>
      </c>
      <c r="B950" t="str">
        <f>ItemLists_295084!B948</f>
        <v>J 791.43 YAS</v>
      </c>
      <c r="C950" t="str">
        <f>LEFT(ItemLists_295084!D948,36)</f>
        <v>Taylor Lautner</v>
      </c>
      <c r="D950" s="3" t="str">
        <f>IF(ItemLists_295084!AE948=1,"Yes","No")</f>
        <v>Yes</v>
      </c>
      <c r="E950" s="18">
        <f>ItemLists_295084!C948</f>
        <v>30113003210528</v>
      </c>
      <c r="F950">
        <f>ItemLists_295084!F948</f>
        <v>2011</v>
      </c>
      <c r="G950">
        <f>ItemLists_295084!P948</f>
        <v>201112</v>
      </c>
      <c r="H950" s="1">
        <f>ItemLists_295084!W948</f>
        <v>0.67289719626168232</v>
      </c>
      <c r="I950">
        <f>ItemLists_295084!S948</f>
        <v>201606</v>
      </c>
    </row>
    <row r="951" spans="1:9" x14ac:dyDescent="0.25">
      <c r="A951" t="str">
        <f>IF(ItemLists_295084!A949="Juvenile Non-Fiction","JNF","")</f>
        <v>JNF</v>
      </c>
      <c r="B951" t="str">
        <f>ItemLists_295084!B949</f>
        <v>J 791.43 YAS</v>
      </c>
      <c r="C951" t="str">
        <f>LEFT(ItemLists_295084!D949,36)</f>
        <v>Kristen Stewart</v>
      </c>
      <c r="D951" s="3" t="str">
        <f>IF(ItemLists_295084!AE949=1,"Yes","No")</f>
        <v>Yes</v>
      </c>
      <c r="E951" s="18">
        <f>ItemLists_295084!C949</f>
        <v>30113003210510</v>
      </c>
      <c r="F951">
        <f>ItemLists_295084!F949</f>
        <v>2011</v>
      </c>
      <c r="G951">
        <f>ItemLists_295084!P949</f>
        <v>201112</v>
      </c>
      <c r="H951" s="1">
        <f>ItemLists_295084!W949</f>
        <v>0.89719626168224309</v>
      </c>
      <c r="I951">
        <f>ItemLists_295084!S949</f>
        <v>202001</v>
      </c>
    </row>
    <row r="952" spans="1:9" x14ac:dyDescent="0.25">
      <c r="A952" t="str">
        <f>IF(ItemLists_295084!A950="Juvenile Non-Fiction","JNF","")</f>
        <v>JNF</v>
      </c>
      <c r="B952" t="str">
        <f>ItemLists_295084!B950</f>
        <v>J 791.43 YAS</v>
      </c>
      <c r="C952" t="str">
        <f>LEFT(ItemLists_295084!D950,36)</f>
        <v>Miranda Cosgrove</v>
      </c>
      <c r="D952" s="3" t="str">
        <f>IF(ItemLists_295084!AE950=1,"Yes","No")</f>
        <v>Yes</v>
      </c>
      <c r="E952" s="18">
        <f>ItemLists_295084!C950</f>
        <v>30113005382523</v>
      </c>
      <c r="F952">
        <f>ItemLists_295084!F950</f>
        <v>2011</v>
      </c>
      <c r="G952">
        <f>ItemLists_295084!P950</f>
        <v>201201</v>
      </c>
      <c r="H952" s="1">
        <f>ItemLists_295084!W950</f>
        <v>0.67924528301886788</v>
      </c>
      <c r="I952">
        <f>ItemLists_295084!S950</f>
        <v>201707</v>
      </c>
    </row>
    <row r="953" spans="1:9" x14ac:dyDescent="0.25">
      <c r="A953" t="str">
        <f>IF(ItemLists_295084!A951="Juvenile Non-Fiction","JNF","")</f>
        <v>JNF</v>
      </c>
      <c r="B953" t="str">
        <f>ItemLists_295084!B951</f>
        <v>J 791.430 23 SIM</v>
      </c>
      <c r="C953" t="str">
        <f>LEFT(ItemLists_295084!D951,36)</f>
        <v>Fantastic female filmmakers</v>
      </c>
      <c r="D953" s="3" t="str">
        <f>IF(ItemLists_295084!AE951=1,"Yes","No")</f>
        <v>Yes</v>
      </c>
      <c r="E953" s="18">
        <f>ItemLists_295084!C951</f>
        <v>30113002762719</v>
      </c>
      <c r="F953">
        <f>ItemLists_295084!F951</f>
        <v>2008</v>
      </c>
      <c r="G953">
        <f>ItemLists_295084!P951</f>
        <v>201104</v>
      </c>
      <c r="H953" s="1">
        <f>ItemLists_295084!W951</f>
        <v>1.9826086956521738</v>
      </c>
      <c r="I953">
        <f>ItemLists_295084!S951</f>
        <v>201902</v>
      </c>
    </row>
    <row r="954" spans="1:9" x14ac:dyDescent="0.25">
      <c r="A954" t="str">
        <f>IF(ItemLists_295084!A952="Juvenile Non-Fiction","JNF","")</f>
        <v>JNF</v>
      </c>
      <c r="B954" t="str">
        <f>ItemLists_295084!B952</f>
        <v>J 791.430 FLE</v>
      </c>
      <c r="C954" t="str">
        <f>LEFT(ItemLists_295084!D952,36)</f>
        <v xml:space="preserve">Sir Charlie : Chaplin, the funniest </v>
      </c>
      <c r="D954" s="3" t="str">
        <f>IF(ItemLists_295084!AE952=1,"Yes","No")</f>
        <v>Yes</v>
      </c>
      <c r="E954" s="18">
        <f>ItemLists_295084!C952</f>
        <v>30113003306078</v>
      </c>
      <c r="F954">
        <f>ItemLists_295084!F952</f>
        <v>2010</v>
      </c>
      <c r="G954">
        <f>ItemLists_295084!P952</f>
        <v>201012</v>
      </c>
      <c r="H954" s="1">
        <f>ItemLists_295084!W952</f>
        <v>0.80672268907563027</v>
      </c>
      <c r="I954">
        <f>ItemLists_295084!S952</f>
        <v>201712</v>
      </c>
    </row>
    <row r="955" spans="1:9" x14ac:dyDescent="0.25">
      <c r="A955" t="str">
        <f>IF(ItemLists_295084!A953="Juvenile Non-Fiction","JNF","")</f>
        <v>JNF</v>
      </c>
      <c r="B955" t="str">
        <f>ItemLists_295084!B953</f>
        <v>J 791.430 SCH</v>
      </c>
      <c r="C955" t="str">
        <f>LEFT(ItemLists_295084!D953,36)</f>
        <v>Zendaya : capturing the stage, scree</v>
      </c>
      <c r="D955" s="3" t="str">
        <f>IF(ItemLists_295084!AE953=1,"Yes","No")</f>
        <v>Yes</v>
      </c>
      <c r="E955" s="18">
        <f>ItemLists_295084!C953</f>
        <v>30113006027002</v>
      </c>
      <c r="F955">
        <f>ItemLists_295084!F953</f>
        <v>2015</v>
      </c>
      <c r="G955">
        <f>ItemLists_295084!P953</f>
        <v>201501</v>
      </c>
      <c r="H955" s="1">
        <f>ItemLists_295084!W953</f>
        <v>1.2</v>
      </c>
      <c r="I955">
        <f>ItemLists_295084!S953</f>
        <v>201808</v>
      </c>
    </row>
    <row r="956" spans="1:9" x14ac:dyDescent="0.25">
      <c r="A956" t="str">
        <f>IF(ItemLists_295084!A954="Juvenile Non-Fiction","JNF","")</f>
        <v>JNF</v>
      </c>
      <c r="B956" t="str">
        <f>ItemLists_295084!B954</f>
        <v>J 791.4302 HEM</v>
      </c>
      <c r="C956" t="str">
        <f>LEFT(ItemLists_295084!D954,36)</f>
        <v>Invisible girl</v>
      </c>
      <c r="D956" s="3" t="str">
        <f>IF(ItemLists_295084!AE954=1,"Yes","No")</f>
        <v>Yes</v>
      </c>
      <c r="E956" s="18">
        <f>ItemLists_295084!C954</f>
        <v>30113006246701</v>
      </c>
      <c r="F956">
        <f>ItemLists_295084!F954</f>
        <v>2015</v>
      </c>
      <c r="G956">
        <f>ItemLists_295084!P954</f>
        <v>201603</v>
      </c>
      <c r="H956" s="1">
        <f>ItemLists_295084!W954</f>
        <v>0.8571428571428571</v>
      </c>
      <c r="I956">
        <f>ItemLists_295084!S954</f>
        <v>201703</v>
      </c>
    </row>
    <row r="957" spans="1:9" x14ac:dyDescent="0.25">
      <c r="A957" t="str">
        <f>IF(ItemLists_295084!A955="Juvenile Non-Fiction","JNF","")</f>
        <v>JNF</v>
      </c>
      <c r="B957" t="str">
        <f>ItemLists_295084!B955</f>
        <v>J 791.433 JOH</v>
      </c>
      <c r="C957" t="str">
        <f>LEFT(ItemLists_295084!D955,36)</f>
        <v>Pencils, pens &amp; brushes : a great gi</v>
      </c>
      <c r="D957" s="3" t="str">
        <f>IF(ItemLists_295084!AE955=1,"Yes","No")</f>
        <v>No</v>
      </c>
      <c r="E957" s="18">
        <f>ItemLists_295084!C955</f>
        <v>30113006844794</v>
      </c>
      <c r="F957">
        <f>ItemLists_295084!F955</f>
        <v>2019</v>
      </c>
      <c r="G957">
        <f>ItemLists_295084!P955</f>
        <v>201911</v>
      </c>
      <c r="H957" s="1">
        <f>ItemLists_295084!W955</f>
        <v>1</v>
      </c>
      <c r="I957">
        <f>ItemLists_295084!S955</f>
        <v>201912</v>
      </c>
    </row>
    <row r="958" spans="1:9" x14ac:dyDescent="0.25">
      <c r="A958" t="str">
        <f>IF(ItemLists_295084!A956="Juvenile Non-Fiction","JNF","")</f>
        <v>JNF</v>
      </c>
      <c r="B958" t="str">
        <f>ItemLists_295084!B956</f>
        <v>J 791.437 BEA</v>
      </c>
      <c r="C958" t="str">
        <f>LEFT(ItemLists_295084!D956,36)</f>
        <v>Batman begins : the visual guide</v>
      </c>
      <c r="D958" s="3" t="str">
        <f>IF(ItemLists_295084!AE956=1,"Yes","No")</f>
        <v>No</v>
      </c>
      <c r="E958" s="18">
        <f>ItemLists_295084!C956</f>
        <v>30113002241219</v>
      </c>
      <c r="F958">
        <f>ItemLists_295084!F956</f>
        <v>2005</v>
      </c>
      <c r="G958">
        <f>ItemLists_295084!P956</f>
        <v>200503</v>
      </c>
      <c r="H958" s="1">
        <f>ItemLists_295084!W956</f>
        <v>4.7872340425531918</v>
      </c>
      <c r="I958">
        <f>ItemLists_295084!S956</f>
        <v>201907</v>
      </c>
    </row>
    <row r="959" spans="1:9" x14ac:dyDescent="0.25">
      <c r="A959" t="str">
        <f>IF(ItemLists_295084!A957="Juvenile Non-Fiction","JNF","")</f>
        <v>JNF</v>
      </c>
      <c r="B959" t="str">
        <f>ItemLists_295084!B957</f>
        <v>J 791.437 BEE</v>
      </c>
      <c r="C959" t="str">
        <f>LEFT(ItemLists_295084!D957,36)</f>
        <v>Star Wars character encyclopedia</v>
      </c>
      <c r="D959" s="3" t="str">
        <f>IF(ItemLists_295084!AE957=1,"Yes","No")</f>
        <v>No</v>
      </c>
      <c r="E959" s="18">
        <f>ItemLists_295084!C957</f>
        <v>30113006309780</v>
      </c>
      <c r="F959">
        <f>ItemLists_295084!F957</f>
        <v>2016</v>
      </c>
      <c r="G959">
        <f>ItemLists_295084!P957</f>
        <v>201606</v>
      </c>
      <c r="H959" s="1">
        <f>ItemLists_295084!W957</f>
        <v>11.320754716981131</v>
      </c>
      <c r="I959">
        <f>ItemLists_295084!S957</f>
        <v>202011</v>
      </c>
    </row>
    <row r="960" spans="1:9" x14ac:dyDescent="0.25">
      <c r="A960" t="str">
        <f>IF(ItemLists_295084!A958="Juvenile Non-Fiction","JNF","")</f>
        <v>JNF</v>
      </c>
      <c r="B960" t="str">
        <f>ItemLists_295084!B958</f>
        <v>J 791.437 CAS</v>
      </c>
      <c r="C960" t="str">
        <f>LEFT(ItemLists_295084!D958,36)</f>
        <v>Alice in Wonderland : the visual gui</v>
      </c>
      <c r="D960" s="3" t="str">
        <f>IF(ItemLists_295084!AE958=1,"Yes","No")</f>
        <v>Yes</v>
      </c>
      <c r="E960" s="18">
        <f>ItemLists_295084!C958</f>
        <v>30113003099194</v>
      </c>
      <c r="F960">
        <f>ItemLists_295084!F958</f>
        <v>2010</v>
      </c>
      <c r="G960">
        <f>ItemLists_295084!P958</f>
        <v>201006</v>
      </c>
      <c r="H960" s="1">
        <f>ItemLists_295084!W958</f>
        <v>4.5120000000000005</v>
      </c>
      <c r="I960">
        <f>ItemLists_295084!S958</f>
        <v>202005</v>
      </c>
    </row>
    <row r="961" spans="1:9" x14ac:dyDescent="0.25">
      <c r="A961" t="str">
        <f>IF(ItemLists_295084!A959="Juvenile Non-Fiction","JNF","")</f>
        <v>JNF</v>
      </c>
      <c r="B961" t="str">
        <f>ItemLists_295084!B959</f>
        <v>J 791.437 COL</v>
      </c>
      <c r="C961" t="str">
        <f>LEFT(ItemLists_295084!D959,36)</f>
        <v>Shrek : the essential guide</v>
      </c>
      <c r="D961" s="3" t="str">
        <f>IF(ItemLists_295084!AE959=1,"Yes","No")</f>
        <v>No</v>
      </c>
      <c r="E961" s="18">
        <f>ItemLists_295084!C959</f>
        <v>30113002194525</v>
      </c>
      <c r="F961">
        <f>ItemLists_295084!F959</f>
        <v>2004</v>
      </c>
      <c r="G961">
        <f>ItemLists_295084!P959</f>
        <v>200402</v>
      </c>
      <c r="H961" s="1">
        <f>ItemLists_295084!W959</f>
        <v>3.4626865671641789</v>
      </c>
      <c r="I961">
        <f>ItemLists_295084!S959</f>
        <v>202001</v>
      </c>
    </row>
    <row r="962" spans="1:9" x14ac:dyDescent="0.25">
      <c r="A962" t="str">
        <f>IF(ItemLists_295084!A960="Juvenile Non-Fiction","JNF","")</f>
        <v>JNF</v>
      </c>
      <c r="B962" t="str">
        <f>ItemLists_295084!B960</f>
        <v>J 791.437 DOL</v>
      </c>
      <c r="C962" t="str">
        <f>LEFT(ItemLists_295084!D960,36)</f>
        <v>The Lego movie : the essential guide</v>
      </c>
      <c r="D962" s="3" t="str">
        <f>IF(ItemLists_295084!AE960=1,"Yes","No")</f>
        <v>No</v>
      </c>
      <c r="E962" s="18">
        <f>ItemLists_295084!C960</f>
        <v>30113006200385</v>
      </c>
      <c r="F962">
        <f>ItemLists_295084!F960</f>
        <v>2014</v>
      </c>
      <c r="G962">
        <f>ItemLists_295084!P960</f>
        <v>201510</v>
      </c>
      <c r="H962" s="1">
        <f>ItemLists_295084!W960</f>
        <v>6.0983606557377055</v>
      </c>
      <c r="I962">
        <f>ItemLists_295084!S960</f>
        <v>202001</v>
      </c>
    </row>
    <row r="963" spans="1:9" x14ac:dyDescent="0.25">
      <c r="A963" t="str">
        <f>IF(ItemLists_295084!A961="Juvenile Non-Fiction","JNF","")</f>
        <v>JNF</v>
      </c>
      <c r="B963" t="str">
        <f>ItemLists_295084!B961</f>
        <v>J 791.437 FRY</v>
      </c>
      <c r="C963" t="str">
        <f>LEFT(ItemLists_295084!D961,36)</f>
        <v>Star Wars : the complete saga</v>
      </c>
      <c r="D963" s="3" t="str">
        <f>IF(ItemLists_295084!AE961=1,"Yes","No")</f>
        <v>Yes</v>
      </c>
      <c r="E963" s="18">
        <f>ItemLists_295084!C961</f>
        <v>30113005621706</v>
      </c>
      <c r="F963">
        <f>ItemLists_295084!F961</f>
        <v>2011</v>
      </c>
      <c r="G963">
        <f>ItemLists_295084!P961</f>
        <v>201303</v>
      </c>
      <c r="H963" s="1">
        <f>ItemLists_295084!W961</f>
        <v>2.6086956521739131</v>
      </c>
      <c r="I963">
        <f>ItemLists_295084!S961</f>
        <v>202003</v>
      </c>
    </row>
    <row r="964" spans="1:9" x14ac:dyDescent="0.25">
      <c r="A964" t="str">
        <f>IF(ItemLists_295084!A962="Juvenile Non-Fiction","JNF","")</f>
        <v>JNF</v>
      </c>
      <c r="B964" t="str">
        <f>ItemLists_295084!B962</f>
        <v>J 791.437 FRY</v>
      </c>
      <c r="C964" t="str">
        <f>LEFT(ItemLists_295084!D962,36)</f>
        <v>Star Wars : the complete saga</v>
      </c>
      <c r="D964" s="3" t="str">
        <f>IF(ItemLists_295084!AE962=1,"Yes","No")</f>
        <v>Yes</v>
      </c>
      <c r="E964" s="18">
        <f>ItemLists_295084!C962</f>
        <v>30113005307595</v>
      </c>
      <c r="F964">
        <f>ItemLists_295084!F962</f>
        <v>2011</v>
      </c>
      <c r="G964">
        <f>ItemLists_295084!P962</f>
        <v>201202</v>
      </c>
      <c r="H964" s="1">
        <f>ItemLists_295084!W962</f>
        <v>5.4857142857142858</v>
      </c>
      <c r="I964">
        <f>ItemLists_295084!S962</f>
        <v>201910</v>
      </c>
    </row>
    <row r="965" spans="1:9" x14ac:dyDescent="0.25">
      <c r="A965" t="str">
        <f>IF(ItemLists_295084!A963="Juvenile Non-Fiction","JNF","")</f>
        <v>JNF</v>
      </c>
      <c r="B965" t="str">
        <f>ItemLists_295084!B963</f>
        <v>J 791.437 FRY</v>
      </c>
      <c r="C965" t="str">
        <f>LEFT(ItemLists_295084!D963,36)</f>
        <v>Star wars, the clone wars : the visu</v>
      </c>
      <c r="D965" s="3" t="str">
        <f>IF(ItemLists_295084!AE963=1,"Yes","No")</f>
        <v>No</v>
      </c>
      <c r="E965" s="18">
        <f>ItemLists_295084!C963</f>
        <v>30113006717982</v>
      </c>
      <c r="F965">
        <f>ItemLists_295084!F963</f>
        <v>2008</v>
      </c>
      <c r="G965">
        <f>ItemLists_295084!P963</f>
        <v>201907</v>
      </c>
      <c r="H965" s="1">
        <f>ItemLists_295084!W963</f>
        <v>3.75</v>
      </c>
      <c r="I965">
        <f>ItemLists_295084!S963</f>
        <v>202007</v>
      </c>
    </row>
    <row r="966" spans="1:9" x14ac:dyDescent="0.25">
      <c r="A966" t="str">
        <f>IF(ItemLists_295084!A964="Juvenile Non-Fiction","JNF","")</f>
        <v>JNF</v>
      </c>
      <c r="B966" t="str">
        <f>ItemLists_295084!B964</f>
        <v>J 791.437 HID</v>
      </c>
      <c r="C966" t="str">
        <f>LEFT(ItemLists_295084!D964,36)</f>
        <v>Solo, a Star Wars story : the offici</v>
      </c>
      <c r="D966" s="3" t="str">
        <f>IF(ItemLists_295084!AE964=1,"Yes","No")</f>
        <v>No</v>
      </c>
      <c r="E966" s="18">
        <f>ItemLists_295084!C964</f>
        <v>30113006725076</v>
      </c>
      <c r="F966">
        <f>ItemLists_295084!F964</f>
        <v>2018</v>
      </c>
      <c r="G966">
        <f>ItemLists_295084!P964</f>
        <v>201901</v>
      </c>
      <c r="H966" s="1">
        <f>ItemLists_295084!W964</f>
        <v>3.8181818181818183</v>
      </c>
      <c r="I966">
        <f>ItemLists_295084!S964</f>
        <v>202006</v>
      </c>
    </row>
    <row r="967" spans="1:9" x14ac:dyDescent="0.25">
      <c r="A967" t="str">
        <f>IF(ItemLists_295084!A965="Juvenile Non-Fiction","JNF","")</f>
        <v>JNF</v>
      </c>
      <c r="B967" t="str">
        <f>ItemLists_295084!B965</f>
        <v>J 791.437 JOW</v>
      </c>
      <c r="C967" t="str">
        <f>LEFT(ItemLists_295084!D965,36)</f>
        <v>Over the hedge : the essential guide</v>
      </c>
      <c r="D967" s="3" t="str">
        <f>IF(ItemLists_295084!AE965=1,"Yes","No")</f>
        <v>Yes</v>
      </c>
      <c r="E967" s="18">
        <f>ItemLists_295084!C965</f>
        <v>30113002465610</v>
      </c>
      <c r="F967">
        <f>ItemLists_295084!F965</f>
        <v>2006</v>
      </c>
      <c r="G967">
        <f>ItemLists_295084!P965</f>
        <v>200602</v>
      </c>
      <c r="H967" s="1">
        <f>ItemLists_295084!W965</f>
        <v>1.5593220338983051</v>
      </c>
      <c r="I967">
        <f>ItemLists_295084!S965</f>
        <v>201707</v>
      </c>
    </row>
    <row r="968" spans="1:9" x14ac:dyDescent="0.25">
      <c r="A968" t="str">
        <f>IF(ItemLists_295084!A966="Juvenile Non-Fiction","JNF","")</f>
        <v>JNF</v>
      </c>
      <c r="B968" t="str">
        <f>ItemLists_295084!B966</f>
        <v>J 791.437 KIN</v>
      </c>
      <c r="C968" t="str">
        <f>LEFT(ItemLists_295084!D966,36)</f>
        <v>The wimpy kid movie diary : how Greg</v>
      </c>
      <c r="D968" s="3" t="str">
        <f>IF(ItemLists_295084!AE966=1,"Yes","No")</f>
        <v>No</v>
      </c>
      <c r="E968" s="18">
        <f>ItemLists_295084!C966</f>
        <v>30113006336627</v>
      </c>
      <c r="F968">
        <f>ItemLists_295084!F966</f>
        <v>2010</v>
      </c>
      <c r="G968">
        <f>ItemLists_295084!P966</f>
        <v>201105</v>
      </c>
      <c r="H968" s="1">
        <f>ItemLists_295084!W966</f>
        <v>7.8947368421052628</v>
      </c>
      <c r="I968">
        <f>ItemLists_295084!S966</f>
        <v>202005</v>
      </c>
    </row>
    <row r="969" spans="1:9" x14ac:dyDescent="0.25">
      <c r="A969" t="str">
        <f>IF(ItemLists_295084!A967="Juvenile Non-Fiction","JNF","")</f>
        <v>JNF</v>
      </c>
      <c r="B969" t="str">
        <f>ItemLists_295084!B967</f>
        <v>J 791.437 KIN</v>
      </c>
      <c r="C969" t="str">
        <f>LEFT(ItemLists_295084!D967,36)</f>
        <v>The wimpy kid movie diary : how Greg</v>
      </c>
      <c r="D969" s="3" t="str">
        <f>IF(ItemLists_295084!AE967=1,"Yes","No")</f>
        <v>No</v>
      </c>
      <c r="E969" s="18">
        <f>ItemLists_295084!C967</f>
        <v>30113006300417</v>
      </c>
      <c r="F969">
        <f>ItemLists_295084!F967</f>
        <v>2012</v>
      </c>
      <c r="G969">
        <f>ItemLists_295084!P967</f>
        <v>201604</v>
      </c>
      <c r="H969" s="1">
        <f>ItemLists_295084!W967</f>
        <v>6.5454545454545459</v>
      </c>
      <c r="I969">
        <f>ItemLists_295084!S967</f>
        <v>202011</v>
      </c>
    </row>
    <row r="970" spans="1:9" x14ac:dyDescent="0.25">
      <c r="A970" t="str">
        <f>IF(ItemLists_295084!A968="Juvenile Non-Fiction","JNF","")</f>
        <v>JNF</v>
      </c>
      <c r="B970" t="str">
        <f>ItemLists_295084!B968</f>
        <v>J 791.437 LEW</v>
      </c>
      <c r="C970" t="str">
        <f>LEFT(ItemLists_295084!D968,36)</f>
        <v>SpongeBob SquarePants : the essentia</v>
      </c>
      <c r="D970" s="3" t="str">
        <f>IF(ItemLists_295084!AE968=1,"Yes","No")</f>
        <v>Yes</v>
      </c>
      <c r="E970" s="18">
        <f>ItemLists_295084!C968</f>
        <v>30113002375108</v>
      </c>
      <c r="F970">
        <f>ItemLists_295084!F968</f>
        <v>2005</v>
      </c>
      <c r="G970">
        <f>ItemLists_295084!P968</f>
        <v>200507</v>
      </c>
      <c r="H970" s="1">
        <f>ItemLists_295084!W968</f>
        <v>3.1956521739130435</v>
      </c>
      <c r="I970">
        <f>ItemLists_295084!S968</f>
        <v>201808</v>
      </c>
    </row>
    <row r="971" spans="1:9" x14ac:dyDescent="0.25">
      <c r="A971" t="str">
        <f>IF(ItemLists_295084!A969="Juvenile Non-Fiction","JNF","")</f>
        <v>JNF</v>
      </c>
      <c r="B971" t="str">
        <f>ItemLists_295084!B969</f>
        <v>J 791.437 LUC</v>
      </c>
      <c r="C971" t="str">
        <f>LEFT(ItemLists_295084!D969,36)</f>
        <v>Star Wars : Revenge of the Sith : th</v>
      </c>
      <c r="D971" s="3" t="str">
        <f>IF(ItemLists_295084!AE969=1,"Yes","No")</f>
        <v>Yes</v>
      </c>
      <c r="E971" s="18">
        <f>ItemLists_295084!C969</f>
        <v>30113003174864</v>
      </c>
      <c r="F971">
        <f>ItemLists_295084!F969</f>
        <v>2005</v>
      </c>
      <c r="G971">
        <f>ItemLists_295084!P969</f>
        <v>200507</v>
      </c>
      <c r="H971" s="1">
        <f>ItemLists_295084!W969</f>
        <v>3.652173913043478</v>
      </c>
      <c r="I971">
        <f>ItemLists_295084!S969</f>
        <v>202003</v>
      </c>
    </row>
    <row r="972" spans="1:9" x14ac:dyDescent="0.25">
      <c r="A972" t="str">
        <f>IF(ItemLists_295084!A970="Juvenile Non-Fiction","JNF","")</f>
        <v>JNF</v>
      </c>
      <c r="B972" t="str">
        <f>ItemLists_295084!B970</f>
        <v>J 791.437 LUC</v>
      </c>
      <c r="C972" t="str">
        <f>LEFT(ItemLists_295084!D970,36)</f>
        <v>Star Wars : Revenge of the Sith : th</v>
      </c>
      <c r="D972" s="3" t="str">
        <f>IF(ItemLists_295084!AE970=1,"Yes","No")</f>
        <v>No</v>
      </c>
      <c r="E972" s="18">
        <f>ItemLists_295084!C970</f>
        <v>30113003158156</v>
      </c>
      <c r="F972">
        <f>ItemLists_295084!F970</f>
        <v>2005</v>
      </c>
      <c r="G972">
        <f>ItemLists_295084!P970</f>
        <v>200504</v>
      </c>
      <c r="H972" s="1">
        <f>ItemLists_295084!W970</f>
        <v>4.8128342245989302</v>
      </c>
      <c r="I972">
        <f>ItemLists_295084!S970</f>
        <v>202001</v>
      </c>
    </row>
    <row r="973" spans="1:9" x14ac:dyDescent="0.25">
      <c r="A973" t="str">
        <f>IF(ItemLists_295084!A971="Juvenile Non-Fiction","JNF","")</f>
        <v>JNF</v>
      </c>
      <c r="B973" t="str">
        <f>ItemLists_295084!B971</f>
        <v>J 791.437 LUN</v>
      </c>
      <c r="C973" t="str">
        <f>LEFT(ItemLists_295084!D971,36)</f>
        <v>Inside the worlds of Star Wars episo</v>
      </c>
      <c r="D973" s="3" t="str">
        <f>IF(ItemLists_295084!AE971=1,"Yes","No")</f>
        <v>No</v>
      </c>
      <c r="E973" s="18">
        <f>ItemLists_295084!C971</f>
        <v>30113003268823</v>
      </c>
      <c r="F973">
        <f>ItemLists_295084!F971</f>
        <v>2000</v>
      </c>
      <c r="G973">
        <f>ItemLists_295084!P971</f>
        <v>201812</v>
      </c>
      <c r="H973" s="1">
        <f>ItemLists_295084!W971</f>
        <v>3.1304347826086953</v>
      </c>
      <c r="I973">
        <f>ItemLists_295084!S971</f>
        <v>202003</v>
      </c>
    </row>
    <row r="974" spans="1:9" x14ac:dyDescent="0.25">
      <c r="A974" t="str">
        <f>IF(ItemLists_295084!A972="Juvenile Non-Fiction","JNF","")</f>
        <v>JNF</v>
      </c>
      <c r="B974" t="str">
        <f>ItemLists_295084!B972</f>
        <v>J 791.437 PAT</v>
      </c>
      <c r="C974" t="str">
        <f>LEFT(ItemLists_295084!D972,36)</f>
        <v xml:space="preserve">Star Wars : who's who in the galaxy </v>
      </c>
      <c r="D974" s="3" t="str">
        <f>IF(ItemLists_295084!AE972=1,"Yes","No")</f>
        <v>No</v>
      </c>
      <c r="E974" s="18">
        <f>ItemLists_295084!C972</f>
        <v>30113006867175</v>
      </c>
      <c r="F974">
        <f>ItemLists_295084!F972</f>
        <v>2019</v>
      </c>
      <c r="G974">
        <f>ItemLists_295084!P972</f>
        <v>202001</v>
      </c>
      <c r="H974" s="1">
        <f>ItemLists_295084!W972</f>
        <v>7.1999999999999993</v>
      </c>
      <c r="I974">
        <f>ItemLists_295084!S972</f>
        <v>202010</v>
      </c>
    </row>
    <row r="975" spans="1:9" x14ac:dyDescent="0.25">
      <c r="A975" t="str">
        <f>IF(ItemLists_295084!A973="Juvenile Non-Fiction","JNF","")</f>
        <v>JNF</v>
      </c>
      <c r="B975" t="str">
        <f>ItemLists_295084!B973</f>
        <v>J 791.437 PLA</v>
      </c>
      <c r="C975" t="str">
        <f>LEFT(ItemLists_295084!D973,36)</f>
        <v>Pirates of the Caribbean : the visua</v>
      </c>
      <c r="D975" s="3" t="str">
        <f>IF(ItemLists_295084!AE973=1,"Yes","No")</f>
        <v>Yes</v>
      </c>
      <c r="E975" s="18">
        <f>ItemLists_295084!C973</f>
        <v>30113002460751</v>
      </c>
      <c r="F975">
        <f>ItemLists_295084!F973</f>
        <v>2006</v>
      </c>
      <c r="G975">
        <f>ItemLists_295084!P973</f>
        <v>200602</v>
      </c>
      <c r="H975" s="1">
        <f>ItemLists_295084!W973</f>
        <v>2.2372881355932202</v>
      </c>
      <c r="I975">
        <f>ItemLists_295084!S973</f>
        <v>201901</v>
      </c>
    </row>
    <row r="976" spans="1:9" x14ac:dyDescent="0.25">
      <c r="A976" t="str">
        <f>IF(ItemLists_295084!A974="Juvenile Non-Fiction","JNF","")</f>
        <v>JNF</v>
      </c>
      <c r="B976" t="str">
        <f>ItemLists_295084!B974</f>
        <v>J 791.437 REV</v>
      </c>
      <c r="C976" t="str">
        <f>LEFT(ItemLists_295084!D974,36)</f>
        <v>Harry Potter : the character vault</v>
      </c>
      <c r="D976" s="3" t="str">
        <f>IF(ItemLists_295084!AE974=1,"Yes","No")</f>
        <v>No</v>
      </c>
      <c r="E976" s="18">
        <f>ItemLists_295084!C974</f>
        <v>30113006312875</v>
      </c>
      <c r="F976">
        <f>ItemLists_295084!F974</f>
        <v>2015</v>
      </c>
      <c r="G976">
        <f>ItemLists_295084!P974</f>
        <v>201606</v>
      </c>
      <c r="H976" s="1">
        <f>ItemLists_295084!W974</f>
        <v>10.415094339622641</v>
      </c>
      <c r="I976">
        <f>ItemLists_295084!S974</f>
        <v>202011</v>
      </c>
    </row>
    <row r="977" spans="1:9" x14ac:dyDescent="0.25">
      <c r="A977" t="str">
        <f>IF(ItemLists_295084!A975="Juvenile Non-Fiction","JNF","")</f>
        <v>JNF</v>
      </c>
      <c r="B977" t="str">
        <f>ItemLists_295084!B975</f>
        <v>J 791.437 REV</v>
      </c>
      <c r="C977" t="str">
        <f>LEFT(ItemLists_295084!D975,36)</f>
        <v>Harry Potter : the artifact vault</v>
      </c>
      <c r="D977" s="3" t="str">
        <f>IF(ItemLists_295084!AE975=1,"Yes","No")</f>
        <v>No</v>
      </c>
      <c r="E977" s="18">
        <f>ItemLists_295084!C975</f>
        <v>30113006323641</v>
      </c>
      <c r="F977">
        <f>ItemLists_295084!F975</f>
        <v>2016</v>
      </c>
      <c r="G977">
        <f>ItemLists_295084!P975</f>
        <v>201607</v>
      </c>
      <c r="H977" s="1">
        <f>ItemLists_295084!W975</f>
        <v>6.6923076923076925</v>
      </c>
      <c r="I977">
        <f>ItemLists_295084!S975</f>
        <v>202003</v>
      </c>
    </row>
    <row r="978" spans="1:9" x14ac:dyDescent="0.25">
      <c r="A978" t="str">
        <f>IF(ItemLists_295084!A976="Juvenile Non-Fiction","JNF","")</f>
        <v>JNF</v>
      </c>
      <c r="B978" t="str">
        <f>ItemLists_295084!B976</f>
        <v>J 791.437 REY</v>
      </c>
      <c r="C978" t="str">
        <f>LEFT(ItemLists_295084!D976,36)</f>
        <v>Star Wars : the visual dictionary</v>
      </c>
      <c r="D978" s="3" t="str">
        <f>IF(ItemLists_295084!AE976=1,"Yes","No")</f>
        <v>Yes</v>
      </c>
      <c r="E978" s="18">
        <f>ItemLists_295084!C976</f>
        <v>30113003174856</v>
      </c>
      <c r="F978">
        <f>ItemLists_295084!F976</f>
        <v>1998</v>
      </c>
      <c r="G978">
        <f>ItemLists_295084!P976</f>
        <v>199807</v>
      </c>
      <c r="H978" s="1">
        <f>ItemLists_295084!W976</f>
        <v>3.7611940298507465</v>
      </c>
      <c r="I978">
        <f>ItemLists_295084!S976</f>
        <v>202006</v>
      </c>
    </row>
    <row r="979" spans="1:9" x14ac:dyDescent="0.25">
      <c r="A979" t="str">
        <f>IF(ItemLists_295084!A977="Juvenile Non-Fiction","JNF","")</f>
        <v>JNF</v>
      </c>
      <c r="B979" t="str">
        <f>ItemLists_295084!B977</f>
        <v>J 791.437 REY</v>
      </c>
      <c r="C979" t="str">
        <f>LEFT(ItemLists_295084!D977,36)</f>
        <v xml:space="preserve">Star Wars. The phantom menace : the </v>
      </c>
      <c r="D979" s="3" t="str">
        <f>IF(ItemLists_295084!AE977=1,"Yes","No")</f>
        <v>Yes</v>
      </c>
      <c r="E979" s="18">
        <f>ItemLists_295084!C977</f>
        <v>30113005474023</v>
      </c>
      <c r="F979">
        <f>ItemLists_295084!F977</f>
        <v>2012</v>
      </c>
      <c r="G979">
        <f>ItemLists_295084!P977</f>
        <v>201203</v>
      </c>
      <c r="H979" s="1">
        <f>ItemLists_295084!W977</f>
        <v>3.5769230769230771</v>
      </c>
      <c r="I979">
        <f>ItemLists_295084!S977</f>
        <v>202003</v>
      </c>
    </row>
    <row r="980" spans="1:9" x14ac:dyDescent="0.25">
      <c r="A980" t="str">
        <f>IF(ItemLists_295084!A978="Juvenile Non-Fiction","JNF","")</f>
        <v>JNF</v>
      </c>
      <c r="B980" t="str">
        <f>ItemLists_295084!B978</f>
        <v>J 791.437 SAL</v>
      </c>
      <c r="C980" t="str">
        <f>LEFT(ItemLists_295084!D978,36)</f>
        <v>The case of beasts : explore the fil</v>
      </c>
      <c r="D980" s="3" t="str">
        <f>IF(ItemLists_295084!AE978=1,"Yes","No")</f>
        <v>No</v>
      </c>
      <c r="E980" s="18">
        <f>ItemLists_295084!C978</f>
        <v>30113006443019</v>
      </c>
      <c r="F980">
        <f>ItemLists_295084!F978</f>
        <v>2016</v>
      </c>
      <c r="G980">
        <f>ItemLists_295084!P978</f>
        <v>201701</v>
      </c>
      <c r="H980" s="1">
        <f>ItemLists_295084!W978</f>
        <v>6.5217391304347823</v>
      </c>
      <c r="I980">
        <f>ItemLists_295084!S978</f>
        <v>202009</v>
      </c>
    </row>
    <row r="981" spans="1:9" x14ac:dyDescent="0.25">
      <c r="A981" t="str">
        <f>IF(ItemLists_295084!A979="Juvenile Non-Fiction","JNF","")</f>
        <v>JNF</v>
      </c>
      <c r="B981" t="str">
        <f>ItemLists_295084!B979</f>
        <v>J 791.437 SEL</v>
      </c>
      <c r="C981" t="str">
        <f>LEFT(ItemLists_295084!D979,36)</f>
        <v xml:space="preserve">The Hugo movie companion : a behind </v>
      </c>
      <c r="D981" s="3" t="str">
        <f>IF(ItemLists_295084!AE979=1,"Yes","No")</f>
        <v>Yes</v>
      </c>
      <c r="E981" s="18">
        <f>ItemLists_295084!C979</f>
        <v>30113005387308</v>
      </c>
      <c r="F981">
        <f>ItemLists_295084!F979</f>
        <v>2011</v>
      </c>
      <c r="G981">
        <f>ItemLists_295084!P979</f>
        <v>201201</v>
      </c>
      <c r="H981" s="1">
        <f>ItemLists_295084!W979</f>
        <v>2.2641509433962264</v>
      </c>
      <c r="I981">
        <f>ItemLists_295084!S979</f>
        <v>201905</v>
      </c>
    </row>
    <row r="982" spans="1:9" x14ac:dyDescent="0.25">
      <c r="A982" t="str">
        <f>IF(ItemLists_295084!A980="Juvenile Non-Fiction","JNF","")</f>
        <v>JNF</v>
      </c>
      <c r="B982" t="str">
        <f>ItemLists_295084!B980</f>
        <v>J 791.437 SEL</v>
      </c>
      <c r="C982" t="str">
        <f>LEFT(ItemLists_295084!D980,36)</f>
        <v xml:space="preserve">The Hugo movie companion : a behind </v>
      </c>
      <c r="D982" s="3" t="str">
        <f>IF(ItemLists_295084!AE980=1,"Yes","No")</f>
        <v>Yes</v>
      </c>
      <c r="E982" s="18">
        <f>ItemLists_295084!C980</f>
        <v>30113005447078</v>
      </c>
      <c r="F982">
        <f>ItemLists_295084!F980</f>
        <v>2011</v>
      </c>
      <c r="G982">
        <f>ItemLists_295084!P980</f>
        <v>201202</v>
      </c>
      <c r="H982" s="1">
        <f>ItemLists_295084!W980</f>
        <v>1.6</v>
      </c>
      <c r="I982">
        <f>ItemLists_295084!S980</f>
        <v>201408</v>
      </c>
    </row>
    <row r="983" spans="1:9" x14ac:dyDescent="0.25">
      <c r="A983" t="str">
        <f>IF(ItemLists_295084!A981="Juvenile Non-Fiction","JNF","")</f>
        <v>JNF</v>
      </c>
      <c r="B983" t="str">
        <f>ItemLists_295084!B981</f>
        <v>J 791.437 STA</v>
      </c>
      <c r="C983" t="str">
        <f>LEFT(ItemLists_295084!D981,36)</f>
        <v>Star Wars : the secret life of droid</v>
      </c>
      <c r="D983" s="3" t="str">
        <f>IF(ItemLists_295084!AE981=1,"Yes","No")</f>
        <v>No</v>
      </c>
      <c r="E983" s="18">
        <f>ItemLists_295084!C981</f>
        <v>30113005525188</v>
      </c>
      <c r="F983">
        <f>ItemLists_295084!F981</f>
        <v>2012</v>
      </c>
      <c r="G983">
        <f>ItemLists_295084!P981</f>
        <v>201208</v>
      </c>
      <c r="H983" s="1">
        <f>ItemLists_295084!W981</f>
        <v>6.5454545454545459</v>
      </c>
      <c r="I983">
        <f>ItemLists_295084!S981</f>
        <v>202003</v>
      </c>
    </row>
    <row r="984" spans="1:9" x14ac:dyDescent="0.25">
      <c r="A984" t="str">
        <f>IF(ItemLists_295084!A982="Juvenile Non-Fiction","JNF","")</f>
        <v>JNF</v>
      </c>
      <c r="B984" t="str">
        <f>ItemLists_295084!B982</f>
        <v>J 791.437 STA</v>
      </c>
      <c r="C984" t="str">
        <f>LEFT(ItemLists_295084!D982,36)</f>
        <v>Star Wars character encyclopedia</v>
      </c>
      <c r="D984" s="3" t="str">
        <f>IF(ItemLists_295084!AE982=1,"Yes","No")</f>
        <v>No</v>
      </c>
      <c r="E984" s="18">
        <f>ItemLists_295084!C982</f>
        <v>30113006404995</v>
      </c>
      <c r="F984">
        <f>ItemLists_295084!F982</f>
        <v>2011</v>
      </c>
      <c r="G984">
        <f>ItemLists_295084!P982</f>
        <v>201108</v>
      </c>
      <c r="H984" s="1">
        <f>ItemLists_295084!W982</f>
        <v>10.486486486486486</v>
      </c>
      <c r="I984">
        <f>ItemLists_295084!S982</f>
        <v>202010</v>
      </c>
    </row>
    <row r="985" spans="1:9" x14ac:dyDescent="0.25">
      <c r="A985" t="str">
        <f>IF(ItemLists_295084!A983="Juvenile Non-Fiction","JNF","")</f>
        <v>JNF</v>
      </c>
      <c r="B985" t="str">
        <f>ItemLists_295084!B983</f>
        <v>J 791.437 STA</v>
      </c>
      <c r="C985" t="str">
        <f>LEFT(ItemLists_295084!D983,36)</f>
        <v>Book of Sith : secrets from the dark</v>
      </c>
      <c r="D985" s="3" t="str">
        <f>IF(ItemLists_295084!AE983=1,"Yes","No")</f>
        <v>Yes</v>
      </c>
      <c r="E985" s="18">
        <f>ItemLists_295084!C983</f>
        <v>30113006019140</v>
      </c>
      <c r="F985">
        <f>ItemLists_295084!F983</f>
        <v>2013</v>
      </c>
      <c r="G985">
        <f>ItemLists_295084!P983</f>
        <v>201411</v>
      </c>
      <c r="H985" s="1">
        <f>ItemLists_295084!W983</f>
        <v>5.666666666666667</v>
      </c>
      <c r="I985">
        <f>ItemLists_295084!S983</f>
        <v>202005</v>
      </c>
    </row>
    <row r="986" spans="1:9" x14ac:dyDescent="0.25">
      <c r="A986" t="str">
        <f>IF(ItemLists_295084!A984="Juvenile Non-Fiction","JNF","")</f>
        <v>JNF</v>
      </c>
      <c r="B986" t="str">
        <f>ItemLists_295084!B984</f>
        <v>J 791.437 VAL</v>
      </c>
      <c r="C986" t="str">
        <f>LEFT(ItemLists_295084!D984,36)</f>
        <v>101 movies to see before you grow up</v>
      </c>
      <c r="D986" s="3" t="str">
        <f>IF(ItemLists_295084!AE984=1,"Yes","No")</f>
        <v>No</v>
      </c>
      <c r="E986" s="18">
        <f>ItemLists_295084!C984</f>
        <v>30113006291178</v>
      </c>
      <c r="F986">
        <f>ItemLists_295084!F984</f>
        <v>2015</v>
      </c>
      <c r="G986">
        <f>ItemLists_295084!P984</f>
        <v>201605</v>
      </c>
      <c r="H986" s="1">
        <f>ItemLists_295084!W984</f>
        <v>5.5555555555555554</v>
      </c>
      <c r="I986">
        <f>ItemLists_295084!S984</f>
        <v>202003</v>
      </c>
    </row>
    <row r="987" spans="1:9" x14ac:dyDescent="0.25">
      <c r="A987" t="str">
        <f>IF(ItemLists_295084!A985="Juvenile Non-Fiction","JNF","")</f>
        <v>JNF</v>
      </c>
      <c r="B987" t="str">
        <f>ItemLists_295084!B985</f>
        <v>J 791.437 WAL</v>
      </c>
      <c r="C987" t="str">
        <f>LEFT(ItemLists_295084!D985,36)</f>
        <v>The Jedi path : a manual for student</v>
      </c>
      <c r="D987" s="3" t="str">
        <f>IF(ItemLists_295084!AE985=1,"Yes","No")</f>
        <v>No</v>
      </c>
      <c r="E987" s="18">
        <f>ItemLists_295084!C985</f>
        <v>30113006300383</v>
      </c>
      <c r="F987">
        <f>ItemLists_295084!F985</f>
        <v>2015</v>
      </c>
      <c r="G987">
        <f>ItemLists_295084!P985</f>
        <v>201604</v>
      </c>
      <c r="H987" s="1">
        <f>ItemLists_295084!W985</f>
        <v>7.2</v>
      </c>
      <c r="I987">
        <f>ItemLists_295084!S985</f>
        <v>202003</v>
      </c>
    </row>
    <row r="988" spans="1:9" x14ac:dyDescent="0.25">
      <c r="A988" t="str">
        <f>IF(ItemLists_295084!A986="Juvenile Non-Fiction","JNF","")</f>
        <v>JNF</v>
      </c>
      <c r="B988" t="str">
        <f>ItemLists_295084!B986</f>
        <v>J 791.437 WAL</v>
      </c>
      <c r="C988" t="str">
        <f>LEFT(ItemLists_295084!D986,36)</f>
        <v>The bounty hunter code : from the fi</v>
      </c>
      <c r="D988" s="3" t="str">
        <f>IF(ItemLists_295084!AE986=1,"Yes","No")</f>
        <v>No</v>
      </c>
      <c r="E988" s="18">
        <f>ItemLists_295084!C986</f>
        <v>30113006831957</v>
      </c>
      <c r="F988">
        <f>ItemLists_295084!F986</f>
        <v>2014</v>
      </c>
      <c r="G988">
        <f>ItemLists_295084!P986</f>
        <v>202003</v>
      </c>
      <c r="H988" s="1">
        <f>ItemLists_295084!W986</f>
        <v>0</v>
      </c>
      <c r="I988">
        <f>ItemLists_295084!S986</f>
        <v>202003</v>
      </c>
    </row>
    <row r="989" spans="1:9" x14ac:dyDescent="0.25">
      <c r="A989" t="str">
        <f>IF(ItemLists_295084!A987="Juvenile Non-Fiction","JNF","")</f>
        <v>JNF</v>
      </c>
      <c r="B989" t="str">
        <f>ItemLists_295084!B987</f>
        <v>J 791.437 WAL</v>
      </c>
      <c r="C989" t="str">
        <f>LEFT(ItemLists_295084!D987,36)</f>
        <v>Imperial handbook : a commander's gu</v>
      </c>
      <c r="D989" s="3" t="str">
        <f>IF(ItemLists_295084!AE987=1,"Yes","No")</f>
        <v>Yes</v>
      </c>
      <c r="E989" s="18">
        <f>ItemLists_295084!C987</f>
        <v>30113005790683</v>
      </c>
      <c r="F989">
        <f>ItemLists_295084!F987</f>
        <v>2015</v>
      </c>
      <c r="G989">
        <f>ItemLists_295084!P987</f>
        <v>201606</v>
      </c>
      <c r="H989" s="1">
        <f>ItemLists_295084!W987</f>
        <v>6.3396226415094334</v>
      </c>
      <c r="I989">
        <f>ItemLists_295084!S987</f>
        <v>202005</v>
      </c>
    </row>
    <row r="990" spans="1:9" x14ac:dyDescent="0.25">
      <c r="A990" t="str">
        <f>IF(ItemLists_295084!A988="Juvenile Non-Fiction","JNF","")</f>
        <v>JNF</v>
      </c>
      <c r="B990" t="str">
        <f>ItemLists_295084!B988</f>
        <v>J 791.437 WAL</v>
      </c>
      <c r="C990" t="str">
        <f>LEFT(ItemLists_295084!D988,36)</f>
        <v>Smuggler's guide : tales from the un</v>
      </c>
      <c r="D990" s="3" t="str">
        <f>IF(ItemLists_295084!AE988=1,"Yes","No")</f>
        <v>No</v>
      </c>
      <c r="E990" s="18">
        <f>ItemLists_295084!C988</f>
        <v>30113006834118</v>
      </c>
      <c r="F990">
        <f>ItemLists_295084!F988</f>
        <v>2019</v>
      </c>
      <c r="G990">
        <f>ItemLists_295084!P988</f>
        <v>202003</v>
      </c>
      <c r="H990" s="1">
        <f>ItemLists_295084!W988</f>
        <v>0</v>
      </c>
      <c r="I990">
        <f>ItemLists_295084!S988</f>
        <v>202003</v>
      </c>
    </row>
    <row r="991" spans="1:9" x14ac:dyDescent="0.25">
      <c r="A991" t="str">
        <f>IF(ItemLists_295084!A989="Juvenile Non-Fiction","JNF","")</f>
        <v>JNF</v>
      </c>
      <c r="B991" t="str">
        <f>ItemLists_295084!B989</f>
        <v>J 791.437 WAL</v>
      </c>
      <c r="C991" t="str">
        <f>LEFT(ItemLists_295084!D989,36)</f>
        <v>The Rebel files : collected intellig</v>
      </c>
      <c r="D991" s="3" t="str">
        <f>IF(ItemLists_295084!AE989=1,"Yes","No")</f>
        <v>No</v>
      </c>
      <c r="E991" s="18">
        <f>ItemLists_295084!C989</f>
        <v>30113006655935</v>
      </c>
      <c r="F991">
        <f>ItemLists_295084!F989</f>
        <v>2017</v>
      </c>
      <c r="G991">
        <f>ItemLists_295084!P989</f>
        <v>202003</v>
      </c>
      <c r="H991" s="1">
        <f>ItemLists_295084!W989</f>
        <v>0</v>
      </c>
      <c r="I991">
        <f>ItemLists_295084!S989</f>
        <v>202003</v>
      </c>
    </row>
    <row r="992" spans="1:9" x14ac:dyDescent="0.25">
      <c r="A992" t="str">
        <f>IF(ItemLists_295084!A990="Juvenile Non-Fiction","JNF","")</f>
        <v>JNF</v>
      </c>
      <c r="B992" t="str">
        <f>ItemLists_295084!B990</f>
        <v>J 791.437 WIN</v>
      </c>
      <c r="C992" t="str">
        <f>LEFT(ItemLists_295084!D990,36)</f>
        <v>Star Wars : the ultimate visual guid</v>
      </c>
      <c r="D992" s="3" t="str">
        <f>IF(ItemLists_295084!AE990=1,"Yes","No")</f>
        <v>No</v>
      </c>
      <c r="E992" s="18">
        <f>ItemLists_295084!C990</f>
        <v>30113006451590</v>
      </c>
      <c r="F992">
        <f>ItemLists_295084!F990</f>
        <v>2012</v>
      </c>
      <c r="G992">
        <f>ItemLists_295084!P990</f>
        <v>201702</v>
      </c>
      <c r="H992" s="1">
        <f>ItemLists_295084!W990</f>
        <v>5.8666666666666663</v>
      </c>
      <c r="I992">
        <f>ItemLists_295084!S990</f>
        <v>202006</v>
      </c>
    </row>
    <row r="993" spans="1:9" x14ac:dyDescent="0.25">
      <c r="A993" t="str">
        <f>IF(ItemLists_295084!A991="Juvenile Non-Fiction","JNF","")</f>
        <v>JNF</v>
      </c>
      <c r="B993" t="str">
        <f>ItemLists_295084!B991</f>
        <v>J 791.437 YON</v>
      </c>
      <c r="C993" t="str">
        <f>LEFT(ItemLists_295084!D991,36)</f>
        <v>The art of the secret world of Arrie</v>
      </c>
      <c r="D993" s="3" t="str">
        <f>IF(ItemLists_295084!AE991=1,"Yes","No")</f>
        <v>Yes</v>
      </c>
      <c r="E993" s="18">
        <f>ItemLists_295084!C991</f>
        <v>30113005492629</v>
      </c>
      <c r="F993">
        <f>ItemLists_295084!F991</f>
        <v>2012</v>
      </c>
      <c r="G993">
        <f>ItemLists_295084!P991</f>
        <v>201205</v>
      </c>
      <c r="H993" s="1">
        <f>ItemLists_295084!W991</f>
        <v>3.1764705882352939</v>
      </c>
      <c r="I993">
        <f>ItemLists_295084!S991</f>
        <v>202009</v>
      </c>
    </row>
    <row r="994" spans="1:9" x14ac:dyDescent="0.25">
      <c r="A994" t="str">
        <f>IF(ItemLists_295084!A992="Juvenile Non-Fiction","JNF","")</f>
        <v>JNF</v>
      </c>
      <c r="B994" t="str">
        <f>ItemLists_295084!B992</f>
        <v>J 791.4375 REY</v>
      </c>
      <c r="C994" t="str">
        <f>LEFT(ItemLists_295084!D992,36)</f>
        <v>Star Wars : the visual dictionary</v>
      </c>
      <c r="D994" s="3" t="str">
        <f>IF(ItemLists_295084!AE992=1,"Yes","No")</f>
        <v>Yes</v>
      </c>
      <c r="E994" s="18">
        <f>ItemLists_295084!C992</f>
        <v>30113002767569</v>
      </c>
      <c r="F994">
        <f>ItemLists_295084!F992</f>
        <v>1998</v>
      </c>
      <c r="G994">
        <f>ItemLists_295084!P992</f>
        <v>199801</v>
      </c>
      <c r="H994" s="1">
        <f>ItemLists_295084!W992</f>
        <v>5.3868613138686134</v>
      </c>
      <c r="I994">
        <f>ItemLists_295084!S992</f>
        <v>202003</v>
      </c>
    </row>
    <row r="995" spans="1:9" x14ac:dyDescent="0.25">
      <c r="A995" t="str">
        <f>IF(ItemLists_295084!A993="Juvenile Non-Fiction","JNF","")</f>
        <v>JNF</v>
      </c>
      <c r="B995" t="str">
        <f>ItemLists_295084!B993</f>
        <v>J 791.45 AVO</v>
      </c>
      <c r="C995" t="str">
        <f>LEFT(ItemLists_295084!D993,36)</f>
        <v>The Avonlea album</v>
      </c>
      <c r="D995" s="3" t="str">
        <f>IF(ItemLists_295084!AE993=1,"Yes","No")</f>
        <v>Yes</v>
      </c>
      <c r="E995" s="18">
        <f>ItemLists_295084!C993</f>
        <v>30113000890082</v>
      </c>
      <c r="F995">
        <f>ItemLists_295084!F993</f>
        <v>1991</v>
      </c>
      <c r="G995">
        <f>ItemLists_295084!P993</f>
        <v>199101</v>
      </c>
      <c r="H995" s="1">
        <f>ItemLists_295084!W993</f>
        <v>1.6759776536312849</v>
      </c>
      <c r="I995">
        <f>ItemLists_295084!S993</f>
        <v>201803</v>
      </c>
    </row>
    <row r="996" spans="1:9" x14ac:dyDescent="0.25">
      <c r="A996" t="str">
        <f>IF(ItemLists_295084!A994="Juvenile Non-Fiction","JNF","")</f>
        <v>JNF</v>
      </c>
      <c r="B996" t="str">
        <f>ItemLists_295084!B994</f>
        <v>J 791.45 BRO</v>
      </c>
      <c r="C996" t="str">
        <f>LEFT(ItemLists_295084!D994,36)</f>
        <v>Victoria Justice : shine on!</v>
      </c>
      <c r="D996" s="3" t="str">
        <f>IF(ItemLists_295084!AE994=1,"Yes","No")</f>
        <v>Yes</v>
      </c>
      <c r="E996" s="18">
        <f>ItemLists_295084!C994</f>
        <v>30113005404954</v>
      </c>
      <c r="F996">
        <f>ItemLists_295084!F994</f>
        <v>2012</v>
      </c>
      <c r="G996">
        <f>ItemLists_295084!P994</f>
        <v>201205</v>
      </c>
      <c r="H996" s="1">
        <f>ItemLists_295084!W994</f>
        <v>2.2352941176470589</v>
      </c>
      <c r="I996">
        <f>ItemLists_295084!S994</f>
        <v>201904</v>
      </c>
    </row>
    <row r="997" spans="1:9" x14ac:dyDescent="0.25">
      <c r="A997" t="str">
        <f>IF(ItemLists_295084!A995="Juvenile Non-Fiction","JNF","")</f>
        <v>JNF</v>
      </c>
      <c r="B997" t="str">
        <f>ItemLists_295084!B995</f>
        <v>J 791.45 DUI</v>
      </c>
      <c r="C997" t="str">
        <f>LEFT(ItemLists_295084!D995,36)</f>
        <v>Ernie Coombs : Mr. Dressup</v>
      </c>
      <c r="D997" s="3" t="str">
        <f>IF(ItemLists_295084!AE995=1,"Yes","No")</f>
        <v>Yes</v>
      </c>
      <c r="E997" s="18">
        <f>ItemLists_295084!C995</f>
        <v>30113002374739</v>
      </c>
      <c r="F997">
        <f>ItemLists_295084!F995</f>
        <v>2005</v>
      </c>
      <c r="G997">
        <f>ItemLists_295084!P995</f>
        <v>201203</v>
      </c>
      <c r="H997" s="1">
        <f>ItemLists_295084!W995</f>
        <v>2.5384615384615388</v>
      </c>
      <c r="I997">
        <f>ItemLists_295084!S995</f>
        <v>201911</v>
      </c>
    </row>
    <row r="998" spans="1:9" x14ac:dyDescent="0.25">
      <c r="A998" t="str">
        <f>IF(ItemLists_295084!A996="Juvenile Non-Fiction","JNF","")</f>
        <v>JNF</v>
      </c>
      <c r="B998" t="str">
        <f>ItemLists_295084!B996</f>
        <v>J 791.45 MAR</v>
      </c>
      <c r="C998" t="str">
        <f>LEFT(ItemLists_295084!D996,36)</f>
        <v>The Oprah Winfrey story</v>
      </c>
      <c r="D998" s="3" t="str">
        <f>IF(ItemLists_295084!AE996=1,"Yes","No")</f>
        <v>Yes</v>
      </c>
      <c r="E998" s="18">
        <f>ItemLists_295084!C996</f>
        <v>30113002956444</v>
      </c>
      <c r="F998">
        <f>ItemLists_295084!F996</f>
        <v>2010</v>
      </c>
      <c r="G998">
        <f>ItemLists_295084!P996</f>
        <v>201011</v>
      </c>
      <c r="H998" s="1">
        <f>ItemLists_295084!W996</f>
        <v>1.6</v>
      </c>
      <c r="I998">
        <f>ItemLists_295084!S996</f>
        <v>201806</v>
      </c>
    </row>
    <row r="999" spans="1:9" x14ac:dyDescent="0.25">
      <c r="A999" t="str">
        <f>IF(ItemLists_295084!A997="Juvenile Non-Fiction","JNF","")</f>
        <v>JNF</v>
      </c>
      <c r="B999" t="str">
        <f>ItemLists_295084!B997</f>
        <v>J 791.45 RUS</v>
      </c>
      <c r="C999" t="str">
        <f>LEFT(ItemLists_295084!D997,36)</f>
        <v>Yo-kai watch official guide</v>
      </c>
      <c r="D999" s="3" t="str">
        <f>IF(ItemLists_295084!AE997=1,"Yes","No")</f>
        <v>Yes</v>
      </c>
      <c r="E999" s="18">
        <f>ItemLists_295084!C997</f>
        <v>30113006413053</v>
      </c>
      <c r="F999">
        <f>ItemLists_295084!F997</f>
        <v>2016</v>
      </c>
      <c r="G999">
        <f>ItemLists_295084!P997</f>
        <v>201611</v>
      </c>
      <c r="H999" s="1">
        <f>ItemLists_295084!W997</f>
        <v>3</v>
      </c>
      <c r="I999">
        <f>ItemLists_295084!S997</f>
        <v>201803</v>
      </c>
    </row>
    <row r="1000" spans="1:9" x14ac:dyDescent="0.25">
      <c r="A1000" t="str">
        <f>IF(ItemLists_295084!A998="Juvenile Non-Fiction","JNF","")</f>
        <v>JNF</v>
      </c>
      <c r="B1000" t="str">
        <f>ItemLists_295084!B998</f>
        <v>J 791.45 WEL</v>
      </c>
      <c r="C1000" t="str">
        <f>LEFT(ItemLists_295084!D998,36)</f>
        <v>Asking questions about what's on tel</v>
      </c>
      <c r="D1000" s="3" t="str">
        <f>IF(ItemLists_295084!AE998=1,"Yes","No")</f>
        <v>Yes</v>
      </c>
      <c r="E1000" s="18">
        <f>ItemLists_295084!C998</f>
        <v>30113006227925</v>
      </c>
      <c r="F1000">
        <f>ItemLists_295084!F998</f>
        <v>2016</v>
      </c>
      <c r="G1000">
        <f>ItemLists_295084!P998</f>
        <v>201512</v>
      </c>
      <c r="H1000" s="1">
        <f>ItemLists_295084!W998</f>
        <v>0</v>
      </c>
      <c r="I1000">
        <f>ItemLists_295084!S998</f>
        <v>201512</v>
      </c>
    </row>
    <row r="1001" spans="1:9" x14ac:dyDescent="0.25">
      <c r="A1001" t="str">
        <f>IF(ItemLists_295084!A999="Juvenile Non-Fiction","JNF","")</f>
        <v>JNF</v>
      </c>
      <c r="B1001" t="str">
        <f>ItemLists_295084!B999</f>
        <v>J 791.45 WES</v>
      </c>
      <c r="C1001" t="str">
        <f>LEFT(ItemLists_295084!D999,36)</f>
        <v>Ben 10 alien force. The complete gui</v>
      </c>
      <c r="D1001" s="3" t="str">
        <f>IF(ItemLists_295084!AE999=1,"Yes","No")</f>
        <v>Yes</v>
      </c>
      <c r="E1001" s="18">
        <f>ItemLists_295084!C999</f>
        <v>30113003119919</v>
      </c>
      <c r="F1001">
        <f>ItemLists_295084!F999</f>
        <v>2009</v>
      </c>
      <c r="G1001">
        <f>ItemLists_295084!P999</f>
        <v>200904</v>
      </c>
      <c r="H1001" s="1">
        <f>ItemLists_295084!W999</f>
        <v>4.230215827338129</v>
      </c>
      <c r="I1001">
        <f>ItemLists_295084!S999</f>
        <v>201612</v>
      </c>
    </row>
    <row r="1002" spans="1:9" x14ac:dyDescent="0.25">
      <c r="A1002" t="str">
        <f>IF(ItemLists_295084!A1000="Juvenile Non-Fiction","JNF","")</f>
        <v>JNF</v>
      </c>
      <c r="B1002" t="str">
        <f>ItemLists_295084!B1000</f>
        <v>J 791.456 KOP</v>
      </c>
      <c r="C1002" t="str">
        <f>LEFT(ItemLists_295084!D1000,36)</f>
        <v>Reality television</v>
      </c>
      <c r="D1002" s="3" t="str">
        <f>IF(ItemLists_295084!AE1000=1,"Yes","No")</f>
        <v>Yes</v>
      </c>
      <c r="E1002" s="18">
        <f>ItemLists_295084!C1000</f>
        <v>30113005806307</v>
      </c>
      <c r="F1002">
        <f>ItemLists_295084!F1000</f>
        <v>2013</v>
      </c>
      <c r="G1002">
        <f>ItemLists_295084!P1000</f>
        <v>201310</v>
      </c>
      <c r="H1002" s="1">
        <f>ItemLists_295084!W1000</f>
        <v>1.411764705882353</v>
      </c>
      <c r="I1002">
        <f>ItemLists_295084!S1000</f>
        <v>201704</v>
      </c>
    </row>
    <row r="1003" spans="1:9" x14ac:dyDescent="0.25">
      <c r="A1003" t="str">
        <f>IF(ItemLists_295084!A1001="Juvenile Non-Fiction","JNF","")</f>
        <v>JNF</v>
      </c>
      <c r="B1003" t="str">
        <f>ItemLists_295084!B1001</f>
        <v>J 791.457 BRA</v>
      </c>
      <c r="C1003" t="str">
        <f>LEFT(ItemLists_295084!D1001,36)</f>
        <v>Star Wars. Rebels : the visual guide</v>
      </c>
      <c r="D1003" s="3" t="str">
        <f>IF(ItemLists_295084!AE1001=1,"Yes","No")</f>
        <v>No</v>
      </c>
      <c r="E1003" s="18">
        <f>ItemLists_295084!C1001</f>
        <v>30113006008085</v>
      </c>
      <c r="F1003">
        <f>ItemLists_295084!F1001</f>
        <v>2014</v>
      </c>
      <c r="G1003">
        <f>ItemLists_295084!P1001</f>
        <v>201412</v>
      </c>
      <c r="H1003" s="1">
        <f>ItemLists_295084!W1001</f>
        <v>6.929577464788732</v>
      </c>
      <c r="I1003">
        <f>ItemLists_295084!S1001</f>
        <v>202009</v>
      </c>
    </row>
    <row r="1004" spans="1:9" x14ac:dyDescent="0.25">
      <c r="A1004" t="str">
        <f>IF(ItemLists_295084!A1002="Juvenile Non-Fiction","JNF","")</f>
        <v>JNF</v>
      </c>
      <c r="B1004" t="str">
        <f>ItemLists_295084!B1002</f>
        <v>J 791.457 DON</v>
      </c>
      <c r="C1004" t="str">
        <f>LEFT(ItemLists_295084!D1002,36)</f>
        <v>Doctor Who : How to be a Time Lord :</v>
      </c>
      <c r="D1004" s="3" t="str">
        <f>IF(ItemLists_295084!AE1002=1,"Yes","No")</f>
        <v>No</v>
      </c>
      <c r="E1004" s="18">
        <f>ItemLists_295084!C1002</f>
        <v>30113006265669</v>
      </c>
      <c r="F1004">
        <f>ItemLists_295084!F1002</f>
        <v>2014</v>
      </c>
      <c r="G1004">
        <f>ItemLists_295084!P1002</f>
        <v>201602</v>
      </c>
      <c r="H1004" s="1">
        <f>ItemLists_295084!W1002</f>
        <v>4.2105263157894735</v>
      </c>
      <c r="I1004">
        <f>ItemLists_295084!S1002</f>
        <v>201906</v>
      </c>
    </row>
    <row r="1005" spans="1:9" x14ac:dyDescent="0.25">
      <c r="A1005" t="str">
        <f>IF(ItemLists_295084!A1003="Juvenile Non-Fiction","JNF","")</f>
        <v>JNF</v>
      </c>
      <c r="B1005" t="str">
        <f>ItemLists_295084!B1003</f>
        <v>J 791.457 KON</v>
      </c>
      <c r="C1005" t="str">
        <f>LEFT(ItemLists_295084!D1003,36)</f>
        <v>Avatar, the last airbender : the art</v>
      </c>
      <c r="D1005" s="3" t="str">
        <f>IF(ItemLists_295084!AE1003=1,"Yes","No")</f>
        <v>No</v>
      </c>
      <c r="E1005" s="18">
        <f>ItemLists_295084!C1003</f>
        <v>30113006058098</v>
      </c>
      <c r="F1005">
        <f>ItemLists_295084!F1003</f>
        <v>2010</v>
      </c>
      <c r="G1005">
        <f>ItemLists_295084!P1003</f>
        <v>201503</v>
      </c>
      <c r="H1005" s="1">
        <f>ItemLists_295084!W1003</f>
        <v>5.6470588235294112</v>
      </c>
      <c r="I1005">
        <f>ItemLists_295084!S1003</f>
        <v>202010</v>
      </c>
    </row>
    <row r="1006" spans="1:9" x14ac:dyDescent="0.25">
      <c r="A1006" t="str">
        <f>IF(ItemLists_295084!A1004="Juvenile Non-Fiction","JNF","")</f>
        <v>JNF</v>
      </c>
      <c r="B1006" t="str">
        <f>ItemLists_295084!B1004</f>
        <v>J 791.457 LAN</v>
      </c>
      <c r="C1006" t="str">
        <f>LEFT(ItemLists_295084!D1004,36)</f>
        <v>Power Rangers Super Samurai. Officia</v>
      </c>
      <c r="D1006" s="3" t="str">
        <f>IF(ItemLists_295084!AE1004=1,"Yes","No")</f>
        <v>Yes</v>
      </c>
      <c r="E1006" s="18">
        <f>ItemLists_295084!C1004</f>
        <v>30113005537787</v>
      </c>
      <c r="F1006">
        <f>ItemLists_295084!F1004</f>
        <v>2012</v>
      </c>
      <c r="G1006">
        <f>ItemLists_295084!P1004</f>
        <v>201211</v>
      </c>
      <c r="H1006" s="1">
        <f>ItemLists_295084!W1004</f>
        <v>4.5</v>
      </c>
      <c r="I1006">
        <f>ItemLists_295084!S1004</f>
        <v>202010</v>
      </c>
    </row>
    <row r="1007" spans="1:9" x14ac:dyDescent="0.25">
      <c r="A1007" t="str">
        <f>IF(ItemLists_295084!A1005="Juvenile Non-Fiction","JNF","")</f>
        <v>JNF</v>
      </c>
      <c r="B1007" t="str">
        <f>ItemLists_295084!B1005</f>
        <v>J 791.457 LAS</v>
      </c>
      <c r="C1007" t="str">
        <f>LEFT(ItemLists_295084!D1005,36)</f>
        <v>Star Wars. Beware the Sith</v>
      </c>
      <c r="D1007" s="3" t="str">
        <f>IF(ItemLists_295084!AE1005=1,"Yes","No")</f>
        <v>No</v>
      </c>
      <c r="E1007" s="18">
        <f>ItemLists_295084!C1005</f>
        <v>30113006718014</v>
      </c>
      <c r="F1007">
        <f>ItemLists_295084!F1005</f>
        <v>2012</v>
      </c>
      <c r="G1007">
        <f>ItemLists_295084!P1005</f>
        <v>201903</v>
      </c>
      <c r="H1007" s="1">
        <f>ItemLists_295084!W1005</f>
        <v>0.6</v>
      </c>
      <c r="I1007">
        <f>ItemLists_295084!S1005</f>
        <v>201912</v>
      </c>
    </row>
    <row r="1008" spans="1:9" x14ac:dyDescent="0.25">
      <c r="A1008" t="str">
        <f>IF(ItemLists_295084!A1006="Juvenile Non-Fiction","JNF","")</f>
        <v>JNF</v>
      </c>
      <c r="B1008" t="str">
        <f>ItemLists_295084!B1006</f>
        <v>J 791.457 MCDO</v>
      </c>
      <c r="C1008" t="str">
        <f>LEFT(ItemLists_295084!D1006,36)</f>
        <v>Adventure time : the art of Ooo</v>
      </c>
      <c r="D1008" s="3" t="str">
        <f>IF(ItemLists_295084!AE1006=1,"Yes","No")</f>
        <v>No</v>
      </c>
      <c r="E1008" s="18">
        <f>ItemLists_295084!C1006</f>
        <v>30113006102912</v>
      </c>
      <c r="F1008">
        <f>ItemLists_295084!F1006</f>
        <v>2014</v>
      </c>
      <c r="G1008">
        <f>ItemLists_295084!P1006</f>
        <v>201502</v>
      </c>
      <c r="H1008" s="1">
        <f>ItemLists_295084!W1006</f>
        <v>12</v>
      </c>
      <c r="I1008">
        <f>ItemLists_295084!S1006</f>
        <v>202008</v>
      </c>
    </row>
    <row r="1009" spans="1:9" x14ac:dyDescent="0.25">
      <c r="A1009" t="str">
        <f>IF(ItemLists_295084!A1007="Juvenile Non-Fiction","JNF","")</f>
        <v>JNF</v>
      </c>
      <c r="B1009" t="str">
        <f>ItemLists_295084!B1007</f>
        <v>J 791.457 OLS</v>
      </c>
      <c r="C1009" t="str">
        <f>LEFT(ItemLists_295084!D1007,36)</f>
        <v>The Enchiridion &amp; Marcy's super secr</v>
      </c>
      <c r="D1009" s="3" t="str">
        <f>IF(ItemLists_295084!AE1007=1,"Yes","No")</f>
        <v>No</v>
      </c>
      <c r="E1009" s="18">
        <f>ItemLists_295084!C1007</f>
        <v>30113006261957</v>
      </c>
      <c r="F1009">
        <f>ItemLists_295084!F1007</f>
        <v>2015</v>
      </c>
      <c r="G1009">
        <f>ItemLists_295084!P1007</f>
        <v>201511</v>
      </c>
      <c r="H1009" s="1">
        <f>ItemLists_295084!W1007</f>
        <v>3.4</v>
      </c>
      <c r="I1009">
        <f>ItemLists_295084!S1007</f>
        <v>202001</v>
      </c>
    </row>
    <row r="1010" spans="1:9" x14ac:dyDescent="0.25">
      <c r="A1010" t="str">
        <f>IF(ItemLists_295084!A1008="Juvenile Non-Fiction","JNF","")</f>
        <v>JNF</v>
      </c>
      <c r="B1010" t="str">
        <f>ItemLists_295084!B1008</f>
        <v>J 791.457 OLS</v>
      </c>
      <c r="C1010" t="str">
        <f>LEFT(ItemLists_295084!D1008,36)</f>
        <v>EncyclopÃ¦dia of the Land of Ooo : i</v>
      </c>
      <c r="D1010" s="3" t="str">
        <f>IF(ItemLists_295084!AE1008=1,"Yes","No")</f>
        <v>No</v>
      </c>
      <c r="E1010" s="18">
        <f>ItemLists_295084!C1008</f>
        <v>30113005893875</v>
      </c>
      <c r="F1010">
        <f>ItemLists_295084!F1008</f>
        <v>2013</v>
      </c>
      <c r="G1010">
        <f>ItemLists_295084!P1008</f>
        <v>201404</v>
      </c>
      <c r="H1010" s="1">
        <f>ItemLists_295084!W1008</f>
        <v>5.7721518987341778</v>
      </c>
      <c r="I1010">
        <f>ItemLists_295084!S1008</f>
        <v>202002</v>
      </c>
    </row>
    <row r="1011" spans="1:9" x14ac:dyDescent="0.25">
      <c r="A1011" t="str">
        <f>IF(ItemLists_295084!A1009="Juvenile Non-Fiction","JNF","")</f>
        <v>JNF</v>
      </c>
      <c r="B1011" t="str">
        <f>ItemLists_295084!B1009</f>
        <v>J 791.457 STA</v>
      </c>
      <c r="C1011" t="str">
        <f>LEFT(ItemLists_295084!D1009,36)</f>
        <v>Star wars, the Clone wars : the offi</v>
      </c>
      <c r="D1011" s="3" t="str">
        <f>IF(ItemLists_295084!AE1009=1,"Yes","No")</f>
        <v>Yes</v>
      </c>
      <c r="E1011" s="18">
        <f>ItemLists_295084!C1009</f>
        <v>30113002984305</v>
      </c>
      <c r="F1011">
        <f>ItemLists_295084!F1009</f>
        <v>2009</v>
      </c>
      <c r="G1011">
        <f>ItemLists_295084!P1009</f>
        <v>200906</v>
      </c>
      <c r="H1011" s="1">
        <f>ItemLists_295084!W1009</f>
        <v>6.4817518248175183</v>
      </c>
      <c r="I1011">
        <f>ItemLists_295084!S1009</f>
        <v>202005</v>
      </c>
    </row>
    <row r="1012" spans="1:9" x14ac:dyDescent="0.25">
      <c r="A1012" t="str">
        <f>IF(ItemLists_295084!A1010="Juvenile Non-Fiction","JNF","")</f>
        <v>JNF</v>
      </c>
      <c r="B1012" t="str">
        <f>ItemLists_295084!B1010</f>
        <v>J 791.457 STA</v>
      </c>
      <c r="C1012" t="str">
        <f>LEFT(ItemLists_295084!D1010,36)</f>
        <v>Star wars : the essential guide to D</v>
      </c>
      <c r="D1012" s="3" t="str">
        <f>IF(ItemLists_295084!AE1010=1,"Yes","No")</f>
        <v>Yes</v>
      </c>
      <c r="E1012" s="18">
        <f>ItemLists_295084!C1010</f>
        <v>30113002945009</v>
      </c>
      <c r="F1012">
        <f>ItemLists_295084!F1010</f>
        <v>1999</v>
      </c>
      <c r="G1012">
        <f>ItemLists_295084!P1010</f>
        <v>199909</v>
      </c>
      <c r="H1012" s="1">
        <f>ItemLists_295084!W1010</f>
        <v>3.7795275590551181</v>
      </c>
      <c r="I1012">
        <f>ItemLists_295084!S1010</f>
        <v>202009</v>
      </c>
    </row>
    <row r="1013" spans="1:9" x14ac:dyDescent="0.25">
      <c r="A1013" t="str">
        <f>IF(ItemLists_295084!A1011="Juvenile Non-Fiction","JNF","")</f>
        <v>JNF</v>
      </c>
      <c r="B1013" t="str">
        <f>ItemLists_295084!B1011</f>
        <v>J 791.457 STA</v>
      </c>
      <c r="C1013" t="str">
        <f>LEFT(ItemLists_295084!D1011,36)</f>
        <v>Star wars : the essential guide to c</v>
      </c>
      <c r="D1013" s="3" t="str">
        <f>IF(ItemLists_295084!AE1011=1,"Yes","No")</f>
        <v>Yes</v>
      </c>
      <c r="E1013" s="18">
        <f>ItemLists_295084!C1011</f>
        <v>30113002944770</v>
      </c>
      <c r="F1013">
        <f>ItemLists_295084!F1011</f>
        <v>1995</v>
      </c>
      <c r="G1013">
        <f>ItemLists_295084!P1011</f>
        <v>199509</v>
      </c>
      <c r="H1013" s="1">
        <f>ItemLists_295084!W1011</f>
        <v>2.9403973509933774</v>
      </c>
      <c r="I1013">
        <f>ItemLists_295084!S1011</f>
        <v>201809</v>
      </c>
    </row>
    <row r="1014" spans="1:9" x14ac:dyDescent="0.25">
      <c r="A1014" t="str">
        <f>IF(ItemLists_295084!A1012="Juvenile Non-Fiction","JNF","")</f>
        <v>JNF</v>
      </c>
      <c r="B1014" t="str">
        <f>ItemLists_295084!B1012</f>
        <v>J 791.457 SUG</v>
      </c>
      <c r="C1014" t="str">
        <f>LEFT(ItemLists_295084!D1012,36)</f>
        <v>Guide to the Crystal Gems</v>
      </c>
      <c r="D1014" s="3" t="str">
        <f>IF(ItemLists_295084!AE1012=1,"Yes","No")</f>
        <v>No</v>
      </c>
      <c r="E1014" s="18">
        <f>ItemLists_295084!C1012</f>
        <v>30113006267442</v>
      </c>
      <c r="F1014">
        <f>ItemLists_295084!F1012</f>
        <v>2015</v>
      </c>
      <c r="G1014">
        <f>ItemLists_295084!P1012</f>
        <v>201603</v>
      </c>
      <c r="H1014" s="1">
        <f>ItemLists_295084!W1012</f>
        <v>4.5</v>
      </c>
      <c r="I1014">
        <f>ItemLists_295084!S1012</f>
        <v>202006</v>
      </c>
    </row>
    <row r="1015" spans="1:9" x14ac:dyDescent="0.25">
      <c r="A1015" t="str">
        <f>IF(ItemLists_295084!A1013="Juvenile Non-Fiction","JNF","")</f>
        <v>JNF</v>
      </c>
      <c r="B1015" t="str">
        <f>ItemLists_295084!B1013</f>
        <v>J 791.53 BOO</v>
      </c>
      <c r="C1015" t="str">
        <f>LEFT(ItemLists_295084!D1013,36)</f>
        <v>The book of fingerplays &amp; action son</v>
      </c>
      <c r="D1015" s="3" t="str">
        <f>IF(ItemLists_295084!AE1013=1,"Yes","No")</f>
        <v>Yes</v>
      </c>
      <c r="E1015" s="18">
        <f>ItemLists_295084!C1013</f>
        <v>30113002115389</v>
      </c>
      <c r="F1015">
        <f>ItemLists_295084!F1013</f>
        <v>2003</v>
      </c>
      <c r="G1015">
        <f>ItemLists_295084!P1013</f>
        <v>200307</v>
      </c>
      <c r="H1015" s="1">
        <f>ItemLists_295084!W1013</f>
        <v>2.7692307692307696</v>
      </c>
      <c r="I1015">
        <f>ItemLists_295084!S1013</f>
        <v>201909</v>
      </c>
    </row>
    <row r="1016" spans="1:9" x14ac:dyDescent="0.25">
      <c r="A1016" t="str">
        <f>IF(ItemLists_295084!A1014="Juvenile Non-Fiction","JNF","")</f>
        <v>JNF</v>
      </c>
      <c r="B1016" t="str">
        <f>ItemLists_295084!B1014</f>
        <v>J 791.53 BRI</v>
      </c>
      <c r="C1016" t="str">
        <f>LEFT(ItemLists_295084!D1014,36)</f>
        <v xml:space="preserve">101 fingerplays, stories, and songs </v>
      </c>
      <c r="D1016" s="3" t="str">
        <f>IF(ItemLists_295084!AE1014=1,"Yes","No")</f>
        <v>Yes</v>
      </c>
      <c r="E1016" s="18">
        <f>ItemLists_295084!C1014</f>
        <v>30113001698963</v>
      </c>
      <c r="F1016">
        <f>ItemLists_295084!F1014</f>
        <v>1999</v>
      </c>
      <c r="G1016">
        <f>ItemLists_295084!P1014</f>
        <v>199901</v>
      </c>
      <c r="H1016" s="1">
        <f>ItemLists_295084!W1014</f>
        <v>3.389312977099237</v>
      </c>
      <c r="I1016">
        <f>ItemLists_295084!S1014</f>
        <v>201511</v>
      </c>
    </row>
    <row r="1017" spans="1:9" x14ac:dyDescent="0.25">
      <c r="A1017" t="str">
        <f>IF(ItemLists_295084!A1015="Juvenile Non-Fiction","JNF","")</f>
        <v>JNF</v>
      </c>
      <c r="B1017" t="str">
        <f>ItemLists_295084!B1015</f>
        <v>J 791.53 LAD</v>
      </c>
      <c r="C1017" t="str">
        <f>LEFT(ItemLists_295084!D1015,36)</f>
        <v>The most excellent book of how to be</v>
      </c>
      <c r="D1017" s="3" t="str">
        <f>IF(ItemLists_295084!AE1015=1,"Yes","No")</f>
        <v>Yes</v>
      </c>
      <c r="E1017" s="18">
        <f>ItemLists_295084!C1015</f>
        <v>30113001447395</v>
      </c>
      <c r="F1017">
        <f>ItemLists_295084!F1015</f>
        <v>1996</v>
      </c>
      <c r="G1017">
        <f>ItemLists_295084!P1015</f>
        <v>199601</v>
      </c>
      <c r="H1017" s="1">
        <f>ItemLists_295084!W1015</f>
        <v>1.2483221476510067</v>
      </c>
      <c r="I1017">
        <f>ItemLists_295084!S1015</f>
        <v>202009</v>
      </c>
    </row>
    <row r="1018" spans="1:9" x14ac:dyDescent="0.25">
      <c r="A1018" t="str">
        <f>IF(ItemLists_295084!A1016="Juvenile Non-Fiction","JNF","")</f>
        <v>JNF</v>
      </c>
      <c r="B1018" t="str">
        <f>ItemLists_295084!B1016</f>
        <v>J 791.53 MAS</v>
      </c>
      <c r="C1018" t="str">
        <f>LEFT(ItemLists_295084!D1016,36)</f>
        <v>The magic of marionettes</v>
      </c>
      <c r="D1018" s="3" t="str">
        <f>IF(ItemLists_295084!AE1016=1,"Yes","No")</f>
        <v>Yes</v>
      </c>
      <c r="E1018" s="18">
        <f>ItemLists_295084!C1016</f>
        <v>30113000555172</v>
      </c>
      <c r="F1018">
        <f>ItemLists_295084!F1016</f>
        <v>1989</v>
      </c>
      <c r="G1018">
        <f>ItemLists_295084!P1016</f>
        <v>201312</v>
      </c>
      <c r="H1018" s="1">
        <f>ItemLists_295084!W1016</f>
        <v>3.3253012048192772</v>
      </c>
      <c r="I1018">
        <f>ItemLists_295084!S1016</f>
        <v>202010</v>
      </c>
    </row>
    <row r="1019" spans="1:9" x14ac:dyDescent="0.25">
      <c r="A1019" t="str">
        <f>IF(ItemLists_295084!A1017="Juvenile Non-Fiction","JNF","")</f>
        <v>JNF</v>
      </c>
      <c r="B1019" t="str">
        <f>ItemLists_295084!B1017</f>
        <v>J 791.6 JON</v>
      </c>
      <c r="C1019" t="str">
        <f>LEFT(ItemLists_295084!D1017,36)</f>
        <v>Cheer spirit : reviving up the crowd</v>
      </c>
      <c r="D1019" s="3" t="str">
        <f>IF(ItemLists_295084!AE1017=1,"Yes","No")</f>
        <v>Yes</v>
      </c>
      <c r="E1019" s="18">
        <f>ItemLists_295084!C1017</f>
        <v>30113002379522</v>
      </c>
      <c r="F1019">
        <f>ItemLists_295084!F1017</f>
        <v>2006</v>
      </c>
      <c r="G1019">
        <f>ItemLists_295084!P1017</f>
        <v>200606</v>
      </c>
      <c r="H1019" s="1">
        <f>ItemLists_295084!W1017</f>
        <v>1.7341040462427746</v>
      </c>
      <c r="I1019">
        <f>ItemLists_295084!S1017</f>
        <v>202003</v>
      </c>
    </row>
    <row r="1020" spans="1:9" x14ac:dyDescent="0.25">
      <c r="A1020" t="str">
        <f>IF(ItemLists_295084!A1018="Juvenile Non-Fiction","JNF","")</f>
        <v>JNF</v>
      </c>
      <c r="B1020" t="str">
        <f>ItemLists_295084!B1018</f>
        <v>J 791.64 GRU</v>
      </c>
      <c r="C1020" t="str">
        <f>LEFT(ItemLists_295084!D1018,36)</f>
        <v>Cheerleading for fun</v>
      </c>
      <c r="D1020" s="3" t="str">
        <f>IF(ItemLists_295084!AE1018=1,"Yes","No")</f>
        <v>Yes</v>
      </c>
      <c r="E1020" s="18">
        <f>ItemLists_295084!C1018</f>
        <v>30113002463177</v>
      </c>
      <c r="F1020">
        <f>ItemLists_295084!F1018</f>
        <v>2004</v>
      </c>
      <c r="G1020">
        <f>ItemLists_295084!P1018</f>
        <v>200410</v>
      </c>
      <c r="H1020" s="1">
        <f>ItemLists_295084!W1018</f>
        <v>1.9274611398963732</v>
      </c>
      <c r="I1020">
        <f>ItemLists_295084!S1018</f>
        <v>202003</v>
      </c>
    </row>
    <row r="1021" spans="1:9" x14ac:dyDescent="0.25">
      <c r="A1021" t="str">
        <f>IF(ItemLists_295084!A1019="Juvenile Non-Fiction","JNF","")</f>
        <v>JNF</v>
      </c>
      <c r="B1021" t="str">
        <f>ItemLists_295084!B1019</f>
        <v>J 791.64 WEB</v>
      </c>
      <c r="C1021" t="str">
        <f>LEFT(ItemLists_295084!D1019,36)</f>
        <v>Varsity's ultimate guide to cheerlea</v>
      </c>
      <c r="D1021" s="3" t="str">
        <f>IF(ItemLists_295084!AE1019=1,"Yes","No")</f>
        <v>Yes</v>
      </c>
      <c r="E1021" s="18">
        <f>ItemLists_295084!C1019</f>
        <v>30113006017490</v>
      </c>
      <c r="F1021">
        <f>ItemLists_295084!F1019</f>
        <v>2014</v>
      </c>
      <c r="G1021">
        <f>ItemLists_295084!P1019</f>
        <v>201411</v>
      </c>
      <c r="H1021" s="1">
        <f>ItemLists_295084!W1019</f>
        <v>2.3333333333333335</v>
      </c>
      <c r="I1021">
        <f>ItemLists_295084!S1019</f>
        <v>202003</v>
      </c>
    </row>
    <row r="1022" spans="1:9" x14ac:dyDescent="0.25">
      <c r="A1022" t="str">
        <f>IF(ItemLists_295084!A1020="Juvenile Non-Fiction","JNF","")</f>
        <v>JNF</v>
      </c>
      <c r="B1022" t="str">
        <f>ItemLists_295084!B1020</f>
        <v>J 791.82 ALT</v>
      </c>
      <c r="C1022" t="str">
        <f>LEFT(ItemLists_295084!D1020,36)</f>
        <v>Rodeos : the greatest show on dirt</v>
      </c>
      <c r="D1022" s="3" t="str">
        <f>IF(ItemLists_295084!AE1020=1,"Yes","No")</f>
        <v>Yes</v>
      </c>
      <c r="E1022" s="18">
        <f>ItemLists_295084!C1020</f>
        <v>30113001472484</v>
      </c>
      <c r="F1022">
        <f>ItemLists_295084!F1020</f>
        <v>1996</v>
      </c>
      <c r="G1022">
        <f>ItemLists_295084!P1020</f>
        <v>199602</v>
      </c>
      <c r="H1022" s="1">
        <f>ItemLists_295084!W1020</f>
        <v>1.5757575757575757</v>
      </c>
      <c r="I1022">
        <f>ItemLists_295084!S1020</f>
        <v>201907</v>
      </c>
    </row>
    <row r="1023" spans="1:9" x14ac:dyDescent="0.25">
      <c r="A1023" t="str">
        <f>IF(ItemLists_295084!A1021="Juvenile Non-Fiction","JNF","")</f>
        <v>JNF</v>
      </c>
      <c r="B1023" t="str">
        <f>ItemLists_295084!B1021</f>
        <v>J 791.84 COH</v>
      </c>
      <c r="C1023" t="str">
        <f>LEFT(ItemLists_295084!D1021,36)</f>
        <v>Rodeo</v>
      </c>
      <c r="D1023" s="3" t="str">
        <f>IF(ItemLists_295084!AE1021=1,"Yes","No")</f>
        <v>Yes</v>
      </c>
      <c r="E1023" s="18">
        <f>ItemLists_295084!C1021</f>
        <v>30113005818583</v>
      </c>
      <c r="F1023">
        <f>ItemLists_295084!F1021</f>
        <v>2013</v>
      </c>
      <c r="G1023">
        <f>ItemLists_295084!P1021</f>
        <v>201310</v>
      </c>
      <c r="H1023" s="1">
        <f>ItemLists_295084!W1021</f>
        <v>1.835294117647059</v>
      </c>
      <c r="I1023">
        <f>ItemLists_295084!S1021</f>
        <v>201801</v>
      </c>
    </row>
    <row r="1024" spans="1:9" x14ac:dyDescent="0.25">
      <c r="A1024" t="str">
        <f>IF(ItemLists_295084!A1022="Juvenile Non-Fiction","JNF","")</f>
        <v>JNF</v>
      </c>
      <c r="B1024" t="str">
        <f>ItemLists_295084!B1022</f>
        <v>J 791.84 JOH</v>
      </c>
      <c r="C1024" t="str">
        <f>LEFT(ItemLists_295084!D1022,36)</f>
        <v>Rodeo</v>
      </c>
      <c r="D1024" s="3" t="str">
        <f>IF(ItemLists_295084!AE1022=1,"Yes","No")</f>
        <v>Yes</v>
      </c>
      <c r="E1024" s="18">
        <f>ItemLists_295084!C1022</f>
        <v>30113005204305</v>
      </c>
      <c r="F1024">
        <f>ItemLists_295084!F1022</f>
        <v>2010</v>
      </c>
      <c r="G1024">
        <f>ItemLists_295084!P1022</f>
        <v>201108</v>
      </c>
      <c r="H1024" s="1">
        <f>ItemLists_295084!W1022</f>
        <v>2.3783783783783785</v>
      </c>
      <c r="I1024">
        <f>ItemLists_295084!S1022</f>
        <v>201904</v>
      </c>
    </row>
    <row r="1025" spans="1:9" x14ac:dyDescent="0.25">
      <c r="A1025" t="str">
        <f>IF(ItemLists_295084!A1023="Juvenile Non-Fiction","JNF","")</f>
        <v>JNF</v>
      </c>
      <c r="B1025" t="str">
        <f>ItemLists_295084!B1023</f>
        <v>J 791.84 NEL</v>
      </c>
      <c r="C1025" t="str">
        <f>LEFT(ItemLists_295084!D1023,36)</f>
        <v>Let 'er buck! : George Fletcher, the</v>
      </c>
      <c r="D1025" s="3" t="str">
        <f>IF(ItemLists_295084!AE1023=1,"Yes","No")</f>
        <v>No</v>
      </c>
      <c r="E1025" s="18">
        <f>ItemLists_295084!C1023</f>
        <v>30113006745272</v>
      </c>
      <c r="F1025">
        <f>ItemLists_295084!F1023</f>
        <v>2019</v>
      </c>
      <c r="G1025">
        <f>ItemLists_295084!P1023</f>
        <v>201905</v>
      </c>
      <c r="H1025" s="1">
        <f>ItemLists_295084!W1023</f>
        <v>2</v>
      </c>
      <c r="I1025">
        <f>ItemLists_295084!S1023</f>
        <v>201908</v>
      </c>
    </row>
    <row r="1026" spans="1:9" x14ac:dyDescent="0.25">
      <c r="A1026" t="str">
        <f>IF(ItemLists_295084!A1024="Juvenile Non-Fiction","JNF","")</f>
        <v>JNF</v>
      </c>
      <c r="B1026" t="str">
        <f>ItemLists_295084!B1024</f>
        <v>J 792 CHR</v>
      </c>
      <c r="C1026" t="str">
        <f>LEFT(ItemLists_295084!D1024,36)</f>
        <v xml:space="preserve">Welcome to the Globe : the story of </v>
      </c>
      <c r="D1026" s="3" t="str">
        <f>IF(ItemLists_295084!AE1024=1,"Yes","No")</f>
        <v>Yes</v>
      </c>
      <c r="E1026" s="18">
        <f>ItemLists_295084!C1024</f>
        <v>30113001974331</v>
      </c>
      <c r="F1026">
        <f>ItemLists_295084!F1024</f>
        <v>2000</v>
      </c>
      <c r="G1026">
        <f>ItemLists_295084!P1024</f>
        <v>201205</v>
      </c>
      <c r="H1026" s="1">
        <f>ItemLists_295084!W1024</f>
        <v>2.5882352941176472</v>
      </c>
      <c r="I1026">
        <f>ItemLists_295084!S1024</f>
        <v>201706</v>
      </c>
    </row>
    <row r="1027" spans="1:9" x14ac:dyDescent="0.25">
      <c r="A1027" t="str">
        <f>IF(ItemLists_295084!A1025="Juvenile Non-Fiction","JNF","")</f>
        <v>JNF</v>
      </c>
      <c r="B1027" t="str">
        <f>ItemLists_295084!B1025</f>
        <v>J 792.02 JAC</v>
      </c>
      <c r="C1027" t="str">
        <f>LEFT(ItemLists_295084!D1025,36)</f>
        <v>Putting on a play : drama activities</v>
      </c>
      <c r="D1027" s="3" t="str">
        <f>IF(ItemLists_295084!AE1025=1,"Yes","No")</f>
        <v>Yes</v>
      </c>
      <c r="E1027" s="18">
        <f>ItemLists_295084!C1025</f>
        <v>30113002305402</v>
      </c>
      <c r="F1027">
        <f>ItemLists_295084!F1025</f>
        <v>2005</v>
      </c>
      <c r="G1027">
        <f>ItemLists_295084!P1025</f>
        <v>201201</v>
      </c>
      <c r="H1027" s="1">
        <f>ItemLists_295084!W1025</f>
        <v>1.811320754716981</v>
      </c>
      <c r="I1027">
        <f>ItemLists_295084!S1025</f>
        <v>201707</v>
      </c>
    </row>
    <row r="1028" spans="1:9" x14ac:dyDescent="0.25">
      <c r="A1028" t="str">
        <f>IF(ItemLists_295084!A1026="Juvenile Non-Fiction","JNF","")</f>
        <v>JNF</v>
      </c>
      <c r="B1028" t="str">
        <f>ItemLists_295084!B1026</f>
        <v>J 792.02 TUR</v>
      </c>
      <c r="C1028" t="str">
        <f>LEFT(ItemLists_295084!D1026,36)</f>
        <v>Acting skills</v>
      </c>
      <c r="D1028" s="3" t="str">
        <f>IF(ItemLists_295084!AE1026=1,"Yes","No")</f>
        <v>Yes</v>
      </c>
      <c r="E1028" s="18">
        <f>ItemLists_295084!C1026</f>
        <v>30113005630723</v>
      </c>
      <c r="F1028">
        <f>ItemLists_295084!F1026</f>
        <v>2013</v>
      </c>
      <c r="G1028">
        <f>ItemLists_295084!P1026</f>
        <v>201307</v>
      </c>
      <c r="H1028" s="1">
        <f>ItemLists_295084!W1026</f>
        <v>0.81818181818181823</v>
      </c>
      <c r="I1028">
        <f>ItemLists_295084!S1026</f>
        <v>201905</v>
      </c>
    </row>
    <row r="1029" spans="1:9" x14ac:dyDescent="0.25">
      <c r="A1029" t="str">
        <f>IF(ItemLists_295084!A1027="Juvenile Non-Fiction","JNF","")</f>
        <v>JNF</v>
      </c>
      <c r="B1029" t="str">
        <f>ItemLists_295084!B1027</f>
        <v>J 792.022 GUI</v>
      </c>
      <c r="C1029" t="str">
        <f>LEFT(ItemLists_295084!D1027,36)</f>
        <v>Writing and staging funny plays</v>
      </c>
      <c r="D1029" s="3" t="str">
        <f>IF(ItemLists_295084!AE1027=1,"Yes","No")</f>
        <v>Yes</v>
      </c>
      <c r="E1029" s="18">
        <f>ItemLists_295084!C1027</f>
        <v>30113006322924</v>
      </c>
      <c r="F1029">
        <f>ItemLists_295084!F1027</f>
        <v>2016</v>
      </c>
      <c r="G1029">
        <f>ItemLists_295084!P1027</f>
        <v>201607</v>
      </c>
      <c r="H1029" s="1">
        <f>ItemLists_295084!W1027</f>
        <v>0.46153846153846156</v>
      </c>
      <c r="I1029">
        <f>ItemLists_295084!S1027</f>
        <v>201707</v>
      </c>
    </row>
    <row r="1030" spans="1:9" x14ac:dyDescent="0.25">
      <c r="A1030" t="str">
        <f>IF(ItemLists_295084!A1028="Juvenile Non-Fiction","JNF","")</f>
        <v>JNF</v>
      </c>
      <c r="B1030" t="str">
        <f>ItemLists_295084!B1028</f>
        <v>J 792.023 BEN</v>
      </c>
      <c r="C1030" t="str">
        <f>LEFT(ItemLists_295084!D1028,36)</f>
        <v>Putting on a play : the young playwr</v>
      </c>
      <c r="D1030" s="3" t="str">
        <f>IF(ItemLists_295084!AE1028=1,"Yes","No")</f>
        <v>Yes</v>
      </c>
      <c r="E1030" s="18">
        <f>ItemLists_295084!C1028</f>
        <v>30113001432918</v>
      </c>
      <c r="F1030">
        <f>ItemLists_295084!F1028</f>
        <v>1996</v>
      </c>
      <c r="G1030">
        <f>ItemLists_295084!P1028</f>
        <v>201312</v>
      </c>
      <c r="H1030" s="1">
        <f>ItemLists_295084!W1028</f>
        <v>5.3493975903614457</v>
      </c>
      <c r="I1030">
        <f>ItemLists_295084!S1028</f>
        <v>201907</v>
      </c>
    </row>
    <row r="1031" spans="1:9" x14ac:dyDescent="0.25">
      <c r="A1031" t="str">
        <f>IF(ItemLists_295084!A1029="Juvenile Non-Fiction","JNF","")</f>
        <v>JNF</v>
      </c>
      <c r="B1031" t="str">
        <f>ItemLists_295084!B1029</f>
        <v>J 792.024 KEN</v>
      </c>
      <c r="C1031" t="str">
        <f>LEFT(ItemLists_295084!D1029,36)</f>
        <v xml:space="preserve">Cool special effects : how to stage </v>
      </c>
      <c r="D1031" s="3" t="str">
        <f>IF(ItemLists_295084!AE1029=1,"Yes","No")</f>
        <v>Yes</v>
      </c>
      <c r="E1031" s="18">
        <f>ItemLists_295084!C1029</f>
        <v>30113003117491</v>
      </c>
      <c r="F1031">
        <f>ItemLists_295084!F1029</f>
        <v>2010</v>
      </c>
      <c r="G1031">
        <f>ItemLists_295084!P1029</f>
        <v>201005</v>
      </c>
      <c r="H1031" s="1">
        <f>ItemLists_295084!W1029</f>
        <v>1.9047619047619047</v>
      </c>
      <c r="I1031">
        <f>ItemLists_295084!S1029</f>
        <v>201701</v>
      </c>
    </row>
    <row r="1032" spans="1:9" x14ac:dyDescent="0.25">
      <c r="A1032" t="str">
        <f>IF(ItemLists_295084!A1030="Juvenile Non-Fiction","JNF","")</f>
        <v>JNF</v>
      </c>
      <c r="B1032" t="str">
        <f>ItemLists_295084!B1030</f>
        <v>J 792.025 KEN</v>
      </c>
      <c r="C1032" t="str">
        <f>LEFT(ItemLists_295084!D1030,36)</f>
        <v>Cool sets &amp; props : how to stage you</v>
      </c>
      <c r="D1032" s="3" t="str">
        <f>IF(ItemLists_295084!AE1030=1,"Yes","No")</f>
        <v>Yes</v>
      </c>
      <c r="E1032" s="18">
        <f>ItemLists_295084!C1030</f>
        <v>30113003115206</v>
      </c>
      <c r="F1032">
        <f>ItemLists_295084!F1030</f>
        <v>2010</v>
      </c>
      <c r="G1032">
        <f>ItemLists_295084!P1030</f>
        <v>201004</v>
      </c>
      <c r="H1032" s="1">
        <f>ItemLists_295084!W1030</f>
        <v>1.795275590551181</v>
      </c>
      <c r="I1032">
        <f>ItemLists_295084!S1030</f>
        <v>201610</v>
      </c>
    </row>
    <row r="1033" spans="1:9" x14ac:dyDescent="0.25">
      <c r="A1033" t="str">
        <f>IF(ItemLists_295084!A1031="Juvenile Non-Fiction","JNF","")</f>
        <v>JNF</v>
      </c>
      <c r="B1033" t="str">
        <f>ItemLists_295084!B1031</f>
        <v>J 792.026 BRU</v>
      </c>
      <c r="C1033" t="str">
        <f>LEFT(ItemLists_295084!D1031,36)</f>
        <v>Make-up, costumes, &amp; masks for the s</v>
      </c>
      <c r="D1033" s="3" t="str">
        <f>IF(ItemLists_295084!AE1031=1,"Yes","No")</f>
        <v>Yes</v>
      </c>
      <c r="E1033" s="18">
        <f>ItemLists_295084!C1031</f>
        <v>30113000378542</v>
      </c>
      <c r="F1033">
        <f>ItemLists_295084!F1031</f>
        <v>1976</v>
      </c>
      <c r="G1033">
        <f>ItemLists_295084!P1031</f>
        <v>201111</v>
      </c>
      <c r="H1033" s="1">
        <f>ItemLists_295084!W1031</f>
        <v>4</v>
      </c>
      <c r="I1033">
        <f>ItemLists_295084!S1031</f>
        <v>201604</v>
      </c>
    </row>
    <row r="1034" spans="1:9" x14ac:dyDescent="0.25">
      <c r="A1034" t="str">
        <f>IF(ItemLists_295084!A1032="Juvenile Non-Fiction","JNF","")</f>
        <v>JNF</v>
      </c>
      <c r="B1034" t="str">
        <f>ItemLists_295084!B1032</f>
        <v>J 792.027 CRA</v>
      </c>
      <c r="C1034" t="str">
        <f>LEFT(ItemLists_295084!D1032,36)</f>
        <v>Special effects make-up artist</v>
      </c>
      <c r="D1034" s="3" t="str">
        <f>IF(ItemLists_295084!AE1032=1,"Yes","No")</f>
        <v>Yes</v>
      </c>
      <c r="E1034" s="18">
        <f>ItemLists_295084!C1032</f>
        <v>30113005912782</v>
      </c>
      <c r="F1034">
        <f>ItemLists_295084!F1032</f>
        <v>2014</v>
      </c>
      <c r="G1034">
        <f>ItemLists_295084!P1032</f>
        <v>201408</v>
      </c>
      <c r="H1034" s="1">
        <f>ItemLists_295084!W1032</f>
        <v>1.76</v>
      </c>
      <c r="I1034">
        <f>ItemLists_295084!S1032</f>
        <v>201810</v>
      </c>
    </row>
    <row r="1035" spans="1:9" x14ac:dyDescent="0.25">
      <c r="A1035" t="str">
        <f>IF(ItemLists_295084!A1033="Juvenile Non-Fiction","JNF","")</f>
        <v>JNF</v>
      </c>
      <c r="B1035" t="str">
        <f>ItemLists_295084!B1033</f>
        <v>J 792.027 KEN</v>
      </c>
      <c r="C1035" t="str">
        <f>LEFT(ItemLists_295084!D1033,36)</f>
        <v>Cool makeup : how to stage your very</v>
      </c>
      <c r="D1035" s="3" t="str">
        <f>IF(ItemLists_295084!AE1033=1,"Yes","No")</f>
        <v>Yes</v>
      </c>
      <c r="E1035" s="18">
        <f>ItemLists_295084!C1033</f>
        <v>30113003115248</v>
      </c>
      <c r="F1035">
        <f>ItemLists_295084!F1033</f>
        <v>2010</v>
      </c>
      <c r="G1035">
        <f>ItemLists_295084!P1033</f>
        <v>201004</v>
      </c>
      <c r="H1035" s="1">
        <f>ItemLists_295084!W1033</f>
        <v>0.75590551181102361</v>
      </c>
      <c r="I1035">
        <f>ItemLists_295084!S1033</f>
        <v>201506</v>
      </c>
    </row>
    <row r="1036" spans="1:9" x14ac:dyDescent="0.25">
      <c r="A1036" t="str">
        <f>IF(ItemLists_295084!A1034="Juvenile Non-Fiction","JNF","")</f>
        <v>JNF</v>
      </c>
      <c r="B1036" t="str">
        <f>ItemLists_295084!B1034</f>
        <v>J 792.027 VER</v>
      </c>
      <c r="C1036" t="str">
        <f>LEFT(ItemLists_295084!D1034,36)</f>
        <v>A big book of face painting</v>
      </c>
      <c r="D1036" s="3" t="str">
        <f>IF(ItemLists_295084!AE1034=1,"Yes","No")</f>
        <v>Yes</v>
      </c>
      <c r="E1036" s="18">
        <f>ItemLists_295084!C1034</f>
        <v>30113005859348</v>
      </c>
      <c r="F1036">
        <f>ItemLists_295084!F1034</f>
        <v>2013</v>
      </c>
      <c r="G1036">
        <f>ItemLists_295084!P1034</f>
        <v>201401</v>
      </c>
      <c r="H1036" s="1">
        <f>ItemLists_295084!W1034</f>
        <v>2.4878048780487805</v>
      </c>
      <c r="I1036">
        <f>ItemLists_295084!S1034</f>
        <v>201909</v>
      </c>
    </row>
    <row r="1037" spans="1:9" x14ac:dyDescent="0.25">
      <c r="A1037" t="str">
        <f>IF(ItemLists_295084!A1035="Juvenile Non-Fiction","JNF","")</f>
        <v>JNF</v>
      </c>
      <c r="B1037" t="str">
        <f>ItemLists_295084!B1035</f>
        <v>J 792.028 FRI</v>
      </c>
      <c r="C1037" t="str">
        <f>LEFT(ItemLists_295084!D1035,36)</f>
        <v>Break a leg! : the kids' book of act</v>
      </c>
      <c r="D1037" s="3" t="str">
        <f>IF(ItemLists_295084!AE1035=1,"Yes","No")</f>
        <v>Yes</v>
      </c>
      <c r="E1037" s="18">
        <f>ItemLists_295084!C1035</f>
        <v>30113001875108</v>
      </c>
      <c r="F1037">
        <f>ItemLists_295084!F1035</f>
        <v>2002</v>
      </c>
      <c r="G1037">
        <f>ItemLists_295084!P1035</f>
        <v>200201</v>
      </c>
      <c r="H1037" s="1">
        <f>ItemLists_295084!W1035</f>
        <v>1.4867256637168142</v>
      </c>
      <c r="I1037">
        <f>ItemLists_295084!S1035</f>
        <v>201906</v>
      </c>
    </row>
    <row r="1038" spans="1:9" x14ac:dyDescent="0.25">
      <c r="A1038" t="str">
        <f>IF(ItemLists_295084!A1036="Juvenile Non-Fiction","JNF","")</f>
        <v>JNF</v>
      </c>
      <c r="B1038" t="str">
        <f>ItemLists_295084!B1036</f>
        <v>J 792.0938 CHR</v>
      </c>
      <c r="C1038" t="str">
        <f>LEFT(ItemLists_295084!D1036,36)</f>
        <v>A Greek Theatre</v>
      </c>
      <c r="D1038" s="3" t="str">
        <f>IF(ItemLists_295084!AE1036=1,"Yes","No")</f>
        <v>Yes</v>
      </c>
      <c r="E1038" s="18">
        <f>ItemLists_295084!C1036</f>
        <v>30113001587257</v>
      </c>
      <c r="F1038">
        <f>ItemLists_295084!F1036</f>
        <v>2000</v>
      </c>
      <c r="G1038">
        <f>ItemLists_295084!P1036</f>
        <v>201104</v>
      </c>
      <c r="H1038" s="1">
        <f>ItemLists_295084!W1036</f>
        <v>1.8782608695652172</v>
      </c>
      <c r="I1038">
        <f>ItemLists_295084!S1036</f>
        <v>201603</v>
      </c>
    </row>
    <row r="1039" spans="1:9" x14ac:dyDescent="0.25">
      <c r="A1039" t="str">
        <f>IF(ItemLists_295084!A1037="Juvenile Non-Fiction","JNF","")</f>
        <v>JNF</v>
      </c>
      <c r="B1039" t="str">
        <f>ItemLists_295084!B1037</f>
        <v>J 792.094 ROS</v>
      </c>
      <c r="C1039" t="str">
        <f>LEFT(ItemLists_295084!D1037,36)</f>
        <v>Look around a Shakespearean theater</v>
      </c>
      <c r="D1039" s="3" t="str">
        <f>IF(ItemLists_295084!AE1037=1,"Yes","No")</f>
        <v>Yes</v>
      </c>
      <c r="E1039" s="18">
        <f>ItemLists_295084!C1037</f>
        <v>30113002823057</v>
      </c>
      <c r="F1039">
        <f>ItemLists_295084!F1037</f>
        <v>2007</v>
      </c>
      <c r="G1039">
        <f>ItemLists_295084!P1037</f>
        <v>200701</v>
      </c>
      <c r="H1039" s="1">
        <f>ItemLists_295084!W1037</f>
        <v>0.36144578313253012</v>
      </c>
      <c r="I1039">
        <f>ItemLists_295084!S1037</f>
        <v>201603</v>
      </c>
    </row>
    <row r="1040" spans="1:9" x14ac:dyDescent="0.25">
      <c r="A1040" t="str">
        <f>IF(ItemLists_295084!A1038="Juvenile Non-Fiction","JNF","")</f>
        <v>JNF</v>
      </c>
      <c r="B1040" t="str">
        <f>ItemLists_295084!B1038</f>
        <v>J 792.309 SCH</v>
      </c>
      <c r="C1040" t="str">
        <f>LEFT(ItemLists_295084!D1038,36)</f>
        <v>Monsieur Marceau</v>
      </c>
      <c r="D1040" s="3" t="str">
        <f>IF(ItemLists_295084!AE1038=1,"Yes","No")</f>
        <v>Yes</v>
      </c>
      <c r="E1040" s="18">
        <f>ItemLists_295084!C1038</f>
        <v>30113005688648</v>
      </c>
      <c r="F1040">
        <f>ItemLists_295084!F1038</f>
        <v>2012</v>
      </c>
      <c r="G1040">
        <f>ItemLists_295084!P1038</f>
        <v>201305</v>
      </c>
      <c r="H1040" s="1">
        <f>ItemLists_295084!W1038</f>
        <v>0.93333333333333335</v>
      </c>
      <c r="I1040">
        <f>ItemLists_295084!S1038</f>
        <v>202001</v>
      </c>
    </row>
    <row r="1041" spans="1:9" x14ac:dyDescent="0.25">
      <c r="A1041" t="str">
        <f>IF(ItemLists_295084!A1039="Juvenile Non-Fiction","JNF","")</f>
        <v>JNF</v>
      </c>
      <c r="B1041" t="str">
        <f>ItemLists_295084!B1039</f>
        <v>J 792.42 MCLU</v>
      </c>
      <c r="C1041" t="str">
        <f>LEFT(ItemLists_295084!D1039,36)</f>
        <v>Singers</v>
      </c>
      <c r="D1041" s="3" t="str">
        <f>IF(ItemLists_295084!AE1039=1,"Yes","No")</f>
        <v>Yes</v>
      </c>
      <c r="E1041" s="18">
        <f>ItemLists_295084!C1039</f>
        <v>30113001578918</v>
      </c>
      <c r="F1041">
        <f>ItemLists_295084!F1039</f>
        <v>2000</v>
      </c>
      <c r="G1041">
        <f>ItemLists_295084!P1039</f>
        <v>200002</v>
      </c>
      <c r="H1041" s="1">
        <f>ItemLists_295084!W1039</f>
        <v>1.3012048192771084</v>
      </c>
      <c r="I1041">
        <f>ItemLists_295084!S1039</f>
        <v>201904</v>
      </c>
    </row>
    <row r="1042" spans="1:9" x14ac:dyDescent="0.25">
      <c r="A1042" t="str">
        <f>IF(ItemLists_295084!A1040="Juvenile Non-Fiction","JNF","")</f>
        <v>JNF</v>
      </c>
      <c r="B1042" t="str">
        <f>ItemLists_295084!B1040</f>
        <v>J 792.8 AUG</v>
      </c>
      <c r="C1042" t="str">
        <f>LEFT(ItemLists_295084!D1040,36)</f>
        <v>Footnotes : dancing the world's best</v>
      </c>
      <c r="D1042" s="3" t="str">
        <f>IF(ItemLists_295084!AE1040=1,"Yes","No")</f>
        <v>Yes</v>
      </c>
      <c r="E1042" s="18">
        <f>ItemLists_295084!C1040</f>
        <v>30113001988786</v>
      </c>
      <c r="F1042">
        <f>ItemLists_295084!F1040</f>
        <v>2001</v>
      </c>
      <c r="G1042">
        <f>ItemLists_295084!P1040</f>
        <v>201207</v>
      </c>
      <c r="H1042" s="1">
        <f>ItemLists_295084!W1040</f>
        <v>1.44</v>
      </c>
      <c r="I1042">
        <f>ItemLists_295084!S1040</f>
        <v>201508</v>
      </c>
    </row>
    <row r="1043" spans="1:9" x14ac:dyDescent="0.25">
      <c r="A1043" t="str">
        <f>IF(ItemLists_295084!A1041="Juvenile Non-Fiction","JNF","")</f>
        <v>JNF</v>
      </c>
      <c r="B1043" t="str">
        <f>ItemLists_295084!B1041</f>
        <v>J 792.8 BAL</v>
      </c>
      <c r="C1043" t="str">
        <f>LEFT(ItemLists_295084!D1041,36)</f>
        <v>The ballet book : the young performe</v>
      </c>
      <c r="D1043" s="3" t="str">
        <f>IF(ItemLists_295084!AE1041=1,"Yes","No")</f>
        <v>Yes</v>
      </c>
      <c r="E1043" s="18">
        <f>ItemLists_295084!C1041</f>
        <v>30113001691828</v>
      </c>
      <c r="F1043">
        <f>ItemLists_295084!F1041</f>
        <v>1999</v>
      </c>
      <c r="G1043">
        <f>ItemLists_295084!P1041</f>
        <v>199911</v>
      </c>
      <c r="H1043" s="1">
        <f>ItemLists_295084!W1041</f>
        <v>1.4285714285714286</v>
      </c>
      <c r="I1043">
        <f>ItemLists_295084!S1041</f>
        <v>202002</v>
      </c>
    </row>
    <row r="1044" spans="1:9" x14ac:dyDescent="0.25">
      <c r="A1044" t="str">
        <f>IF(ItemLists_295084!A1042="Juvenile Non-Fiction","JNF","")</f>
        <v>JNF</v>
      </c>
      <c r="B1044" t="str">
        <f>ItemLists_295084!B1042</f>
        <v>J 792.8 BER</v>
      </c>
      <c r="C1044" t="str">
        <f>LEFT(ItemLists_295084!D1042,36)</f>
        <v>Alicia Alonso : prima ballerina</v>
      </c>
      <c r="D1044" s="3" t="str">
        <f>IF(ItemLists_295084!AE1042=1,"Yes","No")</f>
        <v>Yes</v>
      </c>
      <c r="E1044" s="18">
        <f>ItemLists_295084!C1042</f>
        <v>30113005409466</v>
      </c>
      <c r="F1044">
        <f>ItemLists_295084!F1042</f>
        <v>2011</v>
      </c>
      <c r="G1044">
        <f>ItemLists_295084!P1042</f>
        <v>201204</v>
      </c>
      <c r="H1044" s="1">
        <f>ItemLists_295084!W1042</f>
        <v>1.2815533980582523</v>
      </c>
      <c r="I1044">
        <f>ItemLists_295084!S1042</f>
        <v>201803</v>
      </c>
    </row>
    <row r="1045" spans="1:9" x14ac:dyDescent="0.25">
      <c r="A1045" t="str">
        <f>IF(ItemLists_295084!A1043="Juvenile Non-Fiction","JNF","")</f>
        <v>JNF</v>
      </c>
      <c r="B1045" t="str">
        <f>ItemLists_295084!B1043</f>
        <v>J 792.8 BUS</v>
      </c>
      <c r="C1045" t="str">
        <f>LEFT(ItemLists_295084!D1043,36)</f>
        <v>The ballet book</v>
      </c>
      <c r="D1045" s="3" t="str">
        <f>IF(ItemLists_295084!AE1043=1,"Yes","No")</f>
        <v>Yes</v>
      </c>
      <c r="E1045" s="18">
        <f>ItemLists_295084!C1043</f>
        <v>30113002463672</v>
      </c>
      <c r="F1045">
        <f>ItemLists_295084!F1043</f>
        <v>2006</v>
      </c>
      <c r="G1045">
        <f>ItemLists_295084!P1043</f>
        <v>200601</v>
      </c>
      <c r="H1045" s="1">
        <f>ItemLists_295084!W1043</f>
        <v>3.6404494382022472</v>
      </c>
      <c r="I1045">
        <f>ItemLists_295084!S1043</f>
        <v>201903</v>
      </c>
    </row>
    <row r="1046" spans="1:9" x14ac:dyDescent="0.25">
      <c r="A1046" t="str">
        <f>IF(ItemLists_295084!A1044="Juvenile Non-Fiction","JNF","")</f>
        <v>JNF</v>
      </c>
      <c r="B1046" t="str">
        <f>ItemLists_295084!B1044</f>
        <v>J 792.8 CAS</v>
      </c>
      <c r="C1046" t="str">
        <f>LEFT(ItemLists_295084!D1044,36)</f>
        <v>My first ballet book</v>
      </c>
      <c r="D1046" s="3" t="str">
        <f>IF(ItemLists_295084!AE1044=1,"Yes","No")</f>
        <v>Yes</v>
      </c>
      <c r="E1046" s="18">
        <f>ItemLists_295084!C1044</f>
        <v>30113002476021</v>
      </c>
      <c r="F1046">
        <f>ItemLists_295084!F1044</f>
        <v>2006</v>
      </c>
      <c r="G1046">
        <f>ItemLists_295084!P1044</f>
        <v>200601</v>
      </c>
      <c r="H1046" s="1">
        <f>ItemLists_295084!W1044</f>
        <v>4.2471910112359552</v>
      </c>
      <c r="I1046">
        <f>ItemLists_295084!S1044</f>
        <v>202001</v>
      </c>
    </row>
    <row r="1047" spans="1:9" x14ac:dyDescent="0.25">
      <c r="A1047" t="str">
        <f>IF(ItemLists_295084!A1045="Juvenile Non-Fiction","JNF","")</f>
        <v>JNF</v>
      </c>
      <c r="B1047" t="str">
        <f>ItemLists_295084!B1045</f>
        <v>J 792.8 CRA</v>
      </c>
      <c r="C1047" t="str">
        <f>LEFT(ItemLists_295084!D1045,36)</f>
        <v>Dance for fun!</v>
      </c>
      <c r="D1047" s="3" t="str">
        <f>IF(ItemLists_295084!AE1045=1,"Yes","No")</f>
        <v>Yes</v>
      </c>
      <c r="E1047" s="18">
        <f>ItemLists_295084!C1045</f>
        <v>30113002463169</v>
      </c>
      <c r="F1047">
        <f>ItemLists_295084!F1045</f>
        <v>2004</v>
      </c>
      <c r="G1047">
        <f>ItemLists_295084!P1045</f>
        <v>200406</v>
      </c>
      <c r="H1047" s="1">
        <f>ItemLists_295084!W1045</f>
        <v>2.4974619289340101</v>
      </c>
      <c r="I1047">
        <f>ItemLists_295084!S1045</f>
        <v>201906</v>
      </c>
    </row>
    <row r="1048" spans="1:9" x14ac:dyDescent="0.25">
      <c r="A1048" t="str">
        <f>IF(ItemLists_295084!A1046="Juvenile Non-Fiction","JNF","")</f>
        <v>JNF</v>
      </c>
      <c r="B1048" t="str">
        <f>ItemLists_295084!B1046</f>
        <v>J 792.8 GOG</v>
      </c>
      <c r="C1048" t="str">
        <f>LEFT(ItemLists_295084!D1046,36)</f>
        <v>Street dance</v>
      </c>
      <c r="D1048" s="3" t="str">
        <f>IF(ItemLists_295084!AE1046=1,"Yes","No")</f>
        <v>Yes</v>
      </c>
      <c r="E1048" s="18">
        <f>ItemLists_295084!C1046</f>
        <v>30113005389346</v>
      </c>
      <c r="F1048">
        <f>ItemLists_295084!F1046</f>
        <v>2012</v>
      </c>
      <c r="G1048">
        <f>ItemLists_295084!P1046</f>
        <v>201201</v>
      </c>
      <c r="H1048" s="1">
        <f>ItemLists_295084!W1046</f>
        <v>2.1509433962264151</v>
      </c>
      <c r="I1048">
        <f>ItemLists_295084!S1046</f>
        <v>201912</v>
      </c>
    </row>
    <row r="1049" spans="1:9" x14ac:dyDescent="0.25">
      <c r="A1049" t="str">
        <f>IF(ItemLists_295084!A1047="Juvenile Non-Fiction","JNF","")</f>
        <v>JNF</v>
      </c>
      <c r="B1049" t="str">
        <f>ItemLists_295084!B1047</f>
        <v>J 792.8 KUP</v>
      </c>
      <c r="C1049" t="str">
        <f>LEFT(ItemLists_295084!D1047,36)</f>
        <v>The white ballets</v>
      </c>
      <c r="D1049" s="3" t="str">
        <f>IF(ItemLists_295084!AE1047=1,"Yes","No")</f>
        <v>Yes</v>
      </c>
      <c r="E1049" s="18">
        <f>ItemLists_295084!C1047</f>
        <v>30113005447789</v>
      </c>
      <c r="F1049">
        <f>ItemLists_295084!F1047</f>
        <v>2011</v>
      </c>
      <c r="G1049">
        <f>ItemLists_295084!P1047</f>
        <v>201202</v>
      </c>
      <c r="H1049" s="1">
        <f>ItemLists_295084!W1047</f>
        <v>1.3714285714285714</v>
      </c>
      <c r="I1049">
        <f>ItemLists_295084!S1047</f>
        <v>201812</v>
      </c>
    </row>
    <row r="1050" spans="1:9" x14ac:dyDescent="0.25">
      <c r="A1050" t="str">
        <f>IF(ItemLists_295084!A1048="Juvenile Non-Fiction","JNF","")</f>
        <v>JNF</v>
      </c>
      <c r="B1050" t="str">
        <f>ItemLists_295084!B1048</f>
        <v>J 792.8 MCMA</v>
      </c>
      <c r="C1050" t="str">
        <f>LEFT(ItemLists_295084!D1048,36)</f>
        <v>Dancing Wheels</v>
      </c>
      <c r="D1050" s="3" t="str">
        <f>IF(ItemLists_295084!AE1048=1,"Yes","No")</f>
        <v>Yes</v>
      </c>
      <c r="E1050" s="18">
        <f>ItemLists_295084!C1048</f>
        <v>30113001801088</v>
      </c>
      <c r="F1050">
        <f>ItemLists_295084!F1048</f>
        <v>2000</v>
      </c>
      <c r="G1050">
        <f>ItemLists_295084!P1048</f>
        <v>201507</v>
      </c>
      <c r="H1050" s="1">
        <f>ItemLists_295084!W1048</f>
        <v>3.1875</v>
      </c>
      <c r="I1050">
        <f>ItemLists_295084!S1048</f>
        <v>201709</v>
      </c>
    </row>
    <row r="1051" spans="1:9" x14ac:dyDescent="0.25">
      <c r="A1051" t="str">
        <f>IF(ItemLists_295084!A1049="Juvenile Non-Fiction","JNF","")</f>
        <v>JNF</v>
      </c>
      <c r="B1051" t="str">
        <f>ItemLists_295084!B1049</f>
        <v>J 792.8 MEL</v>
      </c>
      <c r="C1051" t="str">
        <f>LEFT(ItemLists_295084!D1049,36)</f>
        <v>Ballet for beginners : featuring the</v>
      </c>
      <c r="D1051" s="3" t="str">
        <f>IF(ItemLists_295084!AE1049=1,"Yes","No")</f>
        <v>No</v>
      </c>
      <c r="E1051" s="18">
        <f>ItemLists_295084!C1049</f>
        <v>30113003307720</v>
      </c>
      <c r="F1051">
        <f>ItemLists_295084!F1049</f>
        <v>2010</v>
      </c>
      <c r="G1051">
        <f>ItemLists_295084!P1049</f>
        <v>201011</v>
      </c>
      <c r="H1051" s="1">
        <f>ItemLists_295084!W1049</f>
        <v>4.2</v>
      </c>
      <c r="I1051">
        <f>ItemLists_295084!S1049</f>
        <v>201905</v>
      </c>
    </row>
    <row r="1052" spans="1:9" x14ac:dyDescent="0.25">
      <c r="A1052" t="str">
        <f>IF(ItemLists_295084!A1050="Juvenile Non-Fiction","JNF","")</f>
        <v>JNF</v>
      </c>
      <c r="B1052" t="str">
        <f>ItemLists_295084!B1050</f>
        <v>J 792.8 RIN</v>
      </c>
      <c r="C1052" t="str">
        <f>LEFT(ItemLists_295084!D1050,36)</f>
        <v>Ballet</v>
      </c>
      <c r="D1052" s="3" t="str">
        <f>IF(ItemLists_295084!AE1050=1,"Yes","No")</f>
        <v>Yes</v>
      </c>
      <c r="E1052" s="18">
        <f>ItemLists_295084!C1050</f>
        <v>30113002149164</v>
      </c>
      <c r="F1052">
        <f>ItemLists_295084!F1050</f>
        <v>2004</v>
      </c>
      <c r="G1052">
        <f>ItemLists_295084!P1050</f>
        <v>200408</v>
      </c>
      <c r="H1052" s="1">
        <f>ItemLists_295084!W1050</f>
        <v>1.8461538461538463</v>
      </c>
      <c r="I1052">
        <f>ItemLists_295084!S1050</f>
        <v>201906</v>
      </c>
    </row>
    <row r="1053" spans="1:9" x14ac:dyDescent="0.25">
      <c r="A1053" t="str">
        <f>IF(ItemLists_295084!A1051="Juvenile Non-Fiction","JNF","")</f>
        <v>JNF</v>
      </c>
      <c r="B1053" t="str">
        <f>ItemLists_295084!B1051</f>
        <v>J 792.8 ROD</v>
      </c>
      <c r="C1053" t="str">
        <f>LEFT(ItemLists_295084!D1051,36)</f>
        <v>T is for tutu : a ballet alphabet</v>
      </c>
      <c r="D1053" s="3" t="str">
        <f>IF(ItemLists_295084!AE1051=1,"Yes","No")</f>
        <v>Yes</v>
      </c>
      <c r="E1053" s="18">
        <f>ItemLists_295084!C1051</f>
        <v>30113005314781</v>
      </c>
      <c r="F1053">
        <f>ItemLists_295084!F1051</f>
        <v>2011</v>
      </c>
      <c r="G1053">
        <f>ItemLists_295084!P1051</f>
        <v>201203</v>
      </c>
      <c r="H1053" s="1">
        <f>ItemLists_295084!W1051</f>
        <v>4.1538461538461542</v>
      </c>
      <c r="I1053">
        <f>ItemLists_295084!S1051</f>
        <v>201909</v>
      </c>
    </row>
    <row r="1054" spans="1:9" x14ac:dyDescent="0.25">
      <c r="A1054" t="str">
        <f>IF(ItemLists_295084!A1052="Juvenile Non-Fiction","JNF","")</f>
        <v>JNF</v>
      </c>
      <c r="B1054" t="str">
        <f>ItemLists_295084!B1052</f>
        <v>J 792.8 SCH</v>
      </c>
      <c r="C1054" t="str">
        <f>LEFT(ItemLists_295084!D1052,36)</f>
        <v>If you were a...ballet dancer.</v>
      </c>
      <c r="D1054" s="3" t="str">
        <f>IF(ItemLists_295084!AE1052=1,"Yes","No")</f>
        <v>Yes</v>
      </c>
      <c r="E1054" s="18">
        <f>ItemLists_295084!C1052</f>
        <v>30113001534242</v>
      </c>
      <c r="F1054">
        <f>ItemLists_295084!F1052</f>
        <v>1998</v>
      </c>
      <c r="G1054">
        <f>ItemLists_295084!P1052</f>
        <v>199801</v>
      </c>
      <c r="H1054" s="1">
        <f>ItemLists_295084!W1052</f>
        <v>2.9343065693430659</v>
      </c>
      <c r="I1054">
        <f>ItemLists_295084!S1052</f>
        <v>201709</v>
      </c>
    </row>
    <row r="1055" spans="1:9" x14ac:dyDescent="0.25">
      <c r="A1055" t="str">
        <f>IF(ItemLists_295084!A1053="Juvenile Non-Fiction","JNF","")</f>
        <v>JNF</v>
      </c>
      <c r="B1055" t="str">
        <f>ItemLists_295084!B1053</f>
        <v>J 792.8 STO</v>
      </c>
      <c r="C1055" t="str">
        <f>LEFT(ItemLists_295084!D1053,36)</f>
        <v>Street jazz</v>
      </c>
      <c r="D1055" s="3" t="str">
        <f>IF(ItemLists_295084!AE1053=1,"Yes","No")</f>
        <v>Yes</v>
      </c>
      <c r="E1055" s="18">
        <f>ItemLists_295084!C1053</f>
        <v>30113002465925</v>
      </c>
      <c r="F1055">
        <f>ItemLists_295084!F1053</f>
        <v>2007</v>
      </c>
      <c r="G1055">
        <f>ItemLists_295084!P1053</f>
        <v>200707</v>
      </c>
      <c r="H1055" s="1">
        <f>ItemLists_295084!W1053</f>
        <v>0.97499999999999998</v>
      </c>
      <c r="I1055">
        <f>ItemLists_295084!S1053</f>
        <v>201912</v>
      </c>
    </row>
    <row r="1056" spans="1:9" x14ac:dyDescent="0.25">
      <c r="A1056" t="str">
        <f>IF(ItemLists_295084!A1054="Juvenile Non-Fiction","JNF","")</f>
        <v>JNF</v>
      </c>
      <c r="B1056" t="str">
        <f>ItemLists_295084!B1054</f>
        <v>J 792.8 WIL</v>
      </c>
      <c r="C1056" t="str">
        <f>LEFT(ItemLists_295084!D1054,36)</f>
        <v>Learn to speak dance : a guide to cr</v>
      </c>
      <c r="D1056" s="3" t="str">
        <f>IF(ItemLists_295084!AE1054=1,"Yes","No")</f>
        <v>Yes</v>
      </c>
      <c r="E1056" s="18">
        <f>ItemLists_295084!C1054</f>
        <v>30113005306654</v>
      </c>
      <c r="F1056">
        <f>ItemLists_295084!F1054</f>
        <v>2011</v>
      </c>
      <c r="G1056">
        <f>ItemLists_295084!P1054</f>
        <v>201202</v>
      </c>
      <c r="H1056" s="1">
        <f>ItemLists_295084!W1054</f>
        <v>2.4</v>
      </c>
      <c r="I1056">
        <f>ItemLists_295084!S1054</f>
        <v>201903</v>
      </c>
    </row>
    <row r="1057" spans="1:9" x14ac:dyDescent="0.25">
      <c r="A1057" t="str">
        <f>IF(ItemLists_295084!A1055="Juvenile Non-Fiction","JNF","")</f>
        <v>JNF</v>
      </c>
      <c r="B1057" t="str">
        <f>ItemLists_295084!B1055</f>
        <v>J 792.8 YOL</v>
      </c>
      <c r="C1057" t="str">
        <f>LEFT(ItemLists_295084!D1055,36)</f>
        <v>The Barefoot book of ballet stories</v>
      </c>
      <c r="D1057" s="3" t="str">
        <f>IF(ItemLists_295084!AE1055=1,"Yes","No")</f>
        <v>Yes</v>
      </c>
      <c r="E1057" s="18">
        <f>ItemLists_295084!C1055</f>
        <v>30113005940403</v>
      </c>
      <c r="F1057">
        <f>ItemLists_295084!F1055</f>
        <v>2004</v>
      </c>
      <c r="G1057">
        <f>ItemLists_295084!P1055</f>
        <v>200401</v>
      </c>
      <c r="H1057" s="1">
        <f>ItemLists_295084!W1055</f>
        <v>4.3960396039603964</v>
      </c>
      <c r="I1057">
        <f>ItemLists_295084!S1055</f>
        <v>202003</v>
      </c>
    </row>
    <row r="1058" spans="1:9" x14ac:dyDescent="0.25">
      <c r="A1058" t="str">
        <f>IF(ItemLists_295084!A1056="Juvenile Non-Fiction","JNF","")</f>
        <v>JNF</v>
      </c>
      <c r="B1058" t="str">
        <f>ItemLists_295084!B1056</f>
        <v>J 792.802 CLI</v>
      </c>
      <c r="C1058" t="str">
        <f>LEFT(ItemLists_295084!D1056,36)</f>
        <v>Imagine you're a ballerina!</v>
      </c>
      <c r="D1058" s="3" t="str">
        <f>IF(ItemLists_295084!AE1056=1,"Yes","No")</f>
        <v>Yes</v>
      </c>
      <c r="E1058" s="18">
        <f>ItemLists_295084!C1056</f>
        <v>30113002419344</v>
      </c>
      <c r="F1058">
        <f>ItemLists_295084!F1056</f>
        <v>2006</v>
      </c>
      <c r="G1058">
        <f>ItemLists_295084!P1056</f>
        <v>200601</v>
      </c>
      <c r="H1058" s="1">
        <f>ItemLists_295084!W1056</f>
        <v>3.3707865168539324</v>
      </c>
      <c r="I1058">
        <f>ItemLists_295084!S1056</f>
        <v>201907</v>
      </c>
    </row>
    <row r="1059" spans="1:9" x14ac:dyDescent="0.25">
      <c r="A1059" t="str">
        <f>IF(ItemLists_295084!A1057="Juvenile Non-Fiction","JNF","")</f>
        <v>JNF</v>
      </c>
      <c r="B1059" t="str">
        <f>ItemLists_295084!B1057</f>
        <v>J 792.802 DOW</v>
      </c>
      <c r="C1059" t="str">
        <f>LEFT(ItemLists_295084!D1057,36)</f>
        <v>A young dancer's apprenticeship</v>
      </c>
      <c r="D1059" s="3" t="str">
        <f>IF(ItemLists_295084!AE1057=1,"Yes","No")</f>
        <v>Yes</v>
      </c>
      <c r="E1059" s="18">
        <f>ItemLists_295084!C1057</f>
        <v>30113002144462</v>
      </c>
      <c r="F1059">
        <f>ItemLists_295084!F1057</f>
        <v>2002</v>
      </c>
      <c r="G1059">
        <f>ItemLists_295084!P1057</f>
        <v>201102</v>
      </c>
      <c r="H1059" s="1">
        <f>ItemLists_295084!W1057</f>
        <v>1.4358974358974359</v>
      </c>
      <c r="I1059">
        <f>ItemLists_295084!S1057</f>
        <v>201804</v>
      </c>
    </row>
    <row r="1060" spans="1:9" x14ac:dyDescent="0.25">
      <c r="A1060" t="str">
        <f>IF(ItemLists_295084!A1058="Juvenile Non-Fiction","JNF","")</f>
        <v>JNF</v>
      </c>
      <c r="B1060" t="str">
        <f>ItemLists_295084!B1058</f>
        <v>J 792.802 DUB</v>
      </c>
      <c r="C1060" t="str">
        <f>LEFT(ItemLists_295084!D1058,36)</f>
        <v>Dynamic women dancers</v>
      </c>
      <c r="D1060" s="3" t="str">
        <f>IF(ItemLists_295084!AE1058=1,"Yes","No")</f>
        <v>Yes</v>
      </c>
      <c r="E1060" s="18">
        <f>ItemLists_295084!C1058</f>
        <v>30113003173494</v>
      </c>
      <c r="F1060">
        <f>ItemLists_295084!F1058</f>
        <v>2009</v>
      </c>
      <c r="G1060">
        <f>ItemLists_295084!P1058</f>
        <v>200909</v>
      </c>
      <c r="H1060" s="1">
        <f>ItemLists_295084!W1058</f>
        <v>1.7014925373134329</v>
      </c>
      <c r="I1060">
        <f>ItemLists_295084!S1058</f>
        <v>201909</v>
      </c>
    </row>
    <row r="1061" spans="1:9" x14ac:dyDescent="0.25">
      <c r="A1061" t="str">
        <f>IF(ItemLists_295084!A1059="Juvenile Non-Fiction","JNF","")</f>
        <v>JNF</v>
      </c>
      <c r="B1061" t="str">
        <f>ItemLists_295084!B1059</f>
        <v>J 792.802 KO</v>
      </c>
      <c r="C1061" t="str">
        <f>LEFT(ItemLists_295084!D1059,36)</f>
        <v xml:space="preserve">Alex Ko : from Iowa to broadway, my </v>
      </c>
      <c r="D1061" s="3" t="str">
        <f>IF(ItemLists_295084!AE1059=1,"Yes","No")</f>
        <v>Yes</v>
      </c>
      <c r="E1061" s="18">
        <f>ItemLists_295084!C1059</f>
        <v>30113005848515</v>
      </c>
      <c r="F1061">
        <f>ItemLists_295084!F1059</f>
        <v>2013</v>
      </c>
      <c r="G1061">
        <f>ItemLists_295084!P1059</f>
        <v>201402</v>
      </c>
      <c r="H1061" s="1">
        <f>ItemLists_295084!W1059</f>
        <v>0.29629629629629628</v>
      </c>
      <c r="I1061">
        <f>ItemLists_295084!S1059</f>
        <v>201404</v>
      </c>
    </row>
    <row r="1062" spans="1:9" x14ac:dyDescent="0.25">
      <c r="A1062" t="str">
        <f>IF(ItemLists_295084!A1060="Juvenile Non-Fiction","JNF","")</f>
        <v>JNF</v>
      </c>
      <c r="B1062" t="str">
        <f>ItemLists_295084!B1060</f>
        <v>J 792.802 MAY</v>
      </c>
      <c r="C1062" t="str">
        <f>LEFT(ItemLists_295084!D1060,36)</f>
        <v>The dancer who flew : a memoir of Ru</v>
      </c>
      <c r="D1062" s="3" t="str">
        <f>IF(ItemLists_295084!AE1060=1,"Yes","No")</f>
        <v>Yes</v>
      </c>
      <c r="E1062" s="18">
        <f>ItemLists_295084!C1060</f>
        <v>30113002377401</v>
      </c>
      <c r="F1062">
        <f>ItemLists_295084!F1060</f>
        <v>1999</v>
      </c>
      <c r="G1062">
        <f>ItemLists_295084!P1060</f>
        <v>201608</v>
      </c>
      <c r="H1062" s="1">
        <f>ItemLists_295084!W1060</f>
        <v>0.23529411764705882</v>
      </c>
      <c r="I1062">
        <f>ItemLists_295084!S1060</f>
        <v>201608</v>
      </c>
    </row>
    <row r="1063" spans="1:9" x14ac:dyDescent="0.25">
      <c r="A1063" t="str">
        <f>IF(ItemLists_295084!A1061="Juvenile Non-Fiction","JNF","")</f>
        <v>JNF</v>
      </c>
      <c r="B1063" t="str">
        <f>ItemLists_295084!B1061</f>
        <v>J 792.802 ORG</v>
      </c>
      <c r="C1063" t="str">
        <f>LEFT(ItemLists_295084!D1061,36)</f>
        <v>Footwork : the story of Fred and Ade</v>
      </c>
      <c r="D1063" s="3" t="str">
        <f>IF(ItemLists_295084!AE1061=1,"Yes","No")</f>
        <v>Yes</v>
      </c>
      <c r="E1063" s="18">
        <f>ItemLists_295084!C1061</f>
        <v>30113002705668</v>
      </c>
      <c r="F1063">
        <f>ItemLists_295084!F1061</f>
        <v>2007</v>
      </c>
      <c r="G1063">
        <f>ItemLists_295084!P1061</f>
        <v>200700</v>
      </c>
      <c r="H1063" s="1">
        <f>ItemLists_295084!W1061</f>
        <v>0.71856287425149701</v>
      </c>
      <c r="I1063">
        <f>ItemLists_295084!S1061</f>
        <v>201606</v>
      </c>
    </row>
    <row r="1064" spans="1:9" x14ac:dyDescent="0.25">
      <c r="A1064" t="str">
        <f>IF(ItemLists_295084!A1062="Juvenile Non-Fiction","JNF","")</f>
        <v>JNF</v>
      </c>
      <c r="B1064" t="str">
        <f>ItemLists_295084!B1062</f>
        <v>J 792.802 POW</v>
      </c>
      <c r="C1064" t="str">
        <f>LEFT(ItemLists_295084!D1062,36)</f>
        <v>Josephine : the dazzling life of Jos</v>
      </c>
      <c r="D1064" s="3" t="str">
        <f>IF(ItemLists_295084!AE1062=1,"Yes","No")</f>
        <v>No</v>
      </c>
      <c r="E1064" s="18">
        <f>ItemLists_295084!C1062</f>
        <v>30113005889238</v>
      </c>
      <c r="F1064">
        <f>ItemLists_295084!F1062</f>
        <v>2014</v>
      </c>
      <c r="G1064">
        <f>ItemLists_295084!P1062</f>
        <v>201406</v>
      </c>
      <c r="H1064" s="1">
        <f>ItemLists_295084!W1062</f>
        <v>3.2727272727272725</v>
      </c>
      <c r="I1064">
        <f>ItemLists_295084!S1062</f>
        <v>202002</v>
      </c>
    </row>
    <row r="1065" spans="1:9" x14ac:dyDescent="0.25">
      <c r="A1065" t="str">
        <f>IF(ItemLists_295084!A1063="Juvenile Non-Fiction","JNF","")</f>
        <v>JNF</v>
      </c>
      <c r="B1065" t="str">
        <f>ItemLists_295084!B1063</f>
        <v>J 792.809 ZIE</v>
      </c>
      <c r="C1065" t="str">
        <f>LEFT(ItemLists_295084!D1063,36)</f>
        <v>The Maddie diaries</v>
      </c>
      <c r="D1065" s="3" t="str">
        <f>IF(ItemLists_295084!AE1063=1,"Yes","No")</f>
        <v>No</v>
      </c>
      <c r="E1065" s="18">
        <f>ItemLists_295084!C1063</f>
        <v>30113006711159</v>
      </c>
      <c r="F1065">
        <f>ItemLists_295084!F1063</f>
        <v>2017</v>
      </c>
      <c r="G1065">
        <f>ItemLists_295084!P1063</f>
        <v>201907</v>
      </c>
      <c r="H1065" s="1">
        <f>ItemLists_295084!W1063</f>
        <v>3</v>
      </c>
      <c r="I1065">
        <f>ItemLists_295084!S1063</f>
        <v>202006</v>
      </c>
    </row>
    <row r="1066" spans="1:9" x14ac:dyDescent="0.25">
      <c r="A1066" t="str">
        <f>IF(ItemLists_295084!A1064="Juvenile Non-Fiction","JNF","")</f>
        <v>JNF</v>
      </c>
      <c r="B1066" t="str">
        <f>ItemLists_295084!B1064</f>
        <v>J 792.842 SPA</v>
      </c>
      <c r="C1066" t="str">
        <f>LEFT(ItemLists_295084!D1064,36)</f>
        <v>Behind the scenes at the ballet : re</v>
      </c>
      <c r="D1066" s="3" t="str">
        <f>IF(ItemLists_295084!AE1064=1,"Yes","No")</f>
        <v>Yes</v>
      </c>
      <c r="E1066" s="18">
        <f>ItemLists_295084!C1064</f>
        <v>30113001278402</v>
      </c>
      <c r="F1066">
        <f>ItemLists_295084!F1064</f>
        <v>1995</v>
      </c>
      <c r="G1066">
        <f>ItemLists_295084!P1064</f>
        <v>199502</v>
      </c>
      <c r="H1066" s="1">
        <f>ItemLists_295084!W1064</f>
        <v>1.7864077669902914</v>
      </c>
      <c r="I1066">
        <f>ItemLists_295084!S1064</f>
        <v>201903</v>
      </c>
    </row>
    <row r="1067" spans="1:9" x14ac:dyDescent="0.25">
      <c r="A1067" t="str">
        <f>IF(ItemLists_295084!A1065="Juvenile Non-Fiction","JNF","")</f>
        <v>JNF</v>
      </c>
      <c r="B1067" t="str">
        <f>ItemLists_295084!B1065</f>
        <v>J 792.845 ROS</v>
      </c>
      <c r="C1067" t="str">
        <f>LEFT(ItemLists_295084!D1065,36)</f>
        <v>Dance me a story : twelve tales from</v>
      </c>
      <c r="D1067" s="3" t="str">
        <f>IF(ItemLists_295084!AE1065=1,"Yes","No")</f>
        <v>Yes</v>
      </c>
      <c r="E1067" s="18">
        <f>ItemLists_295084!C1065</f>
        <v>30113001852610</v>
      </c>
      <c r="F1067">
        <f>ItemLists_295084!F1065</f>
        <v>1985</v>
      </c>
      <c r="G1067">
        <f>ItemLists_295084!P1065</f>
        <v>198501</v>
      </c>
      <c r="H1067" s="1">
        <f>ItemLists_295084!W1065</f>
        <v>1.1162790697674418</v>
      </c>
      <c r="I1067">
        <f>ItemLists_295084!S1065</f>
        <v>201801</v>
      </c>
    </row>
    <row r="1068" spans="1:9" x14ac:dyDescent="0.25">
      <c r="A1068" t="str">
        <f>IF(ItemLists_295084!A1066="Juvenile Non-Fiction","JNF","")</f>
        <v>JNF</v>
      </c>
      <c r="B1068" t="str">
        <f>ItemLists_295084!B1066</f>
        <v>J 793 AUS</v>
      </c>
      <c r="C1068" t="str">
        <f>LEFT(ItemLists_295084!D1066,36)</f>
        <v>Game design</v>
      </c>
      <c r="D1068" s="3" t="str">
        <f>IF(ItemLists_295084!AE1066=1,"Yes","No")</f>
        <v>Yes</v>
      </c>
      <c r="E1068" s="18">
        <f>ItemLists_295084!C1066</f>
        <v>30113005868703</v>
      </c>
      <c r="F1068">
        <f>ItemLists_295084!F1066</f>
        <v>2014</v>
      </c>
      <c r="G1068">
        <f>ItemLists_295084!P1066</f>
        <v>201404</v>
      </c>
      <c r="H1068" s="1">
        <f>ItemLists_295084!W1066</f>
        <v>1.518987341772152</v>
      </c>
      <c r="I1068">
        <f>ItemLists_295084!S1066</f>
        <v>201810</v>
      </c>
    </row>
    <row r="1069" spans="1:9" x14ac:dyDescent="0.25">
      <c r="A1069" t="str">
        <f>IF(ItemLists_295084!A1067="Juvenile Non-Fiction","JNF","")</f>
        <v>JNF</v>
      </c>
      <c r="B1069" t="str">
        <f>ItemLists_295084!B1067</f>
        <v>J 793 COL</v>
      </c>
      <c r="C1069" t="str">
        <f>LEFT(ItemLists_295084!D1067,36)</f>
        <v>The Anne of Green Gables treasury</v>
      </c>
      <c r="D1069" s="3" t="str">
        <f>IF(ItemLists_295084!AE1067=1,"Yes","No")</f>
        <v>Yes</v>
      </c>
      <c r="E1069" s="18">
        <f>ItemLists_295084!C1067</f>
        <v>30113000888839</v>
      </c>
      <c r="F1069">
        <f>ItemLists_295084!F1067</f>
        <v>1991</v>
      </c>
      <c r="G1069">
        <f>ItemLists_295084!P1067</f>
        <v>201106</v>
      </c>
      <c r="H1069" s="1">
        <f>ItemLists_295084!W1067</f>
        <v>9.3451327433628322</v>
      </c>
      <c r="I1069">
        <f>ItemLists_295084!S1067</f>
        <v>201910</v>
      </c>
    </row>
    <row r="1070" spans="1:9" x14ac:dyDescent="0.25">
      <c r="A1070" t="str">
        <f>IF(ItemLists_295084!A1068="Juvenile Non-Fiction","JNF","")</f>
        <v>JNF</v>
      </c>
      <c r="B1070" t="str">
        <f>ItemLists_295084!B1068</f>
        <v>J 793 HUN</v>
      </c>
      <c r="C1070" t="str">
        <f>LEFT(ItemLists_295084!D1068,36)</f>
        <v>38 ways to entertain your grandparen</v>
      </c>
      <c r="D1070" s="3" t="str">
        <f>IF(ItemLists_295084!AE1068=1,"Yes","No")</f>
        <v>Yes</v>
      </c>
      <c r="E1070" s="18">
        <f>ItemLists_295084!C1068</f>
        <v>30113002010481</v>
      </c>
      <c r="F1070">
        <f>ItemLists_295084!F1068</f>
        <v>2003</v>
      </c>
      <c r="G1070">
        <f>ItemLists_295084!P1068</f>
        <v>200310</v>
      </c>
      <c r="H1070" s="1">
        <f>ItemLists_295084!W1068</f>
        <v>1.8146341463414635</v>
      </c>
      <c r="I1070">
        <f>ItemLists_295084!S1068</f>
        <v>201810</v>
      </c>
    </row>
    <row r="1071" spans="1:9" x14ac:dyDescent="0.25">
      <c r="A1071" t="str">
        <f>IF(ItemLists_295084!A1069="Juvenile Non-Fiction","JNF","")</f>
        <v>JNF</v>
      </c>
      <c r="B1071" t="str">
        <f>ItemLists_295084!B1069</f>
        <v>J 793 HUN</v>
      </c>
      <c r="C1071" t="str">
        <f>LEFT(ItemLists_295084!D1069,36)</f>
        <v>38 ways to entertain your babysitter</v>
      </c>
      <c r="D1071" s="3" t="str">
        <f>IF(ItemLists_295084!AE1069=1,"Yes","No")</f>
        <v>Yes</v>
      </c>
      <c r="E1071" s="18">
        <f>ItemLists_295084!C1069</f>
        <v>30113002156854</v>
      </c>
      <c r="F1071">
        <f>ItemLists_295084!F1069</f>
        <v>2003</v>
      </c>
      <c r="G1071">
        <f>ItemLists_295084!P1069</f>
        <v>200302</v>
      </c>
      <c r="H1071" s="1">
        <f>ItemLists_295084!W1069</f>
        <v>1.352112676056338</v>
      </c>
      <c r="I1071">
        <f>ItemLists_295084!S1069</f>
        <v>201902</v>
      </c>
    </row>
    <row r="1072" spans="1:9" x14ac:dyDescent="0.25">
      <c r="A1072" t="str">
        <f>IF(ItemLists_295084!A1070="Juvenile Non-Fiction","JNF","")</f>
        <v>JNF</v>
      </c>
      <c r="B1072" t="str">
        <f>ItemLists_295084!B1070</f>
        <v>J 793 KIN</v>
      </c>
      <c r="C1072" t="str">
        <f>LEFT(ItemLists_295084!D1070,36)</f>
        <v>Bart's king-sized book of fun</v>
      </c>
      <c r="D1072" s="3" t="str">
        <f>IF(ItemLists_295084!AE1070=1,"Yes","No")</f>
        <v>No</v>
      </c>
      <c r="E1072" s="18">
        <f>ItemLists_295084!C1070</f>
        <v>30113005311993</v>
      </c>
      <c r="F1072">
        <f>ItemLists_295084!F1070</f>
        <v>2010</v>
      </c>
      <c r="G1072">
        <f>ItemLists_295084!P1070</f>
        <v>201202</v>
      </c>
      <c r="H1072" s="1">
        <f>ItemLists_295084!W1070</f>
        <v>4.2285714285714286</v>
      </c>
      <c r="I1072">
        <f>ItemLists_295084!S1070</f>
        <v>201912</v>
      </c>
    </row>
    <row r="1073" spans="1:9" x14ac:dyDescent="0.25">
      <c r="A1073" t="str">
        <f>IF(ItemLists_295084!A1071="Juvenile Non-Fiction","JNF","")</f>
        <v>JNF</v>
      </c>
      <c r="B1073" t="str">
        <f>ItemLists_295084!B1071</f>
        <v>J 793 SMI</v>
      </c>
      <c r="C1073" t="str">
        <f>LEFT(ItemLists_295084!D1071,36)</f>
        <v>How to do nothing with nobody all al</v>
      </c>
      <c r="D1073" s="3" t="str">
        <f>IF(ItemLists_295084!AE1071=1,"Yes","No")</f>
        <v>Yes</v>
      </c>
      <c r="E1073" s="18">
        <f>ItemLists_295084!C1071</f>
        <v>30113003369506</v>
      </c>
      <c r="F1073">
        <f>ItemLists_295084!F1071</f>
        <v>2010</v>
      </c>
      <c r="G1073">
        <f>ItemLists_295084!P1071</f>
        <v>201103</v>
      </c>
      <c r="H1073" s="1">
        <f>ItemLists_295084!W1071</f>
        <v>0.93103448275862077</v>
      </c>
      <c r="I1073">
        <f>ItemLists_295084!S1071</f>
        <v>201609</v>
      </c>
    </row>
    <row r="1074" spans="1:9" x14ac:dyDescent="0.25">
      <c r="A1074" t="str">
        <f>IF(ItemLists_295084!A1072="Juvenile Non-Fiction","JNF","")</f>
        <v>JNF</v>
      </c>
      <c r="B1074" t="str">
        <f>ItemLists_295084!B1072</f>
        <v>J 793 WAR</v>
      </c>
      <c r="C1074" t="str">
        <f>LEFT(ItemLists_295084!D1072,36)</f>
        <v>Zany rainy days : indoor ideas for a</v>
      </c>
      <c r="D1074" s="3" t="str">
        <f>IF(ItemLists_295084!AE1072=1,"Yes","No")</f>
        <v>Yes</v>
      </c>
      <c r="E1074" s="18">
        <f>ItemLists_295084!C1072</f>
        <v>30113001955553</v>
      </c>
      <c r="F1074">
        <f>ItemLists_295084!F1072</f>
        <v>2000</v>
      </c>
      <c r="G1074">
        <f>ItemLists_295084!P1072</f>
        <v>200008</v>
      </c>
      <c r="H1074" s="1">
        <f>ItemLists_295084!W1072</f>
        <v>1.7777777777777777</v>
      </c>
      <c r="I1074">
        <f>ItemLists_295084!S1072</f>
        <v>202002</v>
      </c>
    </row>
    <row r="1075" spans="1:9" x14ac:dyDescent="0.25">
      <c r="A1075" t="str">
        <f>IF(ItemLists_295084!A1073="Juvenile Non-Fiction","JNF","")</f>
        <v>JNF</v>
      </c>
      <c r="B1075" t="str">
        <f>ItemLists_295084!B1073</f>
        <v>J 793.019 COL</v>
      </c>
      <c r="C1075" t="str">
        <f>LEFT(ItemLists_295084!D1073,36)</f>
        <v>Pin the tail on the donkey and other</v>
      </c>
      <c r="D1075" s="3" t="str">
        <f>IF(ItemLists_295084!AE1073=1,"Yes","No")</f>
        <v>No</v>
      </c>
      <c r="E1075" s="18">
        <f>ItemLists_295084!C1073</f>
        <v>30113001064778</v>
      </c>
      <c r="F1075">
        <f>ItemLists_295084!F1073</f>
        <v>1993</v>
      </c>
      <c r="G1075">
        <f>ItemLists_295084!P1073</f>
        <v>201710</v>
      </c>
      <c r="H1075" s="1">
        <f>ItemLists_295084!W1073</f>
        <v>15.567567567567567</v>
      </c>
      <c r="I1075">
        <f>ItemLists_295084!S1073</f>
        <v>201808</v>
      </c>
    </row>
    <row r="1076" spans="1:9" x14ac:dyDescent="0.25">
      <c r="A1076" t="str">
        <f>IF(ItemLists_295084!A1074="Juvenile Non-Fiction","JNF","")</f>
        <v>JNF</v>
      </c>
      <c r="B1076" t="str">
        <f>ItemLists_295084!B1074</f>
        <v>J 793.019 HET</v>
      </c>
      <c r="C1076" t="str">
        <f>LEFT(ItemLists_295084!D1074,36)</f>
        <v>Rainy days and Saturdays</v>
      </c>
      <c r="D1076" s="3" t="str">
        <f>IF(ItemLists_295084!AE1074=1,"Yes","No")</f>
        <v>Yes</v>
      </c>
      <c r="E1076" s="18">
        <f>ItemLists_295084!C1074</f>
        <v>30113001335079</v>
      </c>
      <c r="F1076">
        <f>ItemLists_295084!F1074</f>
        <v>1995</v>
      </c>
      <c r="G1076">
        <f>ItemLists_295084!P1074</f>
        <v>199505</v>
      </c>
      <c r="H1076" s="1">
        <f>ItemLists_295084!W1074</f>
        <v>2.9019607843137254</v>
      </c>
      <c r="I1076">
        <f>ItemLists_295084!S1074</f>
        <v>201805</v>
      </c>
    </row>
    <row r="1077" spans="1:9" x14ac:dyDescent="0.25">
      <c r="A1077" t="str">
        <f>IF(ItemLists_295084!A1075="Juvenile Non-Fiction","JNF","")</f>
        <v>JNF</v>
      </c>
      <c r="B1077" t="str">
        <f>ItemLists_295084!B1075</f>
        <v>J 793.019 ING</v>
      </c>
      <c r="C1077" t="str">
        <f>LEFT(ItemLists_295084!D1075,36)</f>
        <v>Family car book</v>
      </c>
      <c r="D1077" s="3" t="str">
        <f>IF(ItemLists_295084!AE1075=1,"Yes","No")</f>
        <v>Yes</v>
      </c>
      <c r="E1077" s="18">
        <f>ItemLists_295084!C1075</f>
        <v>30113000773734</v>
      </c>
      <c r="F1077">
        <f>ItemLists_295084!F1075</f>
        <v>1990</v>
      </c>
      <c r="G1077">
        <f>ItemLists_295084!P1075</f>
        <v>201409</v>
      </c>
      <c r="H1077" s="1">
        <f>ItemLists_295084!W1075</f>
        <v>5.0270270270270272</v>
      </c>
      <c r="I1077">
        <f>ItemLists_295084!S1075</f>
        <v>201809</v>
      </c>
    </row>
    <row r="1078" spans="1:9" x14ac:dyDescent="0.25">
      <c r="A1078" t="str">
        <f>IF(ItemLists_295084!A1076="Juvenile Non-Fiction","JNF","")</f>
        <v>JNF</v>
      </c>
      <c r="B1078" t="str">
        <f>ItemLists_295084!B1076</f>
        <v>J 793.2 CLI</v>
      </c>
      <c r="C1078" t="str">
        <f>LEFT(ItemLists_295084!D1076,36)</f>
        <v>The fairy party book</v>
      </c>
      <c r="D1078" s="3" t="str">
        <f>IF(ItemLists_295084!AE1076=1,"Yes","No")</f>
        <v>Yes</v>
      </c>
      <c r="E1078" s="18">
        <f>ItemLists_295084!C1076</f>
        <v>30113005943621</v>
      </c>
      <c r="F1078">
        <f>ItemLists_295084!F1076</f>
        <v>2005</v>
      </c>
      <c r="G1078">
        <f>ItemLists_295084!P1076</f>
        <v>201407</v>
      </c>
      <c r="H1078" s="1">
        <f>ItemLists_295084!W1076</f>
        <v>5.2105263157894743</v>
      </c>
      <c r="I1078">
        <f>ItemLists_295084!S1076</f>
        <v>201907</v>
      </c>
    </row>
    <row r="1079" spans="1:9" x14ac:dyDescent="0.25">
      <c r="A1079" t="str">
        <f>IF(ItemLists_295084!A1077="Juvenile Non-Fiction","JNF","")</f>
        <v>JNF</v>
      </c>
      <c r="B1079" t="str">
        <f>ItemLists_295084!B1077</f>
        <v>J 793.21 BES</v>
      </c>
      <c r="C1079" t="str">
        <f>LEFT(ItemLists_295084!D1077,36)</f>
        <v>Best party book ever! : from invites</v>
      </c>
      <c r="D1079" s="3" t="str">
        <f>IF(ItemLists_295084!AE1077=1,"Yes","No")</f>
        <v>No</v>
      </c>
      <c r="E1079" s="18">
        <f>ItemLists_295084!C1077</f>
        <v>30113006043561</v>
      </c>
      <c r="F1079">
        <f>ItemLists_295084!F1077</f>
        <v>2014</v>
      </c>
      <c r="G1079">
        <f>ItemLists_295084!P1077</f>
        <v>201502</v>
      </c>
      <c r="H1079" s="1">
        <f>ItemLists_295084!W1077</f>
        <v>4.1739130434782608</v>
      </c>
      <c r="I1079">
        <f>ItemLists_295084!S1077</f>
        <v>201911</v>
      </c>
    </row>
    <row r="1080" spans="1:9" x14ac:dyDescent="0.25">
      <c r="A1080" t="str">
        <f>IF(ItemLists_295084!A1078="Juvenile Non-Fiction","JNF","")</f>
        <v>JNF</v>
      </c>
      <c r="B1080" t="str">
        <f>ItemLists_295084!B1078</f>
        <v>J 793.21 DUB</v>
      </c>
      <c r="C1080" t="str">
        <f>LEFT(ItemLists_295084!D1078,36)</f>
        <v>Party time</v>
      </c>
      <c r="D1080" s="3" t="str">
        <f>IF(ItemLists_295084!AE1078=1,"Yes","No")</f>
        <v>Yes</v>
      </c>
      <c r="E1080" s="18">
        <f>ItemLists_295084!C1078</f>
        <v>30113000889902</v>
      </c>
      <c r="F1080">
        <f>ItemLists_295084!F1078</f>
        <v>1990</v>
      </c>
      <c r="G1080">
        <f>ItemLists_295084!P1078</f>
        <v>199000</v>
      </c>
      <c r="H1080" s="1">
        <f>ItemLists_295084!W1078</f>
        <v>1.9407008086253368</v>
      </c>
      <c r="I1080">
        <f>ItemLists_295084!S1078</f>
        <v>202003</v>
      </c>
    </row>
    <row r="1081" spans="1:9" x14ac:dyDescent="0.25">
      <c r="A1081" t="str">
        <f>IF(ItemLists_295084!A1079="Juvenile Non-Fiction","JNF","")</f>
        <v>JNF</v>
      </c>
      <c r="B1081" t="str">
        <f>ItemLists_295084!B1079</f>
        <v>J 793.21 FYK</v>
      </c>
      <c r="C1081" t="str">
        <f>LEFT(ItemLists_295084!D1079,36)</f>
        <v>Great parties for kids : over 35 cel</v>
      </c>
      <c r="D1081" s="3" t="str">
        <f>IF(ItemLists_295084!AE1079=1,"Yes","No")</f>
        <v>Yes</v>
      </c>
      <c r="E1081" s="18">
        <f>ItemLists_295084!C1079</f>
        <v>30113001122683</v>
      </c>
      <c r="F1081">
        <f>ItemLists_295084!F1079</f>
        <v>1994</v>
      </c>
      <c r="G1081">
        <f>ItemLists_295084!P1079</f>
        <v>199404</v>
      </c>
      <c r="H1081" s="1">
        <f>ItemLists_295084!W1079</f>
        <v>3.7241379310344831</v>
      </c>
      <c r="I1081">
        <f>ItemLists_295084!S1079</f>
        <v>201509</v>
      </c>
    </row>
    <row r="1082" spans="1:9" x14ac:dyDescent="0.25">
      <c r="A1082" t="str">
        <f>IF(ItemLists_295084!A1080="Juvenile Non-Fiction","JNF","")</f>
        <v>JNF</v>
      </c>
      <c r="B1082" t="str">
        <f>ItemLists_295084!B1080</f>
        <v>J 793.21 GRA</v>
      </c>
      <c r="C1082" t="str">
        <f>LEFT(ItemLists_295084!D1080,36)</f>
        <v>Fun parties for fun kids</v>
      </c>
      <c r="D1082" s="3" t="str">
        <f>IF(ItemLists_295084!AE1080=1,"Yes","No")</f>
        <v>Yes</v>
      </c>
      <c r="E1082" s="18">
        <f>ItemLists_295084!C1080</f>
        <v>30113001956320</v>
      </c>
      <c r="F1082">
        <f>ItemLists_295084!F1080</f>
        <v>2001</v>
      </c>
      <c r="G1082">
        <f>ItemLists_295084!P1080</f>
        <v>200104</v>
      </c>
      <c r="H1082" s="1">
        <f>ItemLists_295084!W1080</f>
        <v>1.6851063829787236</v>
      </c>
      <c r="I1082">
        <f>ItemLists_295084!S1080</f>
        <v>201710</v>
      </c>
    </row>
    <row r="1083" spans="1:9" x14ac:dyDescent="0.25">
      <c r="A1083" t="str">
        <f>IF(ItemLists_295084!A1081="Juvenile Non-Fiction","JNF","")</f>
        <v>JNF</v>
      </c>
      <c r="B1083" t="str">
        <f>ItemLists_295084!B1081</f>
        <v>J 793.21 GRI</v>
      </c>
      <c r="C1083" t="str">
        <f>LEFT(ItemLists_295084!D1081,36)</f>
        <v>The sleepover book</v>
      </c>
      <c r="D1083" s="3" t="str">
        <f>IF(ItemLists_295084!AE1081=1,"Yes","No")</f>
        <v>Yes</v>
      </c>
      <c r="E1083" s="18">
        <f>ItemLists_295084!C1081</f>
        <v>30113001805428</v>
      </c>
      <c r="F1083">
        <f>ItemLists_295084!F1081</f>
        <v>2001</v>
      </c>
      <c r="G1083">
        <f>ItemLists_295084!P1081</f>
        <v>200104</v>
      </c>
      <c r="H1083" s="1">
        <f>ItemLists_295084!W1081</f>
        <v>3.3702127659574472</v>
      </c>
      <c r="I1083">
        <f>ItemLists_295084!S1081</f>
        <v>201808</v>
      </c>
    </row>
    <row r="1084" spans="1:9" x14ac:dyDescent="0.25">
      <c r="A1084" t="str">
        <f>IF(ItemLists_295084!A1082="Juvenile Non-Fiction","JNF","")</f>
        <v>JNF</v>
      </c>
      <c r="B1084" t="str">
        <f>ItemLists_295084!B1082</f>
        <v>J 793.21 JON</v>
      </c>
      <c r="C1084" t="str">
        <f>LEFT(ItemLists_295084!D1082,36)</f>
        <v>Costume parties : planning a party t</v>
      </c>
      <c r="D1084" s="3" t="str">
        <f>IF(ItemLists_295084!AE1082=1,"Yes","No")</f>
        <v>Yes</v>
      </c>
      <c r="E1084" s="18">
        <f>ItemLists_295084!C1082</f>
        <v>30113005911461</v>
      </c>
      <c r="F1084">
        <f>ItemLists_295084!F1082</f>
        <v>2014</v>
      </c>
      <c r="G1084">
        <f>ItemLists_295084!P1082</f>
        <v>201408</v>
      </c>
      <c r="H1084" s="1">
        <f>ItemLists_295084!W1082</f>
        <v>1.92</v>
      </c>
      <c r="I1084">
        <f>ItemLists_295084!S1082</f>
        <v>201701</v>
      </c>
    </row>
    <row r="1085" spans="1:9" x14ac:dyDescent="0.25">
      <c r="A1085" t="str">
        <f>IF(ItemLists_295084!A1083="Juvenile Non-Fiction","JNF","")</f>
        <v>JNF</v>
      </c>
      <c r="B1085" t="str">
        <f>ItemLists_295084!B1083</f>
        <v>J 793.21 LEV</v>
      </c>
      <c r="C1085" t="str">
        <f>LEFT(ItemLists_295084!D1083,36)</f>
        <v>Einstein's science parties : easy pa</v>
      </c>
      <c r="D1085" s="3" t="str">
        <f>IF(ItemLists_295084!AE1083=1,"Yes","No")</f>
        <v>Yes</v>
      </c>
      <c r="E1085" s="18">
        <f>ItemLists_295084!C1083</f>
        <v>30113001084271</v>
      </c>
      <c r="F1085">
        <f>ItemLists_295084!F1083</f>
        <v>1994</v>
      </c>
      <c r="G1085">
        <f>ItemLists_295084!P1083</f>
        <v>199410</v>
      </c>
      <c r="H1085" s="1">
        <f>ItemLists_295084!W1083</f>
        <v>1.610223642172524</v>
      </c>
      <c r="I1085">
        <f>ItemLists_295084!S1083</f>
        <v>201609</v>
      </c>
    </row>
    <row r="1086" spans="1:9" x14ac:dyDescent="0.25">
      <c r="A1086" t="str">
        <f>IF(ItemLists_295084!A1084="Juvenile Non-Fiction","JNF","")</f>
        <v>JNF</v>
      </c>
      <c r="B1086" t="str">
        <f>ItemLists_295084!B1084</f>
        <v>J 793.21 MUL</v>
      </c>
      <c r="C1086" t="str">
        <f>LEFT(ItemLists_295084!D1084,36)</f>
        <v>Fairy parties : recipes, crafts, and</v>
      </c>
      <c r="D1086" s="3" t="str">
        <f>IF(ItemLists_295084!AE1084=1,"Yes","No")</f>
        <v>Yes</v>
      </c>
      <c r="E1086" s="18">
        <f>ItemLists_295084!C1084</f>
        <v>30113003342305</v>
      </c>
      <c r="F1086">
        <f>ItemLists_295084!F1084</f>
        <v>2010</v>
      </c>
      <c r="G1086">
        <f>ItemLists_295084!P1084</f>
        <v>201101</v>
      </c>
      <c r="H1086" s="1">
        <f>ItemLists_295084!W1084</f>
        <v>3.7627118644067794</v>
      </c>
      <c r="I1086">
        <f>ItemLists_295084!S1084</f>
        <v>201912</v>
      </c>
    </row>
    <row r="1087" spans="1:9" x14ac:dyDescent="0.25">
      <c r="A1087" t="str">
        <f>IF(ItemLists_295084!A1085="Juvenile Non-Fiction","JNF","")</f>
        <v>JNF</v>
      </c>
      <c r="B1087" t="str">
        <f>ItemLists_295084!B1085</f>
        <v>J 793.21 OCO</v>
      </c>
      <c r="C1087" t="str">
        <f>LEFT(ItemLists_295084!D1085,36)</f>
        <v>Tea parties</v>
      </c>
      <c r="D1087" s="3" t="str">
        <f>IF(ItemLists_295084!AE1085=1,"Yes","No")</f>
        <v>Yes</v>
      </c>
      <c r="E1087" s="18">
        <f>ItemLists_295084!C1085</f>
        <v>30113003250540</v>
      </c>
      <c r="F1087">
        <f>ItemLists_295084!F1085</f>
        <v>2009</v>
      </c>
      <c r="G1087">
        <f>ItemLists_295084!P1085</f>
        <v>201104</v>
      </c>
      <c r="H1087" s="1">
        <f>ItemLists_295084!W1085</f>
        <v>2.0869565217391304</v>
      </c>
      <c r="I1087">
        <f>ItemLists_295084!S1085</f>
        <v>201909</v>
      </c>
    </row>
    <row r="1088" spans="1:9" x14ac:dyDescent="0.25">
      <c r="A1088" t="str">
        <f>IF(ItemLists_295084!A1086="Juvenile Non-Fiction","JNF","")</f>
        <v>JNF</v>
      </c>
      <c r="B1088" t="str">
        <f>ItemLists_295084!B1086</f>
        <v>J 793.21 ROS</v>
      </c>
      <c r="C1088" t="str">
        <f>LEFT(ItemLists_295084!D1086,36)</f>
        <v xml:space="preserve">The best birthday parties ever! : a </v>
      </c>
      <c r="D1088" s="3" t="str">
        <f>IF(ItemLists_295084!AE1086=1,"Yes","No")</f>
        <v>Yes</v>
      </c>
      <c r="E1088" s="18">
        <f>ItemLists_295084!C1086</f>
        <v>30113001698849</v>
      </c>
      <c r="F1088">
        <f>ItemLists_295084!F1086</f>
        <v>1999</v>
      </c>
      <c r="G1088">
        <f>ItemLists_295084!P1086</f>
        <v>199910</v>
      </c>
      <c r="H1088" s="1">
        <f>ItemLists_295084!W1086</f>
        <v>3.6047430830039526</v>
      </c>
      <c r="I1088">
        <f>ItemLists_295084!S1086</f>
        <v>201710</v>
      </c>
    </row>
    <row r="1089" spans="1:9" x14ac:dyDescent="0.25">
      <c r="A1089" t="str">
        <f>IF(ItemLists_295084!A1087="Juvenile Non-Fiction","JNF","")</f>
        <v>JNF</v>
      </c>
      <c r="B1089" t="str">
        <f>ItemLists_295084!B1087</f>
        <v>J 793.21 SLE</v>
      </c>
      <c r="C1089" t="str">
        <f>LEFT(ItemLists_295084!D1087,36)</f>
        <v>Sleepover party</v>
      </c>
      <c r="D1089" s="3" t="str">
        <f>IF(ItemLists_295084!AE1087=1,"Yes","No")</f>
        <v>No</v>
      </c>
      <c r="E1089" s="18">
        <f>ItemLists_295084!C1087</f>
        <v>30113006357136</v>
      </c>
      <c r="F1089">
        <f>ItemLists_295084!F1087</f>
        <v>2016</v>
      </c>
      <c r="G1089">
        <f>ItemLists_295084!P1087</f>
        <v>201609</v>
      </c>
      <c r="H1089" s="1">
        <f>ItemLists_295084!W1087</f>
        <v>4.8</v>
      </c>
      <c r="I1089">
        <f>ItemLists_295084!S1087</f>
        <v>201912</v>
      </c>
    </row>
    <row r="1090" spans="1:9" x14ac:dyDescent="0.25">
      <c r="A1090" t="str">
        <f>IF(ItemLists_295084!A1088="Juvenile Non-Fiction","JNF","")</f>
        <v>JNF</v>
      </c>
      <c r="B1090" t="str">
        <f>ItemLists_295084!B1088</f>
        <v>J 793.21 TUR</v>
      </c>
      <c r="C1090" t="str">
        <f>LEFT(ItemLists_295084!D1088,36)</f>
        <v>Fun with friends : style secrets for</v>
      </c>
      <c r="D1090" s="3" t="str">
        <f>IF(ItemLists_295084!AE1088=1,"Yes","No")</f>
        <v>Yes</v>
      </c>
      <c r="E1090" s="18">
        <f>ItemLists_295084!C1088</f>
        <v>30113005879619</v>
      </c>
      <c r="F1090">
        <f>ItemLists_295084!F1088</f>
        <v>2014</v>
      </c>
      <c r="G1090">
        <f>ItemLists_295084!P1088</f>
        <v>201406</v>
      </c>
      <c r="H1090" s="1">
        <f>ItemLists_295084!W1088</f>
        <v>1.8701298701298701</v>
      </c>
      <c r="I1090">
        <f>ItemLists_295084!S1088</f>
        <v>201912</v>
      </c>
    </row>
    <row r="1091" spans="1:9" x14ac:dyDescent="0.25">
      <c r="A1091" t="str">
        <f>IF(ItemLists_295084!A1089="Juvenile Non-Fiction","JNF","")</f>
        <v>JNF</v>
      </c>
      <c r="B1091" t="str">
        <f>ItemLists_295084!B1089</f>
        <v>J 793.21 WAR</v>
      </c>
      <c r="C1091" t="str">
        <f>LEFT(ItemLists_295084!D1089,36)</f>
        <v>The ultimate Disney party book</v>
      </c>
      <c r="D1091" s="3" t="str">
        <f>IF(ItemLists_295084!AE1089=1,"Yes","No")</f>
        <v>No</v>
      </c>
      <c r="E1091" s="18">
        <f>ItemLists_295084!C1089</f>
        <v>30113006276203</v>
      </c>
      <c r="F1091">
        <f>ItemLists_295084!F1089</f>
        <v>2015</v>
      </c>
      <c r="G1091">
        <f>ItemLists_295084!P1089</f>
        <v>201603</v>
      </c>
      <c r="H1091" s="1">
        <f>ItemLists_295084!W1089</f>
        <v>4.2857142857142856</v>
      </c>
      <c r="I1091">
        <f>ItemLists_295084!S1089</f>
        <v>202001</v>
      </c>
    </row>
    <row r="1092" spans="1:9" x14ac:dyDescent="0.25">
      <c r="A1092" t="str">
        <f>IF(ItemLists_295084!A1090="Juvenile Non-Fiction","JNF","")</f>
        <v>JNF</v>
      </c>
      <c r="B1092" t="str">
        <f>ItemLists_295084!B1090</f>
        <v>J 793.3 GOG</v>
      </c>
      <c r="C1092" t="str">
        <f>LEFT(ItemLists_295084!D1090,36)</f>
        <v xml:space="preserve">Capoeira : fusing dance and martial </v>
      </c>
      <c r="D1092" s="3" t="str">
        <f>IF(ItemLists_295084!AE1090=1,"Yes","No")</f>
        <v>Yes</v>
      </c>
      <c r="E1092" s="18">
        <f>ItemLists_295084!C1090</f>
        <v>30113005389312</v>
      </c>
      <c r="F1092">
        <f>ItemLists_295084!F1090</f>
        <v>2011</v>
      </c>
      <c r="G1092">
        <f>ItemLists_295084!P1090</f>
        <v>201112</v>
      </c>
      <c r="H1092" s="1">
        <f>ItemLists_295084!W1090</f>
        <v>0.67289719626168232</v>
      </c>
      <c r="I1092">
        <f>ItemLists_295084!S1090</f>
        <v>201807</v>
      </c>
    </row>
    <row r="1093" spans="1:9" x14ac:dyDescent="0.25">
      <c r="A1093" t="str">
        <f>IF(ItemLists_295084!A1091="Juvenile Non-Fiction","JNF","")</f>
        <v>JNF</v>
      </c>
      <c r="B1093" t="str">
        <f>ItemLists_295084!B1091</f>
        <v>J 793.3 MAR</v>
      </c>
      <c r="C1093" t="str">
        <f>LEFT(ItemLists_295084!D1091,36)</f>
        <v>I spy fantasy : a book of picture ri</v>
      </c>
      <c r="D1093" s="3" t="str">
        <f>IF(ItemLists_295084!AE1091=1,"Yes","No")</f>
        <v>Yes</v>
      </c>
      <c r="E1093" s="18">
        <f>ItemLists_295084!C1091</f>
        <v>30113002967136</v>
      </c>
      <c r="F1093">
        <f>ItemLists_295084!F1091</f>
        <v>1994</v>
      </c>
      <c r="G1093">
        <f>ItemLists_295084!P1091</f>
        <v>199404</v>
      </c>
      <c r="H1093" s="1">
        <f>ItemLists_295084!W1091</f>
        <v>3.0470219435736681</v>
      </c>
      <c r="I1093">
        <f>ItemLists_295084!S1091</f>
        <v>202010</v>
      </c>
    </row>
    <row r="1094" spans="1:9" x14ac:dyDescent="0.25">
      <c r="A1094" t="str">
        <f>IF(ItemLists_295084!A1092="Juvenile Non-Fiction","JNF","")</f>
        <v>JNF</v>
      </c>
      <c r="B1094" t="str">
        <f>ItemLists_295084!B1092</f>
        <v>J 793.3 MAR</v>
      </c>
      <c r="C1094" t="str">
        <f>LEFT(ItemLists_295084!D1092,36)</f>
        <v>I spy fantasy : a book of picture ri</v>
      </c>
      <c r="D1094" s="3" t="str">
        <f>IF(ItemLists_295084!AE1092=1,"Yes","No")</f>
        <v>Yes</v>
      </c>
      <c r="E1094" s="18">
        <f>ItemLists_295084!C1092</f>
        <v>30113005432831</v>
      </c>
      <c r="F1094">
        <f>ItemLists_295084!F1092</f>
        <v>1994</v>
      </c>
      <c r="G1094">
        <f>ItemLists_295084!P1092</f>
        <v>201209</v>
      </c>
      <c r="H1094" s="1">
        <f>ItemLists_295084!W1092</f>
        <v>8.204081632653061</v>
      </c>
      <c r="I1094">
        <f>ItemLists_295084!S1092</f>
        <v>202009</v>
      </c>
    </row>
    <row r="1095" spans="1:9" x14ac:dyDescent="0.25">
      <c r="A1095" t="str">
        <f>IF(ItemLists_295084!A1093="Juvenile Non-Fiction","JNF","")</f>
        <v>JNF</v>
      </c>
      <c r="B1095" t="str">
        <f>ItemLists_295084!B1093</f>
        <v>J 793.3 MAR</v>
      </c>
      <c r="C1095" t="str">
        <f>LEFT(ItemLists_295084!D1093,36)</f>
        <v>I spy fantasy : a book of picture ri</v>
      </c>
      <c r="D1095" s="3" t="str">
        <f>IF(ItemLists_295084!AE1093=1,"Yes","No")</f>
        <v>Yes</v>
      </c>
      <c r="E1095" s="18">
        <f>ItemLists_295084!C1093</f>
        <v>30113006481407</v>
      </c>
      <c r="F1095">
        <f>ItemLists_295084!F1093</f>
        <v>1994</v>
      </c>
      <c r="G1095">
        <f>ItemLists_295084!P1093</f>
        <v>201705</v>
      </c>
      <c r="H1095" s="1">
        <f>ItemLists_295084!W1093</f>
        <v>6.5714285714285712</v>
      </c>
      <c r="I1095">
        <f>ItemLists_295084!S1093</f>
        <v>202009</v>
      </c>
    </row>
    <row r="1096" spans="1:9" x14ac:dyDescent="0.25">
      <c r="A1096" t="str">
        <f>IF(ItemLists_295084!A1094="Juvenile Non-Fiction","JNF","")</f>
        <v>JNF</v>
      </c>
      <c r="B1096" t="str">
        <f>ItemLists_295084!B1094</f>
        <v>J 793.3 STO</v>
      </c>
      <c r="C1096" t="str">
        <f>LEFT(ItemLists_295084!D1094,36)</f>
        <v>Rock 'n' roll</v>
      </c>
      <c r="D1096" s="3" t="str">
        <f>IF(ItemLists_295084!AE1094=1,"Yes","No")</f>
        <v>Yes</v>
      </c>
      <c r="E1096" s="18">
        <f>ItemLists_295084!C1094</f>
        <v>30113002465768</v>
      </c>
      <c r="F1096">
        <f>ItemLists_295084!F1094</f>
        <v>2006</v>
      </c>
      <c r="G1096">
        <f>ItemLists_295084!P1094</f>
        <v>201205</v>
      </c>
      <c r="H1096" s="1">
        <f>ItemLists_295084!W1094</f>
        <v>1.8823529411764706</v>
      </c>
      <c r="I1096">
        <f>ItemLists_295084!S1094</f>
        <v>201607</v>
      </c>
    </row>
    <row r="1097" spans="1:9" x14ac:dyDescent="0.25">
      <c r="A1097" t="str">
        <f>IF(ItemLists_295084!A1095="Juvenile Non-Fiction","JNF","")</f>
        <v>JNF</v>
      </c>
      <c r="B1097" t="str">
        <f>ItemLists_295084!B1095</f>
        <v>J 793.3 STO</v>
      </c>
      <c r="C1097" t="str">
        <f>LEFT(ItemLists_295084!D1095,36)</f>
        <v>Line dancing</v>
      </c>
      <c r="D1097" s="3" t="str">
        <f>IF(ItemLists_295084!AE1095=1,"Yes","No")</f>
        <v>Yes</v>
      </c>
      <c r="E1097" s="18">
        <f>ItemLists_295084!C1095</f>
        <v>30113002465255</v>
      </c>
      <c r="F1097">
        <f>ItemLists_295084!F1095</f>
        <v>2006</v>
      </c>
      <c r="G1097">
        <f>ItemLists_295084!P1095</f>
        <v>201205</v>
      </c>
      <c r="H1097" s="1">
        <f>ItemLists_295084!W1095</f>
        <v>1.5294117647058822</v>
      </c>
      <c r="I1097">
        <f>ItemLists_295084!S1095</f>
        <v>201607</v>
      </c>
    </row>
    <row r="1098" spans="1:9" x14ac:dyDescent="0.25">
      <c r="A1098" t="str">
        <f>IF(ItemLists_295084!A1096="Juvenile Non-Fiction","JNF","")</f>
        <v>JNF</v>
      </c>
      <c r="B1098" t="str">
        <f>ItemLists_295084!B1096</f>
        <v>J 793.3 STO</v>
      </c>
      <c r="C1098" t="str">
        <f>LEFT(ItemLists_295084!D1096,36)</f>
        <v>Irish dancing : and other national d</v>
      </c>
      <c r="D1098" s="3" t="str">
        <f>IF(ItemLists_295084!AE1096=1,"Yes","No")</f>
        <v>Yes</v>
      </c>
      <c r="E1098" s="18">
        <f>ItemLists_295084!C1096</f>
        <v>30113002465032</v>
      </c>
      <c r="F1098">
        <f>ItemLists_295084!F1096</f>
        <v>2006</v>
      </c>
      <c r="G1098">
        <f>ItemLists_295084!P1096</f>
        <v>200601</v>
      </c>
      <c r="H1098" s="1">
        <f>ItemLists_295084!W1096</f>
        <v>2.5617977528089888</v>
      </c>
      <c r="I1098">
        <f>ItemLists_295084!S1096</f>
        <v>201701</v>
      </c>
    </row>
    <row r="1099" spans="1:9" x14ac:dyDescent="0.25">
      <c r="A1099" t="str">
        <f>IF(ItemLists_295084!A1097="Juvenile Non-Fiction","JNF","")</f>
        <v>JNF</v>
      </c>
      <c r="B1099" t="str">
        <f>ItemLists_295084!B1097</f>
        <v>J 793.3 THO</v>
      </c>
      <c r="C1099" t="str">
        <f>LEFT(ItemLists_295084!D1097,36)</f>
        <v>Latin dance</v>
      </c>
      <c r="D1099" s="3" t="str">
        <f>IF(ItemLists_295084!AE1097=1,"Yes","No")</f>
        <v>Yes</v>
      </c>
      <c r="E1099" s="18">
        <f>ItemLists_295084!C1097</f>
        <v>30113005389338</v>
      </c>
      <c r="F1099">
        <f>ItemLists_295084!F1097</f>
        <v>2011</v>
      </c>
      <c r="G1099">
        <f>ItemLists_295084!P1097</f>
        <v>201201</v>
      </c>
      <c r="H1099" s="1">
        <f>ItemLists_295084!W1097</f>
        <v>0.56603773584905659</v>
      </c>
      <c r="I1099">
        <f>ItemLists_295084!S1097</f>
        <v>201705</v>
      </c>
    </row>
    <row r="1100" spans="1:9" x14ac:dyDescent="0.25">
      <c r="A1100" t="str">
        <f>IF(ItemLists_295084!A1098="Juvenile Non-Fiction","JNF","")</f>
        <v>JNF</v>
      </c>
      <c r="B1100" t="str">
        <f>ItemLists_295084!B1098</f>
        <v>J 793.302 VAN</v>
      </c>
      <c r="C1100" t="str">
        <f>LEFT(ItemLists_295084!D1098,36)</f>
        <v>So, you want to be a dancer? : the u</v>
      </c>
      <c r="D1100" s="3" t="str">
        <f>IF(ItemLists_295084!AE1098=1,"Yes","No")</f>
        <v>Yes</v>
      </c>
      <c r="E1100" s="18">
        <f>ItemLists_295084!C1098</f>
        <v>30113006204866</v>
      </c>
      <c r="F1100">
        <f>ItemLists_295084!F1098</f>
        <v>2015</v>
      </c>
      <c r="G1100">
        <f>ItemLists_295084!P1098</f>
        <v>201509</v>
      </c>
      <c r="H1100" s="1">
        <f>ItemLists_295084!W1098</f>
        <v>2.129032258064516</v>
      </c>
      <c r="I1100">
        <f>ItemLists_295084!S1098</f>
        <v>201912</v>
      </c>
    </row>
    <row r="1101" spans="1:9" x14ac:dyDescent="0.25">
      <c r="A1101" t="str">
        <f>IF(ItemLists_295084!A1099="Juvenile Non-Fiction","JNF","")</f>
        <v>JNF</v>
      </c>
      <c r="B1101" t="str">
        <f>ItemLists_295084!B1099</f>
        <v>J 793.33 STO</v>
      </c>
      <c r="C1101" t="str">
        <f>LEFT(ItemLists_295084!D1099,36)</f>
        <v>Samba and salsa</v>
      </c>
      <c r="D1101" s="3" t="str">
        <f>IF(ItemLists_295084!AE1099=1,"Yes","No")</f>
        <v>Yes</v>
      </c>
      <c r="E1101" s="18">
        <f>ItemLists_295084!C1099</f>
        <v>30113003371403</v>
      </c>
      <c r="F1101">
        <f>ItemLists_295084!F1099</f>
        <v>2010</v>
      </c>
      <c r="G1101">
        <f>ItemLists_295084!P1099</f>
        <v>201103</v>
      </c>
      <c r="H1101" s="1">
        <f>ItemLists_295084!W1099</f>
        <v>1.7586206896551726</v>
      </c>
      <c r="I1101">
        <f>ItemLists_295084!S1099</f>
        <v>201802</v>
      </c>
    </row>
    <row r="1102" spans="1:9" x14ac:dyDescent="0.25">
      <c r="A1102" t="str">
        <f>IF(ItemLists_295084!A1100="Juvenile Non-Fiction","JNF","")</f>
        <v>JNF</v>
      </c>
      <c r="B1102" t="str">
        <f>ItemLists_295084!B1100</f>
        <v>J 793.4 COL</v>
      </c>
      <c r="C1102" t="str">
        <f>LEFT(ItemLists_295084!D1100,36)</f>
        <v>The eentsy, weentsy spider : fingerp</v>
      </c>
      <c r="D1102" s="3" t="str">
        <f>IF(ItemLists_295084!AE1100=1,"Yes","No")</f>
        <v>Yes</v>
      </c>
      <c r="E1102" s="18">
        <f>ItemLists_295084!C1100</f>
        <v>30113000962071</v>
      </c>
      <c r="F1102">
        <f>ItemLists_295084!F1100</f>
        <v>1991</v>
      </c>
      <c r="G1102">
        <f>ItemLists_295084!P1100</f>
        <v>199103</v>
      </c>
      <c r="H1102" s="1">
        <f>ItemLists_295084!W1100</f>
        <v>2.0561797752808988</v>
      </c>
      <c r="I1102">
        <f>ItemLists_295084!S1100</f>
        <v>201508</v>
      </c>
    </row>
    <row r="1103" spans="1:9" x14ac:dyDescent="0.25">
      <c r="A1103" t="str">
        <f>IF(ItemLists_295084!A1101="Juvenile Non-Fiction","JNF","")</f>
        <v>JNF</v>
      </c>
      <c r="B1103" t="str">
        <f>ItemLists_295084!B1101</f>
        <v>J 793.7 COL</v>
      </c>
      <c r="C1103" t="str">
        <f>LEFT(ItemLists_295084!D1101,36)</f>
        <v>Fun on the run : travel games and so</v>
      </c>
      <c r="D1103" s="3" t="str">
        <f>IF(ItemLists_295084!AE1101=1,"Yes","No")</f>
        <v>Yes</v>
      </c>
      <c r="E1103" s="18">
        <f>ItemLists_295084!C1101</f>
        <v>30113001692826</v>
      </c>
      <c r="F1103">
        <f>ItemLists_295084!F1101</f>
        <v>1999</v>
      </c>
      <c r="G1103">
        <f>ItemLists_295084!P1101</f>
        <v>199910</v>
      </c>
      <c r="H1103" s="1">
        <f>ItemLists_295084!W1101</f>
        <v>2.3241106719367592</v>
      </c>
      <c r="I1103">
        <f>ItemLists_295084!S1101</f>
        <v>201711</v>
      </c>
    </row>
    <row r="1104" spans="1:9" x14ac:dyDescent="0.25">
      <c r="A1104" t="str">
        <f>IF(ItemLists_295084!A1102="Juvenile Non-Fiction","JNF","")</f>
        <v>JNF</v>
      </c>
      <c r="B1104" t="str">
        <f>ItemLists_295084!B1102</f>
        <v>J 793.7 TAL</v>
      </c>
      <c r="C1104" t="str">
        <f>LEFT(ItemLists_295084!D1102,36)</f>
        <v>About strange but true mysteries</v>
      </c>
      <c r="D1104" s="3" t="str">
        <f>IF(ItemLists_295084!AE1102=1,"Yes","No")</f>
        <v>Yes</v>
      </c>
      <c r="E1104" s="18">
        <f>ItemLists_295084!C1102</f>
        <v>30113002186463</v>
      </c>
      <c r="F1104">
        <f>ItemLists_295084!F1102</f>
        <v>1992</v>
      </c>
      <c r="G1104">
        <f>ItemLists_295084!P1102</f>
        <v>199208</v>
      </c>
      <c r="H1104" s="1">
        <f>ItemLists_295084!W1102</f>
        <v>1.0619469026548674</v>
      </c>
      <c r="I1104">
        <f>ItemLists_295084!S1102</f>
        <v>201911</v>
      </c>
    </row>
    <row r="1105" spans="1:9" x14ac:dyDescent="0.25">
      <c r="A1105" t="str">
        <f>IF(ItemLists_295084!A1103="Juvenile Non-Fiction","JNF","")</f>
        <v>JNF</v>
      </c>
      <c r="B1105" t="str">
        <f>ItemLists_295084!B1103</f>
        <v>J 793.7 WIS</v>
      </c>
      <c r="C1105" t="str">
        <f>LEFT(ItemLists_295084!D1103,36)</f>
        <v>The way cool license plate book</v>
      </c>
      <c r="D1105" s="3" t="str">
        <f>IF(ItemLists_295084!AE1103=1,"Yes","No")</f>
        <v>Yes</v>
      </c>
      <c r="E1105" s="18">
        <f>ItemLists_295084!C1103</f>
        <v>30113002016579</v>
      </c>
      <c r="F1105">
        <f>ItemLists_295084!F1103</f>
        <v>2002</v>
      </c>
      <c r="G1105">
        <f>ItemLists_295084!P1103</f>
        <v>200208</v>
      </c>
      <c r="H1105" s="1">
        <f>ItemLists_295084!W1103</f>
        <v>3.0136986301369864</v>
      </c>
      <c r="I1105">
        <f>ItemLists_295084!S1103</f>
        <v>201905</v>
      </c>
    </row>
    <row r="1106" spans="1:9" x14ac:dyDescent="0.25">
      <c r="A1106" t="str">
        <f>IF(ItemLists_295084!A1104="Juvenile Non-Fiction","JNF","")</f>
        <v>JNF</v>
      </c>
      <c r="B1106" t="str">
        <f>ItemLists_295084!B1104</f>
        <v>J 793.73 AGN</v>
      </c>
      <c r="C1106" t="str">
        <f>LEFT(ItemLists_295084!D1104,36)</f>
        <v>What in the world? : fun-tastic phot</v>
      </c>
      <c r="D1106" s="3" t="str">
        <f>IF(ItemLists_295084!AE1104=1,"Yes","No")</f>
        <v>Yes</v>
      </c>
      <c r="E1106" s="18">
        <f>ItemLists_295084!C1104</f>
        <v>30113005889436</v>
      </c>
      <c r="F1106">
        <f>ItemLists_295084!F1104</f>
        <v>2014</v>
      </c>
      <c r="G1106">
        <f>ItemLists_295084!P1104</f>
        <v>201405</v>
      </c>
      <c r="H1106" s="1">
        <f>ItemLists_295084!W1104</f>
        <v>4.4615384615384617</v>
      </c>
      <c r="I1106">
        <f>ItemLists_295084!S1104</f>
        <v>202005</v>
      </c>
    </row>
    <row r="1107" spans="1:9" x14ac:dyDescent="0.25">
      <c r="A1107" t="str">
        <f>IF(ItemLists_295084!A1105="Juvenile Non-Fiction","JNF","")</f>
        <v>JNF</v>
      </c>
      <c r="B1107" t="str">
        <f>ItemLists_295084!B1105</f>
        <v>J 793.73 AMA</v>
      </c>
      <c r="C1107" t="str">
        <f>LEFT(ItemLists_295084!D1105,36)</f>
        <v>The amazing 1000 puzzle challenge</v>
      </c>
      <c r="D1107" s="3" t="str">
        <f>IF(ItemLists_295084!AE1105=1,"Yes","No")</f>
        <v>No</v>
      </c>
      <c r="E1107" s="18">
        <f>ItemLists_295084!C1105</f>
        <v>30113002297179</v>
      </c>
      <c r="F1107">
        <f>ItemLists_295084!F1105</f>
        <v>2003</v>
      </c>
      <c r="G1107">
        <f>ItemLists_295084!P1105</f>
        <v>200303</v>
      </c>
      <c r="H1107" s="1">
        <f>ItemLists_295084!W1105</f>
        <v>6.1132075471698109</v>
      </c>
      <c r="I1107">
        <f>ItemLists_295084!S1105</f>
        <v>201907</v>
      </c>
    </row>
    <row r="1108" spans="1:9" x14ac:dyDescent="0.25">
      <c r="A1108" t="str">
        <f>IF(ItemLists_295084!A1106="Juvenile Non-Fiction","JNF","")</f>
        <v>JNF</v>
      </c>
      <c r="B1108" t="str">
        <f>ItemLists_295084!B1106</f>
        <v>J 793.73 AMA</v>
      </c>
      <c r="C1108" t="str">
        <f>LEFT(ItemLists_295084!D1106,36)</f>
        <v>The amazing Spider-man</v>
      </c>
      <c r="D1108" s="3" t="str">
        <f>IF(ItemLists_295084!AE1106=1,"Yes","No")</f>
        <v>No</v>
      </c>
      <c r="E1108" s="18">
        <f>ItemLists_295084!C1106</f>
        <v>30113006705755</v>
      </c>
      <c r="F1108">
        <f>ItemLists_295084!F1106</f>
        <v>2002</v>
      </c>
      <c r="G1108">
        <f>ItemLists_295084!P1106</f>
        <v>201906</v>
      </c>
      <c r="H1108" s="1">
        <f>ItemLists_295084!W1106</f>
        <v>9.1764705882352935</v>
      </c>
      <c r="I1108">
        <f>ItemLists_295084!S1106</f>
        <v>202010</v>
      </c>
    </row>
    <row r="1109" spans="1:9" x14ac:dyDescent="0.25">
      <c r="A1109" t="str">
        <f>IF(ItemLists_295084!A1107="Juvenile Non-Fiction","JNF","")</f>
        <v>JNF</v>
      </c>
      <c r="B1109" t="str">
        <f>ItemLists_295084!B1107</f>
        <v>J 793.73 BUI</v>
      </c>
      <c r="C1109" t="str">
        <f>LEFT(ItemLists_295084!D1107,36)</f>
        <v>Spot the difference</v>
      </c>
      <c r="D1109" s="3" t="str">
        <f>IF(ItemLists_295084!AE1107=1,"Yes","No")</f>
        <v>No</v>
      </c>
      <c r="E1109" s="18">
        <f>ItemLists_295084!C1107</f>
        <v>30113005553248</v>
      </c>
      <c r="F1109">
        <f>ItemLists_295084!F1107</f>
        <v>2012</v>
      </c>
      <c r="G1109">
        <f>ItemLists_295084!P1107</f>
        <v>201302</v>
      </c>
      <c r="H1109" s="1">
        <f>ItemLists_295084!W1107</f>
        <v>4.645161290322581</v>
      </c>
      <c r="I1109">
        <f>ItemLists_295084!S1107</f>
        <v>202001</v>
      </c>
    </row>
    <row r="1110" spans="1:9" x14ac:dyDescent="0.25">
      <c r="A1110" t="str">
        <f>IF(ItemLists_295084!A1108="Juvenile Non-Fiction","JNF","")</f>
        <v>JNF</v>
      </c>
      <c r="B1110" t="str">
        <f>ItemLists_295084!B1108</f>
        <v>J 793.73 HAN</v>
      </c>
      <c r="C1110" t="str">
        <f>LEFT(ItemLists_295084!D1108,36)</f>
        <v>The great Waldo search</v>
      </c>
      <c r="D1110" s="3" t="str">
        <f>IF(ItemLists_295084!AE1108=1,"Yes","No")</f>
        <v>No</v>
      </c>
      <c r="E1110" s="18">
        <f>ItemLists_295084!C1108</f>
        <v>30113006707686</v>
      </c>
      <c r="F1110">
        <f>ItemLists_295084!F1108</f>
        <v>1989</v>
      </c>
      <c r="G1110">
        <f>ItemLists_295084!P1108</f>
        <v>201908</v>
      </c>
      <c r="H1110" s="1">
        <f>ItemLists_295084!W1108</f>
        <v>9.6</v>
      </c>
      <c r="I1110">
        <f>ItemLists_295084!S1108</f>
        <v>202010</v>
      </c>
    </row>
    <row r="1111" spans="1:9" x14ac:dyDescent="0.25">
      <c r="A1111" t="str">
        <f>IF(ItemLists_295084!A1109="Juvenile Non-Fiction","JNF","")</f>
        <v>JNF</v>
      </c>
      <c r="B1111" t="str">
        <f>ItemLists_295084!B1109</f>
        <v>J 793.73 HAN</v>
      </c>
      <c r="C1111" t="str">
        <f>LEFT(ItemLists_295084!D1109,36)</f>
        <v>Where's Waldo?</v>
      </c>
      <c r="D1111" s="3" t="str">
        <f>IF(ItemLists_295084!AE1109=1,"Yes","No")</f>
        <v>No</v>
      </c>
      <c r="E1111" s="18">
        <f>ItemLists_295084!C1109</f>
        <v>30113006707660</v>
      </c>
      <c r="F1111">
        <f>ItemLists_295084!F1109</f>
        <v>2007</v>
      </c>
      <c r="G1111">
        <f>ItemLists_295084!P1109</f>
        <v>201908</v>
      </c>
      <c r="H1111" s="1">
        <f>ItemLists_295084!W1109</f>
        <v>10.4</v>
      </c>
      <c r="I1111">
        <f>ItemLists_295084!S1109</f>
        <v>202009</v>
      </c>
    </row>
    <row r="1112" spans="1:9" x14ac:dyDescent="0.25">
      <c r="A1112" t="str">
        <f>IF(ItemLists_295084!A1110="Juvenile Non-Fiction","JNF","")</f>
        <v>JNF</v>
      </c>
      <c r="B1112" t="str">
        <f>ItemLists_295084!B1110</f>
        <v>J 793.73 HAN</v>
      </c>
      <c r="C1112" t="str">
        <f>LEFT(ItemLists_295084!D1110,36)</f>
        <v>Where's Waldo?</v>
      </c>
      <c r="D1112" s="3" t="str">
        <f>IF(ItemLists_295084!AE1110=1,"Yes","No")</f>
        <v>No</v>
      </c>
      <c r="E1112" s="18">
        <f>ItemLists_295084!C1110</f>
        <v>30113005871988</v>
      </c>
      <c r="F1112">
        <f>ItemLists_295084!F1110</f>
        <v>2007</v>
      </c>
      <c r="G1112">
        <f>ItemLists_295084!P1110</f>
        <v>201404</v>
      </c>
      <c r="H1112" s="1">
        <f>ItemLists_295084!W1110</f>
        <v>15.037974683544304</v>
      </c>
      <c r="I1112">
        <f>ItemLists_295084!S1110</f>
        <v>202010</v>
      </c>
    </row>
    <row r="1113" spans="1:9" x14ac:dyDescent="0.25">
      <c r="A1113" t="str">
        <f>IF(ItemLists_295084!A1111="Juvenile Non-Fiction","JNF","")</f>
        <v>JNF</v>
      </c>
      <c r="B1113" t="str">
        <f>ItemLists_295084!B1111</f>
        <v>J 793.73 HAN</v>
      </c>
      <c r="C1113" t="str">
        <f>LEFT(ItemLists_295084!D1111,36)</f>
        <v>Where's Waldo? in Hollywood</v>
      </c>
      <c r="D1113" s="3" t="str">
        <f>IF(ItemLists_295084!AE1111=1,"Yes","No")</f>
        <v>No</v>
      </c>
      <c r="E1113" s="18">
        <f>ItemLists_295084!C1111</f>
        <v>30113006595263</v>
      </c>
      <c r="F1113">
        <f>ItemLists_295084!F1111</f>
        <v>1993</v>
      </c>
      <c r="G1113">
        <f>ItemLists_295084!P1111</f>
        <v>201710</v>
      </c>
      <c r="H1113" s="1">
        <f>ItemLists_295084!W1111</f>
        <v>12.324324324324325</v>
      </c>
      <c r="I1113">
        <f>ItemLists_295084!S1111</f>
        <v>202008</v>
      </c>
    </row>
    <row r="1114" spans="1:9" x14ac:dyDescent="0.25">
      <c r="A1114" t="str">
        <f>IF(ItemLists_295084!A1112="Juvenile Non-Fiction","JNF","")</f>
        <v>JNF</v>
      </c>
      <c r="B1114" t="str">
        <f>ItemLists_295084!B1112</f>
        <v>J 793.73 HAN</v>
      </c>
      <c r="C1114" t="str">
        <f>LEFT(ItemLists_295084!D1112,36)</f>
        <v>Where's Waldo? in Hollywood</v>
      </c>
      <c r="D1114" s="3" t="str">
        <f>IF(ItemLists_295084!AE1112=1,"Yes","No")</f>
        <v>No</v>
      </c>
      <c r="E1114" s="18">
        <f>ItemLists_295084!C1112</f>
        <v>30113006905785</v>
      </c>
      <c r="F1114">
        <f>ItemLists_295084!F1112</f>
        <v>1993</v>
      </c>
      <c r="G1114">
        <f>ItemLists_295084!P1112</f>
        <v>202003</v>
      </c>
      <c r="H1114" s="1">
        <f>ItemLists_295084!W1112</f>
        <v>6</v>
      </c>
      <c r="I1114">
        <f>ItemLists_295084!S1112</f>
        <v>202010</v>
      </c>
    </row>
    <row r="1115" spans="1:9" x14ac:dyDescent="0.25">
      <c r="A1115" t="str">
        <f>IF(ItemLists_295084!A1113="Juvenile Non-Fiction","JNF","")</f>
        <v>JNF</v>
      </c>
      <c r="B1115" t="str">
        <f>ItemLists_295084!B1113</f>
        <v>J 793.73 HAN</v>
      </c>
      <c r="C1115" t="str">
        <f>LEFT(ItemLists_295084!D1113,36)</f>
        <v>Where's Waldo? : the incredible pape</v>
      </c>
      <c r="D1115" s="3" t="str">
        <f>IF(ItemLists_295084!AE1113=1,"Yes","No")</f>
        <v>No</v>
      </c>
      <c r="E1115" s="18">
        <f>ItemLists_295084!C1113</f>
        <v>30113006767136</v>
      </c>
      <c r="F1115">
        <f>ItemLists_295084!F1113</f>
        <v>2009</v>
      </c>
      <c r="G1115">
        <f>ItemLists_295084!P1113</f>
        <v>201906</v>
      </c>
      <c r="H1115" s="1">
        <f>ItemLists_295084!W1113</f>
        <v>12.705882352941176</v>
      </c>
      <c r="I1115">
        <f>ItemLists_295084!S1113</f>
        <v>202010</v>
      </c>
    </row>
    <row r="1116" spans="1:9" x14ac:dyDescent="0.25">
      <c r="A1116" t="str">
        <f>IF(ItemLists_295084!A1114="Juvenile Non-Fiction","JNF","")</f>
        <v>JNF</v>
      </c>
      <c r="B1116" t="str">
        <f>ItemLists_295084!B1114</f>
        <v>J 793.73 HAN</v>
      </c>
      <c r="C1116" t="str">
        <f>LEFT(ItemLists_295084!D1114,36)</f>
        <v>Find Waldo now</v>
      </c>
      <c r="D1116" s="3" t="str">
        <f>IF(ItemLists_295084!AE1114=1,"Yes","No")</f>
        <v>Yes</v>
      </c>
      <c r="E1116" s="18">
        <f>ItemLists_295084!C1114</f>
        <v>30113006707678</v>
      </c>
      <c r="F1116">
        <f>ItemLists_295084!F1114</f>
        <v>1988</v>
      </c>
      <c r="G1116">
        <f>ItemLists_295084!P1114</f>
        <v>198804</v>
      </c>
      <c r="H1116" s="1">
        <f>ItemLists_295084!W1114</f>
        <v>2.7007672634271098</v>
      </c>
      <c r="I1116">
        <f>ItemLists_295084!S1114</f>
        <v>201911</v>
      </c>
    </row>
    <row r="1117" spans="1:9" x14ac:dyDescent="0.25">
      <c r="A1117" t="str">
        <f>IF(ItemLists_295084!A1115="Juvenile Non-Fiction","JNF","")</f>
        <v>JNF</v>
      </c>
      <c r="B1117" t="str">
        <f>ItemLists_295084!B1115</f>
        <v>J 793.73 HAN</v>
      </c>
      <c r="C1117" t="str">
        <f>LEFT(ItemLists_295084!D1115,36)</f>
        <v>Where's Waldo? : the great picture h</v>
      </c>
      <c r="D1117" s="3" t="str">
        <f>IF(ItemLists_295084!AE1115=1,"Yes","No")</f>
        <v>No</v>
      </c>
      <c r="E1117" s="18">
        <f>ItemLists_295084!C1115</f>
        <v>30113005552059</v>
      </c>
      <c r="F1117">
        <f>ItemLists_295084!F1115</f>
        <v>2006</v>
      </c>
      <c r="G1117">
        <f>ItemLists_295084!P1115</f>
        <v>201212</v>
      </c>
      <c r="H1117" s="1">
        <f>ItemLists_295084!W1115</f>
        <v>11.494736842105263</v>
      </c>
      <c r="I1117">
        <f>ItemLists_295084!S1115</f>
        <v>201905</v>
      </c>
    </row>
    <row r="1118" spans="1:9" x14ac:dyDescent="0.25">
      <c r="A1118" t="str">
        <f>IF(ItemLists_295084!A1116="Juvenile Non-Fiction","JNF","")</f>
        <v>JNF</v>
      </c>
      <c r="B1118" t="str">
        <f>ItemLists_295084!B1116</f>
        <v>J 793.73 HEL</v>
      </c>
      <c r="C1118" t="str">
        <f>LEFT(ItemLists_295084!D1116,36)</f>
        <v>1001 bugs to spot</v>
      </c>
      <c r="D1118" s="3" t="str">
        <f>IF(ItemLists_295084!AE1116=1,"Yes","No")</f>
        <v>No</v>
      </c>
      <c r="E1118" s="18">
        <f>ItemLists_295084!C1116</f>
        <v>30113005347799</v>
      </c>
      <c r="F1118">
        <f>ItemLists_295084!F1116</f>
        <v>2005</v>
      </c>
      <c r="G1118">
        <f>ItemLists_295084!P1116</f>
        <v>201104</v>
      </c>
      <c r="H1118" s="1">
        <f>ItemLists_295084!W1116</f>
        <v>6.052173913043478</v>
      </c>
      <c r="I1118">
        <f>ItemLists_295084!S1116</f>
        <v>202010</v>
      </c>
    </row>
    <row r="1119" spans="1:9" x14ac:dyDescent="0.25">
      <c r="A1119" t="str">
        <f>IF(ItemLists_295084!A1117="Juvenile Non-Fiction","JNF","")</f>
        <v>JNF</v>
      </c>
      <c r="B1119" t="str">
        <f>ItemLists_295084!B1117</f>
        <v>J 793.73 KUT</v>
      </c>
      <c r="C1119" t="str">
        <f>LEFT(ItemLists_295084!D1117,36)</f>
        <v xml:space="preserve">The great art treasure hunt : I spy </v>
      </c>
      <c r="D1119" s="3" t="str">
        <f>IF(ItemLists_295084!AE1117=1,"Yes","No")</f>
        <v>No</v>
      </c>
      <c r="E1119" s="18">
        <f>ItemLists_295084!C1117</f>
        <v>30113005977355</v>
      </c>
      <c r="F1119">
        <f>ItemLists_295084!F1117</f>
        <v>2013</v>
      </c>
      <c r="G1119">
        <f>ItemLists_295084!P1117</f>
        <v>201407</v>
      </c>
      <c r="H1119" s="1">
        <f>ItemLists_295084!W1117</f>
        <v>5.2105263157894743</v>
      </c>
      <c r="I1119">
        <f>ItemLists_295084!S1117</f>
        <v>202010</v>
      </c>
    </row>
    <row r="1120" spans="1:9" x14ac:dyDescent="0.25">
      <c r="A1120" t="str">
        <f>IF(ItemLists_295084!A1118="Juvenile Non-Fiction","JNF","")</f>
        <v>JNF</v>
      </c>
      <c r="B1120" t="str">
        <f>ItemLists_295084!B1118</f>
        <v>J 793.73 KUT</v>
      </c>
      <c r="C1120" t="str">
        <f>LEFT(ItemLists_295084!D1118,36)</f>
        <v>Art detective : spot the difference!</v>
      </c>
      <c r="D1120" s="3" t="str">
        <f>IF(ItemLists_295084!AE1118=1,"Yes","No")</f>
        <v>No</v>
      </c>
      <c r="E1120" s="18">
        <f>ItemLists_295084!C1118</f>
        <v>30113005895656</v>
      </c>
      <c r="F1120">
        <f>ItemLists_295084!F1118</f>
        <v>2013</v>
      </c>
      <c r="G1120">
        <f>ItemLists_295084!P1118</f>
        <v>201406</v>
      </c>
      <c r="H1120" s="1">
        <f>ItemLists_295084!W1118</f>
        <v>5.1428571428571423</v>
      </c>
      <c r="I1120">
        <f>ItemLists_295084!S1118</f>
        <v>202008</v>
      </c>
    </row>
    <row r="1121" spans="1:9" x14ac:dyDescent="0.25">
      <c r="A1121" t="str">
        <f>IF(ItemLists_295084!A1119="Juvenile Non-Fiction","JNF","")</f>
        <v>JNF</v>
      </c>
      <c r="B1121" t="str">
        <f>ItemLists_295084!B1119</f>
        <v>J 793.73 LED</v>
      </c>
      <c r="C1121" t="str">
        <f>LEFT(ItemLists_295084!D1119,36)</f>
        <v>Pun and games : jokes, riddles, daff</v>
      </c>
      <c r="D1121" s="3" t="str">
        <f>IF(ItemLists_295084!AE1119=1,"Yes","No")</f>
        <v>Yes</v>
      </c>
      <c r="E1121" s="18">
        <f>ItemLists_295084!C1119</f>
        <v>30113002706534</v>
      </c>
      <c r="F1121">
        <f>ItemLists_295084!F1119</f>
        <v>1996</v>
      </c>
      <c r="G1121">
        <f>ItemLists_295084!P1119</f>
        <v>199601</v>
      </c>
      <c r="H1121" s="1">
        <f>ItemLists_295084!W1119</f>
        <v>3.5033557046979866</v>
      </c>
      <c r="I1121">
        <f>ItemLists_295084!S1119</f>
        <v>202010</v>
      </c>
    </row>
    <row r="1122" spans="1:9" x14ac:dyDescent="0.25">
      <c r="A1122" t="str">
        <f>IF(ItemLists_295084!A1120="Juvenile Non-Fiction","JNF","")</f>
        <v>JNF</v>
      </c>
      <c r="B1122" t="str">
        <f>ItemLists_295084!B1120</f>
        <v>J 793.73 LEI</v>
      </c>
      <c r="C1122" t="str">
        <f>LEFT(ItemLists_295084!D1120,36)</f>
        <v>Puzzle island</v>
      </c>
      <c r="D1122" s="3" t="str">
        <f>IF(ItemLists_295084!AE1120=1,"Yes","No")</f>
        <v>Yes</v>
      </c>
      <c r="E1122" s="18">
        <f>ItemLists_295084!C1120</f>
        <v>30113003392979</v>
      </c>
      <c r="F1122">
        <f>ItemLists_295084!F1120</f>
        <v>1990</v>
      </c>
      <c r="G1122">
        <f>ItemLists_295084!P1120</f>
        <v>201102</v>
      </c>
      <c r="H1122" s="1">
        <f>ItemLists_295084!W1120</f>
        <v>5.2307692307692308</v>
      </c>
      <c r="I1122">
        <f>ItemLists_295084!S1120</f>
        <v>202009</v>
      </c>
    </row>
    <row r="1123" spans="1:9" x14ac:dyDescent="0.25">
      <c r="A1123" t="str">
        <f>IF(ItemLists_295084!A1121="Juvenile Non-Fiction","JNF","")</f>
        <v>JNF</v>
      </c>
      <c r="B1123" t="str">
        <f>ItemLists_295084!B1121</f>
        <v>J 793.73 MAG</v>
      </c>
      <c r="C1123" t="str">
        <f>LEFT(ItemLists_295084!D1121,36)</f>
        <v>Magic eye II : now you see it-- : 3D</v>
      </c>
      <c r="D1123" s="3" t="str">
        <f>IF(ItemLists_295084!AE1121=1,"Yes","No")</f>
        <v>No</v>
      </c>
      <c r="E1123" s="18">
        <f>ItemLists_295084!C1121</f>
        <v>30113006905058</v>
      </c>
      <c r="F1123">
        <f>ItemLists_295084!F1121</f>
        <v>1994</v>
      </c>
      <c r="G1123">
        <f>ItemLists_295084!P1121</f>
        <v>202003</v>
      </c>
      <c r="H1123" s="1">
        <f>ItemLists_295084!W1121</f>
        <v>0</v>
      </c>
      <c r="I1123">
        <f>ItemLists_295084!S1121</f>
        <v>202003</v>
      </c>
    </row>
    <row r="1124" spans="1:9" x14ac:dyDescent="0.25">
      <c r="A1124" t="str">
        <f>IF(ItemLists_295084!A1122="Juvenile Non-Fiction","JNF","")</f>
        <v>JNF</v>
      </c>
      <c r="B1124" t="str">
        <f>ItemLists_295084!B1122</f>
        <v>J 793.73 MAR</v>
      </c>
      <c r="C1124" t="str">
        <f>LEFT(ItemLists_295084!D1122,36)</f>
        <v>The amazing Spider-man</v>
      </c>
      <c r="D1124" s="3" t="str">
        <f>IF(ItemLists_295084!AE1122=1,"Yes","No")</f>
        <v>No</v>
      </c>
      <c r="E1124" s="18">
        <f>ItemLists_295084!C1122</f>
        <v>30113006983394</v>
      </c>
      <c r="F1124">
        <f>ItemLists_295084!F1122</f>
        <v>2002</v>
      </c>
      <c r="G1124">
        <f>ItemLists_295084!P1122</f>
        <v>202008</v>
      </c>
      <c r="H1124" s="1">
        <f>ItemLists_295084!W1122</f>
        <v>12</v>
      </c>
      <c r="I1124">
        <f>ItemLists_295084!S1122</f>
        <v>202010</v>
      </c>
    </row>
    <row r="1125" spans="1:9" x14ac:dyDescent="0.25">
      <c r="A1125" t="str">
        <f>IF(ItemLists_295084!A1123="Juvenile Non-Fiction","JNF","")</f>
        <v>JNF</v>
      </c>
      <c r="B1125" t="str">
        <f>ItemLists_295084!B1123</f>
        <v>J 793.73 MAR</v>
      </c>
      <c r="C1125" t="str">
        <f>LEFT(ItemLists_295084!D1123,36)</f>
        <v>I spy year-round challenger! : a boo</v>
      </c>
      <c r="D1125" s="3" t="str">
        <f>IF(ItemLists_295084!AE1123=1,"Yes","No")</f>
        <v>No</v>
      </c>
      <c r="E1125" s="18">
        <f>ItemLists_295084!C1123</f>
        <v>30113002967177</v>
      </c>
      <c r="F1125">
        <f>ItemLists_295084!F1123</f>
        <v>2005</v>
      </c>
      <c r="G1125">
        <f>ItemLists_295084!P1123</f>
        <v>200503</v>
      </c>
      <c r="H1125" s="1">
        <f>ItemLists_295084!W1123</f>
        <v>4.8510638297872344</v>
      </c>
      <c r="I1125">
        <f>ItemLists_295084!S1123</f>
        <v>202009</v>
      </c>
    </row>
    <row r="1126" spans="1:9" x14ac:dyDescent="0.25">
      <c r="A1126" t="str">
        <f>IF(ItemLists_295084!A1124="Juvenile Non-Fiction","JNF","")</f>
        <v>JNF</v>
      </c>
      <c r="B1126" t="str">
        <f>ItemLists_295084!B1124</f>
        <v>J 793.73 MAR</v>
      </c>
      <c r="C1126" t="str">
        <f>LEFT(ItemLists_295084!D1124,36)</f>
        <v xml:space="preserve">I spy ultimate challenger! : a book </v>
      </c>
      <c r="D1126" s="3" t="str">
        <f>IF(ItemLists_295084!AE1124=1,"Yes","No")</f>
        <v>No</v>
      </c>
      <c r="E1126" s="18">
        <f>ItemLists_295084!C1124</f>
        <v>30113003098618</v>
      </c>
      <c r="F1126">
        <f>ItemLists_295084!F1124</f>
        <v>2003</v>
      </c>
      <c r="G1126">
        <f>ItemLists_295084!P1124</f>
        <v>200304</v>
      </c>
      <c r="H1126" s="1">
        <f>ItemLists_295084!W1124</f>
        <v>4.8341232227488158</v>
      </c>
      <c r="I1126">
        <f>ItemLists_295084!S1124</f>
        <v>202010</v>
      </c>
    </row>
    <row r="1127" spans="1:9" x14ac:dyDescent="0.25">
      <c r="A1127" t="str">
        <f>IF(ItemLists_295084!A1125="Juvenile Non-Fiction","JNF","")</f>
        <v>JNF</v>
      </c>
      <c r="B1127" t="str">
        <f>ItemLists_295084!B1125</f>
        <v>J 793.73 MAR</v>
      </c>
      <c r="C1127" t="str">
        <f>LEFT(ItemLists_295084!D1125,36)</f>
        <v xml:space="preserve">I spy ultimate challenger! : a book </v>
      </c>
      <c r="D1127" s="3" t="str">
        <f>IF(ItemLists_295084!AE1125=1,"Yes","No")</f>
        <v>No</v>
      </c>
      <c r="E1127" s="18">
        <f>ItemLists_295084!C1125</f>
        <v>30113005264028</v>
      </c>
      <c r="F1127">
        <f>ItemLists_295084!F1125</f>
        <v>2003</v>
      </c>
      <c r="G1127">
        <f>ItemLists_295084!P1125</f>
        <v>201109</v>
      </c>
      <c r="H1127" s="1">
        <f>ItemLists_295084!W1125</f>
        <v>6.872727272727273</v>
      </c>
      <c r="I1127">
        <f>ItemLists_295084!S1125</f>
        <v>202010</v>
      </c>
    </row>
    <row r="1128" spans="1:9" x14ac:dyDescent="0.25">
      <c r="A1128" t="str">
        <f>IF(ItemLists_295084!A1126="Juvenile Non-Fiction","JNF","")</f>
        <v>JNF</v>
      </c>
      <c r="B1128" t="str">
        <f>ItemLists_295084!B1126</f>
        <v>J 793.73 MAR</v>
      </c>
      <c r="C1128" t="str">
        <f>LEFT(ItemLists_295084!D1126,36)</f>
        <v>I spy : a book of picture riddles</v>
      </c>
      <c r="D1128" s="3" t="str">
        <f>IF(ItemLists_295084!AE1126=1,"Yes","No")</f>
        <v>No</v>
      </c>
      <c r="E1128" s="18">
        <f>ItemLists_295084!C1126</f>
        <v>30113003098634</v>
      </c>
      <c r="F1128">
        <f>ItemLists_295084!F1126</f>
        <v>2005</v>
      </c>
      <c r="G1128">
        <f>ItemLists_295084!P1126</f>
        <v>200504</v>
      </c>
      <c r="H1128" s="1">
        <f>ItemLists_295084!W1126</f>
        <v>5.0053475935828873</v>
      </c>
      <c r="I1128">
        <f>ItemLists_295084!S1126</f>
        <v>202010</v>
      </c>
    </row>
    <row r="1129" spans="1:9" x14ac:dyDescent="0.25">
      <c r="A1129" t="str">
        <f>IF(ItemLists_295084!A1127="Juvenile Non-Fiction","JNF","")</f>
        <v>JNF</v>
      </c>
      <c r="B1129" t="str">
        <f>ItemLists_295084!B1127</f>
        <v>J 793.73 MAR</v>
      </c>
      <c r="C1129" t="str">
        <f>LEFT(ItemLists_295084!D1127,36)</f>
        <v>I spy spooky night : a book of pictu</v>
      </c>
      <c r="D1129" s="3" t="str">
        <f>IF(ItemLists_295084!AE1127=1,"Yes","No")</f>
        <v>No</v>
      </c>
      <c r="E1129" s="18">
        <f>ItemLists_295084!C1127</f>
        <v>30113003272031</v>
      </c>
      <c r="F1129">
        <f>ItemLists_295084!F1127</f>
        <v>2005</v>
      </c>
      <c r="G1129">
        <f>ItemLists_295084!P1127</f>
        <v>200508</v>
      </c>
      <c r="H1129" s="1">
        <f>ItemLists_295084!W1127</f>
        <v>4.6557377049180326</v>
      </c>
      <c r="I1129">
        <f>ItemLists_295084!S1127</f>
        <v>202010</v>
      </c>
    </row>
    <row r="1130" spans="1:9" x14ac:dyDescent="0.25">
      <c r="A1130" t="str">
        <f>IF(ItemLists_295084!A1128="Juvenile Non-Fiction","JNF","")</f>
        <v>JNF</v>
      </c>
      <c r="B1130" t="str">
        <f>ItemLists_295084!B1128</f>
        <v>J 793.73 MAR</v>
      </c>
      <c r="C1130" t="str">
        <f>LEFT(ItemLists_295084!D1128,36)</f>
        <v>I spy school days : a book of pictur</v>
      </c>
      <c r="D1130" s="3" t="str">
        <f>IF(ItemLists_295084!AE1128=1,"Yes","No")</f>
        <v>Yes</v>
      </c>
      <c r="E1130" s="18">
        <f>ItemLists_295084!C1128</f>
        <v>30113002967185</v>
      </c>
      <c r="F1130">
        <f>ItemLists_295084!F1128</f>
        <v>1995</v>
      </c>
      <c r="G1130">
        <f>ItemLists_295084!P1128</f>
        <v>199503</v>
      </c>
      <c r="H1130" s="1">
        <f>ItemLists_295084!W1128</f>
        <v>2.7662337662337659</v>
      </c>
      <c r="I1130">
        <f>ItemLists_295084!S1128</f>
        <v>202009</v>
      </c>
    </row>
    <row r="1131" spans="1:9" x14ac:dyDescent="0.25">
      <c r="A1131" t="str">
        <f>IF(ItemLists_295084!A1129="Juvenile Non-Fiction","JNF","")</f>
        <v>JNF</v>
      </c>
      <c r="B1131" t="str">
        <f>ItemLists_295084!B1129</f>
        <v>J 793.73 MAR</v>
      </c>
      <c r="C1131" t="str">
        <f>LEFT(ItemLists_295084!D1129,36)</f>
        <v>I spy year-round challenger! : a boo</v>
      </c>
      <c r="D1131" s="3" t="str">
        <f>IF(ItemLists_295084!AE1129=1,"Yes","No")</f>
        <v>No</v>
      </c>
      <c r="E1131" s="18">
        <f>ItemLists_295084!C1129</f>
        <v>30113005264036</v>
      </c>
      <c r="F1131">
        <f>ItemLists_295084!F1129</f>
        <v>2005</v>
      </c>
      <c r="G1131">
        <f>ItemLists_295084!P1129</f>
        <v>201109</v>
      </c>
      <c r="H1131" s="1">
        <f>ItemLists_295084!W1129</f>
        <v>7.0909090909090917</v>
      </c>
      <c r="I1131">
        <f>ItemLists_295084!S1129</f>
        <v>202010</v>
      </c>
    </row>
    <row r="1132" spans="1:9" x14ac:dyDescent="0.25">
      <c r="A1132" t="str">
        <f>IF(ItemLists_295084!A1130="Juvenile Non-Fiction","JNF","")</f>
        <v>JNF</v>
      </c>
      <c r="B1132" t="str">
        <f>ItemLists_295084!B1130</f>
        <v>J 793.73 MAR</v>
      </c>
      <c r="C1132" t="str">
        <f>LEFT(ItemLists_295084!D1130,36)</f>
        <v>I spy mystery : a book of picture ri</v>
      </c>
      <c r="D1132" s="3" t="str">
        <f>IF(ItemLists_295084!AE1130=1,"Yes","No")</f>
        <v>Yes</v>
      </c>
      <c r="E1132" s="18">
        <f>ItemLists_295084!C1130</f>
        <v>30113003098642</v>
      </c>
      <c r="F1132">
        <f>ItemLists_295084!F1130</f>
        <v>1993</v>
      </c>
      <c r="G1132">
        <f>ItemLists_295084!P1130</f>
        <v>199304</v>
      </c>
      <c r="H1132" s="1">
        <f>ItemLists_295084!W1130</f>
        <v>3.6978851963746227</v>
      </c>
      <c r="I1132">
        <f>ItemLists_295084!S1130</f>
        <v>202009</v>
      </c>
    </row>
    <row r="1133" spans="1:9" x14ac:dyDescent="0.25">
      <c r="A1133" t="str">
        <f>IF(ItemLists_295084!A1131="Juvenile Non-Fiction","JNF","")</f>
        <v>JNF</v>
      </c>
      <c r="B1133" t="str">
        <f>ItemLists_295084!B1131</f>
        <v>J 793.73 MAR</v>
      </c>
      <c r="C1133" t="str">
        <f>LEFT(ItemLists_295084!D1131,36)</f>
        <v>I spy extreme challenger! : a book o</v>
      </c>
      <c r="D1133" s="3" t="str">
        <f>IF(ItemLists_295084!AE1131=1,"Yes","No")</f>
        <v>No</v>
      </c>
      <c r="E1133" s="18">
        <f>ItemLists_295084!C1131</f>
        <v>30113002967193</v>
      </c>
      <c r="F1133">
        <f>ItemLists_295084!F1131</f>
        <v>2000</v>
      </c>
      <c r="G1133">
        <f>ItemLists_295084!P1131</f>
        <v>200004</v>
      </c>
      <c r="H1133" s="1">
        <f>ItemLists_295084!W1131</f>
        <v>3.4008097165991904</v>
      </c>
      <c r="I1133">
        <f>ItemLists_295084!S1131</f>
        <v>202008</v>
      </c>
    </row>
    <row r="1134" spans="1:9" x14ac:dyDescent="0.25">
      <c r="A1134" t="str">
        <f>IF(ItemLists_295084!A1132="Juvenile Non-Fiction","JNF","")</f>
        <v>JNF</v>
      </c>
      <c r="B1134" t="str">
        <f>ItemLists_295084!B1132</f>
        <v>J 793.73 MAR</v>
      </c>
      <c r="C1134" t="str">
        <f>LEFT(ItemLists_295084!D1132,36)</f>
        <v>I spy extreme challenger! : a book o</v>
      </c>
      <c r="D1134" s="3" t="str">
        <f>IF(ItemLists_295084!AE1132=1,"Yes","No")</f>
        <v>No</v>
      </c>
      <c r="E1134" s="18">
        <f>ItemLists_295084!C1132</f>
        <v>30113005634535</v>
      </c>
      <c r="F1134">
        <f>ItemLists_295084!F1132</f>
        <v>2000</v>
      </c>
      <c r="G1134">
        <f>ItemLists_295084!P1132</f>
        <v>201212</v>
      </c>
      <c r="H1134" s="1">
        <f>ItemLists_295084!W1132</f>
        <v>8.2105263157894726</v>
      </c>
      <c r="I1134">
        <f>ItemLists_295084!S1132</f>
        <v>202010</v>
      </c>
    </row>
    <row r="1135" spans="1:9" x14ac:dyDescent="0.25">
      <c r="A1135" t="str">
        <f>IF(ItemLists_295084!A1133="Juvenile Non-Fiction","JNF","")</f>
        <v>JNF</v>
      </c>
      <c r="B1135" t="str">
        <f>ItemLists_295084!B1133</f>
        <v>J 793.73 MAR</v>
      </c>
      <c r="C1135" t="str">
        <f>LEFT(ItemLists_295084!D1133,36)</f>
        <v>I spy treasure hunt : a book of pict</v>
      </c>
      <c r="D1135" s="3" t="str">
        <f>IF(ItemLists_295084!AE1133=1,"Yes","No")</f>
        <v>Yes</v>
      </c>
      <c r="E1135" s="18">
        <f>ItemLists_295084!C1133</f>
        <v>30113006530195</v>
      </c>
      <c r="F1135">
        <f>ItemLists_295084!F1133</f>
        <v>1999</v>
      </c>
      <c r="G1135">
        <f>ItemLists_295084!P1133</f>
        <v>199904</v>
      </c>
      <c r="H1135" s="1">
        <f>ItemLists_295084!W1133</f>
        <v>4.2162162162162167</v>
      </c>
      <c r="I1135">
        <f>ItemLists_295084!S1133</f>
        <v>202010</v>
      </c>
    </row>
    <row r="1136" spans="1:9" x14ac:dyDescent="0.25">
      <c r="A1136" t="str">
        <f>IF(ItemLists_295084!A1134="Juvenile Non-Fiction","JNF","")</f>
        <v>JNF</v>
      </c>
      <c r="B1136" t="str">
        <f>ItemLists_295084!B1134</f>
        <v>J 793.73 MAR</v>
      </c>
      <c r="C1136" t="str">
        <f>LEFT(ItemLists_295084!D1134,36)</f>
        <v>I spy spectacular : a book of pictur</v>
      </c>
      <c r="D1136" s="3" t="str">
        <f>IF(ItemLists_295084!AE1134=1,"Yes","No")</f>
        <v>No</v>
      </c>
      <c r="E1136" s="18">
        <f>ItemLists_295084!C1134</f>
        <v>30113006717065</v>
      </c>
      <c r="F1136">
        <f>ItemLists_295084!F1134</f>
        <v>2011</v>
      </c>
      <c r="G1136">
        <f>ItemLists_295084!P1134</f>
        <v>201301</v>
      </c>
      <c r="H1136" s="1">
        <f>ItemLists_295084!W1134</f>
        <v>7.0212765957446814</v>
      </c>
      <c r="I1136">
        <f>ItemLists_295084!S1134</f>
        <v>202009</v>
      </c>
    </row>
    <row r="1137" spans="1:9" x14ac:dyDescent="0.25">
      <c r="A1137" t="str">
        <f>IF(ItemLists_295084!A1135="Juvenile Non-Fiction","JNF","")</f>
        <v>JNF</v>
      </c>
      <c r="B1137" t="str">
        <f>ItemLists_295084!B1135</f>
        <v>J 793.73 MAR</v>
      </c>
      <c r="C1137" t="str">
        <f>LEFT(ItemLists_295084!D1135,36)</f>
        <v>I spy spectacular : a book of pictur</v>
      </c>
      <c r="D1137" s="3" t="str">
        <f>IF(ItemLists_295084!AE1135=1,"Yes","No")</f>
        <v>No</v>
      </c>
      <c r="E1137" s="18">
        <f>ItemLists_295084!C1135</f>
        <v>30113005662544</v>
      </c>
      <c r="F1137">
        <f>ItemLists_295084!F1135</f>
        <v>2011</v>
      </c>
      <c r="G1137">
        <f>ItemLists_295084!P1135</f>
        <v>201301</v>
      </c>
      <c r="H1137" s="1">
        <f>ItemLists_295084!W1135</f>
        <v>6.1276595744680851</v>
      </c>
      <c r="I1137">
        <f>ItemLists_295084!S1135</f>
        <v>202009</v>
      </c>
    </row>
    <row r="1138" spans="1:9" x14ac:dyDescent="0.25">
      <c r="A1138" t="str">
        <f>IF(ItemLists_295084!A1136="Juvenile Non-Fiction","JNF","")</f>
        <v>JNF</v>
      </c>
      <c r="B1138" t="str">
        <f>ItemLists_295084!B1136</f>
        <v>J 793.73 MAR</v>
      </c>
      <c r="C1138" t="str">
        <f>LEFT(ItemLists_295084!D1136,36)</f>
        <v>I spy extreme challenger! : a book o</v>
      </c>
      <c r="D1138" s="3" t="str">
        <f>IF(ItemLists_295084!AE1136=1,"Yes","No")</f>
        <v>No</v>
      </c>
      <c r="E1138" s="18">
        <f>ItemLists_295084!C1136</f>
        <v>30113002393671</v>
      </c>
      <c r="F1138">
        <f>ItemLists_295084!F1136</f>
        <v>2000</v>
      </c>
      <c r="G1138">
        <f>ItemLists_295084!P1136</f>
        <v>200009</v>
      </c>
      <c r="H1138" s="1">
        <f>ItemLists_295084!W1136</f>
        <v>5.4049586776859497</v>
      </c>
      <c r="I1138">
        <f>ItemLists_295084!S1136</f>
        <v>202010</v>
      </c>
    </row>
    <row r="1139" spans="1:9" x14ac:dyDescent="0.25">
      <c r="A1139" t="str">
        <f>IF(ItemLists_295084!A1137="Juvenile Non-Fiction","JNF","")</f>
        <v>JNF</v>
      </c>
      <c r="B1139" t="str">
        <f>ItemLists_295084!B1137</f>
        <v>J 793.73 MOO</v>
      </c>
      <c r="C1139" t="str">
        <f>LEFT(ItemLists_295084!D1137,36)</f>
        <v>It's only logical</v>
      </c>
      <c r="D1139" s="3" t="str">
        <f>IF(ItemLists_295084!AE1137=1,"Yes","No")</f>
        <v>No</v>
      </c>
      <c r="E1139" s="18">
        <f>ItemLists_295084!C1137</f>
        <v>30113006248475</v>
      </c>
      <c r="F1139">
        <f>ItemLists_295084!F1137</f>
        <v>2015</v>
      </c>
      <c r="G1139">
        <f>ItemLists_295084!P1137</f>
        <v>201601</v>
      </c>
      <c r="H1139" s="1">
        <f>ItemLists_295084!W1137</f>
        <v>3.5172413793103452</v>
      </c>
      <c r="I1139">
        <f>ItemLists_295084!S1137</f>
        <v>201911</v>
      </c>
    </row>
    <row r="1140" spans="1:9" x14ac:dyDescent="0.25">
      <c r="A1140" t="str">
        <f>IF(ItemLists_295084!A1138="Juvenile Non-Fiction","JNF","")</f>
        <v>JNF</v>
      </c>
      <c r="B1140" t="str">
        <f>ItemLists_295084!B1138</f>
        <v>J 793.73 POL</v>
      </c>
      <c r="C1140" t="str">
        <f>LEFT(ItemLists_295084!D1138,36)</f>
        <v>Beastly puzzles : a brain-boggling a</v>
      </c>
      <c r="D1140" s="3" t="str">
        <f>IF(ItemLists_295084!AE1138=1,"Yes","No")</f>
        <v>No</v>
      </c>
      <c r="E1140" s="18">
        <f>ItemLists_295084!C1138</f>
        <v>30113006772870</v>
      </c>
      <c r="F1140">
        <f>ItemLists_295084!F1138</f>
        <v>2019</v>
      </c>
      <c r="G1140">
        <f>ItemLists_295084!P1138</f>
        <v>201908</v>
      </c>
      <c r="H1140" s="1">
        <f>ItemLists_295084!W1138</f>
        <v>3.2</v>
      </c>
      <c r="I1140">
        <f>ItemLists_295084!S1138</f>
        <v>202002</v>
      </c>
    </row>
    <row r="1141" spans="1:9" x14ac:dyDescent="0.25">
      <c r="A1141" t="str">
        <f>IF(ItemLists_295084!A1139="Juvenile Non-Fiction","JNF","")</f>
        <v>JNF</v>
      </c>
      <c r="B1141" t="str">
        <f>ItemLists_295084!B1139</f>
        <v>J 793.73 RIT</v>
      </c>
      <c r="C1141" t="str">
        <f>LEFT(ItemLists_295084!D1139,36)</f>
        <v xml:space="preserve">Up, up and away : a round-the-world </v>
      </c>
      <c r="D1141" s="3" t="str">
        <f>IF(ItemLists_295084!AE1139=1,"Yes","No")</f>
        <v>Yes</v>
      </c>
      <c r="E1141" s="18">
        <f>ItemLists_295084!C1139</f>
        <v>30113002401391</v>
      </c>
      <c r="F1141">
        <f>ItemLists_295084!F1139</f>
        <v>2006</v>
      </c>
      <c r="G1141">
        <f>ItemLists_295084!P1139</f>
        <v>200603</v>
      </c>
      <c r="H1141" s="1">
        <f>ItemLists_295084!W1139</f>
        <v>3.2045454545454546</v>
      </c>
      <c r="I1141">
        <f>ItemLists_295084!S1139</f>
        <v>201909</v>
      </c>
    </row>
    <row r="1142" spans="1:9" x14ac:dyDescent="0.25">
      <c r="A1142" t="str">
        <f>IF(ItemLists_295084!A1140="Juvenile Non-Fiction","JNF","")</f>
        <v>JNF</v>
      </c>
      <c r="B1142" t="str">
        <f>ItemLists_295084!B1140</f>
        <v>J 793.73 SCH</v>
      </c>
      <c r="C1142" t="str">
        <f>LEFT(ItemLists_295084!D1140,36)</f>
        <v>Spring : an alphabet acrostic</v>
      </c>
      <c r="D1142" s="3" t="str">
        <f>IF(ItemLists_295084!AE1140=1,"Yes","No")</f>
        <v>Yes</v>
      </c>
      <c r="E1142" s="18">
        <f>ItemLists_295084!C1140</f>
        <v>30113001656557</v>
      </c>
      <c r="F1142">
        <f>ItemLists_295084!F1140</f>
        <v>1998</v>
      </c>
      <c r="G1142">
        <f>ItemLists_295084!P1140</f>
        <v>199803</v>
      </c>
      <c r="H1142" s="1">
        <f>ItemLists_295084!W1140</f>
        <v>1.5441176470588234</v>
      </c>
      <c r="I1142">
        <f>ItemLists_295084!S1140</f>
        <v>202005</v>
      </c>
    </row>
    <row r="1143" spans="1:9" x14ac:dyDescent="0.25">
      <c r="A1143" t="str">
        <f>IF(ItemLists_295084!A1141="Juvenile Non-Fiction","JNF","")</f>
        <v>JNF</v>
      </c>
      <c r="B1143" t="str">
        <f>ItemLists_295084!B1141</f>
        <v>J 793.73 SPO</v>
      </c>
      <c r="C1143" t="str">
        <f>LEFT(ItemLists_295084!D1141,36)</f>
        <v>Spot 7 school</v>
      </c>
      <c r="D1143" s="3" t="str">
        <f>IF(ItemLists_295084!AE1141=1,"Yes","No")</f>
        <v>No</v>
      </c>
      <c r="E1143" s="18">
        <f>ItemLists_295084!C1141</f>
        <v>30113002402944</v>
      </c>
      <c r="F1143">
        <f>ItemLists_295084!F1141</f>
        <v>2005</v>
      </c>
      <c r="G1143">
        <f>ItemLists_295084!P1141</f>
        <v>200503</v>
      </c>
      <c r="H1143" s="1">
        <f>ItemLists_295084!W1141</f>
        <v>5.4893617021276597</v>
      </c>
      <c r="I1143">
        <f>ItemLists_295084!S1141</f>
        <v>202003</v>
      </c>
    </row>
    <row r="1144" spans="1:9" x14ac:dyDescent="0.25">
      <c r="A1144" t="str">
        <f>IF(ItemLists_295084!A1142="Juvenile Non-Fiction","JNF","")</f>
        <v>JNF</v>
      </c>
      <c r="B1144" t="str">
        <f>ItemLists_295084!B1142</f>
        <v>J 793.73 SPO</v>
      </c>
      <c r="C1144" t="str">
        <f>LEFT(ItemLists_295084!D1142,36)</f>
        <v>Spot 7 animals</v>
      </c>
      <c r="D1144" s="3" t="str">
        <f>IF(ItemLists_295084!AE1142=1,"Yes","No")</f>
        <v>No</v>
      </c>
      <c r="E1144" s="18">
        <f>ItemLists_295084!C1142</f>
        <v>30113002557648</v>
      </c>
      <c r="F1144">
        <f>ItemLists_295084!F1142</f>
        <v>2007</v>
      </c>
      <c r="G1144">
        <f>ItemLists_295084!P1142</f>
        <v>200702</v>
      </c>
      <c r="H1144" s="1">
        <f>ItemLists_295084!W1142</f>
        <v>5.4545454545454541</v>
      </c>
      <c r="I1144">
        <f>ItemLists_295084!S1142</f>
        <v>202003</v>
      </c>
    </row>
    <row r="1145" spans="1:9" x14ac:dyDescent="0.25">
      <c r="A1145" t="str">
        <f>IF(ItemLists_295084!A1143="Juvenile Non-Fiction","JNF","")</f>
        <v>JNF</v>
      </c>
      <c r="B1145" t="str">
        <f>ItemLists_295084!B1143</f>
        <v>J 793.73 SPO</v>
      </c>
      <c r="C1145" t="str">
        <f>LEFT(ItemLists_295084!D1143,36)</f>
        <v>Spot 7 toys</v>
      </c>
      <c r="D1145" s="3" t="str">
        <f>IF(ItemLists_295084!AE1143=1,"Yes","No")</f>
        <v>No</v>
      </c>
      <c r="E1145" s="18">
        <f>ItemLists_295084!C1143</f>
        <v>30113003301517</v>
      </c>
      <c r="F1145">
        <f>ItemLists_295084!F1143</f>
        <v>2008</v>
      </c>
      <c r="G1145">
        <f>ItemLists_295084!P1143</f>
        <v>201102</v>
      </c>
      <c r="H1145" s="1">
        <f>ItemLists_295084!W1143</f>
        <v>4.2051282051282053</v>
      </c>
      <c r="I1145">
        <f>ItemLists_295084!S1143</f>
        <v>202008</v>
      </c>
    </row>
    <row r="1146" spans="1:9" x14ac:dyDescent="0.25">
      <c r="A1146" t="str">
        <f>IF(ItemLists_295084!A1144="Juvenile Non-Fiction","JNF","")</f>
        <v>JNF</v>
      </c>
      <c r="B1146" t="str">
        <f>ItemLists_295084!B1144</f>
        <v>J 793.73 SPO</v>
      </c>
      <c r="C1146" t="str">
        <f>LEFT(ItemLists_295084!D1144,36)</f>
        <v>Spot 7 animals</v>
      </c>
      <c r="D1146" s="3" t="str">
        <f>IF(ItemLists_295084!AE1144=1,"Yes","No")</f>
        <v>No</v>
      </c>
      <c r="E1146" s="18">
        <f>ItemLists_295084!C1144</f>
        <v>30113003109274</v>
      </c>
      <c r="F1146">
        <f>ItemLists_295084!F1144</f>
        <v>2007</v>
      </c>
      <c r="G1146">
        <f>ItemLists_295084!P1144</f>
        <v>200705</v>
      </c>
      <c r="H1146" s="1">
        <f>ItemLists_295084!W1144</f>
        <v>3.7777777777777777</v>
      </c>
      <c r="I1146">
        <f>ItemLists_295084!S1144</f>
        <v>202008</v>
      </c>
    </row>
    <row r="1147" spans="1:9" x14ac:dyDescent="0.25">
      <c r="A1147" t="str">
        <f>IF(ItemLists_295084!A1145="Juvenile Non-Fiction","JNF","")</f>
        <v>JNF</v>
      </c>
      <c r="B1147" t="str">
        <f>ItemLists_295084!B1145</f>
        <v>J 793.73 SPO</v>
      </c>
      <c r="C1147" t="str">
        <f>LEFT(ItemLists_295084!D1145,36)</f>
        <v>Spot 7 spooky</v>
      </c>
      <c r="D1147" s="3" t="str">
        <f>IF(ItemLists_295084!AE1145=1,"Yes","No")</f>
        <v>Yes</v>
      </c>
      <c r="E1147" s="18">
        <f>ItemLists_295084!C1145</f>
        <v>30113002767536</v>
      </c>
      <c r="F1147">
        <f>ItemLists_295084!F1145</f>
        <v>2007</v>
      </c>
      <c r="G1147">
        <f>ItemLists_295084!P1145</f>
        <v>200704</v>
      </c>
      <c r="H1147" s="1">
        <f>ItemLists_295084!W1145</f>
        <v>3.2392638036809815</v>
      </c>
      <c r="I1147">
        <f>ItemLists_295084!S1145</f>
        <v>202008</v>
      </c>
    </row>
    <row r="1148" spans="1:9" x14ac:dyDescent="0.25">
      <c r="A1148" t="str">
        <f>IF(ItemLists_295084!A1146="Juvenile Non-Fiction","JNF","")</f>
        <v>JNF</v>
      </c>
      <c r="B1148" t="str">
        <f>ItemLists_295084!B1146</f>
        <v>J 793.73 STE</v>
      </c>
      <c r="C1148" t="str">
        <f>LEFT(ItemLists_295084!D1146,36)</f>
        <v>Look-alikes seek-and-search puzzles</v>
      </c>
      <c r="D1148" s="3" t="str">
        <f>IF(ItemLists_295084!AE1146=1,"Yes","No")</f>
        <v>No</v>
      </c>
      <c r="E1148" s="18">
        <f>ItemLists_295084!C1146</f>
        <v>30113005237925</v>
      </c>
      <c r="F1148">
        <f>ItemLists_295084!F1146</f>
        <v>2011</v>
      </c>
      <c r="G1148">
        <f>ItemLists_295084!P1146</f>
        <v>201201</v>
      </c>
      <c r="H1148" s="1">
        <f>ItemLists_295084!W1146</f>
        <v>4.6415094339622636</v>
      </c>
      <c r="I1148">
        <f>ItemLists_295084!S1146</f>
        <v>202009</v>
      </c>
    </row>
    <row r="1149" spans="1:9" x14ac:dyDescent="0.25">
      <c r="A1149" t="str">
        <f>IF(ItemLists_295084!A1147="Juvenile Non-Fiction","JNF","")</f>
        <v>JNF</v>
      </c>
      <c r="B1149" t="str">
        <f>ItemLists_295084!B1147</f>
        <v>J 793.73 TAL</v>
      </c>
      <c r="C1149" t="str">
        <f>LEFT(ItemLists_295084!D1147,36)</f>
        <v>About sports</v>
      </c>
      <c r="D1149" s="3" t="str">
        <f>IF(ItemLists_295084!AE1147=1,"Yes","No")</f>
        <v>Yes</v>
      </c>
      <c r="E1149" s="18">
        <f>ItemLists_295084!C1147</f>
        <v>30113002263254</v>
      </c>
      <c r="F1149">
        <f>ItemLists_295084!F1147</f>
        <v>1992</v>
      </c>
      <c r="G1149">
        <f>ItemLists_295084!P1147</f>
        <v>199201</v>
      </c>
      <c r="H1149" s="1">
        <f>ItemLists_295084!W1147</f>
        <v>0.79768786127167635</v>
      </c>
      <c r="I1149">
        <f>ItemLists_295084!S1147</f>
        <v>201906</v>
      </c>
    </row>
    <row r="1150" spans="1:9" x14ac:dyDescent="0.25">
      <c r="A1150" t="str">
        <f>IF(ItemLists_295084!A1148="Juvenile Non-Fiction","JNF","")</f>
        <v>JNF</v>
      </c>
      <c r="B1150" t="str">
        <f>ItemLists_295084!B1148</f>
        <v>J 793.73 THO</v>
      </c>
      <c r="C1150" t="str">
        <f>LEFT(ItemLists_295084!D1148,36)</f>
        <v>Ha! ha! ha! and much more! : the ult</v>
      </c>
      <c r="D1150" s="3" t="str">
        <f>IF(ItemLists_295084!AE1148=1,"Yes","No")</f>
        <v>Yes</v>
      </c>
      <c r="E1150" s="18">
        <f>ItemLists_295084!C1148</f>
        <v>30113003382285</v>
      </c>
      <c r="F1150">
        <f>ItemLists_295084!F1148</f>
        <v>2008</v>
      </c>
      <c r="G1150">
        <f>ItemLists_295084!P1148</f>
        <v>201104</v>
      </c>
      <c r="H1150" s="1">
        <f>ItemLists_295084!W1148</f>
        <v>2.2956521739130435</v>
      </c>
      <c r="I1150">
        <f>ItemLists_295084!S1148</f>
        <v>201908</v>
      </c>
    </row>
    <row r="1151" spans="1:9" x14ac:dyDescent="0.25">
      <c r="A1151" t="str">
        <f>IF(ItemLists_295084!A1149="Juvenile Non-Fiction","JNF","")</f>
        <v>JNF</v>
      </c>
      <c r="B1151" t="str">
        <f>ItemLists_295084!B1149</f>
        <v>J 793.73 THO</v>
      </c>
      <c r="C1151" t="str">
        <f>LEFT(ItemLists_295084!D1149,36)</f>
        <v>Ha! ha! ha! and much more! : the ult</v>
      </c>
      <c r="D1151" s="3" t="str">
        <f>IF(ItemLists_295084!AE1149=1,"Yes","No")</f>
        <v>No</v>
      </c>
      <c r="E1151" s="18">
        <f>ItemLists_295084!C1149</f>
        <v>30113002763238</v>
      </c>
      <c r="F1151">
        <f>ItemLists_295084!F1149</f>
        <v>2008</v>
      </c>
      <c r="G1151">
        <f>ItemLists_295084!P1149</f>
        <v>200804</v>
      </c>
      <c r="H1151" s="1">
        <f>ItemLists_295084!W1149</f>
        <v>5.7218543046357615</v>
      </c>
      <c r="I1151">
        <f>ItemLists_295084!S1149</f>
        <v>202003</v>
      </c>
    </row>
    <row r="1152" spans="1:9" x14ac:dyDescent="0.25">
      <c r="A1152" t="str">
        <f>IF(ItemLists_295084!A1150="Juvenile Non-Fiction","JNF","")</f>
        <v>JNF</v>
      </c>
      <c r="B1152" t="str">
        <f>ItemLists_295084!B1150</f>
        <v>J 793.73 WIC</v>
      </c>
      <c r="C1152" t="str">
        <f>LEFT(ItemLists_295084!D1150,36)</f>
        <v>On a scary, scary night</v>
      </c>
      <c r="D1152" s="3" t="str">
        <f>IF(ItemLists_295084!AE1150=1,"Yes","No")</f>
        <v>No</v>
      </c>
      <c r="E1152" s="18">
        <f>ItemLists_295084!C1150</f>
        <v>30113005944256</v>
      </c>
      <c r="F1152">
        <f>ItemLists_295084!F1150</f>
        <v>2008</v>
      </c>
      <c r="G1152">
        <f>ItemLists_295084!P1150</f>
        <v>201405</v>
      </c>
      <c r="H1152" s="1">
        <f>ItemLists_295084!W1150</f>
        <v>5.384615384615385</v>
      </c>
      <c r="I1152">
        <f>ItemLists_295084!S1150</f>
        <v>201912</v>
      </c>
    </row>
    <row r="1153" spans="1:9" x14ac:dyDescent="0.25">
      <c r="A1153" t="str">
        <f>IF(ItemLists_295084!A1151="Juvenile Non-Fiction","JNF","")</f>
        <v>JNF</v>
      </c>
      <c r="B1153" t="str">
        <f>ItemLists_295084!B1151</f>
        <v>J 793.73 WIC</v>
      </c>
      <c r="C1153" t="str">
        <f>LEFT(ItemLists_295084!D1151,36)</f>
        <v>Once upon a time : picture puzzles t</v>
      </c>
      <c r="D1153" s="3" t="str">
        <f>IF(ItemLists_295084!AE1151=1,"Yes","No")</f>
        <v>No</v>
      </c>
      <c r="E1153" s="18">
        <f>ItemLists_295084!C1151</f>
        <v>30113002938830</v>
      </c>
      <c r="F1153">
        <f>ItemLists_295084!F1151</f>
        <v>2006</v>
      </c>
      <c r="G1153">
        <f>ItemLists_295084!P1151</f>
        <v>200607</v>
      </c>
      <c r="H1153" s="1">
        <f>ItemLists_295084!W1151</f>
        <v>5.0232558139534884</v>
      </c>
      <c r="I1153">
        <f>ItemLists_295084!S1151</f>
        <v>202010</v>
      </c>
    </row>
    <row r="1154" spans="1:9" x14ac:dyDescent="0.25">
      <c r="A1154" t="str">
        <f>IF(ItemLists_295084!A1152="Juvenile Non-Fiction","JNF","")</f>
        <v>JNF</v>
      </c>
      <c r="B1154" t="str">
        <f>ItemLists_295084!B1152</f>
        <v>J 793.73 YOU</v>
      </c>
      <c r="C1154" t="str">
        <f>LEFT(ItemLists_295084!D1152,36)</f>
        <v>You crack me up! : Chick and Dee's b</v>
      </c>
      <c r="D1154" s="3" t="str">
        <f>IF(ItemLists_295084!AE1152=1,"Yes","No")</f>
        <v>Yes</v>
      </c>
      <c r="E1154" s="18">
        <f>ItemLists_295084!C1152</f>
        <v>30113002764210</v>
      </c>
      <c r="F1154">
        <f>ItemLists_295084!F1152</f>
        <v>2008</v>
      </c>
      <c r="G1154">
        <f>ItemLists_295084!P1152</f>
        <v>200806</v>
      </c>
      <c r="H1154" s="1">
        <f>ItemLists_295084!W1152</f>
        <v>3.8657718120805371</v>
      </c>
      <c r="I1154">
        <f>ItemLists_295084!S1152</f>
        <v>202001</v>
      </c>
    </row>
    <row r="1155" spans="1:9" x14ac:dyDescent="0.25">
      <c r="A1155" t="str">
        <f>IF(ItemLists_295084!A1153="Juvenile Non-Fiction","JNF","")</f>
        <v>JNF</v>
      </c>
      <c r="B1155" t="str">
        <f>ItemLists_295084!B1153</f>
        <v>J 793.73 YOU</v>
      </c>
      <c r="C1155" t="str">
        <f>LEFT(ItemLists_295084!D1153,36)</f>
        <v>You crack me up! : Chick and Dee's b</v>
      </c>
      <c r="D1155" s="3" t="str">
        <f>IF(ItemLists_295084!AE1153=1,"Yes","No")</f>
        <v>Yes</v>
      </c>
      <c r="E1155" s="18">
        <f>ItemLists_295084!C1153</f>
        <v>30113003383127</v>
      </c>
      <c r="F1155">
        <f>ItemLists_295084!F1153</f>
        <v>2008</v>
      </c>
      <c r="G1155">
        <f>ItemLists_295084!P1153</f>
        <v>201104</v>
      </c>
      <c r="H1155" s="1">
        <f>ItemLists_295084!W1153</f>
        <v>2.4</v>
      </c>
      <c r="I1155">
        <f>ItemLists_295084!S1153</f>
        <v>202009</v>
      </c>
    </row>
    <row r="1156" spans="1:9" x14ac:dyDescent="0.25">
      <c r="A1156" t="str">
        <f>IF(ItemLists_295084!A1154="Juvenile Non-Fiction","JNF","")</f>
        <v>JNF</v>
      </c>
      <c r="B1156" t="str">
        <f>ItemLists_295084!B1154</f>
        <v>J 793.734 CLE</v>
      </c>
      <c r="C1156" t="str">
        <f>LEFT(ItemLists_295084!D1154,36)</f>
        <v>Madam and nun and 1001 : what is a p</v>
      </c>
      <c r="D1156" s="3" t="str">
        <f>IF(ItemLists_295084!AE1154=1,"Yes","No")</f>
        <v>Yes</v>
      </c>
      <c r="E1156" s="18">
        <f>ItemLists_295084!C1154</f>
        <v>30113005556654</v>
      </c>
      <c r="F1156">
        <f>ItemLists_295084!F1154</f>
        <v>2012</v>
      </c>
      <c r="G1156">
        <f>ItemLists_295084!P1154</f>
        <v>201301</v>
      </c>
      <c r="H1156" s="1">
        <f>ItemLists_295084!W1154</f>
        <v>0.76595744680851063</v>
      </c>
      <c r="I1156">
        <f>ItemLists_295084!S1154</f>
        <v>201704</v>
      </c>
    </row>
    <row r="1157" spans="1:9" x14ac:dyDescent="0.25">
      <c r="A1157" t="str">
        <f>IF(ItemLists_295084!A1155="Juvenile Non-Fiction","JNF","")</f>
        <v>JNF</v>
      </c>
      <c r="B1157" t="str">
        <f>ItemLists_295084!B1155</f>
        <v>J 793.734 MCDO</v>
      </c>
      <c r="C1157" t="str">
        <f>LEFT(ItemLists_295084!D1155,36)</f>
        <v>Judy Moody's double-rare way-not-bor</v>
      </c>
      <c r="D1157" s="3" t="str">
        <f>IF(ItemLists_295084!AE1155=1,"Yes","No")</f>
        <v>Yes</v>
      </c>
      <c r="E1157" s="18">
        <f>ItemLists_295084!C1155</f>
        <v>30113003303422</v>
      </c>
      <c r="F1157">
        <f>ItemLists_295084!F1155</f>
        <v>2009</v>
      </c>
      <c r="G1157">
        <f>ItemLists_295084!P1155</f>
        <v>200909</v>
      </c>
      <c r="H1157" s="1">
        <f>ItemLists_295084!W1155</f>
        <v>2.238805970149254</v>
      </c>
      <c r="I1157">
        <f>ItemLists_295084!S1155</f>
        <v>202006</v>
      </c>
    </row>
    <row r="1158" spans="1:9" x14ac:dyDescent="0.25">
      <c r="A1158" t="str">
        <f>IF(ItemLists_295084!A1156="Juvenile Non-Fiction","JNF","")</f>
        <v>JNF</v>
      </c>
      <c r="B1158" t="str">
        <f>ItemLists_295084!B1156</f>
        <v>J 793.734 STE</v>
      </c>
      <c r="C1158" t="str">
        <f>LEFT(ItemLists_295084!D1156,36)</f>
        <v>CDB!</v>
      </c>
      <c r="D1158" s="3" t="str">
        <f>IF(ItemLists_295084!AE1156=1,"Yes","No")</f>
        <v>Yes</v>
      </c>
      <c r="E1158" s="18">
        <f>ItemLists_295084!C1156</f>
        <v>30113001720718</v>
      </c>
      <c r="F1158">
        <f>ItemLists_295084!F1156</f>
        <v>1968</v>
      </c>
      <c r="G1158">
        <f>ItemLists_295084!P1156</f>
        <v>196804</v>
      </c>
      <c r="H1158" s="1">
        <f>ItemLists_295084!W1156</f>
        <v>0.83676703645007922</v>
      </c>
      <c r="I1158">
        <f>ItemLists_295084!S1156</f>
        <v>201905</v>
      </c>
    </row>
    <row r="1159" spans="1:9" x14ac:dyDescent="0.25">
      <c r="A1159" t="str">
        <f>IF(ItemLists_295084!A1157="Juvenile Non-Fiction","JNF","")</f>
        <v>JNF</v>
      </c>
      <c r="B1159" t="str">
        <f>ItemLists_295084!B1157</f>
        <v>J 793.735 MAR</v>
      </c>
      <c r="C1159" t="str">
        <f>LEFT(ItemLists_295084!D1157,36)</f>
        <v>I spy gold challenger! : a book of p</v>
      </c>
      <c r="D1159" s="3" t="str">
        <f>IF(ItemLists_295084!AE1157=1,"Yes","No")</f>
        <v>No</v>
      </c>
      <c r="E1159" s="18">
        <f>ItemLists_295084!C1157</f>
        <v>30113006908011</v>
      </c>
      <c r="F1159">
        <f>ItemLists_295084!F1157</f>
        <v>1998</v>
      </c>
      <c r="G1159">
        <f>ItemLists_295084!P1157</f>
        <v>202005</v>
      </c>
      <c r="H1159" s="1">
        <f>ItemLists_295084!W1157</f>
        <v>0</v>
      </c>
      <c r="I1159">
        <f>ItemLists_295084!S1157</f>
        <v>202005</v>
      </c>
    </row>
    <row r="1160" spans="1:9" x14ac:dyDescent="0.25">
      <c r="A1160" t="str">
        <f>IF(ItemLists_295084!A1158="Juvenile Non-Fiction","JNF","")</f>
        <v>JNF</v>
      </c>
      <c r="B1160" t="str">
        <f>ItemLists_295084!B1158</f>
        <v>J 793.738 MIG</v>
      </c>
      <c r="C1160" t="str">
        <f>LEFT(ItemLists_295084!D1158,36)</f>
        <v>Labyrinths</v>
      </c>
      <c r="D1160" s="3" t="str">
        <f>IF(ItemLists_295084!AE1158=1,"Yes","No")</f>
        <v>Yes</v>
      </c>
      <c r="E1160" s="18">
        <f>ItemLists_295084!C1158</f>
        <v>30113001992226</v>
      </c>
      <c r="F1160">
        <f>ItemLists_295084!F1158</f>
        <v>2002</v>
      </c>
      <c r="G1160">
        <f>ItemLists_295084!P1158</f>
        <v>200208</v>
      </c>
      <c r="H1160" s="1">
        <f>ItemLists_295084!W1158</f>
        <v>2.4109589041095889</v>
      </c>
      <c r="I1160">
        <f>ItemLists_295084!S1158</f>
        <v>202009</v>
      </c>
    </row>
    <row r="1161" spans="1:9" x14ac:dyDescent="0.25">
      <c r="A1161" t="str">
        <f>IF(ItemLists_295084!A1159="Juvenile Non-Fiction","JNF","")</f>
        <v>JNF</v>
      </c>
      <c r="B1161" t="str">
        <f>ItemLists_295084!B1159</f>
        <v>J 793.74 COL</v>
      </c>
      <c r="C1161" t="str">
        <f>LEFT(ItemLists_295084!D1159,36)</f>
        <v>Mathemagic! : number tricks</v>
      </c>
      <c r="D1161" s="3" t="str">
        <f>IF(ItemLists_295084!AE1159=1,"Yes","No")</f>
        <v>Yes</v>
      </c>
      <c r="E1161" s="18">
        <f>ItemLists_295084!C1159</f>
        <v>30113005232678</v>
      </c>
      <c r="F1161">
        <f>ItemLists_295084!F1159</f>
        <v>2011</v>
      </c>
      <c r="G1161">
        <f>ItemLists_295084!P1159</f>
        <v>201109</v>
      </c>
      <c r="H1161" s="1">
        <f>ItemLists_295084!W1159</f>
        <v>2.290909090909091</v>
      </c>
      <c r="I1161">
        <f>ItemLists_295084!S1159</f>
        <v>201810</v>
      </c>
    </row>
    <row r="1162" spans="1:9" x14ac:dyDescent="0.25">
      <c r="A1162" t="str">
        <f>IF(ItemLists_295084!A1160="Juvenile Non-Fiction","JNF","")</f>
        <v>JNF</v>
      </c>
      <c r="B1162" t="str">
        <f>ItemLists_295084!B1160</f>
        <v>J 793.74 HO</v>
      </c>
      <c r="C1162" t="str">
        <f>LEFT(ItemLists_295084!D1160,36)</f>
        <v>Amazing math magic</v>
      </c>
      <c r="D1162" s="3" t="str">
        <f>IF(ItemLists_295084!AE1160=1,"Yes","No")</f>
        <v>Yes</v>
      </c>
      <c r="E1162" s="18">
        <f>ItemLists_295084!C1160</f>
        <v>30113001841902</v>
      </c>
      <c r="F1162">
        <f>ItemLists_295084!F1160</f>
        <v>2001</v>
      </c>
      <c r="G1162">
        <f>ItemLists_295084!P1160</f>
        <v>201104</v>
      </c>
      <c r="H1162" s="1">
        <f>ItemLists_295084!W1160</f>
        <v>5.4260869565217389</v>
      </c>
      <c r="I1162">
        <f>ItemLists_295084!S1160</f>
        <v>201706</v>
      </c>
    </row>
    <row r="1163" spans="1:9" x14ac:dyDescent="0.25">
      <c r="A1163" t="str">
        <f>IF(ItemLists_295084!A1161="Juvenile Non-Fiction","JNF","")</f>
        <v>JNF</v>
      </c>
      <c r="B1163" t="str">
        <f>ItemLists_295084!B1161</f>
        <v>J 793.74 LOB</v>
      </c>
      <c r="C1163" t="str">
        <f>LEFT(ItemLists_295084!D1161,36)</f>
        <v>Mental math challenges</v>
      </c>
      <c r="D1163" s="3" t="str">
        <f>IF(ItemLists_295084!AE1161=1,"Yes","No")</f>
        <v>Yes</v>
      </c>
      <c r="E1163" s="18">
        <f>ItemLists_295084!C1161</f>
        <v>30113001580260</v>
      </c>
      <c r="F1163">
        <f>ItemLists_295084!F1161</f>
        <v>1999</v>
      </c>
      <c r="G1163">
        <f>ItemLists_295084!P1161</f>
        <v>199902</v>
      </c>
      <c r="H1163" s="1">
        <f>ItemLists_295084!W1161</f>
        <v>3.2183908045977012</v>
      </c>
      <c r="I1163">
        <f>ItemLists_295084!S1161</f>
        <v>201911</v>
      </c>
    </row>
    <row r="1164" spans="1:9" x14ac:dyDescent="0.25">
      <c r="A1164" t="str">
        <f>IF(ItemLists_295084!A1162="Juvenile Non-Fiction","JNF","")</f>
        <v>JNF</v>
      </c>
      <c r="B1164" t="str">
        <f>ItemLists_295084!B1162</f>
        <v>J 793.74 WIS</v>
      </c>
      <c r="C1164" t="str">
        <f>LEFT(ItemLists_295084!D1162,36)</f>
        <v>Whodunit math puzzles</v>
      </c>
      <c r="D1164" s="3" t="str">
        <f>IF(ItemLists_295084!AE1162=1,"Yes","No")</f>
        <v>Yes</v>
      </c>
      <c r="E1164" s="18">
        <f>ItemLists_295084!C1162</f>
        <v>30113001843320</v>
      </c>
      <c r="F1164">
        <f>ItemLists_295084!F1162</f>
        <v>2001</v>
      </c>
      <c r="G1164">
        <f>ItemLists_295084!P1162</f>
        <v>200104</v>
      </c>
      <c r="H1164" s="1">
        <f>ItemLists_295084!W1162</f>
        <v>3.5234042553191491</v>
      </c>
      <c r="I1164">
        <f>ItemLists_295084!S1162</f>
        <v>202002</v>
      </c>
    </row>
    <row r="1165" spans="1:9" x14ac:dyDescent="0.25">
      <c r="A1165" t="str">
        <f>IF(ItemLists_295084!A1163="Juvenile Non-Fiction","JNF","")</f>
        <v>JNF</v>
      </c>
      <c r="B1165" t="str">
        <f>ItemLists_295084!B1163</f>
        <v>J 793.8 BEC</v>
      </c>
      <c r="C1165" t="str">
        <f>LEFT(ItemLists_295084!D1163,36)</f>
        <v>Magic up your sleeve : amazing illus</v>
      </c>
      <c r="D1165" s="3" t="str">
        <f>IF(ItemLists_295084!AE1163=1,"Yes","No")</f>
        <v>Yes</v>
      </c>
      <c r="E1165" s="18">
        <f>ItemLists_295084!C1163</f>
        <v>30113003289423</v>
      </c>
      <c r="F1165">
        <f>ItemLists_295084!F1163</f>
        <v>2010</v>
      </c>
      <c r="G1165">
        <f>ItemLists_295084!P1163</f>
        <v>201010</v>
      </c>
      <c r="H1165" s="1">
        <f>ItemLists_295084!W1163</f>
        <v>4.0661157024793386</v>
      </c>
      <c r="I1165">
        <f>ItemLists_295084!S1163</f>
        <v>202010</v>
      </c>
    </row>
    <row r="1166" spans="1:9" x14ac:dyDescent="0.25">
      <c r="A1166" t="str">
        <f>IF(ItemLists_295084!A1164="Juvenile Non-Fiction","JNF","")</f>
        <v>JNF</v>
      </c>
      <c r="B1166" t="str">
        <f>ItemLists_295084!B1164</f>
        <v>J 793.8 BUL</v>
      </c>
      <c r="C1166" t="str">
        <f>LEFT(ItemLists_295084!D1164,36)</f>
        <v>I want to be a magician</v>
      </c>
      <c r="D1166" s="3" t="str">
        <f>IF(ItemLists_295084!AE1164=1,"Yes","No")</f>
        <v>Yes</v>
      </c>
      <c r="E1166" s="18">
        <f>ItemLists_295084!C1164</f>
        <v>30113001333264</v>
      </c>
      <c r="F1166">
        <f>ItemLists_295084!F1164</f>
        <v>1995</v>
      </c>
      <c r="G1166">
        <f>ItemLists_295084!P1164</f>
        <v>199505</v>
      </c>
      <c r="H1166" s="1">
        <f>ItemLists_295084!W1164</f>
        <v>2.7450980392156863</v>
      </c>
      <c r="I1166">
        <f>ItemLists_295084!S1164</f>
        <v>202004</v>
      </c>
    </row>
    <row r="1167" spans="1:9" x14ac:dyDescent="0.25">
      <c r="A1167" t="str">
        <f>IF(ItemLists_295084!A1165="Juvenile Non-Fiction","JNF","")</f>
        <v>JNF</v>
      </c>
      <c r="B1167" t="str">
        <f>ItemLists_295084!B1165</f>
        <v>J 793.8 DAY</v>
      </c>
      <c r="C1167" t="str">
        <f>LEFT(ItemLists_295084!D1165,36)</f>
        <v>Easy magic.</v>
      </c>
      <c r="D1167" s="3" t="str">
        <f>IF(ItemLists_295084!AE1165=1,"Yes","No")</f>
        <v>Yes</v>
      </c>
      <c r="E1167" s="18">
        <f>ItemLists_295084!C1165</f>
        <v>30113002186521</v>
      </c>
      <c r="F1167">
        <f>ItemLists_295084!F1165</f>
        <v>0</v>
      </c>
      <c r="G1167">
        <f>ItemLists_295084!P1165</f>
        <v>200904</v>
      </c>
      <c r="H1167" s="1">
        <f>ItemLists_295084!W1165</f>
        <v>4.7482014388489207</v>
      </c>
      <c r="I1167">
        <f>ItemLists_295084!S1165</f>
        <v>201707</v>
      </c>
    </row>
    <row r="1168" spans="1:9" x14ac:dyDescent="0.25">
      <c r="A1168" t="str">
        <f>IF(ItemLists_295084!A1166="Juvenile Non-Fiction","JNF","")</f>
        <v>JNF</v>
      </c>
      <c r="B1168" t="str">
        <f>ItemLists_295084!B1166</f>
        <v>J 793.8 FUL</v>
      </c>
      <c r="C1168" t="str">
        <f>LEFT(ItemLists_295084!D1166,36)</f>
        <v>Sleight of hand</v>
      </c>
      <c r="D1168" s="3" t="str">
        <f>IF(ItemLists_295084!AE1166=1,"Yes","No")</f>
        <v>Yes</v>
      </c>
      <c r="E1168" s="18">
        <f>ItemLists_295084!C1166</f>
        <v>30113003008179</v>
      </c>
      <c r="F1168">
        <f>ItemLists_295084!F1166</f>
        <v>2009</v>
      </c>
      <c r="G1168">
        <f>ItemLists_295084!P1166</f>
        <v>200902</v>
      </c>
      <c r="H1168" s="1">
        <f>ItemLists_295084!W1166</f>
        <v>4.1702127659574471</v>
      </c>
      <c r="I1168">
        <f>ItemLists_295084!S1166</f>
        <v>202004</v>
      </c>
    </row>
    <row r="1169" spans="1:9" x14ac:dyDescent="0.25">
      <c r="A1169" t="str">
        <f>IF(ItemLists_295084!A1167="Juvenile Non-Fiction","JNF","")</f>
        <v>JNF</v>
      </c>
      <c r="B1169" t="str">
        <f>ItemLists_295084!B1167</f>
        <v>J 793.8 FUL</v>
      </c>
      <c r="C1169" t="str">
        <f>LEFT(ItemLists_295084!D1167,36)</f>
        <v>Coin and rope tricks</v>
      </c>
      <c r="D1169" s="3" t="str">
        <f>IF(ItemLists_295084!AE1167=1,"Yes","No")</f>
        <v>Yes</v>
      </c>
      <c r="E1169" s="18">
        <f>ItemLists_295084!C1167</f>
        <v>30113003008195</v>
      </c>
      <c r="F1169">
        <f>ItemLists_295084!F1167</f>
        <v>2009</v>
      </c>
      <c r="G1169">
        <f>ItemLists_295084!P1167</f>
        <v>200902</v>
      </c>
      <c r="H1169" s="1">
        <f>ItemLists_295084!W1167</f>
        <v>3.7446808510638299</v>
      </c>
      <c r="I1169">
        <f>ItemLists_295084!S1167</f>
        <v>202004</v>
      </c>
    </row>
    <row r="1170" spans="1:9" x14ac:dyDescent="0.25">
      <c r="A1170" t="str">
        <f>IF(ItemLists_295084!A1168="Juvenile Non-Fiction","JNF","")</f>
        <v>JNF</v>
      </c>
      <c r="B1170" t="str">
        <f>ItemLists_295084!B1168</f>
        <v>J 793.8 FUL</v>
      </c>
      <c r="C1170" t="str">
        <f>LEFT(ItemLists_295084!D1168,36)</f>
        <v>Mind tricks</v>
      </c>
      <c r="D1170" s="3" t="str">
        <f>IF(ItemLists_295084!AE1168=1,"Yes","No")</f>
        <v>Yes</v>
      </c>
      <c r="E1170" s="18">
        <f>ItemLists_295084!C1168</f>
        <v>30113003008161</v>
      </c>
      <c r="F1170">
        <f>ItemLists_295084!F1168</f>
        <v>2009</v>
      </c>
      <c r="G1170">
        <f>ItemLists_295084!P1168</f>
        <v>200902</v>
      </c>
      <c r="H1170" s="1">
        <f>ItemLists_295084!W1168</f>
        <v>4.9361702127659575</v>
      </c>
      <c r="I1170">
        <f>ItemLists_295084!S1168</f>
        <v>202010</v>
      </c>
    </row>
    <row r="1171" spans="1:9" x14ac:dyDescent="0.25">
      <c r="A1171" t="str">
        <f>IF(ItemLists_295084!A1169="Juvenile Non-Fiction","JNF","")</f>
        <v>JNF</v>
      </c>
      <c r="B1171" t="str">
        <f>ItemLists_295084!B1169</f>
        <v>J 793.8 GRO</v>
      </c>
      <c r="C1171" t="str">
        <f>LEFT(ItemLists_295084!D1169,36)</f>
        <v>101 ways to amaze &amp; entertain : amaz</v>
      </c>
      <c r="D1171" s="3" t="str">
        <f>IF(ItemLists_295084!AE1169=1,"Yes","No")</f>
        <v>No</v>
      </c>
      <c r="E1171" s="18">
        <f>ItemLists_295084!C1169</f>
        <v>30113006253889</v>
      </c>
      <c r="F1171">
        <f>ItemLists_295084!F1169</f>
        <v>2015</v>
      </c>
      <c r="G1171">
        <f>ItemLists_295084!P1169</f>
        <v>201512</v>
      </c>
      <c r="H1171" s="1">
        <f>ItemLists_295084!W1169</f>
        <v>6.508474576271186</v>
      </c>
      <c r="I1171">
        <f>ItemLists_295084!S1169</f>
        <v>202009</v>
      </c>
    </row>
    <row r="1172" spans="1:9" x14ac:dyDescent="0.25">
      <c r="A1172" t="str">
        <f>IF(ItemLists_295084!A1170="Juvenile Non-Fiction","JNF","")</f>
        <v>JNF</v>
      </c>
      <c r="B1172" t="str">
        <f>ItemLists_295084!B1170</f>
        <v>J 793.8 KEA</v>
      </c>
      <c r="C1172" t="str">
        <f>LEFT(ItemLists_295084!D1170,36)</f>
        <v>The big book of magic fun</v>
      </c>
      <c r="D1172" s="3" t="str">
        <f>IF(ItemLists_295084!AE1170=1,"Yes","No")</f>
        <v>No</v>
      </c>
      <c r="E1172" s="18">
        <f>ItemLists_295084!C1170</f>
        <v>30113003163552</v>
      </c>
      <c r="F1172">
        <f>ItemLists_295084!F1170</f>
        <v>2005</v>
      </c>
      <c r="G1172">
        <f>ItemLists_295084!P1170</f>
        <v>200507</v>
      </c>
      <c r="H1172" s="1">
        <f>ItemLists_295084!W1170</f>
        <v>6.0652173913043477</v>
      </c>
      <c r="I1172">
        <f>ItemLists_295084!S1170</f>
        <v>202006</v>
      </c>
    </row>
    <row r="1173" spans="1:9" x14ac:dyDescent="0.25">
      <c r="A1173" t="str">
        <f>IF(ItemLists_295084!A1171="Juvenile Non-Fiction","JNF","")</f>
        <v>JNF</v>
      </c>
      <c r="B1173" t="str">
        <f>ItemLists_295084!B1171</f>
        <v>J 793.8 KIL</v>
      </c>
      <c r="C1173" t="str">
        <f>LEFT(ItemLists_295084!D1171,36)</f>
        <v xml:space="preserve">The book of wizard magic : in which </v>
      </c>
      <c r="D1173" s="3" t="str">
        <f>IF(ItemLists_295084!AE1171=1,"Yes","No")</f>
        <v>Yes</v>
      </c>
      <c r="E1173" s="18">
        <f>ItemLists_295084!C1171</f>
        <v>30113002144942</v>
      </c>
      <c r="F1173">
        <f>ItemLists_295084!F1171</f>
        <v>2003</v>
      </c>
      <c r="G1173">
        <f>ItemLists_295084!P1171</f>
        <v>200302</v>
      </c>
      <c r="H1173" s="1">
        <f>ItemLists_295084!W1171</f>
        <v>4.507042253521127</v>
      </c>
      <c r="I1173">
        <f>ItemLists_295084!S1171</f>
        <v>202003</v>
      </c>
    </row>
    <row r="1174" spans="1:9" x14ac:dyDescent="0.25">
      <c r="A1174" t="str">
        <f>IF(ItemLists_295084!A1172="Juvenile Non-Fiction","JNF","")</f>
        <v>JNF</v>
      </c>
      <c r="B1174" t="str">
        <f>ItemLists_295084!B1172</f>
        <v>J 793.8 KIN</v>
      </c>
      <c r="C1174" t="str">
        <f>LEFT(ItemLists_295084!D1172,36)</f>
        <v>The pocket guide to magic</v>
      </c>
      <c r="D1174" s="3" t="str">
        <f>IF(ItemLists_295084!AE1172=1,"Yes","No")</f>
        <v>No</v>
      </c>
      <c r="E1174" s="18">
        <f>ItemLists_295084!C1172</f>
        <v>30113003157398</v>
      </c>
      <c r="F1174">
        <f>ItemLists_295084!F1172</f>
        <v>2009</v>
      </c>
      <c r="G1174">
        <f>ItemLists_295084!P1172</f>
        <v>200904</v>
      </c>
      <c r="H1174" s="1">
        <f>ItemLists_295084!W1172</f>
        <v>6.2158273381294959</v>
      </c>
      <c r="I1174">
        <f>ItemLists_295084!S1172</f>
        <v>201911</v>
      </c>
    </row>
    <row r="1175" spans="1:9" x14ac:dyDescent="0.25">
      <c r="A1175" t="str">
        <f>IF(ItemLists_295084!A1173="Juvenile Non-Fiction","JNF","")</f>
        <v>JNF</v>
      </c>
      <c r="B1175" t="str">
        <f>ItemLists_295084!B1173</f>
        <v>J 793.8 KIN</v>
      </c>
      <c r="C1175" t="str">
        <f>LEFT(ItemLists_295084!D1173,36)</f>
        <v>Mac King's campfire magic</v>
      </c>
      <c r="D1175" s="3" t="str">
        <f>IF(ItemLists_295084!AE1173=1,"Yes","No")</f>
        <v>Yes</v>
      </c>
      <c r="E1175" s="18">
        <f>ItemLists_295084!C1173</f>
        <v>30113003289415</v>
      </c>
      <c r="F1175">
        <f>ItemLists_295084!F1173</f>
        <v>2010</v>
      </c>
      <c r="G1175">
        <f>ItemLists_295084!P1173</f>
        <v>201010</v>
      </c>
      <c r="H1175" s="1">
        <f>ItemLists_295084!W1173</f>
        <v>2.8760330578512394</v>
      </c>
      <c r="I1175">
        <f>ItemLists_295084!S1173</f>
        <v>201802</v>
      </c>
    </row>
    <row r="1176" spans="1:9" x14ac:dyDescent="0.25">
      <c r="A1176" t="str">
        <f>IF(ItemLists_295084!A1174="Juvenile Non-Fiction","JNF","")</f>
        <v>JNF</v>
      </c>
      <c r="B1176" t="str">
        <f>ItemLists_295084!B1174</f>
        <v>J 793.8 MOO</v>
      </c>
      <c r="C1176" t="str">
        <f>LEFT(ItemLists_295084!D1174,36)</f>
        <v>Not so ordinary</v>
      </c>
      <c r="D1176" s="3" t="str">
        <f>IF(ItemLists_295084!AE1174=1,"Yes","No")</f>
        <v>Yes</v>
      </c>
      <c r="E1176" s="18">
        <f>ItemLists_295084!C1174</f>
        <v>30113006248913</v>
      </c>
      <c r="F1176">
        <f>ItemLists_295084!F1174</f>
        <v>2015</v>
      </c>
      <c r="G1176">
        <f>ItemLists_295084!P1174</f>
        <v>201602</v>
      </c>
      <c r="H1176" s="1">
        <f>ItemLists_295084!W1174</f>
        <v>1.4736842105263157</v>
      </c>
      <c r="I1176">
        <f>ItemLists_295084!S1174</f>
        <v>201810</v>
      </c>
    </row>
    <row r="1177" spans="1:9" x14ac:dyDescent="0.25">
      <c r="A1177" t="str">
        <f>IF(ItemLists_295084!A1175="Juvenile Non-Fiction","JNF","")</f>
        <v>JNF</v>
      </c>
      <c r="B1177" t="str">
        <f>ItemLists_295084!B1175</f>
        <v>J 793.8 NEW</v>
      </c>
      <c r="C1177" t="str">
        <f>LEFT(ItemLists_295084!D1175,36)</f>
        <v>Abracadabra : the story of magic thr</v>
      </c>
      <c r="D1177" s="3" t="str">
        <f>IF(ItemLists_295084!AE1175=1,"Yes","No")</f>
        <v>Yes</v>
      </c>
      <c r="E1177" s="18">
        <f>ItemLists_295084!C1175</f>
        <v>30113006278480</v>
      </c>
      <c r="F1177">
        <f>ItemLists_295084!F1175</f>
        <v>2015</v>
      </c>
      <c r="G1177">
        <f>ItemLists_295084!P1175</f>
        <v>201603</v>
      </c>
      <c r="H1177" s="1">
        <f>ItemLists_295084!W1175</f>
        <v>1.2857142857142856</v>
      </c>
      <c r="I1177">
        <f>ItemLists_295084!S1175</f>
        <v>201707</v>
      </c>
    </row>
    <row r="1178" spans="1:9" x14ac:dyDescent="0.25">
      <c r="A1178" t="str">
        <f>IF(ItemLists_295084!A1176="Juvenile Non-Fiction","JNF","")</f>
        <v>JNF</v>
      </c>
      <c r="B1178" t="str">
        <f>ItemLists_295084!B1176</f>
        <v>J 793.8 NOY</v>
      </c>
      <c r="C1178" t="str">
        <f>LEFT(ItemLists_295084!D1176,36)</f>
        <v>The magician and the spirits : Harry</v>
      </c>
      <c r="D1178" s="3" t="str">
        <f>IF(ItemLists_295084!AE1176=1,"Yes","No")</f>
        <v>No</v>
      </c>
      <c r="E1178" s="18">
        <f>ItemLists_295084!C1176</f>
        <v>30113006519982</v>
      </c>
      <c r="F1178">
        <f>ItemLists_295084!F1176</f>
        <v>2017</v>
      </c>
      <c r="G1178">
        <f>ItemLists_295084!P1176</f>
        <v>201711</v>
      </c>
      <c r="H1178" s="1">
        <f>ItemLists_295084!W1176</f>
        <v>0</v>
      </c>
      <c r="I1178">
        <f>ItemLists_295084!S1176</f>
        <v>201711</v>
      </c>
    </row>
    <row r="1179" spans="1:9" x14ac:dyDescent="0.25">
      <c r="A1179" t="str">
        <f>IF(ItemLists_295084!A1177="Juvenile Non-Fiction","JNF","")</f>
        <v>JNF</v>
      </c>
      <c r="B1179" t="str">
        <f>ItemLists_295084!B1177</f>
        <v>J 793.8 SCH</v>
      </c>
      <c r="C1179" t="str">
        <f>LEFT(ItemLists_295084!D1177,36)</f>
        <v>Prepare to be amazed</v>
      </c>
      <c r="D1179" s="3" t="str">
        <f>IF(ItemLists_295084!AE1177=1,"Yes","No")</f>
        <v>Yes</v>
      </c>
      <c r="E1179" s="18">
        <f>ItemLists_295084!C1177</f>
        <v>30113002661978</v>
      </c>
      <c r="F1179">
        <f>ItemLists_295084!F1177</f>
        <v>2005</v>
      </c>
      <c r="G1179">
        <f>ItemLists_295084!P1177</f>
        <v>200507</v>
      </c>
      <c r="H1179" s="1">
        <f>ItemLists_295084!W1177</f>
        <v>1.5</v>
      </c>
      <c r="I1179">
        <f>ItemLists_295084!S1177</f>
        <v>201606</v>
      </c>
    </row>
    <row r="1180" spans="1:9" x14ac:dyDescent="0.25">
      <c r="A1180" t="str">
        <f>IF(ItemLists_295084!A1178="Juvenile Non-Fiction","JNF","")</f>
        <v>JNF</v>
      </c>
      <c r="B1180" t="str">
        <f>ItemLists_295084!B1178</f>
        <v>J 793.8 STO</v>
      </c>
      <c r="C1180" t="str">
        <f>LEFT(ItemLists_295084!D1178,36)</f>
        <v>Hey presto! : amazing magic tricks t</v>
      </c>
      <c r="D1180" s="3" t="str">
        <f>IF(ItemLists_295084!AE1178=1,"Yes","No")</f>
        <v>Yes</v>
      </c>
      <c r="E1180" s="18">
        <f>ItemLists_295084!C1178</f>
        <v>30113005709485</v>
      </c>
      <c r="F1180">
        <f>ItemLists_295084!F1178</f>
        <v>2013</v>
      </c>
      <c r="G1180">
        <f>ItemLists_295084!P1178</f>
        <v>201307</v>
      </c>
      <c r="H1180" s="1">
        <f>ItemLists_295084!W1178</f>
        <v>1.7727272727272727</v>
      </c>
      <c r="I1180">
        <f>ItemLists_295084!S1178</f>
        <v>201708</v>
      </c>
    </row>
    <row r="1181" spans="1:9" x14ac:dyDescent="0.25">
      <c r="A1181" t="str">
        <f>IF(ItemLists_295084!A1179="Juvenile Non-Fiction","JNF","")</f>
        <v>JNF</v>
      </c>
      <c r="B1181" t="str">
        <f>ItemLists_295084!B1179</f>
        <v>J 793.8 STO</v>
      </c>
      <c r="C1181" t="str">
        <f>LEFT(ItemLists_295084!D1179,36)</f>
        <v>Hey presto! : amazing magic tricks t</v>
      </c>
      <c r="D1181" s="3" t="str">
        <f>IF(ItemLists_295084!AE1179=1,"Yes","No")</f>
        <v>Yes</v>
      </c>
      <c r="E1181" s="18">
        <f>ItemLists_295084!C1179</f>
        <v>30113005868653</v>
      </c>
      <c r="F1181">
        <f>ItemLists_295084!F1179</f>
        <v>2013</v>
      </c>
      <c r="G1181">
        <f>ItemLists_295084!P1179</f>
        <v>201407</v>
      </c>
      <c r="H1181" s="1">
        <f>ItemLists_295084!W1179</f>
        <v>3.3157894736842106</v>
      </c>
      <c r="I1181">
        <f>ItemLists_295084!S1179</f>
        <v>201907</v>
      </c>
    </row>
    <row r="1182" spans="1:9" x14ac:dyDescent="0.25">
      <c r="A1182" t="str">
        <f>IF(ItemLists_295084!A1180="Juvenile Non-Fiction","JNF","")</f>
        <v>JNF</v>
      </c>
      <c r="B1182" t="str">
        <f>ItemLists_295084!B1180</f>
        <v>J 793.8 THO</v>
      </c>
      <c r="C1182" t="str">
        <f>LEFT(ItemLists_295084!D1180,36)</f>
        <v>100% pure fake</v>
      </c>
      <c r="D1182" s="3" t="str">
        <f>IF(ItemLists_295084!AE1180=1,"Yes","No")</f>
        <v>Yes</v>
      </c>
      <c r="E1182" s="18">
        <f>ItemLists_295084!C1180</f>
        <v>30113002893738</v>
      </c>
      <c r="F1182">
        <f>ItemLists_295084!F1180</f>
        <v>2009</v>
      </c>
      <c r="G1182">
        <f>ItemLists_295084!P1180</f>
        <v>200903</v>
      </c>
      <c r="H1182" s="1">
        <f>ItemLists_295084!W1180</f>
        <v>2.4</v>
      </c>
      <c r="I1182">
        <f>ItemLists_295084!S1180</f>
        <v>201909</v>
      </c>
    </row>
    <row r="1183" spans="1:9" x14ac:dyDescent="0.25">
      <c r="A1183" t="str">
        <f>IF(ItemLists_295084!A1181="Juvenile Non-Fiction","JNF","")</f>
        <v>JNF</v>
      </c>
      <c r="B1183" t="str">
        <f>ItemLists_295084!B1181</f>
        <v>J 793.8 TRE</v>
      </c>
      <c r="C1183" t="str">
        <f>LEFT(ItemLists_295084!D1181,36)</f>
        <v>Pocket tricks</v>
      </c>
      <c r="D1183" s="3" t="str">
        <f>IF(ItemLists_295084!AE1181=1,"Yes","No")</f>
        <v>Yes</v>
      </c>
      <c r="E1183" s="18">
        <f>ItemLists_295084!C1181</f>
        <v>30113003210668</v>
      </c>
      <c r="F1183">
        <f>ItemLists_295084!F1181</f>
        <v>2011</v>
      </c>
      <c r="G1183">
        <f>ItemLists_295084!P1181</f>
        <v>201112</v>
      </c>
      <c r="H1183" s="1">
        <f>ItemLists_295084!W1181</f>
        <v>2.4672897196261685</v>
      </c>
      <c r="I1183">
        <f>ItemLists_295084!S1181</f>
        <v>201809</v>
      </c>
    </row>
    <row r="1184" spans="1:9" x14ac:dyDescent="0.25">
      <c r="A1184" t="str">
        <f>IF(ItemLists_295084!A1182="Juvenile Non-Fiction","JNF","")</f>
        <v>JNF</v>
      </c>
      <c r="B1184" t="str">
        <f>ItemLists_295084!B1182</f>
        <v>J 793.8 TRE</v>
      </c>
      <c r="C1184" t="str">
        <f>LEFT(ItemLists_295084!D1182,36)</f>
        <v>Magical illusions</v>
      </c>
      <c r="D1184" s="3" t="str">
        <f>IF(ItemLists_295084!AE1182=1,"Yes","No")</f>
        <v>Yes</v>
      </c>
      <c r="E1184" s="18">
        <f>ItemLists_295084!C1182</f>
        <v>30113003210676</v>
      </c>
      <c r="F1184">
        <f>ItemLists_295084!F1182</f>
        <v>2011</v>
      </c>
      <c r="G1184">
        <f>ItemLists_295084!P1182</f>
        <v>201112</v>
      </c>
      <c r="H1184" s="1">
        <f>ItemLists_295084!W1182</f>
        <v>2.6915887850467293</v>
      </c>
      <c r="I1184">
        <f>ItemLists_295084!S1182</f>
        <v>201708</v>
      </c>
    </row>
    <row r="1185" spans="1:9" x14ac:dyDescent="0.25">
      <c r="A1185" t="str">
        <f>IF(ItemLists_295084!A1183="Juvenile Non-Fiction","JNF","")</f>
        <v>JNF</v>
      </c>
      <c r="B1185" t="str">
        <f>ItemLists_295084!B1183</f>
        <v>J 793.8 TRE</v>
      </c>
      <c r="C1185" t="str">
        <f>LEFT(ItemLists_295084!D1183,36)</f>
        <v>Magic with numbers</v>
      </c>
      <c r="D1185" s="3" t="str">
        <f>IF(ItemLists_295084!AE1183=1,"Yes","No")</f>
        <v>Yes</v>
      </c>
      <c r="E1185" s="18">
        <f>ItemLists_295084!C1183</f>
        <v>30113003210684</v>
      </c>
      <c r="F1185">
        <f>ItemLists_295084!F1183</f>
        <v>2011</v>
      </c>
      <c r="G1185">
        <f>ItemLists_295084!P1183</f>
        <v>201112</v>
      </c>
      <c r="H1185" s="1">
        <f>ItemLists_295084!W1183</f>
        <v>1.5700934579439254</v>
      </c>
      <c r="I1185">
        <f>ItemLists_295084!S1183</f>
        <v>201909</v>
      </c>
    </row>
    <row r="1186" spans="1:9" x14ac:dyDescent="0.25">
      <c r="A1186" t="str">
        <f>IF(ItemLists_295084!A1184="Juvenile Non-Fiction","JNF","")</f>
        <v>JNF</v>
      </c>
      <c r="B1186" t="str">
        <f>ItemLists_295084!B1184</f>
        <v>J 793.8 TRE</v>
      </c>
      <c r="C1186" t="str">
        <f>LEFT(ItemLists_295084!D1184,36)</f>
        <v>Paper tricks</v>
      </c>
      <c r="D1186" s="3" t="str">
        <f>IF(ItemLists_295084!AE1184=1,"Yes","No")</f>
        <v>Yes</v>
      </c>
      <c r="E1186" s="18">
        <f>ItemLists_295084!C1184</f>
        <v>30113003210650</v>
      </c>
      <c r="F1186">
        <f>ItemLists_295084!F1184</f>
        <v>2011</v>
      </c>
      <c r="G1186">
        <f>ItemLists_295084!P1184</f>
        <v>201112</v>
      </c>
      <c r="H1186" s="1">
        <f>ItemLists_295084!W1184</f>
        <v>2.3551401869158881</v>
      </c>
      <c r="I1186">
        <f>ItemLists_295084!S1184</f>
        <v>201708</v>
      </c>
    </row>
    <row r="1187" spans="1:9" x14ac:dyDescent="0.25">
      <c r="A1187" t="str">
        <f>IF(ItemLists_295084!A1185="Juvenile Non-Fiction","JNF","")</f>
        <v>JNF</v>
      </c>
      <c r="B1187" t="str">
        <f>ItemLists_295084!B1185</f>
        <v>J 793.8 TUR</v>
      </c>
      <c r="C1187" t="str">
        <f>LEFT(ItemLists_295084!D1185,36)</f>
        <v>Close-up tricks</v>
      </c>
      <c r="D1187" s="3" t="str">
        <f>IF(ItemLists_295084!AE1185=1,"Yes","No")</f>
        <v>Yes</v>
      </c>
      <c r="E1187" s="18">
        <f>ItemLists_295084!C1185</f>
        <v>30113005390146</v>
      </c>
      <c r="F1187">
        <f>ItemLists_295084!F1185</f>
        <v>2012</v>
      </c>
      <c r="G1187">
        <f>ItemLists_295084!P1185</f>
        <v>201201</v>
      </c>
      <c r="H1187" s="1">
        <f>ItemLists_295084!W1185</f>
        <v>2.0377358490566038</v>
      </c>
      <c r="I1187">
        <f>ItemLists_295084!S1185</f>
        <v>201707</v>
      </c>
    </row>
    <row r="1188" spans="1:9" x14ac:dyDescent="0.25">
      <c r="A1188" t="str">
        <f>IF(ItemLists_295084!A1186="Juvenile Non-Fiction","JNF","")</f>
        <v>JNF</v>
      </c>
      <c r="B1188" t="str">
        <f>ItemLists_295084!B1186</f>
        <v>J 793.8 TUR</v>
      </c>
      <c r="C1188" t="str">
        <f>LEFT(ItemLists_295084!D1186,36)</f>
        <v>Incredible illusions</v>
      </c>
      <c r="D1188" s="3" t="str">
        <f>IF(ItemLists_295084!AE1186=1,"Yes","No")</f>
        <v>Yes</v>
      </c>
      <c r="E1188" s="18">
        <f>ItemLists_295084!C1186</f>
        <v>30113005390138</v>
      </c>
      <c r="F1188">
        <f>ItemLists_295084!F1186</f>
        <v>2012</v>
      </c>
      <c r="G1188">
        <f>ItemLists_295084!P1186</f>
        <v>201201</v>
      </c>
      <c r="H1188" s="1">
        <f>ItemLists_295084!W1186</f>
        <v>2.1509433962264151</v>
      </c>
      <c r="I1188">
        <f>ItemLists_295084!S1186</f>
        <v>201707</v>
      </c>
    </row>
    <row r="1189" spans="1:9" x14ac:dyDescent="0.25">
      <c r="A1189" t="str">
        <f>IF(ItemLists_295084!A1187="Juvenile Non-Fiction","JNF","")</f>
        <v>JNF</v>
      </c>
      <c r="B1189" t="str">
        <f>ItemLists_295084!B1187</f>
        <v>J 793.8 TUR</v>
      </c>
      <c r="C1189" t="str">
        <f>LEFT(ItemLists_295084!D1187,36)</f>
        <v>Mind-reading tricks</v>
      </c>
      <c r="D1189" s="3" t="str">
        <f>IF(ItemLists_295084!AE1187=1,"Yes","No")</f>
        <v>Yes</v>
      </c>
      <c r="E1189" s="18">
        <f>ItemLists_295084!C1187</f>
        <v>30113005390120</v>
      </c>
      <c r="F1189">
        <f>ItemLists_295084!F1187</f>
        <v>2012</v>
      </c>
      <c r="G1189">
        <f>ItemLists_295084!P1187</f>
        <v>201201</v>
      </c>
      <c r="H1189" s="1">
        <f>ItemLists_295084!W1187</f>
        <v>2.2641509433962264</v>
      </c>
      <c r="I1189">
        <f>ItemLists_295084!S1187</f>
        <v>201707</v>
      </c>
    </row>
    <row r="1190" spans="1:9" x14ac:dyDescent="0.25">
      <c r="A1190" t="str">
        <f>IF(ItemLists_295084!A1188="Juvenile Non-Fiction","JNF","")</f>
        <v>JNF</v>
      </c>
      <c r="B1190" t="str">
        <f>ItemLists_295084!B1188</f>
        <v>J 793.8 TUR</v>
      </c>
      <c r="C1190" t="str">
        <f>LEFT(ItemLists_295084!D1188,36)</f>
        <v>Magic skills</v>
      </c>
      <c r="D1190" s="3" t="str">
        <f>IF(ItemLists_295084!AE1188=1,"Yes","No")</f>
        <v>Yes</v>
      </c>
      <c r="E1190" s="18">
        <f>ItemLists_295084!C1188</f>
        <v>30113005630772</v>
      </c>
      <c r="F1190">
        <f>ItemLists_295084!F1188</f>
        <v>2013</v>
      </c>
      <c r="G1190">
        <f>ItemLists_295084!P1188</f>
        <v>201307</v>
      </c>
      <c r="H1190" s="1">
        <f>ItemLists_295084!W1188</f>
        <v>1.9090909090909092</v>
      </c>
      <c r="I1190">
        <f>ItemLists_295084!S1188</f>
        <v>201707</v>
      </c>
    </row>
    <row r="1191" spans="1:9" x14ac:dyDescent="0.25">
      <c r="A1191" t="str">
        <f>IF(ItemLists_295084!A1189="Juvenile Non-Fiction","JNF","")</f>
        <v>JNF</v>
      </c>
      <c r="B1191" t="str">
        <f>ItemLists_295084!B1189</f>
        <v>J 793.8 TUR</v>
      </c>
      <c r="C1191" t="str">
        <f>LEFT(ItemLists_295084!D1189,36)</f>
        <v>Vanishing tricks</v>
      </c>
      <c r="D1191" s="3" t="str">
        <f>IF(ItemLists_295084!AE1189=1,"Yes","No")</f>
        <v>Yes</v>
      </c>
      <c r="E1191" s="18">
        <f>ItemLists_295084!C1189</f>
        <v>30113005390161</v>
      </c>
      <c r="F1191">
        <f>ItemLists_295084!F1189</f>
        <v>2012</v>
      </c>
      <c r="G1191">
        <f>ItemLists_295084!P1189</f>
        <v>201201</v>
      </c>
      <c r="H1191" s="1">
        <f>ItemLists_295084!W1189</f>
        <v>2.3773584905660377</v>
      </c>
      <c r="I1191">
        <f>ItemLists_295084!S1189</f>
        <v>201708</v>
      </c>
    </row>
    <row r="1192" spans="1:9" x14ac:dyDescent="0.25">
      <c r="A1192" t="str">
        <f>IF(ItemLists_295084!A1190="Juvenile Non-Fiction","JNF","")</f>
        <v>JNF</v>
      </c>
      <c r="B1192" t="str">
        <f>ItemLists_295084!B1190</f>
        <v>J 793.8 TUR</v>
      </c>
      <c r="C1192" t="str">
        <f>LEFT(ItemLists_295084!D1190,36)</f>
        <v>Prop tricks</v>
      </c>
      <c r="D1192" s="3" t="str">
        <f>IF(ItemLists_295084!AE1190=1,"Yes","No")</f>
        <v>Yes</v>
      </c>
      <c r="E1192" s="18">
        <f>ItemLists_295084!C1190</f>
        <v>30113005390112</v>
      </c>
      <c r="F1192">
        <f>ItemLists_295084!F1190</f>
        <v>2012</v>
      </c>
      <c r="G1192">
        <f>ItemLists_295084!P1190</f>
        <v>201201</v>
      </c>
      <c r="H1192" s="1">
        <f>ItemLists_295084!W1190</f>
        <v>1.3584905660377358</v>
      </c>
      <c r="I1192">
        <f>ItemLists_295084!S1190</f>
        <v>201707</v>
      </c>
    </row>
    <row r="1193" spans="1:9" x14ac:dyDescent="0.25">
      <c r="A1193" t="str">
        <f>IF(ItemLists_295084!A1191="Juvenile Non-Fiction","JNF","")</f>
        <v>JNF</v>
      </c>
      <c r="B1193" t="str">
        <f>ItemLists_295084!B1191</f>
        <v>J 793.8 TUR</v>
      </c>
      <c r="C1193" t="str">
        <f>LEFT(ItemLists_295084!D1191,36)</f>
        <v>Easy coin tricks</v>
      </c>
      <c r="D1193" s="3" t="str">
        <f>IF(ItemLists_295084!AE1191=1,"Yes","No")</f>
        <v>Yes</v>
      </c>
      <c r="E1193" s="18">
        <f>ItemLists_295084!C1191</f>
        <v>30113005901512</v>
      </c>
      <c r="F1193">
        <f>ItemLists_295084!F1191</f>
        <v>2014</v>
      </c>
      <c r="G1193">
        <f>ItemLists_295084!P1191</f>
        <v>201407</v>
      </c>
      <c r="H1193" s="1">
        <f>ItemLists_295084!W1191</f>
        <v>2.2105263157894739</v>
      </c>
      <c r="I1193">
        <f>ItemLists_295084!S1191</f>
        <v>202003</v>
      </c>
    </row>
    <row r="1194" spans="1:9" x14ac:dyDescent="0.25">
      <c r="A1194" t="str">
        <f>IF(ItemLists_295084!A1192="Juvenile Non-Fiction","JNF","")</f>
        <v>JNF</v>
      </c>
      <c r="B1194" t="str">
        <f>ItemLists_295084!B1192</f>
        <v>J 793.8 TUR</v>
      </c>
      <c r="C1194" t="str">
        <f>LEFT(ItemLists_295084!D1192,36)</f>
        <v>Easy dinner table tricks</v>
      </c>
      <c r="D1194" s="3" t="str">
        <f>IF(ItemLists_295084!AE1192=1,"Yes","No")</f>
        <v>Yes</v>
      </c>
      <c r="E1194" s="18">
        <f>ItemLists_295084!C1192</f>
        <v>30113005901520</v>
      </c>
      <c r="F1194">
        <f>ItemLists_295084!F1192</f>
        <v>2014</v>
      </c>
      <c r="G1194">
        <f>ItemLists_295084!P1192</f>
        <v>201407</v>
      </c>
      <c r="H1194" s="1">
        <f>ItemLists_295084!W1192</f>
        <v>1.2631578947368423</v>
      </c>
      <c r="I1194">
        <f>ItemLists_295084!S1192</f>
        <v>201707</v>
      </c>
    </row>
    <row r="1195" spans="1:9" x14ac:dyDescent="0.25">
      <c r="A1195" t="str">
        <f>IF(ItemLists_295084!A1193="Juvenile Non-Fiction","JNF","")</f>
        <v>JNF</v>
      </c>
      <c r="B1195" t="str">
        <f>ItemLists_295084!B1193</f>
        <v>J 793.8 TUR</v>
      </c>
      <c r="C1195" t="str">
        <f>LEFT(ItemLists_295084!D1193,36)</f>
        <v>Easy scarf and rope tricks</v>
      </c>
      <c r="D1195" s="3" t="str">
        <f>IF(ItemLists_295084!AE1193=1,"Yes","No")</f>
        <v>Yes</v>
      </c>
      <c r="E1195" s="18">
        <f>ItemLists_295084!C1193</f>
        <v>30113005901561</v>
      </c>
      <c r="F1195">
        <f>ItemLists_295084!F1193</f>
        <v>2014</v>
      </c>
      <c r="G1195">
        <f>ItemLists_295084!P1193</f>
        <v>201407</v>
      </c>
      <c r="H1195" s="1">
        <f>ItemLists_295084!W1193</f>
        <v>2.2105263157894739</v>
      </c>
      <c r="I1195">
        <f>ItemLists_295084!S1193</f>
        <v>201707</v>
      </c>
    </row>
    <row r="1196" spans="1:9" x14ac:dyDescent="0.25">
      <c r="A1196" t="str">
        <f>IF(ItemLists_295084!A1194="Juvenile Non-Fiction","JNF","")</f>
        <v>JNF</v>
      </c>
      <c r="B1196" t="str">
        <f>ItemLists_295084!B1194</f>
        <v>J 793.8 TUR</v>
      </c>
      <c r="C1196" t="str">
        <f>LEFT(ItemLists_295084!D1194,36)</f>
        <v>Easy pen and paper tricks</v>
      </c>
      <c r="D1196" s="3" t="str">
        <f>IF(ItemLists_295084!AE1194=1,"Yes","No")</f>
        <v>Yes</v>
      </c>
      <c r="E1196" s="18">
        <f>ItemLists_295084!C1194</f>
        <v>30113005901546</v>
      </c>
      <c r="F1196">
        <f>ItemLists_295084!F1194</f>
        <v>2014</v>
      </c>
      <c r="G1196">
        <f>ItemLists_295084!P1194</f>
        <v>201407</v>
      </c>
      <c r="H1196" s="1">
        <f>ItemLists_295084!W1194</f>
        <v>1.5789473684210527</v>
      </c>
      <c r="I1196">
        <f>ItemLists_295084!S1194</f>
        <v>201801</v>
      </c>
    </row>
    <row r="1197" spans="1:9" x14ac:dyDescent="0.25">
      <c r="A1197" t="str">
        <f>IF(ItemLists_295084!A1195="Juvenile Non-Fiction","JNF","")</f>
        <v>JNF</v>
      </c>
      <c r="B1197" t="str">
        <f>ItemLists_295084!B1195</f>
        <v>J 793.8 WOO</v>
      </c>
      <c r="C1197" t="str">
        <f>LEFT(ItemLists_295084!D1195,36)</f>
        <v>Roald Dahl's mischief and mayhem</v>
      </c>
      <c r="D1197" s="3" t="str">
        <f>IF(ItemLists_295084!AE1195=1,"Yes","No")</f>
        <v>No</v>
      </c>
      <c r="E1197" s="18">
        <f>ItemLists_295084!C1195</f>
        <v>30113006846088</v>
      </c>
      <c r="F1197">
        <f>ItemLists_295084!F1195</f>
        <v>2015</v>
      </c>
      <c r="G1197">
        <f>ItemLists_295084!P1195</f>
        <v>201911</v>
      </c>
      <c r="H1197" s="1">
        <f>ItemLists_295084!W1195</f>
        <v>3</v>
      </c>
      <c r="I1197">
        <f>ItemLists_295084!S1195</f>
        <v>202010</v>
      </c>
    </row>
    <row r="1198" spans="1:9" x14ac:dyDescent="0.25">
      <c r="A1198" t="str">
        <f>IF(ItemLists_295084!A1196="Juvenile Non-Fiction","JNF","")</f>
        <v>JNF</v>
      </c>
      <c r="B1198" t="str">
        <f>ItemLists_295084!B1196</f>
        <v>J 793.809 FLE</v>
      </c>
      <c r="C1198" t="str">
        <f>LEFT(ItemLists_295084!D1196,36)</f>
        <v>Escape! : the story of the great Hou</v>
      </c>
      <c r="D1198" s="3" t="str">
        <f>IF(ItemLists_295084!AE1196=1,"Yes","No")</f>
        <v>Yes</v>
      </c>
      <c r="E1198" s="18">
        <f>ItemLists_295084!C1196</f>
        <v>30113005433508</v>
      </c>
      <c r="F1198">
        <f>ItemLists_295084!F1196</f>
        <v>2006</v>
      </c>
      <c r="G1198">
        <f>ItemLists_295084!P1196</f>
        <v>200603</v>
      </c>
      <c r="H1198" s="1">
        <f>ItemLists_295084!W1196</f>
        <v>2.8636363636363638</v>
      </c>
      <c r="I1198">
        <f>ItemLists_295084!S1196</f>
        <v>201804</v>
      </c>
    </row>
    <row r="1199" spans="1:9" x14ac:dyDescent="0.25">
      <c r="A1199" t="str">
        <f>IF(ItemLists_295084!A1197="Juvenile Non-Fiction","JNF","")</f>
        <v>JNF</v>
      </c>
      <c r="B1199" t="str">
        <f>ItemLists_295084!B1197</f>
        <v>J 793.809 JAR</v>
      </c>
      <c r="C1199" t="str">
        <f>LEFT(ItemLists_295084!D1197,36)</f>
        <v>The amazing Harry Kellar : great Ame</v>
      </c>
      <c r="D1199" s="3" t="str">
        <f>IF(ItemLists_295084!AE1197=1,"Yes","No")</f>
        <v>Yes</v>
      </c>
      <c r="E1199" s="18">
        <f>ItemLists_295084!C1197</f>
        <v>30113005540153</v>
      </c>
      <c r="F1199">
        <f>ItemLists_295084!F1197</f>
        <v>2012</v>
      </c>
      <c r="G1199">
        <f>ItemLists_295084!P1197</f>
        <v>201212</v>
      </c>
      <c r="H1199" s="1">
        <f>ItemLists_295084!W1197</f>
        <v>0.75789473684210529</v>
      </c>
      <c r="I1199">
        <f>ItemLists_295084!S1197</f>
        <v>201804</v>
      </c>
    </row>
    <row r="1200" spans="1:9" x14ac:dyDescent="0.25">
      <c r="A1200" t="str">
        <f>IF(ItemLists_295084!A1198="Juvenile Non-Fiction","JNF","")</f>
        <v>JNF</v>
      </c>
      <c r="B1200" t="str">
        <f>ItemLists_295084!B1198</f>
        <v>J 793.809 MACL</v>
      </c>
      <c r="C1200" t="str">
        <f>LEFT(ItemLists_295084!D1198,36)</f>
        <v>Harry Houdini : a magical life</v>
      </c>
      <c r="D1200" s="3" t="str">
        <f>IF(ItemLists_295084!AE1198=1,"Yes","No")</f>
        <v>Yes</v>
      </c>
      <c r="E1200" s="18">
        <f>ItemLists_295084!C1198</f>
        <v>30113002259716</v>
      </c>
      <c r="F1200">
        <f>ItemLists_295084!F1198</f>
        <v>2005</v>
      </c>
      <c r="G1200">
        <f>ItemLists_295084!P1198</f>
        <v>200504</v>
      </c>
      <c r="H1200" s="1">
        <f>ItemLists_295084!W1198</f>
        <v>2.1176470588235294</v>
      </c>
      <c r="I1200">
        <f>ItemLists_295084!S1198</f>
        <v>201810</v>
      </c>
    </row>
    <row r="1201" spans="1:9" x14ac:dyDescent="0.25">
      <c r="A1201" t="str">
        <f>IF(ItemLists_295084!A1199="Juvenile Non-Fiction","JNF","")</f>
        <v>JNF</v>
      </c>
      <c r="B1201" t="str">
        <f>ItemLists_295084!B1199</f>
        <v>J 793.8092 WEA</v>
      </c>
      <c r="C1201" t="str">
        <f>LEFT(ItemLists_295084!D1199,36)</f>
        <v>Harry Houdini : the legend of the wo</v>
      </c>
      <c r="D1201" s="3" t="str">
        <f>IF(ItemLists_295084!AE1199=1,"Yes","No")</f>
        <v>Yes</v>
      </c>
      <c r="E1201" s="18">
        <f>ItemLists_295084!C1199</f>
        <v>30113005541672</v>
      </c>
      <c r="F1201">
        <f>ItemLists_295084!F1199</f>
        <v>2011</v>
      </c>
      <c r="G1201">
        <f>ItemLists_295084!P1199</f>
        <v>201210</v>
      </c>
      <c r="H1201" s="1">
        <f>ItemLists_295084!W1199</f>
        <v>0.86597938144329889</v>
      </c>
      <c r="I1201">
        <f>ItemLists_295084!S1199</f>
        <v>201805</v>
      </c>
    </row>
    <row r="1202" spans="1:9" x14ac:dyDescent="0.25">
      <c r="A1202" t="str">
        <f>IF(ItemLists_295084!A1200="Juvenile Non-Fiction","JNF","")</f>
        <v>JNF</v>
      </c>
      <c r="B1202" t="str">
        <f>ItemLists_295084!B1200</f>
        <v>J 793.85 FUL</v>
      </c>
      <c r="C1202" t="str">
        <f>LEFT(ItemLists_295084!D1200,36)</f>
        <v>Card tricks</v>
      </c>
      <c r="D1202" s="3" t="str">
        <f>IF(ItemLists_295084!AE1200=1,"Yes","No")</f>
        <v>No</v>
      </c>
      <c r="E1202" s="18">
        <f>ItemLists_295084!C1200</f>
        <v>30113003008187</v>
      </c>
      <c r="F1202">
        <f>ItemLists_295084!F1200</f>
        <v>2009</v>
      </c>
      <c r="G1202">
        <f>ItemLists_295084!P1200</f>
        <v>200902</v>
      </c>
      <c r="H1202" s="1">
        <f>ItemLists_295084!W1200</f>
        <v>4.5957446808510642</v>
      </c>
      <c r="I1202">
        <f>ItemLists_295084!S1200</f>
        <v>202006</v>
      </c>
    </row>
    <row r="1203" spans="1:9" x14ac:dyDescent="0.25">
      <c r="A1203" t="str">
        <f>IF(ItemLists_295084!A1201="Juvenile Non-Fiction","JNF","")</f>
        <v>JNF</v>
      </c>
      <c r="B1203" t="str">
        <f>ItemLists_295084!B1201</f>
        <v>J 793.85 TUR</v>
      </c>
      <c r="C1203" t="str">
        <f>LEFT(ItemLists_295084!D1201,36)</f>
        <v>Card tricks</v>
      </c>
      <c r="D1203" s="3" t="str">
        <f>IF(ItemLists_295084!AE1201=1,"Yes","No")</f>
        <v>Yes</v>
      </c>
      <c r="E1203" s="18">
        <f>ItemLists_295084!C1201</f>
        <v>30113005390153</v>
      </c>
      <c r="F1203">
        <f>ItemLists_295084!F1201</f>
        <v>2012</v>
      </c>
      <c r="G1203">
        <f>ItemLists_295084!P1201</f>
        <v>201201</v>
      </c>
      <c r="H1203" s="1">
        <f>ItemLists_295084!W1201</f>
        <v>2.0377358490566038</v>
      </c>
      <c r="I1203">
        <f>ItemLists_295084!S1201</f>
        <v>201906</v>
      </c>
    </row>
    <row r="1204" spans="1:9" x14ac:dyDescent="0.25">
      <c r="A1204" t="str">
        <f>IF(ItemLists_295084!A1202="Juvenile Non-Fiction","JNF","")</f>
        <v>JNF</v>
      </c>
      <c r="B1204" t="str">
        <f>ItemLists_295084!B1202</f>
        <v>J 793.85 TUR</v>
      </c>
      <c r="C1204" t="str">
        <f>LEFT(ItemLists_295084!D1202,36)</f>
        <v>Easy card tricks</v>
      </c>
      <c r="D1204" s="3" t="str">
        <f>IF(ItemLists_295084!AE1202=1,"Yes","No")</f>
        <v>Yes</v>
      </c>
      <c r="E1204" s="18">
        <f>ItemLists_295084!C1202</f>
        <v>30113006362011</v>
      </c>
      <c r="F1204">
        <f>ItemLists_295084!F1202</f>
        <v>2014</v>
      </c>
      <c r="G1204">
        <f>ItemLists_295084!P1202</f>
        <v>201609</v>
      </c>
      <c r="H1204" s="1">
        <f>ItemLists_295084!W1202</f>
        <v>1.92</v>
      </c>
      <c r="I1204">
        <f>ItemLists_295084!S1202</f>
        <v>201808</v>
      </c>
    </row>
    <row r="1205" spans="1:9" x14ac:dyDescent="0.25">
      <c r="A1205" t="str">
        <f>IF(ItemLists_295084!A1203="Juvenile Non-Fiction","JNF","")</f>
        <v>JNF</v>
      </c>
      <c r="B1205" t="str">
        <f>ItemLists_295084!B1203</f>
        <v>J 793.87 BEA</v>
      </c>
      <c r="C1205" t="str">
        <f>LEFT(ItemLists_295084!D1203,36)</f>
        <v>Crafty juggling</v>
      </c>
      <c r="D1205" s="3" t="str">
        <f>IF(ItemLists_295084!AE1203=1,"Yes","No")</f>
        <v>Yes</v>
      </c>
      <c r="E1205" s="18">
        <f>ItemLists_295084!C1203</f>
        <v>30113002035504</v>
      </c>
      <c r="F1205">
        <f>ItemLists_295084!F1203</f>
        <v>2000</v>
      </c>
      <c r="G1205">
        <f>ItemLists_295084!P1203</f>
        <v>200008</v>
      </c>
      <c r="H1205" s="1">
        <f>ItemLists_295084!W1203</f>
        <v>1.3333333333333333</v>
      </c>
      <c r="I1205">
        <f>ItemLists_295084!S1203</f>
        <v>201609</v>
      </c>
    </row>
    <row r="1206" spans="1:9" x14ac:dyDescent="0.25">
      <c r="A1206" t="str">
        <f>IF(ItemLists_295084!A1204="Juvenile Non-Fiction","JNF","")</f>
        <v>JNF</v>
      </c>
      <c r="B1206" t="str">
        <f>ItemLists_295084!B1204</f>
        <v>J 793.87 BEA</v>
      </c>
      <c r="C1206" t="str">
        <f>LEFT(ItemLists_295084!D1204,36)</f>
        <v>Juggling fun</v>
      </c>
      <c r="D1206" s="3" t="str">
        <f>IF(ItemLists_295084!AE1204=1,"Yes","No")</f>
        <v>Yes</v>
      </c>
      <c r="E1206" s="18">
        <f>ItemLists_295084!C1204</f>
        <v>30113002184625</v>
      </c>
      <c r="F1206">
        <f>ItemLists_295084!F1204</f>
        <v>1996</v>
      </c>
      <c r="G1206">
        <f>ItemLists_295084!P1204</f>
        <v>201103</v>
      </c>
      <c r="H1206" s="1">
        <f>ItemLists_295084!W1204</f>
        <v>1.6551724137931036</v>
      </c>
      <c r="I1206">
        <f>ItemLists_295084!S1204</f>
        <v>201607</v>
      </c>
    </row>
    <row r="1207" spans="1:9" x14ac:dyDescent="0.25">
      <c r="A1207" t="str">
        <f>IF(ItemLists_295084!A1205="Juvenile Non-Fiction","JNF","")</f>
        <v>JNF</v>
      </c>
      <c r="B1207" t="str">
        <f>ItemLists_295084!B1205</f>
        <v>J 793.87 BEA</v>
      </c>
      <c r="C1207" t="str">
        <f>LEFT(ItemLists_295084!D1205,36)</f>
        <v>How to juggle : 25 fantastic jugglin</v>
      </c>
      <c r="D1207" s="3" t="str">
        <f>IF(ItemLists_295084!AE1205=1,"Yes","No")</f>
        <v>Yes</v>
      </c>
      <c r="E1207" s="18">
        <f>ItemLists_295084!C1205</f>
        <v>30113006105626</v>
      </c>
      <c r="F1207">
        <f>ItemLists_295084!F1205</f>
        <v>2013</v>
      </c>
      <c r="G1207">
        <f>ItemLists_295084!P1205</f>
        <v>201506</v>
      </c>
      <c r="H1207" s="1">
        <f>ItemLists_295084!W1205</f>
        <v>3.1384615384615384</v>
      </c>
      <c r="I1207">
        <f>ItemLists_295084!S1205</f>
        <v>201912</v>
      </c>
    </row>
    <row r="1208" spans="1:9" x14ac:dyDescent="0.25">
      <c r="A1208" t="str">
        <f>IF(ItemLists_295084!A1206="Juvenile Non-Fiction","JNF","")</f>
        <v>JNF</v>
      </c>
      <c r="B1208" t="str">
        <f>ItemLists_295084!B1206</f>
        <v>J 793.87 BUL</v>
      </c>
      <c r="C1208" t="str">
        <f>LEFT(ItemLists_295084!D1206,36)</f>
        <v>I want to be a juggler</v>
      </c>
      <c r="D1208" s="3" t="str">
        <f>IF(ItemLists_295084!AE1206=1,"Yes","No")</f>
        <v>Yes</v>
      </c>
      <c r="E1208" s="18">
        <f>ItemLists_295084!C1206</f>
        <v>30113001333280</v>
      </c>
      <c r="F1208">
        <f>ItemLists_295084!F1206</f>
        <v>1995</v>
      </c>
      <c r="G1208">
        <f>ItemLists_295084!P1206</f>
        <v>201203</v>
      </c>
      <c r="H1208" s="1">
        <f>ItemLists_295084!W1206</f>
        <v>4.6153846153846159</v>
      </c>
      <c r="I1208">
        <f>ItemLists_295084!S1206</f>
        <v>201510</v>
      </c>
    </row>
    <row r="1209" spans="1:9" x14ac:dyDescent="0.25">
      <c r="A1209" t="str">
        <f>IF(ItemLists_295084!A1207="Juvenile Non-Fiction","JNF","")</f>
        <v>JNF</v>
      </c>
      <c r="B1209" t="str">
        <f>ItemLists_295084!B1207</f>
        <v>J 793.87 IRV</v>
      </c>
      <c r="C1209" t="str">
        <f>LEFT(ItemLists_295084!D1207,36)</f>
        <v xml:space="preserve">Pathways in juggling : learn how to </v>
      </c>
      <c r="D1209" s="3" t="str">
        <f>IF(ItemLists_295084!AE1207=1,"Yes","No")</f>
        <v>Yes</v>
      </c>
      <c r="E1209" s="18">
        <f>ItemLists_295084!C1207</f>
        <v>30113001485122</v>
      </c>
      <c r="F1209">
        <f>ItemLists_295084!F1207</f>
        <v>1997</v>
      </c>
      <c r="G1209">
        <f>ItemLists_295084!P1207</f>
        <v>199706</v>
      </c>
      <c r="H1209" s="1">
        <f>ItemLists_295084!W1207</f>
        <v>1.4946619217081849</v>
      </c>
      <c r="I1209">
        <f>ItemLists_295084!S1207</f>
        <v>201510</v>
      </c>
    </row>
    <row r="1210" spans="1:9" x14ac:dyDescent="0.25">
      <c r="A1210" t="str">
        <f>IF(ItemLists_295084!A1208="Juvenile Non-Fiction","JNF","")</f>
        <v>JNF</v>
      </c>
      <c r="B1210" t="str">
        <f>ItemLists_295084!B1208</f>
        <v>J 793.9 GRY</v>
      </c>
      <c r="C1210" t="str">
        <f>LEFT(ItemLists_295084!D1208,36)</f>
        <v>Camilla Gryski's cat's cradle : with</v>
      </c>
      <c r="D1210" s="3" t="str">
        <f>IF(ItemLists_295084!AE1208=1,"Yes","No")</f>
        <v>Yes</v>
      </c>
      <c r="E1210" s="18">
        <f>ItemLists_295084!C1208</f>
        <v>30113001181572</v>
      </c>
      <c r="F1210">
        <f>ItemLists_295084!F1208</f>
        <v>1996</v>
      </c>
      <c r="G1210">
        <f>ItemLists_295084!P1208</f>
        <v>199607</v>
      </c>
      <c r="H1210" s="1">
        <f>ItemLists_295084!W1208</f>
        <v>3.6164383561643838</v>
      </c>
      <c r="I1210">
        <f>ItemLists_295084!S1208</f>
        <v>201708</v>
      </c>
    </row>
    <row r="1211" spans="1:9" x14ac:dyDescent="0.25">
      <c r="A1211" t="str">
        <f>IF(ItemLists_295084!A1209="Juvenile Non-Fiction","JNF","")</f>
        <v>JNF</v>
      </c>
      <c r="B1211" t="str">
        <f>ItemLists_295084!B1209</f>
        <v>J 793.9 GRY</v>
      </c>
      <c r="C1211" t="str">
        <f>LEFT(ItemLists_295084!D1209,36)</f>
        <v>Many stars &amp; more string games.</v>
      </c>
      <c r="D1211" s="3" t="str">
        <f>IF(ItemLists_295084!AE1209=1,"Yes","No")</f>
        <v>Yes</v>
      </c>
      <c r="E1211" s="18">
        <f>ItemLists_295084!C1209</f>
        <v>30113001160014</v>
      </c>
      <c r="F1211">
        <f>ItemLists_295084!F1209</f>
        <v>0</v>
      </c>
      <c r="G1211">
        <f>ItemLists_295084!P1209</f>
        <v>200907</v>
      </c>
      <c r="H1211" s="1">
        <f>ItemLists_295084!W1209</f>
        <v>6.9705882352941169</v>
      </c>
      <c r="I1211">
        <f>ItemLists_295084!S1209</f>
        <v>201910</v>
      </c>
    </row>
    <row r="1212" spans="1:9" x14ac:dyDescent="0.25">
      <c r="A1212" t="str">
        <f>IF(ItemLists_295084!A1210="Juvenile Non-Fiction","JNF","")</f>
        <v>JNF</v>
      </c>
      <c r="B1212" t="str">
        <f>ItemLists_295084!B1210</f>
        <v>J 793.93 DND</v>
      </c>
      <c r="C1212" t="str">
        <f>LEFT(ItemLists_295084!D1210,36)</f>
        <v>Volo's guide to monsters</v>
      </c>
      <c r="D1212" s="3" t="str">
        <f>IF(ItemLists_295084!AE1210=1,"Yes","No")</f>
        <v>No</v>
      </c>
      <c r="E1212" s="18">
        <f>ItemLists_295084!C1210</f>
        <v>30113006724970</v>
      </c>
      <c r="F1212">
        <f>ItemLists_295084!F1210</f>
        <v>2016</v>
      </c>
      <c r="G1212">
        <f>ItemLists_295084!P1210</f>
        <v>201901</v>
      </c>
      <c r="H1212" s="1">
        <f>ItemLists_295084!W1210</f>
        <v>9.8181818181818183</v>
      </c>
      <c r="I1212">
        <f>ItemLists_295084!S1210</f>
        <v>202011</v>
      </c>
    </row>
    <row r="1213" spans="1:9" x14ac:dyDescent="0.25">
      <c r="A1213" t="str">
        <f>IF(ItemLists_295084!A1211="Juvenile Non-Fiction","JNF","")</f>
        <v>JNF</v>
      </c>
      <c r="B1213" t="str">
        <f>ItemLists_295084!B1211</f>
        <v>J 793.93 DND</v>
      </c>
      <c r="C1213" t="str">
        <f>LEFT(ItemLists_295084!D1211,36)</f>
        <v>Xanathar's guide to everything.</v>
      </c>
      <c r="D1213" s="3" t="str">
        <f>IF(ItemLists_295084!AE1211=1,"Yes","No")</f>
        <v>No</v>
      </c>
      <c r="E1213" s="18">
        <f>ItemLists_295084!C1211</f>
        <v>30113006724921</v>
      </c>
      <c r="F1213">
        <f>ItemLists_295084!F1211</f>
        <v>2017</v>
      </c>
      <c r="G1213">
        <f>ItemLists_295084!P1211</f>
        <v>201901</v>
      </c>
      <c r="H1213" s="1">
        <f>ItemLists_295084!W1211</f>
        <v>8.7272727272727284</v>
      </c>
      <c r="I1213">
        <f>ItemLists_295084!S1211</f>
        <v>202011</v>
      </c>
    </row>
    <row r="1214" spans="1:9" x14ac:dyDescent="0.25">
      <c r="A1214" t="str">
        <f>IF(ItemLists_295084!A1212="Juvenile Non-Fiction","JNF","")</f>
        <v>JNF</v>
      </c>
      <c r="B1214" t="str">
        <f>ItemLists_295084!B1212</f>
        <v>J 793.93 DND</v>
      </c>
      <c r="C1214" t="str">
        <f>LEFT(ItemLists_295084!D1212,36)</f>
        <v>Mordenkainen's tome of foes.</v>
      </c>
      <c r="D1214" s="3" t="str">
        <f>IF(ItemLists_295084!AE1212=1,"Yes","No")</f>
        <v>No</v>
      </c>
      <c r="E1214" s="18">
        <f>ItemLists_295084!C1212</f>
        <v>30113006725209</v>
      </c>
      <c r="F1214">
        <f>ItemLists_295084!F1212</f>
        <v>2018</v>
      </c>
      <c r="G1214">
        <f>ItemLists_295084!P1212</f>
        <v>201901</v>
      </c>
      <c r="H1214" s="1">
        <f>ItemLists_295084!W1212</f>
        <v>8.7272727272727284</v>
      </c>
      <c r="I1214">
        <f>ItemLists_295084!S1212</f>
        <v>202011</v>
      </c>
    </row>
    <row r="1215" spans="1:9" x14ac:dyDescent="0.25">
      <c r="A1215" t="str">
        <f>IF(ItemLists_295084!A1213="Juvenile Non-Fiction","JNF","")</f>
        <v>JNF</v>
      </c>
      <c r="B1215" t="str">
        <f>ItemLists_295084!B1213</f>
        <v>J 793.93 FOR</v>
      </c>
      <c r="C1215" t="str">
        <f>LEFT(ItemLists_295084!D1213,36)</f>
        <v>Volothamp Geddarm's dungeonology : a</v>
      </c>
      <c r="D1215" s="3" t="str">
        <f>IF(ItemLists_295084!AE1213=1,"Yes","No")</f>
        <v>No</v>
      </c>
      <c r="E1215" s="18">
        <f>ItemLists_295084!C1213</f>
        <v>30113006770973</v>
      </c>
      <c r="F1215">
        <f>ItemLists_295084!F1213</f>
        <v>2016</v>
      </c>
      <c r="G1215">
        <f>ItemLists_295084!P1213</f>
        <v>201906</v>
      </c>
      <c r="H1215" s="1">
        <f>ItemLists_295084!W1213</f>
        <v>2.8235294117647056</v>
      </c>
      <c r="I1215">
        <f>ItemLists_295084!S1213</f>
        <v>201911</v>
      </c>
    </row>
    <row r="1216" spans="1:9" x14ac:dyDescent="0.25">
      <c r="A1216" t="str">
        <f>IF(ItemLists_295084!A1214="Juvenile Non-Fiction","JNF","")</f>
        <v>JNF</v>
      </c>
      <c r="B1216" t="str">
        <f>ItemLists_295084!B1214</f>
        <v>J 793.93 MEA</v>
      </c>
      <c r="C1216" t="str">
        <f>LEFT(ItemLists_295084!D1214,36)</f>
        <v>Dungeon Master's guide</v>
      </c>
      <c r="D1216" s="3" t="str">
        <f>IF(ItemLists_295084!AE1214=1,"Yes","No")</f>
        <v>No</v>
      </c>
      <c r="E1216" s="18">
        <f>ItemLists_295084!C1214</f>
        <v>30113006559202</v>
      </c>
      <c r="F1216">
        <f>ItemLists_295084!F1214</f>
        <v>2014</v>
      </c>
      <c r="G1216">
        <f>ItemLists_295084!P1214</f>
        <v>201803</v>
      </c>
      <c r="H1216" s="1">
        <f>ItemLists_295084!W1214</f>
        <v>9</v>
      </c>
      <c r="I1216">
        <f>ItemLists_295084!S1214</f>
        <v>202010</v>
      </c>
    </row>
    <row r="1217" spans="1:9" x14ac:dyDescent="0.25">
      <c r="A1217" t="str">
        <f>IF(ItemLists_295084!A1215="Juvenile Non-Fiction","JNF","")</f>
        <v>JNF</v>
      </c>
      <c r="B1217" t="str">
        <f>ItemLists_295084!B1215</f>
        <v>J 793.93 MON</v>
      </c>
      <c r="C1217" t="str">
        <f>LEFT(ItemLists_295084!D1215,36)</f>
        <v>Monster manual.</v>
      </c>
      <c r="D1217" s="3" t="str">
        <f>IF(ItemLists_295084!AE1215=1,"Yes","No")</f>
        <v>No</v>
      </c>
      <c r="E1217" s="18">
        <f>ItemLists_295084!C1215</f>
        <v>30113006557958</v>
      </c>
      <c r="F1217">
        <f>ItemLists_295084!F1215</f>
        <v>2014</v>
      </c>
      <c r="G1217">
        <f>ItemLists_295084!P1215</f>
        <v>201803</v>
      </c>
      <c r="H1217" s="1">
        <f>ItemLists_295084!W1215</f>
        <v>9</v>
      </c>
      <c r="I1217">
        <f>ItemLists_295084!S1215</f>
        <v>202010</v>
      </c>
    </row>
    <row r="1218" spans="1:9" x14ac:dyDescent="0.25">
      <c r="A1218" t="str">
        <f>IF(ItemLists_295084!A1216="Juvenile Non-Fiction","JNF","")</f>
        <v>JNF</v>
      </c>
      <c r="B1218" t="str">
        <f>ItemLists_295084!B1216</f>
        <v>J 793.93 OAK</v>
      </c>
      <c r="C1218" t="str">
        <f>LEFT(ItemLists_295084!D1216,36)</f>
        <v xml:space="preserve">The seventh expert : an interactive </v>
      </c>
      <c r="D1218" s="3" t="str">
        <f>IF(ItemLists_295084!AE1216=1,"Yes","No")</f>
        <v>Yes</v>
      </c>
      <c r="E1218" s="18">
        <f>ItemLists_295084!C1216</f>
        <v>30113002922073</v>
      </c>
      <c r="F1218">
        <f>ItemLists_295084!F1216</f>
        <v>2008</v>
      </c>
      <c r="G1218">
        <f>ItemLists_295084!P1216</f>
        <v>200812</v>
      </c>
      <c r="H1218" s="1">
        <f>ItemLists_295084!W1216</f>
        <v>1.4265734265734267</v>
      </c>
      <c r="I1218">
        <f>ItemLists_295084!S1216</f>
        <v>201803</v>
      </c>
    </row>
    <row r="1219" spans="1:9" x14ac:dyDescent="0.25">
      <c r="A1219" t="str">
        <f>IF(ItemLists_295084!A1217="Juvenile Non-Fiction","JNF","")</f>
        <v>JNF</v>
      </c>
      <c r="B1219" t="str">
        <f>ItemLists_295084!B1217</f>
        <v>J 793.93 SCI</v>
      </c>
      <c r="C1219" t="str">
        <f>LEFT(ItemLists_295084!D1217,36)</f>
        <v>The modern nerd's guide to LARPing</v>
      </c>
      <c r="D1219" s="3" t="str">
        <f>IF(ItemLists_295084!AE1217=1,"Yes","No")</f>
        <v>No</v>
      </c>
      <c r="E1219" s="18">
        <f>ItemLists_295084!C1217</f>
        <v>30113006644384</v>
      </c>
      <c r="F1219">
        <f>ItemLists_295084!F1217</f>
        <v>2018</v>
      </c>
      <c r="G1219">
        <f>ItemLists_295084!P1217</f>
        <v>201810</v>
      </c>
      <c r="H1219" s="1">
        <f>ItemLists_295084!W1217</f>
        <v>2.4</v>
      </c>
      <c r="I1219">
        <f>ItemLists_295084!S1217</f>
        <v>201908</v>
      </c>
    </row>
    <row r="1220" spans="1:9" x14ac:dyDescent="0.25">
      <c r="A1220" t="str">
        <f>IF(ItemLists_295084!A1218="Juvenile Non-Fiction","JNF","")</f>
        <v>JNF</v>
      </c>
      <c r="B1220" t="str">
        <f>ItemLists_295084!B1218</f>
        <v>J 793.93 TAL</v>
      </c>
      <c r="C1220" t="str">
        <f>LEFT(ItemLists_295084!D1218,36)</f>
        <v>Just for boys : search &amp; find</v>
      </c>
      <c r="D1220" s="3" t="str">
        <f>IF(ItemLists_295084!AE1218=1,"Yes","No")</f>
        <v>No</v>
      </c>
      <c r="E1220" s="18">
        <f>ItemLists_295084!C1218</f>
        <v>30113006681014</v>
      </c>
      <c r="F1220">
        <f>ItemLists_295084!F1218</f>
        <v>2012</v>
      </c>
      <c r="G1220">
        <f>ItemLists_295084!P1218</f>
        <v>201812</v>
      </c>
      <c r="H1220" s="1">
        <f>ItemLists_295084!W1218</f>
        <v>5.7391304347826084</v>
      </c>
      <c r="I1220">
        <f>ItemLists_295084!S1218</f>
        <v>202010</v>
      </c>
    </row>
    <row r="1221" spans="1:9" x14ac:dyDescent="0.25">
      <c r="A1221" t="str">
        <f>IF(ItemLists_295084!A1219="Juvenile Non-Fiction","JNF","")</f>
        <v>JNF</v>
      </c>
      <c r="B1221" t="str">
        <f>ItemLists_295084!B1219</f>
        <v>J 793.93 TAL</v>
      </c>
      <c r="C1221" t="str">
        <f>LEFT(ItemLists_295084!D1219,36)</f>
        <v>Just for girls : search &amp; find</v>
      </c>
      <c r="D1221" s="3" t="str">
        <f>IF(ItemLists_295084!AE1219=1,"Yes","No")</f>
        <v>No</v>
      </c>
      <c r="E1221" s="18">
        <f>ItemLists_295084!C1219</f>
        <v>30113006683408</v>
      </c>
      <c r="F1221">
        <f>ItemLists_295084!F1219</f>
        <v>2012</v>
      </c>
      <c r="G1221">
        <f>ItemLists_295084!P1219</f>
        <v>201812</v>
      </c>
      <c r="H1221" s="1">
        <f>ItemLists_295084!W1219</f>
        <v>5.2173913043478262</v>
      </c>
      <c r="I1221">
        <f>ItemLists_295084!S1219</f>
        <v>202002</v>
      </c>
    </row>
    <row r="1222" spans="1:9" x14ac:dyDescent="0.25">
      <c r="A1222" t="str">
        <f>IF(ItemLists_295084!A1220="Juvenile Non-Fiction","JNF","")</f>
        <v>JNF</v>
      </c>
      <c r="B1222" t="str">
        <f>ItemLists_295084!B1220</f>
        <v>J 793.93 WES</v>
      </c>
      <c r="C1222" t="str">
        <f>LEFT(ItemLists_295084!D1220,36)</f>
        <v xml:space="preserve">Beyblade : official handbook: Metal </v>
      </c>
      <c r="D1222" s="3" t="str">
        <f>IF(ItemLists_295084!AE1220=1,"Yes","No")</f>
        <v>No</v>
      </c>
      <c r="E1222" s="18">
        <f>ItemLists_295084!C1220</f>
        <v>30113006116805</v>
      </c>
      <c r="F1222">
        <f>ItemLists_295084!F1220</f>
        <v>2012</v>
      </c>
      <c r="G1222">
        <f>ItemLists_295084!P1220</f>
        <v>201507</v>
      </c>
      <c r="H1222" s="1">
        <f>ItemLists_295084!W1220</f>
        <v>6</v>
      </c>
      <c r="I1222">
        <f>ItemLists_295084!S1220</f>
        <v>202010</v>
      </c>
    </row>
    <row r="1223" spans="1:9" x14ac:dyDescent="0.25">
      <c r="A1223" t="str">
        <f>IF(ItemLists_295084!A1221="Juvenile Non-Fiction","JNF","")</f>
        <v>JNF</v>
      </c>
      <c r="B1223" t="str">
        <f>ItemLists_295084!B1221</f>
        <v>J 793.93 WYA</v>
      </c>
      <c r="C1223" t="str">
        <f>LEFT(ItemLists_295084!D1221,36)</f>
        <v>Dungeons &amp; dragons. Player's handboo</v>
      </c>
      <c r="D1223" s="3" t="str">
        <f>IF(ItemLists_295084!AE1221=1,"Yes","No")</f>
        <v>No</v>
      </c>
      <c r="E1223" s="18">
        <f>ItemLists_295084!C1221</f>
        <v>30113006559194</v>
      </c>
      <c r="F1223">
        <f>ItemLists_295084!F1221</f>
        <v>2014</v>
      </c>
      <c r="G1223">
        <f>ItemLists_295084!P1221</f>
        <v>201803</v>
      </c>
      <c r="H1223" s="1">
        <f>ItemLists_295084!W1221</f>
        <v>7.875</v>
      </c>
      <c r="I1223">
        <f>ItemLists_295084!S1221</f>
        <v>202008</v>
      </c>
    </row>
    <row r="1224" spans="1:9" x14ac:dyDescent="0.25">
      <c r="A1224" t="str">
        <f>IF(ItemLists_295084!A1222="Juvenile Non-Fiction","JNF","")</f>
        <v>JNF</v>
      </c>
      <c r="B1224" t="str">
        <f>ItemLists_295084!B1222</f>
        <v>J 793.932 BAR</v>
      </c>
      <c r="C1224" t="str">
        <f>LEFT(ItemLists_295084!D1222,36)</f>
        <v>The official Pokemon handbook</v>
      </c>
      <c r="D1224" s="3" t="str">
        <f>IF(ItemLists_295084!AE1222=1,"Yes","No")</f>
        <v>Yes</v>
      </c>
      <c r="E1224" s="18">
        <f>ItemLists_295084!C1222</f>
        <v>30113006405174</v>
      </c>
      <c r="F1224">
        <f>ItemLists_295084!F1222</f>
        <v>1999</v>
      </c>
      <c r="G1224">
        <f>ItemLists_295084!P1222</f>
        <v>201709</v>
      </c>
      <c r="H1224" s="1">
        <f>ItemLists_295084!W1222</f>
        <v>7.5789473684210531</v>
      </c>
      <c r="I1224">
        <f>ItemLists_295084!S1222</f>
        <v>202008</v>
      </c>
    </row>
    <row r="1225" spans="1:9" x14ac:dyDescent="0.25">
      <c r="A1225" t="str">
        <f>IF(ItemLists_295084!A1223="Juvenile Non-Fiction","JNF","")</f>
        <v>JNF</v>
      </c>
      <c r="B1225" t="str">
        <f>ItemLists_295084!B1223</f>
        <v>J 793.932 BAR</v>
      </c>
      <c r="C1225" t="str">
        <f>LEFT(ItemLists_295084!D1223,36)</f>
        <v>The official Pokemon handbook #2</v>
      </c>
      <c r="D1225" s="3" t="str">
        <f>IF(ItemLists_295084!AE1223=1,"Yes","No")</f>
        <v>No</v>
      </c>
      <c r="E1225" s="18">
        <f>ItemLists_295084!C1223</f>
        <v>30113006405158</v>
      </c>
      <c r="F1225">
        <f>ItemLists_295084!F1223</f>
        <v>2001</v>
      </c>
      <c r="G1225">
        <f>ItemLists_295084!P1223</f>
        <v>201709</v>
      </c>
      <c r="H1225" s="1">
        <f>ItemLists_295084!W1223</f>
        <v>5.052631578947369</v>
      </c>
      <c r="I1225">
        <f>ItemLists_295084!S1223</f>
        <v>202003</v>
      </c>
    </row>
    <row r="1226" spans="1:9" x14ac:dyDescent="0.25">
      <c r="A1226" t="str">
        <f>IF(ItemLists_295084!A1224="Juvenile Non-Fiction","JNF","")</f>
        <v>JNF</v>
      </c>
      <c r="B1226" t="str">
        <f>ItemLists_295084!B1224</f>
        <v>J 793.932 BAR</v>
      </c>
      <c r="C1226" t="str">
        <f>LEFT(ItemLists_295084!D1224,36)</f>
        <v>The official Pokemon handbook #2</v>
      </c>
      <c r="D1226" s="3" t="str">
        <f>IF(ItemLists_295084!AE1224=1,"Yes","No")</f>
        <v>No</v>
      </c>
      <c r="E1226" s="18">
        <f>ItemLists_295084!C1224</f>
        <v>30113003140105</v>
      </c>
      <c r="F1226">
        <f>ItemLists_295084!F1224</f>
        <v>2001</v>
      </c>
      <c r="G1226">
        <f>ItemLists_295084!P1224</f>
        <v>200105</v>
      </c>
      <c r="H1226" s="1">
        <f>ItemLists_295084!W1224</f>
        <v>3.4358974358974357</v>
      </c>
      <c r="I1226">
        <f>ItemLists_295084!S1224</f>
        <v>202010</v>
      </c>
    </row>
    <row r="1227" spans="1:9" x14ac:dyDescent="0.25">
      <c r="A1227" t="str">
        <f>IF(ItemLists_295084!A1225="Juvenile Non-Fiction","JNF","")</f>
        <v>JNF</v>
      </c>
      <c r="B1227" t="str">
        <f>ItemLists_295084!B1225</f>
        <v>J 793.932 BAR</v>
      </c>
      <c r="C1227" t="str">
        <f>LEFT(ItemLists_295084!D1225,36)</f>
        <v>The official Pokemon handbook #2</v>
      </c>
      <c r="D1227" s="3" t="str">
        <f>IF(ItemLists_295084!AE1225=1,"Yes","No")</f>
        <v>No</v>
      </c>
      <c r="E1227" s="18">
        <f>ItemLists_295084!C1225</f>
        <v>30113002986896</v>
      </c>
      <c r="F1227">
        <f>ItemLists_295084!F1225</f>
        <v>2001</v>
      </c>
      <c r="G1227">
        <f>ItemLists_295084!P1225</f>
        <v>200105</v>
      </c>
      <c r="H1227" s="1">
        <f>ItemLists_295084!W1225</f>
        <v>3.8974358974358974</v>
      </c>
      <c r="I1227">
        <f>ItemLists_295084!S1225</f>
        <v>202009</v>
      </c>
    </row>
    <row r="1228" spans="1:9" x14ac:dyDescent="0.25">
      <c r="A1228" t="str">
        <f>IF(ItemLists_295084!A1226="Juvenile Non-Fiction","JNF","")</f>
        <v>JNF</v>
      </c>
      <c r="B1228" t="str">
        <f>ItemLists_295084!B1226</f>
        <v>J 793.932 BAR</v>
      </c>
      <c r="C1228" t="str">
        <f>LEFT(ItemLists_295084!D1226,36)</f>
        <v>The official Pokemon handbook</v>
      </c>
      <c r="D1228" s="3" t="str">
        <f>IF(ItemLists_295084!AE1226=1,"Yes","No")</f>
        <v>Yes</v>
      </c>
      <c r="E1228" s="18">
        <f>ItemLists_295084!C1226</f>
        <v>30113003140113</v>
      </c>
      <c r="F1228">
        <f>ItemLists_295084!F1226</f>
        <v>1999</v>
      </c>
      <c r="G1228">
        <f>ItemLists_295084!P1226</f>
        <v>199905</v>
      </c>
      <c r="H1228" s="1">
        <f>ItemLists_295084!W1226</f>
        <v>4.0930232558139537</v>
      </c>
      <c r="I1228">
        <f>ItemLists_295084!S1226</f>
        <v>202010</v>
      </c>
    </row>
    <row r="1229" spans="1:9" x14ac:dyDescent="0.25">
      <c r="A1229" t="str">
        <f>IF(ItemLists_295084!A1227="Juvenile Non-Fiction","JNF","")</f>
        <v>JNF</v>
      </c>
      <c r="B1229" t="str">
        <f>ItemLists_295084!B1227</f>
        <v>J 793.932 DEL</v>
      </c>
      <c r="C1229" t="str">
        <f>LEFT(ItemLists_295084!D1227,36)</f>
        <v>Beautiful minecraft</v>
      </c>
      <c r="D1229" s="3" t="str">
        <f>IF(ItemLists_295084!AE1227=1,"Yes","No")</f>
        <v>No</v>
      </c>
      <c r="E1229" s="18">
        <f>ItemLists_295084!C1227</f>
        <v>30113006444066</v>
      </c>
      <c r="F1229">
        <f>ItemLists_295084!F1227</f>
        <v>2017</v>
      </c>
      <c r="G1229">
        <f>ItemLists_295084!P1227</f>
        <v>201703</v>
      </c>
      <c r="H1229" s="1">
        <f>ItemLists_295084!W1227</f>
        <v>12.818181818181818</v>
      </c>
      <c r="I1229">
        <f>ItemLists_295084!S1227</f>
        <v>202009</v>
      </c>
    </row>
    <row r="1230" spans="1:9" x14ac:dyDescent="0.25">
      <c r="A1230" t="str">
        <f>IF(ItemLists_295084!A1228="Juvenile Non-Fiction","JNF","")</f>
        <v>JNF</v>
      </c>
      <c r="B1230" t="str">
        <f>ItemLists_295084!B1228</f>
        <v>J 793.932 EPS</v>
      </c>
      <c r="C1230" t="str">
        <f>LEFT(ItemLists_295084!D1228,36)</f>
        <v>Super Smash Bros. Ultimate</v>
      </c>
      <c r="D1230" s="3" t="str">
        <f>IF(ItemLists_295084!AE1228=1,"Yes","No")</f>
        <v>No</v>
      </c>
      <c r="E1230" s="18">
        <f>ItemLists_295084!C1228</f>
        <v>30113006720762</v>
      </c>
      <c r="F1230">
        <f>ItemLists_295084!F1228</f>
        <v>2018</v>
      </c>
      <c r="G1230">
        <f>ItemLists_295084!P1228</f>
        <v>201901</v>
      </c>
      <c r="H1230" s="1">
        <f>ItemLists_295084!W1228</f>
        <v>7.6363636363636367</v>
      </c>
      <c r="I1230">
        <f>ItemLists_295084!S1228</f>
        <v>202010</v>
      </c>
    </row>
    <row r="1231" spans="1:9" x14ac:dyDescent="0.25">
      <c r="A1231" t="str">
        <f>IF(ItemLists_295084!A1229="Juvenile Non-Fiction","JNF","")</f>
        <v>JNF</v>
      </c>
      <c r="B1231" t="str">
        <f>ItemLists_295084!B1229</f>
        <v>J 793.932 FAR</v>
      </c>
      <c r="C1231" t="str">
        <f>LEFT(ItemLists_295084!D1229,36)</f>
        <v>Minecraft. Redstone handbook</v>
      </c>
      <c r="D1231" s="3" t="str">
        <f>IF(ItemLists_295084!AE1229=1,"Yes","No")</f>
        <v>No</v>
      </c>
      <c r="E1231" s="18">
        <f>ItemLists_295084!C1229</f>
        <v>30113006376037</v>
      </c>
      <c r="F1231">
        <f>ItemLists_295084!F1229</f>
        <v>2015</v>
      </c>
      <c r="G1231">
        <f>ItemLists_295084!P1229</f>
        <v>201611</v>
      </c>
      <c r="H1231" s="1">
        <f>ItemLists_295084!W1229</f>
        <v>15.25</v>
      </c>
      <c r="I1231">
        <f>ItemLists_295084!S1229</f>
        <v>202009</v>
      </c>
    </row>
    <row r="1232" spans="1:9" x14ac:dyDescent="0.25">
      <c r="A1232" t="str">
        <f>IF(ItemLists_295084!A1230="Juvenile Non-Fiction","JNF","")</f>
        <v>JNF</v>
      </c>
      <c r="B1232" t="str">
        <f>ItemLists_295084!B1230</f>
        <v>J 793.932 FAR</v>
      </c>
      <c r="C1232" t="str">
        <f>LEFT(ItemLists_295084!D1230,36)</f>
        <v>Minecraft. Redstone handbook</v>
      </c>
      <c r="D1232" s="3" t="str">
        <f>IF(ItemLists_295084!AE1230=1,"Yes","No")</f>
        <v>No</v>
      </c>
      <c r="E1232" s="18">
        <f>ItemLists_295084!C1230</f>
        <v>30113006190602</v>
      </c>
      <c r="F1232">
        <f>ItemLists_295084!F1230</f>
        <v>2014</v>
      </c>
      <c r="G1232">
        <f>ItemLists_295084!P1230</f>
        <v>201604</v>
      </c>
      <c r="H1232" s="1">
        <f>ItemLists_295084!W1230</f>
        <v>14.618181818181819</v>
      </c>
      <c r="I1232">
        <f>ItemLists_295084!S1230</f>
        <v>202009</v>
      </c>
    </row>
    <row r="1233" spans="1:9" x14ac:dyDescent="0.25">
      <c r="A1233" t="str">
        <f>IF(ItemLists_295084!A1231="Juvenile Non-Fiction","JNF","")</f>
        <v>JNF</v>
      </c>
      <c r="B1233" t="str">
        <f>ItemLists_295084!B1231</f>
        <v>J 793.932 GAO</v>
      </c>
      <c r="C1233" t="str">
        <f>LEFT(ItemLists_295084!D1231,36)</f>
        <v>The legend of Zelda. Breath of the w</v>
      </c>
      <c r="D1233" s="3" t="str">
        <f>IF(ItemLists_295084!AE1231=1,"Yes","No")</f>
        <v>No</v>
      </c>
      <c r="E1233" s="18">
        <f>ItemLists_295084!C1231</f>
        <v>30113006482249</v>
      </c>
      <c r="F1233">
        <f>ItemLists_295084!F1231</f>
        <v>2017</v>
      </c>
      <c r="G1233">
        <f>ItemLists_295084!P1231</f>
        <v>201706</v>
      </c>
      <c r="H1233" s="1">
        <f>ItemLists_295084!W1231</f>
        <v>9.3658536585365866</v>
      </c>
      <c r="I1233">
        <f>ItemLists_295084!S1231</f>
        <v>202009</v>
      </c>
    </row>
    <row r="1234" spans="1:9" x14ac:dyDescent="0.25">
      <c r="A1234" t="str">
        <f>IF(ItemLists_295084!A1232="Juvenile Non-Fiction","JNF","")</f>
        <v>JNF</v>
      </c>
      <c r="B1234" t="str">
        <f>ItemLists_295084!B1232</f>
        <v>J 793.932 GRE</v>
      </c>
      <c r="C1234" t="str">
        <f>LEFT(ItemLists_295084!D1232,36)</f>
        <v>Fortnite : creative mode</v>
      </c>
      <c r="D1234" s="3" t="str">
        <f>IF(ItemLists_295084!AE1232=1,"Yes","No")</f>
        <v>No</v>
      </c>
      <c r="E1234" s="18">
        <f>ItemLists_295084!C1232</f>
        <v>30113006834779</v>
      </c>
      <c r="F1234">
        <f>ItemLists_295084!F1232</f>
        <v>2020</v>
      </c>
      <c r="G1234">
        <f>ItemLists_295084!P1232</f>
        <v>202005</v>
      </c>
      <c r="H1234" s="1">
        <f>ItemLists_295084!W1232</f>
        <v>2</v>
      </c>
      <c r="I1234">
        <f>ItemLists_295084!S1232</f>
        <v>202010</v>
      </c>
    </row>
    <row r="1235" spans="1:9" x14ac:dyDescent="0.25">
      <c r="A1235" t="str">
        <f>IF(ItemLists_295084!A1233="Juvenile Non-Fiction","JNF","")</f>
        <v>JNF</v>
      </c>
      <c r="B1235" t="str">
        <f>ItemLists_295084!B1233</f>
        <v>J 793.932 GRE</v>
      </c>
      <c r="C1235" t="str">
        <f>LEFT(ItemLists_295084!D1233,36)</f>
        <v>Fortnite. Building</v>
      </c>
      <c r="D1235" s="3" t="str">
        <f>IF(ItemLists_295084!AE1233=1,"Yes","No")</f>
        <v>No</v>
      </c>
      <c r="E1235" s="18">
        <f>ItemLists_295084!C1233</f>
        <v>30113006835065</v>
      </c>
      <c r="F1235">
        <f>ItemLists_295084!F1233</f>
        <v>2020</v>
      </c>
      <c r="G1235">
        <f>ItemLists_295084!P1233</f>
        <v>202003</v>
      </c>
      <c r="H1235" s="1">
        <f>ItemLists_295084!W1233</f>
        <v>4.5</v>
      </c>
      <c r="I1235">
        <f>ItemLists_295084!S1233</f>
        <v>202010</v>
      </c>
    </row>
    <row r="1236" spans="1:9" x14ac:dyDescent="0.25">
      <c r="A1236" t="str">
        <f>IF(ItemLists_295084!A1234="Juvenile Non-Fiction","JNF","")</f>
        <v>JNF</v>
      </c>
      <c r="B1236" t="str">
        <f>ItemLists_295084!B1234</f>
        <v>J 793.932 GRE</v>
      </c>
      <c r="C1236" t="str">
        <f>LEFT(ItemLists_295084!D1234,36)</f>
        <v>Fortnite. Beginner's guide</v>
      </c>
      <c r="D1236" s="3" t="str">
        <f>IF(ItemLists_295084!AE1234=1,"Yes","No")</f>
        <v>No</v>
      </c>
      <c r="E1236" s="18">
        <f>ItemLists_295084!C1234</f>
        <v>30113006835057</v>
      </c>
      <c r="F1236">
        <f>ItemLists_295084!F1234</f>
        <v>2020</v>
      </c>
      <c r="G1236">
        <f>ItemLists_295084!P1234</f>
        <v>202003</v>
      </c>
      <c r="H1236" s="1">
        <f>ItemLists_295084!W1234</f>
        <v>4.5</v>
      </c>
      <c r="I1236">
        <f>ItemLists_295084!S1234</f>
        <v>202010</v>
      </c>
    </row>
    <row r="1237" spans="1:9" x14ac:dyDescent="0.25">
      <c r="A1237" t="str">
        <f>IF(ItemLists_295084!A1235="Juvenile Non-Fiction","JNF","")</f>
        <v>JNF</v>
      </c>
      <c r="B1237" t="str">
        <f>ItemLists_295084!B1235</f>
        <v>J 793.932 GRE</v>
      </c>
      <c r="C1237" t="str">
        <f>LEFT(ItemLists_295084!D1235,36)</f>
        <v>Fortnite. Skins</v>
      </c>
      <c r="D1237" s="3" t="str">
        <f>IF(ItemLists_295084!AE1235=1,"Yes","No")</f>
        <v>No</v>
      </c>
      <c r="E1237" s="18">
        <f>ItemLists_295084!C1235</f>
        <v>30113006835149</v>
      </c>
      <c r="F1237">
        <f>ItemLists_295084!F1235</f>
        <v>2020</v>
      </c>
      <c r="G1237">
        <f>ItemLists_295084!P1235</f>
        <v>202003</v>
      </c>
      <c r="H1237" s="1">
        <f>ItemLists_295084!W1235</f>
        <v>1.5</v>
      </c>
      <c r="I1237">
        <f>ItemLists_295084!S1235</f>
        <v>202005</v>
      </c>
    </row>
    <row r="1238" spans="1:9" x14ac:dyDescent="0.25">
      <c r="A1238" t="str">
        <f>IF(ItemLists_295084!A1236="Juvenile Non-Fiction","JNF","")</f>
        <v>JNF</v>
      </c>
      <c r="B1238" t="str">
        <f>ItemLists_295084!B1236</f>
        <v>J 793.932 GRE</v>
      </c>
      <c r="C1238" t="str">
        <f>LEFT(ItemLists_295084!D1236,36)</f>
        <v>Fortnite. Scavenging</v>
      </c>
      <c r="D1238" s="3" t="str">
        <f>IF(ItemLists_295084!AE1236=1,"Yes","No")</f>
        <v>No</v>
      </c>
      <c r="E1238" s="18">
        <f>ItemLists_295084!C1236</f>
        <v>30113006835156</v>
      </c>
      <c r="F1238">
        <f>ItemLists_295084!F1236</f>
        <v>2020</v>
      </c>
      <c r="G1238">
        <f>ItemLists_295084!P1236</f>
        <v>202003</v>
      </c>
      <c r="H1238" s="1">
        <f>ItemLists_295084!W1236</f>
        <v>3</v>
      </c>
      <c r="I1238">
        <f>ItemLists_295084!S1236</f>
        <v>202008</v>
      </c>
    </row>
    <row r="1239" spans="1:9" x14ac:dyDescent="0.25">
      <c r="A1239" t="str">
        <f>IF(ItemLists_295084!A1237="Juvenile Non-Fiction","JNF","")</f>
        <v>JNF</v>
      </c>
      <c r="B1239" t="str">
        <f>ItemLists_295084!B1237</f>
        <v>J 793.932 GRE</v>
      </c>
      <c r="C1239" t="str">
        <f>LEFT(ItemLists_295084!D1237,36)</f>
        <v>Fortnite. Healing items and potions</v>
      </c>
      <c r="D1239" s="3" t="str">
        <f>IF(ItemLists_295084!AE1237=1,"Yes","No")</f>
        <v>No</v>
      </c>
      <c r="E1239" s="18">
        <f>ItemLists_295084!C1237</f>
        <v>30113006835164</v>
      </c>
      <c r="F1239">
        <f>ItemLists_295084!F1237</f>
        <v>2020</v>
      </c>
      <c r="G1239">
        <f>ItemLists_295084!P1237</f>
        <v>202003</v>
      </c>
      <c r="H1239" s="1">
        <f>ItemLists_295084!W1237</f>
        <v>4.5</v>
      </c>
      <c r="I1239">
        <f>ItemLists_295084!S1237</f>
        <v>202009</v>
      </c>
    </row>
    <row r="1240" spans="1:9" x14ac:dyDescent="0.25">
      <c r="A1240" t="str">
        <f>IF(ItemLists_295084!A1238="Juvenile Non-Fiction","JNF","")</f>
        <v>JNF</v>
      </c>
      <c r="B1240" t="str">
        <f>ItemLists_295084!B1238</f>
        <v>J 793.932 GRE</v>
      </c>
      <c r="C1240" t="str">
        <f>LEFT(ItemLists_295084!D1238,36)</f>
        <v>Fortnite. Combat</v>
      </c>
      <c r="D1240" s="3" t="str">
        <f>IF(ItemLists_295084!AE1238=1,"Yes","No")</f>
        <v>No</v>
      </c>
      <c r="E1240" s="18">
        <f>ItemLists_295084!C1238</f>
        <v>30113006835073</v>
      </c>
      <c r="F1240">
        <f>ItemLists_295084!F1238</f>
        <v>2020</v>
      </c>
      <c r="G1240">
        <f>ItemLists_295084!P1238</f>
        <v>202003</v>
      </c>
      <c r="H1240" s="1">
        <f>ItemLists_295084!W1238</f>
        <v>4.5</v>
      </c>
      <c r="I1240">
        <f>ItemLists_295084!S1238</f>
        <v>202010</v>
      </c>
    </row>
    <row r="1241" spans="1:9" x14ac:dyDescent="0.25">
      <c r="A1241" t="str">
        <f>IF(ItemLists_295084!A1239="Juvenile Non-Fiction","JNF","")</f>
        <v>JNF</v>
      </c>
      <c r="B1241" t="str">
        <f>ItemLists_295084!B1239</f>
        <v>J 793.932 GRE</v>
      </c>
      <c r="C1241" t="str">
        <f>LEFT(ItemLists_295084!D1239,36)</f>
        <v>Fortnite. Weapons</v>
      </c>
      <c r="D1241" s="3" t="str">
        <f>IF(ItemLists_295084!AE1239=1,"Yes","No")</f>
        <v>No</v>
      </c>
      <c r="E1241" s="18">
        <f>ItemLists_295084!C1239</f>
        <v>30113006832880</v>
      </c>
      <c r="F1241">
        <f>ItemLists_295084!F1239</f>
        <v>2020</v>
      </c>
      <c r="G1241">
        <f>ItemLists_295084!P1239</f>
        <v>202005</v>
      </c>
      <c r="H1241" s="1">
        <f>ItemLists_295084!W1239</f>
        <v>10</v>
      </c>
      <c r="I1241">
        <f>ItemLists_295084!S1239</f>
        <v>202010</v>
      </c>
    </row>
    <row r="1242" spans="1:9" x14ac:dyDescent="0.25">
      <c r="A1242" t="str">
        <f>IF(ItemLists_295084!A1240="Juvenile Non-Fiction","JNF","")</f>
        <v>JNF</v>
      </c>
      <c r="B1242" t="str">
        <f>ItemLists_295084!B1240</f>
        <v>J 793.932 HAR</v>
      </c>
      <c r="C1242" t="str">
        <f>LEFT(ItemLists_295084!D1240,36)</f>
        <v>Understanding coding with Minecraft</v>
      </c>
      <c r="D1242" s="3" t="str">
        <f>IF(ItemLists_295084!AE1240=1,"Yes","No")</f>
        <v>No</v>
      </c>
      <c r="E1242" s="18">
        <f>ItemLists_295084!C1240</f>
        <v>30113006357581</v>
      </c>
      <c r="F1242">
        <f>ItemLists_295084!F1240</f>
        <v>2016</v>
      </c>
      <c r="G1242">
        <f>ItemLists_295084!P1240</f>
        <v>201609</v>
      </c>
      <c r="H1242" s="1">
        <f>ItemLists_295084!W1240</f>
        <v>5.52</v>
      </c>
      <c r="I1242">
        <f>ItemLists_295084!S1240</f>
        <v>202001</v>
      </c>
    </row>
    <row r="1243" spans="1:9" x14ac:dyDescent="0.25">
      <c r="A1243" t="str">
        <f>IF(ItemLists_295084!A1241="Juvenile Non-Fiction","JNF","")</f>
        <v>JNF</v>
      </c>
      <c r="B1243" t="str">
        <f>ItemLists_295084!B1241</f>
        <v>J 793.932 HOL</v>
      </c>
      <c r="C1243" t="str">
        <f>LEFT(ItemLists_295084!D1241,36)</f>
        <v>Hilarious jokes for Minecrafters : m</v>
      </c>
      <c r="D1243" s="3" t="str">
        <f>IF(ItemLists_295084!AE1241=1,"Yes","No")</f>
        <v>No</v>
      </c>
      <c r="E1243" s="18">
        <f>ItemLists_295084!C1241</f>
        <v>30113006310374</v>
      </c>
      <c r="F1243">
        <f>ItemLists_295084!F1241</f>
        <v>2016</v>
      </c>
      <c r="G1243">
        <f>ItemLists_295084!P1241</f>
        <v>201605</v>
      </c>
      <c r="H1243" s="1">
        <f>ItemLists_295084!W1241</f>
        <v>11.111111111111111</v>
      </c>
      <c r="I1243">
        <f>ItemLists_295084!S1241</f>
        <v>202009</v>
      </c>
    </row>
    <row r="1244" spans="1:9" x14ac:dyDescent="0.25">
      <c r="A1244" t="str">
        <f>IF(ItemLists_295084!A1242="Juvenile Non-Fiction","JNF","")</f>
        <v>JNF</v>
      </c>
      <c r="B1244" t="str">
        <f>ItemLists_295084!B1242</f>
        <v>J 793.932 HUT</v>
      </c>
      <c r="C1244" t="str">
        <f>LEFT(ItemLists_295084!D1242,36)</f>
        <v>Book of elements. life &amp; undead</v>
      </c>
      <c r="D1244" s="3" t="str">
        <f>IF(ItemLists_295084!AE1242=1,"Yes","No")</f>
        <v>No</v>
      </c>
      <c r="E1244" s="18">
        <f>ItemLists_295084!C1242</f>
        <v>30113005888453</v>
      </c>
      <c r="F1244">
        <f>ItemLists_295084!F1242</f>
        <v>2014</v>
      </c>
      <c r="G1244">
        <f>ItemLists_295084!P1242</f>
        <v>201405</v>
      </c>
      <c r="H1244" s="1">
        <f>ItemLists_295084!W1242</f>
        <v>10</v>
      </c>
      <c r="I1244">
        <f>ItemLists_295084!S1242</f>
        <v>202008</v>
      </c>
    </row>
    <row r="1245" spans="1:9" x14ac:dyDescent="0.25">
      <c r="A1245" t="str">
        <f>IF(ItemLists_295084!A1243="Juvenile Non-Fiction","JNF","")</f>
        <v>JNF</v>
      </c>
      <c r="B1245" t="str">
        <f>ItemLists_295084!B1243</f>
        <v>J 793.932 KUH</v>
      </c>
      <c r="C1245" t="str">
        <f>LEFT(ItemLists_295084!D1243,36)</f>
        <v xml:space="preserve">The Fortnite guide to staying alive </v>
      </c>
      <c r="D1245" s="3" t="str">
        <f>IF(ItemLists_295084!AE1243=1,"Yes","No")</f>
        <v>No</v>
      </c>
      <c r="E1245" s="18">
        <f>ItemLists_295084!C1243</f>
        <v>30113006724442</v>
      </c>
      <c r="F1245">
        <f>ItemLists_295084!F1243</f>
        <v>2018</v>
      </c>
      <c r="G1245">
        <f>ItemLists_295084!P1243</f>
        <v>201902</v>
      </c>
      <c r="H1245" s="1">
        <f>ItemLists_295084!W1243</f>
        <v>6.2857142857142856</v>
      </c>
      <c r="I1245">
        <f>ItemLists_295084!S1243</f>
        <v>202008</v>
      </c>
    </row>
    <row r="1246" spans="1:9" x14ac:dyDescent="0.25">
      <c r="A1246" t="str">
        <f>IF(ItemLists_295084!A1244="Juvenile Non-Fiction","JNF","")</f>
        <v>JNF</v>
      </c>
      <c r="B1246" t="str">
        <f>ItemLists_295084!B1244</f>
        <v>J 793.932 LEG</v>
      </c>
      <c r="C1246" t="str">
        <f>LEFT(ItemLists_295084!D1244,36)</f>
        <v>The legend of Zelda. Hyrule historia</v>
      </c>
      <c r="D1246" s="3" t="str">
        <f>IF(ItemLists_295084!AE1244=1,"Yes","No")</f>
        <v>No</v>
      </c>
      <c r="E1246" s="18">
        <f>ItemLists_295084!C1244</f>
        <v>30113006656362</v>
      </c>
      <c r="F1246">
        <f>ItemLists_295084!F1244</f>
        <v>2013</v>
      </c>
      <c r="G1246">
        <f>ItemLists_295084!P1244</f>
        <v>201808</v>
      </c>
      <c r="H1246" s="1">
        <f>ItemLists_295084!W1244</f>
        <v>11.111111111111111</v>
      </c>
      <c r="I1246">
        <f>ItemLists_295084!S1244</f>
        <v>202011</v>
      </c>
    </row>
    <row r="1247" spans="1:9" x14ac:dyDescent="0.25">
      <c r="A1247" t="str">
        <f>IF(ItemLists_295084!A1245="Juvenile Non-Fiction","JNF","")</f>
        <v>JNF</v>
      </c>
      <c r="B1247" t="str">
        <f>ItemLists_295084!B1245</f>
        <v>J 793.932 MEG</v>
      </c>
      <c r="C1247" t="str">
        <f>LEFT(ItemLists_295084!D1245,36)</f>
        <v>Mega builder : the most complete gui</v>
      </c>
      <c r="D1247" s="3" t="str">
        <f>IF(ItemLists_295084!AE1245=1,"Yes","No")</f>
        <v>No</v>
      </c>
      <c r="E1247" s="18">
        <f>ItemLists_295084!C1245</f>
        <v>30113006288158</v>
      </c>
      <c r="F1247">
        <f>ItemLists_295084!F1245</f>
        <v>2015</v>
      </c>
      <c r="G1247">
        <f>ItemLists_295084!P1245</f>
        <v>201606</v>
      </c>
      <c r="H1247" s="1">
        <f>ItemLists_295084!W1245</f>
        <v>11.547169811320755</v>
      </c>
      <c r="I1247">
        <f>ItemLists_295084!S1245</f>
        <v>202010</v>
      </c>
    </row>
    <row r="1248" spans="1:9" x14ac:dyDescent="0.25">
      <c r="A1248" t="str">
        <f>IF(ItemLists_295084!A1246="Juvenile Non-Fiction","JNF","")</f>
        <v>JNF</v>
      </c>
      <c r="B1248" t="str">
        <f>ItemLists_295084!B1246</f>
        <v>J 793.932 MIL</v>
      </c>
      <c r="C1248" t="str">
        <f>LEFT(ItemLists_295084!D1246,36)</f>
        <v>Minecraft essential handbook</v>
      </c>
      <c r="D1248" s="3" t="str">
        <f>IF(ItemLists_295084!AE1246=1,"Yes","No")</f>
        <v>No</v>
      </c>
      <c r="E1248" s="18">
        <f>ItemLists_295084!C1246</f>
        <v>30113005865006</v>
      </c>
      <c r="F1248">
        <f>ItemLists_295084!F1246</f>
        <v>2013</v>
      </c>
      <c r="G1248">
        <f>ItemLists_295084!P1246</f>
        <v>201404</v>
      </c>
      <c r="H1248" s="1">
        <f>ItemLists_295084!W1246</f>
        <v>15.79746835443038</v>
      </c>
      <c r="I1248">
        <f>ItemLists_295084!S1246</f>
        <v>202009</v>
      </c>
    </row>
    <row r="1249" spans="1:9" x14ac:dyDescent="0.25">
      <c r="A1249" t="str">
        <f>IF(ItemLists_295084!A1247="Juvenile Non-Fiction","JNF","")</f>
        <v>JNF</v>
      </c>
      <c r="B1249" t="str">
        <f>ItemLists_295084!B1247</f>
        <v>J 793.932 MIL</v>
      </c>
      <c r="C1249" t="str">
        <f>LEFT(ItemLists_295084!D1247,36)</f>
        <v xml:space="preserve">Unofficial Minecraft lab for kids : </v>
      </c>
      <c r="D1249" s="3" t="str">
        <f>IF(ItemLists_295084!AE1247=1,"Yes","No")</f>
        <v>No</v>
      </c>
      <c r="E1249" s="18">
        <f>ItemLists_295084!C1247</f>
        <v>30113006387752</v>
      </c>
      <c r="F1249">
        <f>ItemLists_295084!F1247</f>
        <v>2016</v>
      </c>
      <c r="G1249">
        <f>ItemLists_295084!P1247</f>
        <v>201611</v>
      </c>
      <c r="H1249" s="1">
        <f>ItemLists_295084!W1247</f>
        <v>17</v>
      </c>
      <c r="I1249">
        <f>ItemLists_295084!S1247</f>
        <v>202010</v>
      </c>
    </row>
    <row r="1250" spans="1:9" x14ac:dyDescent="0.25">
      <c r="A1250" t="str">
        <f>IF(ItemLists_295084!A1248="Juvenile Non-Fiction","JNF","")</f>
        <v>JNF</v>
      </c>
      <c r="B1250" t="str">
        <f>ItemLists_295084!B1248</f>
        <v>J 793.932 MIL</v>
      </c>
      <c r="C1250" t="str">
        <f>LEFT(ItemLists_295084!D1248,36)</f>
        <v>Minecraft : the survivors' book of s</v>
      </c>
      <c r="D1250" s="3" t="str">
        <f>IF(ItemLists_295084!AE1248=1,"Yes","No")</f>
        <v>No</v>
      </c>
      <c r="E1250" s="18">
        <f>ItemLists_295084!C1248</f>
        <v>30113006365675</v>
      </c>
      <c r="F1250">
        <f>ItemLists_295084!F1248</f>
        <v>2016</v>
      </c>
      <c r="G1250">
        <f>ItemLists_295084!P1248</f>
        <v>201610</v>
      </c>
      <c r="H1250" s="1">
        <f>ItemLists_295084!W1248</f>
        <v>16.163265306122451</v>
      </c>
      <c r="I1250">
        <f>ItemLists_295084!S1248</f>
        <v>202010</v>
      </c>
    </row>
    <row r="1251" spans="1:9" x14ac:dyDescent="0.25">
      <c r="A1251" t="str">
        <f>IF(ItemLists_295084!A1249="Juvenile Non-Fiction","JNF","")</f>
        <v>JNF</v>
      </c>
      <c r="B1251" t="str">
        <f>ItemLists_295084!B1249</f>
        <v>J 793.932 MIL</v>
      </c>
      <c r="C1251" t="str">
        <f>LEFT(ItemLists_295084!D1249,36)</f>
        <v>Minecraft : the survivors' book of s</v>
      </c>
      <c r="D1251" s="3" t="str">
        <f>IF(ItemLists_295084!AE1249=1,"Yes","No")</f>
        <v>No</v>
      </c>
      <c r="E1251" s="18">
        <f>ItemLists_295084!C1249</f>
        <v>30113006365667</v>
      </c>
      <c r="F1251">
        <f>ItemLists_295084!F1249</f>
        <v>2016</v>
      </c>
      <c r="G1251">
        <f>ItemLists_295084!P1249</f>
        <v>201610</v>
      </c>
      <c r="H1251" s="1">
        <f>ItemLists_295084!W1249</f>
        <v>19.591836734693878</v>
      </c>
      <c r="I1251">
        <f>ItemLists_295084!S1249</f>
        <v>202010</v>
      </c>
    </row>
    <row r="1252" spans="1:9" x14ac:dyDescent="0.25">
      <c r="A1252" t="str">
        <f>IF(ItemLists_295084!A1250="Juvenile Non-Fiction","JNF","")</f>
        <v>JNF</v>
      </c>
      <c r="B1252" t="str">
        <f>ItemLists_295084!B1250</f>
        <v>J 793.932 MIL</v>
      </c>
      <c r="C1252" t="str">
        <f>LEFT(ItemLists_295084!D1250,36)</f>
        <v xml:space="preserve">Minecraft let's build! : theme park </v>
      </c>
      <c r="D1252" s="3" t="str">
        <f>IF(ItemLists_295084!AE1250=1,"Yes","No")</f>
        <v>No</v>
      </c>
      <c r="E1252" s="18">
        <f>ItemLists_295084!C1250</f>
        <v>30113006770254</v>
      </c>
      <c r="F1252">
        <f>ItemLists_295084!F1250</f>
        <v>2019</v>
      </c>
      <c r="G1252">
        <f>ItemLists_295084!P1250</f>
        <v>201907</v>
      </c>
      <c r="H1252" s="1">
        <f>ItemLists_295084!W1250</f>
        <v>15.75</v>
      </c>
      <c r="I1252">
        <f>ItemLists_295084!S1250</f>
        <v>202010</v>
      </c>
    </row>
    <row r="1253" spans="1:9" x14ac:dyDescent="0.25">
      <c r="A1253" t="str">
        <f>IF(ItemLists_295084!A1251="Juvenile Non-Fiction","JNF","")</f>
        <v>JNF</v>
      </c>
      <c r="B1253" t="str">
        <f>ItemLists_295084!B1251</f>
        <v>J 793.932 MIL</v>
      </c>
      <c r="C1253" t="str">
        <f>LEFT(ItemLists_295084!D1251,36)</f>
        <v>Minecraft : guide to exploration</v>
      </c>
      <c r="D1253" s="3" t="str">
        <f>IF(ItemLists_295084!AE1251=1,"Yes","No")</f>
        <v>No</v>
      </c>
      <c r="E1253" s="18">
        <f>ItemLists_295084!C1251</f>
        <v>30113006495530</v>
      </c>
      <c r="F1253">
        <f>ItemLists_295084!F1251</f>
        <v>2017</v>
      </c>
      <c r="G1253">
        <f>ItemLists_295084!P1251</f>
        <v>201707</v>
      </c>
      <c r="H1253" s="1">
        <f>ItemLists_295084!W1251</f>
        <v>13.799999999999999</v>
      </c>
      <c r="I1253">
        <f>ItemLists_295084!S1251</f>
        <v>202009</v>
      </c>
    </row>
    <row r="1254" spans="1:9" x14ac:dyDescent="0.25">
      <c r="A1254" t="str">
        <f>IF(ItemLists_295084!A1252="Juvenile Non-Fiction","JNF","")</f>
        <v>JNF</v>
      </c>
      <c r="B1254" t="str">
        <f>ItemLists_295084!B1252</f>
        <v>J 793.932 MIL</v>
      </c>
      <c r="C1254" t="str">
        <f>LEFT(ItemLists_295084!D1252,36)</f>
        <v>Minecraft. Redstone handbook</v>
      </c>
      <c r="D1254" s="3" t="str">
        <f>IF(ItemLists_295084!AE1252=1,"Yes","No")</f>
        <v>No</v>
      </c>
      <c r="E1254" s="18">
        <f>ItemLists_295084!C1252</f>
        <v>30113006717560</v>
      </c>
      <c r="F1254">
        <f>ItemLists_295084!F1252</f>
        <v>2014</v>
      </c>
      <c r="G1254">
        <f>ItemLists_295084!P1252</f>
        <v>201907</v>
      </c>
      <c r="H1254" s="1">
        <f>ItemLists_295084!W1252</f>
        <v>12</v>
      </c>
      <c r="I1254">
        <f>ItemLists_295084!S1252</f>
        <v>202011</v>
      </c>
    </row>
    <row r="1255" spans="1:9" x14ac:dyDescent="0.25">
      <c r="A1255" t="str">
        <f>IF(ItemLists_295084!A1253="Juvenile Non-Fiction","JNF","")</f>
        <v>JNF</v>
      </c>
      <c r="B1255" t="str">
        <f>ItemLists_295084!B1253</f>
        <v>J 793.932 MIL</v>
      </c>
      <c r="C1255" t="str">
        <f>LEFT(ItemLists_295084!D1253,36)</f>
        <v>Minecraft. Redstone handbook</v>
      </c>
      <c r="D1255" s="3" t="str">
        <f>IF(ItemLists_295084!AE1253=1,"Yes","No")</f>
        <v>No</v>
      </c>
      <c r="E1255" s="18">
        <f>ItemLists_295084!C1253</f>
        <v>30113006717552</v>
      </c>
      <c r="F1255">
        <f>ItemLists_295084!F1253</f>
        <v>2014</v>
      </c>
      <c r="G1255">
        <f>ItemLists_295084!P1253</f>
        <v>201907</v>
      </c>
      <c r="H1255" s="1">
        <f>ItemLists_295084!W1253</f>
        <v>14.25</v>
      </c>
      <c r="I1255">
        <f>ItemLists_295084!S1253</f>
        <v>202010</v>
      </c>
    </row>
    <row r="1256" spans="1:9" x14ac:dyDescent="0.25">
      <c r="A1256" t="str">
        <f>IF(ItemLists_295084!A1254="Juvenile Non-Fiction","JNF","")</f>
        <v>JNF</v>
      </c>
      <c r="B1256" t="str">
        <f>ItemLists_295084!B1254</f>
        <v>J 793.932 MIL</v>
      </c>
      <c r="C1256" t="str">
        <f>LEFT(ItemLists_295084!D1254,36)</f>
        <v>Minecraft. Beginner's handbook</v>
      </c>
      <c r="D1256" s="3" t="str">
        <f>IF(ItemLists_295084!AE1254=1,"Yes","No")</f>
        <v>No</v>
      </c>
      <c r="E1256" s="18">
        <f>ItemLists_295084!C1254</f>
        <v>30113005624635</v>
      </c>
      <c r="F1256">
        <f>ItemLists_295084!F1254</f>
        <v>2013</v>
      </c>
      <c r="G1256">
        <f>ItemLists_295084!P1254</f>
        <v>201404</v>
      </c>
      <c r="H1256" s="1">
        <f>ItemLists_295084!W1254</f>
        <v>14.278481012658229</v>
      </c>
      <c r="I1256">
        <f>ItemLists_295084!S1254</f>
        <v>201907</v>
      </c>
    </row>
    <row r="1257" spans="1:9" x14ac:dyDescent="0.25">
      <c r="A1257" t="str">
        <f>IF(ItemLists_295084!A1255="Juvenile Non-Fiction","JNF","")</f>
        <v>JNF</v>
      </c>
      <c r="B1257" t="str">
        <f>ItemLists_295084!B1255</f>
        <v>J 793.932 MIL</v>
      </c>
      <c r="C1257" t="str">
        <f>LEFT(ItemLists_295084!D1255,36)</f>
        <v>Minecraft. Beginner's handbook</v>
      </c>
      <c r="D1257" s="3" t="str">
        <f>IF(ItemLists_295084!AE1255=1,"Yes","No")</f>
        <v>No</v>
      </c>
      <c r="E1257" s="18">
        <f>ItemLists_295084!C1255</f>
        <v>30113006717578</v>
      </c>
      <c r="F1257">
        <f>ItemLists_295084!F1255</f>
        <v>2013</v>
      </c>
      <c r="G1257">
        <f>ItemLists_295084!P1255</f>
        <v>201907</v>
      </c>
      <c r="H1257" s="1">
        <f>ItemLists_295084!W1255</f>
        <v>14.25</v>
      </c>
      <c r="I1257">
        <f>ItemLists_295084!S1255</f>
        <v>202010</v>
      </c>
    </row>
    <row r="1258" spans="1:9" x14ac:dyDescent="0.25">
      <c r="A1258" t="str">
        <f>IF(ItemLists_295084!A1256="Juvenile Non-Fiction","JNF","")</f>
        <v>JNF</v>
      </c>
      <c r="B1258" t="str">
        <f>ItemLists_295084!B1256</f>
        <v>J 793.932 MIL</v>
      </c>
      <c r="C1258" t="str">
        <f>LEFT(ItemLists_295084!D1256,36)</f>
        <v>Minecraft. Combat handbook</v>
      </c>
      <c r="D1258" s="3" t="str">
        <f>IF(ItemLists_295084!AE1256=1,"Yes","No")</f>
        <v>No</v>
      </c>
      <c r="E1258" s="18">
        <f>ItemLists_295084!C1256</f>
        <v>30113006528777</v>
      </c>
      <c r="F1258">
        <f>ItemLists_295084!F1256</f>
        <v>2014</v>
      </c>
      <c r="G1258">
        <f>ItemLists_295084!P1256</f>
        <v>201712</v>
      </c>
      <c r="H1258" s="1">
        <f>ItemLists_295084!W1256</f>
        <v>14.742857142857144</v>
      </c>
      <c r="I1258">
        <f>ItemLists_295084!S1256</f>
        <v>202009</v>
      </c>
    </row>
    <row r="1259" spans="1:9" x14ac:dyDescent="0.25">
      <c r="A1259" t="str">
        <f>IF(ItemLists_295084!A1257="Juvenile Non-Fiction","JNF","")</f>
        <v>JNF</v>
      </c>
      <c r="B1259" t="str">
        <f>ItemLists_295084!B1257</f>
        <v>J 793.932 MIL</v>
      </c>
      <c r="C1259" t="str">
        <f>LEFT(ItemLists_295084!D1257,36)</f>
        <v>Minecraft. Combat handbook</v>
      </c>
      <c r="D1259" s="3" t="str">
        <f>IF(ItemLists_295084!AE1257=1,"Yes","No")</f>
        <v>No</v>
      </c>
      <c r="E1259" s="18">
        <f>ItemLists_295084!C1257</f>
        <v>30113006641158</v>
      </c>
      <c r="F1259">
        <f>ItemLists_295084!F1257</f>
        <v>2014</v>
      </c>
      <c r="G1259">
        <f>ItemLists_295084!P1257</f>
        <v>201807</v>
      </c>
      <c r="H1259" s="1">
        <f>ItemLists_295084!W1257</f>
        <v>12</v>
      </c>
      <c r="I1259">
        <f>ItemLists_295084!S1257</f>
        <v>202010</v>
      </c>
    </row>
    <row r="1260" spans="1:9" x14ac:dyDescent="0.25">
      <c r="A1260" t="str">
        <f>IF(ItemLists_295084!A1258="Juvenile Non-Fiction","JNF","")</f>
        <v>JNF</v>
      </c>
      <c r="B1260" t="str">
        <f>ItemLists_295084!B1258</f>
        <v>J 793.932 MIL</v>
      </c>
      <c r="C1260" t="str">
        <f>LEFT(ItemLists_295084!D1258,36)</f>
        <v>Minecraft. Combat handbook</v>
      </c>
      <c r="D1260" s="3" t="str">
        <f>IF(ItemLists_295084!AE1258=1,"Yes","No")</f>
        <v>No</v>
      </c>
      <c r="E1260" s="18">
        <f>ItemLists_295084!C1258</f>
        <v>30113006717586</v>
      </c>
      <c r="F1260">
        <f>ItemLists_295084!F1258</f>
        <v>2014</v>
      </c>
      <c r="G1260">
        <f>ItemLists_295084!P1258</f>
        <v>201907</v>
      </c>
      <c r="H1260" s="1">
        <f>ItemLists_295084!W1258</f>
        <v>12.75</v>
      </c>
      <c r="I1260">
        <f>ItemLists_295084!S1258</f>
        <v>202011</v>
      </c>
    </row>
    <row r="1261" spans="1:9" x14ac:dyDescent="0.25">
      <c r="A1261" t="str">
        <f>IF(ItemLists_295084!A1259="Juvenile Non-Fiction","JNF","")</f>
        <v>JNF</v>
      </c>
      <c r="B1261" t="str">
        <f>ItemLists_295084!B1259</f>
        <v>J 793.932 MIL</v>
      </c>
      <c r="C1261" t="str">
        <f>LEFT(ItemLists_295084!D1259,36)</f>
        <v>The ultimate unofficial encyclopedia</v>
      </c>
      <c r="D1261" s="3" t="str">
        <f>IF(ItemLists_295084!AE1259=1,"Yes","No")</f>
        <v>No</v>
      </c>
      <c r="E1261" s="18">
        <f>ItemLists_295084!C1259</f>
        <v>30113006229129</v>
      </c>
      <c r="F1261">
        <f>ItemLists_295084!F1259</f>
        <v>2015</v>
      </c>
      <c r="G1261">
        <f>ItemLists_295084!P1259</f>
        <v>201510</v>
      </c>
      <c r="H1261" s="1">
        <f>ItemLists_295084!W1259</f>
        <v>17.311475409836067</v>
      </c>
      <c r="I1261">
        <f>ItemLists_295084!S1259</f>
        <v>202010</v>
      </c>
    </row>
    <row r="1262" spans="1:9" x14ac:dyDescent="0.25">
      <c r="A1262" t="str">
        <f>IF(ItemLists_295084!A1260="Juvenile Non-Fiction","JNF","")</f>
        <v>JNF</v>
      </c>
      <c r="B1262" t="str">
        <f>ItemLists_295084!B1260</f>
        <v>J 793.932 MIL</v>
      </c>
      <c r="C1262" t="str">
        <f>LEFT(ItemLists_295084!D1260,36)</f>
        <v>The ultimate unofficial encyclopedia</v>
      </c>
      <c r="D1262" s="3" t="str">
        <f>IF(ItemLists_295084!AE1260=1,"Yes","No")</f>
        <v>No</v>
      </c>
      <c r="E1262" s="18">
        <f>ItemLists_295084!C1260</f>
        <v>30113006229111</v>
      </c>
      <c r="F1262">
        <f>ItemLists_295084!F1260</f>
        <v>2015</v>
      </c>
      <c r="G1262">
        <f>ItemLists_295084!P1260</f>
        <v>201510</v>
      </c>
      <c r="H1262" s="1">
        <f>ItemLists_295084!W1260</f>
        <v>16.524590163934427</v>
      </c>
      <c r="I1262">
        <f>ItemLists_295084!S1260</f>
        <v>202010</v>
      </c>
    </row>
    <row r="1263" spans="1:9" x14ac:dyDescent="0.25">
      <c r="A1263" t="str">
        <f>IF(ItemLists_295084!A1261="Juvenile Non-Fiction","JNF","")</f>
        <v>JNF</v>
      </c>
      <c r="B1263" t="str">
        <f>ItemLists_295084!B1261</f>
        <v>J 793.932 MIL</v>
      </c>
      <c r="C1263" t="str">
        <f>LEFT(ItemLists_295084!D1261,36)</f>
        <v>The big book of hacks for Minecrafte</v>
      </c>
      <c r="D1263" s="3" t="str">
        <f>IF(ItemLists_295084!AE1261=1,"Yes","No")</f>
        <v>No</v>
      </c>
      <c r="E1263" s="18">
        <f>ItemLists_295084!C1261</f>
        <v>30113006855907</v>
      </c>
      <c r="F1263">
        <f>ItemLists_295084!F1261</f>
        <v>2015</v>
      </c>
      <c r="G1263">
        <f>ItemLists_295084!P1261</f>
        <v>201912</v>
      </c>
      <c r="H1263" s="1">
        <f>ItemLists_295084!W1261</f>
        <v>6.5454545454545459</v>
      </c>
      <c r="I1263">
        <f>ItemLists_295084!S1261</f>
        <v>202009</v>
      </c>
    </row>
    <row r="1264" spans="1:9" x14ac:dyDescent="0.25">
      <c r="A1264" t="str">
        <f>IF(ItemLists_295084!A1262="Juvenile Non-Fiction","JNF","")</f>
        <v>JNF</v>
      </c>
      <c r="B1264" t="str">
        <f>ItemLists_295084!B1262</f>
        <v>J 793.932 NEE</v>
      </c>
      <c r="C1264" t="str">
        <f>LEFT(ItemLists_295084!D1262,36)</f>
        <v>Minecraft. Construction handbook</v>
      </c>
      <c r="D1264" s="3" t="str">
        <f>IF(ItemLists_295084!AE1262=1,"Yes","No")</f>
        <v>No</v>
      </c>
      <c r="E1264" s="18">
        <f>ItemLists_295084!C1262</f>
        <v>30113006435882</v>
      </c>
      <c r="F1264">
        <f>ItemLists_295084!F1262</f>
        <v>2015</v>
      </c>
      <c r="G1264">
        <f>ItemLists_295084!P1262</f>
        <v>201701</v>
      </c>
      <c r="H1264" s="1">
        <f>ItemLists_295084!W1262</f>
        <v>16.956521739130434</v>
      </c>
      <c r="I1264">
        <f>ItemLists_295084!S1262</f>
        <v>202011</v>
      </c>
    </row>
    <row r="1265" spans="1:9" x14ac:dyDescent="0.25">
      <c r="A1265" t="str">
        <f>IF(ItemLists_295084!A1263="Juvenile Non-Fiction","JNF","")</f>
        <v>JNF</v>
      </c>
      <c r="B1265" t="str">
        <f>ItemLists_295084!B1263</f>
        <v>J 793.932 NEE</v>
      </c>
      <c r="C1265" t="str">
        <f>LEFT(ItemLists_295084!D1263,36)</f>
        <v>Minecraft. Construction handbook</v>
      </c>
      <c r="D1265" s="3" t="str">
        <f>IF(ItemLists_295084!AE1263=1,"Yes","No")</f>
        <v>No</v>
      </c>
      <c r="E1265" s="18">
        <f>ItemLists_295084!C1263</f>
        <v>30113006775246</v>
      </c>
      <c r="F1265">
        <f>ItemLists_295084!F1263</f>
        <v>2014</v>
      </c>
      <c r="G1265">
        <f>ItemLists_295084!P1263</f>
        <v>201907</v>
      </c>
      <c r="H1265" s="1">
        <f>ItemLists_295084!W1263</f>
        <v>12.75</v>
      </c>
      <c r="I1265">
        <f>ItemLists_295084!S1263</f>
        <v>202010</v>
      </c>
    </row>
    <row r="1266" spans="1:9" x14ac:dyDescent="0.25">
      <c r="A1266" t="str">
        <f>IF(ItemLists_295084!A1264="Juvenile Non-Fiction","JNF","")</f>
        <v>JNF</v>
      </c>
      <c r="B1266" t="str">
        <f>ItemLists_295084!B1264</f>
        <v>J 793.932 NEE</v>
      </c>
      <c r="C1266" t="str">
        <f>LEFT(ItemLists_295084!D1264,36)</f>
        <v>Minecraft. Construction handbook</v>
      </c>
      <c r="D1266" s="3" t="str">
        <f>IF(ItemLists_295084!AE1264=1,"Yes","No")</f>
        <v>No</v>
      </c>
      <c r="E1266" s="18">
        <f>ItemLists_295084!C1264</f>
        <v>30113006336312</v>
      </c>
      <c r="F1266">
        <f>ItemLists_295084!F1264</f>
        <v>2014</v>
      </c>
      <c r="G1266">
        <f>ItemLists_295084!P1264</f>
        <v>201710</v>
      </c>
      <c r="H1266" s="1">
        <f>ItemLists_295084!W1264</f>
        <v>13.945945945945946</v>
      </c>
      <c r="I1266">
        <f>ItemLists_295084!S1264</f>
        <v>202010</v>
      </c>
    </row>
    <row r="1267" spans="1:9" x14ac:dyDescent="0.25">
      <c r="A1267" t="str">
        <f>IF(ItemLists_295084!A1265="Juvenile Non-Fiction","JNF","")</f>
        <v>JNF</v>
      </c>
      <c r="B1267" t="str">
        <f>ItemLists_295084!B1265</f>
        <v>J 793.932 NER</v>
      </c>
      <c r="C1267" t="str">
        <f>LEFT(ItemLists_295084!D1265,36)</f>
        <v>Digital Digimon monsters : the offic</v>
      </c>
      <c r="D1267" s="3" t="str">
        <f>IF(ItemLists_295084!AE1265=1,"Yes","No")</f>
        <v>No</v>
      </c>
      <c r="E1267" s="18">
        <f>ItemLists_295084!C1265</f>
        <v>30113006405182</v>
      </c>
      <c r="F1267">
        <f>ItemLists_295084!F1265</f>
        <v>2000</v>
      </c>
      <c r="G1267">
        <f>ItemLists_295084!P1265</f>
        <v>201709</v>
      </c>
      <c r="H1267" s="1">
        <f>ItemLists_295084!W1265</f>
        <v>4.7368421052631584</v>
      </c>
      <c r="I1267">
        <f>ItemLists_295084!S1265</f>
        <v>201912</v>
      </c>
    </row>
    <row r="1268" spans="1:9" x14ac:dyDescent="0.25">
      <c r="A1268" t="str">
        <f>IF(ItemLists_295084!A1266="Juvenile Non-Fiction","JNF","")</f>
        <v>JNF</v>
      </c>
      <c r="B1268" t="str">
        <f>ItemLists_295084!B1266</f>
        <v>J 793.932 NON</v>
      </c>
      <c r="C1268" t="str">
        <f>LEFT(ItemLists_295084!D1266,36)</f>
        <v>PokeÌmon Let's go Pikachu!/PokeÌmo</v>
      </c>
      <c r="D1268" s="3" t="str">
        <f>IF(ItemLists_295084!AE1266=1,"Yes","No")</f>
        <v>No</v>
      </c>
      <c r="E1268" s="18">
        <f>ItemLists_295084!C1266</f>
        <v>30113006726561</v>
      </c>
      <c r="F1268">
        <f>ItemLists_295084!F1266</f>
        <v>2018</v>
      </c>
      <c r="G1268">
        <f>ItemLists_295084!P1266</f>
        <v>201902</v>
      </c>
      <c r="H1268" s="1">
        <f>ItemLists_295084!W1266</f>
        <v>13.142857142857142</v>
      </c>
      <c r="I1268">
        <f>ItemLists_295084!S1266</f>
        <v>202010</v>
      </c>
    </row>
    <row r="1269" spans="1:9" x14ac:dyDescent="0.25">
      <c r="A1269" t="str">
        <f>IF(ItemLists_295084!A1267="Juvenile Non-Fiction","JNF","")</f>
        <v>JNF</v>
      </c>
      <c r="B1269" t="str">
        <f>ItemLists_295084!B1267</f>
        <v>J 793.932 OBR</v>
      </c>
      <c r="C1269" t="str">
        <f>LEFT(ItemLists_295084!D1267,36)</f>
        <v>The ultimate player's guide to Minec</v>
      </c>
      <c r="D1269" s="3" t="str">
        <f>IF(ItemLists_295084!AE1267=1,"Yes","No")</f>
        <v>No</v>
      </c>
      <c r="E1269" s="18">
        <f>ItemLists_295084!C1267</f>
        <v>30113005958090</v>
      </c>
      <c r="F1269">
        <f>ItemLists_295084!F1267</f>
        <v>2013</v>
      </c>
      <c r="G1269">
        <f>ItemLists_295084!P1267</f>
        <v>201408</v>
      </c>
      <c r="H1269" s="1">
        <f>ItemLists_295084!W1267</f>
        <v>13.92</v>
      </c>
      <c r="I1269">
        <f>ItemLists_295084!S1267</f>
        <v>202009</v>
      </c>
    </row>
    <row r="1270" spans="1:9" x14ac:dyDescent="0.25">
      <c r="A1270" t="str">
        <f>IF(ItemLists_295084!A1268="Juvenile Non-Fiction","JNF","")</f>
        <v>JNF</v>
      </c>
      <c r="B1270" t="str">
        <f>ItemLists_295084!B1268</f>
        <v>J 793.932 OFF</v>
      </c>
      <c r="C1270" t="str">
        <f>LEFT(ItemLists_295084!D1268,36)</f>
        <v>Official Fortnite Battle Royale surv</v>
      </c>
      <c r="D1270" s="3" t="str">
        <f>IF(ItemLists_295084!AE1268=1,"Yes","No")</f>
        <v>No</v>
      </c>
      <c r="E1270" s="18">
        <f>ItemLists_295084!C1268</f>
        <v>30113006773704</v>
      </c>
      <c r="F1270">
        <f>ItemLists_295084!F1268</f>
        <v>2019</v>
      </c>
      <c r="G1270">
        <f>ItemLists_295084!P1268</f>
        <v>201907</v>
      </c>
      <c r="H1270" s="1">
        <f>ItemLists_295084!W1268</f>
        <v>8.25</v>
      </c>
      <c r="I1270">
        <f>ItemLists_295084!S1268</f>
        <v>202010</v>
      </c>
    </row>
    <row r="1271" spans="1:9" x14ac:dyDescent="0.25">
      <c r="A1271" t="str">
        <f>IF(ItemLists_295084!A1269="Juvenile Non-Fiction","JNF","")</f>
        <v>JNF</v>
      </c>
      <c r="B1271" t="str">
        <f>ItemLists_295084!B1269</f>
        <v>J 793.932 OFF</v>
      </c>
      <c r="C1271" t="str">
        <f>LEFT(ItemLists_295084!D1269,36)</f>
        <v>Official Fortnite Battle Royale surv</v>
      </c>
      <c r="D1271" s="3" t="str">
        <f>IF(ItemLists_295084!AE1269=1,"Yes","No")</f>
        <v>No</v>
      </c>
      <c r="E1271" s="18">
        <f>ItemLists_295084!C1269</f>
        <v>30113006773696</v>
      </c>
      <c r="F1271">
        <f>ItemLists_295084!F1269</f>
        <v>2019</v>
      </c>
      <c r="G1271">
        <f>ItemLists_295084!P1269</f>
        <v>201907</v>
      </c>
      <c r="H1271" s="1">
        <f>ItemLists_295084!W1269</f>
        <v>9</v>
      </c>
      <c r="I1271">
        <f>ItemLists_295084!S1269</f>
        <v>202010</v>
      </c>
    </row>
    <row r="1272" spans="1:9" x14ac:dyDescent="0.25">
      <c r="A1272" t="str">
        <f>IF(ItemLists_295084!A1270="Juvenile Non-Fiction","JNF","")</f>
        <v>JNF</v>
      </c>
      <c r="B1272" t="str">
        <f>ItemLists_295084!B1270</f>
        <v>J 793.932 OFF</v>
      </c>
      <c r="C1272" t="str">
        <f>LEFT(ItemLists_295084!D1270,36)</f>
        <v>Official Fortnite Battle Royale surv</v>
      </c>
      <c r="D1272" s="3" t="str">
        <f>IF(ItemLists_295084!AE1270=1,"Yes","No")</f>
        <v>No</v>
      </c>
      <c r="E1272" s="18">
        <f>ItemLists_295084!C1270</f>
        <v>30113006773688</v>
      </c>
      <c r="F1272">
        <f>ItemLists_295084!F1270</f>
        <v>2019</v>
      </c>
      <c r="G1272">
        <f>ItemLists_295084!P1270</f>
        <v>201907</v>
      </c>
      <c r="H1272" s="1">
        <f>ItemLists_295084!W1270</f>
        <v>9</v>
      </c>
      <c r="I1272">
        <f>ItemLists_295084!S1270</f>
        <v>202008</v>
      </c>
    </row>
    <row r="1273" spans="1:9" x14ac:dyDescent="0.25">
      <c r="A1273" t="str">
        <f>IF(ItemLists_295084!A1271="Juvenile Non-Fiction","JNF","")</f>
        <v>JNF</v>
      </c>
      <c r="B1273" t="str">
        <f>ItemLists_295084!B1271</f>
        <v>J 793.932 OFF</v>
      </c>
      <c r="C1273" t="str">
        <f>LEFT(ItemLists_295084!D1271,36)</f>
        <v>Official Fortnite : The chronicle.</v>
      </c>
      <c r="D1273" s="3" t="str">
        <f>IF(ItemLists_295084!AE1271=1,"Yes","No")</f>
        <v>No</v>
      </c>
      <c r="E1273" s="18">
        <f>ItemLists_295084!C1271</f>
        <v>30113006861723</v>
      </c>
      <c r="F1273">
        <f>ItemLists_295084!F1271</f>
        <v>2019</v>
      </c>
      <c r="G1273">
        <f>ItemLists_295084!P1271</f>
        <v>201912</v>
      </c>
      <c r="H1273" s="1">
        <f>ItemLists_295084!W1271</f>
        <v>8.7272727272727284</v>
      </c>
      <c r="I1273">
        <f>ItemLists_295084!S1271</f>
        <v>202010</v>
      </c>
    </row>
    <row r="1274" spans="1:9" x14ac:dyDescent="0.25">
      <c r="A1274" t="str">
        <f>IF(ItemLists_295084!A1272="Juvenile Non-Fiction","JNF","")</f>
        <v>JNF</v>
      </c>
      <c r="B1274" t="str">
        <f>ItemLists_295084!B1272</f>
        <v>J 793.932 ORR</v>
      </c>
      <c r="C1274" t="str">
        <f>LEFT(ItemLists_295084!D1272,36)</f>
        <v xml:space="preserve">Markus "Notch" Persson : creator of </v>
      </c>
      <c r="D1274" s="3" t="str">
        <f>IF(ItemLists_295084!AE1272=1,"Yes","No")</f>
        <v>No</v>
      </c>
      <c r="E1274" s="18">
        <f>ItemLists_295084!C1272</f>
        <v>30113006119700</v>
      </c>
      <c r="F1274">
        <f>ItemLists_295084!F1272</f>
        <v>2015</v>
      </c>
      <c r="G1274">
        <f>ItemLists_295084!P1272</f>
        <v>201506</v>
      </c>
      <c r="H1274" s="1">
        <f>ItemLists_295084!W1272</f>
        <v>6.6461538461538456</v>
      </c>
      <c r="I1274">
        <f>ItemLists_295084!S1272</f>
        <v>202009</v>
      </c>
    </row>
    <row r="1275" spans="1:9" x14ac:dyDescent="0.25">
      <c r="A1275" t="str">
        <f>IF(ItemLists_295084!A1273="Juvenile Non-Fiction","JNF","")</f>
        <v>JNF</v>
      </c>
      <c r="B1275" t="str">
        <f>ItemLists_295084!B1273</f>
        <v>J 793.932 POK</v>
      </c>
      <c r="C1275" t="str">
        <f>LEFT(ItemLists_295084!D1273,36)</f>
        <v>PokÃ©mon black version ; PokÃ©mon wh</v>
      </c>
      <c r="D1275" s="3" t="str">
        <f>IF(ItemLists_295084!AE1273=1,"Yes","No")</f>
        <v>Yes</v>
      </c>
      <c r="E1275" s="18">
        <f>ItemLists_295084!C1273</f>
        <v>30113006262765</v>
      </c>
      <c r="F1275">
        <f>ItemLists_295084!F1273</f>
        <v>2011</v>
      </c>
      <c r="G1275">
        <f>ItemLists_295084!P1273</f>
        <v>201601</v>
      </c>
      <c r="H1275" s="1">
        <f>ItemLists_295084!W1273</f>
        <v>8.2758620689655178</v>
      </c>
      <c r="I1275">
        <f>ItemLists_295084!S1273</f>
        <v>202009</v>
      </c>
    </row>
    <row r="1276" spans="1:9" x14ac:dyDescent="0.25">
      <c r="A1276" t="str">
        <f>IF(ItemLists_295084!A1274="Juvenile Non-Fiction","JNF","")</f>
        <v>JNF</v>
      </c>
      <c r="B1276" t="str">
        <f>ItemLists_295084!B1274</f>
        <v>J 793.932 POK</v>
      </c>
      <c r="C1276" t="str">
        <f>LEFT(ItemLists_295084!D1274,36)</f>
        <v>PokÃ©mon black version ; PokÃ©mon wh</v>
      </c>
      <c r="D1276" s="3" t="str">
        <f>IF(ItemLists_295084!AE1274=1,"Yes","No")</f>
        <v>No</v>
      </c>
      <c r="E1276" s="18">
        <f>ItemLists_295084!C1274</f>
        <v>30113006405810</v>
      </c>
      <c r="F1276">
        <f>ItemLists_295084!F1274</f>
        <v>2011</v>
      </c>
      <c r="G1276">
        <f>ItemLists_295084!P1274</f>
        <v>201708</v>
      </c>
      <c r="H1276" s="1">
        <f>ItemLists_295084!W1274</f>
        <v>6.4615384615384617</v>
      </c>
      <c r="I1276">
        <f>ItemLists_295084!S1274</f>
        <v>202008</v>
      </c>
    </row>
    <row r="1277" spans="1:9" x14ac:dyDescent="0.25">
      <c r="A1277" t="str">
        <f>IF(ItemLists_295084!A1275="Juvenile Non-Fiction","JNF","")</f>
        <v>JNF</v>
      </c>
      <c r="B1277" t="str">
        <f>ItemLists_295084!B1275</f>
        <v>J 793.932 POK</v>
      </c>
      <c r="C1277" t="str">
        <f>LEFT(ItemLists_295084!D1275,36)</f>
        <v>PokeÌmon : black version, white ver</v>
      </c>
      <c r="D1277" s="3" t="str">
        <f>IF(ItemLists_295084!AE1275=1,"Yes","No")</f>
        <v>No</v>
      </c>
      <c r="E1277" s="18">
        <f>ItemLists_295084!C1275</f>
        <v>30113006405802</v>
      </c>
      <c r="F1277">
        <f>ItemLists_295084!F1275</f>
        <v>2011</v>
      </c>
      <c r="G1277">
        <f>ItemLists_295084!P1275</f>
        <v>201708</v>
      </c>
      <c r="H1277" s="1">
        <f>ItemLists_295084!W1275</f>
        <v>7.6923076923076925</v>
      </c>
      <c r="I1277">
        <f>ItemLists_295084!S1275</f>
        <v>202010</v>
      </c>
    </row>
    <row r="1278" spans="1:9" x14ac:dyDescent="0.25">
      <c r="A1278" t="str">
        <f>IF(ItemLists_295084!A1276="Juvenile Non-Fiction","JNF","")</f>
        <v>JNF</v>
      </c>
      <c r="B1278" t="str">
        <f>ItemLists_295084!B1276</f>
        <v>J 793.932 POK</v>
      </c>
      <c r="C1278" t="str">
        <f>LEFT(ItemLists_295084!D1276,36)</f>
        <v>PokeÌmon Johto handbook.</v>
      </c>
      <c r="D1278" s="3" t="str">
        <f>IF(ItemLists_295084!AE1276=1,"Yes","No")</f>
        <v>No</v>
      </c>
      <c r="E1278" s="18">
        <f>ItemLists_295084!C1276</f>
        <v>30113005362509</v>
      </c>
      <c r="F1278">
        <f>ItemLists_295084!F1276</f>
        <v>2010</v>
      </c>
      <c r="G1278">
        <f>ItemLists_295084!P1276</f>
        <v>201104</v>
      </c>
      <c r="H1278" s="1">
        <f>ItemLists_295084!W1276</f>
        <v>7.7217391304347824</v>
      </c>
      <c r="I1278">
        <f>ItemLists_295084!S1276</f>
        <v>202010</v>
      </c>
    </row>
    <row r="1279" spans="1:9" x14ac:dyDescent="0.25">
      <c r="A1279" t="str">
        <f>IF(ItemLists_295084!A1277="Juvenile Non-Fiction","JNF","")</f>
        <v>JNF</v>
      </c>
      <c r="B1279" t="str">
        <f>ItemLists_295084!B1277</f>
        <v>J 793.932 POK</v>
      </c>
      <c r="C1279" t="str">
        <f>LEFT(ItemLists_295084!D1277,36)</f>
        <v xml:space="preserve">PokeÌmon deluxe essential handbook </v>
      </c>
      <c r="D1279" s="3" t="str">
        <f>IF(ItemLists_295084!AE1277=1,"Yes","No")</f>
        <v>No</v>
      </c>
      <c r="E1279" s="18">
        <f>ItemLists_295084!C1277</f>
        <v>30113006983345</v>
      </c>
      <c r="F1279">
        <f>ItemLists_295084!F1277</f>
        <v>2015</v>
      </c>
      <c r="G1279">
        <f>ItemLists_295084!P1277</f>
        <v>202008</v>
      </c>
      <c r="H1279" s="1">
        <f>ItemLists_295084!W1277</f>
        <v>4</v>
      </c>
      <c r="I1279">
        <f>ItemLists_295084!S1277</f>
        <v>202010</v>
      </c>
    </row>
    <row r="1280" spans="1:9" x14ac:dyDescent="0.25">
      <c r="A1280" t="str">
        <f>IF(ItemLists_295084!A1278="Juvenile Non-Fiction","JNF","")</f>
        <v>JNF</v>
      </c>
      <c r="B1280" t="str">
        <f>ItemLists_295084!B1278</f>
        <v>J 793.932 POK</v>
      </c>
      <c r="C1280" t="str">
        <f>LEFT(ItemLists_295084!D1278,36)</f>
        <v>Kalos beginner's handbook.</v>
      </c>
      <c r="D1280" s="3" t="str">
        <f>IF(ItemLists_295084!AE1278=1,"Yes","No")</f>
        <v>No</v>
      </c>
      <c r="E1280" s="18">
        <f>ItemLists_295084!C1278</f>
        <v>30113006359967</v>
      </c>
      <c r="F1280">
        <f>ItemLists_295084!F1278</f>
        <v>2014</v>
      </c>
      <c r="G1280">
        <f>ItemLists_295084!P1278</f>
        <v>201609</v>
      </c>
      <c r="H1280" s="1">
        <f>ItemLists_295084!W1278</f>
        <v>8.3999999999999986</v>
      </c>
      <c r="I1280">
        <f>ItemLists_295084!S1278</f>
        <v>202009</v>
      </c>
    </row>
    <row r="1281" spans="1:9" x14ac:dyDescent="0.25">
      <c r="A1281" t="str">
        <f>IF(ItemLists_295084!A1279="Juvenile Non-Fiction","JNF","")</f>
        <v>JNF</v>
      </c>
      <c r="B1281" t="str">
        <f>ItemLists_295084!B1279</f>
        <v>J 793.932 POK</v>
      </c>
      <c r="C1281" t="str">
        <f>LEFT(ItemLists_295084!D1279,36)</f>
        <v>PokeÌmon X PokeÌmon Y : the Offici</v>
      </c>
      <c r="D1281" s="3" t="str">
        <f>IF(ItemLists_295084!AE1279=1,"Yes","No")</f>
        <v>No</v>
      </c>
      <c r="E1281" s="18">
        <f>ItemLists_295084!C1279</f>
        <v>30113006531227</v>
      </c>
      <c r="F1281">
        <f>ItemLists_295084!F1279</f>
        <v>2013</v>
      </c>
      <c r="G1281">
        <f>ItemLists_295084!P1279</f>
        <v>201801</v>
      </c>
      <c r="H1281" s="1">
        <f>ItemLists_295084!W1279</f>
        <v>14.823529411764705</v>
      </c>
      <c r="I1281">
        <f>ItemLists_295084!S1279</f>
        <v>202010</v>
      </c>
    </row>
    <row r="1282" spans="1:9" x14ac:dyDescent="0.25">
      <c r="A1282" t="str">
        <f>IF(ItemLists_295084!A1280="Juvenile Non-Fiction","JNF","")</f>
        <v>JNF</v>
      </c>
      <c r="B1282" t="str">
        <f>ItemLists_295084!B1280</f>
        <v>J 793.932 POK</v>
      </c>
      <c r="C1282" t="str">
        <f>LEFT(ItemLists_295084!D1280,36)</f>
        <v>PokÃ©mon Sword &amp; PokÃ©mon Shield : t</v>
      </c>
      <c r="D1282" s="3" t="str">
        <f>IF(ItemLists_295084!AE1280=1,"Yes","No")</f>
        <v>No</v>
      </c>
      <c r="E1282" s="18">
        <f>ItemLists_295084!C1280</f>
        <v>30113006873421</v>
      </c>
      <c r="F1282">
        <f>ItemLists_295084!F1280</f>
        <v>2019</v>
      </c>
      <c r="G1282">
        <f>ItemLists_295084!P1280</f>
        <v>202002</v>
      </c>
      <c r="H1282" s="1">
        <f>ItemLists_295084!W1280</f>
        <v>1.3333333333333333</v>
      </c>
      <c r="I1282">
        <f>ItemLists_295084!S1280</f>
        <v>202010</v>
      </c>
    </row>
    <row r="1283" spans="1:9" x14ac:dyDescent="0.25">
      <c r="A1283" t="str">
        <f>IF(ItemLists_295084!A1281="Juvenile Non-Fiction","JNF","")</f>
        <v>JNF</v>
      </c>
      <c r="B1283" t="str">
        <f>ItemLists_295084!B1281</f>
        <v>J 793.932 POK</v>
      </c>
      <c r="C1283" t="str">
        <f>LEFT(ItemLists_295084!D1281,36)</f>
        <v>PokÃ©mon Sword &amp; PokÃ©mon Shield : t</v>
      </c>
      <c r="D1283" s="3" t="str">
        <f>IF(ItemLists_295084!AE1281=1,"Yes","No")</f>
        <v>No</v>
      </c>
      <c r="E1283" s="18">
        <f>ItemLists_295084!C1281</f>
        <v>30113006873413</v>
      </c>
      <c r="F1283">
        <f>ItemLists_295084!F1281</f>
        <v>2019</v>
      </c>
      <c r="G1283">
        <f>ItemLists_295084!P1281</f>
        <v>202002</v>
      </c>
      <c r="H1283" s="1">
        <f>ItemLists_295084!W1281</f>
        <v>4</v>
      </c>
      <c r="I1283">
        <f>ItemLists_295084!S1281</f>
        <v>202009</v>
      </c>
    </row>
    <row r="1284" spans="1:9" x14ac:dyDescent="0.25">
      <c r="A1284" t="str">
        <f>IF(ItemLists_295084!A1282="Juvenile Non-Fiction","JNF","")</f>
        <v>JNF</v>
      </c>
      <c r="B1284" t="str">
        <f>ItemLists_295084!B1282</f>
        <v>J 793.932 POK</v>
      </c>
      <c r="C1284" t="str">
        <f>LEFT(ItemLists_295084!D1282,36)</f>
        <v>Detective Pikachu case files</v>
      </c>
      <c r="D1284" s="3" t="str">
        <f>IF(ItemLists_295084!AE1282=1,"Yes","No")</f>
        <v>No</v>
      </c>
      <c r="E1284" s="18">
        <f>ItemLists_295084!C1282</f>
        <v>30113006807072</v>
      </c>
      <c r="F1284">
        <f>ItemLists_295084!F1282</f>
        <v>2019</v>
      </c>
      <c r="G1284">
        <f>ItemLists_295084!P1282</f>
        <v>201910</v>
      </c>
      <c r="H1284" s="1">
        <f>ItemLists_295084!W1282</f>
        <v>9.2307692307692317</v>
      </c>
      <c r="I1284">
        <f>ItemLists_295084!S1282</f>
        <v>202008</v>
      </c>
    </row>
    <row r="1285" spans="1:9" x14ac:dyDescent="0.25">
      <c r="A1285" t="str">
        <f>IF(ItemLists_295084!A1283="Juvenile Non-Fiction","JNF","")</f>
        <v>JNF</v>
      </c>
      <c r="B1285" t="str">
        <f>ItemLists_295084!B1283</f>
        <v>J 793.932 POK</v>
      </c>
      <c r="C1285" t="str">
        <f>LEFT(ItemLists_295084!D1283,36)</f>
        <v>PokÃ©mon Alola region handbook.</v>
      </c>
      <c r="D1285" s="3" t="str">
        <f>IF(ItemLists_295084!AE1283=1,"Yes","No")</f>
        <v>No</v>
      </c>
      <c r="E1285" s="18">
        <f>ItemLists_295084!C1283</f>
        <v>30113006519800</v>
      </c>
      <c r="F1285">
        <f>ItemLists_295084!F1283</f>
        <v>2017</v>
      </c>
      <c r="G1285">
        <f>ItemLists_295084!P1283</f>
        <v>201709</v>
      </c>
      <c r="H1285" s="1">
        <f>ItemLists_295084!W1283</f>
        <v>12.315789473684211</v>
      </c>
      <c r="I1285">
        <f>ItemLists_295084!S1283</f>
        <v>202010</v>
      </c>
    </row>
    <row r="1286" spans="1:9" x14ac:dyDescent="0.25">
      <c r="A1286" t="str">
        <f>IF(ItemLists_295084!A1284="Juvenile Non-Fiction","JNF","")</f>
        <v>JNF</v>
      </c>
      <c r="B1286" t="str">
        <f>ItemLists_295084!B1284</f>
        <v>J 793.932 POK</v>
      </c>
      <c r="C1286" t="str">
        <f>LEFT(ItemLists_295084!D1284,36)</f>
        <v>PokeÌmon super deluxe essential han</v>
      </c>
      <c r="D1286" s="3" t="str">
        <f>IF(ItemLists_295084!AE1284=1,"Yes","No")</f>
        <v>No</v>
      </c>
      <c r="E1286" s="18">
        <f>ItemLists_295084!C1284</f>
        <v>30113006651579</v>
      </c>
      <c r="F1286">
        <f>ItemLists_295084!F1284</f>
        <v>2018</v>
      </c>
      <c r="G1286">
        <f>ItemLists_295084!P1284</f>
        <v>201810</v>
      </c>
      <c r="H1286" s="1">
        <f>ItemLists_295084!W1284</f>
        <v>13.919999999999998</v>
      </c>
      <c r="I1286">
        <f>ItemLists_295084!S1284</f>
        <v>202010</v>
      </c>
    </row>
    <row r="1287" spans="1:9" x14ac:dyDescent="0.25">
      <c r="A1287" t="str">
        <f>IF(ItemLists_295084!A1285="Juvenile Non-Fiction","JNF","")</f>
        <v>JNF</v>
      </c>
      <c r="B1287" t="str">
        <f>ItemLists_295084!B1285</f>
        <v>J 793.932 POK</v>
      </c>
      <c r="C1287" t="str">
        <f>LEFT(ItemLists_295084!D1285,36)</f>
        <v>PokeÌmon visual companion</v>
      </c>
      <c r="D1287" s="3" t="str">
        <f>IF(ItemLists_295084!AE1285=1,"Yes","No")</f>
        <v>No</v>
      </c>
      <c r="E1287" s="18">
        <f>ItemLists_295084!C1285</f>
        <v>30113006905793</v>
      </c>
      <c r="F1287">
        <f>ItemLists_295084!F1285</f>
        <v>2016</v>
      </c>
      <c r="G1287">
        <f>ItemLists_295084!P1285</f>
        <v>202003</v>
      </c>
      <c r="H1287" s="1">
        <f>ItemLists_295084!W1285</f>
        <v>7.5</v>
      </c>
      <c r="I1287">
        <f>ItemLists_295084!S1285</f>
        <v>202011</v>
      </c>
    </row>
    <row r="1288" spans="1:9" x14ac:dyDescent="0.25">
      <c r="A1288" t="str">
        <f>IF(ItemLists_295084!A1286="Juvenile Non-Fiction","JNF","")</f>
        <v>JNF</v>
      </c>
      <c r="B1288" t="str">
        <f>ItemLists_295084!B1286</f>
        <v>J 793.932 POK</v>
      </c>
      <c r="C1288" t="str">
        <f>LEFT(ItemLists_295084!D1286,36)</f>
        <v>PokÃ©mon classic collector's handboo</v>
      </c>
      <c r="D1288" s="3" t="str">
        <f>IF(ItemLists_295084!AE1286=1,"Yes","No")</f>
        <v>No</v>
      </c>
      <c r="E1288" s="18">
        <f>ItemLists_295084!C1286</f>
        <v>30113006464882</v>
      </c>
      <c r="F1288">
        <f>ItemLists_295084!F1286</f>
        <v>2017</v>
      </c>
      <c r="G1288">
        <f>ItemLists_295084!P1286</f>
        <v>201704</v>
      </c>
      <c r="H1288" s="1">
        <f>ItemLists_295084!W1286</f>
        <v>9.2093023255813957</v>
      </c>
      <c r="I1288">
        <f>ItemLists_295084!S1286</f>
        <v>202010</v>
      </c>
    </row>
    <row r="1289" spans="1:9" x14ac:dyDescent="0.25">
      <c r="A1289" t="str">
        <f>IF(ItemLists_295084!A1287="Juvenile Non-Fiction","JNF","")</f>
        <v>JNF</v>
      </c>
      <c r="B1289" t="str">
        <f>ItemLists_295084!B1287</f>
        <v>J 793.932 SAN</v>
      </c>
      <c r="C1289" t="str">
        <f>LEFT(ItemLists_295084!D1287,36)</f>
        <v>Alola Region adventure guide</v>
      </c>
      <c r="D1289" s="3" t="str">
        <f>IF(ItemLists_295084!AE1287=1,"Yes","No")</f>
        <v>No</v>
      </c>
      <c r="E1289" s="18">
        <f>ItemLists_295084!C1287</f>
        <v>30113006678077</v>
      </c>
      <c r="F1289">
        <f>ItemLists_295084!F1287</f>
        <v>2017</v>
      </c>
      <c r="G1289">
        <f>ItemLists_295084!P1287</f>
        <v>201809</v>
      </c>
      <c r="H1289" s="1">
        <f>ItemLists_295084!W1287</f>
        <v>2.3076923076923079</v>
      </c>
      <c r="I1289">
        <f>ItemLists_295084!S1287</f>
        <v>202008</v>
      </c>
    </row>
    <row r="1290" spans="1:9" x14ac:dyDescent="0.25">
      <c r="A1290" t="str">
        <f>IF(ItemLists_295084!A1288="Juvenile Non-Fiction","JNF","")</f>
        <v>JNF</v>
      </c>
      <c r="B1290" t="str">
        <f>ItemLists_295084!B1288</f>
        <v>J 793.932 SCO</v>
      </c>
      <c r="C1290" t="str">
        <f>LEFT(ItemLists_295084!D1288,36)</f>
        <v xml:space="preserve">Skylanders universe : official 2014 </v>
      </c>
      <c r="D1290" s="3" t="str">
        <f>IF(ItemLists_295084!AE1288=1,"Yes","No")</f>
        <v>No</v>
      </c>
      <c r="E1290" s="18">
        <f>ItemLists_295084!C1288</f>
        <v>30113005893503</v>
      </c>
      <c r="F1290">
        <f>ItemLists_295084!F1288</f>
        <v>2013</v>
      </c>
      <c r="G1290">
        <f>ItemLists_295084!P1288</f>
        <v>201404</v>
      </c>
      <c r="H1290" s="1">
        <f>ItemLists_295084!W1288</f>
        <v>9.8734177215189884</v>
      </c>
      <c r="I1290">
        <f>ItemLists_295084!S1288</f>
        <v>202005</v>
      </c>
    </row>
    <row r="1291" spans="1:9" x14ac:dyDescent="0.25">
      <c r="A1291" t="str">
        <f>IF(ItemLists_295084!A1289="Juvenile Non-Fiction","JNF","")</f>
        <v>JNF</v>
      </c>
      <c r="B1291" t="str">
        <f>ItemLists_295084!B1289</f>
        <v>J 793.932 SKY</v>
      </c>
      <c r="C1291" t="str">
        <f>LEFT(ItemLists_295084!D1289,36)</f>
        <v>Skylanders Spyro's adventure. Book o</v>
      </c>
      <c r="D1291" s="3" t="str">
        <f>IF(ItemLists_295084!AE1289=1,"Yes","No")</f>
        <v>No</v>
      </c>
      <c r="E1291" s="18">
        <f>ItemLists_295084!C1289</f>
        <v>30113006532092</v>
      </c>
      <c r="F1291">
        <f>ItemLists_295084!F1289</f>
        <v>2012</v>
      </c>
      <c r="G1291">
        <f>ItemLists_295084!P1289</f>
        <v>201403</v>
      </c>
      <c r="H1291" s="1">
        <f>ItemLists_295084!W1289</f>
        <v>6.75</v>
      </c>
      <c r="I1291">
        <f>ItemLists_295084!S1289</f>
        <v>202010</v>
      </c>
    </row>
    <row r="1292" spans="1:9" x14ac:dyDescent="0.25">
      <c r="A1292" t="str">
        <f>IF(ItemLists_295084!A1290="Juvenile Non-Fiction","JNF","")</f>
        <v>JNF</v>
      </c>
      <c r="B1292" t="str">
        <f>ItemLists_295084!B1290</f>
        <v>J 793.932 STR</v>
      </c>
      <c r="C1292" t="str">
        <f>LEFT(ItemLists_295084!D1290,36)</f>
        <v>The official Alola region strategy g</v>
      </c>
      <c r="D1292" s="3" t="str">
        <f>IF(ItemLists_295084!AE1290=1,"Yes","No")</f>
        <v>No</v>
      </c>
      <c r="E1292" s="18">
        <f>ItemLists_295084!C1290</f>
        <v>30113006451640</v>
      </c>
      <c r="F1292">
        <f>ItemLists_295084!F1290</f>
        <v>2016</v>
      </c>
      <c r="G1292">
        <f>ItemLists_295084!P1290</f>
        <v>201702</v>
      </c>
      <c r="H1292" s="1">
        <f>ItemLists_295084!W1290</f>
        <v>9.6</v>
      </c>
      <c r="I1292">
        <f>ItemLists_295084!S1290</f>
        <v>202003</v>
      </c>
    </row>
    <row r="1293" spans="1:9" x14ac:dyDescent="0.25">
      <c r="A1293" t="str">
        <f>IF(ItemLists_295084!A1291="Juvenile Non-Fiction","JNF","")</f>
        <v>JNF</v>
      </c>
      <c r="B1293" t="str">
        <f>ItemLists_295084!B1291</f>
        <v>J 793.932 TAL</v>
      </c>
      <c r="C1293" t="str">
        <f>LEFT(ItemLists_295084!D1291,36)</f>
        <v>The big book of building, mods &amp; cir</v>
      </c>
      <c r="D1293" s="3" t="str">
        <f>IF(ItemLists_295084!AE1291=1,"Yes","No")</f>
        <v>No</v>
      </c>
      <c r="E1293" s="18">
        <f>ItemLists_295084!C1291</f>
        <v>30113006815497</v>
      </c>
      <c r="F1293">
        <f>ItemLists_295084!F1291</f>
        <v>2015</v>
      </c>
      <c r="G1293">
        <f>ItemLists_295084!P1291</f>
        <v>201912</v>
      </c>
      <c r="H1293" s="1">
        <f>ItemLists_295084!W1291</f>
        <v>7.6363636363636367</v>
      </c>
      <c r="I1293">
        <f>ItemLists_295084!S1291</f>
        <v>202009</v>
      </c>
    </row>
    <row r="1294" spans="1:9" x14ac:dyDescent="0.25">
      <c r="A1294" t="str">
        <f>IF(ItemLists_295084!A1292="Juvenile Non-Fiction","JNF","")</f>
        <v>JNF</v>
      </c>
      <c r="B1294" t="str">
        <f>ItemLists_295084!B1292</f>
        <v>J 793.932 WES</v>
      </c>
      <c r="C1294" t="str">
        <f>LEFT(ItemLists_295084!D1292,36)</f>
        <v>Poptropica : the official guide</v>
      </c>
      <c r="D1294" s="3" t="str">
        <f>IF(ItemLists_295084!AE1292=1,"Yes","No")</f>
        <v>Yes</v>
      </c>
      <c r="E1294" s="18">
        <f>ItemLists_295084!C1292</f>
        <v>30113005772426</v>
      </c>
      <c r="F1294">
        <f>ItemLists_295084!F1292</f>
        <v>2011</v>
      </c>
      <c r="G1294">
        <f>ItemLists_295084!P1292</f>
        <v>201311</v>
      </c>
      <c r="H1294" s="1">
        <f>ItemLists_295084!W1292</f>
        <v>5.8571428571428568</v>
      </c>
      <c r="I1294">
        <f>ItemLists_295084!S1292</f>
        <v>201805</v>
      </c>
    </row>
    <row r="1295" spans="1:9" x14ac:dyDescent="0.25">
      <c r="A1295" t="str">
        <f>IF(ItemLists_295084!A1293="Juvenile Non-Fiction","JNF","")</f>
        <v>JNF</v>
      </c>
      <c r="B1295" t="str">
        <f>ItemLists_295084!B1293</f>
        <v>J 793.932 WHI</v>
      </c>
      <c r="C1295" t="str">
        <f>LEFT(ItemLists_295084!D1293,36)</f>
        <v>The official adventure guide : Ash's</v>
      </c>
      <c r="D1295" s="3" t="str">
        <f>IF(ItemLists_295084!AE1293=1,"Yes","No")</f>
        <v>No</v>
      </c>
      <c r="E1295" s="18">
        <f>ItemLists_295084!C1293</f>
        <v>30113006362045</v>
      </c>
      <c r="F1295">
        <f>ItemLists_295084!F1293</f>
        <v>2015</v>
      </c>
      <c r="G1295">
        <f>ItemLists_295084!P1293</f>
        <v>201610</v>
      </c>
      <c r="H1295" s="1">
        <f>ItemLists_295084!W1293</f>
        <v>11.26530612244898</v>
      </c>
      <c r="I1295">
        <f>ItemLists_295084!S1293</f>
        <v>202009</v>
      </c>
    </row>
    <row r="1296" spans="1:9" x14ac:dyDescent="0.25">
      <c r="A1296" t="str">
        <f>IF(ItemLists_295084!A1294="Juvenile Non-Fiction","JNF","")</f>
        <v>JNF</v>
      </c>
      <c r="B1296" t="str">
        <f>ItemLists_295084!B1294</f>
        <v>J 793.932 WHI</v>
      </c>
      <c r="C1296" t="str">
        <f>LEFT(ItemLists_295084!D1294,36)</f>
        <v>Pokemon visual companion</v>
      </c>
      <c r="D1296" s="3" t="str">
        <f>IF(ItemLists_295084!AE1294=1,"Yes","No")</f>
        <v>No</v>
      </c>
      <c r="E1296" s="18">
        <f>ItemLists_295084!C1294</f>
        <v>30113006116540</v>
      </c>
      <c r="F1296">
        <f>ItemLists_295084!F1294</f>
        <v>2013</v>
      </c>
      <c r="G1296">
        <f>ItemLists_295084!P1294</f>
        <v>201506</v>
      </c>
      <c r="H1296" s="1">
        <f>ItemLists_295084!W1294</f>
        <v>13.292307692307691</v>
      </c>
      <c r="I1296">
        <f>ItemLists_295084!S1294</f>
        <v>202010</v>
      </c>
    </row>
    <row r="1297" spans="1:9" x14ac:dyDescent="0.25">
      <c r="A1297" t="str">
        <f>IF(ItemLists_295084!A1295="Juvenile Non-Fiction","JNF","")</f>
        <v>JNF</v>
      </c>
      <c r="B1297" t="str">
        <f>ItemLists_295084!B1295</f>
        <v>J 793.932 WHI</v>
      </c>
      <c r="C1297" t="str">
        <f>LEFT(ItemLists_295084!D1295,36)</f>
        <v>Official guide to legendary and myth</v>
      </c>
      <c r="D1297" s="3" t="str">
        <f>IF(ItemLists_295084!AE1295=1,"Yes","No")</f>
        <v>No</v>
      </c>
      <c r="E1297" s="18">
        <f>ItemLists_295084!C1295</f>
        <v>30113006717503</v>
      </c>
      <c r="F1297">
        <f>ItemLists_295084!F1295</f>
        <v>2016</v>
      </c>
      <c r="G1297">
        <f>ItemLists_295084!P1295</f>
        <v>201611</v>
      </c>
      <c r="H1297" s="1">
        <f>ItemLists_295084!W1295</f>
        <v>5.5</v>
      </c>
      <c r="I1297">
        <f>ItemLists_295084!S1295</f>
        <v>202010</v>
      </c>
    </row>
    <row r="1298" spans="1:9" x14ac:dyDescent="0.25">
      <c r="A1298" t="str">
        <f>IF(ItemLists_295084!A1296="Juvenile Non-Fiction","JNF","")</f>
        <v>JNF</v>
      </c>
      <c r="B1298" t="str">
        <f>ItemLists_295084!B1296</f>
        <v>J 793.932 WHI</v>
      </c>
      <c r="C1298" t="str">
        <f>LEFT(ItemLists_295084!D1296,36)</f>
        <v>Official guide to legendary and myth</v>
      </c>
      <c r="D1298" s="3" t="str">
        <f>IF(ItemLists_295084!AE1296=1,"Yes","No")</f>
        <v>Yes</v>
      </c>
      <c r="E1298" s="18">
        <f>ItemLists_295084!C1296</f>
        <v>30113006370378</v>
      </c>
      <c r="F1298">
        <f>ItemLists_295084!F1296</f>
        <v>2016</v>
      </c>
      <c r="G1298">
        <f>ItemLists_295084!P1296</f>
        <v>201611</v>
      </c>
      <c r="H1298" s="1">
        <f>ItemLists_295084!W1296</f>
        <v>3.75</v>
      </c>
      <c r="I1298">
        <f>ItemLists_295084!S1296</f>
        <v>201907</v>
      </c>
    </row>
    <row r="1299" spans="1:9" x14ac:dyDescent="0.25">
      <c r="A1299" t="str">
        <f>IF(ItemLists_295084!A1297="Juvenile Non-Fiction","JNF","")</f>
        <v>JNF</v>
      </c>
      <c r="B1299" t="str">
        <f>ItemLists_295084!B1297</f>
        <v>J 793.932 WHI</v>
      </c>
      <c r="C1299" t="str">
        <f>LEFT(ItemLists_295084!D1297,36)</f>
        <v>Official guide to legendary and myth</v>
      </c>
      <c r="D1299" s="3" t="str">
        <f>IF(ItemLists_295084!AE1297=1,"Yes","No")</f>
        <v>Yes</v>
      </c>
      <c r="E1299" s="18">
        <f>ItemLists_295084!C1297</f>
        <v>30113006362052</v>
      </c>
      <c r="F1299">
        <f>ItemLists_295084!F1297</f>
        <v>2016</v>
      </c>
      <c r="G1299">
        <f>ItemLists_295084!P1297</f>
        <v>201609</v>
      </c>
      <c r="H1299" s="1">
        <f>ItemLists_295084!W1297</f>
        <v>4.5599999999999996</v>
      </c>
      <c r="I1299">
        <f>ItemLists_295084!S1297</f>
        <v>202010</v>
      </c>
    </row>
    <row r="1300" spans="1:9" x14ac:dyDescent="0.25">
      <c r="A1300" t="str">
        <f>IF(ItemLists_295084!A1298="Juvenile Non-Fiction","JNF","")</f>
        <v>JNF</v>
      </c>
      <c r="B1300" t="str">
        <f>ItemLists_295084!B1298</f>
        <v>J 793.932 ZUB</v>
      </c>
      <c r="C1300" t="str">
        <f>LEFT(ItemLists_295084!D1298,36)</f>
        <v>Monsters &amp; creatures : a young adven</v>
      </c>
      <c r="D1300" s="3" t="str">
        <f>IF(ItemLists_295084!AE1298=1,"Yes","No")</f>
        <v>No</v>
      </c>
      <c r="E1300" s="18">
        <f>ItemLists_295084!C1298</f>
        <v>30113006904994</v>
      </c>
      <c r="F1300">
        <f>ItemLists_295084!F1298</f>
        <v>2019</v>
      </c>
      <c r="G1300">
        <f>ItemLists_295084!P1298</f>
        <v>202006</v>
      </c>
      <c r="H1300" s="1">
        <f>ItemLists_295084!W1298</f>
        <v>2.4</v>
      </c>
      <c r="I1300">
        <f>ItemLists_295084!S1298</f>
        <v>202009</v>
      </c>
    </row>
    <row r="1301" spans="1:9" x14ac:dyDescent="0.25">
      <c r="A1301" t="str">
        <f>IF(ItemLists_295084!A1299="Juvenile Non-Fiction","JNF","")</f>
        <v>JNF</v>
      </c>
      <c r="B1301" t="str">
        <f>ItemLists_295084!B1299</f>
        <v>J 794 SJO</v>
      </c>
      <c r="C1301" t="str">
        <f>LEFT(ItemLists_295084!D1299,36)</f>
        <v>Maker projects for kids who love gam</v>
      </c>
      <c r="D1301" s="3" t="str">
        <f>IF(ItemLists_295084!AE1299=1,"Yes","No")</f>
        <v>Yes</v>
      </c>
      <c r="E1301" s="18">
        <f>ItemLists_295084!C1299</f>
        <v>30113006321223</v>
      </c>
      <c r="F1301">
        <f>ItemLists_295084!F1299</f>
        <v>2016</v>
      </c>
      <c r="G1301">
        <f>ItemLists_295084!P1299</f>
        <v>201607</v>
      </c>
      <c r="H1301" s="1">
        <f>ItemLists_295084!W1299</f>
        <v>2.0769230769230771</v>
      </c>
      <c r="I1301">
        <f>ItemLists_295084!S1299</f>
        <v>202002</v>
      </c>
    </row>
    <row r="1302" spans="1:9" x14ac:dyDescent="0.25">
      <c r="A1302" t="str">
        <f>IF(ItemLists_295084!A1300="Juvenile Non-Fiction","JNF","")</f>
        <v>JNF</v>
      </c>
      <c r="B1302" t="str">
        <f>ItemLists_295084!B1300</f>
        <v>J 794 STO</v>
      </c>
      <c r="C1302" t="str">
        <f>LEFT(ItemLists_295084!D1300,36)</f>
        <v xml:space="preserve">Pass go and collect $200 : the real </v>
      </c>
      <c r="D1302" s="3" t="str">
        <f>IF(ItemLists_295084!AE1300=1,"Yes","No")</f>
        <v>No</v>
      </c>
      <c r="E1302" s="18">
        <f>ItemLists_295084!C1300</f>
        <v>30113006651306</v>
      </c>
      <c r="F1302">
        <f>ItemLists_295084!F1300</f>
        <v>2018</v>
      </c>
      <c r="G1302">
        <f>ItemLists_295084!P1300</f>
        <v>201810</v>
      </c>
      <c r="H1302" s="1">
        <f>ItemLists_295084!W1300</f>
        <v>2.4</v>
      </c>
      <c r="I1302">
        <f>ItemLists_295084!S1300</f>
        <v>201905</v>
      </c>
    </row>
    <row r="1303" spans="1:9" x14ac:dyDescent="0.25">
      <c r="A1303" t="str">
        <f>IF(ItemLists_295084!A1301="Juvenile Non-Fiction","JNF","")</f>
        <v>JNF</v>
      </c>
      <c r="B1303" t="str">
        <f>ItemLists_295084!B1301</f>
        <v>J 794.1 BAS</v>
      </c>
      <c r="C1303" t="str">
        <f>LEFT(ItemLists_295084!D1301,36)</f>
        <v>Chess for kids</v>
      </c>
      <c r="D1303" s="3" t="str">
        <f>IF(ItemLists_295084!AE1301=1,"Yes","No")</f>
        <v>No</v>
      </c>
      <c r="E1303" s="18">
        <f>ItemLists_295084!C1301</f>
        <v>30113006472661</v>
      </c>
      <c r="F1303">
        <f>ItemLists_295084!F1301</f>
        <v>2006</v>
      </c>
      <c r="G1303">
        <f>ItemLists_295084!P1301</f>
        <v>201705</v>
      </c>
      <c r="H1303" s="1">
        <f>ItemLists_295084!W1301</f>
        <v>4</v>
      </c>
      <c r="I1303">
        <f>ItemLists_295084!S1301</f>
        <v>202003</v>
      </c>
    </row>
    <row r="1304" spans="1:9" x14ac:dyDescent="0.25">
      <c r="A1304" t="str">
        <f>IF(ItemLists_295084!A1302="Juvenile Non-Fiction","JNF","")</f>
        <v>JNF</v>
      </c>
      <c r="B1304" t="str">
        <f>ItemLists_295084!B1302</f>
        <v>J 794.1 CAS</v>
      </c>
      <c r="C1304" t="str">
        <f>LEFT(ItemLists_295084!D1302,36)</f>
        <v>Starting chess</v>
      </c>
      <c r="D1304" s="3" t="str">
        <f>IF(ItemLists_295084!AE1302=1,"Yes","No")</f>
        <v>Yes</v>
      </c>
      <c r="E1304" s="18">
        <f>ItemLists_295084!C1302</f>
        <v>30113002986987</v>
      </c>
      <c r="F1304">
        <f>ItemLists_295084!F1302</f>
        <v>1996</v>
      </c>
      <c r="G1304">
        <f>ItemLists_295084!P1302</f>
        <v>199605</v>
      </c>
      <c r="H1304" s="1">
        <f>ItemLists_295084!W1302</f>
        <v>1.0612244897959184</v>
      </c>
      <c r="I1304">
        <f>ItemLists_295084!S1302</f>
        <v>201905</v>
      </c>
    </row>
    <row r="1305" spans="1:9" x14ac:dyDescent="0.25">
      <c r="A1305" t="str">
        <f>IF(ItemLists_295084!A1303="Juvenile Non-Fiction","JNF","")</f>
        <v>JNF</v>
      </c>
      <c r="B1305" t="str">
        <f>ItemLists_295084!B1303</f>
        <v>J 794.1 KIN</v>
      </c>
      <c r="C1305" t="str">
        <f>LEFT(ItemLists_295084!D1303,36)</f>
        <v>Chess : from first moves to checkmat</v>
      </c>
      <c r="D1305" s="3" t="str">
        <f>IF(ItemLists_295084!AE1303=1,"Yes","No")</f>
        <v>No</v>
      </c>
      <c r="E1305" s="18">
        <f>ItemLists_295084!C1303</f>
        <v>30113003281172</v>
      </c>
      <c r="F1305">
        <f>ItemLists_295084!F1303</f>
        <v>2010</v>
      </c>
      <c r="G1305">
        <f>ItemLists_295084!P1303</f>
        <v>201010</v>
      </c>
      <c r="H1305" s="1">
        <f>ItemLists_295084!W1303</f>
        <v>3.0743801652892562</v>
      </c>
      <c r="I1305">
        <f>ItemLists_295084!S1303</f>
        <v>201911</v>
      </c>
    </row>
    <row r="1306" spans="1:9" x14ac:dyDescent="0.25">
      <c r="A1306" t="str">
        <f>IF(ItemLists_295084!A1304="Juvenile Non-Fiction","JNF","")</f>
        <v>JNF</v>
      </c>
      <c r="B1306" t="str">
        <f>ItemLists_295084!B1304</f>
        <v>J 794.1 KIN</v>
      </c>
      <c r="C1306" t="str">
        <f>LEFT(ItemLists_295084!D1304,36)</f>
        <v>Chess : from first moves to checkmat</v>
      </c>
      <c r="D1306" s="3" t="str">
        <f>IF(ItemLists_295084!AE1304=1,"Yes","No")</f>
        <v>Yes</v>
      </c>
      <c r="E1306" s="18">
        <f>ItemLists_295084!C1304</f>
        <v>30113001840953</v>
      </c>
      <c r="F1306">
        <f>ItemLists_295084!F1304</f>
        <v>2000</v>
      </c>
      <c r="G1306">
        <f>ItemLists_295084!P1304</f>
        <v>200006</v>
      </c>
      <c r="H1306" s="1">
        <f>ItemLists_295084!W1304</f>
        <v>3.1346938775510202</v>
      </c>
      <c r="I1306">
        <f>ItemLists_295084!S1304</f>
        <v>201809</v>
      </c>
    </row>
    <row r="1307" spans="1:9" x14ac:dyDescent="0.25">
      <c r="A1307" t="str">
        <f>IF(ItemLists_295084!A1305="Juvenile Non-Fiction","JNF","")</f>
        <v>JNF</v>
      </c>
      <c r="B1307" t="str">
        <f>ItemLists_295084!B1305</f>
        <v>J 794.1 SUM</v>
      </c>
      <c r="C1307" t="str">
        <f>LEFT(ItemLists_295084!D1305,36)</f>
        <v>Chess</v>
      </c>
      <c r="D1307" s="3" t="str">
        <f>IF(ItemLists_295084!AE1305=1,"Yes","No")</f>
        <v>No</v>
      </c>
      <c r="E1307" s="18">
        <f>ItemLists_295084!C1305</f>
        <v>30113002405723</v>
      </c>
      <c r="F1307">
        <f>ItemLists_295084!F1305</f>
        <v>2006</v>
      </c>
      <c r="G1307">
        <f>ItemLists_295084!P1305</f>
        <v>200608</v>
      </c>
      <c r="H1307" s="1">
        <f>ItemLists_295084!W1305</f>
        <v>3.5087719298245612</v>
      </c>
      <c r="I1307">
        <f>ItemLists_295084!S1305</f>
        <v>201911</v>
      </c>
    </row>
    <row r="1308" spans="1:9" x14ac:dyDescent="0.25">
      <c r="A1308" t="str">
        <f>IF(ItemLists_295084!A1306="Juvenile Non-Fiction","JNF","")</f>
        <v>JNF</v>
      </c>
      <c r="B1308" t="str">
        <f>ItemLists_295084!B1306</f>
        <v>J 794.12 NOT</v>
      </c>
      <c r="C1308" t="str">
        <f>LEFT(ItemLists_295084!D1306,36)</f>
        <v>Winning chess piece by piece</v>
      </c>
      <c r="D1308" s="3" t="str">
        <f>IF(ItemLists_295084!AE1306=1,"Yes","No")</f>
        <v>Yes</v>
      </c>
      <c r="E1308" s="18">
        <f>ItemLists_295084!C1306</f>
        <v>30113001693014</v>
      </c>
      <c r="F1308">
        <f>ItemLists_295084!F1306</f>
        <v>1998</v>
      </c>
      <c r="G1308">
        <f>ItemLists_295084!P1306</f>
        <v>199808</v>
      </c>
      <c r="H1308" s="1">
        <f>ItemLists_295084!W1306</f>
        <v>1.9325842696629214</v>
      </c>
      <c r="I1308">
        <f>ItemLists_295084!S1306</f>
        <v>201909</v>
      </c>
    </row>
    <row r="1309" spans="1:9" x14ac:dyDescent="0.25">
      <c r="A1309" t="str">
        <f>IF(ItemLists_295084!A1307="Juvenile Non-Fiction","JNF","")</f>
        <v>JNF</v>
      </c>
      <c r="B1309" t="str">
        <f>ItemLists_295084!B1307</f>
        <v>J 794.8 BAR</v>
      </c>
      <c r="C1309" t="str">
        <f>LEFT(ItemLists_295084!D1307,36)</f>
        <v>Attack! Boss! Cheat code! : a gamer'</v>
      </c>
      <c r="D1309" s="3" t="str">
        <f>IF(ItemLists_295084!AE1307=1,"Yes","No")</f>
        <v>Yes</v>
      </c>
      <c r="E1309" s="18">
        <f>ItemLists_295084!C1307</f>
        <v>30113006316298</v>
      </c>
      <c r="F1309">
        <f>ItemLists_295084!F1307</f>
        <v>2014</v>
      </c>
      <c r="G1309">
        <f>ItemLists_295084!P1307</f>
        <v>201607</v>
      </c>
      <c r="H1309" s="1">
        <f>ItemLists_295084!W1307</f>
        <v>3</v>
      </c>
      <c r="I1309">
        <f>ItemLists_295084!S1307</f>
        <v>201910</v>
      </c>
    </row>
    <row r="1310" spans="1:9" x14ac:dyDescent="0.25">
      <c r="A1310" t="str">
        <f>IF(ItemLists_295084!A1308="Juvenile Non-Fiction","JNF","")</f>
        <v>JNF</v>
      </c>
      <c r="B1310" t="str">
        <f>ItemLists_295084!B1308</f>
        <v>J 794.8 BUE</v>
      </c>
      <c r="C1310" t="str">
        <f>LEFT(ItemLists_295084!D1308,36)</f>
        <v xml:space="preserve">Star Wars, the clone wars. Republic </v>
      </c>
      <c r="D1310" s="3" t="str">
        <f>IF(ItemLists_295084!AE1308=1,"Yes","No")</f>
        <v>Yes</v>
      </c>
      <c r="E1310" s="18">
        <f>ItemLists_295084!C1308</f>
        <v>30113005558973</v>
      </c>
      <c r="F1310">
        <f>ItemLists_295084!F1308</f>
        <v>2009</v>
      </c>
      <c r="G1310">
        <f>ItemLists_295084!P1308</f>
        <v>201212</v>
      </c>
      <c r="H1310" s="1">
        <f>ItemLists_295084!W1308</f>
        <v>3.1578947368421053</v>
      </c>
      <c r="I1310">
        <f>ItemLists_295084!S1308</f>
        <v>201907</v>
      </c>
    </row>
    <row r="1311" spans="1:9" x14ac:dyDescent="0.25">
      <c r="A1311" t="str">
        <f>IF(ItemLists_295084!A1309="Juvenile Non-Fiction","JNF","")</f>
        <v>JNF</v>
      </c>
      <c r="B1311" t="str">
        <f>ItemLists_295084!B1309</f>
        <v>J 794.8 CEC</v>
      </c>
      <c r="C1311" t="str">
        <f>LEFT(ItemLists_295084!D1309,36)</f>
        <v>Video games : design and code your o</v>
      </c>
      <c r="D1311" s="3" t="str">
        <f>IF(ItemLists_295084!AE1309=1,"Yes","No")</f>
        <v>No</v>
      </c>
      <c r="E1311" s="18">
        <f>ItemLists_295084!C1309</f>
        <v>30113006253145</v>
      </c>
      <c r="F1311">
        <f>ItemLists_295084!F1309</f>
        <v>2015</v>
      </c>
      <c r="G1311">
        <f>ItemLists_295084!P1309</f>
        <v>201512</v>
      </c>
      <c r="H1311" s="1">
        <f>ItemLists_295084!W1309</f>
        <v>4.0677966101694913</v>
      </c>
      <c r="I1311">
        <f>ItemLists_295084!S1309</f>
        <v>202002</v>
      </c>
    </row>
    <row r="1312" spans="1:9" x14ac:dyDescent="0.25">
      <c r="A1312" t="str">
        <f>IF(ItemLists_295084!A1310="Juvenile Non-Fiction","JNF","")</f>
        <v>JNF</v>
      </c>
      <c r="B1312" t="str">
        <f>ItemLists_295084!B1310</f>
        <v>J 794.8 CEC</v>
      </c>
      <c r="C1312" t="str">
        <f>LEFT(ItemLists_295084!D1310,36)</f>
        <v xml:space="preserve">Video games  : design and code your </v>
      </c>
      <c r="D1312" s="3" t="str">
        <f>IF(ItemLists_295084!AE1310=1,"Yes","No")</f>
        <v>Yes</v>
      </c>
      <c r="E1312" s="18">
        <f>ItemLists_295084!C1310</f>
        <v>30113006245778</v>
      </c>
      <c r="F1312">
        <f>ItemLists_295084!F1310</f>
        <v>2015</v>
      </c>
      <c r="G1312">
        <f>ItemLists_295084!P1310</f>
        <v>201601</v>
      </c>
      <c r="H1312" s="1">
        <f>ItemLists_295084!W1310</f>
        <v>1.4482758620689655</v>
      </c>
      <c r="I1312">
        <f>ItemLists_295084!S1310</f>
        <v>201905</v>
      </c>
    </row>
    <row r="1313" spans="1:9" x14ac:dyDescent="0.25">
      <c r="A1313" t="str">
        <f>IF(ItemLists_295084!A1311="Juvenile Non-Fiction","JNF","")</f>
        <v>JNF</v>
      </c>
      <c r="B1313" t="str">
        <f>ItemLists_295084!B1311</f>
        <v>J 794.8 CLE</v>
      </c>
      <c r="C1313" t="str">
        <f>LEFT(ItemLists_295084!D1311,36)</f>
        <v>Moshling collector's guide</v>
      </c>
      <c r="D1313" s="3" t="str">
        <f>IF(ItemLists_295084!AE1311=1,"Yes","No")</f>
        <v>Yes</v>
      </c>
      <c r="E1313" s="18">
        <f>ItemLists_295084!C1311</f>
        <v>30113006226521</v>
      </c>
      <c r="F1313">
        <f>ItemLists_295084!F1311</f>
        <v>2011</v>
      </c>
      <c r="G1313">
        <f>ItemLists_295084!P1311</f>
        <v>201510</v>
      </c>
      <c r="H1313" s="1">
        <f>ItemLists_295084!W1311</f>
        <v>2.360655737704918</v>
      </c>
      <c r="I1313">
        <f>ItemLists_295084!S1311</f>
        <v>201908</v>
      </c>
    </row>
    <row r="1314" spans="1:9" x14ac:dyDescent="0.25">
      <c r="A1314" t="str">
        <f>IF(ItemLists_295084!A1312="Juvenile Non-Fiction","JNF","")</f>
        <v>JNF</v>
      </c>
      <c r="B1314" t="str">
        <f>ItemLists_295084!B1312</f>
        <v>J 794.8 COX</v>
      </c>
      <c r="C1314" t="str">
        <f>LEFT(ItemLists_295084!D1312,36)</f>
        <v>Inside the world of Roblox</v>
      </c>
      <c r="D1314" s="3" t="str">
        <f>IF(ItemLists_295084!AE1312=1,"Yes","No")</f>
        <v>No</v>
      </c>
      <c r="E1314" s="18">
        <f>ItemLists_295084!C1312</f>
        <v>30113006788652</v>
      </c>
      <c r="F1314">
        <f>ItemLists_295084!F1312</f>
        <v>2018</v>
      </c>
      <c r="G1314">
        <f>ItemLists_295084!P1312</f>
        <v>201901</v>
      </c>
      <c r="H1314" s="1">
        <f>ItemLists_295084!W1312</f>
        <v>14.727272727272728</v>
      </c>
      <c r="I1314">
        <f>ItemLists_295084!S1312</f>
        <v>202011</v>
      </c>
    </row>
    <row r="1315" spans="1:9" x14ac:dyDescent="0.25">
      <c r="A1315" t="str">
        <f>IF(ItemLists_295084!A1313="Juvenile Non-Fiction","JNF","")</f>
        <v>JNF</v>
      </c>
      <c r="B1315" t="str">
        <f>ItemLists_295084!B1313</f>
        <v>J 794.8 COX</v>
      </c>
      <c r="C1315" t="str">
        <f>LEFT(ItemLists_295084!D1313,36)</f>
        <v>Roblox character encyclopedia</v>
      </c>
      <c r="D1315" s="3" t="str">
        <f>IF(ItemLists_295084!AE1313=1,"Yes","No")</f>
        <v>No</v>
      </c>
      <c r="E1315" s="18">
        <f>ItemLists_295084!C1313</f>
        <v>30113006726587</v>
      </c>
      <c r="F1315">
        <f>ItemLists_295084!F1313</f>
        <v>2018</v>
      </c>
      <c r="G1315">
        <f>ItemLists_295084!P1313</f>
        <v>201902</v>
      </c>
      <c r="H1315" s="1">
        <f>ItemLists_295084!W1313</f>
        <v>10.857142857142858</v>
      </c>
      <c r="I1315">
        <f>ItemLists_295084!S1313</f>
        <v>202007</v>
      </c>
    </row>
    <row r="1316" spans="1:9" x14ac:dyDescent="0.25">
      <c r="A1316" t="str">
        <f>IF(ItemLists_295084!A1314="Juvenile Non-Fiction","JNF","")</f>
        <v>JNF</v>
      </c>
      <c r="B1316" t="str">
        <f>ItemLists_295084!B1314</f>
        <v>J 794.8 GIF</v>
      </c>
      <c r="C1316" t="str">
        <f>LEFT(ItemLists_295084!D1314,36)</f>
        <v>Great game design</v>
      </c>
      <c r="D1316" s="3" t="str">
        <f>IF(ItemLists_295084!AE1314=1,"Yes","No")</f>
        <v>No</v>
      </c>
      <c r="E1316" s="18">
        <f>ItemLists_295084!C1314</f>
        <v>30113006617802</v>
      </c>
      <c r="F1316">
        <f>ItemLists_295084!F1314</f>
        <v>2018</v>
      </c>
      <c r="G1316">
        <f>ItemLists_295084!P1314</f>
        <v>201805</v>
      </c>
      <c r="H1316" s="1">
        <f>ItemLists_295084!W1314</f>
        <v>2.8</v>
      </c>
      <c r="I1316">
        <f>ItemLists_295084!S1314</f>
        <v>201908</v>
      </c>
    </row>
    <row r="1317" spans="1:9" x14ac:dyDescent="0.25">
      <c r="A1317" t="str">
        <f>IF(ItemLists_295084!A1315="Juvenile Non-Fiction","JNF","")</f>
        <v>JNF</v>
      </c>
      <c r="B1317" t="str">
        <f>ItemLists_295084!B1315</f>
        <v>J 794.8 GRE</v>
      </c>
      <c r="C1317" t="str">
        <f>LEFT(ItemLists_295084!D1315,36)</f>
        <v>The making of Fortnite</v>
      </c>
      <c r="D1317" s="3" t="str">
        <f>IF(ItemLists_295084!AE1315=1,"Yes","No")</f>
        <v>No</v>
      </c>
      <c r="E1317" s="18">
        <f>ItemLists_295084!C1315</f>
        <v>30113006833599</v>
      </c>
      <c r="F1317">
        <f>ItemLists_295084!F1315</f>
        <v>2020</v>
      </c>
      <c r="G1317">
        <f>ItemLists_295084!P1315</f>
        <v>202002</v>
      </c>
      <c r="H1317" s="1">
        <f>ItemLists_295084!W1315</f>
        <v>4</v>
      </c>
      <c r="I1317">
        <f>ItemLists_295084!S1315</f>
        <v>202009</v>
      </c>
    </row>
    <row r="1318" spans="1:9" x14ac:dyDescent="0.25">
      <c r="A1318" t="str">
        <f>IF(ItemLists_295084!A1316="Juvenile Non-Fiction","JNF","")</f>
        <v>JNF</v>
      </c>
      <c r="B1318" t="str">
        <f>ItemLists_295084!B1316</f>
        <v>J 794.8 GRE</v>
      </c>
      <c r="C1318" t="str">
        <f>LEFT(ItemLists_295084!D1316,36)</f>
        <v>Fortnite. Guide to the island</v>
      </c>
      <c r="D1318" s="3" t="str">
        <f>IF(ItemLists_295084!AE1316=1,"Yes","No")</f>
        <v>No</v>
      </c>
      <c r="E1318" s="18">
        <f>ItemLists_295084!C1316</f>
        <v>30113006836527</v>
      </c>
      <c r="F1318">
        <f>ItemLists_295084!F1316</f>
        <v>2020</v>
      </c>
      <c r="G1318">
        <f>ItemLists_295084!P1316</f>
        <v>202005</v>
      </c>
      <c r="H1318" s="1">
        <f>ItemLists_295084!W1316</f>
        <v>6</v>
      </c>
      <c r="I1318">
        <f>ItemLists_295084!S1316</f>
        <v>202010</v>
      </c>
    </row>
    <row r="1319" spans="1:9" x14ac:dyDescent="0.25">
      <c r="A1319" t="str">
        <f>IF(ItemLists_295084!A1317="Juvenile Non-Fiction","JNF","")</f>
        <v>JNF</v>
      </c>
      <c r="B1319" t="str">
        <f>ItemLists_295084!B1317</f>
        <v>J 794.8 GUI</v>
      </c>
      <c r="C1319" t="str">
        <f>LEFT(ItemLists_295084!D1317,36)</f>
        <v>Guinness world records. Gamer's edit</v>
      </c>
      <c r="D1319" s="3" t="str">
        <f>IF(ItemLists_295084!AE1317=1,"Yes","No")</f>
        <v>Yes</v>
      </c>
      <c r="E1319" s="18">
        <f>ItemLists_295084!C1317</f>
        <v>30113006433382</v>
      </c>
      <c r="F1319">
        <f>ItemLists_295084!F1317</f>
        <v>0</v>
      </c>
      <c r="G1319">
        <f>ItemLists_295084!P1317</f>
        <v>201701</v>
      </c>
      <c r="H1319" s="1">
        <f>ItemLists_295084!W1317</f>
        <v>12.782608695652174</v>
      </c>
      <c r="I1319">
        <f>ItemLists_295084!S1317</f>
        <v>202009</v>
      </c>
    </row>
    <row r="1320" spans="1:9" x14ac:dyDescent="0.25">
      <c r="A1320" t="str">
        <f>IF(ItemLists_295084!A1318="Juvenile Non-Fiction","JNF","")</f>
        <v>JNF</v>
      </c>
      <c r="B1320" t="str">
        <f>ItemLists_295084!B1318</f>
        <v>J 794.8 GUI</v>
      </c>
      <c r="C1320" t="str">
        <f>LEFT(ItemLists_295084!D1318,36)</f>
        <v>Guinness world records. Gamer's edit</v>
      </c>
      <c r="D1320" s="3" t="str">
        <f>IF(ItemLists_295084!AE1318=1,"Yes","No")</f>
        <v>Yes</v>
      </c>
      <c r="E1320" s="18">
        <f>ItemLists_295084!C1318</f>
        <v>30113005868679</v>
      </c>
      <c r="F1320">
        <f>ItemLists_295084!F1318</f>
        <v>0</v>
      </c>
      <c r="G1320">
        <f>ItemLists_295084!P1318</f>
        <v>201407</v>
      </c>
      <c r="H1320" s="1">
        <f>ItemLists_295084!W1318</f>
        <v>9.7894736842105274</v>
      </c>
      <c r="I1320">
        <f>ItemLists_295084!S1318</f>
        <v>202009</v>
      </c>
    </row>
    <row r="1321" spans="1:9" x14ac:dyDescent="0.25">
      <c r="A1321" t="str">
        <f>IF(ItemLists_295084!A1319="Juvenile Non-Fiction","JNF","")</f>
        <v>JNF</v>
      </c>
      <c r="B1321" t="str">
        <f>ItemLists_295084!B1319</f>
        <v>J 794.8 GUI</v>
      </c>
      <c r="C1321" t="str">
        <f>LEFT(ItemLists_295084!D1319,36)</f>
        <v>Guinness world records. Gamer's edit</v>
      </c>
      <c r="D1321" s="3" t="str">
        <f>IF(ItemLists_295084!AE1319=1,"Yes","No")</f>
        <v>Yes</v>
      </c>
      <c r="E1321" s="18">
        <f>ItemLists_295084!C1319</f>
        <v>30113006246586</v>
      </c>
      <c r="F1321">
        <f>ItemLists_295084!F1319</f>
        <v>0</v>
      </c>
      <c r="G1321">
        <f>ItemLists_295084!P1319</f>
        <v>201601</v>
      </c>
      <c r="H1321" s="1">
        <f>ItemLists_295084!W1319</f>
        <v>7.0344827586206904</v>
      </c>
      <c r="I1321">
        <f>ItemLists_295084!S1319</f>
        <v>202008</v>
      </c>
    </row>
    <row r="1322" spans="1:9" x14ac:dyDescent="0.25">
      <c r="A1322" t="str">
        <f>IF(ItemLists_295084!A1320="Juvenile Non-Fiction","JNF","")</f>
        <v>JNF</v>
      </c>
      <c r="B1322" t="str">
        <f>ItemLists_295084!B1320</f>
        <v>J 794.8 GUI</v>
      </c>
      <c r="C1322" t="str">
        <f>LEFT(ItemLists_295084!D1320,36)</f>
        <v>Guinness world records. Gamer's edit</v>
      </c>
      <c r="D1322" s="3" t="str">
        <f>IF(ItemLists_295084!AE1320=1,"Yes","No")</f>
        <v>Yes</v>
      </c>
      <c r="E1322" s="18">
        <f>ItemLists_295084!C1320</f>
        <v>30113002989338</v>
      </c>
      <c r="F1322">
        <f>ItemLists_295084!F1320</f>
        <v>0</v>
      </c>
      <c r="G1322">
        <f>ItemLists_295084!P1320</f>
        <v>201002</v>
      </c>
      <c r="H1322" s="1">
        <f>ItemLists_295084!W1320</f>
        <v>5.9534883720930232</v>
      </c>
      <c r="I1322">
        <f>ItemLists_295084!S1320</f>
        <v>202009</v>
      </c>
    </row>
    <row r="1323" spans="1:9" x14ac:dyDescent="0.25">
      <c r="A1323" t="str">
        <f>IF(ItemLists_295084!A1321="Juvenile Non-Fiction","JNF","")</f>
        <v>JNF</v>
      </c>
      <c r="B1323" t="str">
        <f>ItemLists_295084!B1321</f>
        <v>J 794.8 HAN</v>
      </c>
      <c r="C1323" t="str">
        <f>LEFT(ItemLists_295084!D1321,36)</f>
        <v>Game on! : video game history from P</v>
      </c>
      <c r="D1323" s="3" t="str">
        <f>IF(ItemLists_295084!AE1321=1,"Yes","No")</f>
        <v>No</v>
      </c>
      <c r="E1323" s="18">
        <f>ItemLists_295084!C1321</f>
        <v>30113006442722</v>
      </c>
      <c r="F1323">
        <f>ItemLists_295084!F1321</f>
        <v>2016</v>
      </c>
      <c r="G1323">
        <f>ItemLists_295084!P1321</f>
        <v>201701</v>
      </c>
      <c r="H1323" s="1">
        <f>ItemLists_295084!W1321</f>
        <v>6.7826086956521738</v>
      </c>
      <c r="I1323">
        <f>ItemLists_295084!S1321</f>
        <v>202010</v>
      </c>
    </row>
    <row r="1324" spans="1:9" x14ac:dyDescent="0.25">
      <c r="A1324" t="str">
        <f>IF(ItemLists_295084!A1322="Juvenile Non-Fiction","JNF","")</f>
        <v>JNF</v>
      </c>
      <c r="B1324" t="str">
        <f>ItemLists_295084!B1322</f>
        <v>J 794.8 HOL</v>
      </c>
      <c r="C1324" t="str">
        <f>LEFT(ItemLists_295084!D1322,36)</f>
        <v>Jokes for Minecrafters : booby traps</v>
      </c>
      <c r="D1324" s="3" t="str">
        <f>IF(ItemLists_295084!AE1322=1,"Yes","No")</f>
        <v>No</v>
      </c>
      <c r="E1324" s="18">
        <f>ItemLists_295084!C1322</f>
        <v>30113006310317</v>
      </c>
      <c r="F1324">
        <f>ItemLists_295084!F1322</f>
        <v>2016</v>
      </c>
      <c r="G1324">
        <f>ItemLists_295084!P1322</f>
        <v>201605</v>
      </c>
      <c r="H1324" s="1">
        <f>ItemLists_295084!W1322</f>
        <v>8.8888888888888893</v>
      </c>
      <c r="I1324">
        <f>ItemLists_295084!S1322</f>
        <v>202004</v>
      </c>
    </row>
    <row r="1325" spans="1:9" x14ac:dyDescent="0.25">
      <c r="A1325" t="str">
        <f>IF(ItemLists_295084!A1323="Juvenile Non-Fiction","JNF","")</f>
        <v>JNF</v>
      </c>
      <c r="B1325" t="str">
        <f>ItemLists_295084!B1323</f>
        <v>J 794.8 HOL</v>
      </c>
      <c r="C1325" t="str">
        <f>LEFT(ItemLists_295084!D1323,36)</f>
        <v>Platform games</v>
      </c>
      <c r="D1325" s="3" t="str">
        <f>IF(ItemLists_295084!AE1323=1,"Yes","No")</f>
        <v>No</v>
      </c>
      <c r="E1325" s="18">
        <f>ItemLists_295084!C1323</f>
        <v>30113006777069</v>
      </c>
      <c r="F1325">
        <f>ItemLists_295084!F1323</f>
        <v>2019</v>
      </c>
      <c r="G1325">
        <f>ItemLists_295084!P1323</f>
        <v>201908</v>
      </c>
      <c r="H1325" s="1">
        <f>ItemLists_295084!W1323</f>
        <v>7.2</v>
      </c>
      <c r="I1325">
        <f>ItemLists_295084!S1323</f>
        <v>202010</v>
      </c>
    </row>
    <row r="1326" spans="1:9" x14ac:dyDescent="0.25">
      <c r="A1326" t="str">
        <f>IF(ItemLists_295084!A1324="Juvenile Non-Fiction","JNF","")</f>
        <v>JNF</v>
      </c>
      <c r="B1326" t="str">
        <f>ItemLists_295084!B1324</f>
        <v>J 794.8 KAP</v>
      </c>
      <c r="C1326" t="str">
        <f>LEFT(ItemLists_295084!D1324,36)</f>
        <v>The brain-boosting benefits of gamin</v>
      </c>
      <c r="D1326" s="3" t="str">
        <f>IF(ItemLists_295084!AE1324=1,"Yes","No")</f>
        <v>Yes</v>
      </c>
      <c r="E1326" s="18">
        <f>ItemLists_295084!C1324</f>
        <v>30113005783316</v>
      </c>
      <c r="F1326">
        <f>ItemLists_295084!F1324</f>
        <v>2014</v>
      </c>
      <c r="G1326">
        <f>ItemLists_295084!P1324</f>
        <v>201403</v>
      </c>
      <c r="H1326" s="1">
        <f>ItemLists_295084!W1324</f>
        <v>2.25</v>
      </c>
      <c r="I1326">
        <f>ItemLists_295084!S1324</f>
        <v>201905</v>
      </c>
    </row>
    <row r="1327" spans="1:9" x14ac:dyDescent="0.25">
      <c r="A1327" t="str">
        <f>IF(ItemLists_295084!A1325="Juvenile Non-Fiction","JNF","")</f>
        <v>JNF</v>
      </c>
      <c r="B1327" t="str">
        <f>ItemLists_295084!B1325</f>
        <v>J 794.8 KAP</v>
      </c>
      <c r="C1327" t="str">
        <f>LEFT(ItemLists_295084!D1325,36)</f>
        <v>The crazy careers of video game desi</v>
      </c>
      <c r="D1327" s="3" t="str">
        <f>IF(ItemLists_295084!AE1325=1,"Yes","No")</f>
        <v>Yes</v>
      </c>
      <c r="E1327" s="18">
        <f>ItemLists_295084!C1325</f>
        <v>30113005786582</v>
      </c>
      <c r="F1327">
        <f>ItemLists_295084!F1325</f>
        <v>2014</v>
      </c>
      <c r="G1327">
        <f>ItemLists_295084!P1325</f>
        <v>201402</v>
      </c>
      <c r="H1327" s="1">
        <f>ItemLists_295084!W1325</f>
        <v>2.9629629629629628</v>
      </c>
      <c r="I1327">
        <f>ItemLists_295084!S1325</f>
        <v>202001</v>
      </c>
    </row>
    <row r="1328" spans="1:9" x14ac:dyDescent="0.25">
      <c r="A1328" t="str">
        <f>IF(ItemLists_295084!A1326="Juvenile Non-Fiction","JNF","")</f>
        <v>JNF</v>
      </c>
      <c r="B1328" t="str">
        <f>ItemLists_295084!B1326</f>
        <v>J 794.8 MAJ</v>
      </c>
      <c r="C1328" t="str">
        <f>LEFT(ItemLists_295084!D1326,36)</f>
        <v>The ultimate unofficial guide to Rob</v>
      </c>
      <c r="D1328" s="3" t="str">
        <f>IF(ItemLists_295084!AE1326=1,"Yes","No")</f>
        <v>No</v>
      </c>
      <c r="E1328" s="18">
        <f>ItemLists_295084!C1326</f>
        <v>30113006558626</v>
      </c>
      <c r="F1328">
        <f>ItemLists_295084!F1326</f>
        <v>2017</v>
      </c>
      <c r="G1328">
        <f>ItemLists_295084!P1326</f>
        <v>201803</v>
      </c>
      <c r="H1328" s="1">
        <f>ItemLists_295084!W1326</f>
        <v>12</v>
      </c>
      <c r="I1328">
        <f>ItemLists_295084!S1326</f>
        <v>202010</v>
      </c>
    </row>
    <row r="1329" spans="1:9" x14ac:dyDescent="0.25">
      <c r="A1329" t="str">
        <f>IF(ItemLists_295084!A1327="Juvenile Non-Fiction","JNF","")</f>
        <v>JNF</v>
      </c>
      <c r="B1329" t="str">
        <f>ItemLists_295084!B1327</f>
        <v>J 794.8 MAS</v>
      </c>
      <c r="C1329" t="str">
        <f>LEFT(ItemLists_295084!D1327,36)</f>
        <v>Master builder Roblox : the essentia</v>
      </c>
      <c r="D1329" s="3" t="str">
        <f>IF(ItemLists_295084!AE1327=1,"Yes","No")</f>
        <v>No</v>
      </c>
      <c r="E1329" s="18">
        <f>ItemLists_295084!C1327</f>
        <v>30113006519925</v>
      </c>
      <c r="F1329">
        <f>ItemLists_295084!F1327</f>
        <v>2017</v>
      </c>
      <c r="G1329">
        <f>ItemLists_295084!P1327</f>
        <v>201709</v>
      </c>
      <c r="H1329" s="1">
        <f>ItemLists_295084!W1327</f>
        <v>12</v>
      </c>
      <c r="I1329">
        <f>ItemLists_295084!S1327</f>
        <v>202010</v>
      </c>
    </row>
    <row r="1330" spans="1:9" x14ac:dyDescent="0.25">
      <c r="A1330" t="str">
        <f>IF(ItemLists_295084!A1328="Juvenile Non-Fiction","JNF","")</f>
        <v>JNF</v>
      </c>
      <c r="B1330" t="str">
        <f>ItemLists_295084!B1328</f>
        <v>J 794.8 MAU</v>
      </c>
      <c r="C1330" t="str">
        <f>LEFT(ItemLists_295084!D1328,36)</f>
        <v>Paid to game</v>
      </c>
      <c r="D1330" s="3" t="str">
        <f>IF(ItemLists_295084!AE1328=1,"Yes","No")</f>
        <v>No</v>
      </c>
      <c r="E1330" s="18">
        <f>ItemLists_295084!C1328</f>
        <v>30113006835206</v>
      </c>
      <c r="F1330">
        <f>ItemLists_295084!F1328</f>
        <v>2020</v>
      </c>
      <c r="G1330">
        <f>ItemLists_295084!P1328</f>
        <v>202003</v>
      </c>
      <c r="H1330" s="1">
        <f>ItemLists_295084!W1328</f>
        <v>1.5</v>
      </c>
      <c r="I1330">
        <f>ItemLists_295084!S1328</f>
        <v>202005</v>
      </c>
    </row>
    <row r="1331" spans="1:9" x14ac:dyDescent="0.25">
      <c r="A1331" t="str">
        <f>IF(ItemLists_295084!A1329="Juvenile Non-Fiction","JNF","")</f>
        <v>JNF</v>
      </c>
      <c r="B1331" t="str">
        <f>ItemLists_295084!B1329</f>
        <v>J 794.8 MAU</v>
      </c>
      <c r="C1331" t="str">
        <f>LEFT(ItemLists_295084!D1329,36)</f>
        <v>Esports revolution</v>
      </c>
      <c r="D1331" s="3" t="str">
        <f>IF(ItemLists_295084!AE1329=1,"Yes","No")</f>
        <v>No</v>
      </c>
      <c r="E1331" s="18">
        <f>ItemLists_295084!C1329</f>
        <v>30113006834985</v>
      </c>
      <c r="F1331">
        <f>ItemLists_295084!F1329</f>
        <v>2020</v>
      </c>
      <c r="G1331">
        <f>ItemLists_295084!P1329</f>
        <v>202003</v>
      </c>
      <c r="H1331" s="1">
        <f>ItemLists_295084!W1329</f>
        <v>0</v>
      </c>
      <c r="I1331">
        <f>ItemLists_295084!S1329</f>
        <v>202003</v>
      </c>
    </row>
    <row r="1332" spans="1:9" x14ac:dyDescent="0.25">
      <c r="A1332" t="str">
        <f>IF(ItemLists_295084!A1330="Juvenile Non-Fiction","JNF","")</f>
        <v>JNF</v>
      </c>
      <c r="B1332" t="str">
        <f>ItemLists_295084!B1330</f>
        <v>J 794.8 MEG</v>
      </c>
      <c r="C1332" t="str">
        <f>LEFT(ItemLists_295084!D1330,36)</f>
        <v>Mega builder : the most complete gui</v>
      </c>
      <c r="D1332" s="3" t="str">
        <f>IF(ItemLists_295084!AE1330=1,"Yes","No")</f>
        <v>No</v>
      </c>
      <c r="E1332" s="18">
        <f>ItemLists_295084!C1330</f>
        <v>30113006288166</v>
      </c>
      <c r="F1332">
        <f>ItemLists_295084!F1330</f>
        <v>2015</v>
      </c>
      <c r="G1332">
        <f>ItemLists_295084!P1330</f>
        <v>201606</v>
      </c>
      <c r="H1332" s="1">
        <f>ItemLists_295084!W1330</f>
        <v>15.849056603773583</v>
      </c>
      <c r="I1332">
        <f>ItemLists_295084!S1330</f>
        <v>202008</v>
      </c>
    </row>
    <row r="1333" spans="1:9" x14ac:dyDescent="0.25">
      <c r="A1333" t="str">
        <f>IF(ItemLists_295084!A1331="Juvenile Non-Fiction","JNF","")</f>
        <v>JNF</v>
      </c>
      <c r="B1333" t="str">
        <f>ItemLists_295084!B1331</f>
        <v>J 794.8 MIL</v>
      </c>
      <c r="C1333" t="str">
        <f>LEFT(ItemLists_295084!D1331,36)</f>
        <v>Minecraft : guide to exploration</v>
      </c>
      <c r="D1333" s="3" t="str">
        <f>IF(ItemLists_295084!AE1331=1,"Yes","No")</f>
        <v>No</v>
      </c>
      <c r="E1333" s="18">
        <f>ItemLists_295084!C1331</f>
        <v>30113006495548</v>
      </c>
      <c r="F1333">
        <f>ItemLists_295084!F1331</f>
        <v>2017</v>
      </c>
      <c r="G1333">
        <f>ItemLists_295084!P1331</f>
        <v>201707</v>
      </c>
      <c r="H1333" s="1">
        <f>ItemLists_295084!W1331</f>
        <v>16.8</v>
      </c>
      <c r="I1333">
        <f>ItemLists_295084!S1331</f>
        <v>202010</v>
      </c>
    </row>
    <row r="1334" spans="1:9" x14ac:dyDescent="0.25">
      <c r="A1334" t="str">
        <f>IF(ItemLists_295084!A1332="Juvenile Non-Fiction","JNF","")</f>
        <v>JNF</v>
      </c>
      <c r="B1334" t="str">
        <f>ItemLists_295084!B1332</f>
        <v>J 794.8 MIL</v>
      </c>
      <c r="C1334" t="str">
        <f>LEFT(ItemLists_295084!D1332,36)</f>
        <v xml:space="preserve">Minecraft. Guide to: enchantments &amp; </v>
      </c>
      <c r="D1334" s="3" t="str">
        <f>IF(ItemLists_295084!AE1332=1,"Yes","No")</f>
        <v>No</v>
      </c>
      <c r="E1334" s="18">
        <f>ItemLists_295084!C1332</f>
        <v>30113006644087</v>
      </c>
      <c r="F1334">
        <f>ItemLists_295084!F1332</f>
        <v>2018</v>
      </c>
      <c r="G1334">
        <f>ItemLists_295084!P1332</f>
        <v>201810</v>
      </c>
      <c r="H1334" s="1">
        <f>ItemLists_295084!W1332</f>
        <v>8.16</v>
      </c>
      <c r="I1334">
        <f>ItemLists_295084!S1332</f>
        <v>202010</v>
      </c>
    </row>
    <row r="1335" spans="1:9" x14ac:dyDescent="0.25">
      <c r="A1335" t="str">
        <f>IF(ItemLists_295084!A1333="Juvenile Non-Fiction","JNF","")</f>
        <v>JNF</v>
      </c>
      <c r="B1335" t="str">
        <f>ItemLists_295084!B1333</f>
        <v>J 794.8 MIL</v>
      </c>
      <c r="C1335" t="str">
        <f>LEFT(ItemLists_295084!D1333,36)</f>
        <v>Minecraft. Guide to : PVP minigames</v>
      </c>
      <c r="D1335" s="3" t="str">
        <f>IF(ItemLists_295084!AE1333=1,"Yes","No")</f>
        <v>No</v>
      </c>
      <c r="E1335" s="18">
        <f>ItemLists_295084!C1333</f>
        <v>30113006644079</v>
      </c>
      <c r="F1335">
        <f>ItemLists_295084!F1333</f>
        <v>2018</v>
      </c>
      <c r="G1335">
        <f>ItemLists_295084!P1333</f>
        <v>201810</v>
      </c>
      <c r="H1335" s="1">
        <f>ItemLists_295084!W1333</f>
        <v>10.559999999999999</v>
      </c>
      <c r="I1335">
        <f>ItemLists_295084!S1333</f>
        <v>202010</v>
      </c>
    </row>
    <row r="1336" spans="1:9" x14ac:dyDescent="0.25">
      <c r="A1336" t="str">
        <f>IF(ItemLists_295084!A1334="Juvenile Non-Fiction","JNF","")</f>
        <v>JNF</v>
      </c>
      <c r="B1336" t="str">
        <f>ItemLists_295084!B1334</f>
        <v>J 794.8 NEI</v>
      </c>
      <c r="C1336" t="str">
        <f>LEFT(ItemLists_295084!D1334,36)</f>
        <v>Gamers-- in the library?! : the why,</v>
      </c>
      <c r="D1336" s="3" t="str">
        <f>IF(ItemLists_295084!AE1334=1,"Yes","No")</f>
        <v>Yes</v>
      </c>
      <c r="E1336" s="18">
        <f>ItemLists_295084!C1334</f>
        <v>30113003036303</v>
      </c>
      <c r="F1336">
        <f>ItemLists_295084!F1334</f>
        <v>2007</v>
      </c>
      <c r="G1336">
        <f>ItemLists_295084!P1334</f>
        <v>201103</v>
      </c>
      <c r="H1336" s="1">
        <f>ItemLists_295084!W1334</f>
        <v>1.7586206896551726</v>
      </c>
      <c r="I1336">
        <f>ItemLists_295084!S1334</f>
        <v>202010</v>
      </c>
    </row>
    <row r="1337" spans="1:9" x14ac:dyDescent="0.25">
      <c r="A1337" t="str">
        <f>IF(ItemLists_295084!A1335="Juvenile Non-Fiction","JNF","")</f>
        <v>JNF</v>
      </c>
      <c r="B1337" t="str">
        <f>ItemLists_295084!B1335</f>
        <v>J 794.8 POW</v>
      </c>
      <c r="C1337" t="str">
        <f>LEFT(ItemLists_295084!D1335,36)</f>
        <v>Asking questions about video games</v>
      </c>
      <c r="D1337" s="3" t="str">
        <f>IF(ItemLists_295084!AE1335=1,"Yes","No")</f>
        <v>Yes</v>
      </c>
      <c r="E1337" s="18">
        <f>ItemLists_295084!C1335</f>
        <v>30113006227933</v>
      </c>
      <c r="F1337">
        <f>ItemLists_295084!F1335</f>
        <v>2016</v>
      </c>
      <c r="G1337">
        <f>ItemLists_295084!P1335</f>
        <v>201512</v>
      </c>
      <c r="H1337" s="1">
        <f>ItemLists_295084!W1335</f>
        <v>0.81355932203389825</v>
      </c>
      <c r="I1337">
        <f>ItemLists_295084!S1335</f>
        <v>201905</v>
      </c>
    </row>
    <row r="1338" spans="1:9" x14ac:dyDescent="0.25">
      <c r="A1338" t="str">
        <f>IF(ItemLists_295084!A1336="Juvenile Non-Fiction","JNF","")</f>
        <v>JNF</v>
      </c>
      <c r="B1338" t="str">
        <f>ItemLists_295084!B1336</f>
        <v>J 794.8 SCH</v>
      </c>
      <c r="C1338" t="str">
        <f>LEFT(ItemLists_295084!D1336,36)</f>
        <v>The history of gaming</v>
      </c>
      <c r="D1338" s="3" t="str">
        <f>IF(ItemLists_295084!AE1336=1,"Yes","No")</f>
        <v>No</v>
      </c>
      <c r="E1338" s="18">
        <f>ItemLists_295084!C1336</f>
        <v>30113006835115</v>
      </c>
      <c r="F1338">
        <f>ItemLists_295084!F1336</f>
        <v>2020</v>
      </c>
      <c r="G1338">
        <f>ItemLists_295084!P1336</f>
        <v>202003</v>
      </c>
      <c r="H1338" s="1">
        <f>ItemLists_295084!W1336</f>
        <v>1.5</v>
      </c>
      <c r="I1338">
        <f>ItemLists_295084!S1336</f>
        <v>202005</v>
      </c>
    </row>
    <row r="1339" spans="1:9" x14ac:dyDescent="0.25">
      <c r="A1339" t="str">
        <f>IF(ItemLists_295084!A1337="Juvenile Non-Fiction","JNF","")</f>
        <v>JNF</v>
      </c>
      <c r="B1339" t="str">
        <f>ItemLists_295084!B1337</f>
        <v>J 794.8 SKY</v>
      </c>
      <c r="C1339" t="str">
        <f>LEFT(ItemLists_295084!D1337,36)</f>
        <v>Skylanders Spyro's adventure : Maste</v>
      </c>
      <c r="D1339" s="3" t="str">
        <f>IF(ItemLists_295084!AE1337=1,"Yes","No")</f>
        <v>No</v>
      </c>
      <c r="E1339" s="18">
        <f>ItemLists_295084!C1337</f>
        <v>30113006983337</v>
      </c>
      <c r="F1339">
        <f>ItemLists_295084!F1337</f>
        <v>2012</v>
      </c>
      <c r="G1339">
        <f>ItemLists_295084!P1337</f>
        <v>201212</v>
      </c>
      <c r="H1339" s="1">
        <f>ItemLists_295084!W1337</f>
        <v>8.9684210526315784</v>
      </c>
      <c r="I1339">
        <f>ItemLists_295084!S1337</f>
        <v>201909</v>
      </c>
    </row>
    <row r="1340" spans="1:9" x14ac:dyDescent="0.25">
      <c r="A1340" t="str">
        <f>IF(ItemLists_295084!A1338="Juvenile Non-Fiction","JNF","")</f>
        <v>JNF</v>
      </c>
      <c r="B1340" t="str">
        <f>ItemLists_295084!B1338</f>
        <v>J 794.8 SUP</v>
      </c>
      <c r="C1340" t="str">
        <f>LEFT(ItemLists_295084!D1338,36)</f>
        <v>Super Scratch programming adventure!</v>
      </c>
      <c r="D1340" s="3" t="str">
        <f>IF(ItemLists_295084!AE1338=1,"Yes","No")</f>
        <v>Yes</v>
      </c>
      <c r="E1340" s="18">
        <f>ItemLists_295084!C1338</f>
        <v>30113005672170</v>
      </c>
      <c r="F1340">
        <f>ItemLists_295084!F1338</f>
        <v>2012</v>
      </c>
      <c r="G1340">
        <f>ItemLists_295084!P1338</f>
        <v>201303</v>
      </c>
      <c r="H1340" s="1">
        <f>ItemLists_295084!W1338</f>
        <v>3.2608695652173911</v>
      </c>
      <c r="I1340">
        <f>ItemLists_295084!S1338</f>
        <v>201909</v>
      </c>
    </row>
    <row r="1341" spans="1:9" x14ac:dyDescent="0.25">
      <c r="A1341" t="str">
        <f>IF(ItemLists_295084!A1339="Juvenile Non-Fiction","JNF","")</f>
        <v>JNF</v>
      </c>
      <c r="B1341" t="str">
        <f>ItemLists_295084!B1339</f>
        <v>J 794.8 WAL</v>
      </c>
      <c r="C1341" t="str">
        <f>LEFT(ItemLists_295084!D1339,36)</f>
        <v>Super Mario Odyssey / Prima Official</v>
      </c>
      <c r="D1341" s="3" t="str">
        <f>IF(ItemLists_295084!AE1339=1,"Yes","No")</f>
        <v>No</v>
      </c>
      <c r="E1341" s="18">
        <f>ItemLists_295084!C1339</f>
        <v>30113006560051</v>
      </c>
      <c r="F1341">
        <f>ItemLists_295084!F1339</f>
        <v>2017</v>
      </c>
      <c r="G1341">
        <f>ItemLists_295084!P1339</f>
        <v>201802</v>
      </c>
      <c r="H1341" s="1">
        <f>ItemLists_295084!W1339</f>
        <v>10.545454545454545</v>
      </c>
      <c r="I1341">
        <f>ItemLists_295084!S1339</f>
        <v>202010</v>
      </c>
    </row>
    <row r="1342" spans="1:9" x14ac:dyDescent="0.25">
      <c r="A1342" t="str">
        <f>IF(ItemLists_295084!A1340="Juvenile Non-Fiction","JNF","")</f>
        <v>JNF</v>
      </c>
      <c r="B1342" t="str">
        <f>ItemLists_295084!B1340</f>
        <v>J 794.8 WHI</v>
      </c>
      <c r="C1342" t="str">
        <f>LEFT(ItemLists_295084!D1340,36)</f>
        <v>Ash's quest : the essential guideboo</v>
      </c>
      <c r="D1342" s="3" t="str">
        <f>IF(ItemLists_295084!AE1340=1,"Yes","No")</f>
        <v>No</v>
      </c>
      <c r="E1342" s="18">
        <f>ItemLists_295084!C1340</f>
        <v>30113006806850</v>
      </c>
      <c r="F1342">
        <f>ItemLists_295084!F1340</f>
        <v>2019</v>
      </c>
      <c r="G1342">
        <f>ItemLists_295084!P1340</f>
        <v>201910</v>
      </c>
      <c r="H1342" s="1">
        <f>ItemLists_295084!W1340</f>
        <v>7.384615384615385</v>
      </c>
      <c r="I1342">
        <f>ItemLists_295084!S1340</f>
        <v>202007</v>
      </c>
    </row>
    <row r="1343" spans="1:9" x14ac:dyDescent="0.25">
      <c r="A1343" t="str">
        <f>IF(ItemLists_295084!A1341="Juvenile Non-Fiction","JNF","")</f>
        <v>JNF</v>
      </c>
      <c r="B1343" t="str">
        <f>ItemLists_295084!B1341</f>
        <v>J 794.8 WIL</v>
      </c>
      <c r="C1343" t="str">
        <f>LEFT(ItemLists_295084!D1341,36)</f>
        <v>Gaming : playing safe and playing sm</v>
      </c>
      <c r="D1343" s="3" t="str">
        <f>IF(ItemLists_295084!AE1341=1,"Yes","No")</f>
        <v>Yes</v>
      </c>
      <c r="E1343" s="18">
        <f>ItemLists_295084!C1341</f>
        <v>30113005831941</v>
      </c>
      <c r="F1343">
        <f>ItemLists_295084!F1341</f>
        <v>2012</v>
      </c>
      <c r="G1343">
        <f>ItemLists_295084!P1341</f>
        <v>201310</v>
      </c>
      <c r="H1343" s="1">
        <f>ItemLists_295084!W1341</f>
        <v>0.56470588235294117</v>
      </c>
      <c r="I1343">
        <f>ItemLists_295084!S1341</f>
        <v>201712</v>
      </c>
    </row>
    <row r="1344" spans="1:9" x14ac:dyDescent="0.25">
      <c r="A1344" t="str">
        <f>IF(ItemLists_295084!A1342="Juvenile Non-Fiction","JNF","")</f>
        <v>JNF</v>
      </c>
      <c r="B1344" t="str">
        <f>ItemLists_295084!B1342</f>
        <v>J 794.8 WIL</v>
      </c>
      <c r="C1344" t="str">
        <f>LEFT(ItemLists_295084!D1342,36)</f>
        <v>Minecraft. Guide to: farming</v>
      </c>
      <c r="D1344" s="3" t="str">
        <f>IF(ItemLists_295084!AE1342=1,"Yes","No")</f>
        <v>No</v>
      </c>
      <c r="E1344" s="18">
        <f>ItemLists_295084!C1342</f>
        <v>30113006797323</v>
      </c>
      <c r="F1344">
        <f>ItemLists_295084!F1342</f>
        <v>2018</v>
      </c>
      <c r="G1344">
        <f>ItemLists_295084!P1342</f>
        <v>201810</v>
      </c>
      <c r="H1344" s="1">
        <f>ItemLists_295084!W1342</f>
        <v>14.399999999999999</v>
      </c>
      <c r="I1344">
        <f>ItemLists_295084!S1342</f>
        <v>202010</v>
      </c>
    </row>
    <row r="1345" spans="1:9" x14ac:dyDescent="0.25">
      <c r="A1345" t="str">
        <f>IF(ItemLists_295084!A1343="Juvenile Non-Fiction","JNF","")</f>
        <v>JNF</v>
      </c>
      <c r="B1345" t="str">
        <f>ItemLists_295084!B1343</f>
        <v>J 794.8 WOO</v>
      </c>
      <c r="C1345" t="str">
        <f>LEFT(ItemLists_295084!D1343,36)</f>
        <v>Video game designer</v>
      </c>
      <c r="D1345" s="3" t="str">
        <f>IF(ItemLists_295084!AE1343=1,"Yes","No")</f>
        <v>Yes</v>
      </c>
      <c r="E1345" s="18">
        <f>ItemLists_295084!C1343</f>
        <v>30113005876581</v>
      </c>
      <c r="F1345">
        <f>ItemLists_295084!F1343</f>
        <v>2014</v>
      </c>
      <c r="G1345">
        <f>ItemLists_295084!P1343</f>
        <v>201406</v>
      </c>
      <c r="H1345" s="1">
        <f>ItemLists_295084!W1343</f>
        <v>2.0259740259740258</v>
      </c>
      <c r="I1345">
        <f>ItemLists_295084!S1343</f>
        <v>201810</v>
      </c>
    </row>
    <row r="1346" spans="1:9" x14ac:dyDescent="0.25">
      <c r="A1346" t="str">
        <f>IF(ItemLists_295084!A1344="Juvenile Non-Fiction","JNF","")</f>
        <v>JNF</v>
      </c>
      <c r="B1346" t="str">
        <f>ItemLists_295084!B1344</f>
        <v>J 794.8 WYC</v>
      </c>
      <c r="C1346" t="str">
        <f>LEFT(ItemLists_295084!D1344,36)</f>
        <v>The guy who invented home video game</v>
      </c>
      <c r="D1346" s="3" t="str">
        <f>IF(ItemLists_295084!AE1344=1,"Yes","No")</f>
        <v>Yes</v>
      </c>
      <c r="E1346" s="18">
        <f>ItemLists_295084!C1344</f>
        <v>30113006278720</v>
      </c>
      <c r="F1346">
        <f>ItemLists_295084!F1344</f>
        <v>2011</v>
      </c>
      <c r="G1346">
        <f>ItemLists_295084!P1344</f>
        <v>201603</v>
      </c>
      <c r="H1346" s="1">
        <f>ItemLists_295084!W1344</f>
        <v>0.64285714285714279</v>
      </c>
      <c r="I1346">
        <f>ItemLists_295084!S1344</f>
        <v>201807</v>
      </c>
    </row>
    <row r="1347" spans="1:9" x14ac:dyDescent="0.25">
      <c r="A1347" t="str">
        <f>IF(ItemLists_295084!A1345="Juvenile Non-Fiction","JNF","")</f>
        <v>JNF</v>
      </c>
      <c r="B1347" t="str">
        <f>ItemLists_295084!B1345</f>
        <v>J 794.8 ZAJ</v>
      </c>
      <c r="C1347" t="str">
        <f>LEFT(ItemLists_295084!D1345,36)</f>
        <v>The unofficial guide to Minecraft mo</v>
      </c>
      <c r="D1347" s="3" t="str">
        <f>IF(ItemLists_295084!AE1345=1,"Yes","No")</f>
        <v>No</v>
      </c>
      <c r="E1347" s="18">
        <f>ItemLists_295084!C1345</f>
        <v>30113006773258</v>
      </c>
      <c r="F1347">
        <f>ItemLists_295084!F1345</f>
        <v>2019</v>
      </c>
      <c r="G1347">
        <f>ItemLists_295084!P1345</f>
        <v>201908</v>
      </c>
      <c r="H1347" s="1">
        <f>ItemLists_295084!W1345</f>
        <v>12.8</v>
      </c>
      <c r="I1347">
        <f>ItemLists_295084!S1345</f>
        <v>202010</v>
      </c>
    </row>
    <row r="1348" spans="1:9" x14ac:dyDescent="0.25">
      <c r="A1348" t="str">
        <f>IF(ItemLists_295084!A1346="Juvenile Non-Fiction","JNF","")</f>
        <v>JNF</v>
      </c>
      <c r="B1348" t="str">
        <f>ItemLists_295084!B1346</f>
        <v>J 794.802 CUN</v>
      </c>
      <c r="C1348" t="str">
        <f>LEFT(ItemLists_295084!D1346,36)</f>
        <v>Video games : from concept to consum</v>
      </c>
      <c r="D1348" s="3" t="str">
        <f>IF(ItemLists_295084!AE1346=1,"Yes","No")</f>
        <v>Yes</v>
      </c>
      <c r="E1348" s="18">
        <f>ItemLists_295084!C1346</f>
        <v>30113005771949</v>
      </c>
      <c r="F1348">
        <f>ItemLists_295084!F1346</f>
        <v>2014</v>
      </c>
      <c r="G1348">
        <f>ItemLists_295084!P1346</f>
        <v>201401</v>
      </c>
      <c r="H1348" s="1">
        <f>ItemLists_295084!W1346</f>
        <v>1.3170731707317074</v>
      </c>
      <c r="I1348">
        <f>ItemLists_295084!S1346</f>
        <v>201907</v>
      </c>
    </row>
    <row r="1349" spans="1:9" x14ac:dyDescent="0.25">
      <c r="A1349" t="str">
        <f>IF(ItemLists_295084!A1347="Juvenile Non-Fiction","JNF","")</f>
        <v>JNF</v>
      </c>
      <c r="B1349" t="str">
        <f>ItemLists_295084!B1347</f>
        <v>J 794.809 KAP</v>
      </c>
      <c r="C1349" t="str">
        <f>LEFT(ItemLists_295084!D1347,36)</f>
        <v>The epic evolution of video games</v>
      </c>
      <c r="D1349" s="3" t="str">
        <f>IF(ItemLists_295084!AE1347=1,"Yes","No")</f>
        <v>Yes</v>
      </c>
      <c r="E1349" s="18">
        <f>ItemLists_295084!C1347</f>
        <v>30113005786293</v>
      </c>
      <c r="F1349">
        <f>ItemLists_295084!F1347</f>
        <v>2014</v>
      </c>
      <c r="G1349">
        <f>ItemLists_295084!P1347</f>
        <v>201403</v>
      </c>
      <c r="H1349" s="1">
        <f>ItemLists_295084!W1347</f>
        <v>1.05</v>
      </c>
      <c r="I1349">
        <f>ItemLists_295084!S1347</f>
        <v>201909</v>
      </c>
    </row>
    <row r="1350" spans="1:9" x14ac:dyDescent="0.25">
      <c r="A1350" t="str">
        <f>IF(ItemLists_295084!A1348="Juvenile Non-Fiction","JNF","")</f>
        <v>JNF</v>
      </c>
      <c r="B1350" t="str">
        <f>ItemLists_295084!B1348</f>
        <v>J 794.815 BEN</v>
      </c>
      <c r="C1350" t="str">
        <f>LEFT(ItemLists_295084!D1348,36)</f>
        <v>Scratch</v>
      </c>
      <c r="D1350" s="3" t="str">
        <f>IF(ItemLists_295084!AE1348=1,"Yes","No")</f>
        <v>Yes</v>
      </c>
      <c r="E1350" s="18">
        <f>ItemLists_295084!C1348</f>
        <v>30113006229301</v>
      </c>
      <c r="F1350">
        <f>ItemLists_295084!F1348</f>
        <v>2015</v>
      </c>
      <c r="G1350">
        <f>ItemLists_295084!P1348</f>
        <v>201510</v>
      </c>
      <c r="H1350" s="1">
        <f>ItemLists_295084!W1348</f>
        <v>0.98360655737704927</v>
      </c>
      <c r="I1350">
        <f>ItemLists_295084!S1348</f>
        <v>201801</v>
      </c>
    </row>
    <row r="1351" spans="1:9" x14ac:dyDescent="0.25">
      <c r="A1351" t="str">
        <f>IF(ItemLists_295084!A1349="Juvenile Non-Fiction","JNF","")</f>
        <v>JNF</v>
      </c>
      <c r="B1351" t="str">
        <f>ItemLists_295084!B1349</f>
        <v>J 794.815 GUT</v>
      </c>
      <c r="C1351" t="str">
        <f>LEFT(ItemLists_295084!D1349,36)</f>
        <v>Minecraft modding for kids for dummi</v>
      </c>
      <c r="D1351" s="3" t="str">
        <f>IF(ItemLists_295084!AE1349=1,"Yes","No")</f>
        <v>No</v>
      </c>
      <c r="E1351" s="18">
        <f>ItemLists_295084!C1349</f>
        <v>30113006310119</v>
      </c>
      <c r="F1351">
        <f>ItemLists_295084!F1349</f>
        <v>2015</v>
      </c>
      <c r="G1351">
        <f>ItemLists_295084!P1349</f>
        <v>201605</v>
      </c>
      <c r="H1351" s="1">
        <f>ItemLists_295084!W1349</f>
        <v>10.888888888888889</v>
      </c>
      <c r="I1351">
        <f>ItemLists_295084!S1349</f>
        <v>202003</v>
      </c>
    </row>
    <row r="1352" spans="1:9" x14ac:dyDescent="0.25">
      <c r="A1352" t="str">
        <f>IF(ItemLists_295084!A1350="Juvenile Non-Fiction","JNF","")</f>
        <v>JNF</v>
      </c>
      <c r="B1352" t="str">
        <f>ItemLists_295084!B1350</f>
        <v>J 794.815 HAR</v>
      </c>
      <c r="C1352" t="str">
        <f>LEFT(ItemLists_295084!D1350,36)</f>
        <v>Video game programming for kids</v>
      </c>
      <c r="D1352" s="3" t="str">
        <f>IF(ItemLists_295084!AE1350=1,"Yes","No")</f>
        <v>Yes</v>
      </c>
      <c r="E1352" s="18">
        <f>ItemLists_295084!C1350</f>
        <v>30113005689539</v>
      </c>
      <c r="F1352">
        <f>ItemLists_295084!F1350</f>
        <v>2013</v>
      </c>
      <c r="G1352">
        <f>ItemLists_295084!P1350</f>
        <v>201305</v>
      </c>
      <c r="H1352" s="1">
        <f>ItemLists_295084!W1350</f>
        <v>5.2</v>
      </c>
      <c r="I1352">
        <f>ItemLists_295084!S1350</f>
        <v>201903</v>
      </c>
    </row>
    <row r="1353" spans="1:9" x14ac:dyDescent="0.25">
      <c r="A1353" t="str">
        <f>IF(ItemLists_295084!A1351="Juvenile Non-Fiction","JNF","")</f>
        <v>JNF</v>
      </c>
      <c r="B1353" t="str">
        <f>ItemLists_295084!B1351</f>
        <v>J 794.815 WOO</v>
      </c>
      <c r="C1353" t="str">
        <f>LEFT(ItemLists_295084!D1351,36)</f>
        <v>Coding games in Scratch : a step-by-</v>
      </c>
      <c r="D1353" s="3" t="str">
        <f>IF(ItemLists_295084!AE1351=1,"Yes","No")</f>
        <v>Yes</v>
      </c>
      <c r="E1353" s="18">
        <f>ItemLists_295084!C1351</f>
        <v>30113006298967</v>
      </c>
      <c r="F1353">
        <f>ItemLists_295084!F1351</f>
        <v>2016</v>
      </c>
      <c r="G1353">
        <f>ItemLists_295084!P1351</f>
        <v>201605</v>
      </c>
      <c r="H1353" s="1">
        <f>ItemLists_295084!W1351</f>
        <v>7.5555555555555554</v>
      </c>
      <c r="I1353">
        <f>ItemLists_295084!S1351</f>
        <v>202009</v>
      </c>
    </row>
    <row r="1354" spans="1:9" x14ac:dyDescent="0.25">
      <c r="A1354" t="str">
        <f>IF(ItemLists_295084!A1352="Juvenile Non-Fiction","JNF","")</f>
        <v>JNF</v>
      </c>
      <c r="B1354" t="str">
        <f>ItemLists_295084!B1352</f>
        <v>J 794.82 SCH</v>
      </c>
      <c r="C1354" t="str">
        <f>LEFT(ItemLists_295084!D1352,36)</f>
        <v>Gaming safely</v>
      </c>
      <c r="D1354" s="3" t="str">
        <f>IF(ItemLists_295084!AE1352=1,"Yes","No")</f>
        <v>Yes</v>
      </c>
      <c r="E1354" s="18">
        <f>ItemLists_295084!C1352</f>
        <v>30113005800789</v>
      </c>
      <c r="F1354">
        <f>ItemLists_295084!F1352</f>
        <v>2013</v>
      </c>
      <c r="G1354">
        <f>ItemLists_295084!P1352</f>
        <v>201308</v>
      </c>
      <c r="H1354" s="1">
        <f>ItemLists_295084!W1352</f>
        <v>1.5172413793103448</v>
      </c>
      <c r="I1354">
        <f>ItemLists_295084!S1352</f>
        <v>201908</v>
      </c>
    </row>
    <row r="1355" spans="1:9" x14ac:dyDescent="0.25">
      <c r="A1355" t="str">
        <f>IF(ItemLists_295084!A1353="Juvenile Non-Fiction","JNF","")</f>
        <v>JNF</v>
      </c>
      <c r="B1355" t="str">
        <f>ItemLists_295084!B1353</f>
        <v>J 795.4 COL</v>
      </c>
      <c r="C1355" t="str">
        <f>LEFT(ItemLists_295084!D1353,36)</f>
        <v>Crazy eights and other card games</v>
      </c>
      <c r="D1355" s="3" t="str">
        <f>IF(ItemLists_295084!AE1353=1,"Yes","No")</f>
        <v>Yes</v>
      </c>
      <c r="E1355" s="18">
        <f>ItemLists_295084!C1353</f>
        <v>30113001147466</v>
      </c>
      <c r="F1355">
        <f>ItemLists_295084!F1353</f>
        <v>1994</v>
      </c>
      <c r="G1355">
        <f>ItemLists_295084!P1353</f>
        <v>199401</v>
      </c>
      <c r="H1355" s="1">
        <f>ItemLists_295084!W1353</f>
        <v>2.9068322981366461</v>
      </c>
      <c r="I1355">
        <f>ItemLists_295084!S1353</f>
        <v>201908</v>
      </c>
    </row>
    <row r="1356" spans="1:9" x14ac:dyDescent="0.25">
      <c r="A1356" t="str">
        <f>IF(ItemLists_295084!A1354="Juvenile Non-Fiction","JNF","")</f>
        <v>JNF</v>
      </c>
      <c r="B1356" t="str">
        <f>ItemLists_295084!B1354</f>
        <v>J 795.4 MACC</v>
      </c>
      <c r="C1356" t="str">
        <f>LEFT(ItemLists_295084!D1354,36)</f>
        <v>The book of cards for kids</v>
      </c>
      <c r="D1356" s="3" t="str">
        <f>IF(ItemLists_295084!AE1354=1,"Yes","No")</f>
        <v>Yes</v>
      </c>
      <c r="E1356" s="18">
        <f>ItemLists_295084!C1354</f>
        <v>30113002043672</v>
      </c>
      <c r="F1356">
        <f>ItemLists_295084!F1354</f>
        <v>1992</v>
      </c>
      <c r="G1356">
        <f>ItemLists_295084!P1354</f>
        <v>199207</v>
      </c>
      <c r="H1356" s="1">
        <f>ItemLists_295084!W1354</f>
        <v>1.835294117647059</v>
      </c>
      <c r="I1356">
        <f>ItemLists_295084!S1354</f>
        <v>201908</v>
      </c>
    </row>
    <row r="1357" spans="1:9" x14ac:dyDescent="0.25">
      <c r="A1357" t="str">
        <f>IF(ItemLists_295084!A1355="Juvenile Non-Fiction","JNF","")</f>
        <v>JNF</v>
      </c>
      <c r="B1357" t="str">
        <f>ItemLists_295084!B1355</f>
        <v>J 795.438 ELD</v>
      </c>
      <c r="C1357" t="str">
        <f>LEFT(ItemLists_295084!D1355,36)</f>
        <v>The most excellent book of how to do</v>
      </c>
      <c r="D1357" s="3" t="str">
        <f>IF(ItemLists_295084!AE1355=1,"Yes","No")</f>
        <v>Yes</v>
      </c>
      <c r="E1357" s="18">
        <f>ItemLists_295084!C1355</f>
        <v>30113001447387</v>
      </c>
      <c r="F1357">
        <f>ItemLists_295084!F1355</f>
        <v>1996</v>
      </c>
      <c r="G1357">
        <f>ItemLists_295084!P1355</f>
        <v>199609</v>
      </c>
      <c r="H1357" s="1">
        <f>ItemLists_295084!W1355</f>
        <v>3.2275862068965515</v>
      </c>
      <c r="I1357">
        <f>ItemLists_295084!S1355</f>
        <v>201808</v>
      </c>
    </row>
    <row r="1358" spans="1:9" x14ac:dyDescent="0.25">
      <c r="A1358" t="str">
        <f>IF(ItemLists_295084!A1356="Juvenile Non-Fiction","JNF","")</f>
        <v>JNF</v>
      </c>
      <c r="B1358" t="str">
        <f>ItemLists_295084!B1356</f>
        <v>J 796 ALL</v>
      </c>
      <c r="C1358" t="str">
        <f>LEFT(ItemLists_295084!D1356,36)</f>
        <v>All new access</v>
      </c>
      <c r="D1358" s="3" t="str">
        <f>IF(ItemLists_295084!AE1356=1,"Yes","No")</f>
        <v>No</v>
      </c>
      <c r="E1358" s="18">
        <f>ItemLists_295084!C1356</f>
        <v>30113006135615</v>
      </c>
      <c r="F1358">
        <f>ItemLists_295084!F1356</f>
        <v>2014</v>
      </c>
      <c r="G1358">
        <f>ItemLists_295084!P1356</f>
        <v>201507</v>
      </c>
      <c r="H1358" s="1">
        <f>ItemLists_295084!W1356</f>
        <v>4.5</v>
      </c>
      <c r="I1358">
        <f>ItemLists_295084!S1356</f>
        <v>202010</v>
      </c>
    </row>
    <row r="1359" spans="1:9" x14ac:dyDescent="0.25">
      <c r="A1359" t="str">
        <f>IF(ItemLists_295084!A1357="Juvenile Non-Fiction","JNF","")</f>
        <v>JNF</v>
      </c>
      <c r="B1359" t="str">
        <f>ItemLists_295084!B1357</f>
        <v>J 796 BIR</v>
      </c>
      <c r="C1359" t="str">
        <f>LEFT(ItemLists_295084!D1357,36)</f>
        <v>WeirdZone : sports, the strangest, f</v>
      </c>
      <c r="D1359" s="3" t="str">
        <f>IF(ItemLists_295084!AE1357=1,"Yes","No")</f>
        <v>Yes</v>
      </c>
      <c r="E1359" s="18">
        <f>ItemLists_295084!C1357</f>
        <v>30113005710160</v>
      </c>
      <c r="F1359">
        <f>ItemLists_295084!F1357</f>
        <v>2013</v>
      </c>
      <c r="G1359">
        <f>ItemLists_295084!P1357</f>
        <v>201307</v>
      </c>
      <c r="H1359" s="1">
        <f>ItemLists_295084!W1357</f>
        <v>1.2272727272727273</v>
      </c>
      <c r="I1359">
        <f>ItemLists_295084!S1357</f>
        <v>201910</v>
      </c>
    </row>
    <row r="1360" spans="1:9" x14ac:dyDescent="0.25">
      <c r="A1360" t="str">
        <f>IF(ItemLists_295084!A1358="Juvenile Non-Fiction","JNF","")</f>
        <v>JNF</v>
      </c>
      <c r="B1360" t="str">
        <f>ItemLists_295084!B1358</f>
        <v>J 796 BIR</v>
      </c>
      <c r="C1360" t="str">
        <f>LEFT(ItemLists_295084!D1358,36)</f>
        <v>WeirdZone : sports, the strangest, f</v>
      </c>
      <c r="D1360" s="3" t="str">
        <f>IF(ItemLists_295084!AE1358=1,"Yes","No")</f>
        <v>Yes</v>
      </c>
      <c r="E1360" s="18">
        <f>ItemLists_295084!C1358</f>
        <v>30113005886499</v>
      </c>
      <c r="F1360">
        <f>ItemLists_295084!F1358</f>
        <v>2013</v>
      </c>
      <c r="G1360">
        <f>ItemLists_295084!P1358</f>
        <v>201406</v>
      </c>
      <c r="H1360" s="1">
        <f>ItemLists_295084!W1358</f>
        <v>2.1818181818181817</v>
      </c>
      <c r="I1360">
        <f>ItemLists_295084!S1358</f>
        <v>201903</v>
      </c>
    </row>
    <row r="1361" spans="1:9" x14ac:dyDescent="0.25">
      <c r="A1361" t="str">
        <f>IF(ItemLists_295084!A1359="Juvenile Non-Fiction","JNF","")</f>
        <v>JNF</v>
      </c>
      <c r="B1361" t="str">
        <f>ItemLists_295084!B1359</f>
        <v>J 796 BUC</v>
      </c>
      <c r="C1361" t="str">
        <f>LEFT(ItemLists_295084!D1359,36)</f>
        <v>The amazing world of sports : the ul</v>
      </c>
      <c r="D1361" s="3" t="str">
        <f>IF(ItemLists_295084!AE1359=1,"Yes","No")</f>
        <v>Yes</v>
      </c>
      <c r="E1361" s="18">
        <f>ItemLists_295084!C1359</f>
        <v>30113002475627</v>
      </c>
      <c r="F1361">
        <f>ItemLists_295084!F1359</f>
        <v>2006</v>
      </c>
      <c r="G1361">
        <f>ItemLists_295084!P1359</f>
        <v>200609</v>
      </c>
      <c r="H1361" s="1">
        <f>ItemLists_295084!W1359</f>
        <v>1.9058823529411766</v>
      </c>
      <c r="I1361">
        <f>ItemLists_295084!S1359</f>
        <v>201610</v>
      </c>
    </row>
    <row r="1362" spans="1:9" x14ac:dyDescent="0.25">
      <c r="A1362" t="str">
        <f>IF(ItemLists_295084!A1360="Juvenile Non-Fiction","JNF","")</f>
        <v>JNF</v>
      </c>
      <c r="B1362" t="str">
        <f>ItemLists_295084!B1360</f>
        <v>J 796 CAS</v>
      </c>
      <c r="C1362" t="str">
        <f>LEFT(ItemLists_295084!D1360,36)</f>
        <v>MMA</v>
      </c>
      <c r="D1362" s="3" t="str">
        <f>IF(ItemLists_295084!AE1360=1,"Yes","No")</f>
        <v>Yes</v>
      </c>
      <c r="E1362" s="18">
        <f>ItemLists_295084!C1360</f>
        <v>30113006259779</v>
      </c>
      <c r="F1362">
        <f>ItemLists_295084!F1360</f>
        <v>2015</v>
      </c>
      <c r="G1362">
        <f>ItemLists_295084!P1360</f>
        <v>201603</v>
      </c>
      <c r="H1362" s="1">
        <f>ItemLists_295084!W1360</f>
        <v>0.8571428571428571</v>
      </c>
      <c r="I1362">
        <f>ItemLists_295084!S1360</f>
        <v>201802</v>
      </c>
    </row>
    <row r="1363" spans="1:9" x14ac:dyDescent="0.25">
      <c r="A1363" t="str">
        <f>IF(ItemLists_295084!A1361="Juvenile Non-Fiction","JNF","")</f>
        <v>JNF</v>
      </c>
      <c r="B1363" t="str">
        <f>ItemLists_295084!B1361</f>
        <v>J 796 FOR</v>
      </c>
      <c r="C1363" t="str">
        <f>LEFT(ItemLists_295084!D1361,36)</f>
        <v>Sports : the complete visual referen</v>
      </c>
      <c r="D1363" s="3" t="str">
        <f>IF(ItemLists_295084!AE1361=1,"Yes","No")</f>
        <v>No</v>
      </c>
      <c r="E1363" s="18">
        <f>ItemLists_295084!C1361</f>
        <v>30113002296130</v>
      </c>
      <c r="F1363">
        <f>ItemLists_295084!F1361</f>
        <v>2000</v>
      </c>
      <c r="G1363">
        <f>ItemLists_295084!P1361</f>
        <v>200001</v>
      </c>
      <c r="H1363" s="1">
        <f>ItemLists_295084!W1361</f>
        <v>3.9840000000000004</v>
      </c>
      <c r="I1363">
        <f>ItemLists_295084!S1361</f>
        <v>202008</v>
      </c>
    </row>
    <row r="1364" spans="1:9" x14ac:dyDescent="0.25">
      <c r="A1364" t="str">
        <f>IF(ItemLists_295084!A1362="Juvenile Non-Fiction","JNF","")</f>
        <v>JNF</v>
      </c>
      <c r="B1364" t="str">
        <f>ItemLists_295084!B1362</f>
        <v>J 796 GOO</v>
      </c>
      <c r="C1364" t="str">
        <f>LEFT(ItemLists_295084!D1362,36)</f>
        <v xml:space="preserve">Go out and play! : favorite outdoor </v>
      </c>
      <c r="D1364" s="3" t="str">
        <f>IF(ItemLists_295084!AE1362=1,"Yes","No")</f>
        <v>Yes</v>
      </c>
      <c r="E1364" s="18">
        <f>ItemLists_295084!C1362</f>
        <v>30113005500645</v>
      </c>
      <c r="F1364">
        <f>ItemLists_295084!F1362</f>
        <v>2012</v>
      </c>
      <c r="G1364">
        <f>ItemLists_295084!P1362</f>
        <v>201207</v>
      </c>
      <c r="H1364" s="1">
        <f>ItemLists_295084!W1362</f>
        <v>0.84</v>
      </c>
      <c r="I1364">
        <f>ItemLists_295084!S1362</f>
        <v>201807</v>
      </c>
    </row>
    <row r="1365" spans="1:9" x14ac:dyDescent="0.25">
      <c r="A1365" t="str">
        <f>IF(ItemLists_295084!A1363="Juvenile Non-Fiction","JNF","")</f>
        <v>JNF</v>
      </c>
      <c r="B1365" t="str">
        <f>ItemLists_295084!B1363</f>
        <v>J 796 HAM</v>
      </c>
      <c r="C1365" t="str">
        <f>LEFT(ItemLists_295084!D1363,36)</f>
        <v>Sports</v>
      </c>
      <c r="D1365" s="3" t="str">
        <f>IF(ItemLists_295084!AE1363=1,"Yes","No")</f>
        <v>Yes</v>
      </c>
      <c r="E1365" s="18">
        <f>ItemLists_295084!C1363</f>
        <v>30113002305436</v>
      </c>
      <c r="F1365">
        <f>ItemLists_295084!F1363</f>
        <v>2005</v>
      </c>
      <c r="G1365">
        <f>ItemLists_295084!P1363</f>
        <v>200508</v>
      </c>
      <c r="H1365" s="1">
        <f>ItemLists_295084!W1363</f>
        <v>2.2295081967213113</v>
      </c>
      <c r="I1365">
        <f>ItemLists_295084!S1363</f>
        <v>202009</v>
      </c>
    </row>
    <row r="1366" spans="1:9" x14ac:dyDescent="0.25">
      <c r="A1366" t="str">
        <f>IF(ItemLists_295084!A1364="Juvenile Non-Fiction","JNF","")</f>
        <v>JNF</v>
      </c>
      <c r="B1366" t="str">
        <f>ItemLists_295084!B1364</f>
        <v>J 796 KAL</v>
      </c>
      <c r="C1366" t="str">
        <f>LEFT(ItemLists_295084!D1364,36)</f>
        <v>Sports from A to Z</v>
      </c>
      <c r="D1366" s="3" t="str">
        <f>IF(ItemLists_295084!AE1364=1,"Yes","No")</f>
        <v>Yes</v>
      </c>
      <c r="E1366" s="18">
        <f>ItemLists_295084!C1364</f>
        <v>30113001585533</v>
      </c>
      <c r="F1366">
        <f>ItemLists_295084!F1364</f>
        <v>2000</v>
      </c>
      <c r="G1366">
        <f>ItemLists_295084!P1364</f>
        <v>201106</v>
      </c>
      <c r="H1366" s="1">
        <f>ItemLists_295084!W1364</f>
        <v>2.6548672566371683</v>
      </c>
      <c r="I1366">
        <f>ItemLists_295084!S1364</f>
        <v>201508</v>
      </c>
    </row>
    <row r="1367" spans="1:9" x14ac:dyDescent="0.25">
      <c r="A1367" t="str">
        <f>IF(ItemLists_295084!A1365="Juvenile Non-Fiction","JNF","")</f>
        <v>JNF</v>
      </c>
      <c r="B1367" t="str">
        <f>ItemLists_295084!B1365</f>
        <v>J 796 KAU</v>
      </c>
      <c r="C1367" t="str">
        <f>LEFT(ItemLists_295084!D1365,36)</f>
        <v>Good sports : winning, losing and ev</v>
      </c>
      <c r="D1367" s="3" t="str">
        <f>IF(ItemLists_295084!AE1365=1,"Yes","No")</f>
        <v>Yes</v>
      </c>
      <c r="E1367" s="18">
        <f>ItemLists_295084!C1365</f>
        <v>30113001691992</v>
      </c>
      <c r="F1367">
        <f>ItemLists_295084!F1365</f>
        <v>1999</v>
      </c>
      <c r="G1367">
        <f>ItemLists_295084!P1365</f>
        <v>199904</v>
      </c>
      <c r="H1367" s="1">
        <f>ItemLists_295084!W1365</f>
        <v>1.1583011583011584</v>
      </c>
      <c r="I1367">
        <f>ItemLists_295084!S1365</f>
        <v>201710</v>
      </c>
    </row>
    <row r="1368" spans="1:9" x14ac:dyDescent="0.25">
      <c r="A1368" t="str">
        <f>IF(ItemLists_295084!A1366="Juvenile Non-Fiction","JNF","")</f>
        <v>JNF</v>
      </c>
      <c r="B1368" t="str">
        <f>ItemLists_295084!B1366</f>
        <v>J 796 KUS</v>
      </c>
      <c r="C1368" t="str">
        <f>LEFT(ItemLists_295084!D1366,36)</f>
        <v>Cool outdoor activities : great thin</v>
      </c>
      <c r="D1368" s="3" t="str">
        <f>IF(ItemLists_295084!AE1366=1,"Yes","No")</f>
        <v>Yes</v>
      </c>
      <c r="E1368" s="18">
        <f>ItemLists_295084!C1366</f>
        <v>30113006392398</v>
      </c>
      <c r="F1368">
        <f>ItemLists_295084!F1366</f>
        <v>2016</v>
      </c>
      <c r="G1368">
        <f>ItemLists_295084!P1366</f>
        <v>201612</v>
      </c>
      <c r="H1368" s="1">
        <f>ItemLists_295084!W1366</f>
        <v>0.5106382978723405</v>
      </c>
      <c r="I1368">
        <f>ItemLists_295084!S1366</f>
        <v>201706</v>
      </c>
    </row>
    <row r="1369" spans="1:9" x14ac:dyDescent="0.25">
      <c r="A1369" t="str">
        <f>IF(ItemLists_295084!A1367="Juvenile Non-Fiction","JNF","")</f>
        <v>JNF</v>
      </c>
      <c r="B1369" t="str">
        <f>ItemLists_295084!B1367</f>
        <v>J 796 MCGI</v>
      </c>
      <c r="C1369" t="str">
        <f>LEFT(ItemLists_295084!D1367,36)</f>
        <v>Sidewalk chalk : outdoor fun and gam</v>
      </c>
      <c r="D1369" s="3" t="str">
        <f>IF(ItemLists_295084!AE1367=1,"Yes","No")</f>
        <v>Yes</v>
      </c>
      <c r="E1369" s="18">
        <f>ItemLists_295084!C1367</f>
        <v>30113001997803</v>
      </c>
      <c r="F1369">
        <f>ItemLists_295084!F1367</f>
        <v>2002</v>
      </c>
      <c r="G1369">
        <f>ItemLists_295084!P1367</f>
        <v>201107</v>
      </c>
      <c r="H1369" s="1">
        <f>ItemLists_295084!W1367</f>
        <v>2.464285714285714</v>
      </c>
      <c r="I1369">
        <f>ItemLists_295084!S1367</f>
        <v>201907</v>
      </c>
    </row>
    <row r="1370" spans="1:9" x14ac:dyDescent="0.25">
      <c r="A1370" t="str">
        <f>IF(ItemLists_295084!A1368="Juvenile Non-Fiction","JNF","")</f>
        <v>JNF</v>
      </c>
      <c r="B1370" t="str">
        <f>ItemLists_295084!B1368</f>
        <v>J 796 NEW</v>
      </c>
      <c r="C1370" t="str">
        <f>LEFT(ItemLists_295084!D1368,36)</f>
        <v>Engineering</v>
      </c>
      <c r="D1370" s="3" t="str">
        <f>IF(ItemLists_295084!AE1368=1,"Yes","No")</f>
        <v>No</v>
      </c>
      <c r="E1370" s="18">
        <f>ItemLists_295084!C1368</f>
        <v>30113006144435</v>
      </c>
      <c r="F1370">
        <f>ItemLists_295084!F1368</f>
        <v>2015</v>
      </c>
      <c r="G1370">
        <f>ItemLists_295084!P1368</f>
        <v>201805</v>
      </c>
      <c r="H1370" s="1">
        <f>ItemLists_295084!W1368</f>
        <v>0.4</v>
      </c>
      <c r="I1370">
        <f>ItemLists_295084!S1368</f>
        <v>201806</v>
      </c>
    </row>
    <row r="1371" spans="1:9" x14ac:dyDescent="0.25">
      <c r="A1371" t="str">
        <f>IF(ItemLists_295084!A1369="Juvenile Non-Fiction","JNF","")</f>
        <v>JNF</v>
      </c>
      <c r="B1371" t="str">
        <f>ItemLists_295084!B1369</f>
        <v>J 796 RHA</v>
      </c>
      <c r="C1371" t="str">
        <f>LEFT(ItemLists_295084!D1369,36)</f>
        <v>Run, jump, hide, slide, splash : the</v>
      </c>
      <c r="D1371" s="3" t="str">
        <f>IF(ItemLists_295084!AE1369=1,"Yes","No")</f>
        <v>Yes</v>
      </c>
      <c r="E1371" s="18">
        <f>ItemLists_295084!C1369</f>
        <v>30113002241557</v>
      </c>
      <c r="F1371">
        <f>ItemLists_295084!F1369</f>
        <v>2004</v>
      </c>
      <c r="G1371">
        <f>ItemLists_295084!P1369</f>
        <v>200410</v>
      </c>
      <c r="H1371" s="1">
        <f>ItemLists_295084!W1369</f>
        <v>1.367875647668394</v>
      </c>
      <c r="I1371">
        <f>ItemLists_295084!S1369</f>
        <v>201903</v>
      </c>
    </row>
    <row r="1372" spans="1:9" x14ac:dyDescent="0.25">
      <c r="A1372" t="str">
        <f>IF(ItemLists_295084!A1370="Juvenile Non-Fiction","JNF","")</f>
        <v>JNF</v>
      </c>
      <c r="B1372" t="str">
        <f>ItemLists_295084!B1370</f>
        <v>J 796 SCH</v>
      </c>
      <c r="C1372" t="str">
        <f>LEFT(ItemLists_295084!D1370,36)</f>
        <v xml:space="preserve">Sports illustrated for kids year in </v>
      </c>
      <c r="D1372" s="3" t="str">
        <f>IF(ItemLists_295084!AE1370=1,"Yes","No")</f>
        <v>Yes</v>
      </c>
      <c r="E1372" s="18">
        <f>ItemLists_295084!C1370</f>
        <v>30113002461650</v>
      </c>
      <c r="F1372">
        <f>ItemLists_295084!F1370</f>
        <v>0</v>
      </c>
      <c r="G1372">
        <f>ItemLists_295084!P1370</f>
        <v>201012</v>
      </c>
      <c r="H1372" s="1">
        <f>ItemLists_295084!W1370</f>
        <v>2.8235294117647061</v>
      </c>
      <c r="I1372">
        <f>ItemLists_295084!S1370</f>
        <v>201908</v>
      </c>
    </row>
    <row r="1373" spans="1:9" x14ac:dyDescent="0.25">
      <c r="A1373" t="str">
        <f>IF(ItemLists_295084!A1371="Juvenile Non-Fiction","JNF","")</f>
        <v>JNF</v>
      </c>
      <c r="B1373" t="str">
        <f>ItemLists_295084!B1371</f>
        <v>J 796 SYL</v>
      </c>
      <c r="C1373" t="str">
        <f>LEFT(ItemLists_295084!D1371,36)</f>
        <v>Sports hall of weird</v>
      </c>
      <c r="D1373" s="3" t="str">
        <f>IF(ItemLists_295084!AE1371=1,"Yes","No")</f>
        <v>Yes</v>
      </c>
      <c r="E1373" s="18">
        <f>ItemLists_295084!C1371</f>
        <v>30113002204621</v>
      </c>
      <c r="F1373">
        <f>ItemLists_295084!F1371</f>
        <v>2005</v>
      </c>
      <c r="G1373">
        <f>ItemLists_295084!P1371</f>
        <v>200500</v>
      </c>
      <c r="H1373" s="1">
        <f>ItemLists_295084!W1371</f>
        <v>1.130890052356021</v>
      </c>
      <c r="I1373">
        <f>ItemLists_295084!S1371</f>
        <v>201908</v>
      </c>
    </row>
    <row r="1374" spans="1:9" x14ac:dyDescent="0.25">
      <c r="A1374" t="str">
        <f>IF(ItemLists_295084!A1372="Juvenile Non-Fiction","JNF","")</f>
        <v>JNF</v>
      </c>
      <c r="B1374" t="str">
        <f>ItemLists_295084!B1372</f>
        <v>J 796 TIB</v>
      </c>
      <c r="C1374" t="str">
        <f>LEFT(ItemLists_295084!D1372,36)</f>
        <v>Sports</v>
      </c>
      <c r="D1374" s="3" t="str">
        <f>IF(ItemLists_295084!AE1372=1,"Yes","No")</f>
        <v>No</v>
      </c>
      <c r="E1374" s="18">
        <f>ItemLists_295084!C1372</f>
        <v>30113003247876</v>
      </c>
      <c r="F1374">
        <f>ItemLists_295084!F1372</f>
        <v>2010</v>
      </c>
      <c r="G1374">
        <f>ItemLists_295084!P1372</f>
        <v>201104</v>
      </c>
      <c r="H1374" s="1">
        <f>ItemLists_295084!W1372</f>
        <v>4.3826086956521735</v>
      </c>
      <c r="I1374">
        <f>ItemLists_295084!S1372</f>
        <v>201909</v>
      </c>
    </row>
    <row r="1375" spans="1:9" x14ac:dyDescent="0.25">
      <c r="A1375" t="str">
        <f>IF(ItemLists_295084!A1373="Juvenile Non-Fiction","JNF","")</f>
        <v>JNF</v>
      </c>
      <c r="B1375" t="str">
        <f>ItemLists_295084!B1373</f>
        <v>J 796.015 BUC</v>
      </c>
      <c r="C1375" t="str">
        <f>LEFT(ItemLists_295084!D1373,36)</f>
        <v>Technology</v>
      </c>
      <c r="D1375" s="3" t="str">
        <f>IF(ItemLists_295084!AE1373=1,"Yes","No")</f>
        <v>Yes</v>
      </c>
      <c r="E1375" s="18">
        <f>ItemLists_295084!C1373</f>
        <v>30113006144583</v>
      </c>
      <c r="F1375">
        <f>ItemLists_295084!F1373</f>
        <v>2015</v>
      </c>
      <c r="G1375">
        <f>ItemLists_295084!P1373</f>
        <v>201602</v>
      </c>
      <c r="H1375" s="1">
        <f>ItemLists_295084!W1373</f>
        <v>1.4736842105263157</v>
      </c>
      <c r="I1375">
        <f>ItemLists_295084!S1373</f>
        <v>201901</v>
      </c>
    </row>
    <row r="1376" spans="1:9" x14ac:dyDescent="0.25">
      <c r="A1376" t="str">
        <f>IF(ItemLists_295084!A1374="Juvenile Non-Fiction","JNF","")</f>
        <v>JNF</v>
      </c>
      <c r="B1376" t="str">
        <f>ItemLists_295084!B1374</f>
        <v>J 796.015 BUC</v>
      </c>
      <c r="C1376" t="str">
        <f>LEFT(ItemLists_295084!D1374,36)</f>
        <v>Math</v>
      </c>
      <c r="D1376" s="3" t="str">
        <f>IF(ItemLists_295084!AE1374=1,"Yes","No")</f>
        <v>Yes</v>
      </c>
      <c r="E1376" s="18">
        <f>ItemLists_295084!C1374</f>
        <v>30113006147198</v>
      </c>
      <c r="F1376">
        <f>ItemLists_295084!F1374</f>
        <v>2015</v>
      </c>
      <c r="G1376">
        <f>ItemLists_295084!P1374</f>
        <v>201610</v>
      </c>
      <c r="H1376" s="1">
        <f>ItemLists_295084!W1374</f>
        <v>1.9591836734693879</v>
      </c>
      <c r="I1376">
        <f>ItemLists_295084!S1374</f>
        <v>202010</v>
      </c>
    </row>
    <row r="1377" spans="1:9" x14ac:dyDescent="0.25">
      <c r="A1377" t="str">
        <f>IF(ItemLists_295084!A1375="Juvenile Non-Fiction","JNF","")</f>
        <v>JNF</v>
      </c>
      <c r="B1377" t="str">
        <f>ItemLists_295084!B1375</f>
        <v>J 796.015 GIG</v>
      </c>
      <c r="C1377" t="str">
        <f>LEFT(ItemLists_295084!D1375,36)</f>
        <v>Science</v>
      </c>
      <c r="D1377" s="3" t="str">
        <f>IF(ItemLists_295084!AE1375=1,"Yes","No")</f>
        <v>Yes</v>
      </c>
      <c r="E1377" s="18">
        <f>ItemLists_295084!C1375</f>
        <v>30113006147032</v>
      </c>
      <c r="F1377">
        <f>ItemLists_295084!F1375</f>
        <v>2015</v>
      </c>
      <c r="G1377">
        <f>ItemLists_295084!P1375</f>
        <v>201508</v>
      </c>
      <c r="H1377" s="1">
        <f>ItemLists_295084!W1375</f>
        <v>2.0952380952380953</v>
      </c>
      <c r="I1377">
        <f>ItemLists_295084!S1375</f>
        <v>201903</v>
      </c>
    </row>
    <row r="1378" spans="1:9" x14ac:dyDescent="0.25">
      <c r="A1378" t="str">
        <f>IF(ItemLists_295084!A1376="Juvenile Non-Fiction","JNF","")</f>
        <v>JNF</v>
      </c>
      <c r="B1378" t="str">
        <f>ItemLists_295084!B1376</f>
        <v>J 796.015 SHA</v>
      </c>
      <c r="C1378" t="str">
        <f>LEFT(ItemLists_295084!D1376,36)</f>
        <v>Faster, higher, smarter : bright ide</v>
      </c>
      <c r="D1378" s="3" t="str">
        <f>IF(ItemLists_295084!AE1376=1,"Yes","No")</f>
        <v>Yes</v>
      </c>
      <c r="E1378" s="18">
        <f>ItemLists_295084!C1376</f>
        <v>30113006455443</v>
      </c>
      <c r="F1378">
        <f>ItemLists_295084!F1376</f>
        <v>2016</v>
      </c>
      <c r="G1378">
        <f>ItemLists_295084!P1376</f>
        <v>201702</v>
      </c>
      <c r="H1378" s="1">
        <f>ItemLists_295084!W1376</f>
        <v>3.4666666666666668</v>
      </c>
      <c r="I1378">
        <f>ItemLists_295084!S1376</f>
        <v>201901</v>
      </c>
    </row>
    <row r="1379" spans="1:9" x14ac:dyDescent="0.25">
      <c r="A1379" t="str">
        <f>IF(ItemLists_295084!A1377="Juvenile Non-Fiction","JNF","")</f>
        <v>JNF</v>
      </c>
      <c r="B1379" t="str">
        <f>ItemLists_295084!B1377</f>
        <v>J 796.021 SCH</v>
      </c>
      <c r="C1379" t="str">
        <f>LEFT(ItemLists_295084!D1377,36)</f>
        <v>Scholastic year in sports.</v>
      </c>
      <c r="D1379" s="3" t="str">
        <f>IF(ItemLists_295084!AE1377=1,"Yes","No")</f>
        <v>Yes</v>
      </c>
      <c r="E1379" s="18">
        <f>ItemLists_295084!C1377</f>
        <v>30113006112408</v>
      </c>
      <c r="F1379">
        <f>ItemLists_295084!F1377</f>
        <v>0</v>
      </c>
      <c r="G1379">
        <f>ItemLists_295084!P1377</f>
        <v>201506</v>
      </c>
      <c r="H1379" s="1">
        <f>ItemLists_295084!W1377</f>
        <v>4.2461538461538462</v>
      </c>
      <c r="I1379">
        <f>ItemLists_295084!S1377</f>
        <v>201903</v>
      </c>
    </row>
    <row r="1380" spans="1:9" x14ac:dyDescent="0.25">
      <c r="A1380" t="str">
        <f>IF(ItemLists_295084!A1378="Juvenile Non-Fiction","JNF","")</f>
        <v>JNF</v>
      </c>
      <c r="B1380" t="str">
        <f>ItemLists_295084!B1378</f>
        <v>J 796.021 SCH</v>
      </c>
      <c r="C1380" t="str">
        <f>LEFT(ItemLists_295084!D1378,36)</f>
        <v>Scholastic year in sports.</v>
      </c>
      <c r="D1380" s="3" t="str">
        <f>IF(ItemLists_295084!AE1378=1,"Yes","No")</f>
        <v>Yes</v>
      </c>
      <c r="E1380" s="18">
        <f>ItemLists_295084!C1378</f>
        <v>30113006268119</v>
      </c>
      <c r="F1380">
        <f>ItemLists_295084!F1378</f>
        <v>0</v>
      </c>
      <c r="G1380">
        <f>ItemLists_295084!P1378</f>
        <v>201602</v>
      </c>
      <c r="H1380" s="1">
        <f>ItemLists_295084!W1378</f>
        <v>5.2631578947368425</v>
      </c>
      <c r="I1380">
        <f>ItemLists_295084!S1378</f>
        <v>201907</v>
      </c>
    </row>
    <row r="1381" spans="1:9" x14ac:dyDescent="0.25">
      <c r="A1381" t="str">
        <f>IF(ItemLists_295084!A1379="Juvenile Non-Fiction","JNF","")</f>
        <v>JNF</v>
      </c>
      <c r="B1381" t="str">
        <f>ItemLists_295084!B1379</f>
        <v>J 796.021 SCH</v>
      </c>
      <c r="C1381" t="str">
        <f>LEFT(ItemLists_295084!D1379,36)</f>
        <v>Scholastic year in sports.</v>
      </c>
      <c r="D1381" s="3" t="str">
        <f>IF(ItemLists_295084!AE1379=1,"Yes","No")</f>
        <v>Yes</v>
      </c>
      <c r="E1381" s="18">
        <f>ItemLists_295084!C1379</f>
        <v>30113005868323</v>
      </c>
      <c r="F1381">
        <f>ItemLists_295084!F1379</f>
        <v>0</v>
      </c>
      <c r="G1381">
        <f>ItemLists_295084!P1379</f>
        <v>201407</v>
      </c>
      <c r="H1381" s="1">
        <f>ItemLists_295084!W1379</f>
        <v>2.3684210526315792</v>
      </c>
      <c r="I1381">
        <f>ItemLists_295084!S1379</f>
        <v>201907</v>
      </c>
    </row>
    <row r="1382" spans="1:9" x14ac:dyDescent="0.25">
      <c r="A1382" t="str">
        <f>IF(ItemLists_295084!A1380="Juvenile Non-Fiction","JNF","")</f>
        <v>JNF</v>
      </c>
      <c r="B1382" t="str">
        <f>ItemLists_295084!B1380</f>
        <v>J 796.023 GUI</v>
      </c>
      <c r="C1382" t="str">
        <f>LEFT(ItemLists_295084!D1380,36)</f>
        <v>Sports</v>
      </c>
      <c r="D1382" s="3" t="str">
        <f>IF(ItemLists_295084!AE1380=1,"Yes","No")</f>
        <v>Yes</v>
      </c>
      <c r="E1382" s="18">
        <f>ItemLists_295084!C1380</f>
        <v>30113005672006</v>
      </c>
      <c r="F1382">
        <f>ItemLists_295084!F1380</f>
        <v>2013</v>
      </c>
      <c r="G1382">
        <f>ItemLists_295084!P1380</f>
        <v>201303</v>
      </c>
      <c r="H1382" s="1">
        <f>ItemLists_295084!W1380</f>
        <v>1.4347826086956521</v>
      </c>
      <c r="I1382">
        <f>ItemLists_295084!S1380</f>
        <v>202009</v>
      </c>
    </row>
    <row r="1383" spans="1:9" x14ac:dyDescent="0.25">
      <c r="A1383" t="str">
        <f>IF(ItemLists_295084!A1381="Juvenile Non-Fiction","JNF","")</f>
        <v>JNF</v>
      </c>
      <c r="B1383" t="str">
        <f>ItemLists_295084!B1381</f>
        <v>J 796.023 JOH</v>
      </c>
      <c r="C1383" t="str">
        <f>LEFT(ItemLists_295084!D1381,36)</f>
        <v>Unusual and awesome jobs in sports :</v>
      </c>
      <c r="D1383" s="3" t="str">
        <f>IF(ItemLists_295084!AE1381=1,"Yes","No")</f>
        <v>Yes</v>
      </c>
      <c r="E1383" s="18">
        <f>ItemLists_295084!C1381</f>
        <v>30113006229277</v>
      </c>
      <c r="F1383">
        <f>ItemLists_295084!F1381</f>
        <v>2015</v>
      </c>
      <c r="G1383">
        <f>ItemLists_295084!P1381</f>
        <v>201601</v>
      </c>
      <c r="H1383" s="1">
        <f>ItemLists_295084!W1381</f>
        <v>1.4482758620689655</v>
      </c>
      <c r="I1383">
        <f>ItemLists_295084!S1381</f>
        <v>201903</v>
      </c>
    </row>
    <row r="1384" spans="1:9" x14ac:dyDescent="0.25">
      <c r="A1384" t="str">
        <f>IF(ItemLists_295084!A1382="Juvenile Non-Fiction","JNF","")</f>
        <v>JNF</v>
      </c>
      <c r="B1384" t="str">
        <f>ItemLists_295084!B1382</f>
        <v>J 796.023 SYL</v>
      </c>
      <c r="C1384" t="str">
        <f>LEFT(ItemLists_295084!D1382,36)</f>
        <v xml:space="preserve">Game day : meet the people who make </v>
      </c>
      <c r="D1384" s="3" t="str">
        <f>IF(ItemLists_295084!AE1382=1,"Yes","No")</f>
        <v>Yes</v>
      </c>
      <c r="E1384" s="18">
        <f>ItemLists_295084!C1382</f>
        <v>30113003354490</v>
      </c>
      <c r="F1384">
        <f>ItemLists_295084!F1382</f>
        <v>2010</v>
      </c>
      <c r="G1384">
        <f>ItemLists_295084!P1382</f>
        <v>201102</v>
      </c>
      <c r="H1384" s="1">
        <f>ItemLists_295084!W1382</f>
        <v>2.358974358974359</v>
      </c>
      <c r="I1384">
        <f>ItemLists_295084!S1382</f>
        <v>202008</v>
      </c>
    </row>
    <row r="1385" spans="1:9" x14ac:dyDescent="0.25">
      <c r="A1385" t="str">
        <f>IF(ItemLists_295084!A1383="Juvenile Non-Fiction","JNF","")</f>
        <v>JNF</v>
      </c>
      <c r="B1385" t="str">
        <f>ItemLists_295084!B1383</f>
        <v>J 796.04 JOH</v>
      </c>
      <c r="C1385" t="str">
        <f>LEFT(ItemLists_295084!D1383,36)</f>
        <v>Paralympic sports events</v>
      </c>
      <c r="D1385" s="3" t="str">
        <f>IF(ItemLists_295084!AE1383=1,"Yes","No")</f>
        <v>Yes</v>
      </c>
      <c r="E1385" s="18">
        <f>ItemLists_295084!C1383</f>
        <v>30113003162919</v>
      </c>
      <c r="F1385">
        <f>ItemLists_295084!F1383</f>
        <v>2010</v>
      </c>
      <c r="G1385">
        <f>ItemLists_295084!P1383</f>
        <v>201005</v>
      </c>
      <c r="H1385" s="1">
        <f>ItemLists_295084!W1383</f>
        <v>1.3333333333333333</v>
      </c>
      <c r="I1385">
        <f>ItemLists_295084!S1383</f>
        <v>202003</v>
      </c>
    </row>
    <row r="1386" spans="1:9" x14ac:dyDescent="0.25">
      <c r="A1386" t="str">
        <f>IF(ItemLists_295084!A1384="Juvenile Non-Fiction","JNF","")</f>
        <v>JNF</v>
      </c>
      <c r="B1386" t="str">
        <f>ItemLists_295084!B1384</f>
        <v>J 796.044 RUT</v>
      </c>
      <c r="C1386" t="str">
        <f>LEFT(ItemLists_295084!D1384,36)</f>
        <v xml:space="preserve">Level the playing field : the past, </v>
      </c>
      <c r="D1386" s="3" t="str">
        <f>IF(ItemLists_295084!AE1384=1,"Yes","No")</f>
        <v>Yes</v>
      </c>
      <c r="E1386" s="18">
        <f>ItemLists_295084!C1384</f>
        <v>30113006430503</v>
      </c>
      <c r="F1386">
        <f>ItemLists_295084!F1384</f>
        <v>2016</v>
      </c>
      <c r="G1386">
        <f>ItemLists_295084!P1384</f>
        <v>201612</v>
      </c>
      <c r="H1386" s="1">
        <f>ItemLists_295084!W1384</f>
        <v>1.021276595744681</v>
      </c>
      <c r="I1386">
        <f>ItemLists_295084!S1384</f>
        <v>201807</v>
      </c>
    </row>
    <row r="1387" spans="1:9" x14ac:dyDescent="0.25">
      <c r="A1387" t="str">
        <f>IF(ItemLists_295084!A1385="Juvenile Non-Fiction","JNF","")</f>
        <v>JNF</v>
      </c>
      <c r="B1387" t="str">
        <f>ItemLists_295084!B1385</f>
        <v>J 796.045 WIS</v>
      </c>
      <c r="C1387" t="str">
        <f>LEFT(ItemLists_295084!D1385,36)</f>
        <v>Paralympics</v>
      </c>
      <c r="D1387" s="3" t="str">
        <f>IF(ItemLists_295084!AE1385=1,"Yes","No")</f>
        <v>Yes</v>
      </c>
      <c r="E1387" s="18">
        <f>ItemLists_295084!C1385</f>
        <v>30113002964877</v>
      </c>
      <c r="F1387">
        <f>ItemLists_295084!F1385</f>
        <v>2009</v>
      </c>
      <c r="G1387">
        <f>ItemLists_295084!P1385</f>
        <v>200912</v>
      </c>
      <c r="H1387" s="1">
        <f>ItemLists_295084!W1385</f>
        <v>1.3740458015267176</v>
      </c>
      <c r="I1387">
        <f>ItemLists_295084!S1385</f>
        <v>201907</v>
      </c>
    </row>
    <row r="1388" spans="1:9" x14ac:dyDescent="0.25">
      <c r="A1388" t="str">
        <f>IF(ItemLists_295084!A1386="Juvenile Non-Fiction","JNF","")</f>
        <v>JNF</v>
      </c>
      <c r="B1388" t="str">
        <f>ItemLists_295084!B1386</f>
        <v>J 796.046 CRO</v>
      </c>
      <c r="C1388" t="str">
        <f>LEFT(ItemLists_295084!D1386,36)</f>
        <v>Extreme sports</v>
      </c>
      <c r="D1388" s="3" t="str">
        <f>IF(ItemLists_295084!AE1386=1,"Yes","No")</f>
        <v>Yes</v>
      </c>
      <c r="E1388" s="18">
        <f>ItemLists_295084!C1386</f>
        <v>30113002147622</v>
      </c>
      <c r="F1388">
        <f>ItemLists_295084!F1386</f>
        <v>2004</v>
      </c>
      <c r="G1388">
        <f>ItemLists_295084!P1386</f>
        <v>200409</v>
      </c>
      <c r="H1388" s="1">
        <f>ItemLists_295084!W1386</f>
        <v>2.2886597938144329</v>
      </c>
      <c r="I1388">
        <f>ItemLists_295084!S1386</f>
        <v>201807</v>
      </c>
    </row>
    <row r="1389" spans="1:9" x14ac:dyDescent="0.25">
      <c r="A1389" t="str">
        <f>IF(ItemLists_295084!A1387="Juvenile Non-Fiction","JNF","")</f>
        <v>JNF</v>
      </c>
      <c r="B1389" t="str">
        <f>ItemLists_295084!B1387</f>
        <v>J 796.046 GIT</v>
      </c>
      <c r="C1389" t="str">
        <f>LEFT(ItemLists_295084!D1387,36)</f>
        <v>Brutal games! : history's most dange</v>
      </c>
      <c r="D1389" s="3" t="str">
        <f>IF(ItemLists_295084!AE1387=1,"Yes","No")</f>
        <v>Yes</v>
      </c>
      <c r="E1389" s="18">
        <f>ItemLists_295084!C1387</f>
        <v>30113005876474</v>
      </c>
      <c r="F1389">
        <f>ItemLists_295084!F1387</f>
        <v>2014</v>
      </c>
      <c r="G1389">
        <f>ItemLists_295084!P1387</f>
        <v>201407</v>
      </c>
      <c r="H1389" s="1">
        <f>ItemLists_295084!W1387</f>
        <v>1.8947368421052633</v>
      </c>
      <c r="I1389">
        <f>ItemLists_295084!S1387</f>
        <v>201904</v>
      </c>
    </row>
    <row r="1390" spans="1:9" x14ac:dyDescent="0.25">
      <c r="A1390" t="str">
        <f>IF(ItemLists_295084!A1388="Juvenile Non-Fiction","JNF","")</f>
        <v>JNF</v>
      </c>
      <c r="B1390" t="str">
        <f>ItemLists_295084!B1388</f>
        <v>J 796.046 PIP</v>
      </c>
      <c r="C1390" t="str">
        <f>LEFT(ItemLists_295084!D1388,36)</f>
        <v>Extreme sports</v>
      </c>
      <c r="D1390" s="3" t="str">
        <f>IF(ItemLists_295084!AE1388=1,"Yes","No")</f>
        <v>Yes</v>
      </c>
      <c r="E1390" s="18">
        <f>ItemLists_295084!C1388</f>
        <v>30113005383570</v>
      </c>
      <c r="F1390">
        <f>ItemLists_295084!F1388</f>
        <v>2012</v>
      </c>
      <c r="G1390">
        <f>ItemLists_295084!P1388</f>
        <v>201201</v>
      </c>
      <c r="H1390" s="1">
        <f>ItemLists_295084!W1388</f>
        <v>0.79245283018867918</v>
      </c>
      <c r="I1390">
        <f>ItemLists_295084!S1388</f>
        <v>201712</v>
      </c>
    </row>
    <row r="1391" spans="1:9" x14ac:dyDescent="0.25">
      <c r="A1391" t="str">
        <f>IF(ItemLists_295084!A1389="Juvenile Non-Fiction","JNF","")</f>
        <v>JNF</v>
      </c>
      <c r="B1391" t="str">
        <f>ItemLists_295084!B1389</f>
        <v>J 796.046 SPI</v>
      </c>
      <c r="C1391" t="str">
        <f>LEFT(ItemLists_295084!D1389,36)</f>
        <v>Street sports</v>
      </c>
      <c r="D1391" s="3" t="str">
        <f>IF(ItemLists_295084!AE1389=1,"Yes","No")</f>
        <v>No</v>
      </c>
      <c r="E1391" s="18">
        <f>ItemLists_295084!C1389</f>
        <v>30113006873223</v>
      </c>
      <c r="F1391">
        <f>ItemLists_295084!F1389</f>
        <v>2020</v>
      </c>
      <c r="G1391">
        <f>ItemLists_295084!P1389</f>
        <v>202002</v>
      </c>
      <c r="H1391" s="1">
        <f>ItemLists_295084!W1389</f>
        <v>0</v>
      </c>
      <c r="I1391">
        <f>ItemLists_295084!S1389</f>
        <v>202002</v>
      </c>
    </row>
    <row r="1392" spans="1:9" x14ac:dyDescent="0.25">
      <c r="A1392" t="str">
        <f>IF(ItemLists_295084!A1390="Juvenile Non-Fiction","JNF","")</f>
        <v>JNF</v>
      </c>
      <c r="B1392" t="str">
        <f>ItemLists_295084!B1390</f>
        <v>J 796.082 MACY</v>
      </c>
      <c r="C1392" t="str">
        <f>LEFT(ItemLists_295084!D1390,36)</f>
        <v>Breaking through : how female athlet</v>
      </c>
      <c r="D1392" s="3" t="str">
        <f>IF(ItemLists_295084!AE1390=1,"Yes","No")</f>
        <v>No</v>
      </c>
      <c r="E1392" s="18">
        <f>ItemLists_295084!C1390</f>
        <v>30113006880707</v>
      </c>
      <c r="F1392">
        <f>ItemLists_295084!F1390</f>
        <v>2020</v>
      </c>
      <c r="G1392">
        <f>ItemLists_295084!P1390</f>
        <v>202005</v>
      </c>
      <c r="H1392" s="1">
        <f>ItemLists_295084!W1390</f>
        <v>0</v>
      </c>
      <c r="I1392">
        <f>ItemLists_295084!S1390</f>
        <v>202005</v>
      </c>
    </row>
    <row r="1393" spans="1:9" x14ac:dyDescent="0.25">
      <c r="A1393" t="str">
        <f>IF(ItemLists_295084!A1391="Juvenile Non-Fiction","JNF","")</f>
        <v>JNF</v>
      </c>
      <c r="B1393" t="str">
        <f>ItemLists_295084!B1391</f>
        <v>J 796.083 AMB</v>
      </c>
      <c r="C1393" t="str">
        <f>LEFT(ItemLists_295084!D1391,36)</f>
        <v>Great things to do outside : 365 awe</v>
      </c>
      <c r="D1393" s="3" t="str">
        <f>IF(ItemLists_295084!AE1391=1,"Yes","No")</f>
        <v>No</v>
      </c>
      <c r="E1393" s="18">
        <f>ItemLists_295084!C1391</f>
        <v>30113005903773</v>
      </c>
      <c r="F1393">
        <f>ItemLists_295084!F1391</f>
        <v>2014</v>
      </c>
      <c r="G1393">
        <f>ItemLists_295084!P1391</f>
        <v>201406</v>
      </c>
      <c r="H1393" s="1">
        <f>ItemLists_295084!W1391</f>
        <v>3.5844155844155843</v>
      </c>
      <c r="I1393">
        <f>ItemLists_295084!S1391</f>
        <v>201912</v>
      </c>
    </row>
    <row r="1394" spans="1:9" x14ac:dyDescent="0.25">
      <c r="A1394" t="str">
        <f>IF(ItemLists_295084!A1392="Juvenile Non-Fiction","JNF","")</f>
        <v>JNF</v>
      </c>
      <c r="B1394" t="str">
        <f>ItemLists_295084!B1392</f>
        <v>J 796.083 BEC</v>
      </c>
      <c r="C1394" t="str">
        <f>LEFT(ItemLists_295084!D1392,36)</f>
        <v xml:space="preserve">The Canadian kids' guide to outdoor </v>
      </c>
      <c r="D1394" s="3" t="str">
        <f>IF(ItemLists_295084!AE1392=1,"Yes","No")</f>
        <v>No</v>
      </c>
      <c r="E1394" s="18">
        <f>ItemLists_295084!C1392</f>
        <v>30113006871656</v>
      </c>
      <c r="F1394">
        <f>ItemLists_295084!F1392</f>
        <v>2019</v>
      </c>
      <c r="G1394">
        <f>ItemLists_295084!P1392</f>
        <v>202002</v>
      </c>
      <c r="H1394" s="1">
        <f>ItemLists_295084!W1392</f>
        <v>5.333333333333333</v>
      </c>
      <c r="I1394">
        <f>ItemLists_295084!S1392</f>
        <v>202004</v>
      </c>
    </row>
    <row r="1395" spans="1:9" x14ac:dyDescent="0.25">
      <c r="A1395" t="str">
        <f>IF(ItemLists_295084!A1393="Juvenile Non-Fiction","JNF","")</f>
        <v>JNF</v>
      </c>
      <c r="B1395" t="str">
        <f>ItemLists_295084!B1393</f>
        <v>J 796.083 DRA</v>
      </c>
      <c r="C1395" t="str">
        <f>LEFT(ItemLists_295084!D1393,36)</f>
        <v xml:space="preserve">Get outside : the kids guide to fun </v>
      </c>
      <c r="D1395" s="3" t="str">
        <f>IF(ItemLists_295084!AE1393=1,"Yes","No")</f>
        <v>Yes</v>
      </c>
      <c r="E1395" s="18">
        <f>ItemLists_295084!C1393</f>
        <v>30113005494856</v>
      </c>
      <c r="F1395">
        <f>ItemLists_295084!F1393</f>
        <v>2012</v>
      </c>
      <c r="G1395">
        <f>ItemLists_295084!P1393</f>
        <v>201205</v>
      </c>
      <c r="H1395" s="1">
        <f>ItemLists_295084!W1393</f>
        <v>3.0588235294117645</v>
      </c>
      <c r="I1395">
        <f>ItemLists_295084!S1393</f>
        <v>201906</v>
      </c>
    </row>
    <row r="1396" spans="1:9" x14ac:dyDescent="0.25">
      <c r="A1396" t="str">
        <f>IF(ItemLists_295084!A1394="Juvenile Non-Fiction","JNF","")</f>
        <v>JNF</v>
      </c>
      <c r="B1396" t="str">
        <f>ItemLists_295084!B1394</f>
        <v>J 796.083 WAR</v>
      </c>
      <c r="C1396" t="str">
        <f>LEFT(ItemLists_295084!D1394,36)</f>
        <v>It's a jungle out there! : 52 nature</v>
      </c>
      <c r="D1396" s="3" t="str">
        <f>IF(ItemLists_295084!AE1394=1,"Yes","No")</f>
        <v>Yes</v>
      </c>
      <c r="E1396" s="18">
        <f>ItemLists_295084!C1394</f>
        <v>30113005472175</v>
      </c>
      <c r="F1396">
        <f>ItemLists_295084!F1394</f>
        <v>2011</v>
      </c>
      <c r="G1396">
        <f>ItemLists_295084!P1394</f>
        <v>201203</v>
      </c>
      <c r="H1396" s="1">
        <f>ItemLists_295084!W1394</f>
        <v>1.2692307692307694</v>
      </c>
      <c r="I1396">
        <f>ItemLists_295084!S1394</f>
        <v>201805</v>
      </c>
    </row>
    <row r="1397" spans="1:9" x14ac:dyDescent="0.25">
      <c r="A1397" t="str">
        <f>IF(ItemLists_295084!A1395="Juvenile Non-Fiction","JNF","")</f>
        <v>JNF</v>
      </c>
      <c r="B1397" t="str">
        <f>ItemLists_295084!B1395</f>
        <v>J 796.089 NIC</v>
      </c>
      <c r="C1397" t="str">
        <f>LEFT(ItemLists_295084!D1395,36)</f>
        <v>Indigenous peoples in sports</v>
      </c>
      <c r="D1397" s="3" t="str">
        <f>IF(ItemLists_295084!AE1395=1,"Yes","No")</f>
        <v>No</v>
      </c>
      <c r="E1397" s="18">
        <f>ItemLists_295084!C1395</f>
        <v>30113006868876</v>
      </c>
      <c r="F1397">
        <f>ItemLists_295084!F1395</f>
        <v>2019</v>
      </c>
      <c r="G1397">
        <f>ItemLists_295084!P1395</f>
        <v>202002</v>
      </c>
      <c r="H1397" s="1">
        <f>ItemLists_295084!W1395</f>
        <v>1.3333333333333333</v>
      </c>
      <c r="I1397">
        <f>ItemLists_295084!S1395</f>
        <v>202006</v>
      </c>
    </row>
    <row r="1398" spans="1:9" x14ac:dyDescent="0.25">
      <c r="A1398" t="str">
        <f>IF(ItemLists_295084!A1396="Juvenile Non-Fiction","JNF","")</f>
        <v>JNF</v>
      </c>
      <c r="B1398" t="str">
        <f>ItemLists_295084!B1396</f>
        <v>J 796.092 ADA</v>
      </c>
      <c r="C1398" t="str">
        <f>LEFT(ItemLists_295084!D1396,36)</f>
        <v>Adventurers and athletes</v>
      </c>
      <c r="D1398" s="3" t="str">
        <f>IF(ItemLists_295084!AE1396=1,"Yes","No")</f>
        <v>No</v>
      </c>
      <c r="E1398" s="18">
        <f>ItemLists_295084!C1396</f>
        <v>30113006873264</v>
      </c>
      <c r="F1398">
        <f>ItemLists_295084!F1396</f>
        <v>2020</v>
      </c>
      <c r="G1398">
        <f>ItemLists_295084!P1396</f>
        <v>202002</v>
      </c>
      <c r="H1398" s="1">
        <f>ItemLists_295084!W1396</f>
        <v>2.6666666666666665</v>
      </c>
      <c r="I1398">
        <f>ItemLists_295084!S1396</f>
        <v>202003</v>
      </c>
    </row>
    <row r="1399" spans="1:9" x14ac:dyDescent="0.25">
      <c r="A1399" t="str">
        <f>IF(ItemLists_295084!A1397="Juvenile Non-Fiction","JNF","")</f>
        <v>JNF</v>
      </c>
      <c r="B1399" t="str">
        <f>ItemLists_295084!B1397</f>
        <v>J 796.092 BRY</v>
      </c>
      <c r="C1399" t="str">
        <f>LEFT(ItemLists_295084!D1397,36)</f>
        <v>Amazing women athletes</v>
      </c>
      <c r="D1399" s="3" t="str">
        <f>IF(ItemLists_295084!AE1397=1,"Yes","No")</f>
        <v>Yes</v>
      </c>
      <c r="E1399" s="18">
        <f>ItemLists_295084!C1397</f>
        <v>30113001975544</v>
      </c>
      <c r="F1399">
        <f>ItemLists_295084!F1397</f>
        <v>2001</v>
      </c>
      <c r="G1399">
        <f>ItemLists_295084!P1397</f>
        <v>200100</v>
      </c>
      <c r="H1399" s="1">
        <f>ItemLists_295084!W1397</f>
        <v>1.104602510460251</v>
      </c>
      <c r="I1399">
        <f>ItemLists_295084!S1397</f>
        <v>201708</v>
      </c>
    </row>
    <row r="1400" spans="1:9" x14ac:dyDescent="0.25">
      <c r="A1400" t="str">
        <f>IF(ItemLists_295084!A1398="Juvenile Non-Fiction","JNF","")</f>
        <v>JNF</v>
      </c>
      <c r="B1400" t="str">
        <f>ItemLists_295084!B1398</f>
        <v>J 796.092 CLI</v>
      </c>
      <c r="C1400" t="str">
        <f>LEFT(ItemLists_295084!D1398,36)</f>
        <v>Not playing by the rules : 21 female</v>
      </c>
      <c r="D1400" s="3" t="str">
        <f>IF(ItemLists_295084!AE1398=1,"Yes","No")</f>
        <v>No</v>
      </c>
      <c r="E1400" s="18">
        <f>ItemLists_295084!C1398</f>
        <v>30113006909043</v>
      </c>
      <c r="F1400">
        <f>ItemLists_295084!F1398</f>
        <v>2020</v>
      </c>
      <c r="G1400">
        <f>ItemLists_295084!P1398</f>
        <v>202005</v>
      </c>
      <c r="H1400" s="1">
        <f>ItemLists_295084!W1398</f>
        <v>0</v>
      </c>
      <c r="I1400">
        <f>ItemLists_295084!S1398</f>
        <v>202005</v>
      </c>
    </row>
    <row r="1401" spans="1:9" x14ac:dyDescent="0.25">
      <c r="A1401" t="str">
        <f>IF(ItemLists_295084!A1399="Juvenile Non-Fiction","JNF","")</f>
        <v>JNF</v>
      </c>
      <c r="B1401" t="str">
        <f>ItemLists_295084!B1399</f>
        <v>J 796.092 DUB</v>
      </c>
      <c r="C1401" t="str">
        <f>LEFT(ItemLists_295084!D1399,36)</f>
        <v xml:space="preserve">Bobbie Rosenfeld : the Olympian who </v>
      </c>
      <c r="D1401" s="3" t="str">
        <f>IF(ItemLists_295084!AE1399=1,"Yes","No")</f>
        <v>Yes</v>
      </c>
      <c r="E1401" s="18">
        <f>ItemLists_295084!C1399</f>
        <v>30113006026681</v>
      </c>
      <c r="F1401">
        <f>ItemLists_295084!F1399</f>
        <v>2004</v>
      </c>
      <c r="G1401">
        <f>ItemLists_295084!P1399</f>
        <v>201501</v>
      </c>
      <c r="H1401" s="1">
        <f>ItemLists_295084!W1399</f>
        <v>0.34285714285714286</v>
      </c>
      <c r="I1401">
        <f>ItemLists_295084!S1399</f>
        <v>201610</v>
      </c>
    </row>
    <row r="1402" spans="1:9" x14ac:dyDescent="0.25">
      <c r="A1402" t="str">
        <f>IF(ItemLists_295084!A1400="Juvenile Non-Fiction","JNF","")</f>
        <v>JNF</v>
      </c>
      <c r="B1402" t="str">
        <f>ItemLists_295084!B1400</f>
        <v>J 796.092 FER</v>
      </c>
      <c r="C1402" t="str">
        <f>LEFT(ItemLists_295084!D1400,36)</f>
        <v>Who's who in Canadian sport</v>
      </c>
      <c r="D1402" s="3" t="str">
        <f>IF(ItemLists_295084!AE1400=1,"Yes","No")</f>
        <v>Yes</v>
      </c>
      <c r="E1402" s="18">
        <f>ItemLists_295084!C1400</f>
        <v>30113002465586</v>
      </c>
      <c r="F1402">
        <f>ItemLists_295084!F1400</f>
        <v>2005</v>
      </c>
      <c r="G1402">
        <f>ItemLists_295084!P1400</f>
        <v>200501</v>
      </c>
      <c r="H1402" s="1">
        <f>ItemLists_295084!W1400</f>
        <v>1.3894736842105262</v>
      </c>
      <c r="I1402">
        <f>ItemLists_295084!S1400</f>
        <v>201807</v>
      </c>
    </row>
    <row r="1403" spans="1:9" x14ac:dyDescent="0.25">
      <c r="A1403" t="str">
        <f>IF(ItemLists_295084!A1401="Juvenile Non-Fiction","JNF","")</f>
        <v>JNF</v>
      </c>
      <c r="B1403" t="str">
        <f>ItemLists_295084!B1401</f>
        <v>J 796.092 HAL</v>
      </c>
      <c r="C1403" t="str">
        <f>LEFT(ItemLists_295084!D1401,36)</f>
        <v>Kids in sports : a chapter book</v>
      </c>
      <c r="D1403" s="3" t="str">
        <f>IF(ItemLists_295084!AE1401=1,"Yes","No")</f>
        <v>Yes</v>
      </c>
      <c r="E1403" s="18">
        <f>ItemLists_295084!C1401</f>
        <v>30113002218167</v>
      </c>
      <c r="F1403">
        <f>ItemLists_295084!F1401</f>
        <v>2004</v>
      </c>
      <c r="G1403">
        <f>ItemLists_295084!P1401</f>
        <v>200407</v>
      </c>
      <c r="H1403" s="1">
        <f>ItemLists_295084!W1401</f>
        <v>1.1632653061224492</v>
      </c>
      <c r="I1403">
        <f>ItemLists_295084!S1401</f>
        <v>201803</v>
      </c>
    </row>
    <row r="1404" spans="1:9" x14ac:dyDescent="0.25">
      <c r="A1404" t="str">
        <f>IF(ItemLists_295084!A1402="Juvenile Non-Fiction","JNF","")</f>
        <v>JNF</v>
      </c>
      <c r="B1404" t="str">
        <f>ItemLists_295084!B1402</f>
        <v>J 796.092 HON</v>
      </c>
      <c r="C1404" t="str">
        <f>LEFT(ItemLists_295084!D1402,36)</f>
        <v>Honoured members : Hockey Hall of Fa</v>
      </c>
      <c r="D1404" s="3" t="str">
        <f>IF(ItemLists_295084!AE1402=1,"Yes","No")</f>
        <v>Yes</v>
      </c>
      <c r="E1404" s="18">
        <f>ItemLists_295084!C1402</f>
        <v>30113002465578</v>
      </c>
      <c r="F1404">
        <f>ItemLists_295084!F1402</f>
        <v>2003</v>
      </c>
      <c r="G1404">
        <f>ItemLists_295084!P1402</f>
        <v>200302</v>
      </c>
      <c r="H1404" s="1">
        <f>ItemLists_295084!W1402</f>
        <v>1.352112676056338</v>
      </c>
      <c r="I1404">
        <f>ItemLists_295084!S1402</f>
        <v>201907</v>
      </c>
    </row>
    <row r="1405" spans="1:9" x14ac:dyDescent="0.25">
      <c r="A1405" t="str">
        <f>IF(ItemLists_295084!A1403="Juvenile Non-Fiction","JNF","")</f>
        <v>JNF</v>
      </c>
      <c r="B1405" t="str">
        <f>ItemLists_295084!B1403</f>
        <v>J 796.092 MCCU</v>
      </c>
      <c r="C1405" t="str">
        <f>LEFT(ItemLists_295084!D1403,36)</f>
        <v>Women athletes who rule!</v>
      </c>
      <c r="D1405" s="3" t="str">
        <f>IF(ItemLists_295084!AE1403=1,"Yes","No")</f>
        <v>No</v>
      </c>
      <c r="E1405" s="18">
        <f>ItemLists_295084!C1403</f>
        <v>30113006656750</v>
      </c>
      <c r="F1405">
        <f>ItemLists_295084!F1403</f>
        <v>2018</v>
      </c>
      <c r="G1405">
        <f>ItemLists_295084!P1403</f>
        <v>201810</v>
      </c>
      <c r="H1405" s="1">
        <f>ItemLists_295084!W1403</f>
        <v>2.88</v>
      </c>
      <c r="I1405">
        <f>ItemLists_295084!S1403</f>
        <v>202002</v>
      </c>
    </row>
    <row r="1406" spans="1:9" x14ac:dyDescent="0.25">
      <c r="A1406" t="str">
        <f>IF(ItemLists_295084!A1404="Juvenile Non-Fiction","JNF","")</f>
        <v>JNF</v>
      </c>
      <c r="B1406" t="str">
        <f>ItemLists_295084!B1404</f>
        <v>J 796.092 RED</v>
      </c>
      <c r="C1406" t="str">
        <f>LEFT(ItemLists_295084!D1404,36)</f>
        <v>Athletes</v>
      </c>
      <c r="D1406" s="3" t="str">
        <f>IF(ItemLists_295084!AE1404=1,"Yes","No")</f>
        <v>Yes</v>
      </c>
      <c r="E1406" s="18">
        <f>ItemLists_295084!C1404</f>
        <v>30113001578876</v>
      </c>
      <c r="F1406">
        <f>ItemLists_295084!F1404</f>
        <v>2000</v>
      </c>
      <c r="G1406">
        <f>ItemLists_295084!P1404</f>
        <v>200008</v>
      </c>
      <c r="H1406" s="1">
        <f>ItemLists_295084!W1404</f>
        <v>1.8765432098765431</v>
      </c>
      <c r="I1406">
        <f>ItemLists_295084!S1404</f>
        <v>201803</v>
      </c>
    </row>
    <row r="1407" spans="1:9" x14ac:dyDescent="0.25">
      <c r="A1407" t="str">
        <f>IF(ItemLists_295084!A1405="Juvenile Non-Fiction","JNF","")</f>
        <v>JNF</v>
      </c>
      <c r="B1407" t="str">
        <f>ItemLists_295084!B1405</f>
        <v>J 796.092 SCH</v>
      </c>
      <c r="C1407" t="str">
        <f>LEFT(ItemLists_295084!D1405,36)</f>
        <v>Great athletes from our First Nation</v>
      </c>
      <c r="D1407" s="3" t="str">
        <f>IF(ItemLists_295084!AE1405=1,"Yes","No")</f>
        <v>Yes</v>
      </c>
      <c r="E1407" s="18">
        <f>ItemLists_295084!C1405</f>
        <v>30113002578743</v>
      </c>
      <c r="F1407">
        <f>ItemLists_295084!F1405</f>
        <v>2007</v>
      </c>
      <c r="G1407">
        <f>ItemLists_295084!P1405</f>
        <v>201102</v>
      </c>
      <c r="H1407" s="1">
        <f>ItemLists_295084!W1405</f>
        <v>1.8461538461538463</v>
      </c>
      <c r="I1407">
        <f>ItemLists_295084!S1405</f>
        <v>202006</v>
      </c>
    </row>
    <row r="1408" spans="1:9" x14ac:dyDescent="0.25">
      <c r="A1408" t="str">
        <f>IF(ItemLists_295084!A1406="Juvenile Non-Fiction","JNF","")</f>
        <v>JNF</v>
      </c>
      <c r="B1408" t="str">
        <f>ItemLists_295084!B1406</f>
        <v>J 796.092 THO</v>
      </c>
      <c r="C1408" t="str">
        <f>LEFT(ItemLists_295084!D1406,36)</f>
        <v>What athletes are made of</v>
      </c>
      <c r="D1408" s="3" t="str">
        <f>IF(ItemLists_295084!AE1406=1,"Yes","No")</f>
        <v>Yes</v>
      </c>
      <c r="E1408" s="18">
        <f>ItemLists_295084!C1406</f>
        <v>30113002479694</v>
      </c>
      <c r="F1408">
        <f>ItemLists_295084!F1406</f>
        <v>2006</v>
      </c>
      <c r="G1408">
        <f>ItemLists_295084!P1406</f>
        <v>200602</v>
      </c>
      <c r="H1408" s="1">
        <f>ItemLists_295084!W1406</f>
        <v>0.94915254237288138</v>
      </c>
      <c r="I1408">
        <f>ItemLists_295084!S1406</f>
        <v>201501</v>
      </c>
    </row>
    <row r="1409" spans="1:9" x14ac:dyDescent="0.25">
      <c r="A1409" t="str">
        <f>IF(ItemLists_295084!A1407="Juvenile Non-Fiction","JNF","")</f>
        <v>JNF</v>
      </c>
      <c r="B1409" t="str">
        <f>ItemLists_295084!B1407</f>
        <v>J 796.092 YAS</v>
      </c>
      <c r="C1409" t="str">
        <f>LEFT(ItemLists_295084!D1407,36)</f>
        <v>Athletes</v>
      </c>
      <c r="D1409" s="3" t="str">
        <f>IF(ItemLists_295084!AE1407=1,"Yes","No")</f>
        <v>Yes</v>
      </c>
      <c r="E1409" s="18">
        <f>ItemLists_295084!C1407</f>
        <v>30113005543199</v>
      </c>
      <c r="F1409">
        <f>ItemLists_295084!F1407</f>
        <v>2013</v>
      </c>
      <c r="G1409">
        <f>ItemLists_295084!P1407</f>
        <v>201212</v>
      </c>
      <c r="H1409" s="1">
        <f>ItemLists_295084!W1407</f>
        <v>0.37894736842105264</v>
      </c>
      <c r="I1409">
        <f>ItemLists_295084!S1407</f>
        <v>201901</v>
      </c>
    </row>
    <row r="1410" spans="1:9" x14ac:dyDescent="0.25">
      <c r="A1410" t="str">
        <f>IF(ItemLists_295084!A1408="Juvenile Non-Fiction","JNF","")</f>
        <v>JNF</v>
      </c>
      <c r="B1410" t="str">
        <f>ItemLists_295084!B1408</f>
        <v>J 796.092 ZUC</v>
      </c>
      <c r="C1410" t="str">
        <f>LEFT(ItemLists_295084!D1408,36)</f>
        <v>Rising above : how 11 athletes overc</v>
      </c>
      <c r="D1410" s="3" t="str">
        <f>IF(ItemLists_295084!AE1408=1,"Yes","No")</f>
        <v>No</v>
      </c>
      <c r="E1410" s="18">
        <f>ItemLists_295084!C1408</f>
        <v>30113006354232</v>
      </c>
      <c r="F1410">
        <f>ItemLists_295084!F1408</f>
        <v>2016</v>
      </c>
      <c r="G1410">
        <f>ItemLists_295084!P1408</f>
        <v>201610</v>
      </c>
      <c r="H1410" s="1">
        <f>ItemLists_295084!W1408</f>
        <v>11.020408163265307</v>
      </c>
      <c r="I1410">
        <f>ItemLists_295084!S1408</f>
        <v>202008</v>
      </c>
    </row>
    <row r="1411" spans="1:9" x14ac:dyDescent="0.25">
      <c r="A1411" t="str">
        <f>IF(ItemLists_295084!A1409="Juvenile Non-Fiction","JNF","")</f>
        <v>JNF</v>
      </c>
      <c r="B1411" t="str">
        <f>ItemLists_295084!B1409</f>
        <v>J 796.0922 SCH</v>
      </c>
      <c r="C1411" t="str">
        <f>LEFT(ItemLists_295084!D1409,36)</f>
        <v>Native athletes in action</v>
      </c>
      <c r="D1411" s="3" t="str">
        <f>IF(ItemLists_295084!AE1409=1,"Yes","No")</f>
        <v>Yes</v>
      </c>
      <c r="E1411" s="18">
        <f>ItemLists_295084!C1409</f>
        <v>30113006386028</v>
      </c>
      <c r="F1411">
        <f>ItemLists_295084!F1409</f>
        <v>2016</v>
      </c>
      <c r="G1411">
        <f>ItemLists_295084!P1409</f>
        <v>201701</v>
      </c>
      <c r="H1411" s="1">
        <f>ItemLists_295084!W1409</f>
        <v>0</v>
      </c>
      <c r="I1411">
        <f>ItemLists_295084!S1409</f>
        <v>201701</v>
      </c>
    </row>
    <row r="1412" spans="1:9" x14ac:dyDescent="0.25">
      <c r="A1412" t="str">
        <f>IF(ItemLists_295084!A1410="Juvenile Non-Fiction","JNF","")</f>
        <v>JNF</v>
      </c>
      <c r="B1412" t="str">
        <f>ItemLists_295084!B1410</f>
        <v>J 796.097 DOE</v>
      </c>
      <c r="C1412" t="str">
        <f>LEFT(ItemLists_295084!D1410,36)</f>
        <v>Coming up clutch : the greatest upse</v>
      </c>
      <c r="D1412" s="3" t="str">
        <f>IF(ItemLists_295084!AE1410=1,"Yes","No")</f>
        <v>No</v>
      </c>
      <c r="E1412" s="18">
        <f>ItemLists_295084!C1410</f>
        <v>30113006724624</v>
      </c>
      <c r="F1412">
        <f>ItemLists_295084!F1410</f>
        <v>2019</v>
      </c>
      <c r="G1412">
        <f>ItemLists_295084!P1410</f>
        <v>201902</v>
      </c>
      <c r="H1412" s="1">
        <f>ItemLists_295084!W1410</f>
        <v>0</v>
      </c>
      <c r="I1412">
        <f>ItemLists_295084!S1410</f>
        <v>201902</v>
      </c>
    </row>
    <row r="1413" spans="1:9" x14ac:dyDescent="0.25">
      <c r="A1413" t="str">
        <f>IF(ItemLists_295084!A1411="Juvenile Non-Fiction","JNF","")</f>
        <v>JNF</v>
      </c>
      <c r="B1413" t="str">
        <f>ItemLists_295084!B1411</f>
        <v>J 796.097 HEG</v>
      </c>
      <c r="C1413" t="str">
        <f>LEFT(ItemLists_295084!D1411,36)</f>
        <v>Shooting hoops and skating loops : g</v>
      </c>
      <c r="D1413" s="3" t="str">
        <f>IF(ItemLists_295084!AE1411=1,"Yes","No")</f>
        <v>Yes</v>
      </c>
      <c r="E1413" s="18">
        <f>ItemLists_295084!C1411</f>
        <v>30113002378961</v>
      </c>
      <c r="F1413">
        <f>ItemLists_295084!F1411</f>
        <v>1999</v>
      </c>
      <c r="G1413">
        <f>ItemLists_295084!P1411</f>
        <v>201509</v>
      </c>
      <c r="H1413" s="1">
        <f>ItemLists_295084!W1411</f>
        <v>1.5483870967741935</v>
      </c>
      <c r="I1413">
        <f>ItemLists_295084!S1411</f>
        <v>201510</v>
      </c>
    </row>
    <row r="1414" spans="1:9" x14ac:dyDescent="0.25">
      <c r="A1414" t="str">
        <f>IF(ItemLists_295084!A1412="Juvenile Non-Fiction","JNF","")</f>
        <v>JNF</v>
      </c>
      <c r="B1414" t="str">
        <f>ItemLists_295084!B1412</f>
        <v>J 796.097 SPO</v>
      </c>
      <c r="C1414" t="str">
        <f>LEFT(ItemLists_295084!D1412,36)</f>
        <v>Sports</v>
      </c>
      <c r="D1414" s="3" t="str">
        <f>IF(ItemLists_295084!AE1412=1,"Yes","No")</f>
        <v>Yes</v>
      </c>
      <c r="E1414" s="18">
        <f>ItemLists_295084!C1412</f>
        <v>30113003002990</v>
      </c>
      <c r="F1414">
        <f>ItemLists_295084!F1412</f>
        <v>2009</v>
      </c>
      <c r="G1414">
        <f>ItemLists_295084!P1412</f>
        <v>200904</v>
      </c>
      <c r="H1414" s="1">
        <f>ItemLists_295084!W1412</f>
        <v>0.94964028776978415</v>
      </c>
      <c r="I1414">
        <f>ItemLists_295084!S1412</f>
        <v>202009</v>
      </c>
    </row>
    <row r="1415" spans="1:9" x14ac:dyDescent="0.25">
      <c r="A1415" t="str">
        <f>IF(ItemLists_295084!A1413="Juvenile Non-Fiction","JNF","")</f>
        <v>JNF</v>
      </c>
      <c r="B1415" t="str">
        <f>ItemLists_295084!B1413</f>
        <v>J 796.1 VEC</v>
      </c>
      <c r="C1415" t="str">
        <f>LEFT(ItemLists_295084!D1413,36)</f>
        <v>Sidewalk games</v>
      </c>
      <c r="D1415" s="3" t="str">
        <f>IF(ItemLists_295084!AE1413=1,"Yes","No")</f>
        <v>Yes</v>
      </c>
      <c r="E1415" s="18">
        <f>ItemLists_295084!C1413</f>
        <v>30113002145584</v>
      </c>
      <c r="F1415">
        <f>ItemLists_295084!F1413</f>
        <v>2003</v>
      </c>
      <c r="G1415">
        <f>ItemLists_295084!P1413</f>
        <v>200307</v>
      </c>
      <c r="H1415" s="1">
        <f>ItemLists_295084!W1413</f>
        <v>2.5384615384615388</v>
      </c>
      <c r="I1415">
        <f>ItemLists_295084!S1413</f>
        <v>201807</v>
      </c>
    </row>
    <row r="1416" spans="1:9" x14ac:dyDescent="0.25">
      <c r="A1416" t="str">
        <f>IF(ItemLists_295084!A1414="Juvenile Non-Fiction","JNF","")</f>
        <v>JNF</v>
      </c>
      <c r="B1416" t="str">
        <f>ItemLists_295084!B1414</f>
        <v>J 796.14 HOR</v>
      </c>
      <c r="C1416" t="str">
        <f>LEFT(ItemLists_295084!D1414,36)</f>
        <v>Treasure hunts! Treasure hunts!</v>
      </c>
      <c r="D1416" s="3" t="str">
        <f>IF(ItemLists_295084!AE1414=1,"Yes","No")</f>
        <v>Yes</v>
      </c>
      <c r="E1416" s="18">
        <f>ItemLists_295084!C1414</f>
        <v>30113001739718</v>
      </c>
      <c r="F1416">
        <f>ItemLists_295084!F1414</f>
        <v>2000</v>
      </c>
      <c r="G1416">
        <f>ItemLists_295084!P1414</f>
        <v>200003</v>
      </c>
      <c r="H1416" s="1">
        <f>ItemLists_295084!W1414</f>
        <v>2.32258064516129</v>
      </c>
      <c r="I1416">
        <f>ItemLists_295084!S1414</f>
        <v>201807</v>
      </c>
    </row>
    <row r="1417" spans="1:9" x14ac:dyDescent="0.25">
      <c r="A1417" t="str">
        <f>IF(ItemLists_295084!A1415="Juvenile Non-Fiction","JNF","")</f>
        <v>JNF</v>
      </c>
      <c r="B1417" t="str">
        <f>ItemLists_295084!B1415</f>
        <v>J 796.2 HOR</v>
      </c>
      <c r="C1417" t="str">
        <f>LEFT(ItemLists_295084!D1415,36)</f>
        <v>How to improve at skateboarding</v>
      </c>
      <c r="D1417" s="3" t="str">
        <f>IF(ItemLists_295084!AE1415=1,"Yes","No")</f>
        <v>Yes</v>
      </c>
      <c r="E1417" s="18">
        <f>ItemLists_295084!C1415</f>
        <v>30113003272692</v>
      </c>
      <c r="F1417">
        <f>ItemLists_295084!F1415</f>
        <v>2009</v>
      </c>
      <c r="G1417">
        <f>ItemLists_295084!P1415</f>
        <v>200910</v>
      </c>
      <c r="H1417" s="1">
        <f>ItemLists_295084!W1415</f>
        <v>3.0676691729323307</v>
      </c>
      <c r="I1417">
        <f>ItemLists_295084!S1415</f>
        <v>201803</v>
      </c>
    </row>
    <row r="1418" spans="1:9" x14ac:dyDescent="0.25">
      <c r="A1418" t="str">
        <f>IF(ItemLists_295084!A1416="Juvenile Non-Fiction","JNF","")</f>
        <v>JNF</v>
      </c>
      <c r="B1418" t="str">
        <f>ItemLists_295084!B1416</f>
        <v>J 796.2 JAC</v>
      </c>
      <c r="C1418" t="str">
        <f>LEFT(ItemLists_295084!D1416,36)</f>
        <v>Paintball</v>
      </c>
      <c r="D1418" s="3" t="str">
        <f>IF(ItemLists_295084!AE1416=1,"Yes","No")</f>
        <v>Yes</v>
      </c>
      <c r="E1418" s="18">
        <f>ItemLists_295084!C1416</f>
        <v>30113006259985</v>
      </c>
      <c r="F1418">
        <f>ItemLists_295084!F1416</f>
        <v>2015</v>
      </c>
      <c r="G1418">
        <f>ItemLists_295084!P1416</f>
        <v>201603</v>
      </c>
      <c r="H1418" s="1">
        <f>ItemLists_295084!W1416</f>
        <v>3</v>
      </c>
      <c r="I1418">
        <f>ItemLists_295084!S1416</f>
        <v>201810</v>
      </c>
    </row>
    <row r="1419" spans="1:9" x14ac:dyDescent="0.25">
      <c r="A1419" t="str">
        <f>IF(ItemLists_295084!A1417="Juvenile Non-Fiction","JNF","")</f>
        <v>JNF</v>
      </c>
      <c r="B1419" t="str">
        <f>ItemLists_295084!B1417</f>
        <v>J 796.2 LEV</v>
      </c>
      <c r="C1419" t="str">
        <f>LEFT(ItemLists_295084!D1417,36)</f>
        <v>Awesome yo-yo tricks</v>
      </c>
      <c r="D1419" s="3" t="str">
        <f>IF(ItemLists_295084!AE1417=1,"Yes","No")</f>
        <v>Yes</v>
      </c>
      <c r="E1419" s="18">
        <f>ItemLists_295084!C1417</f>
        <v>30113001741227</v>
      </c>
      <c r="F1419">
        <f>ItemLists_295084!F1417</f>
        <v>2000</v>
      </c>
      <c r="G1419">
        <f>ItemLists_295084!P1417</f>
        <v>200004</v>
      </c>
      <c r="H1419" s="1">
        <f>ItemLists_295084!W1417</f>
        <v>1.8947368421052633</v>
      </c>
      <c r="I1419">
        <f>ItemLists_295084!S1417</f>
        <v>201909</v>
      </c>
    </row>
    <row r="1420" spans="1:9" x14ac:dyDescent="0.25">
      <c r="A1420" t="str">
        <f>IF(ItemLists_295084!A1418="Juvenile Non-Fiction","JNF","")</f>
        <v>JNF</v>
      </c>
      <c r="B1420" t="str">
        <f>ItemLists_295084!B1418</f>
        <v>J 796.2 POW</v>
      </c>
      <c r="C1420" t="str">
        <f>LEFT(ItemLists_295084!D1418,36)</f>
        <v>An insider's guide to paintball</v>
      </c>
      <c r="D1420" s="3" t="str">
        <f>IF(ItemLists_295084!AE1418=1,"Yes","No")</f>
        <v>Yes</v>
      </c>
      <c r="E1420" s="18">
        <f>ItemLists_295084!C1418</f>
        <v>30113005971960</v>
      </c>
      <c r="F1420">
        <f>ItemLists_295084!F1418</f>
        <v>2015</v>
      </c>
      <c r="G1420">
        <f>ItemLists_295084!P1418</f>
        <v>201511</v>
      </c>
      <c r="H1420" s="1">
        <f>ItemLists_295084!W1418</f>
        <v>2.2000000000000002</v>
      </c>
      <c r="I1420">
        <f>ItemLists_295084!S1418</f>
        <v>201807</v>
      </c>
    </row>
    <row r="1421" spans="1:9" x14ac:dyDescent="0.25">
      <c r="A1421" t="str">
        <f>IF(ItemLists_295084!A1419="Juvenile Non-Fiction","JNF","")</f>
        <v>JNF</v>
      </c>
      <c r="B1421" t="str">
        <f>ItemLists_295084!B1419</f>
        <v>J 796.2 THO</v>
      </c>
      <c r="C1421" t="str">
        <f>LEFT(ItemLists_295084!D1419,36)</f>
        <v>Blades, boards &amp; scooters</v>
      </c>
      <c r="D1421" s="3" t="str">
        <f>IF(ItemLists_295084!AE1419=1,"Yes","No")</f>
        <v>Yes</v>
      </c>
      <c r="E1421" s="18">
        <f>ItemLists_295084!C1419</f>
        <v>30113002367618</v>
      </c>
      <c r="F1421">
        <f>ItemLists_295084!F1419</f>
        <v>2003</v>
      </c>
      <c r="G1421">
        <f>ItemLists_295084!P1419</f>
        <v>200307</v>
      </c>
      <c r="H1421" s="1">
        <f>ItemLists_295084!W1419</f>
        <v>2.5384615384615388</v>
      </c>
      <c r="I1421">
        <f>ItemLists_295084!S1419</f>
        <v>202008</v>
      </c>
    </row>
    <row r="1422" spans="1:9" x14ac:dyDescent="0.25">
      <c r="A1422" t="str">
        <f>IF(ItemLists_295084!A1420="Juvenile Non-Fiction","JNF","")</f>
        <v>JNF</v>
      </c>
      <c r="B1422" t="str">
        <f>ItemLists_295084!B1420</f>
        <v>J 796.21 HAW</v>
      </c>
      <c r="C1422" t="str">
        <f>LEFT(ItemLists_295084!D1420,36)</f>
        <v>Between boardslides and burnout : my</v>
      </c>
      <c r="D1422" s="3" t="str">
        <f>IF(ItemLists_295084!AE1420=1,"Yes","No")</f>
        <v>Yes</v>
      </c>
      <c r="E1422" s="18">
        <f>ItemLists_295084!C1420</f>
        <v>30113002652597</v>
      </c>
      <c r="F1422">
        <f>ItemLists_295084!F1420</f>
        <v>2002</v>
      </c>
      <c r="G1422">
        <f>ItemLists_295084!P1420</f>
        <v>200203</v>
      </c>
      <c r="H1422" s="1">
        <f>ItemLists_295084!W1420</f>
        <v>2.625</v>
      </c>
      <c r="I1422">
        <f>ItemLists_295084!S1420</f>
        <v>201910</v>
      </c>
    </row>
    <row r="1423" spans="1:9" x14ac:dyDescent="0.25">
      <c r="A1423" t="str">
        <f>IF(ItemLists_295084!A1421="Juvenile Non-Fiction","JNF","")</f>
        <v>JNF</v>
      </c>
      <c r="B1423" t="str">
        <f>ItemLists_295084!B1421</f>
        <v>J 796.21 JAC</v>
      </c>
      <c r="C1423" t="str">
        <f>LEFT(ItemLists_295084!D1421,36)</f>
        <v>Roller derby</v>
      </c>
      <c r="D1423" s="3" t="str">
        <f>IF(ItemLists_295084!AE1421=1,"Yes","No")</f>
        <v>Yes</v>
      </c>
      <c r="E1423" s="18">
        <f>ItemLists_295084!C1421</f>
        <v>30113006259910</v>
      </c>
      <c r="F1423">
        <f>ItemLists_295084!F1421</f>
        <v>2016</v>
      </c>
      <c r="G1423">
        <f>ItemLists_295084!P1421</f>
        <v>201603</v>
      </c>
      <c r="H1423" s="1">
        <f>ItemLists_295084!W1421</f>
        <v>1.5</v>
      </c>
      <c r="I1423">
        <f>ItemLists_295084!S1421</f>
        <v>201810</v>
      </c>
    </row>
    <row r="1424" spans="1:9" x14ac:dyDescent="0.25">
      <c r="A1424" t="str">
        <f>IF(ItemLists_295084!A1422="Juvenile Non-Fiction","JNF","")</f>
        <v>JNF</v>
      </c>
      <c r="B1424" t="str">
        <f>ItemLists_295084!B1422</f>
        <v>J 796.21 MACY</v>
      </c>
      <c r="C1424" t="str">
        <f>LEFT(ItemLists_295084!D1422,36)</f>
        <v>Roller derby rivals</v>
      </c>
      <c r="D1424" s="3" t="str">
        <f>IF(ItemLists_295084!AE1422=1,"Yes","No")</f>
        <v>Yes</v>
      </c>
      <c r="E1424" s="18">
        <f>ItemLists_295084!C1422</f>
        <v>30113006022201</v>
      </c>
      <c r="F1424">
        <f>ItemLists_295084!F1422</f>
        <v>2014</v>
      </c>
      <c r="G1424">
        <f>ItemLists_295084!P1422</f>
        <v>201412</v>
      </c>
      <c r="H1424" s="1">
        <f>ItemLists_295084!W1422</f>
        <v>1.1830985915492958</v>
      </c>
      <c r="I1424">
        <f>ItemLists_295084!S1422</f>
        <v>202008</v>
      </c>
    </row>
    <row r="1425" spans="1:9" x14ac:dyDescent="0.25">
      <c r="A1425" t="str">
        <f>IF(ItemLists_295084!A1423="Juvenile Non-Fiction","JNF","")</f>
        <v>JNF</v>
      </c>
      <c r="B1425" t="str">
        <f>ItemLists_295084!B1423</f>
        <v>J 796.21 MOR</v>
      </c>
      <c r="C1425" t="str">
        <f>LEFT(ItemLists_295084!D1423,36)</f>
        <v>In-line skating</v>
      </c>
      <c r="D1425" s="3" t="str">
        <f>IF(ItemLists_295084!AE1423=1,"Yes","No")</f>
        <v>Yes</v>
      </c>
      <c r="E1425" s="18">
        <f>ItemLists_295084!C1423</f>
        <v>30113002455967</v>
      </c>
      <c r="F1425">
        <f>ItemLists_295084!F1423</f>
        <v>2006</v>
      </c>
      <c r="G1425">
        <f>ItemLists_295084!P1423</f>
        <v>200606</v>
      </c>
      <c r="H1425" s="1">
        <f>ItemLists_295084!W1423</f>
        <v>1.2485549132947977</v>
      </c>
      <c r="I1425">
        <f>ItemLists_295084!S1423</f>
        <v>201910</v>
      </c>
    </row>
    <row r="1426" spans="1:9" x14ac:dyDescent="0.25">
      <c r="A1426" t="str">
        <f>IF(ItemLists_295084!A1424="Juvenile Non-Fiction","JNF","")</f>
        <v>JNF</v>
      </c>
      <c r="B1426" t="str">
        <f>ItemLists_295084!B1424</f>
        <v>J 796.22 CAS</v>
      </c>
      <c r="C1426" t="str">
        <f>LEFT(ItemLists_295084!D1424,36)</f>
        <v>Longboard skateboarding</v>
      </c>
      <c r="D1426" s="3" t="str">
        <f>IF(ItemLists_295084!AE1424=1,"Yes","No")</f>
        <v>Yes</v>
      </c>
      <c r="E1426" s="18">
        <f>ItemLists_295084!C1424</f>
        <v>30113006259787</v>
      </c>
      <c r="F1426">
        <f>ItemLists_295084!F1424</f>
        <v>2016</v>
      </c>
      <c r="G1426">
        <f>ItemLists_295084!P1424</f>
        <v>201603</v>
      </c>
      <c r="H1426" s="1">
        <f>ItemLists_295084!W1424</f>
        <v>0.42857142857142855</v>
      </c>
      <c r="I1426">
        <f>ItemLists_295084!S1424</f>
        <v>201811</v>
      </c>
    </row>
    <row r="1427" spans="1:9" x14ac:dyDescent="0.25">
      <c r="A1427" t="str">
        <f>IF(ItemLists_295084!A1425="Juvenile Non-Fiction","JNF","")</f>
        <v>JNF</v>
      </c>
      <c r="B1427" t="str">
        <f>ItemLists_295084!B1425</f>
        <v>J 796.22 CRO</v>
      </c>
      <c r="C1427" t="str">
        <f>LEFT(ItemLists_295084!D1425,36)</f>
        <v>Extreme skateboarding</v>
      </c>
      <c r="D1427" s="3" t="str">
        <f>IF(ItemLists_295084!AE1425=1,"Yes","No")</f>
        <v>Yes</v>
      </c>
      <c r="E1427" s="18">
        <f>ItemLists_295084!C1425</f>
        <v>30113002142532</v>
      </c>
      <c r="F1427">
        <f>ItemLists_295084!F1425</f>
        <v>2004</v>
      </c>
      <c r="G1427">
        <f>ItemLists_295084!P1425</f>
        <v>200406</v>
      </c>
      <c r="H1427" s="1">
        <f>ItemLists_295084!W1425</f>
        <v>3.6548223350253806</v>
      </c>
      <c r="I1427">
        <f>ItemLists_295084!S1425</f>
        <v>201910</v>
      </c>
    </row>
    <row r="1428" spans="1:9" x14ac:dyDescent="0.25">
      <c r="A1428" t="str">
        <f>IF(ItemLists_295084!A1426="Juvenile Non-Fiction","JNF","")</f>
        <v>JNF</v>
      </c>
      <c r="B1428" t="str">
        <f>ItemLists_295084!B1426</f>
        <v>J 796.22 CRO</v>
      </c>
      <c r="C1428" t="str">
        <f>LEFT(ItemLists_295084!D1426,36)</f>
        <v>Skateboarding in action</v>
      </c>
      <c r="D1428" s="3" t="str">
        <f>IF(ItemLists_295084!AE1426=1,"Yes","No")</f>
        <v>Yes</v>
      </c>
      <c r="E1428" s="18">
        <f>ItemLists_295084!C1426</f>
        <v>30113002045826</v>
      </c>
      <c r="F1428">
        <f>ItemLists_295084!F1426</f>
        <v>2002</v>
      </c>
      <c r="G1428">
        <f>ItemLists_295084!P1426</f>
        <v>200205</v>
      </c>
      <c r="H1428" s="1">
        <f>ItemLists_295084!W1426</f>
        <v>3.5675675675675675</v>
      </c>
      <c r="I1428">
        <f>ItemLists_295084!S1426</f>
        <v>201807</v>
      </c>
    </row>
    <row r="1429" spans="1:9" x14ac:dyDescent="0.25">
      <c r="A1429" t="str">
        <f>IF(ItemLists_295084!A1427="Juvenile Non-Fiction","JNF","")</f>
        <v>JNF</v>
      </c>
      <c r="B1429" t="str">
        <f>ItemLists_295084!B1427</f>
        <v>J 796.22 DOE</v>
      </c>
      <c r="C1429" t="str">
        <f>LEFT(ItemLists_295084!D1427,36)</f>
        <v>Skateparks : grab your skateboard</v>
      </c>
      <c r="D1429" s="3" t="str">
        <f>IF(ItemLists_295084!AE1427=1,"Yes","No")</f>
        <v>Yes</v>
      </c>
      <c r="E1429" s="18">
        <f>ItemLists_295084!C1427</f>
        <v>30113002191406</v>
      </c>
      <c r="F1429">
        <f>ItemLists_295084!F1427</f>
        <v>2002</v>
      </c>
      <c r="G1429">
        <f>ItemLists_295084!P1427</f>
        <v>200206</v>
      </c>
      <c r="H1429" s="1">
        <f>ItemLists_295084!W1427</f>
        <v>2.1176470588235294</v>
      </c>
      <c r="I1429">
        <f>ItemLists_295084!S1427</f>
        <v>201807</v>
      </c>
    </row>
    <row r="1430" spans="1:9" x14ac:dyDescent="0.25">
      <c r="A1430" t="str">
        <f>IF(ItemLists_295084!A1428="Juvenile Non-Fiction","JNF","")</f>
        <v>JNF</v>
      </c>
      <c r="B1430" t="str">
        <f>ItemLists_295084!B1428</f>
        <v>J 796.22 GIF</v>
      </c>
      <c r="C1430" t="str">
        <f>LEFT(ItemLists_295084!D1428,36)</f>
        <v>Skateboarding</v>
      </c>
      <c r="D1430" s="3" t="str">
        <f>IF(ItemLists_295084!AE1428=1,"Yes","No")</f>
        <v>Yes</v>
      </c>
      <c r="E1430" s="18">
        <f>ItemLists_295084!C1428</f>
        <v>30113002434624</v>
      </c>
      <c r="F1430">
        <f>ItemLists_295084!F1428</f>
        <v>2006</v>
      </c>
      <c r="G1430">
        <f>ItemLists_295084!P1428</f>
        <v>200601</v>
      </c>
      <c r="H1430" s="1">
        <f>ItemLists_295084!W1428</f>
        <v>4.9213483146067416</v>
      </c>
      <c r="I1430">
        <f>ItemLists_295084!S1428</f>
        <v>201908</v>
      </c>
    </row>
    <row r="1431" spans="1:9" x14ac:dyDescent="0.25">
      <c r="A1431" t="str">
        <f>IF(ItemLists_295084!A1429="Juvenile Non-Fiction","JNF","")</f>
        <v>JNF</v>
      </c>
      <c r="B1431" t="str">
        <f>ItemLists_295084!B1429</f>
        <v>J 796.22 HOC</v>
      </c>
      <c r="C1431" t="str">
        <f>LEFT(ItemLists_295084!D1429,36)</f>
        <v>Awesome obstacles : how to build you</v>
      </c>
      <c r="D1431" s="3" t="str">
        <f>IF(ItemLists_295084!AE1429=1,"Yes","No")</f>
        <v>Yes</v>
      </c>
      <c r="E1431" s="18">
        <f>ItemLists_295084!C1429</f>
        <v>30113002351232</v>
      </c>
      <c r="F1431">
        <f>ItemLists_295084!F1429</f>
        <v>2005</v>
      </c>
      <c r="G1431">
        <f>ItemLists_295084!P1429</f>
        <v>200506</v>
      </c>
      <c r="H1431" s="1">
        <f>ItemLists_295084!W1429</f>
        <v>3.1783783783783783</v>
      </c>
      <c r="I1431">
        <f>ItemLists_295084!S1429</f>
        <v>201908</v>
      </c>
    </row>
    <row r="1432" spans="1:9" x14ac:dyDescent="0.25">
      <c r="A1432" t="str">
        <f>IF(ItemLists_295084!A1430="Juvenile Non-Fiction","JNF","")</f>
        <v>JNF</v>
      </c>
      <c r="B1432" t="str">
        <f>ItemLists_295084!B1430</f>
        <v>J 796.22 LAK</v>
      </c>
      <c r="C1432" t="str">
        <f>LEFT(ItemLists_295084!D1430,36)</f>
        <v>Skateboards</v>
      </c>
      <c r="D1432" s="3" t="str">
        <f>IF(ItemLists_295084!AE1430=1,"Yes","No")</f>
        <v>Yes</v>
      </c>
      <c r="E1432" s="18">
        <f>ItemLists_295084!C1430</f>
        <v>30113006466465</v>
      </c>
      <c r="F1432">
        <f>ItemLists_295084!F1430</f>
        <v>2017</v>
      </c>
      <c r="G1432">
        <f>ItemLists_295084!P1430</f>
        <v>201703</v>
      </c>
      <c r="H1432" s="1">
        <f>ItemLists_295084!W1430</f>
        <v>3</v>
      </c>
      <c r="I1432">
        <f>ItemLists_295084!S1430</f>
        <v>201910</v>
      </c>
    </row>
    <row r="1433" spans="1:9" x14ac:dyDescent="0.25">
      <c r="A1433" t="str">
        <f>IF(ItemLists_295084!A1431="Juvenile Non-Fiction","JNF","")</f>
        <v>JNF</v>
      </c>
      <c r="B1433" t="str">
        <f>ItemLists_295084!B1431</f>
        <v>J 796.22 MAR</v>
      </c>
      <c r="C1433" t="str">
        <f>LEFT(ItemLists_295084!D1431,36)</f>
        <v xml:space="preserve">History of skateboarding : from the </v>
      </c>
      <c r="D1433" s="3" t="str">
        <f>IF(ItemLists_295084!AE1431=1,"Yes","No")</f>
        <v>Yes</v>
      </c>
      <c r="E1433" s="18">
        <f>ItemLists_295084!C1431</f>
        <v>30113002191380</v>
      </c>
      <c r="F1433">
        <f>ItemLists_295084!F1431</f>
        <v>2002</v>
      </c>
      <c r="G1433">
        <f>ItemLists_295084!P1431</f>
        <v>200207</v>
      </c>
      <c r="H1433" s="1">
        <f>ItemLists_295084!W1431</f>
        <v>1.5272727272727273</v>
      </c>
      <c r="I1433">
        <f>ItemLists_295084!S1431</f>
        <v>201604</v>
      </c>
    </row>
    <row r="1434" spans="1:9" x14ac:dyDescent="0.25">
      <c r="A1434" t="str">
        <f>IF(ItemLists_295084!A1432="Juvenile Non-Fiction","JNF","")</f>
        <v>JNF</v>
      </c>
      <c r="B1434" t="str">
        <f>ItemLists_295084!B1432</f>
        <v>J 796.22 MOR</v>
      </c>
      <c r="C1434" t="str">
        <f>LEFT(ItemLists_295084!D1432,36)</f>
        <v>Skateboarding</v>
      </c>
      <c r="D1434" s="3" t="str">
        <f>IF(ItemLists_295084!AE1432=1,"Yes","No")</f>
        <v>Yes</v>
      </c>
      <c r="E1434" s="18">
        <f>ItemLists_295084!C1432</f>
        <v>30113002456304</v>
      </c>
      <c r="F1434">
        <f>ItemLists_295084!F1432</f>
        <v>2006</v>
      </c>
      <c r="G1434">
        <f>ItemLists_295084!P1432</f>
        <v>200608</v>
      </c>
      <c r="H1434" s="1">
        <f>ItemLists_295084!W1432</f>
        <v>4.7017543859649127</v>
      </c>
      <c r="I1434">
        <f>ItemLists_295084!S1432</f>
        <v>201810</v>
      </c>
    </row>
    <row r="1435" spans="1:9" x14ac:dyDescent="0.25">
      <c r="A1435" t="str">
        <f>IF(ItemLists_295084!A1433="Juvenile Non-Fiction","JNF","")</f>
        <v>JNF</v>
      </c>
      <c r="B1435" t="str">
        <f>ItemLists_295084!B1433</f>
        <v>J 796.22 SAV</v>
      </c>
      <c r="C1435" t="str">
        <f>LEFT(ItemLists_295084!D1433,36)</f>
        <v>Vert skating : mastering the ramp</v>
      </c>
      <c r="D1435" s="3" t="str">
        <f>IF(ItemLists_295084!AE1433=1,"Yes","No")</f>
        <v>Yes</v>
      </c>
      <c r="E1435" s="18">
        <f>ItemLists_295084!C1433</f>
        <v>30113002192297</v>
      </c>
      <c r="F1435">
        <f>ItemLists_295084!F1433</f>
        <v>2005</v>
      </c>
      <c r="G1435">
        <f>ItemLists_295084!P1433</f>
        <v>200505</v>
      </c>
      <c r="H1435" s="1">
        <f>ItemLists_295084!W1433</f>
        <v>3.096774193548387</v>
      </c>
      <c r="I1435">
        <f>ItemLists_295084!S1433</f>
        <v>201912</v>
      </c>
    </row>
    <row r="1436" spans="1:9" x14ac:dyDescent="0.25">
      <c r="A1436" t="str">
        <f>IF(ItemLists_295084!A1434="Juvenile Non-Fiction","JNF","")</f>
        <v>JNF</v>
      </c>
      <c r="B1436" t="str">
        <f>ItemLists_295084!B1434</f>
        <v>J 796.22 SAV</v>
      </c>
      <c r="C1436" t="str">
        <f>LEFT(ItemLists_295084!D1434,36)</f>
        <v>The X Games : skateboarding's greate</v>
      </c>
      <c r="D1436" s="3" t="str">
        <f>IF(ItemLists_295084!AE1434=1,"Yes","No")</f>
        <v>Yes</v>
      </c>
      <c r="E1436" s="18">
        <f>ItemLists_295084!C1434</f>
        <v>30113002192305</v>
      </c>
      <c r="F1436">
        <f>ItemLists_295084!F1434</f>
        <v>2005</v>
      </c>
      <c r="G1436">
        <f>ItemLists_295084!P1434</f>
        <v>200507</v>
      </c>
      <c r="H1436" s="1">
        <f>ItemLists_295084!W1434</f>
        <v>2.3478260869565215</v>
      </c>
      <c r="I1436">
        <f>ItemLists_295084!S1434</f>
        <v>201608</v>
      </c>
    </row>
    <row r="1437" spans="1:9" x14ac:dyDescent="0.25">
      <c r="A1437" t="str">
        <f>IF(ItemLists_295084!A1435="Juvenile Non-Fiction","JNF","")</f>
        <v>JNF</v>
      </c>
      <c r="B1437" t="str">
        <f>ItemLists_295084!B1435</f>
        <v>J 796.22 SAV</v>
      </c>
      <c r="C1437" t="str">
        <f>LEFT(ItemLists_295084!D1435,36)</f>
        <v>Street skating : grinds and grabs</v>
      </c>
      <c r="D1437" s="3" t="str">
        <f>IF(ItemLists_295084!AE1435=1,"Yes","No")</f>
        <v>Yes</v>
      </c>
      <c r="E1437" s="18">
        <f>ItemLists_295084!C1435</f>
        <v>30113002191315</v>
      </c>
      <c r="F1437">
        <f>ItemLists_295084!F1435</f>
        <v>2005</v>
      </c>
      <c r="G1437">
        <f>ItemLists_295084!P1435</f>
        <v>200507</v>
      </c>
      <c r="H1437" s="1">
        <f>ItemLists_295084!W1435</f>
        <v>3.4565217391304346</v>
      </c>
      <c r="I1437">
        <f>ItemLists_295084!S1435</f>
        <v>201912</v>
      </c>
    </row>
    <row r="1438" spans="1:9" x14ac:dyDescent="0.25">
      <c r="A1438" t="str">
        <f>IF(ItemLists_295084!A1436="Juvenile Non-Fiction","JNF","")</f>
        <v>JNF</v>
      </c>
      <c r="B1438" t="str">
        <f>ItemLists_295084!B1436</f>
        <v>J 796.22 SAV</v>
      </c>
      <c r="C1438" t="str">
        <f>LEFT(ItemLists_295084!D1436,36)</f>
        <v>Tony Hawk : skateboarding legend</v>
      </c>
      <c r="D1438" s="3" t="str">
        <f>IF(ItemLists_295084!AE1436=1,"Yes","No")</f>
        <v>Yes</v>
      </c>
      <c r="E1438" s="18">
        <f>ItemLists_295084!C1436</f>
        <v>30113002191323</v>
      </c>
      <c r="F1438">
        <f>ItemLists_295084!F1436</f>
        <v>2005</v>
      </c>
      <c r="G1438">
        <f>ItemLists_295084!P1436</f>
        <v>200507</v>
      </c>
      <c r="H1438" s="1">
        <f>ItemLists_295084!W1436</f>
        <v>3.5217391304347823</v>
      </c>
      <c r="I1438">
        <f>ItemLists_295084!S1436</f>
        <v>201910</v>
      </c>
    </row>
    <row r="1439" spans="1:9" x14ac:dyDescent="0.25">
      <c r="A1439" t="str">
        <f>IF(ItemLists_295084!A1437="Juvenile Non-Fiction","JNF","")</f>
        <v>JNF</v>
      </c>
      <c r="B1439" t="str">
        <f>ItemLists_295084!B1437</f>
        <v>J 796.22 SEG</v>
      </c>
      <c r="C1439" t="str">
        <f>LEFT(ItemLists_295084!D1437,36)</f>
        <v>Skater girl : a girl's guide to skat</v>
      </c>
      <c r="D1439" s="3" t="str">
        <f>IF(ItemLists_295084!AE1437=1,"Yes","No")</f>
        <v>Yes</v>
      </c>
      <c r="E1439" s="18">
        <f>ItemLists_295084!C1437</f>
        <v>30113002465958</v>
      </c>
      <c r="F1439">
        <f>ItemLists_295084!F1437</f>
        <v>2007</v>
      </c>
      <c r="G1439">
        <f>ItemLists_295084!P1437</f>
        <v>200707</v>
      </c>
      <c r="H1439" s="1">
        <f>ItemLists_295084!W1437</f>
        <v>2.3249999999999997</v>
      </c>
      <c r="I1439">
        <f>ItemLists_295084!S1437</f>
        <v>201810</v>
      </c>
    </row>
    <row r="1440" spans="1:9" x14ac:dyDescent="0.25">
      <c r="A1440" t="str">
        <f>IF(ItemLists_295084!A1438="Juvenile Non-Fiction","JNF","")</f>
        <v>JNF</v>
      </c>
      <c r="B1440" t="str">
        <f>ItemLists_295084!B1438</f>
        <v>J 796.22 STU</v>
      </c>
      <c r="C1440" t="str">
        <f>LEFT(ItemLists_295084!D1438,36)</f>
        <v xml:space="preserve">Skateboarding skills : everything a </v>
      </c>
      <c r="D1440" s="3" t="str">
        <f>IF(ItemLists_295084!AE1438=1,"Yes","No")</f>
        <v>Yes</v>
      </c>
      <c r="E1440" s="18">
        <f>ItemLists_295084!C1438</f>
        <v>30113006055722</v>
      </c>
      <c r="F1440">
        <f>ItemLists_295084!F1438</f>
        <v>2014</v>
      </c>
      <c r="G1440">
        <f>ItemLists_295084!P1438</f>
        <v>201505</v>
      </c>
      <c r="H1440" s="1">
        <f>ItemLists_295084!W1438</f>
        <v>2.3636363636363638</v>
      </c>
      <c r="I1440">
        <f>ItemLists_295084!S1438</f>
        <v>201908</v>
      </c>
    </row>
    <row r="1441" spans="1:9" x14ac:dyDescent="0.25">
      <c r="A1441" t="str">
        <f>IF(ItemLists_295084!A1439="Juvenile Non-Fiction","JNF","")</f>
        <v>JNF</v>
      </c>
      <c r="B1441" t="str">
        <f>ItemLists_295084!B1439</f>
        <v>J 796.3 ROS</v>
      </c>
      <c r="C1441" t="str">
        <f>LEFT(ItemLists_295084!D1439,36)</f>
        <v>Balls!</v>
      </c>
      <c r="D1441" s="3" t="str">
        <f>IF(ItemLists_295084!AE1439=1,"Yes","No")</f>
        <v>Yes</v>
      </c>
      <c r="E1441" s="18">
        <f>ItemLists_295084!C1439</f>
        <v>30113002474398</v>
      </c>
      <c r="F1441">
        <f>ItemLists_295084!F1439</f>
        <v>2006</v>
      </c>
      <c r="G1441">
        <f>ItemLists_295084!P1439</f>
        <v>200601</v>
      </c>
      <c r="H1441" s="1">
        <f>ItemLists_295084!W1439</f>
        <v>1.8202247191011236</v>
      </c>
      <c r="I1441">
        <f>ItemLists_295084!S1439</f>
        <v>201808</v>
      </c>
    </row>
    <row r="1442" spans="1:9" x14ac:dyDescent="0.25">
      <c r="A1442" t="str">
        <f>IF(ItemLists_295084!A1440="Juvenile Non-Fiction","JNF","")</f>
        <v>JNF</v>
      </c>
      <c r="B1442" t="str">
        <f>ItemLists_295084!B1440</f>
        <v>J 796.3 ROS</v>
      </c>
      <c r="C1442" t="str">
        <f>LEFT(ItemLists_295084!D1440,36)</f>
        <v>Balls! : round 2</v>
      </c>
      <c r="D1442" s="3" t="str">
        <f>IF(ItemLists_295084!AE1440=1,"Yes","No")</f>
        <v>Yes</v>
      </c>
      <c r="E1442" s="18">
        <f>ItemLists_295084!C1440</f>
        <v>30113002847361</v>
      </c>
      <c r="F1442">
        <f>ItemLists_295084!F1440</f>
        <v>2008</v>
      </c>
      <c r="G1442">
        <f>ItemLists_295084!P1440</f>
        <v>200801</v>
      </c>
      <c r="H1442" s="1">
        <f>ItemLists_295084!W1440</f>
        <v>1.0909090909090908</v>
      </c>
      <c r="I1442">
        <f>ItemLists_295084!S1440</f>
        <v>201907</v>
      </c>
    </row>
    <row r="1443" spans="1:9" x14ac:dyDescent="0.25">
      <c r="A1443" t="str">
        <f>IF(ItemLists_295084!A1441="Juvenile Non-Fiction","JNF","")</f>
        <v>JNF</v>
      </c>
      <c r="B1443" t="str">
        <f>ItemLists_295084!B1441</f>
        <v>J 796.323 BRA</v>
      </c>
      <c r="C1443" t="str">
        <f>LEFT(ItemLists_295084!D1441,36)</f>
        <v>Basketball is a numbers game</v>
      </c>
      <c r="D1443" s="3" t="str">
        <f>IF(ItemLists_295084!AE1441=1,"Yes","No")</f>
        <v>No</v>
      </c>
      <c r="E1443" s="18">
        <f>ItemLists_295084!C1441</f>
        <v>30113006630607</v>
      </c>
      <c r="F1443">
        <f>ItemLists_295084!F1441</f>
        <v>2018</v>
      </c>
      <c r="G1443">
        <f>ItemLists_295084!P1441</f>
        <v>201806</v>
      </c>
      <c r="H1443" s="1">
        <f>ItemLists_295084!W1441</f>
        <v>5.7931034482758621</v>
      </c>
      <c r="I1443">
        <f>ItemLists_295084!S1441</f>
        <v>201911</v>
      </c>
    </row>
    <row r="1444" spans="1:9" x14ac:dyDescent="0.25">
      <c r="A1444" t="str">
        <f>IF(ItemLists_295084!A1442="Juvenile Non-Fiction","JNF","")</f>
        <v>JNF</v>
      </c>
      <c r="B1444" t="str">
        <f>ItemLists_295084!B1442</f>
        <v>J 796.323 BRY</v>
      </c>
      <c r="C1444" t="str">
        <f>LEFT(ItemLists_295084!D1442,36)</f>
        <v>Legends : the best players, games, a</v>
      </c>
      <c r="D1444" s="3" t="str">
        <f>IF(ItemLists_295084!AE1442=1,"Yes","No")</f>
        <v>No</v>
      </c>
      <c r="E1444" s="18">
        <f>ItemLists_295084!C1442</f>
        <v>30113006465350</v>
      </c>
      <c r="F1444">
        <f>ItemLists_295084!F1442</f>
        <v>2017</v>
      </c>
      <c r="G1444">
        <f>ItemLists_295084!P1442</f>
        <v>201704</v>
      </c>
      <c r="H1444" s="1">
        <f>ItemLists_295084!W1442</f>
        <v>5.3023255813953485</v>
      </c>
      <c r="I1444">
        <f>ItemLists_295084!S1442</f>
        <v>202002</v>
      </c>
    </row>
    <row r="1445" spans="1:9" x14ac:dyDescent="0.25">
      <c r="A1445" t="str">
        <f>IF(ItemLists_295084!A1443="Juvenile Non-Fiction","JNF","")</f>
        <v>JNF</v>
      </c>
      <c r="B1445" t="str">
        <f>ItemLists_295084!B1443</f>
        <v>J 796.323 COY</v>
      </c>
      <c r="C1445" t="str">
        <f>LEFT(ItemLists_295084!D1443,36)</f>
        <v>Hoop genius : how a desperate teache</v>
      </c>
      <c r="D1445" s="3" t="str">
        <f>IF(ItemLists_295084!AE1443=1,"Yes","No")</f>
        <v>Yes</v>
      </c>
      <c r="E1445" s="18">
        <f>ItemLists_295084!C1443</f>
        <v>30113005703298</v>
      </c>
      <c r="F1445">
        <f>ItemLists_295084!F1443</f>
        <v>2013</v>
      </c>
      <c r="G1445">
        <f>ItemLists_295084!P1443</f>
        <v>201307</v>
      </c>
      <c r="H1445" s="1">
        <f>ItemLists_295084!W1443</f>
        <v>1.2272727272727273</v>
      </c>
      <c r="I1445">
        <f>ItemLists_295084!S1443</f>
        <v>201908</v>
      </c>
    </row>
    <row r="1446" spans="1:9" x14ac:dyDescent="0.25">
      <c r="A1446" t="str">
        <f>IF(ItemLists_295084!A1444="Juvenile Non-Fiction","JNF","")</f>
        <v>JNF</v>
      </c>
      <c r="B1446" t="str">
        <f>ItemLists_295084!B1444</f>
        <v>J 796.323 DEM</v>
      </c>
      <c r="C1446" t="str">
        <f>LEFT(ItemLists_295084!D1444,36)</f>
        <v>Steve Nash</v>
      </c>
      <c r="D1446" s="3" t="str">
        <f>IF(ItemLists_295084!AE1444=1,"Yes","No")</f>
        <v>Yes</v>
      </c>
      <c r="E1446" s="18">
        <f>ItemLists_295084!C1444</f>
        <v>30113005384974</v>
      </c>
      <c r="F1446">
        <f>ItemLists_295084!F1444</f>
        <v>2012</v>
      </c>
      <c r="G1446">
        <f>ItemLists_295084!P1444</f>
        <v>201201</v>
      </c>
      <c r="H1446" s="1">
        <f>ItemLists_295084!W1444</f>
        <v>0.33962264150943394</v>
      </c>
      <c r="I1446">
        <f>ItemLists_295084!S1444</f>
        <v>201710</v>
      </c>
    </row>
    <row r="1447" spans="1:9" x14ac:dyDescent="0.25">
      <c r="A1447" t="str">
        <f>IF(ItemLists_295084!A1445="Juvenile Non-Fiction","JNF","")</f>
        <v>JNF</v>
      </c>
      <c r="B1447" t="str">
        <f>ItemLists_295084!B1445</f>
        <v>J 796.323 DOE</v>
      </c>
      <c r="C1447" t="str">
        <f>LEFT(ItemLists_295084!D1445,36)</f>
        <v>The NBA playoffs : in pursuit of bas</v>
      </c>
      <c r="D1447" s="3" t="str">
        <f>IF(ItemLists_295084!AE1445=1,"Yes","No")</f>
        <v>No</v>
      </c>
      <c r="E1447" s="18">
        <f>ItemLists_295084!C1445</f>
        <v>30113006777267</v>
      </c>
      <c r="F1447">
        <f>ItemLists_295084!F1445</f>
        <v>2019</v>
      </c>
      <c r="G1447">
        <f>ItemLists_295084!P1445</f>
        <v>201908</v>
      </c>
      <c r="H1447" s="1">
        <f>ItemLists_295084!W1445</f>
        <v>2.4</v>
      </c>
      <c r="I1447">
        <f>ItemLists_295084!S1445</f>
        <v>202003</v>
      </c>
    </row>
    <row r="1448" spans="1:9" x14ac:dyDescent="0.25">
      <c r="A1448" t="str">
        <f>IF(ItemLists_295084!A1446="Juvenile Non-Fiction","JNF","")</f>
        <v>JNF</v>
      </c>
      <c r="B1448" t="str">
        <f>ItemLists_295084!B1446</f>
        <v>J 796.323 DRE</v>
      </c>
      <c r="C1448" t="str">
        <f>LEFT(ItemLists_295084!D1446,36)</f>
        <v>How to improve at basketball</v>
      </c>
      <c r="D1448" s="3" t="str">
        <f>IF(ItemLists_295084!AE1446=1,"Yes","No")</f>
        <v>Yes</v>
      </c>
      <c r="E1448" s="18">
        <f>ItemLists_295084!C1446</f>
        <v>30113003019341</v>
      </c>
      <c r="F1448">
        <f>ItemLists_295084!F1446</f>
        <v>2008</v>
      </c>
      <c r="G1448">
        <f>ItemLists_295084!P1446</f>
        <v>200810</v>
      </c>
      <c r="H1448" s="1">
        <f>ItemLists_295084!W1446</f>
        <v>2.2344827586206897</v>
      </c>
      <c r="I1448">
        <f>ItemLists_295084!S1446</f>
        <v>201909</v>
      </c>
    </row>
    <row r="1449" spans="1:9" x14ac:dyDescent="0.25">
      <c r="A1449" t="str">
        <f>IF(ItemLists_295084!A1447="Juvenile Non-Fiction","JNF","")</f>
        <v>JNF</v>
      </c>
      <c r="B1449" t="str">
        <f>ItemLists_295084!B1447</f>
        <v>J 796.323 EUL</v>
      </c>
      <c r="C1449" t="str">
        <f>LEFT(ItemLists_295084!D1447,36)</f>
        <v>Basketball for fun!</v>
      </c>
      <c r="D1449" s="3" t="str">
        <f>IF(ItemLists_295084!AE1447=1,"Yes","No")</f>
        <v>Yes</v>
      </c>
      <c r="E1449" s="18">
        <f>ItemLists_295084!C1447</f>
        <v>30113002463185</v>
      </c>
      <c r="F1449">
        <f>ItemLists_295084!F1447</f>
        <v>2003</v>
      </c>
      <c r="G1449">
        <f>ItemLists_295084!P1447</f>
        <v>200311</v>
      </c>
      <c r="H1449" s="1">
        <f>ItemLists_295084!W1447</f>
        <v>3.2941176470588234</v>
      </c>
      <c r="I1449">
        <f>ItemLists_295084!S1447</f>
        <v>201908</v>
      </c>
    </row>
    <row r="1450" spans="1:9" x14ac:dyDescent="0.25">
      <c r="A1450" t="str">
        <f>IF(ItemLists_295084!A1448="Juvenile Non-Fiction","JNF","")</f>
        <v>JNF</v>
      </c>
      <c r="B1450" t="str">
        <f>ItemLists_295084!B1448</f>
        <v>J 796.323 FIS</v>
      </c>
      <c r="C1450" t="str">
        <f>LEFT(ItemLists_295084!D1448,36)</f>
        <v>Kawhi Leonard</v>
      </c>
      <c r="D1450" s="3" t="str">
        <f>IF(ItemLists_295084!AE1448=1,"Yes","No")</f>
        <v>No</v>
      </c>
      <c r="E1450" s="18">
        <f>ItemLists_295084!C1448</f>
        <v>30113006775899</v>
      </c>
      <c r="F1450">
        <f>ItemLists_295084!F1448</f>
        <v>2018</v>
      </c>
      <c r="G1450">
        <f>ItemLists_295084!P1448</f>
        <v>201907</v>
      </c>
      <c r="H1450" s="1">
        <f>ItemLists_295084!W1448</f>
        <v>6</v>
      </c>
      <c r="I1450">
        <f>ItemLists_295084!S1448</f>
        <v>202010</v>
      </c>
    </row>
    <row r="1451" spans="1:9" x14ac:dyDescent="0.25">
      <c r="A1451" t="str">
        <f>IF(ItemLists_295084!A1449="Juvenile Non-Fiction","JNF","")</f>
        <v>JNF</v>
      </c>
      <c r="B1451" t="str">
        <f>ItemLists_295084!B1449</f>
        <v>J 796.323 GIF</v>
      </c>
      <c r="C1451" t="str">
        <f>LEFT(ItemLists_295084!D1449,36)</f>
        <v>Basketball</v>
      </c>
      <c r="D1451" s="3" t="str">
        <f>IF(ItemLists_295084!AE1449=1,"Yes","No")</f>
        <v>Yes</v>
      </c>
      <c r="E1451" s="18">
        <f>ItemLists_295084!C1449</f>
        <v>30113002968522</v>
      </c>
      <c r="F1451">
        <f>ItemLists_295084!F1449</f>
        <v>2010</v>
      </c>
      <c r="G1451">
        <f>ItemLists_295084!P1449</f>
        <v>201001</v>
      </c>
      <c r="H1451" s="1">
        <f>ItemLists_295084!W1449</f>
        <v>2.8615384615384616</v>
      </c>
      <c r="I1451">
        <f>ItemLists_295084!S1449</f>
        <v>201909</v>
      </c>
    </row>
    <row r="1452" spans="1:9" x14ac:dyDescent="0.25">
      <c r="A1452" t="str">
        <f>IF(ItemLists_295084!A1450="Juvenile Non-Fiction","JNF","")</f>
        <v>JNF</v>
      </c>
      <c r="B1452" t="str">
        <f>ItemLists_295084!B1450</f>
        <v>J 796.323 GIG</v>
      </c>
      <c r="C1452" t="str">
        <f>LEFT(ItemLists_295084!D1450,36)</f>
        <v>Toronto Raptors</v>
      </c>
      <c r="D1452" s="3" t="str">
        <f>IF(ItemLists_295084!AE1450=1,"Yes","No")</f>
        <v>No</v>
      </c>
      <c r="E1452" s="18">
        <f>ItemLists_295084!C1450</f>
        <v>30113006807510</v>
      </c>
      <c r="F1452">
        <f>ItemLists_295084!F1450</f>
        <v>2020</v>
      </c>
      <c r="G1452">
        <f>ItemLists_295084!P1450</f>
        <v>201910</v>
      </c>
      <c r="H1452" s="1">
        <f>ItemLists_295084!W1450</f>
        <v>3.6923076923076925</v>
      </c>
      <c r="I1452">
        <f>ItemLists_295084!S1450</f>
        <v>202002</v>
      </c>
    </row>
    <row r="1453" spans="1:9" x14ac:dyDescent="0.25">
      <c r="A1453" t="str">
        <f>IF(ItemLists_295084!A1451="Juvenile Non-Fiction","JNF","")</f>
        <v>JNF</v>
      </c>
      <c r="B1453" t="str">
        <f>ItemLists_295084!B1451</f>
        <v>J 796.323 KAL</v>
      </c>
      <c r="C1453" t="str">
        <f>LEFT(ItemLists_295084!D1451,36)</f>
        <v>Slam dunk basketball</v>
      </c>
      <c r="D1453" s="3" t="str">
        <f>IF(ItemLists_295084!AE1451=1,"Yes","No")</f>
        <v>Yes</v>
      </c>
      <c r="E1453" s="18">
        <f>ItemLists_295084!C1451</f>
        <v>30113002557515</v>
      </c>
      <c r="F1453">
        <f>ItemLists_295084!F1451</f>
        <v>2007</v>
      </c>
      <c r="G1453">
        <f>ItemLists_295084!P1451</f>
        <v>200701</v>
      </c>
      <c r="H1453" s="1">
        <f>ItemLists_295084!W1451</f>
        <v>1.7349397590361446</v>
      </c>
      <c r="I1453">
        <f>ItemLists_295084!S1451</f>
        <v>201710</v>
      </c>
    </row>
    <row r="1454" spans="1:9" x14ac:dyDescent="0.25">
      <c r="A1454" t="str">
        <f>IF(ItemLists_295084!A1452="Juvenile Non-Fiction","JNF","")</f>
        <v>JNF</v>
      </c>
      <c r="B1454" t="str">
        <f>ItemLists_295084!B1452</f>
        <v>J 796.323 KOR</v>
      </c>
      <c r="C1454" t="str">
        <f>LEFT(ItemLists_295084!D1452,36)</f>
        <v>Inside the NBA finals</v>
      </c>
      <c r="D1454" s="3" t="str">
        <f>IF(ItemLists_295084!AE1452=1,"Yes","No")</f>
        <v>Yes</v>
      </c>
      <c r="E1454" s="18">
        <f>ItemLists_295084!C1452</f>
        <v>30113006358902</v>
      </c>
      <c r="F1454">
        <f>ItemLists_295084!F1452</f>
        <v>2016</v>
      </c>
      <c r="G1454">
        <f>ItemLists_295084!P1452</f>
        <v>201609</v>
      </c>
      <c r="H1454" s="1">
        <f>ItemLists_295084!W1452</f>
        <v>1.92</v>
      </c>
      <c r="I1454">
        <f>ItemLists_295084!S1452</f>
        <v>202002</v>
      </c>
    </row>
    <row r="1455" spans="1:9" x14ac:dyDescent="0.25">
      <c r="A1455" t="str">
        <f>IF(ItemLists_295084!A1453="Juvenile Non-Fiction","JNF","")</f>
        <v>JNF</v>
      </c>
      <c r="B1455" t="str">
        <f>ItemLists_295084!B1453</f>
        <v>J 796.323 KUK</v>
      </c>
      <c r="C1455" t="str">
        <f>LEFT(ItemLists_295084!D1453,36)</f>
        <v>Hoops with Swoopes</v>
      </c>
      <c r="D1455" s="3" t="str">
        <f>IF(ItemLists_295084!AE1453=1,"Yes","No")</f>
        <v>Yes</v>
      </c>
      <c r="E1455" s="18">
        <f>ItemLists_295084!C1453</f>
        <v>30113001953541</v>
      </c>
      <c r="F1455">
        <f>ItemLists_295084!F1453</f>
        <v>2001</v>
      </c>
      <c r="G1455">
        <f>ItemLists_295084!P1453</f>
        <v>201101</v>
      </c>
      <c r="H1455" s="1">
        <f>ItemLists_295084!W1453</f>
        <v>2.4406779661016946</v>
      </c>
      <c r="I1455">
        <f>ItemLists_295084!S1453</f>
        <v>201907</v>
      </c>
    </row>
    <row r="1456" spans="1:9" x14ac:dyDescent="0.25">
      <c r="A1456" t="str">
        <f>IF(ItemLists_295084!A1454="Juvenile Non-Fiction","JNF","")</f>
        <v>JNF</v>
      </c>
      <c r="B1456" t="str">
        <f>ItemLists_295084!B1454</f>
        <v>J 796.323 LEV</v>
      </c>
      <c r="C1456" t="str">
        <f>LEFT(ItemLists_295084!D1454,36)</f>
        <v>Basketball's G.O.A.T. : Michael Jord</v>
      </c>
      <c r="D1456" s="3" t="str">
        <f>IF(ItemLists_295084!AE1454=1,"Yes","No")</f>
        <v>No</v>
      </c>
      <c r="E1456" s="18">
        <f>ItemLists_295084!C1454</f>
        <v>30113006831874</v>
      </c>
      <c r="F1456">
        <f>ItemLists_295084!F1454</f>
        <v>2020</v>
      </c>
      <c r="G1456">
        <f>ItemLists_295084!P1454</f>
        <v>202002</v>
      </c>
      <c r="H1456" s="1">
        <f>ItemLists_295084!W1454</f>
        <v>4</v>
      </c>
      <c r="I1456">
        <f>ItemLists_295084!S1454</f>
        <v>202008</v>
      </c>
    </row>
    <row r="1457" spans="1:9" x14ac:dyDescent="0.25">
      <c r="A1457" t="str">
        <f>IF(ItemLists_295084!A1455="Juvenile Non-Fiction","JNF","")</f>
        <v>JNF</v>
      </c>
      <c r="B1457" t="str">
        <f>ItemLists_295084!B1455</f>
        <v>J 796.323 MAR</v>
      </c>
      <c r="C1457" t="str">
        <f>LEFT(ItemLists_295084!D1455,36)</f>
        <v>Strong inside : the true story of ho</v>
      </c>
      <c r="D1457" s="3" t="str">
        <f>IF(ItemLists_295084!AE1455=1,"Yes","No")</f>
        <v>No</v>
      </c>
      <c r="E1457" s="18">
        <f>ItemLists_295084!C1455</f>
        <v>30113006515733</v>
      </c>
      <c r="F1457">
        <f>ItemLists_295084!F1455</f>
        <v>2017</v>
      </c>
      <c r="G1457">
        <f>ItemLists_295084!P1455</f>
        <v>201711</v>
      </c>
      <c r="H1457" s="1">
        <f>ItemLists_295084!W1455</f>
        <v>2.6666666666666665</v>
      </c>
      <c r="I1457">
        <f>ItemLists_295084!S1455</f>
        <v>201908</v>
      </c>
    </row>
    <row r="1458" spans="1:9" x14ac:dyDescent="0.25">
      <c r="A1458" t="str">
        <f>IF(ItemLists_295084!A1456="Juvenile Non-Fiction","JNF","")</f>
        <v>JNF</v>
      </c>
      <c r="B1458" t="str">
        <f>ItemLists_295084!B1456</f>
        <v>J 796.323 MCCO</v>
      </c>
      <c r="C1458" t="str">
        <f>LEFT(ItemLists_295084!D1456,36)</f>
        <v>Basketball's best and worst : a guid</v>
      </c>
      <c r="D1458" s="3" t="str">
        <f>IF(ItemLists_295084!AE1456=1,"Yes","No")</f>
        <v>No</v>
      </c>
      <c r="E1458" s="18">
        <f>ItemLists_295084!C1456</f>
        <v>30113006628866</v>
      </c>
      <c r="F1458">
        <f>ItemLists_295084!F1456</f>
        <v>2018</v>
      </c>
      <c r="G1458">
        <f>ItemLists_295084!P1456</f>
        <v>201806</v>
      </c>
      <c r="H1458" s="1">
        <f>ItemLists_295084!W1456</f>
        <v>4.1379310344827589</v>
      </c>
      <c r="I1458">
        <f>ItemLists_295084!S1456</f>
        <v>201908</v>
      </c>
    </row>
    <row r="1459" spans="1:9" x14ac:dyDescent="0.25">
      <c r="A1459" t="str">
        <f>IF(ItemLists_295084!A1457="Juvenile Non-Fiction","JNF","")</f>
        <v>JNF</v>
      </c>
      <c r="B1459" t="str">
        <f>ItemLists_295084!B1457</f>
        <v>J 796.323 OMO</v>
      </c>
      <c r="C1459" t="str">
        <f>LEFT(ItemLists_295084!D1457,36)</f>
        <v>LeBron James : basketball superstar</v>
      </c>
      <c r="D1459" s="3" t="str">
        <f>IF(ItemLists_295084!AE1457=1,"Yes","No")</f>
        <v>No</v>
      </c>
      <c r="E1459" s="18">
        <f>ItemLists_295084!C1457</f>
        <v>30113006733955</v>
      </c>
      <c r="F1459">
        <f>ItemLists_295084!F1457</f>
        <v>2019</v>
      </c>
      <c r="G1459">
        <f>ItemLists_295084!P1457</f>
        <v>201904</v>
      </c>
      <c r="H1459" s="1">
        <f>ItemLists_295084!W1457</f>
        <v>3.7894736842105265</v>
      </c>
      <c r="I1459">
        <f>ItemLists_295084!S1457</f>
        <v>202006</v>
      </c>
    </row>
    <row r="1460" spans="1:9" x14ac:dyDescent="0.25">
      <c r="A1460" t="str">
        <f>IF(ItemLists_295084!A1458="Juvenile Non-Fiction","JNF","")</f>
        <v>JNF</v>
      </c>
      <c r="B1460" t="str">
        <f>ItemLists_295084!B1458</f>
        <v>J 796.323 RIV</v>
      </c>
      <c r="C1460" t="str">
        <f>LEFT(ItemLists_295084!D1458,36)</f>
        <v>All ball : basketball's greatest pla</v>
      </c>
      <c r="D1460" s="3" t="str">
        <f>IF(ItemLists_295084!AE1458=1,"Yes","No")</f>
        <v>No</v>
      </c>
      <c r="E1460" s="18">
        <f>ItemLists_295084!C1458</f>
        <v>30113006365485</v>
      </c>
      <c r="F1460">
        <f>ItemLists_295084!F1458</f>
        <v>2016</v>
      </c>
      <c r="G1460">
        <f>ItemLists_295084!P1458</f>
        <v>201610</v>
      </c>
      <c r="H1460" s="1">
        <f>ItemLists_295084!W1458</f>
        <v>3.4285714285714288</v>
      </c>
      <c r="I1460">
        <f>ItemLists_295084!S1458</f>
        <v>202003</v>
      </c>
    </row>
    <row r="1461" spans="1:9" x14ac:dyDescent="0.25">
      <c r="A1461" t="str">
        <f>IF(ItemLists_295084!A1459="Juvenile Non-Fiction","JNF","")</f>
        <v>JNF</v>
      </c>
      <c r="B1461" t="str">
        <f>ItemLists_295084!B1459</f>
        <v>J 796.323 SAV</v>
      </c>
      <c r="C1461" t="str">
        <f>LEFT(ItemLists_295084!D1459,36)</f>
        <v>Steve Nash</v>
      </c>
      <c r="D1461" s="3" t="str">
        <f>IF(ItemLists_295084!AE1459=1,"Yes","No")</f>
        <v>Yes</v>
      </c>
      <c r="E1461" s="18">
        <f>ItemLists_295084!C1459</f>
        <v>30113002477110</v>
      </c>
      <c r="F1461">
        <f>ItemLists_295084!F1459</f>
        <v>2007</v>
      </c>
      <c r="G1461">
        <f>ItemLists_295084!P1459</f>
        <v>200708</v>
      </c>
      <c r="H1461" s="1">
        <f>ItemLists_295084!W1459</f>
        <v>1.6603773584905661</v>
      </c>
      <c r="I1461">
        <f>ItemLists_295084!S1459</f>
        <v>201907</v>
      </c>
    </row>
    <row r="1462" spans="1:9" x14ac:dyDescent="0.25">
      <c r="A1462" t="str">
        <f>IF(ItemLists_295084!A1460="Juvenile Non-Fiction","JNF","")</f>
        <v>JNF</v>
      </c>
      <c r="B1462" t="str">
        <f>ItemLists_295084!B1460</f>
        <v>J 796.323 SYL</v>
      </c>
      <c r="C1462" t="str">
        <f>LEFT(ItemLists_295084!D1460,36)</f>
        <v xml:space="preserve">Basketballogy : supercool facts you </v>
      </c>
      <c r="D1462" s="3" t="str">
        <f>IF(ItemLists_295084!AE1460=1,"Yes","No")</f>
        <v>No</v>
      </c>
      <c r="E1462" s="18">
        <f>ItemLists_295084!C1460</f>
        <v>30113006559582</v>
      </c>
      <c r="F1462">
        <f>ItemLists_295084!F1460</f>
        <v>2017</v>
      </c>
      <c r="G1462">
        <f>ItemLists_295084!P1460</f>
        <v>201802</v>
      </c>
      <c r="H1462" s="1">
        <f>ItemLists_295084!W1460</f>
        <v>4.7272727272727275</v>
      </c>
      <c r="I1462">
        <f>ItemLists_295084!S1460</f>
        <v>202001</v>
      </c>
    </row>
    <row r="1463" spans="1:9" x14ac:dyDescent="0.25">
      <c r="A1463" t="str">
        <f>IF(ItemLists_295084!A1461="Juvenile Non-Fiction","JNF","")</f>
        <v>JNF</v>
      </c>
      <c r="B1463" t="str">
        <f>ItemLists_295084!B1461</f>
        <v>J 796.323 THO</v>
      </c>
      <c r="C1463" t="str">
        <f>LEFT(ItemLists_295084!D1461,36)</f>
        <v>How basketball works</v>
      </c>
      <c r="D1463" s="3" t="str">
        <f>IF(ItemLists_295084!AE1461=1,"Yes","No")</f>
        <v>Yes</v>
      </c>
      <c r="E1463" s="18">
        <f>ItemLists_295084!C1461</f>
        <v>30113002351547</v>
      </c>
      <c r="F1463">
        <f>ItemLists_295084!F1461</f>
        <v>2005</v>
      </c>
      <c r="G1463">
        <f>ItemLists_295084!P1461</f>
        <v>200503</v>
      </c>
      <c r="H1463" s="1">
        <f>ItemLists_295084!W1461</f>
        <v>4.212765957446809</v>
      </c>
      <c r="I1463">
        <f>ItemLists_295084!S1461</f>
        <v>201712</v>
      </c>
    </row>
    <row r="1464" spans="1:9" x14ac:dyDescent="0.25">
      <c r="A1464" t="str">
        <f>IF(ItemLists_295084!A1462="Juvenile Non-Fiction","JNF","")</f>
        <v>JNF</v>
      </c>
      <c r="B1464" t="str">
        <f>ItemLists_295084!B1462</f>
        <v>J 796.323 VAN</v>
      </c>
      <c r="C1464" t="str">
        <f>LEFT(ItemLists_295084!D1462,36)</f>
        <v>NBA basketball basics</v>
      </c>
      <c r="D1464" s="3" t="str">
        <f>IF(ItemLists_295084!AE1462=1,"Yes","No")</f>
        <v>Yes</v>
      </c>
      <c r="E1464" s="18">
        <f>ItemLists_295084!C1462</f>
        <v>30113001460752</v>
      </c>
      <c r="F1464">
        <f>ItemLists_295084!F1462</f>
        <v>1995</v>
      </c>
      <c r="G1464">
        <f>ItemLists_295084!P1462</f>
        <v>199503</v>
      </c>
      <c r="H1464" s="1">
        <f>ItemLists_295084!W1462</f>
        <v>3.2727272727272725</v>
      </c>
      <c r="I1464">
        <f>ItemLists_295084!S1462</f>
        <v>202003</v>
      </c>
    </row>
    <row r="1465" spans="1:9" x14ac:dyDescent="0.25">
      <c r="A1465" t="str">
        <f>IF(ItemLists_295084!A1463="Juvenile Non-Fiction","JNF","")</f>
        <v>JNF</v>
      </c>
      <c r="B1465" t="str">
        <f>ItemLists_295084!B1463</f>
        <v>J 796.323 WET</v>
      </c>
      <c r="C1465" t="str">
        <f>LEFT(ItemLists_295084!D1463,36)</f>
        <v>Stephen Curry</v>
      </c>
      <c r="D1465" s="3" t="str">
        <f>IF(ItemLists_295084!AE1463=1,"Yes","No")</f>
        <v>No</v>
      </c>
      <c r="E1465" s="18">
        <f>ItemLists_295084!C1463</f>
        <v>30113006767771</v>
      </c>
      <c r="F1465">
        <f>ItemLists_295084!F1463</f>
        <v>2019</v>
      </c>
      <c r="G1465">
        <f>ItemLists_295084!P1463</f>
        <v>201907</v>
      </c>
      <c r="H1465" s="1">
        <f>ItemLists_295084!W1463</f>
        <v>4.5</v>
      </c>
      <c r="I1465">
        <f>ItemLists_295084!S1463</f>
        <v>202010</v>
      </c>
    </row>
    <row r="1466" spans="1:9" x14ac:dyDescent="0.25">
      <c r="A1466" t="str">
        <f>IF(ItemLists_295084!A1464="Juvenile Non-Fiction","JNF","")</f>
        <v>JNF</v>
      </c>
      <c r="B1466" t="str">
        <f>ItemLists_295084!B1464</f>
        <v>J 796.323 WIN</v>
      </c>
      <c r="C1466" t="str">
        <f>LEFT(ItemLists_295084!D1464,36)</f>
        <v>Center court : the history of basket</v>
      </c>
      <c r="D1466" s="3" t="str">
        <f>IF(ItemLists_295084!AE1464=1,"Yes","No")</f>
        <v>Yes</v>
      </c>
      <c r="E1466" s="18">
        <f>ItemLists_295084!C1464</f>
        <v>30113006365071</v>
      </c>
      <c r="F1466">
        <f>ItemLists_295084!F1464</f>
        <v>2016</v>
      </c>
      <c r="G1466">
        <f>ItemLists_295084!P1464</f>
        <v>201610</v>
      </c>
      <c r="H1466" s="1">
        <f>ItemLists_295084!W1464</f>
        <v>1.9591836734693879</v>
      </c>
      <c r="I1466">
        <f>ItemLists_295084!S1464</f>
        <v>201903</v>
      </c>
    </row>
    <row r="1467" spans="1:9" x14ac:dyDescent="0.25">
      <c r="A1467" t="str">
        <f>IF(ItemLists_295084!A1465="Juvenile Non-Fiction","JNF","")</f>
        <v>JNF</v>
      </c>
      <c r="B1467" t="str">
        <f>ItemLists_295084!B1465</f>
        <v>J 796.323 WIS</v>
      </c>
      <c r="C1467" t="str">
        <f>LEFT(ItemLists_295084!D1465,36)</f>
        <v>Basketball</v>
      </c>
      <c r="D1467" s="3" t="str">
        <f>IF(ItemLists_295084!AE1465=1,"Yes","No")</f>
        <v>Yes</v>
      </c>
      <c r="E1467" s="18">
        <f>ItemLists_295084!C1465</f>
        <v>30113003210478</v>
      </c>
      <c r="F1467">
        <f>ItemLists_295084!F1465</f>
        <v>2011</v>
      </c>
      <c r="G1467">
        <f>ItemLists_295084!P1465</f>
        <v>201112</v>
      </c>
      <c r="H1467" s="1">
        <f>ItemLists_295084!W1465</f>
        <v>2.3551401869158881</v>
      </c>
      <c r="I1467">
        <f>ItemLists_295084!S1465</f>
        <v>202009</v>
      </c>
    </row>
    <row r="1468" spans="1:9" x14ac:dyDescent="0.25">
      <c r="A1468" t="str">
        <f>IF(ItemLists_295084!A1466="Juvenile Non-Fiction","JNF","")</f>
        <v>JNF</v>
      </c>
      <c r="B1468" t="str">
        <f>ItemLists_295084!B1466</f>
        <v>J 796.323 WIS</v>
      </c>
      <c r="C1468" t="str">
        <f>LEFT(ItemLists_295084!D1466,36)</f>
        <v>Basketball</v>
      </c>
      <c r="D1468" s="3" t="str">
        <f>IF(ItemLists_295084!AE1466=1,"Yes","No")</f>
        <v>Yes</v>
      </c>
      <c r="E1468" s="18">
        <f>ItemLists_295084!C1466</f>
        <v>30113005389817</v>
      </c>
      <c r="F1468">
        <f>ItemLists_295084!F1466</f>
        <v>2012</v>
      </c>
      <c r="G1468">
        <f>ItemLists_295084!P1466</f>
        <v>201111</v>
      </c>
      <c r="H1468" s="1">
        <f>ItemLists_295084!W1466</f>
        <v>1.7777777777777777</v>
      </c>
      <c r="I1468">
        <f>ItemLists_295084!S1466</f>
        <v>202002</v>
      </c>
    </row>
    <row r="1469" spans="1:9" x14ac:dyDescent="0.25">
      <c r="A1469" t="str">
        <f>IF(ItemLists_295084!A1467="Juvenile Non-Fiction","JNF","")</f>
        <v>JNF</v>
      </c>
      <c r="B1469" t="str">
        <f>ItemLists_295084!B1467</f>
        <v>J 796.323 WIS</v>
      </c>
      <c r="C1469" t="str">
        <f>LEFT(ItemLists_295084!D1467,36)</f>
        <v>Basketball</v>
      </c>
      <c r="D1469" s="3" t="str">
        <f>IF(ItemLists_295084!AE1467=1,"Yes","No")</f>
        <v>Yes</v>
      </c>
      <c r="E1469" s="18">
        <f>ItemLists_295084!C1467</f>
        <v>30113005409060</v>
      </c>
      <c r="F1469">
        <f>ItemLists_295084!F1467</f>
        <v>2012</v>
      </c>
      <c r="G1469">
        <f>ItemLists_295084!P1467</f>
        <v>201205</v>
      </c>
      <c r="H1469" s="1">
        <f>ItemLists_295084!W1467</f>
        <v>2.4705882352941178</v>
      </c>
      <c r="I1469">
        <f>ItemLists_295084!S1467</f>
        <v>202002</v>
      </c>
    </row>
    <row r="1470" spans="1:9" x14ac:dyDescent="0.25">
      <c r="A1470" t="str">
        <f>IF(ItemLists_295084!A1468="Juvenile Non-Fiction","JNF","")</f>
        <v>JNF</v>
      </c>
      <c r="B1470" t="str">
        <f>ItemLists_295084!B1468</f>
        <v>J 796.325 CRO</v>
      </c>
      <c r="C1470" t="str">
        <f>LEFT(ItemLists_295084!D1468,36)</f>
        <v>Volleyball in action</v>
      </c>
      <c r="D1470" s="3" t="str">
        <f>IF(ItemLists_295084!AE1468=1,"Yes","No")</f>
        <v>Yes</v>
      </c>
      <c r="E1470" s="18">
        <f>ItemLists_295084!C1468</f>
        <v>30113001689657</v>
      </c>
      <c r="F1470">
        <f>ItemLists_295084!F1468</f>
        <v>2000</v>
      </c>
      <c r="G1470">
        <f>ItemLists_295084!P1468</f>
        <v>200011</v>
      </c>
      <c r="H1470" s="1">
        <f>ItemLists_295084!W1468</f>
        <v>1.65</v>
      </c>
      <c r="I1470">
        <f>ItemLists_295084!S1468</f>
        <v>201911</v>
      </c>
    </row>
    <row r="1471" spans="1:9" x14ac:dyDescent="0.25">
      <c r="A1471" t="str">
        <f>IF(ItemLists_295084!A1469="Juvenile Non-Fiction","JNF","")</f>
        <v>JNF</v>
      </c>
      <c r="B1471" t="str">
        <f>ItemLists_295084!B1469</f>
        <v>J 796.325 LOC</v>
      </c>
      <c r="C1471" t="str">
        <f>LEFT(ItemLists_295084!D1469,36)</f>
        <v>Volleyball for fun!</v>
      </c>
      <c r="D1471" s="3" t="str">
        <f>IF(ItemLists_295084!AE1469=1,"Yes","No")</f>
        <v>Yes</v>
      </c>
      <c r="E1471" s="18">
        <f>ItemLists_295084!C1469</f>
        <v>30113002463276</v>
      </c>
      <c r="F1471">
        <f>ItemLists_295084!F1469</f>
        <v>2006</v>
      </c>
      <c r="G1471">
        <f>ItemLists_295084!P1469</f>
        <v>200607</v>
      </c>
      <c r="H1471" s="1">
        <f>ItemLists_295084!W1469</f>
        <v>3.2093023255813953</v>
      </c>
      <c r="I1471">
        <f>ItemLists_295084!S1469</f>
        <v>201907</v>
      </c>
    </row>
    <row r="1472" spans="1:9" x14ac:dyDescent="0.25">
      <c r="A1472" t="str">
        <f>IF(ItemLists_295084!A1470="Juvenile Non-Fiction","JNF","")</f>
        <v>JNF</v>
      </c>
      <c r="B1472" t="str">
        <f>ItemLists_295084!B1470</f>
        <v>J 796.33 BRI</v>
      </c>
      <c r="C1472" t="str">
        <f>LEFT(ItemLists_295084!D1470,36)</f>
        <v>China Clipper : pro football's first</v>
      </c>
      <c r="D1472" s="3" t="str">
        <f>IF(ItemLists_295084!AE1470=1,"Yes","No")</f>
        <v>Yes</v>
      </c>
      <c r="E1472" s="18">
        <f>ItemLists_295084!C1470</f>
        <v>30113003362006</v>
      </c>
      <c r="F1472">
        <f>ItemLists_295084!F1470</f>
        <v>2010</v>
      </c>
      <c r="G1472">
        <f>ItemLists_295084!P1470</f>
        <v>201103</v>
      </c>
      <c r="H1472" s="1">
        <f>ItemLists_295084!W1470</f>
        <v>0.93103448275862077</v>
      </c>
      <c r="I1472">
        <f>ItemLists_295084!S1470</f>
        <v>201809</v>
      </c>
    </row>
    <row r="1473" spans="1:9" x14ac:dyDescent="0.25">
      <c r="A1473" t="str">
        <f>IF(ItemLists_295084!A1471="Juvenile Non-Fiction","JNF","")</f>
        <v>JNF</v>
      </c>
      <c r="B1473" t="str">
        <f>ItemLists_295084!B1471</f>
        <v>J 796.33 BRI</v>
      </c>
      <c r="C1473" t="str">
        <f>LEFT(ItemLists_295084!D1471,36)</f>
        <v>China Clipper : pro football's first</v>
      </c>
      <c r="D1473" s="3" t="str">
        <f>IF(ItemLists_295084!AE1471=1,"Yes","No")</f>
        <v>Yes</v>
      </c>
      <c r="E1473" s="18">
        <f>ItemLists_295084!C1471</f>
        <v>30113003238636</v>
      </c>
      <c r="F1473">
        <f>ItemLists_295084!F1471</f>
        <v>2010</v>
      </c>
      <c r="G1473">
        <f>ItemLists_295084!P1471</f>
        <v>201011</v>
      </c>
      <c r="H1473" s="1">
        <f>ItemLists_295084!W1471</f>
        <v>2.1</v>
      </c>
      <c r="I1473">
        <f>ItemLists_295084!S1471</f>
        <v>201910</v>
      </c>
    </row>
    <row r="1474" spans="1:9" x14ac:dyDescent="0.25">
      <c r="A1474" t="str">
        <f>IF(ItemLists_295084!A1472="Juvenile Non-Fiction","JNF","")</f>
        <v>JNF</v>
      </c>
      <c r="B1474" t="str">
        <f>ItemLists_295084!B1472</f>
        <v>J 796.332 BRY</v>
      </c>
      <c r="C1474" t="str">
        <f>LEFT(ItemLists_295084!D1472,36)</f>
        <v>Legends : the best players, games, a</v>
      </c>
      <c r="D1474" s="3" t="str">
        <f>IF(ItemLists_295084!AE1472=1,"Yes","No")</f>
        <v>No</v>
      </c>
      <c r="E1474" s="18">
        <f>ItemLists_295084!C1472</f>
        <v>30113006248418</v>
      </c>
      <c r="F1474">
        <f>ItemLists_295084!F1472</f>
        <v>2015</v>
      </c>
      <c r="G1474">
        <f>ItemLists_295084!P1472</f>
        <v>201602</v>
      </c>
      <c r="H1474" s="1">
        <f>ItemLists_295084!W1472</f>
        <v>3.1578947368421053</v>
      </c>
      <c r="I1474">
        <f>ItemLists_295084!S1472</f>
        <v>201910</v>
      </c>
    </row>
    <row r="1475" spans="1:9" x14ac:dyDescent="0.25">
      <c r="A1475" t="str">
        <f>IF(ItemLists_295084!A1473="Juvenile Non-Fiction","JNF","")</f>
        <v>JNF</v>
      </c>
      <c r="B1475" t="str">
        <f>ItemLists_295084!B1473</f>
        <v>J 796.332 ELL</v>
      </c>
      <c r="C1475" t="str">
        <f>LEFT(ItemLists_295084!D1473,36)</f>
        <v>Playoff sensations</v>
      </c>
      <c r="D1475" s="3" t="str">
        <f>IF(ItemLists_295084!AE1473=1,"Yes","No")</f>
        <v>No</v>
      </c>
      <c r="E1475" s="18">
        <f>ItemLists_295084!C1473</f>
        <v>30113002264401</v>
      </c>
      <c r="F1475">
        <f>ItemLists_295084!F1473</f>
        <v>2004</v>
      </c>
      <c r="G1475">
        <f>ItemLists_295084!P1473</f>
        <v>200402</v>
      </c>
      <c r="H1475" s="1">
        <f>ItemLists_295084!W1473</f>
        <v>3.044776119402985</v>
      </c>
      <c r="I1475">
        <f>ItemLists_295084!S1473</f>
        <v>201907</v>
      </c>
    </row>
    <row r="1476" spans="1:9" x14ac:dyDescent="0.25">
      <c r="A1476" t="str">
        <f>IF(ItemLists_295084!A1474="Juvenile Non-Fiction","JNF","")</f>
        <v>JNF</v>
      </c>
      <c r="B1476" t="str">
        <f>ItemLists_295084!B1474</f>
        <v>J 796.332 FRE</v>
      </c>
      <c r="C1476" t="str">
        <f>LEFT(ItemLists_295084!D1474,36)</f>
        <v>Football is a numbers game : a fan's</v>
      </c>
      <c r="D1476" s="3" t="str">
        <f>IF(ItemLists_295084!AE1474=1,"Yes","No")</f>
        <v>No</v>
      </c>
      <c r="E1476" s="18">
        <f>ItemLists_295084!C1474</f>
        <v>30113006627892</v>
      </c>
      <c r="F1476">
        <f>ItemLists_295084!F1474</f>
        <v>2018</v>
      </c>
      <c r="G1476">
        <f>ItemLists_295084!P1474</f>
        <v>201806</v>
      </c>
      <c r="H1476" s="1">
        <f>ItemLists_295084!W1474</f>
        <v>4.1379310344827589</v>
      </c>
      <c r="I1476">
        <f>ItemLists_295084!S1474</f>
        <v>202007</v>
      </c>
    </row>
    <row r="1477" spans="1:9" x14ac:dyDescent="0.25">
      <c r="A1477" t="str">
        <f>IF(ItemLists_295084!A1475="Juvenile Non-Fiction","JNF","")</f>
        <v>JNF</v>
      </c>
      <c r="B1477" t="str">
        <f>ItemLists_295084!B1475</f>
        <v>J 796.332 GIL</v>
      </c>
      <c r="C1477" t="str">
        <f>LEFT(ItemLists_295084!D1475,36)</f>
        <v>The story of the NFL</v>
      </c>
      <c r="D1477" s="3" t="str">
        <f>IF(ItemLists_295084!AE1475=1,"Yes","No")</f>
        <v>Yes</v>
      </c>
      <c r="E1477" s="18">
        <f>ItemLists_295084!C1475</f>
        <v>30113005409128</v>
      </c>
      <c r="F1477">
        <f>ItemLists_295084!F1475</f>
        <v>2012</v>
      </c>
      <c r="G1477">
        <f>ItemLists_295084!P1475</f>
        <v>201205</v>
      </c>
      <c r="H1477" s="1">
        <f>ItemLists_295084!W1475</f>
        <v>1.411764705882353</v>
      </c>
      <c r="I1477">
        <f>ItemLists_295084!S1475</f>
        <v>201910</v>
      </c>
    </row>
    <row r="1478" spans="1:9" x14ac:dyDescent="0.25">
      <c r="A1478" t="str">
        <f>IF(ItemLists_295084!A1476="Juvenile Non-Fiction","JNF","")</f>
        <v>JNF</v>
      </c>
      <c r="B1478" t="str">
        <f>ItemLists_295084!B1476</f>
        <v>J 796.332 GOI</v>
      </c>
      <c r="C1478" t="str">
        <f>LEFT(ItemLists_295084!D1476,36)</f>
        <v>Football for fun!</v>
      </c>
      <c r="D1478" s="3" t="str">
        <f>IF(ItemLists_295084!AE1476=1,"Yes","No")</f>
        <v>Yes</v>
      </c>
      <c r="E1478" s="18">
        <f>ItemLists_295084!C1476</f>
        <v>30113002463151</v>
      </c>
      <c r="F1478">
        <f>ItemLists_295084!F1476</f>
        <v>2003</v>
      </c>
      <c r="G1478">
        <f>ItemLists_295084!P1476</f>
        <v>200307</v>
      </c>
      <c r="H1478" s="1">
        <f>ItemLists_295084!W1476</f>
        <v>2.25</v>
      </c>
      <c r="I1478">
        <f>ItemLists_295084!S1476</f>
        <v>201910</v>
      </c>
    </row>
    <row r="1479" spans="1:9" x14ac:dyDescent="0.25">
      <c r="A1479" t="str">
        <f>IF(ItemLists_295084!A1477="Juvenile Non-Fiction","JNF","")</f>
        <v>JNF</v>
      </c>
      <c r="B1479" t="str">
        <f>ItemLists_295084!B1477</f>
        <v>J 796.332 KAL</v>
      </c>
      <c r="C1479" t="str">
        <f>LEFT(ItemLists_295084!D1477,36)</f>
        <v>Huddle up football</v>
      </c>
      <c r="D1479" s="3" t="str">
        <f>IF(ItemLists_295084!AE1477=1,"Yes","No")</f>
        <v>Yes</v>
      </c>
      <c r="E1479" s="18">
        <f>ItemLists_295084!C1477</f>
        <v>30113002581556</v>
      </c>
      <c r="F1479">
        <f>ItemLists_295084!F1477</f>
        <v>2007</v>
      </c>
      <c r="G1479">
        <f>ItemLists_295084!P1477</f>
        <v>200707</v>
      </c>
      <c r="H1479" s="1">
        <f>ItemLists_295084!W1477</f>
        <v>1.875</v>
      </c>
      <c r="I1479">
        <f>ItemLists_295084!S1477</f>
        <v>201910</v>
      </c>
    </row>
    <row r="1480" spans="1:9" x14ac:dyDescent="0.25">
      <c r="A1480" t="str">
        <f>IF(ItemLists_295084!A1478="Juvenile Non-Fiction","JNF","")</f>
        <v>JNF</v>
      </c>
      <c r="B1480" t="str">
        <f>ItemLists_295084!B1478</f>
        <v>J 796.332 KOP</v>
      </c>
      <c r="C1480" t="str">
        <f>LEFT(ItemLists_295084!D1478,36)</f>
        <v>Football</v>
      </c>
      <c r="D1480" s="3" t="str">
        <f>IF(ItemLists_295084!AE1478=1,"Yes","No")</f>
        <v>Yes</v>
      </c>
      <c r="E1480" s="18">
        <f>ItemLists_295084!C1478</f>
        <v>30113005409052</v>
      </c>
      <c r="F1480">
        <f>ItemLists_295084!F1478</f>
        <v>2012</v>
      </c>
      <c r="G1480">
        <f>ItemLists_295084!P1478</f>
        <v>201205</v>
      </c>
      <c r="H1480" s="1">
        <f>ItemLists_295084!W1478</f>
        <v>1.8823529411764706</v>
      </c>
      <c r="I1480">
        <f>ItemLists_295084!S1478</f>
        <v>201910</v>
      </c>
    </row>
    <row r="1481" spans="1:9" x14ac:dyDescent="0.25">
      <c r="A1481" t="str">
        <f>IF(ItemLists_295084!A1479="Juvenile Non-Fiction","JNF","")</f>
        <v>JNF</v>
      </c>
      <c r="B1481" t="str">
        <f>ItemLists_295084!B1479</f>
        <v>J 796.332 KOR</v>
      </c>
      <c r="C1481" t="str">
        <f>LEFT(ItemLists_295084!D1479,36)</f>
        <v>Inside the Super Bowl</v>
      </c>
      <c r="D1481" s="3" t="str">
        <f>IF(ItemLists_295084!AE1479=1,"Yes","No")</f>
        <v>Yes</v>
      </c>
      <c r="E1481" s="18">
        <f>ItemLists_295084!C1479</f>
        <v>30113006357920</v>
      </c>
      <c r="F1481">
        <f>ItemLists_295084!F1479</f>
        <v>2016</v>
      </c>
      <c r="G1481">
        <f>ItemLists_295084!P1479</f>
        <v>201609</v>
      </c>
      <c r="H1481" s="1">
        <f>ItemLists_295084!W1479</f>
        <v>1.68</v>
      </c>
      <c r="I1481">
        <f>ItemLists_295084!S1479</f>
        <v>201911</v>
      </c>
    </row>
    <row r="1482" spans="1:9" x14ac:dyDescent="0.25">
      <c r="A1482" t="str">
        <f>IF(ItemLists_295084!A1480="Juvenile Non-Fiction","JNF","")</f>
        <v>JNF</v>
      </c>
      <c r="B1482" t="str">
        <f>ItemLists_295084!B1480</f>
        <v>J 796.332 LEV</v>
      </c>
      <c r="C1482" t="str">
        <f>LEFT(ItemLists_295084!D1480,36)</f>
        <v>Football's G.O.A.T. : Jim Brown, Tom</v>
      </c>
      <c r="D1482" s="3" t="str">
        <f>IF(ItemLists_295084!AE1480=1,"Yes","No")</f>
        <v>No</v>
      </c>
      <c r="E1482" s="18">
        <f>ItemLists_295084!C1480</f>
        <v>30113006835040</v>
      </c>
      <c r="F1482">
        <f>ItemLists_295084!F1480</f>
        <v>2020</v>
      </c>
      <c r="G1482">
        <f>ItemLists_295084!P1480</f>
        <v>202003</v>
      </c>
      <c r="H1482" s="1">
        <f>ItemLists_295084!W1480</f>
        <v>0</v>
      </c>
      <c r="I1482">
        <f>ItemLists_295084!S1480</f>
        <v>202003</v>
      </c>
    </row>
    <row r="1483" spans="1:9" x14ac:dyDescent="0.25">
      <c r="A1483" t="str">
        <f>IF(ItemLists_295084!A1481="Juvenile Non-Fiction","JNF","")</f>
        <v>JNF</v>
      </c>
      <c r="B1483" t="str">
        <f>ItemLists_295084!B1481</f>
        <v>J 796.332 THO</v>
      </c>
      <c r="C1483" t="str">
        <f>LEFT(ItemLists_295084!D1481,36)</f>
        <v>How football works</v>
      </c>
      <c r="D1483" s="3" t="str">
        <f>IF(ItemLists_295084!AE1481=1,"Yes","No")</f>
        <v>Yes</v>
      </c>
      <c r="E1483" s="18">
        <f>ItemLists_295084!C1481</f>
        <v>30113003360281</v>
      </c>
      <c r="F1483">
        <f>ItemLists_295084!F1481</f>
        <v>2010</v>
      </c>
      <c r="G1483">
        <f>ItemLists_295084!P1481</f>
        <v>201103</v>
      </c>
      <c r="H1483" s="1">
        <f>ItemLists_295084!W1481</f>
        <v>4.2413793103448274</v>
      </c>
      <c r="I1483">
        <f>ItemLists_295084!S1481</f>
        <v>201910</v>
      </c>
    </row>
    <row r="1484" spans="1:9" x14ac:dyDescent="0.25">
      <c r="A1484" t="str">
        <f>IF(ItemLists_295084!A1482="Juvenile Non-Fiction","JNF","")</f>
        <v>JNF</v>
      </c>
      <c r="B1484" t="str">
        <f>ItemLists_295084!B1482</f>
        <v>J 796.332 WAT</v>
      </c>
      <c r="C1484" t="str">
        <f>LEFT(ItemLists_295084!D1482,36)</f>
        <v>Colin Kaepernick</v>
      </c>
      <c r="D1484" s="3" t="str">
        <f>IF(ItemLists_295084!AE1482=1,"Yes","No")</f>
        <v>No</v>
      </c>
      <c r="E1484" s="18">
        <f>ItemLists_295084!C1482</f>
        <v>30113006733989</v>
      </c>
      <c r="F1484">
        <f>ItemLists_295084!F1482</f>
        <v>2019</v>
      </c>
      <c r="G1484">
        <f>ItemLists_295084!P1482</f>
        <v>201904</v>
      </c>
      <c r="H1484" s="1">
        <f>ItemLists_295084!W1482</f>
        <v>0.63157894736842113</v>
      </c>
      <c r="I1484">
        <f>ItemLists_295084!S1482</f>
        <v>201907</v>
      </c>
    </row>
    <row r="1485" spans="1:9" x14ac:dyDescent="0.25">
      <c r="A1485" t="str">
        <f>IF(ItemLists_295084!A1483="Juvenile Non-Fiction","JNF","")</f>
        <v>JNF</v>
      </c>
      <c r="B1485" t="str">
        <f>ItemLists_295084!B1483</f>
        <v>J 796.332 WIS</v>
      </c>
      <c r="C1485" t="str">
        <f>LEFT(ItemLists_295084!D1483,36)</f>
        <v>Football</v>
      </c>
      <c r="D1485" s="3" t="str">
        <f>IF(ItemLists_295084!AE1483=1,"Yes","No")</f>
        <v>Yes</v>
      </c>
      <c r="E1485" s="18">
        <f>ItemLists_295084!C1483</f>
        <v>30113003210460</v>
      </c>
      <c r="F1485">
        <f>ItemLists_295084!F1483</f>
        <v>2011</v>
      </c>
      <c r="G1485">
        <f>ItemLists_295084!P1483</f>
        <v>201109</v>
      </c>
      <c r="H1485" s="1">
        <f>ItemLists_295084!W1483</f>
        <v>2.4000000000000004</v>
      </c>
      <c r="I1485">
        <f>ItemLists_295084!S1483</f>
        <v>201910</v>
      </c>
    </row>
    <row r="1486" spans="1:9" x14ac:dyDescent="0.25">
      <c r="A1486" t="str">
        <f>IF(ItemLists_295084!A1484="Juvenile Non-Fiction","JNF","")</f>
        <v>JNF</v>
      </c>
      <c r="B1486" t="str">
        <f>ItemLists_295084!B1484</f>
        <v>J 796.332 YOM</v>
      </c>
      <c r="C1486" t="str">
        <f>LEFT(ItemLists_295084!D1484,36)</f>
        <v>The science of a spiral</v>
      </c>
      <c r="D1486" s="3" t="str">
        <f>IF(ItemLists_295084!AE1484=1,"Yes","No")</f>
        <v>Yes</v>
      </c>
      <c r="E1486" s="18">
        <f>ItemLists_295084!C1484</f>
        <v>30113006386911</v>
      </c>
      <c r="F1486">
        <f>ItemLists_295084!F1484</f>
        <v>2016</v>
      </c>
      <c r="G1486">
        <f>ItemLists_295084!P1484</f>
        <v>201612</v>
      </c>
      <c r="H1486" s="1">
        <f>ItemLists_295084!W1484</f>
        <v>0.5106382978723405</v>
      </c>
      <c r="I1486">
        <f>ItemLists_295084!S1484</f>
        <v>201704</v>
      </c>
    </row>
    <row r="1487" spans="1:9" x14ac:dyDescent="0.25">
      <c r="A1487" t="str">
        <f>IF(ItemLists_295084!A1485="Juvenile Non-Fiction","JNF","")</f>
        <v>JNF</v>
      </c>
      <c r="B1487" t="str">
        <f>ItemLists_295084!B1485</f>
        <v>J 796.333 JON</v>
      </c>
      <c r="C1487" t="str">
        <f>LEFT(ItemLists_295084!D1485,36)</f>
        <v>Girls play rugby</v>
      </c>
      <c r="D1487" s="3" t="str">
        <f>IF(ItemLists_295084!AE1485=1,"Yes","No")</f>
        <v>No</v>
      </c>
      <c r="E1487" s="18">
        <f>ItemLists_295084!C1485</f>
        <v>30113006449511</v>
      </c>
      <c r="F1487">
        <f>ItemLists_295084!F1485</f>
        <v>2017</v>
      </c>
      <c r="G1487">
        <f>ItemLists_295084!P1485</f>
        <v>201803</v>
      </c>
      <c r="H1487" s="1">
        <f>ItemLists_295084!W1485</f>
        <v>1.125</v>
      </c>
      <c r="I1487">
        <f>ItemLists_295084!S1485</f>
        <v>201903</v>
      </c>
    </row>
    <row r="1488" spans="1:9" x14ac:dyDescent="0.25">
      <c r="A1488" t="str">
        <f>IF(ItemLists_295084!A1486="Juvenile Non-Fiction","JNF","")</f>
        <v>JNF</v>
      </c>
      <c r="B1488" t="str">
        <f>ItemLists_295084!B1486</f>
        <v>J 796.334 BAR</v>
      </c>
      <c r="C1488" t="str">
        <f>LEFT(ItemLists_295084!D1486,36)</f>
        <v>Soccer star</v>
      </c>
      <c r="D1488" s="3" t="str">
        <f>IF(ItemLists_295084!AE1486=1,"Yes","No")</f>
        <v>Yes</v>
      </c>
      <c r="E1488" s="18">
        <f>ItemLists_295084!C1486</f>
        <v>30113005397364</v>
      </c>
      <c r="F1488">
        <f>ItemLists_295084!F1486</f>
        <v>2012</v>
      </c>
      <c r="G1488">
        <f>ItemLists_295084!P1486</f>
        <v>201205</v>
      </c>
      <c r="H1488" s="1">
        <f>ItemLists_295084!W1486</f>
        <v>2.4705882352941178</v>
      </c>
      <c r="I1488">
        <f>ItemLists_295084!S1486</f>
        <v>201912</v>
      </c>
    </row>
    <row r="1489" spans="1:9" x14ac:dyDescent="0.25">
      <c r="A1489" t="str">
        <f>IF(ItemLists_295084!A1487="Juvenile Non-Fiction","JNF","")</f>
        <v>JNF</v>
      </c>
      <c r="B1489" t="str">
        <f>ItemLists_295084!B1487</f>
        <v>J 796.334 BEC</v>
      </c>
      <c r="C1489" t="str">
        <f>LEFT(ItemLists_295084!D1487,36)</f>
        <v>David Beckham's soccer skills</v>
      </c>
      <c r="D1489" s="3" t="str">
        <f>IF(ItemLists_295084!AE1487=1,"Yes","No")</f>
        <v>Yes</v>
      </c>
      <c r="E1489" s="18">
        <f>ItemLists_295084!C1487</f>
        <v>30113002607815</v>
      </c>
      <c r="F1489">
        <f>ItemLists_295084!F1487</f>
        <v>2006</v>
      </c>
      <c r="G1489">
        <f>ItemLists_295084!P1487</f>
        <v>200603</v>
      </c>
      <c r="H1489" s="1">
        <f>ItemLists_295084!W1487</f>
        <v>2.8636363636363638</v>
      </c>
      <c r="I1489">
        <f>ItemLists_295084!S1487</f>
        <v>201907</v>
      </c>
    </row>
    <row r="1490" spans="1:9" x14ac:dyDescent="0.25">
      <c r="A1490" t="str">
        <f>IF(ItemLists_295084!A1488="Juvenile Non-Fiction","JNF","")</f>
        <v>JNF</v>
      </c>
      <c r="B1490" t="str">
        <f>ItemLists_295084!B1488</f>
        <v>J 796.334 BRO</v>
      </c>
      <c r="C1490" t="str">
        <f>LEFT(ItemLists_295084!D1488,36)</f>
        <v>Soccer guarding the goal : for youth</v>
      </c>
      <c r="D1490" s="3" t="str">
        <f>IF(ItemLists_295084!AE1488=1,"Yes","No")</f>
        <v>Yes</v>
      </c>
      <c r="E1490" s="18">
        <f>ItemLists_295084!C1488</f>
        <v>30113002143993</v>
      </c>
      <c r="F1490">
        <f>ItemLists_295084!F1488</f>
        <v>2003</v>
      </c>
      <c r="G1490">
        <f>ItemLists_295084!P1488</f>
        <v>200304</v>
      </c>
      <c r="H1490" s="1">
        <f>ItemLists_295084!W1488</f>
        <v>0.68246445497630337</v>
      </c>
      <c r="I1490">
        <f>ItemLists_295084!S1488</f>
        <v>201507</v>
      </c>
    </row>
    <row r="1491" spans="1:9" x14ac:dyDescent="0.25">
      <c r="A1491" t="str">
        <f>IF(ItemLists_295084!A1489="Juvenile Non-Fiction","JNF","")</f>
        <v>JNF</v>
      </c>
      <c r="B1491" t="str">
        <f>ItemLists_295084!B1489</f>
        <v>J 796.334 DOE</v>
      </c>
      <c r="C1491" t="str">
        <f>LEFT(ItemLists_295084!D1489,36)</f>
        <v>The world cup : soccer's global cham</v>
      </c>
      <c r="D1491" s="3" t="str">
        <f>IF(ItemLists_295084!AE1489=1,"Yes","No")</f>
        <v>No</v>
      </c>
      <c r="E1491" s="18">
        <f>ItemLists_295084!C1489</f>
        <v>30113006616507</v>
      </c>
      <c r="F1491">
        <f>ItemLists_295084!F1489</f>
        <v>2018</v>
      </c>
      <c r="G1491">
        <f>ItemLists_295084!P1489</f>
        <v>201805</v>
      </c>
      <c r="H1491" s="1">
        <f>ItemLists_295084!W1489</f>
        <v>3.2</v>
      </c>
      <c r="I1491">
        <f>ItemLists_295084!S1489</f>
        <v>201907</v>
      </c>
    </row>
    <row r="1492" spans="1:9" x14ac:dyDescent="0.25">
      <c r="A1492" t="str">
        <f>IF(ItemLists_295084!A1490="Juvenile Non-Fiction","JNF","")</f>
        <v>JNF</v>
      </c>
      <c r="B1492" t="str">
        <f>ItemLists_295084!B1490</f>
        <v>J 796.334 DOW</v>
      </c>
      <c r="C1492" t="str">
        <f>LEFT(ItemLists_295084!D1490,36)</f>
        <v>For soccer-crazy girls only</v>
      </c>
      <c r="D1492" s="3" t="str">
        <f>IF(ItemLists_295084!AE1490=1,"Yes","No")</f>
        <v>Yes</v>
      </c>
      <c r="E1492" s="18">
        <f>ItemLists_295084!C1490</f>
        <v>30113006133776</v>
      </c>
      <c r="F1492">
        <f>ItemLists_295084!F1490</f>
        <v>2014</v>
      </c>
      <c r="G1492">
        <f>ItemLists_295084!P1490</f>
        <v>201507</v>
      </c>
      <c r="H1492" s="1">
        <f>ItemLists_295084!W1490</f>
        <v>3.1875</v>
      </c>
      <c r="I1492">
        <f>ItemLists_295084!S1490</f>
        <v>201908</v>
      </c>
    </row>
    <row r="1493" spans="1:9" x14ac:dyDescent="0.25">
      <c r="A1493" t="str">
        <f>IF(ItemLists_295084!A1491="Juvenile Non-Fiction","JNF","")</f>
        <v>JNF</v>
      </c>
      <c r="B1493" t="str">
        <f>ItemLists_295084!B1491</f>
        <v>J 796.334 GIF</v>
      </c>
      <c r="C1493" t="str">
        <f>LEFT(ItemLists_295084!D1491,36)</f>
        <v>The Kingfisher soccer encyclopedia</v>
      </c>
      <c r="D1493" s="3" t="str">
        <f>IF(ItemLists_295084!AE1491=1,"Yes","No")</f>
        <v>No</v>
      </c>
      <c r="E1493" s="18">
        <f>ItemLists_295084!C1491</f>
        <v>30113002475494</v>
      </c>
      <c r="F1493">
        <f>ItemLists_295084!F1491</f>
        <v>2006</v>
      </c>
      <c r="G1493">
        <f>ItemLists_295084!P1491</f>
        <v>200602</v>
      </c>
      <c r="H1493" s="1">
        <f>ItemLists_295084!W1491</f>
        <v>4.2711864406779663</v>
      </c>
      <c r="I1493">
        <f>ItemLists_295084!S1491</f>
        <v>201907</v>
      </c>
    </row>
    <row r="1494" spans="1:9" x14ac:dyDescent="0.25">
      <c r="A1494" t="str">
        <f>IF(ItemLists_295084!A1492="Juvenile Non-Fiction","JNF","")</f>
        <v>JNF</v>
      </c>
      <c r="B1494" t="str">
        <f>ItemLists_295084!B1492</f>
        <v>J 796.334 GIF</v>
      </c>
      <c r="C1494" t="str">
        <f>LEFT(ItemLists_295084!D1492,36)</f>
        <v>Soccer record breakers : goal scorer</v>
      </c>
      <c r="D1494" s="3" t="str">
        <f>IF(ItemLists_295084!AE1492=1,"Yes","No")</f>
        <v>No</v>
      </c>
      <c r="E1494" s="18">
        <f>ItemLists_295084!C1492</f>
        <v>30113006229293</v>
      </c>
      <c r="F1494">
        <f>ItemLists_295084!F1492</f>
        <v>2014</v>
      </c>
      <c r="G1494">
        <f>ItemLists_295084!P1492</f>
        <v>201511</v>
      </c>
      <c r="H1494" s="1">
        <f>ItemLists_295084!W1492</f>
        <v>4.4000000000000004</v>
      </c>
      <c r="I1494">
        <f>ItemLists_295084!S1492</f>
        <v>201911</v>
      </c>
    </row>
    <row r="1495" spans="1:9" x14ac:dyDescent="0.25">
      <c r="A1495" t="str">
        <f>IF(ItemLists_295084!A1493="Juvenile Non-Fiction","JNF","")</f>
        <v>JNF</v>
      </c>
      <c r="B1495" t="str">
        <f>ItemLists_295084!B1493</f>
        <v>J 796.334 GOI</v>
      </c>
      <c r="C1495" t="str">
        <f>LEFT(ItemLists_295084!D1493,36)</f>
        <v>Soccer for fun!</v>
      </c>
      <c r="D1495" s="3" t="str">
        <f>IF(ItemLists_295084!AE1493=1,"Yes","No")</f>
        <v>Yes</v>
      </c>
      <c r="E1495" s="18">
        <f>ItemLists_295084!C1493</f>
        <v>30113002477557</v>
      </c>
      <c r="F1495">
        <f>ItemLists_295084!F1493</f>
        <v>2003</v>
      </c>
      <c r="G1495">
        <f>ItemLists_295084!P1493</f>
        <v>200305</v>
      </c>
      <c r="H1495" s="1">
        <f>ItemLists_295084!W1493</f>
        <v>2.8</v>
      </c>
      <c r="I1495">
        <f>ItemLists_295084!S1493</f>
        <v>201808</v>
      </c>
    </row>
    <row r="1496" spans="1:9" x14ac:dyDescent="0.25">
      <c r="A1496" t="str">
        <f>IF(ItemLists_295084!A1494="Juvenile Non-Fiction","JNF","")</f>
        <v>JNF</v>
      </c>
      <c r="B1496" t="str">
        <f>ItemLists_295084!B1494</f>
        <v>J 796.334 GOL</v>
      </c>
      <c r="C1496" t="str">
        <f>LEFT(ItemLists_295084!D1494,36)</f>
        <v>Soccer</v>
      </c>
      <c r="D1496" s="3" t="str">
        <f>IF(ItemLists_295084!AE1494=1,"Yes","No")</f>
        <v>Yes</v>
      </c>
      <c r="E1496" s="18">
        <f>ItemLists_295084!C1494</f>
        <v>30113005409078</v>
      </c>
      <c r="F1496">
        <f>ItemLists_295084!F1494</f>
        <v>2012</v>
      </c>
      <c r="G1496">
        <f>ItemLists_295084!P1494</f>
        <v>201205</v>
      </c>
      <c r="H1496" s="1">
        <f>ItemLists_295084!W1494</f>
        <v>1.411764705882353</v>
      </c>
      <c r="I1496">
        <f>ItemLists_295084!S1494</f>
        <v>201907</v>
      </c>
    </row>
    <row r="1497" spans="1:9" x14ac:dyDescent="0.25">
      <c r="A1497" t="str">
        <f>IF(ItemLists_295084!A1495="Juvenile Non-Fiction","JNF","")</f>
        <v>JNF</v>
      </c>
      <c r="B1497" t="str">
        <f>ItemLists_295084!B1495</f>
        <v>J 796.334 HER</v>
      </c>
      <c r="C1497" t="str">
        <f>LEFT(ItemLists_295084!D1495,36)</f>
        <v>K is for kick : a soccer alphabet</v>
      </c>
      <c r="D1497" s="3" t="str">
        <f>IF(ItemLists_295084!AE1495=1,"Yes","No")</f>
        <v>Yes</v>
      </c>
      <c r="E1497" s="18">
        <f>ItemLists_295084!C1495</f>
        <v>30113006081660</v>
      </c>
      <c r="F1497">
        <f>ItemLists_295084!F1495</f>
        <v>2003</v>
      </c>
      <c r="G1497">
        <f>ItemLists_295084!P1495</f>
        <v>201506</v>
      </c>
      <c r="H1497" s="1">
        <f>ItemLists_295084!W1495</f>
        <v>1.846153846153846</v>
      </c>
      <c r="I1497">
        <f>ItemLists_295084!S1495</f>
        <v>202010</v>
      </c>
    </row>
    <row r="1498" spans="1:9" x14ac:dyDescent="0.25">
      <c r="A1498" t="str">
        <f>IF(ItemLists_295084!A1496="Juvenile Non-Fiction","JNF","")</f>
        <v>JNF</v>
      </c>
      <c r="B1498" t="str">
        <f>ItemLists_295084!B1496</f>
        <v>J 796.334 JEN</v>
      </c>
      <c r="C1498" t="str">
        <f>LEFT(ItemLists_295084!D1496,36)</f>
        <v>Soccer step-by-step</v>
      </c>
      <c r="D1498" s="3" t="str">
        <f>IF(ItemLists_295084!AE1496=1,"Yes","No")</f>
        <v>Yes</v>
      </c>
      <c r="E1498" s="18">
        <f>ItemLists_295084!C1496</f>
        <v>30113003368003</v>
      </c>
      <c r="F1498">
        <f>ItemLists_295084!F1496</f>
        <v>2010</v>
      </c>
      <c r="G1498">
        <f>ItemLists_295084!P1496</f>
        <v>201103</v>
      </c>
      <c r="H1498" s="1">
        <f>ItemLists_295084!W1496</f>
        <v>1.1379310344827587</v>
      </c>
      <c r="I1498">
        <f>ItemLists_295084!S1496</f>
        <v>201907</v>
      </c>
    </row>
    <row r="1499" spans="1:9" x14ac:dyDescent="0.25">
      <c r="A1499" t="str">
        <f>IF(ItemLists_295084!A1497="Juvenile Non-Fiction","JNF","")</f>
        <v>JNF</v>
      </c>
      <c r="B1499" t="str">
        <f>ItemLists_295084!B1497</f>
        <v>J 796.334 KAL</v>
      </c>
      <c r="C1499" t="str">
        <f>LEFT(ItemLists_295084!D1497,36)</f>
        <v>Kick it soccer</v>
      </c>
      <c r="D1499" s="3" t="str">
        <f>IF(ItemLists_295084!AE1497=1,"Yes","No")</f>
        <v>Yes</v>
      </c>
      <c r="E1499" s="18">
        <f>ItemLists_295084!C1497</f>
        <v>30113002558893</v>
      </c>
      <c r="F1499">
        <f>ItemLists_295084!F1497</f>
        <v>2007</v>
      </c>
      <c r="G1499">
        <f>ItemLists_295084!P1497</f>
        <v>200703</v>
      </c>
      <c r="H1499" s="1">
        <f>ItemLists_295084!W1497</f>
        <v>2.780487804878049</v>
      </c>
      <c r="I1499">
        <f>ItemLists_295084!S1497</f>
        <v>201908</v>
      </c>
    </row>
    <row r="1500" spans="1:9" x14ac:dyDescent="0.25">
      <c r="A1500" t="str">
        <f>IF(ItemLists_295084!A1498="Juvenile Non-Fiction","JNF","")</f>
        <v>JNF</v>
      </c>
      <c r="B1500" t="str">
        <f>ItemLists_295084!B1498</f>
        <v>J 796.334 KOR</v>
      </c>
      <c r="C1500" t="str">
        <f>LEFT(ItemLists_295084!D1498,36)</f>
        <v>Inside the World Cup</v>
      </c>
      <c r="D1500" s="3" t="str">
        <f>IF(ItemLists_295084!AE1498=1,"Yes","No")</f>
        <v>Yes</v>
      </c>
      <c r="E1500" s="18">
        <f>ItemLists_295084!C1498</f>
        <v>30113006357912</v>
      </c>
      <c r="F1500">
        <f>ItemLists_295084!F1498</f>
        <v>2016</v>
      </c>
      <c r="G1500">
        <f>ItemLists_295084!P1498</f>
        <v>201609</v>
      </c>
      <c r="H1500" s="1">
        <f>ItemLists_295084!W1498</f>
        <v>1.68</v>
      </c>
      <c r="I1500">
        <f>ItemLists_295084!S1498</f>
        <v>201907</v>
      </c>
    </row>
    <row r="1501" spans="1:9" x14ac:dyDescent="0.25">
      <c r="A1501" t="str">
        <f>IF(ItemLists_295084!A1499="Juvenile Non-Fiction","JNF","")</f>
        <v>JNF</v>
      </c>
      <c r="B1501" t="str">
        <f>ItemLists_295084!B1499</f>
        <v>J 796.334 MIL</v>
      </c>
      <c r="C1501" t="str">
        <f>LEFT(ItemLists_295084!D1499,36)</f>
        <v>The soccer book : [facts and terrifi</v>
      </c>
      <c r="D1501" s="3" t="str">
        <f>IF(ItemLists_295084!AE1499=1,"Yes","No")</f>
        <v>No</v>
      </c>
      <c r="E1501" s="18">
        <f>ItemLists_295084!C1499</f>
        <v>30113006366632</v>
      </c>
      <c r="F1501">
        <f>ItemLists_295084!F1499</f>
        <v>2016</v>
      </c>
      <c r="G1501">
        <f>ItemLists_295084!P1499</f>
        <v>201610</v>
      </c>
      <c r="H1501" s="1">
        <f>ItemLists_295084!W1499</f>
        <v>3.6734693877551021</v>
      </c>
      <c r="I1501">
        <f>ItemLists_295084!S1499</f>
        <v>201911</v>
      </c>
    </row>
    <row r="1502" spans="1:9" x14ac:dyDescent="0.25">
      <c r="A1502" t="str">
        <f>IF(ItemLists_295084!A1500="Juvenile Non-Fiction","JNF","")</f>
        <v>JNF</v>
      </c>
      <c r="B1502" t="str">
        <f>ItemLists_295084!B1500</f>
        <v>J 796.334 NIX</v>
      </c>
      <c r="C1502" t="str">
        <f>LEFT(ItemLists_295084!D1500,36)</f>
        <v>Shooting and scoring</v>
      </c>
      <c r="D1502" s="3" t="str">
        <f>IF(ItemLists_295084!AE1500=1,"Yes","No")</f>
        <v>No</v>
      </c>
      <c r="E1502" s="18">
        <f>ItemLists_295084!C1500</f>
        <v>30113005383448</v>
      </c>
      <c r="F1502">
        <f>ItemLists_295084!F1500</f>
        <v>2012</v>
      </c>
      <c r="G1502">
        <f>ItemLists_295084!P1500</f>
        <v>201201</v>
      </c>
      <c r="H1502" s="1">
        <f>ItemLists_295084!W1500</f>
        <v>4.9811320754716979</v>
      </c>
      <c r="I1502">
        <f>ItemLists_295084!S1500</f>
        <v>201907</v>
      </c>
    </row>
    <row r="1503" spans="1:9" x14ac:dyDescent="0.25">
      <c r="A1503" t="str">
        <f>IF(ItemLists_295084!A1501="Juvenile Non-Fiction","JNF","")</f>
        <v>JNF</v>
      </c>
      <c r="B1503" t="str">
        <f>ItemLists_295084!B1501</f>
        <v>J 796.334 NIX</v>
      </c>
      <c r="C1503" t="str">
        <f>LEFT(ItemLists_295084!D1501,36)</f>
        <v>Rules of the game</v>
      </c>
      <c r="D1503" s="3" t="str">
        <f>IF(ItemLists_295084!AE1501=1,"Yes","No")</f>
        <v>Yes</v>
      </c>
      <c r="E1503" s="18">
        <f>ItemLists_295084!C1501</f>
        <v>30113005389452</v>
      </c>
      <c r="F1503">
        <f>ItemLists_295084!F1501</f>
        <v>2012</v>
      </c>
      <c r="G1503">
        <f>ItemLists_295084!P1501</f>
        <v>201112</v>
      </c>
      <c r="H1503" s="1">
        <f>ItemLists_295084!W1501</f>
        <v>4.1495327102803738</v>
      </c>
      <c r="I1503">
        <f>ItemLists_295084!S1501</f>
        <v>201909</v>
      </c>
    </row>
    <row r="1504" spans="1:9" x14ac:dyDescent="0.25">
      <c r="A1504" t="str">
        <f>IF(ItemLists_295084!A1502="Juvenile Non-Fiction","JNF","")</f>
        <v>JNF</v>
      </c>
      <c r="B1504" t="str">
        <f>ItemLists_295084!B1502</f>
        <v>J 796.334 NIX</v>
      </c>
      <c r="C1504" t="str">
        <f>LEFT(ItemLists_295084!D1502,36)</f>
        <v>Defending and goaltending</v>
      </c>
      <c r="D1504" s="3" t="str">
        <f>IF(ItemLists_295084!AE1502=1,"Yes","No")</f>
        <v>Yes</v>
      </c>
      <c r="E1504" s="18">
        <f>ItemLists_295084!C1502</f>
        <v>30113005389478</v>
      </c>
      <c r="F1504">
        <f>ItemLists_295084!F1502</f>
        <v>2012</v>
      </c>
      <c r="G1504">
        <f>ItemLists_295084!P1502</f>
        <v>201112</v>
      </c>
      <c r="H1504" s="1">
        <f>ItemLists_295084!W1502</f>
        <v>3.0280373831775704</v>
      </c>
      <c r="I1504">
        <f>ItemLists_295084!S1502</f>
        <v>201906</v>
      </c>
    </row>
    <row r="1505" spans="1:9" x14ac:dyDescent="0.25">
      <c r="A1505" t="str">
        <f>IF(ItemLists_295084!A1503="Juvenile Non-Fiction","JNF","")</f>
        <v>JNF</v>
      </c>
      <c r="B1505" t="str">
        <f>ItemLists_295084!B1503</f>
        <v>J 796.334 NIX</v>
      </c>
      <c r="C1505" t="str">
        <f>LEFT(ItemLists_295084!D1503,36)</f>
        <v>Passing and dribbling</v>
      </c>
      <c r="D1505" s="3" t="str">
        <f>IF(ItemLists_295084!AE1503=1,"Yes","No")</f>
        <v>No</v>
      </c>
      <c r="E1505" s="18">
        <f>ItemLists_295084!C1503</f>
        <v>30113005389460</v>
      </c>
      <c r="F1505">
        <f>ItemLists_295084!F1503</f>
        <v>2012</v>
      </c>
      <c r="G1505">
        <f>ItemLists_295084!P1503</f>
        <v>201201</v>
      </c>
      <c r="H1505" s="1">
        <f>ItemLists_295084!W1503</f>
        <v>5.5471698113207539</v>
      </c>
      <c r="I1505">
        <f>ItemLists_295084!S1503</f>
        <v>201909</v>
      </c>
    </row>
    <row r="1506" spans="1:9" x14ac:dyDescent="0.25">
      <c r="A1506" t="str">
        <f>IF(ItemLists_295084!A1504="Juvenile Non-Fiction","JNF","")</f>
        <v>JNF</v>
      </c>
      <c r="B1506" t="str">
        <f>ItemLists_295084!B1504</f>
        <v>J 796.334 SOC</v>
      </c>
      <c r="C1506" t="str">
        <f>LEFT(ItemLists_295084!D1504,36)</f>
        <v>Soccer : the ultimate guide</v>
      </c>
      <c r="D1506" s="3" t="str">
        <f>IF(ItemLists_295084!AE1504=1,"Yes","No")</f>
        <v>Yes</v>
      </c>
      <c r="E1506" s="18">
        <f>ItemLists_295084!C1504</f>
        <v>30113003318669</v>
      </c>
      <c r="F1506">
        <f>ItemLists_295084!F1504</f>
        <v>2010</v>
      </c>
      <c r="G1506">
        <f>ItemLists_295084!P1504</f>
        <v>201101</v>
      </c>
      <c r="H1506" s="1">
        <f>ItemLists_295084!W1504</f>
        <v>3.4576271186440675</v>
      </c>
      <c r="I1506">
        <f>ItemLists_295084!S1504</f>
        <v>202001</v>
      </c>
    </row>
    <row r="1507" spans="1:9" x14ac:dyDescent="0.25">
      <c r="A1507" t="str">
        <f>IF(ItemLists_295084!A1505="Juvenile Non-Fiction","JNF","")</f>
        <v>JNF</v>
      </c>
      <c r="B1507" t="str">
        <f>ItemLists_295084!B1505</f>
        <v>J 796.334 THO</v>
      </c>
      <c r="C1507" t="str">
        <f>LEFT(ItemLists_295084!D1505,36)</f>
        <v>How soccer works</v>
      </c>
      <c r="D1507" s="3" t="str">
        <f>IF(ItemLists_295084!AE1505=1,"Yes","No")</f>
        <v>Yes</v>
      </c>
      <c r="E1507" s="18">
        <f>ItemLists_295084!C1505</f>
        <v>30113002542657</v>
      </c>
      <c r="F1507">
        <f>ItemLists_295084!F1505</f>
        <v>2007</v>
      </c>
      <c r="G1507">
        <f>ItemLists_295084!P1505</f>
        <v>200709</v>
      </c>
      <c r="H1507" s="1">
        <f>ItemLists_295084!W1505</f>
        <v>3.4936708860759493</v>
      </c>
      <c r="I1507">
        <f>ItemLists_295084!S1505</f>
        <v>201907</v>
      </c>
    </row>
    <row r="1508" spans="1:9" x14ac:dyDescent="0.25">
      <c r="A1508" t="str">
        <f>IF(ItemLists_295084!A1506="Juvenile Non-Fiction","JNF","")</f>
        <v>JNF</v>
      </c>
      <c r="B1508" t="str">
        <f>ItemLists_295084!B1506</f>
        <v>J 796.334 WAL</v>
      </c>
      <c r="C1508" t="str">
        <f>LEFT(ItemLists_295084!D1506,36)</f>
        <v>Soccer in action</v>
      </c>
      <c r="D1508" s="3" t="str">
        <f>IF(ItemLists_295084!AE1506=1,"Yes","No")</f>
        <v>Yes</v>
      </c>
      <c r="E1508" s="18">
        <f>ItemLists_295084!C1506</f>
        <v>30113001585541</v>
      </c>
      <c r="F1508">
        <f>ItemLists_295084!F1506</f>
        <v>2000</v>
      </c>
      <c r="G1508">
        <f>ItemLists_295084!P1506</f>
        <v>200001</v>
      </c>
      <c r="H1508" s="1">
        <f>ItemLists_295084!W1506</f>
        <v>2.1120000000000001</v>
      </c>
      <c r="I1508">
        <f>ItemLists_295084!S1506</f>
        <v>201908</v>
      </c>
    </row>
    <row r="1509" spans="1:9" x14ac:dyDescent="0.25">
      <c r="A1509" t="str">
        <f>IF(ItemLists_295084!A1507="Juvenile Non-Fiction","JNF","")</f>
        <v>JNF</v>
      </c>
      <c r="B1509" t="str">
        <f>ItemLists_295084!B1507</f>
        <v>J 796.334 WIS</v>
      </c>
      <c r="C1509" t="str">
        <f>LEFT(ItemLists_295084!D1507,36)</f>
        <v>Soccer</v>
      </c>
      <c r="D1509" s="3" t="str">
        <f>IF(ItemLists_295084!AE1507=1,"Yes","No")</f>
        <v>Yes</v>
      </c>
      <c r="E1509" s="18">
        <f>ItemLists_295084!C1507</f>
        <v>30113003210502</v>
      </c>
      <c r="F1509">
        <f>ItemLists_295084!F1507</f>
        <v>2011</v>
      </c>
      <c r="G1509">
        <f>ItemLists_295084!P1507</f>
        <v>201112</v>
      </c>
      <c r="H1509" s="1">
        <f>ItemLists_295084!W1507</f>
        <v>2.018691588785047</v>
      </c>
      <c r="I1509">
        <f>ItemLists_295084!S1507</f>
        <v>201808</v>
      </c>
    </row>
    <row r="1510" spans="1:9" x14ac:dyDescent="0.25">
      <c r="A1510" t="str">
        <f>IF(ItemLists_295084!A1508="Juvenile Non-Fiction","JNF","")</f>
        <v>JNF</v>
      </c>
      <c r="B1510" t="str">
        <f>ItemLists_295084!B1508</f>
        <v>J 796.335 GOL</v>
      </c>
      <c r="C1510" t="str">
        <f>LEFT(ItemLists_295084!D1508,36)</f>
        <v>Calgary Stampeders</v>
      </c>
      <c r="D1510" s="3" t="str">
        <f>IF(ItemLists_295084!AE1508=1,"Yes","No")</f>
        <v>Yes</v>
      </c>
      <c r="E1510" s="18">
        <f>ItemLists_295084!C1508</f>
        <v>30113005536011</v>
      </c>
      <c r="F1510">
        <f>ItemLists_295084!F1508</f>
        <v>2013</v>
      </c>
      <c r="G1510">
        <f>ItemLists_295084!P1508</f>
        <v>201212</v>
      </c>
      <c r="H1510" s="1">
        <f>ItemLists_295084!W1508</f>
        <v>2.5263157894736841</v>
      </c>
      <c r="I1510">
        <f>ItemLists_295084!S1508</f>
        <v>201910</v>
      </c>
    </row>
    <row r="1511" spans="1:9" x14ac:dyDescent="0.25">
      <c r="A1511" t="str">
        <f>IF(ItemLists_295084!A1509="Juvenile Non-Fiction","JNF","")</f>
        <v>JNF</v>
      </c>
      <c r="B1511" t="str">
        <f>ItemLists_295084!B1509</f>
        <v>J 796.335 GOL</v>
      </c>
      <c r="C1511" t="str">
        <f>LEFT(ItemLists_295084!D1509,36)</f>
        <v>Edmonton Eskimos</v>
      </c>
      <c r="D1511" s="3" t="str">
        <f>IF(ItemLists_295084!AE1509=1,"Yes","No")</f>
        <v>Yes</v>
      </c>
      <c r="E1511" s="18">
        <f>ItemLists_295084!C1509</f>
        <v>30113005537118</v>
      </c>
      <c r="F1511">
        <f>ItemLists_295084!F1509</f>
        <v>2013</v>
      </c>
      <c r="G1511">
        <f>ItemLists_295084!P1509</f>
        <v>201212</v>
      </c>
      <c r="H1511" s="1">
        <f>ItemLists_295084!W1509</f>
        <v>2.7789473684210524</v>
      </c>
      <c r="I1511">
        <f>ItemLists_295084!S1509</f>
        <v>201912</v>
      </c>
    </row>
    <row r="1512" spans="1:9" x14ac:dyDescent="0.25">
      <c r="A1512" t="str">
        <f>IF(ItemLists_295084!A1510="Juvenile Non-Fiction","JNF","")</f>
        <v>JNF</v>
      </c>
      <c r="B1512" t="str">
        <f>ItemLists_295084!B1510</f>
        <v>J 796.335 GOL</v>
      </c>
      <c r="C1512" t="str">
        <f>LEFT(ItemLists_295084!D1510,36)</f>
        <v>Saskatchewan Roughriders</v>
      </c>
      <c r="D1512" s="3" t="str">
        <f>IF(ItemLists_295084!AE1510=1,"Yes","No")</f>
        <v>Yes</v>
      </c>
      <c r="E1512" s="18">
        <f>ItemLists_295084!C1510</f>
        <v>30113005537704</v>
      </c>
      <c r="F1512">
        <f>ItemLists_295084!F1510</f>
        <v>2013</v>
      </c>
      <c r="G1512">
        <f>ItemLists_295084!P1510</f>
        <v>201212</v>
      </c>
      <c r="H1512" s="1">
        <f>ItemLists_295084!W1510</f>
        <v>2.2736842105263158</v>
      </c>
      <c r="I1512">
        <f>ItemLists_295084!S1510</f>
        <v>201906</v>
      </c>
    </row>
    <row r="1513" spans="1:9" x14ac:dyDescent="0.25">
      <c r="A1513" t="str">
        <f>IF(ItemLists_295084!A1511="Juvenile Non-Fiction","JNF","")</f>
        <v>JNF</v>
      </c>
      <c r="B1513" t="str">
        <f>ItemLists_295084!B1511</f>
        <v>J 796.335 GUR</v>
      </c>
      <c r="C1513" t="str">
        <f>LEFT(ItemLists_295084!D1511,36)</f>
        <v>B.C. Lions</v>
      </c>
      <c r="D1513" s="3" t="str">
        <f>IF(ItemLists_295084!AE1511=1,"Yes","No")</f>
        <v>Yes</v>
      </c>
      <c r="E1513" s="18">
        <f>ItemLists_295084!C1511</f>
        <v>30113005536276</v>
      </c>
      <c r="F1513">
        <f>ItemLists_295084!F1511</f>
        <v>2013</v>
      </c>
      <c r="G1513">
        <f>ItemLists_295084!P1511</f>
        <v>201212</v>
      </c>
      <c r="H1513" s="1">
        <f>ItemLists_295084!W1511</f>
        <v>2.0210526315789474</v>
      </c>
      <c r="I1513">
        <f>ItemLists_295084!S1511</f>
        <v>201712</v>
      </c>
    </row>
    <row r="1514" spans="1:9" x14ac:dyDescent="0.25">
      <c r="A1514" t="str">
        <f>IF(ItemLists_295084!A1512="Juvenile Non-Fiction","JNF","")</f>
        <v>JNF</v>
      </c>
      <c r="B1514" t="str">
        <f>ItemLists_295084!B1512</f>
        <v>J 796.335 GUR</v>
      </c>
      <c r="C1514" t="str">
        <f>LEFT(ItemLists_295084!D1512,36)</f>
        <v>Winnipeg Blue Bombers</v>
      </c>
      <c r="D1514" s="3" t="str">
        <f>IF(ItemLists_295084!AE1512=1,"Yes","No")</f>
        <v>Yes</v>
      </c>
      <c r="E1514" s="18">
        <f>ItemLists_295084!C1512</f>
        <v>30113005537498</v>
      </c>
      <c r="F1514">
        <f>ItemLists_295084!F1512</f>
        <v>2013</v>
      </c>
      <c r="G1514">
        <f>ItemLists_295084!P1512</f>
        <v>201212</v>
      </c>
      <c r="H1514" s="1">
        <f>ItemLists_295084!W1512</f>
        <v>1.1368421052631579</v>
      </c>
      <c r="I1514">
        <f>ItemLists_295084!S1512</f>
        <v>201703</v>
      </c>
    </row>
    <row r="1515" spans="1:9" x14ac:dyDescent="0.25">
      <c r="A1515" t="str">
        <f>IF(ItemLists_295084!A1513="Juvenile Non-Fiction","JNF","")</f>
        <v>JNF</v>
      </c>
      <c r="B1515" t="str">
        <f>ItemLists_295084!B1513</f>
        <v>J 796.335 PRA</v>
      </c>
      <c r="C1515" t="str">
        <f>LEFT(ItemLists_295084!D1513,36)</f>
        <v>Toronto Argonauts</v>
      </c>
      <c r="D1515" s="3" t="str">
        <f>IF(ItemLists_295084!AE1513=1,"Yes","No")</f>
        <v>Yes</v>
      </c>
      <c r="E1515" s="18">
        <f>ItemLists_295084!C1513</f>
        <v>30113005537670</v>
      </c>
      <c r="F1515">
        <f>ItemLists_295084!F1513</f>
        <v>2013</v>
      </c>
      <c r="G1515">
        <f>ItemLists_295084!P1513</f>
        <v>201212</v>
      </c>
      <c r="H1515" s="1">
        <f>ItemLists_295084!W1513</f>
        <v>1.1368421052631579</v>
      </c>
      <c r="I1515">
        <f>ItemLists_295084!S1513</f>
        <v>201807</v>
      </c>
    </row>
    <row r="1516" spans="1:9" x14ac:dyDescent="0.25">
      <c r="A1516" t="str">
        <f>IF(ItemLists_295084!A1514="Juvenile Non-Fiction","JNF","")</f>
        <v>JNF</v>
      </c>
      <c r="B1516" t="str">
        <f>ItemLists_295084!B1514</f>
        <v>J 796.335 PRA</v>
      </c>
      <c r="C1516" t="str">
        <f>LEFT(ItemLists_295084!D1514,36)</f>
        <v>Montreal Alouettes</v>
      </c>
      <c r="D1516" s="3" t="str">
        <f>IF(ItemLists_295084!AE1514=1,"Yes","No")</f>
        <v>Yes</v>
      </c>
      <c r="E1516" s="18">
        <f>ItemLists_295084!C1514</f>
        <v>30113005536664</v>
      </c>
      <c r="F1516">
        <f>ItemLists_295084!F1514</f>
        <v>2013</v>
      </c>
      <c r="G1516">
        <f>ItemLists_295084!P1514</f>
        <v>201212</v>
      </c>
      <c r="H1516" s="1">
        <f>ItemLists_295084!W1514</f>
        <v>0.75789473684210529</v>
      </c>
      <c r="I1516">
        <f>ItemLists_295084!S1514</f>
        <v>201703</v>
      </c>
    </row>
    <row r="1517" spans="1:9" x14ac:dyDescent="0.25">
      <c r="A1517" t="str">
        <f>IF(ItemLists_295084!A1515="Juvenile Non-Fiction","JNF","")</f>
        <v>JNF</v>
      </c>
      <c r="B1517" t="str">
        <f>ItemLists_295084!B1515</f>
        <v>J 796.335 PRA</v>
      </c>
      <c r="C1517" t="str">
        <f>LEFT(ItemLists_295084!D1515,36)</f>
        <v>Hamilton Tiger-Cats</v>
      </c>
      <c r="D1517" s="3" t="str">
        <f>IF(ItemLists_295084!AE1515=1,"Yes","No")</f>
        <v>Yes</v>
      </c>
      <c r="E1517" s="18">
        <f>ItemLists_295084!C1515</f>
        <v>30113005537068</v>
      </c>
      <c r="F1517">
        <f>ItemLists_295084!F1515</f>
        <v>2013</v>
      </c>
      <c r="G1517">
        <f>ItemLists_295084!P1515</f>
        <v>201212</v>
      </c>
      <c r="H1517" s="1">
        <f>ItemLists_295084!W1515</f>
        <v>0.63157894736842102</v>
      </c>
      <c r="I1517">
        <f>ItemLists_295084!S1515</f>
        <v>201703</v>
      </c>
    </row>
    <row r="1518" spans="1:9" x14ac:dyDescent="0.25">
      <c r="A1518" t="str">
        <f>IF(ItemLists_295084!A1516="Juvenile Non-Fiction","JNF","")</f>
        <v>JNF</v>
      </c>
      <c r="B1518" t="str">
        <f>ItemLists_295084!B1516</f>
        <v>J 796.342 MOR</v>
      </c>
      <c r="C1518" t="str">
        <f>LEFT(ItemLists_295084!D1516,36)</f>
        <v>Serena Williams</v>
      </c>
      <c r="D1518" s="3" t="str">
        <f>IF(ItemLists_295084!AE1516=1,"Yes","No")</f>
        <v>No</v>
      </c>
      <c r="E1518" s="18">
        <f>ItemLists_295084!C1516</f>
        <v>30113006721059</v>
      </c>
      <c r="F1518">
        <f>ItemLists_295084!F1516</f>
        <v>2018</v>
      </c>
      <c r="G1518">
        <f>ItemLists_295084!P1516</f>
        <v>201901</v>
      </c>
      <c r="H1518" s="1">
        <f>ItemLists_295084!W1516</f>
        <v>0.54545454545454553</v>
      </c>
      <c r="I1518">
        <f>ItemLists_295084!S1516</f>
        <v>201911</v>
      </c>
    </row>
    <row r="1519" spans="1:9" x14ac:dyDescent="0.25">
      <c r="A1519" t="str">
        <f>IF(ItemLists_295084!A1517="Juvenile Non-Fiction","JNF","")</f>
        <v>JNF</v>
      </c>
      <c r="B1519" t="str">
        <f>ItemLists_295084!B1517</f>
        <v>J 796.345 GIF</v>
      </c>
      <c r="C1519" t="str">
        <f>LEFT(ItemLists_295084!D1517,36)</f>
        <v>Badminton</v>
      </c>
      <c r="D1519" s="3" t="str">
        <f>IF(ItemLists_295084!AE1517=1,"Yes","No")</f>
        <v>Yes</v>
      </c>
      <c r="E1519" s="18">
        <f>ItemLists_295084!C1517</f>
        <v>30113002968647</v>
      </c>
      <c r="F1519">
        <f>ItemLists_295084!F1517</f>
        <v>2010</v>
      </c>
      <c r="G1519">
        <f>ItemLists_295084!P1517</f>
        <v>201001</v>
      </c>
      <c r="H1519" s="1">
        <f>ItemLists_295084!W1517</f>
        <v>1.0153846153846153</v>
      </c>
      <c r="I1519">
        <f>ItemLists_295084!S1517</f>
        <v>201912</v>
      </c>
    </row>
    <row r="1520" spans="1:9" x14ac:dyDescent="0.25">
      <c r="A1520" t="str">
        <f>IF(ItemLists_295084!A1518="Juvenile Non-Fiction","JNF","")</f>
        <v>JNF</v>
      </c>
      <c r="B1520" t="str">
        <f>ItemLists_295084!B1518</f>
        <v>J 796.347 CRO</v>
      </c>
      <c r="C1520" t="str">
        <f>LEFT(ItemLists_295084!D1518,36)</f>
        <v>Pass it lacrosse</v>
      </c>
      <c r="D1520" s="3" t="str">
        <f>IF(ItemLists_295084!AE1518=1,"Yes","No")</f>
        <v>Yes</v>
      </c>
      <c r="E1520" s="18">
        <f>ItemLists_295084!C1518</f>
        <v>30113003034464</v>
      </c>
      <c r="F1520">
        <f>ItemLists_295084!F1518</f>
        <v>2008</v>
      </c>
      <c r="G1520">
        <f>ItemLists_295084!P1518</f>
        <v>200808</v>
      </c>
      <c r="H1520" s="1">
        <f>ItemLists_295084!W1518</f>
        <v>0.97959183673469385</v>
      </c>
      <c r="I1520">
        <f>ItemLists_295084!S1518</f>
        <v>201712</v>
      </c>
    </row>
    <row r="1521" spans="1:9" x14ac:dyDescent="0.25">
      <c r="A1521" t="str">
        <f>IF(ItemLists_295084!A1519="Juvenile Non-Fiction","JNF","")</f>
        <v>JNF</v>
      </c>
      <c r="B1521" t="str">
        <f>ItemLists_295084!B1519</f>
        <v>J 796.347 JON</v>
      </c>
      <c r="C1521" t="str">
        <f>LEFT(ItemLists_295084!D1519,36)</f>
        <v>An insider's guide to lacrosse</v>
      </c>
      <c r="D1521" s="3" t="str">
        <f>IF(ItemLists_295084!AE1519=1,"Yes","No")</f>
        <v>Yes</v>
      </c>
      <c r="E1521" s="18">
        <f>ItemLists_295084!C1519</f>
        <v>30113005971739</v>
      </c>
      <c r="F1521">
        <f>ItemLists_295084!F1519</f>
        <v>2015</v>
      </c>
      <c r="G1521">
        <f>ItemLists_295084!P1519</f>
        <v>201511</v>
      </c>
      <c r="H1521" s="1">
        <f>ItemLists_295084!W1519</f>
        <v>1.6</v>
      </c>
      <c r="I1521">
        <f>ItemLists_295084!S1519</f>
        <v>201912</v>
      </c>
    </row>
    <row r="1522" spans="1:9" x14ac:dyDescent="0.25">
      <c r="A1522" t="str">
        <f>IF(ItemLists_295084!A1520="Juvenile Non-Fiction","JNF","")</f>
        <v>JNF</v>
      </c>
      <c r="B1522" t="str">
        <f>ItemLists_295084!B1520</f>
        <v>J 796.347 NIC</v>
      </c>
      <c r="C1522" t="str">
        <f>LEFT(ItemLists_295084!D1520,36)</f>
        <v>The composite guide to lacrosse</v>
      </c>
      <c r="D1522" s="3" t="str">
        <f>IF(ItemLists_295084!AE1520=1,"Yes","No")</f>
        <v>Yes</v>
      </c>
      <c r="E1522" s="18">
        <f>ItemLists_295084!C1520</f>
        <v>30113001632954</v>
      </c>
      <c r="F1522">
        <f>ItemLists_295084!F1520</f>
        <v>1999</v>
      </c>
      <c r="G1522">
        <f>ItemLists_295084!P1520</f>
        <v>199905</v>
      </c>
      <c r="H1522" s="1">
        <f>ItemLists_295084!W1520</f>
        <v>1.2093023255813953</v>
      </c>
      <c r="I1522">
        <f>ItemLists_295084!S1520</f>
        <v>201808</v>
      </c>
    </row>
    <row r="1523" spans="1:9" x14ac:dyDescent="0.25">
      <c r="A1523" t="str">
        <f>IF(ItemLists_295084!A1521="Juvenile Non-Fiction","JNF","")</f>
        <v>JNF</v>
      </c>
      <c r="B1523" t="str">
        <f>ItemLists_295084!B1521</f>
        <v>J 796.347 WIL</v>
      </c>
      <c r="C1523" t="str">
        <f>LEFT(ItemLists_295084!D1521,36)</f>
        <v>Lacrosse for fun!</v>
      </c>
      <c r="D1523" s="3" t="str">
        <f>IF(ItemLists_295084!AE1521=1,"Yes","No")</f>
        <v>Yes</v>
      </c>
      <c r="E1523" s="18">
        <f>ItemLists_295084!C1521</f>
        <v>30113002463292</v>
      </c>
      <c r="F1523">
        <f>ItemLists_295084!F1521</f>
        <v>2006</v>
      </c>
      <c r="G1523">
        <f>ItemLists_295084!P1521</f>
        <v>200612</v>
      </c>
      <c r="H1523" s="1">
        <f>ItemLists_295084!W1521</f>
        <v>1.8682634730538923</v>
      </c>
      <c r="I1523">
        <f>ItemLists_295084!S1521</f>
        <v>201809</v>
      </c>
    </row>
    <row r="1524" spans="1:9" x14ac:dyDescent="0.25">
      <c r="A1524" t="str">
        <f>IF(ItemLists_295084!A1522="Juvenile Non-Fiction","JNF","")</f>
        <v>JNF</v>
      </c>
      <c r="B1524" t="str">
        <f>ItemLists_295084!B1522</f>
        <v>J 796.35 GIF</v>
      </c>
      <c r="C1524" t="str">
        <f>LEFT(ItemLists_295084!D1522,36)</f>
        <v>Basketball and other ball sports</v>
      </c>
      <c r="D1524" s="3" t="str">
        <f>IF(ItemLists_295084!AE1522=1,"Yes","No")</f>
        <v>Yes</v>
      </c>
      <c r="E1524" s="18">
        <f>ItemLists_295084!C1522</f>
        <v>30113005405290</v>
      </c>
      <c r="F1524">
        <f>ItemLists_295084!F1522</f>
        <v>2012</v>
      </c>
      <c r="G1524">
        <f>ItemLists_295084!P1522</f>
        <v>201203</v>
      </c>
      <c r="H1524" s="1">
        <f>ItemLists_295084!W1522</f>
        <v>0.6923076923076924</v>
      </c>
      <c r="I1524">
        <f>ItemLists_295084!S1522</f>
        <v>201906</v>
      </c>
    </row>
    <row r="1525" spans="1:9" x14ac:dyDescent="0.25">
      <c r="A1525" t="str">
        <f>IF(ItemLists_295084!A1523="Juvenile Non-Fiction","JNF","")</f>
        <v>JNF</v>
      </c>
      <c r="B1525" t="str">
        <f>ItemLists_295084!B1523</f>
        <v>J 796.352 WIL</v>
      </c>
      <c r="C1525" t="str">
        <f>LEFT(ItemLists_295084!D1523,36)</f>
        <v>Golf for fun!</v>
      </c>
      <c r="D1525" s="3" t="str">
        <f>IF(ItemLists_295084!AE1523=1,"Yes","No")</f>
        <v>Yes</v>
      </c>
      <c r="E1525" s="18">
        <f>ItemLists_295084!C1523</f>
        <v>30113002463144</v>
      </c>
      <c r="F1525">
        <f>ItemLists_295084!F1523</f>
        <v>2003</v>
      </c>
      <c r="G1525">
        <f>ItemLists_295084!P1523</f>
        <v>200308</v>
      </c>
      <c r="H1525" s="1">
        <f>ItemLists_295084!W1523</f>
        <v>1.0434782608695652</v>
      </c>
      <c r="I1525">
        <f>ItemLists_295084!S1523</f>
        <v>201808</v>
      </c>
    </row>
    <row r="1526" spans="1:9" x14ac:dyDescent="0.25">
      <c r="A1526" t="str">
        <f>IF(ItemLists_295084!A1524="Juvenile Non-Fiction","JNF","")</f>
        <v>JNF</v>
      </c>
      <c r="B1526" t="str">
        <f>ItemLists_295084!B1524</f>
        <v>J 796.355 DUF</v>
      </c>
      <c r="C1526" t="str">
        <f>LEFT(ItemLists_295084!D1524,36)</f>
        <v>Field hockey</v>
      </c>
      <c r="D1526" s="3" t="str">
        <f>IF(ItemLists_295084!AE1524=1,"Yes","No")</f>
        <v>No</v>
      </c>
      <c r="E1526" s="18">
        <f>ItemLists_295084!C1524</f>
        <v>30113006873405</v>
      </c>
      <c r="F1526">
        <f>ItemLists_295084!F1524</f>
        <v>2020</v>
      </c>
      <c r="G1526">
        <f>ItemLists_295084!P1524</f>
        <v>202002</v>
      </c>
      <c r="H1526" s="1">
        <f>ItemLists_295084!W1524</f>
        <v>0</v>
      </c>
      <c r="I1526">
        <f>ItemLists_295084!S1524</f>
        <v>202002</v>
      </c>
    </row>
    <row r="1527" spans="1:9" x14ac:dyDescent="0.25">
      <c r="A1527" t="str">
        <f>IF(ItemLists_295084!A1525="Juvenile Non-Fiction","JNF","")</f>
        <v>JNF</v>
      </c>
      <c r="B1527" t="str">
        <f>ItemLists_295084!B1525</f>
        <v>J 796.355 HUR</v>
      </c>
      <c r="C1527" t="str">
        <f>LEFT(ItemLists_295084!D1525,36)</f>
        <v>For the love of field hockey</v>
      </c>
      <c r="D1527" s="3" t="str">
        <f>IF(ItemLists_295084!AE1525=1,"Yes","No")</f>
        <v>Yes</v>
      </c>
      <c r="E1527" s="18">
        <f>ItemLists_295084!C1525</f>
        <v>30113002456007</v>
      </c>
      <c r="F1527">
        <f>ItemLists_295084!F1525</f>
        <v>2007</v>
      </c>
      <c r="G1527">
        <f>ItemLists_295084!P1525</f>
        <v>201306</v>
      </c>
      <c r="H1527" s="1">
        <f>ItemLists_295084!W1525</f>
        <v>1.4831460674157302</v>
      </c>
      <c r="I1527">
        <f>ItemLists_295084!S1525</f>
        <v>201603</v>
      </c>
    </row>
    <row r="1528" spans="1:9" x14ac:dyDescent="0.25">
      <c r="A1528" t="str">
        <f>IF(ItemLists_295084!A1526="Juvenile Non-Fiction","JNF","")</f>
        <v>JNF</v>
      </c>
      <c r="B1528" t="str">
        <f>ItemLists_295084!B1526</f>
        <v>J 796.355 MCIN</v>
      </c>
      <c r="C1528" t="str">
        <f>LEFT(ItemLists_295084!D1526,36)</f>
        <v>An insider's guide to field hockey</v>
      </c>
      <c r="D1528" s="3" t="str">
        <f>IF(ItemLists_295084!AE1526=1,"Yes","No")</f>
        <v>Yes</v>
      </c>
      <c r="E1528" s="18">
        <f>ItemLists_295084!C1526</f>
        <v>30113005971747</v>
      </c>
      <c r="F1528">
        <f>ItemLists_295084!F1526</f>
        <v>2015</v>
      </c>
      <c r="G1528">
        <f>ItemLists_295084!P1526</f>
        <v>201511</v>
      </c>
      <c r="H1528" s="1">
        <f>ItemLists_295084!W1526</f>
        <v>1.2</v>
      </c>
      <c r="I1528">
        <f>ItemLists_295084!S1526</f>
        <v>201910</v>
      </c>
    </row>
    <row r="1529" spans="1:9" x14ac:dyDescent="0.25">
      <c r="A1529" t="str">
        <f>IF(ItemLists_295084!A1527="Juvenile Non-Fiction","JNF","")</f>
        <v>JNF</v>
      </c>
      <c r="B1529" t="str">
        <f>ItemLists_295084!B1527</f>
        <v>J 796.357 BAR</v>
      </c>
      <c r="C1529" t="str">
        <f>LEFT(ItemLists_295084!D1527,36)</f>
        <v>Who got game?. Baseball : amazing bu</v>
      </c>
      <c r="D1529" s="3" t="str">
        <f>IF(ItemLists_295084!AE1527=1,"Yes","No")</f>
        <v>No</v>
      </c>
      <c r="E1529" s="18">
        <f>ItemLists_295084!C1527</f>
        <v>30113006884691</v>
      </c>
      <c r="F1529">
        <f>ItemLists_295084!F1527</f>
        <v>2020</v>
      </c>
      <c r="G1529">
        <f>ItemLists_295084!P1527</f>
        <v>202005</v>
      </c>
      <c r="H1529" s="1">
        <f>ItemLists_295084!W1527</f>
        <v>0</v>
      </c>
      <c r="I1529">
        <f>ItemLists_295084!S1527</f>
        <v>202005</v>
      </c>
    </row>
    <row r="1530" spans="1:9" x14ac:dyDescent="0.25">
      <c r="A1530" t="str">
        <f>IF(ItemLists_295084!A1528="Juvenile Non-Fiction","JNF","")</f>
        <v>JNF</v>
      </c>
      <c r="B1530" t="str">
        <f>ItemLists_295084!B1528</f>
        <v>J 796.357 BEC</v>
      </c>
      <c r="C1530" t="str">
        <f>LEFT(ItemLists_295084!D1528,36)</f>
        <v>Baseball : then to wow!</v>
      </c>
      <c r="D1530" s="3" t="str">
        <f>IF(ItemLists_295084!AE1528=1,"Yes","No")</f>
        <v>Yes</v>
      </c>
      <c r="E1530" s="18">
        <f>ItemLists_295084!C1528</f>
        <v>30113006353218</v>
      </c>
      <c r="F1530">
        <f>ItemLists_295084!F1528</f>
        <v>2016</v>
      </c>
      <c r="G1530">
        <f>ItemLists_295084!P1528</f>
        <v>201609</v>
      </c>
      <c r="H1530" s="1">
        <f>ItemLists_295084!W1528</f>
        <v>4.3199999999999994</v>
      </c>
      <c r="I1530">
        <f>ItemLists_295084!S1528</f>
        <v>202002</v>
      </c>
    </row>
    <row r="1531" spans="1:9" x14ac:dyDescent="0.25">
      <c r="A1531" t="str">
        <f>IF(ItemLists_295084!A1529="Juvenile Non-Fiction","JNF","")</f>
        <v>JNF</v>
      </c>
      <c r="B1531" t="str">
        <f>ItemLists_295084!B1529</f>
        <v>J 796.357 BRA</v>
      </c>
      <c r="C1531" t="str">
        <f>LEFT(ItemLists_295084!D1529,36)</f>
        <v>Baseball is a numbers game</v>
      </c>
      <c r="D1531" s="3" t="str">
        <f>IF(ItemLists_295084!AE1529=1,"Yes","No")</f>
        <v>No</v>
      </c>
      <c r="E1531" s="18">
        <f>ItemLists_295084!C1529</f>
        <v>30113006654110</v>
      </c>
      <c r="F1531">
        <f>ItemLists_295084!F1529</f>
        <v>2018</v>
      </c>
      <c r="G1531">
        <f>ItemLists_295084!P1529</f>
        <v>201809</v>
      </c>
      <c r="H1531" s="1">
        <f>ItemLists_295084!W1529</f>
        <v>2.7692307692307696</v>
      </c>
      <c r="I1531">
        <f>ItemLists_295084!S1529</f>
        <v>201910</v>
      </c>
    </row>
    <row r="1532" spans="1:9" x14ac:dyDescent="0.25">
      <c r="A1532" t="str">
        <f>IF(ItemLists_295084!A1530="Juvenile Non-Fiction","JNF","")</f>
        <v>JNF</v>
      </c>
      <c r="B1532" t="str">
        <f>ItemLists_295084!B1530</f>
        <v>J 796.357 BRY</v>
      </c>
      <c r="C1532" t="str">
        <f>LEFT(ItemLists_295084!D1530,36)</f>
        <v>Legends : the best players, games, a</v>
      </c>
      <c r="D1532" s="3" t="str">
        <f>IF(ItemLists_295084!AE1530=1,"Yes","No")</f>
        <v>Yes</v>
      </c>
      <c r="E1532" s="18">
        <f>ItemLists_295084!C1530</f>
        <v>30113006210046</v>
      </c>
      <c r="F1532">
        <f>ItemLists_295084!F1530</f>
        <v>2015</v>
      </c>
      <c r="G1532">
        <f>ItemLists_295084!P1530</f>
        <v>201509</v>
      </c>
      <c r="H1532" s="1">
        <f>ItemLists_295084!W1530</f>
        <v>2.5161290322580645</v>
      </c>
      <c r="I1532">
        <f>ItemLists_295084!S1530</f>
        <v>202008</v>
      </c>
    </row>
    <row r="1533" spans="1:9" x14ac:dyDescent="0.25">
      <c r="A1533" t="str">
        <f>IF(ItemLists_295084!A1531="Juvenile Non-Fiction","JNF","")</f>
        <v>JNF</v>
      </c>
      <c r="B1533" t="str">
        <f>ItemLists_295084!B1531</f>
        <v>J 796.357 CON</v>
      </c>
      <c r="C1533" t="str">
        <f>LEFT(ItemLists_295084!D1531,36)</f>
        <v xml:space="preserve">Converse all star baseball : how to </v>
      </c>
      <c r="D1533" s="3" t="str">
        <f>IF(ItemLists_295084!AE1531=1,"Yes","No")</f>
        <v>Yes</v>
      </c>
      <c r="E1533" s="18">
        <f>ItemLists_295084!C1531</f>
        <v>30113001477863</v>
      </c>
      <c r="F1533">
        <f>ItemLists_295084!F1531</f>
        <v>1997</v>
      </c>
      <c r="G1533">
        <f>ItemLists_295084!P1531</f>
        <v>199706</v>
      </c>
      <c r="H1533" s="1">
        <f>ItemLists_295084!W1531</f>
        <v>1.4946619217081849</v>
      </c>
      <c r="I1533">
        <f>ItemLists_295084!S1531</f>
        <v>202002</v>
      </c>
    </row>
    <row r="1534" spans="1:9" x14ac:dyDescent="0.25">
      <c r="A1534" t="str">
        <f>IF(ItemLists_295084!A1532="Juvenile Non-Fiction","JNF","")</f>
        <v>JNF</v>
      </c>
      <c r="B1534" t="str">
        <f>ItemLists_295084!B1532</f>
        <v>J 796.357 DOB</v>
      </c>
      <c r="C1534" t="str">
        <f>LEFT(ItemLists_295084!D1532,36)</f>
        <v>Derek Jeter's ultimate baseball guid</v>
      </c>
      <c r="D1534" s="3" t="str">
        <f>IF(ItemLists_295084!AE1532=1,"Yes","No")</f>
        <v>Yes</v>
      </c>
      <c r="E1534" s="18">
        <f>ItemLists_295084!C1532</f>
        <v>30113006202118</v>
      </c>
      <c r="F1534">
        <f>ItemLists_295084!F1532</f>
        <v>2015</v>
      </c>
      <c r="G1534">
        <f>ItemLists_295084!P1532</f>
        <v>201511</v>
      </c>
      <c r="H1534" s="1">
        <f>ItemLists_295084!W1532</f>
        <v>1.2</v>
      </c>
      <c r="I1534">
        <f>ItemLists_295084!S1532</f>
        <v>201907</v>
      </c>
    </row>
    <row r="1535" spans="1:9" x14ac:dyDescent="0.25">
      <c r="A1535" t="str">
        <f>IF(ItemLists_295084!A1533="Juvenile Non-Fiction","JNF","")</f>
        <v>JNF</v>
      </c>
      <c r="B1535" t="str">
        <f>ItemLists_295084!B1533</f>
        <v>J 796.357 DOE</v>
      </c>
      <c r="C1535" t="str">
        <f>LEFT(ItemLists_295084!D1533,36)</f>
        <v>The Negro Leagues : celebrating Base</v>
      </c>
      <c r="D1535" s="3" t="str">
        <f>IF(ItemLists_295084!AE1533=1,"Yes","No")</f>
        <v>Yes</v>
      </c>
      <c r="E1535" s="18">
        <f>ItemLists_295084!C1533</f>
        <v>30113006465236</v>
      </c>
      <c r="F1535">
        <f>ItemLists_295084!F1533</f>
        <v>2017</v>
      </c>
      <c r="G1535">
        <f>ItemLists_295084!P1533</f>
        <v>201704</v>
      </c>
      <c r="H1535" s="1">
        <f>ItemLists_295084!W1533</f>
        <v>0</v>
      </c>
      <c r="I1535">
        <f>ItemLists_295084!S1533</f>
        <v>201704</v>
      </c>
    </row>
    <row r="1536" spans="1:9" x14ac:dyDescent="0.25">
      <c r="A1536" t="str">
        <f>IF(ItemLists_295084!A1534="Juvenile Non-Fiction","JNF","")</f>
        <v>JNF</v>
      </c>
      <c r="B1536" t="str">
        <f>ItemLists_295084!B1534</f>
        <v>J 796.357 FIS</v>
      </c>
      <c r="C1536" t="str">
        <f>LEFT(ItemLists_295084!D1534,36)</f>
        <v>Baseball's G.O.A.T. : Babe Ruth, Mik</v>
      </c>
      <c r="D1536" s="3" t="str">
        <f>IF(ItemLists_295084!AE1534=1,"Yes","No")</f>
        <v>No</v>
      </c>
      <c r="E1536" s="18">
        <f>ItemLists_295084!C1534</f>
        <v>30113006831890</v>
      </c>
      <c r="F1536">
        <f>ItemLists_295084!F1534</f>
        <v>2020</v>
      </c>
      <c r="G1536">
        <f>ItemLists_295084!P1534</f>
        <v>202002</v>
      </c>
      <c r="H1536" s="1">
        <f>ItemLists_295084!W1534</f>
        <v>2.6666666666666665</v>
      </c>
      <c r="I1536">
        <f>ItemLists_295084!S1534</f>
        <v>202008</v>
      </c>
    </row>
    <row r="1537" spans="1:9" x14ac:dyDescent="0.25">
      <c r="A1537" t="str">
        <f>IF(ItemLists_295084!A1535="Juvenile Non-Fiction","JNF","")</f>
        <v>JNF</v>
      </c>
      <c r="B1537" t="str">
        <f>ItemLists_295084!B1535</f>
        <v>J 796.357 GOL</v>
      </c>
      <c r="C1537" t="str">
        <f>LEFT(ItemLists_295084!D1535,36)</f>
        <v>Baseball</v>
      </c>
      <c r="D1537" s="3" t="str">
        <f>IF(ItemLists_295084!AE1535=1,"Yes","No")</f>
        <v>Yes</v>
      </c>
      <c r="E1537" s="18">
        <f>ItemLists_295084!C1535</f>
        <v>30113005389809</v>
      </c>
      <c r="F1537">
        <f>ItemLists_295084!F1535</f>
        <v>2012</v>
      </c>
      <c r="G1537">
        <f>ItemLists_295084!P1535</f>
        <v>201111</v>
      </c>
      <c r="H1537" s="1">
        <f>ItemLists_295084!W1535</f>
        <v>1.5555555555555556</v>
      </c>
      <c r="I1537">
        <f>ItemLists_295084!S1535</f>
        <v>202008</v>
      </c>
    </row>
    <row r="1538" spans="1:9" x14ac:dyDescent="0.25">
      <c r="A1538" t="str">
        <f>IF(ItemLists_295084!A1536="Juvenile Non-Fiction","JNF","")</f>
        <v>JNF</v>
      </c>
      <c r="B1538" t="str">
        <f>ItemLists_295084!B1536</f>
        <v>J 796.357 HER</v>
      </c>
      <c r="C1538" t="str">
        <f>LEFT(ItemLists_295084!D1536,36)</f>
        <v>Who is Derek Jeter?</v>
      </c>
      <c r="D1538" s="3" t="str">
        <f>IF(ItemLists_295084!AE1536=1,"Yes","No")</f>
        <v>Yes</v>
      </c>
      <c r="E1538" s="18">
        <f>ItemLists_295084!C1536</f>
        <v>30113006245570</v>
      </c>
      <c r="F1538">
        <f>ItemLists_295084!F1536</f>
        <v>2015</v>
      </c>
      <c r="G1538">
        <f>ItemLists_295084!P1536</f>
        <v>201603</v>
      </c>
      <c r="H1538" s="1">
        <f>ItemLists_295084!W1536</f>
        <v>2.5714285714285712</v>
      </c>
      <c r="I1538">
        <f>ItemLists_295084!S1536</f>
        <v>202006</v>
      </c>
    </row>
    <row r="1539" spans="1:9" x14ac:dyDescent="0.25">
      <c r="A1539" t="str">
        <f>IF(ItemLists_295084!A1537="Juvenile Non-Fiction","JNF","")</f>
        <v>JNF</v>
      </c>
      <c r="B1539" t="str">
        <f>ItemLists_295084!B1537</f>
        <v>J 796.357 KEN</v>
      </c>
      <c r="C1539" t="str">
        <f>LEFT(ItemLists_295084!D1537,36)</f>
        <v>Great moments in Canadian baseball.</v>
      </c>
      <c r="D1539" s="3" t="str">
        <f>IF(ItemLists_295084!AE1537=1,"Yes","No")</f>
        <v>Yes</v>
      </c>
      <c r="E1539" s="18">
        <f>ItemLists_295084!C1537</f>
        <v>30113001393979</v>
      </c>
      <c r="F1539">
        <f>ItemLists_295084!F1537</f>
        <v>0</v>
      </c>
      <c r="G1539">
        <f>ItemLists_295084!P1537</f>
        <v>201301</v>
      </c>
      <c r="H1539" s="1">
        <f>ItemLists_295084!W1537</f>
        <v>1.1489361702127661</v>
      </c>
      <c r="I1539">
        <f>ItemLists_295084!S1537</f>
        <v>201907</v>
      </c>
    </row>
    <row r="1540" spans="1:9" x14ac:dyDescent="0.25">
      <c r="A1540" t="str">
        <f>IF(ItemLists_295084!A1538="Juvenile Non-Fiction","JNF","")</f>
        <v>JNF</v>
      </c>
      <c r="B1540" t="str">
        <f>ItemLists_295084!B1538</f>
        <v>J 796.357 KOR</v>
      </c>
      <c r="C1540" t="str">
        <f>LEFT(ItemLists_295084!D1538,36)</f>
        <v>Inside the World Series</v>
      </c>
      <c r="D1540" s="3" t="str">
        <f>IF(ItemLists_295084!AE1538=1,"Yes","No")</f>
        <v>Yes</v>
      </c>
      <c r="E1540" s="18">
        <f>ItemLists_295084!C1538</f>
        <v>30113006357904</v>
      </c>
      <c r="F1540">
        <f>ItemLists_295084!F1538</f>
        <v>2016</v>
      </c>
      <c r="G1540">
        <f>ItemLists_295084!P1538</f>
        <v>201609</v>
      </c>
      <c r="H1540" s="1">
        <f>ItemLists_295084!W1538</f>
        <v>1.2</v>
      </c>
      <c r="I1540">
        <f>ItemLists_295084!S1538</f>
        <v>201907</v>
      </c>
    </row>
    <row r="1541" spans="1:9" x14ac:dyDescent="0.25">
      <c r="A1541" t="str">
        <f>IF(ItemLists_295084!A1539="Juvenile Non-Fiction","JNF","")</f>
        <v>JNF</v>
      </c>
      <c r="B1541" t="str">
        <f>ItemLists_295084!B1539</f>
        <v>J 796.357 LOC</v>
      </c>
      <c r="C1541" t="str">
        <f>LEFT(ItemLists_295084!D1539,36)</f>
        <v>Softball for fun!</v>
      </c>
      <c r="D1541" s="3" t="str">
        <f>IF(ItemLists_295084!AE1539=1,"Yes","No")</f>
        <v>Yes</v>
      </c>
      <c r="E1541" s="18">
        <f>ItemLists_295084!C1539</f>
        <v>30113002463284</v>
      </c>
      <c r="F1541">
        <f>ItemLists_295084!F1539</f>
        <v>2006</v>
      </c>
      <c r="G1541">
        <f>ItemLists_295084!P1539</f>
        <v>200612</v>
      </c>
      <c r="H1541" s="1">
        <f>ItemLists_295084!W1539</f>
        <v>2.1556886227544911</v>
      </c>
      <c r="I1541">
        <f>ItemLists_295084!S1539</f>
        <v>201812</v>
      </c>
    </row>
    <row r="1542" spans="1:9" x14ac:dyDescent="0.25">
      <c r="A1542" t="str">
        <f>IF(ItemLists_295084!A1540="Juvenile Non-Fiction","JNF","")</f>
        <v>JNF</v>
      </c>
      <c r="B1542" t="str">
        <f>ItemLists_295084!B1540</f>
        <v>J 796.357 LYO</v>
      </c>
      <c r="C1542" t="str">
        <f>LEFT(ItemLists_295084!D1540,36)</f>
        <v xml:space="preserve">Baseball's best and worst : a guide </v>
      </c>
      <c r="D1542" s="3" t="str">
        <f>IF(ItemLists_295084!AE1540=1,"Yes","No")</f>
        <v>No</v>
      </c>
      <c r="E1542" s="18">
        <f>ItemLists_295084!C1540</f>
        <v>30113006634336</v>
      </c>
      <c r="F1542">
        <f>ItemLists_295084!F1540</f>
        <v>2018</v>
      </c>
      <c r="G1542">
        <f>ItemLists_295084!P1540</f>
        <v>201808</v>
      </c>
      <c r="H1542" s="1">
        <f>ItemLists_295084!W1540</f>
        <v>4.4444444444444446</v>
      </c>
      <c r="I1542">
        <f>ItemLists_295084!S1540</f>
        <v>202002</v>
      </c>
    </row>
    <row r="1543" spans="1:9" x14ac:dyDescent="0.25">
      <c r="A1543" t="str">
        <f>IF(ItemLists_295084!A1541="Juvenile Non-Fiction","JNF","")</f>
        <v>JNF</v>
      </c>
      <c r="B1543" t="str">
        <f>ItemLists_295084!B1541</f>
        <v>J 796.357 MCGU</v>
      </c>
      <c r="C1543" t="str">
        <f>LEFT(ItemLists_295084!D1541,36)</f>
        <v>B is for baseball : running the base</v>
      </c>
      <c r="D1543" s="3" t="str">
        <f>IF(ItemLists_295084!AE1541=1,"Yes","No")</f>
        <v>Yes</v>
      </c>
      <c r="E1543" s="18">
        <f>ItemLists_295084!C1541</f>
        <v>30113003167850</v>
      </c>
      <c r="F1543">
        <f>ItemLists_295084!F1541</f>
        <v>2009</v>
      </c>
      <c r="G1543">
        <f>ItemLists_295084!P1541</f>
        <v>200906</v>
      </c>
      <c r="H1543" s="1">
        <f>ItemLists_295084!W1541</f>
        <v>1.1386861313868615</v>
      </c>
      <c r="I1543">
        <f>ItemLists_295084!S1541</f>
        <v>201907</v>
      </c>
    </row>
    <row r="1544" spans="1:9" x14ac:dyDescent="0.25">
      <c r="A1544" t="str">
        <f>IF(ItemLists_295084!A1542="Juvenile Non-Fiction","JNF","")</f>
        <v>JNF</v>
      </c>
      <c r="B1544" t="str">
        <f>ItemLists_295084!B1542</f>
        <v>J 796.357 NEL</v>
      </c>
      <c r="C1544" t="str">
        <f>LEFT(ItemLists_295084!D1542,36)</f>
        <v>We are the ship : the story of Negro</v>
      </c>
      <c r="D1544" s="3" t="str">
        <f>IF(ItemLists_295084!AE1542=1,"Yes","No")</f>
        <v>Yes</v>
      </c>
      <c r="E1544" s="18">
        <f>ItemLists_295084!C1542</f>
        <v>30113002921885</v>
      </c>
      <c r="F1544">
        <f>ItemLists_295084!F1542</f>
        <v>2008</v>
      </c>
      <c r="G1544">
        <f>ItemLists_295084!P1542</f>
        <v>200812</v>
      </c>
      <c r="H1544" s="1">
        <f>ItemLists_295084!W1542</f>
        <v>1.2587412587412588</v>
      </c>
      <c r="I1544">
        <f>ItemLists_295084!S1542</f>
        <v>201909</v>
      </c>
    </row>
    <row r="1545" spans="1:9" x14ac:dyDescent="0.25">
      <c r="A1545" t="str">
        <f>IF(ItemLists_295084!A1543="Juvenile Non-Fiction","JNF","")</f>
        <v>JNF</v>
      </c>
      <c r="B1545" t="str">
        <f>ItemLists_295084!B1543</f>
        <v>J 796.357 ORR</v>
      </c>
      <c r="C1545" t="str">
        <f>LEFT(ItemLists_295084!D1543,36)</f>
        <v>The science of a fastball</v>
      </c>
      <c r="D1545" s="3" t="str">
        <f>IF(ItemLists_295084!AE1543=1,"Yes","No")</f>
        <v>Yes</v>
      </c>
      <c r="E1545" s="18">
        <f>ItemLists_295084!C1543</f>
        <v>30113006386945</v>
      </c>
      <c r="F1545">
        <f>ItemLists_295084!F1543</f>
        <v>2016</v>
      </c>
      <c r="G1545">
        <f>ItemLists_295084!P1543</f>
        <v>201612</v>
      </c>
      <c r="H1545" s="1">
        <f>ItemLists_295084!W1543</f>
        <v>1.2765957446808511</v>
      </c>
      <c r="I1545">
        <f>ItemLists_295084!S1543</f>
        <v>201907</v>
      </c>
    </row>
    <row r="1546" spans="1:9" x14ac:dyDescent="0.25">
      <c r="A1546" t="str">
        <f>IF(ItemLists_295084!A1544="Juvenile Non-Fiction","JNF","")</f>
        <v>JNF</v>
      </c>
      <c r="B1546" t="str">
        <f>ItemLists_295084!B1544</f>
        <v>J 796.357 STO</v>
      </c>
      <c r="C1546" t="str">
        <f>LEFT(ItemLists_295084!D1544,36)</f>
        <v>At the plate with-- Ken Griffey, Jr.</v>
      </c>
      <c r="D1546" s="3" t="str">
        <f>IF(ItemLists_295084!AE1544=1,"Yes","No")</f>
        <v>Yes</v>
      </c>
      <c r="E1546" s="18">
        <f>ItemLists_295084!C1544</f>
        <v>30113005856930</v>
      </c>
      <c r="F1546">
        <f>ItemLists_295084!F1544</f>
        <v>1997</v>
      </c>
      <c r="G1546">
        <f>ItemLists_295084!P1544</f>
        <v>201310</v>
      </c>
      <c r="H1546" s="1">
        <f>ItemLists_295084!W1544</f>
        <v>1.835294117647059</v>
      </c>
      <c r="I1546">
        <f>ItemLists_295084!S1544</f>
        <v>201908</v>
      </c>
    </row>
    <row r="1547" spans="1:9" x14ac:dyDescent="0.25">
      <c r="A1547" t="str">
        <f>IF(ItemLists_295084!A1545="Juvenile Non-Fiction","JNF","")</f>
        <v>JNF</v>
      </c>
      <c r="B1547" t="str">
        <f>ItemLists_295084!B1545</f>
        <v>J 796.357 SYL</v>
      </c>
      <c r="C1547" t="str">
        <f>LEFT(ItemLists_295084!D1545,36)</f>
        <v>Baseballogy : supercool facts you ne</v>
      </c>
      <c r="D1547" s="3" t="str">
        <f>IF(ItemLists_295084!AE1545=1,"Yes","No")</f>
        <v>Yes</v>
      </c>
      <c r="E1547" s="18">
        <f>ItemLists_295084!C1545</f>
        <v>30113006234178</v>
      </c>
      <c r="F1547">
        <f>ItemLists_295084!F1545</f>
        <v>2015</v>
      </c>
      <c r="G1547">
        <f>ItemLists_295084!P1545</f>
        <v>201512</v>
      </c>
      <c r="H1547" s="1">
        <f>ItemLists_295084!W1545</f>
        <v>1.423728813559322</v>
      </c>
      <c r="I1547">
        <f>ItemLists_295084!S1545</f>
        <v>201907</v>
      </c>
    </row>
    <row r="1548" spans="1:9" x14ac:dyDescent="0.25">
      <c r="A1548" t="str">
        <f>IF(ItemLists_295084!A1546="Juvenile Non-Fiction","JNF","")</f>
        <v>JNF</v>
      </c>
      <c r="B1548" t="str">
        <f>ItemLists_295084!B1546</f>
        <v>J 796.357 THO</v>
      </c>
      <c r="C1548" t="str">
        <f>LEFT(ItemLists_295084!D1546,36)</f>
        <v>How baseball works</v>
      </c>
      <c r="D1548" s="3" t="str">
        <f>IF(ItemLists_295084!AE1546=1,"Yes","No")</f>
        <v>Yes</v>
      </c>
      <c r="E1548" s="18">
        <f>ItemLists_295084!C1546</f>
        <v>30113002762636</v>
      </c>
      <c r="F1548">
        <f>ItemLists_295084!F1546</f>
        <v>2007</v>
      </c>
      <c r="G1548">
        <f>ItemLists_295084!P1546</f>
        <v>200702</v>
      </c>
      <c r="H1548" s="1">
        <f>ItemLists_295084!W1546</f>
        <v>3.1272727272727274</v>
      </c>
      <c r="I1548">
        <f>ItemLists_295084!S1546</f>
        <v>201704</v>
      </c>
    </row>
    <row r="1549" spans="1:9" x14ac:dyDescent="0.25">
      <c r="A1549" t="str">
        <f>IF(ItemLists_295084!A1547="Juvenile Non-Fiction","JNF","")</f>
        <v>JNF</v>
      </c>
      <c r="B1549" t="str">
        <f>ItemLists_295084!B1547</f>
        <v>J 796.357 WIL</v>
      </c>
      <c r="C1549" t="str">
        <f>LEFT(ItemLists_295084!D1547,36)</f>
        <v>Baseball for fun</v>
      </c>
      <c r="D1549" s="3" t="str">
        <f>IF(ItemLists_295084!AE1547=1,"Yes","No")</f>
        <v>Yes</v>
      </c>
      <c r="E1549" s="18">
        <f>ItemLists_295084!C1547</f>
        <v>30113002463250</v>
      </c>
      <c r="F1549">
        <f>ItemLists_295084!F1547</f>
        <v>2003</v>
      </c>
      <c r="G1549">
        <f>ItemLists_295084!P1547</f>
        <v>200303</v>
      </c>
      <c r="H1549" s="1">
        <f>ItemLists_295084!W1547</f>
        <v>2.2075471698113205</v>
      </c>
      <c r="I1549">
        <f>ItemLists_295084!S1547</f>
        <v>201907</v>
      </c>
    </row>
    <row r="1550" spans="1:9" x14ac:dyDescent="0.25">
      <c r="A1550" t="str">
        <f>IF(ItemLists_295084!A1548="Juvenile Non-Fiction","JNF","")</f>
        <v>JNF</v>
      </c>
      <c r="B1550" t="str">
        <f>ItemLists_295084!B1548</f>
        <v>J 796.357 WIN</v>
      </c>
      <c r="C1550" t="str">
        <f>LEFT(ItemLists_295084!D1548,36)</f>
        <v>You never heard of Casey Stengel?!</v>
      </c>
      <c r="D1550" s="3" t="str">
        <f>IF(ItemLists_295084!AE1548=1,"Yes","No")</f>
        <v>Yes</v>
      </c>
      <c r="E1550" s="18">
        <f>ItemLists_295084!C1548</f>
        <v>30113006322908</v>
      </c>
      <c r="F1550">
        <f>ItemLists_295084!F1548</f>
        <v>2016</v>
      </c>
      <c r="G1550">
        <f>ItemLists_295084!P1548</f>
        <v>201607</v>
      </c>
      <c r="H1550" s="1">
        <f>ItemLists_295084!W1548</f>
        <v>0.46153846153846156</v>
      </c>
      <c r="I1550">
        <f>ItemLists_295084!S1548</f>
        <v>201608</v>
      </c>
    </row>
    <row r="1551" spans="1:9" x14ac:dyDescent="0.25">
      <c r="A1551" t="str">
        <f>IF(ItemLists_295084!A1549="Juvenile Non-Fiction","JNF","")</f>
        <v>JNF</v>
      </c>
      <c r="B1551" t="str">
        <f>ItemLists_295084!B1549</f>
        <v>J 796.357 WIS</v>
      </c>
      <c r="C1551" t="str">
        <f>LEFT(ItemLists_295084!D1549,36)</f>
        <v>Baseball</v>
      </c>
      <c r="D1551" s="3" t="str">
        <f>IF(ItemLists_295084!AE1549=1,"Yes","No")</f>
        <v>Yes</v>
      </c>
      <c r="E1551" s="18">
        <f>ItemLists_295084!C1549</f>
        <v>30113003210452</v>
      </c>
      <c r="F1551">
        <f>ItemLists_295084!F1549</f>
        <v>2011</v>
      </c>
      <c r="G1551">
        <f>ItemLists_295084!P1549</f>
        <v>201112</v>
      </c>
      <c r="H1551" s="1">
        <f>ItemLists_295084!W1549</f>
        <v>1.6822429906542058</v>
      </c>
      <c r="I1551">
        <f>ItemLists_295084!S1549</f>
        <v>201710</v>
      </c>
    </row>
    <row r="1552" spans="1:9" x14ac:dyDescent="0.25">
      <c r="A1552" t="str">
        <f>IF(ItemLists_295084!A1550="Juvenile Non-Fiction","JNF","")</f>
        <v>JNF</v>
      </c>
      <c r="B1552" t="str">
        <f>ItemLists_295084!B1550</f>
        <v>J 796.4 KAL</v>
      </c>
      <c r="C1552" t="str">
        <f>LEFT(ItemLists_295084!D1550,36)</f>
        <v>Skip to it! : the new skipping book</v>
      </c>
      <c r="D1552" s="3" t="str">
        <f>IF(ItemLists_295084!AE1550=1,"Yes","No")</f>
        <v>Yes</v>
      </c>
      <c r="E1552" s="18">
        <f>ItemLists_295084!C1550</f>
        <v>30113000596010</v>
      </c>
      <c r="F1552">
        <f>ItemLists_295084!F1550</f>
        <v>1985</v>
      </c>
      <c r="G1552">
        <f>ItemLists_295084!P1550</f>
        <v>201207</v>
      </c>
      <c r="H1552" s="1">
        <f>ItemLists_295084!W1550</f>
        <v>2.76</v>
      </c>
      <c r="I1552">
        <f>ItemLists_295084!S1550</f>
        <v>201804</v>
      </c>
    </row>
    <row r="1553" spans="1:9" x14ac:dyDescent="0.25">
      <c r="A1553" t="str">
        <f>IF(ItemLists_295084!A1551="Juvenile Non-Fiction","JNF","")</f>
        <v>JNF</v>
      </c>
      <c r="B1553" t="str">
        <f>ItemLists_295084!B1551</f>
        <v>J 796.42 CHA</v>
      </c>
      <c r="C1553" t="str">
        <f>LEFT(ItemLists_295084!D1551,36)</f>
        <v>Her fearless run : Kathrine Switzer'</v>
      </c>
      <c r="D1553" s="3" t="str">
        <f>IF(ItemLists_295084!AE1551=1,"Yes","No")</f>
        <v>No</v>
      </c>
      <c r="E1553" s="18">
        <f>ItemLists_295084!C1551</f>
        <v>30113006747112</v>
      </c>
      <c r="F1553">
        <f>ItemLists_295084!F1551</f>
        <v>2019</v>
      </c>
      <c r="G1553">
        <f>ItemLists_295084!P1551</f>
        <v>201904</v>
      </c>
      <c r="H1553" s="1">
        <f>ItemLists_295084!W1551</f>
        <v>3.1578947368421053</v>
      </c>
      <c r="I1553">
        <f>ItemLists_295084!S1551</f>
        <v>202007</v>
      </c>
    </row>
    <row r="1554" spans="1:9" x14ac:dyDescent="0.25">
      <c r="A1554" t="str">
        <f>IF(ItemLists_295084!A1552="Juvenile Non-Fiction","JNF","")</f>
        <v>JNF</v>
      </c>
      <c r="B1554" t="str">
        <f>ItemLists_295084!B1552</f>
        <v>J 796.42 GIF</v>
      </c>
      <c r="C1554" t="str">
        <f>LEFT(ItemLists_295084!D1552,36)</f>
        <v>Track and field</v>
      </c>
      <c r="D1554" s="3" t="str">
        <f>IF(ItemLists_295084!AE1552=1,"Yes","No")</f>
        <v>Yes</v>
      </c>
      <c r="E1554" s="18">
        <f>ItemLists_295084!C1552</f>
        <v>30113005405241</v>
      </c>
      <c r="F1554">
        <f>ItemLists_295084!F1552</f>
        <v>2012</v>
      </c>
      <c r="G1554">
        <f>ItemLists_295084!P1552</f>
        <v>201203</v>
      </c>
      <c r="H1554" s="1">
        <f>ItemLists_295084!W1552</f>
        <v>1.6153846153846154</v>
      </c>
      <c r="I1554">
        <f>ItemLists_295084!S1552</f>
        <v>201907</v>
      </c>
    </row>
    <row r="1555" spans="1:9" x14ac:dyDescent="0.25">
      <c r="A1555" t="str">
        <f>IF(ItemLists_295084!A1553="Juvenile Non-Fiction","JNF","")</f>
        <v>JNF</v>
      </c>
      <c r="B1555" t="str">
        <f>ItemLists_295084!B1553</f>
        <v>J 796.42 JAC</v>
      </c>
      <c r="C1555" t="str">
        <f>LEFT(ItemLists_295084!D1553,36)</f>
        <v>The young track and field athlete</v>
      </c>
      <c r="D1555" s="3" t="str">
        <f>IF(ItemLists_295084!AE1553=1,"Yes","No")</f>
        <v>Yes</v>
      </c>
      <c r="E1555" s="18">
        <f>ItemLists_295084!C1553</f>
        <v>30113001300842</v>
      </c>
      <c r="F1555">
        <f>ItemLists_295084!F1553</f>
        <v>1996</v>
      </c>
      <c r="G1555">
        <f>ItemLists_295084!P1553</f>
        <v>201310</v>
      </c>
      <c r="H1555" s="1">
        <f>ItemLists_295084!W1553</f>
        <v>4.658823529411765</v>
      </c>
      <c r="I1555">
        <f>ItemLists_295084!S1553</f>
        <v>201704</v>
      </c>
    </row>
    <row r="1556" spans="1:9" x14ac:dyDescent="0.25">
      <c r="A1556" t="str">
        <f>IF(ItemLists_295084!A1554="Juvenile Non-Fiction","JNF","")</f>
        <v>JNF</v>
      </c>
      <c r="B1556" t="str">
        <f>ItemLists_295084!B1554</f>
        <v>J 796.42 JOH</v>
      </c>
      <c r="C1556" t="str">
        <f>LEFT(ItemLists_295084!D1554,36)</f>
        <v>Take off track and field</v>
      </c>
      <c r="D1556" s="3" t="str">
        <f>IF(ItemLists_295084!AE1554=1,"Yes","No")</f>
        <v>Yes</v>
      </c>
      <c r="E1556" s="18">
        <f>ItemLists_295084!C1554</f>
        <v>30113005830562</v>
      </c>
      <c r="F1556">
        <f>ItemLists_295084!F1554</f>
        <v>2013</v>
      </c>
      <c r="G1556">
        <f>ItemLists_295084!P1554</f>
        <v>201310</v>
      </c>
      <c r="H1556" s="1">
        <f>ItemLists_295084!W1554</f>
        <v>1.2705882352941178</v>
      </c>
      <c r="I1556">
        <f>ItemLists_295084!S1554</f>
        <v>201907</v>
      </c>
    </row>
    <row r="1557" spans="1:9" x14ac:dyDescent="0.25">
      <c r="A1557" t="str">
        <f>IF(ItemLists_295084!A1555="Juvenile Non-Fiction","JNF","")</f>
        <v>JNF</v>
      </c>
      <c r="B1557" t="str">
        <f>ItemLists_295084!B1555</f>
        <v>J 796.42 KRU</v>
      </c>
      <c r="C1557" t="str">
        <f>LEFT(ItemLists_295084!D1555,36)</f>
        <v xml:space="preserve">Wilma unlimited : how Wilma Rudolph </v>
      </c>
      <c r="D1557" s="3" t="str">
        <f>IF(ItemLists_295084!AE1555=1,"Yes","No")</f>
        <v>Yes</v>
      </c>
      <c r="E1557" s="18">
        <f>ItemLists_295084!C1555</f>
        <v>30113001334528</v>
      </c>
      <c r="F1557">
        <f>ItemLists_295084!F1555</f>
        <v>2000</v>
      </c>
      <c r="G1557">
        <f>ItemLists_295084!P1555</f>
        <v>201204</v>
      </c>
      <c r="H1557" s="1">
        <f>ItemLists_295084!W1555</f>
        <v>2.7961165048543686</v>
      </c>
      <c r="I1557">
        <f>ItemLists_295084!S1555</f>
        <v>201907</v>
      </c>
    </row>
    <row r="1558" spans="1:9" x14ac:dyDescent="0.25">
      <c r="A1558" t="str">
        <f>IF(ItemLists_295084!A1556="Juvenile Non-Fiction","JNF","")</f>
        <v>JNF</v>
      </c>
      <c r="B1558" t="str">
        <f>ItemLists_295084!B1556</f>
        <v>J 796.42 PAT</v>
      </c>
      <c r="C1558" t="str">
        <f>LEFT(ItemLists_295084!D1556,36)</f>
        <v>Long-armed Ludy and the first women'</v>
      </c>
      <c r="D1558" s="3" t="str">
        <f>IF(ItemLists_295084!AE1556=1,"Yes","No")</f>
        <v>No</v>
      </c>
      <c r="E1558" s="18">
        <f>ItemLists_295084!C1556</f>
        <v>30113006599935</v>
      </c>
      <c r="F1558">
        <f>ItemLists_295084!F1556</f>
        <v>2017</v>
      </c>
      <c r="G1558">
        <f>ItemLists_295084!P1556</f>
        <v>201712</v>
      </c>
      <c r="H1558" s="1">
        <f>ItemLists_295084!W1556</f>
        <v>0.68571428571428572</v>
      </c>
      <c r="I1558">
        <f>ItemLists_295084!S1556</f>
        <v>201801</v>
      </c>
    </row>
    <row r="1559" spans="1:9" x14ac:dyDescent="0.25">
      <c r="A1559" t="str">
        <f>IF(ItemLists_295084!A1557="Juvenile Non-Fiction","JNF","")</f>
        <v>JNF</v>
      </c>
      <c r="B1559" t="str">
        <f>ItemLists_295084!B1557</f>
        <v>J 796.42 POL</v>
      </c>
      <c r="C1559" t="str">
        <f>LEFT(ItemLists_295084!D1557,36)</f>
        <v>The girl who ran : Bobbi Gibb, the f</v>
      </c>
      <c r="D1559" s="3" t="str">
        <f>IF(ItemLists_295084!AE1557=1,"Yes","No")</f>
        <v>No</v>
      </c>
      <c r="E1559" s="18">
        <f>ItemLists_295084!C1557</f>
        <v>30113006598903</v>
      </c>
      <c r="F1559">
        <f>ItemLists_295084!F1557</f>
        <v>2017</v>
      </c>
      <c r="G1559">
        <f>ItemLists_295084!P1557</f>
        <v>201711</v>
      </c>
      <c r="H1559" s="1">
        <f>ItemLists_295084!W1557</f>
        <v>2.6666666666666665</v>
      </c>
      <c r="I1559">
        <f>ItemLists_295084!S1557</f>
        <v>201912</v>
      </c>
    </row>
    <row r="1560" spans="1:9" x14ac:dyDescent="0.25">
      <c r="A1560" t="str">
        <f>IF(ItemLists_295084!A1558="Juvenile Non-Fiction","JNF","")</f>
        <v>JNF</v>
      </c>
      <c r="B1560" t="str">
        <f>ItemLists_295084!B1558</f>
        <v>J 796.42 TEL</v>
      </c>
      <c r="C1560" t="str">
        <f>LEFT(ItemLists_295084!D1558,36)</f>
        <v>Free running</v>
      </c>
      <c r="D1560" s="3" t="str">
        <f>IF(ItemLists_295084!AE1558=1,"Yes","No")</f>
        <v>Yes</v>
      </c>
      <c r="E1560" s="18">
        <f>ItemLists_295084!C1558</f>
        <v>30113005537092</v>
      </c>
      <c r="F1560">
        <f>ItemLists_295084!F1558</f>
        <v>2013</v>
      </c>
      <c r="G1560">
        <f>ItemLists_295084!P1558</f>
        <v>201301</v>
      </c>
      <c r="H1560" s="1">
        <f>ItemLists_295084!W1558</f>
        <v>1.4042553191489362</v>
      </c>
      <c r="I1560">
        <f>ItemLists_295084!S1558</f>
        <v>201909</v>
      </c>
    </row>
    <row r="1561" spans="1:9" x14ac:dyDescent="0.25">
      <c r="A1561" t="str">
        <f>IF(ItemLists_295084!A1559="Juvenile Non-Fiction","JNF","")</f>
        <v>JNF</v>
      </c>
      <c r="B1561" t="str">
        <f>ItemLists_295084!B1559</f>
        <v>J 796.422 LAB</v>
      </c>
      <c r="C1561" t="str">
        <f>LEFT(ItemLists_295084!D1559,36)</f>
        <v>The science of a sprint</v>
      </c>
      <c r="D1561" s="3" t="str">
        <f>IF(ItemLists_295084!AE1559=1,"Yes","No")</f>
        <v>Yes</v>
      </c>
      <c r="E1561" s="18">
        <f>ItemLists_295084!C1559</f>
        <v>30113006386903</v>
      </c>
      <c r="F1561">
        <f>ItemLists_295084!F1559</f>
        <v>2016</v>
      </c>
      <c r="G1561">
        <f>ItemLists_295084!P1559</f>
        <v>201612</v>
      </c>
      <c r="H1561" s="1">
        <f>ItemLists_295084!W1559</f>
        <v>0.76595744680851063</v>
      </c>
      <c r="I1561">
        <f>ItemLists_295084!S1559</f>
        <v>201810</v>
      </c>
    </row>
    <row r="1562" spans="1:9" x14ac:dyDescent="0.25">
      <c r="A1562" t="str">
        <f>IF(ItemLists_295084!A1560="Juvenile Non-Fiction","JNF","")</f>
        <v>JNF</v>
      </c>
      <c r="B1562" t="str">
        <f>ItemLists_295084!B1560</f>
        <v>J 796.424 BAT</v>
      </c>
      <c r="C1562" t="str">
        <f>LEFT(ItemLists_295084!D1560,36)</f>
        <v>The man who ran faster than everyone</v>
      </c>
      <c r="D1562" s="3" t="str">
        <f>IF(ItemLists_295084!AE1560=1,"Yes","No")</f>
        <v>Yes</v>
      </c>
      <c r="E1562" s="18">
        <f>ItemLists_295084!C1560</f>
        <v>30113002377807</v>
      </c>
      <c r="F1562">
        <f>ItemLists_295084!F1560</f>
        <v>2002</v>
      </c>
      <c r="G1562">
        <f>ItemLists_295084!P1560</f>
        <v>201202</v>
      </c>
      <c r="H1562" s="1">
        <f>ItemLists_295084!W1560</f>
        <v>1.0285714285714285</v>
      </c>
      <c r="I1562">
        <f>ItemLists_295084!S1560</f>
        <v>201808</v>
      </c>
    </row>
    <row r="1563" spans="1:9" x14ac:dyDescent="0.25">
      <c r="A1563" t="str">
        <f>IF(ItemLists_295084!A1561="Juvenile Non-Fiction","JNF","")</f>
        <v>JNF</v>
      </c>
      <c r="B1563" t="str">
        <f>ItemLists_295084!B1561</f>
        <v>J 796.424 MACL</v>
      </c>
      <c r="C1563" t="str">
        <f>LEFT(ItemLists_295084!D1561,36)</f>
        <v>Meet Tom Longboat</v>
      </c>
      <c r="D1563" s="3" t="str">
        <f>IF(ItemLists_295084!AE1561=1,"Yes","No")</f>
        <v>No</v>
      </c>
      <c r="E1563" s="18">
        <f>ItemLists_295084!C1561</f>
        <v>30113006868892</v>
      </c>
      <c r="F1563">
        <f>ItemLists_295084!F1561</f>
        <v>2019</v>
      </c>
      <c r="G1563">
        <f>ItemLists_295084!P1561</f>
        <v>202001</v>
      </c>
      <c r="H1563" s="1">
        <f>ItemLists_295084!W1561</f>
        <v>0</v>
      </c>
      <c r="I1563">
        <f>ItemLists_295084!S1561</f>
        <v>202001</v>
      </c>
    </row>
    <row r="1564" spans="1:9" x14ac:dyDescent="0.25">
      <c r="A1564" t="str">
        <f>IF(ItemLists_295084!A1562="Juvenile Non-Fiction","JNF","")</f>
        <v>JNF</v>
      </c>
      <c r="B1564" t="str">
        <f>ItemLists_295084!B1562</f>
        <v>J 796.44 GIB</v>
      </c>
      <c r="C1564" t="str">
        <f>LEFT(ItemLists_295084!D1562,36)</f>
        <v>A word about gymnastics</v>
      </c>
      <c r="D1564" s="3" t="str">
        <f>IF(ItemLists_295084!AE1562=1,"Yes","No")</f>
        <v>Yes</v>
      </c>
      <c r="E1564" s="18">
        <f>ItemLists_295084!C1562</f>
        <v>30113002305477</v>
      </c>
      <c r="F1564">
        <f>ItemLists_295084!F1562</f>
        <v>2005</v>
      </c>
      <c r="G1564">
        <f>ItemLists_295084!P1562</f>
        <v>201307</v>
      </c>
      <c r="H1564" s="1">
        <f>ItemLists_295084!W1562</f>
        <v>3</v>
      </c>
      <c r="I1564">
        <f>ItemLists_295084!S1562</f>
        <v>201908</v>
      </c>
    </row>
    <row r="1565" spans="1:9" x14ac:dyDescent="0.25">
      <c r="A1565" t="str">
        <f>IF(ItemLists_295084!A1563="Juvenile Non-Fiction","JNF","")</f>
        <v>JNF</v>
      </c>
      <c r="B1565" t="str">
        <f>ItemLists_295084!B1563</f>
        <v>J 796.44 LAW</v>
      </c>
      <c r="C1565" t="str">
        <f>LEFT(ItemLists_295084!D1563,36)</f>
        <v>Total gymnastics</v>
      </c>
      <c r="D1565" s="3" t="str">
        <f>IF(ItemLists_295084!AE1563=1,"Yes","No")</f>
        <v>No</v>
      </c>
      <c r="E1565" s="18">
        <f>ItemLists_295084!C1563</f>
        <v>30113006504497</v>
      </c>
      <c r="F1565">
        <f>ItemLists_295084!F1563</f>
        <v>2017</v>
      </c>
      <c r="G1565">
        <f>ItemLists_295084!P1563</f>
        <v>201711</v>
      </c>
      <c r="H1565" s="1">
        <f>ItemLists_295084!W1563</f>
        <v>3</v>
      </c>
      <c r="I1565">
        <f>ItemLists_295084!S1563</f>
        <v>202002</v>
      </c>
    </row>
    <row r="1566" spans="1:9" x14ac:dyDescent="0.25">
      <c r="A1566" t="str">
        <f>IF(ItemLists_295084!A1564="Juvenile Non-Fiction","JNF","")</f>
        <v>JNF</v>
      </c>
      <c r="B1566" t="str">
        <f>ItemLists_295084!B1564</f>
        <v>J 796.44 MOR</v>
      </c>
      <c r="C1566" t="str">
        <f>LEFT(ItemLists_295084!D1564,36)</f>
        <v>The best book of gymnastics</v>
      </c>
      <c r="D1566" s="3" t="str">
        <f>IF(ItemLists_295084!AE1564=1,"Yes","No")</f>
        <v>No</v>
      </c>
      <c r="E1566" s="18">
        <f>ItemLists_295084!C1564</f>
        <v>30113002138969</v>
      </c>
      <c r="F1566">
        <f>ItemLists_295084!F1564</f>
        <v>2003</v>
      </c>
      <c r="G1566">
        <f>ItemLists_295084!P1564</f>
        <v>200301</v>
      </c>
      <c r="H1566" s="1">
        <f>ItemLists_295084!W1564</f>
        <v>3.7570093457943927</v>
      </c>
      <c r="I1566">
        <f>ItemLists_295084!S1564</f>
        <v>202001</v>
      </c>
    </row>
    <row r="1567" spans="1:9" x14ac:dyDescent="0.25">
      <c r="A1567" t="str">
        <f>IF(ItemLists_295084!A1565="Juvenile Non-Fiction","JNF","")</f>
        <v>JNF</v>
      </c>
      <c r="B1567" t="str">
        <f>ItemLists_295084!B1565</f>
        <v>J 796.44 WOR</v>
      </c>
      <c r="C1567" t="str">
        <f>LEFT(ItemLists_295084!D1565,36)</f>
        <v>Gymnastics</v>
      </c>
      <c r="D1567" s="3" t="str">
        <f>IF(ItemLists_295084!AE1565=1,"Yes","No")</f>
        <v>No</v>
      </c>
      <c r="E1567" s="18">
        <f>ItemLists_295084!C1565</f>
        <v>30113002456015</v>
      </c>
      <c r="F1567">
        <f>ItemLists_295084!F1565</f>
        <v>2006</v>
      </c>
      <c r="G1567">
        <f>ItemLists_295084!P1565</f>
        <v>200607</v>
      </c>
      <c r="H1567" s="1">
        <f>ItemLists_295084!W1565</f>
        <v>3.3488372093023253</v>
      </c>
      <c r="I1567">
        <f>ItemLists_295084!S1565</f>
        <v>202002</v>
      </c>
    </row>
    <row r="1568" spans="1:9" x14ac:dyDescent="0.25">
      <c r="A1568" t="str">
        <f>IF(ItemLists_295084!A1566="Juvenile Non-Fiction","JNF","")</f>
        <v>JNF</v>
      </c>
      <c r="B1568" t="str">
        <f>ItemLists_295084!B1566</f>
        <v>J 796.47 MAS</v>
      </c>
      <c r="C1568" t="str">
        <f>LEFT(ItemLists_295084!D1566,36)</f>
        <v>Trampolining</v>
      </c>
      <c r="D1568" s="3" t="str">
        <f>IF(ItemLists_295084!AE1566=1,"Yes","No")</f>
        <v>Yes</v>
      </c>
      <c r="E1568" s="18">
        <f>ItemLists_295084!C1566</f>
        <v>30113002968506</v>
      </c>
      <c r="F1568">
        <f>ItemLists_295084!F1566</f>
        <v>2010</v>
      </c>
      <c r="G1568">
        <f>ItemLists_295084!P1566</f>
        <v>201001</v>
      </c>
      <c r="H1568" s="1">
        <f>ItemLists_295084!W1566</f>
        <v>2.3076923076923075</v>
      </c>
      <c r="I1568">
        <f>ItemLists_295084!S1566</f>
        <v>202002</v>
      </c>
    </row>
    <row r="1569" spans="1:9" x14ac:dyDescent="0.25">
      <c r="A1569" t="str">
        <f>IF(ItemLists_295084!A1567="Juvenile Non-Fiction","JNF","")</f>
        <v>JNF</v>
      </c>
      <c r="B1569" t="str">
        <f>ItemLists_295084!B1567</f>
        <v>J 796.476 LEV</v>
      </c>
      <c r="C1569" t="str">
        <f>LEFT(ItemLists_295084!D1567,36)</f>
        <v>Watch out for flying kids! : how two</v>
      </c>
      <c r="D1569" s="3" t="str">
        <f>IF(ItemLists_295084!AE1567=1,"Yes","No")</f>
        <v>Yes</v>
      </c>
      <c r="E1569" s="18">
        <f>ItemLists_295084!C1567</f>
        <v>30113006248848</v>
      </c>
      <c r="F1569">
        <f>ItemLists_295084!F1567</f>
        <v>2015</v>
      </c>
      <c r="G1569">
        <f>ItemLists_295084!P1567</f>
        <v>201512</v>
      </c>
      <c r="H1569" s="1">
        <f>ItemLists_295084!W1567</f>
        <v>0.20338983050847456</v>
      </c>
      <c r="I1569">
        <f>ItemLists_295084!S1567</f>
        <v>202001</v>
      </c>
    </row>
    <row r="1570" spans="1:9" x14ac:dyDescent="0.25">
      <c r="A1570" t="str">
        <f>IF(ItemLists_295084!A1568="Juvenile Non-Fiction","JNF","")</f>
        <v>JNF</v>
      </c>
      <c r="B1570" t="str">
        <f>ItemLists_295084!B1568</f>
        <v>J 796.48 BUT</v>
      </c>
      <c r="C1570" t="str">
        <f>LEFT(ItemLists_295084!D1568,36)</f>
        <v>The Olympics : records</v>
      </c>
      <c r="D1570" s="3" t="str">
        <f>IF(ItemLists_295084!AE1568=1,"Yes","No")</f>
        <v>Yes</v>
      </c>
      <c r="E1570" s="18">
        <f>ItemLists_295084!C1568</f>
        <v>30113005404384</v>
      </c>
      <c r="F1570">
        <f>ItemLists_295084!F1568</f>
        <v>2012</v>
      </c>
      <c r="G1570">
        <f>ItemLists_295084!P1568</f>
        <v>201203</v>
      </c>
      <c r="H1570" s="1">
        <f>ItemLists_295084!W1568</f>
        <v>1.6153846153846154</v>
      </c>
      <c r="I1570">
        <f>ItemLists_295084!S1568</f>
        <v>201810</v>
      </c>
    </row>
    <row r="1571" spans="1:9" x14ac:dyDescent="0.25">
      <c r="A1571" t="str">
        <f>IF(ItemLists_295084!A1569="Juvenile Non-Fiction","JNF","")</f>
        <v>JNF</v>
      </c>
      <c r="B1571" t="str">
        <f>ItemLists_295084!B1569</f>
        <v>J 796.48 BUT</v>
      </c>
      <c r="C1571" t="str">
        <f>LEFT(ItemLists_295084!D1569,36)</f>
        <v>The Olympics : history</v>
      </c>
      <c r="D1571" s="3" t="str">
        <f>IF(ItemLists_295084!AE1569=1,"Yes","No")</f>
        <v>Yes</v>
      </c>
      <c r="E1571" s="18">
        <f>ItemLists_295084!C1569</f>
        <v>30113005404251</v>
      </c>
      <c r="F1571">
        <f>ItemLists_295084!F1569</f>
        <v>2012</v>
      </c>
      <c r="G1571">
        <f>ItemLists_295084!P1569</f>
        <v>201203</v>
      </c>
      <c r="H1571" s="1">
        <f>ItemLists_295084!W1569</f>
        <v>1.5</v>
      </c>
      <c r="I1571">
        <f>ItemLists_295084!S1569</f>
        <v>202001</v>
      </c>
    </row>
    <row r="1572" spans="1:9" x14ac:dyDescent="0.25">
      <c r="A1572" t="str">
        <f>IF(ItemLists_295084!A1570="Juvenile Non-Fiction","JNF","")</f>
        <v>JNF</v>
      </c>
      <c r="B1572" t="str">
        <f>ItemLists_295084!B1570</f>
        <v>J 796.48 BUT</v>
      </c>
      <c r="C1572" t="str">
        <f>LEFT(ItemLists_295084!D1570,36)</f>
        <v>The Olympics : events</v>
      </c>
      <c r="D1572" s="3" t="str">
        <f>IF(ItemLists_295084!AE1570=1,"Yes","No")</f>
        <v>Yes</v>
      </c>
      <c r="E1572" s="18">
        <f>ItemLists_295084!C1570</f>
        <v>30113005404269</v>
      </c>
      <c r="F1572">
        <f>ItemLists_295084!F1570</f>
        <v>2012</v>
      </c>
      <c r="G1572">
        <f>ItemLists_295084!P1570</f>
        <v>201203</v>
      </c>
      <c r="H1572" s="1">
        <f>ItemLists_295084!W1570</f>
        <v>1.153846153846154</v>
      </c>
      <c r="I1572">
        <f>ItemLists_295084!S1570</f>
        <v>201803</v>
      </c>
    </row>
    <row r="1573" spans="1:9" x14ac:dyDescent="0.25">
      <c r="A1573" t="str">
        <f>IF(ItemLists_295084!A1571="Juvenile Non-Fiction","JNF","")</f>
        <v>JNF</v>
      </c>
      <c r="B1573" t="str">
        <f>ItemLists_295084!B1571</f>
        <v>J 796.48 BUT</v>
      </c>
      <c r="C1573" t="str">
        <f>LEFT(ItemLists_295084!D1571,36)</f>
        <v>The Olympics : scandals</v>
      </c>
      <c r="D1573" s="3" t="str">
        <f>IF(ItemLists_295084!AE1571=1,"Yes","No")</f>
        <v>Yes</v>
      </c>
      <c r="E1573" s="18">
        <f>ItemLists_295084!C1571</f>
        <v>30113005404376</v>
      </c>
      <c r="F1573">
        <f>ItemLists_295084!F1571</f>
        <v>2012</v>
      </c>
      <c r="G1573">
        <f>ItemLists_295084!P1571</f>
        <v>201203</v>
      </c>
      <c r="H1573" s="1">
        <f>ItemLists_295084!W1571</f>
        <v>0.92307692307692313</v>
      </c>
      <c r="I1573">
        <f>ItemLists_295084!S1571</f>
        <v>201905</v>
      </c>
    </row>
    <row r="1574" spans="1:9" x14ac:dyDescent="0.25">
      <c r="A1574" t="str">
        <f>IF(ItemLists_295084!A1572="Juvenile Non-Fiction","JNF","")</f>
        <v>JNF</v>
      </c>
      <c r="B1574" t="str">
        <f>ItemLists_295084!B1572</f>
        <v>J 796.48 GAF</v>
      </c>
      <c r="C1574" t="str">
        <f>LEFT(ItemLists_295084!D1572,36)</f>
        <v>Ancient Olympics</v>
      </c>
      <c r="D1574" s="3" t="str">
        <f>IF(ItemLists_295084!AE1572=1,"Yes","No")</f>
        <v>Yes</v>
      </c>
      <c r="E1574" s="18">
        <f>ItemLists_295084!C1572</f>
        <v>30113002138837</v>
      </c>
      <c r="F1574">
        <f>ItemLists_295084!F1572</f>
        <v>2004</v>
      </c>
      <c r="G1574">
        <f>ItemLists_295084!P1572</f>
        <v>200403</v>
      </c>
      <c r="H1574" s="1">
        <f>ItemLists_295084!W1572</f>
        <v>3</v>
      </c>
      <c r="I1574">
        <f>ItemLists_295084!S1572</f>
        <v>202002</v>
      </c>
    </row>
    <row r="1575" spans="1:9" x14ac:dyDescent="0.25">
      <c r="A1575" t="str">
        <f>IF(ItemLists_295084!A1573="Juvenile Non-Fiction","JNF","")</f>
        <v>JNF</v>
      </c>
      <c r="B1575" t="str">
        <f>ItemLists_295084!B1573</f>
        <v>J 796.48 HER</v>
      </c>
      <c r="C1575" t="str">
        <f>LEFT(ItemLists_295084!D1573,36)</f>
        <v>G is for gold medal : an Olympics al</v>
      </c>
      <c r="D1575" s="3" t="str">
        <f>IF(ItemLists_295084!AE1573=1,"Yes","No")</f>
        <v>Yes</v>
      </c>
      <c r="E1575" s="18">
        <f>ItemLists_295084!C1573</f>
        <v>30113005314112</v>
      </c>
      <c r="F1575">
        <f>ItemLists_295084!F1573</f>
        <v>2011</v>
      </c>
      <c r="G1575">
        <f>ItemLists_295084!P1573</f>
        <v>201203</v>
      </c>
      <c r="H1575" s="1">
        <f>ItemLists_295084!W1573</f>
        <v>2.1923076923076925</v>
      </c>
      <c r="I1575">
        <f>ItemLists_295084!S1573</f>
        <v>201907</v>
      </c>
    </row>
    <row r="1576" spans="1:9" x14ac:dyDescent="0.25">
      <c r="A1576" t="str">
        <f>IF(ItemLists_295084!A1574="Juvenile Non-Fiction","JNF","")</f>
        <v>JNF</v>
      </c>
      <c r="B1576" t="str">
        <f>ItemLists_295084!B1574</f>
        <v>J 796.48 HUN</v>
      </c>
      <c r="C1576" t="str">
        <f>LEFT(ItemLists_295084!D1574,36)</f>
        <v>Inside the Olympics</v>
      </c>
      <c r="D1576" s="3" t="str">
        <f>IF(ItemLists_295084!AE1574=1,"Yes","No")</f>
        <v>Yes</v>
      </c>
      <c r="E1576" s="18">
        <f>ItemLists_295084!C1574</f>
        <v>30113005315010</v>
      </c>
      <c r="F1576">
        <f>ItemLists_295084!F1574</f>
        <v>2012</v>
      </c>
      <c r="G1576">
        <f>ItemLists_295084!P1574</f>
        <v>201202</v>
      </c>
      <c r="H1576" s="1">
        <f>ItemLists_295084!W1574</f>
        <v>1.6</v>
      </c>
      <c r="I1576">
        <f>ItemLists_295084!S1574</f>
        <v>201907</v>
      </c>
    </row>
    <row r="1577" spans="1:9" x14ac:dyDescent="0.25">
      <c r="A1577" t="str">
        <f>IF(ItemLists_295084!A1575="Juvenile Non-Fiction","JNF","")</f>
        <v>JNF</v>
      </c>
      <c r="B1577" t="str">
        <f>ItemLists_295084!B1575</f>
        <v>J 796.48 KOR</v>
      </c>
      <c r="C1577" t="str">
        <f>LEFT(ItemLists_295084!D1575,36)</f>
        <v>Inside the Olympics</v>
      </c>
      <c r="D1577" s="3" t="str">
        <f>IF(ItemLists_295084!AE1575=1,"Yes","No")</f>
        <v>Yes</v>
      </c>
      <c r="E1577" s="18">
        <f>ItemLists_295084!C1575</f>
        <v>30113006358894</v>
      </c>
      <c r="F1577">
        <f>ItemLists_295084!F1575</f>
        <v>2016</v>
      </c>
      <c r="G1577">
        <f>ItemLists_295084!P1575</f>
        <v>201609</v>
      </c>
      <c r="H1577" s="1">
        <f>ItemLists_295084!W1575</f>
        <v>0.72</v>
      </c>
      <c r="I1577">
        <f>ItemLists_295084!S1575</f>
        <v>201807</v>
      </c>
    </row>
    <row r="1578" spans="1:9" x14ac:dyDescent="0.25">
      <c r="A1578" t="str">
        <f>IF(ItemLists_295084!A1576="Juvenile Non-Fiction","JNF","")</f>
        <v>JNF</v>
      </c>
      <c r="B1578" t="str">
        <f>ItemLists_295084!B1576</f>
        <v>J 796.48 MID</v>
      </c>
      <c r="C1578" t="str">
        <f>LEFT(ItemLists_295084!D1576,36)</f>
        <v>Modern Olympic games</v>
      </c>
      <c r="D1578" s="3" t="str">
        <f>IF(ItemLists_295084!AE1576=1,"Yes","No")</f>
        <v>Yes</v>
      </c>
      <c r="E1578" s="18">
        <f>ItemLists_295084!C1576</f>
        <v>30113001694863</v>
      </c>
      <c r="F1578">
        <f>ItemLists_295084!F1576</f>
        <v>2000</v>
      </c>
      <c r="G1578">
        <f>ItemLists_295084!P1576</f>
        <v>200001</v>
      </c>
      <c r="H1578" s="1">
        <f>ItemLists_295084!W1576</f>
        <v>1.248</v>
      </c>
      <c r="I1578">
        <f>ItemLists_295084!S1576</f>
        <v>201807</v>
      </c>
    </row>
    <row r="1579" spans="1:9" x14ac:dyDescent="0.25">
      <c r="A1579" t="str">
        <f>IF(ItemLists_295084!A1577="Juvenile Non-Fiction","JNF","")</f>
        <v>JNF</v>
      </c>
      <c r="B1579" t="str">
        <f>ItemLists_295084!B1577</f>
        <v>J 796.48 NIX</v>
      </c>
      <c r="C1579" t="str">
        <f>LEFT(ItemLists_295084!D1577,36)</f>
        <v>London 2012 : Olympic venues</v>
      </c>
      <c r="D1579" s="3" t="str">
        <f>IF(ItemLists_295084!AE1577=1,"Yes","No")</f>
        <v>Yes</v>
      </c>
      <c r="E1579" s="18">
        <f>ItemLists_295084!C1577</f>
        <v>30113005676213</v>
      </c>
      <c r="F1579">
        <f>ItemLists_295084!F1577</f>
        <v>2012</v>
      </c>
      <c r="G1579">
        <f>ItemLists_295084!P1577</f>
        <v>201305</v>
      </c>
      <c r="H1579" s="1">
        <f>ItemLists_295084!W1577</f>
        <v>2</v>
      </c>
      <c r="I1579">
        <f>ItemLists_295084!S1577</f>
        <v>201807</v>
      </c>
    </row>
    <row r="1580" spans="1:9" x14ac:dyDescent="0.25">
      <c r="A1580" t="str">
        <f>IF(ItemLists_295084!A1578="Juvenile Non-Fiction","JNF","")</f>
        <v>JNF</v>
      </c>
      <c r="B1580" t="str">
        <f>ItemLists_295084!B1578</f>
        <v>J 796.48 RAD</v>
      </c>
      <c r="C1580" t="str">
        <f>LEFT(ItemLists_295084!D1578,36)</f>
        <v xml:space="preserve">Olympic and world records 2012 : an </v>
      </c>
      <c r="D1580" s="3" t="str">
        <f>IF(ItemLists_295084!AE1578=1,"Yes","No")</f>
        <v>Yes</v>
      </c>
      <c r="E1580" s="18">
        <f>ItemLists_295084!C1578</f>
        <v>30113005623256</v>
      </c>
      <c r="F1580">
        <f>ItemLists_295084!F1578</f>
        <v>2012</v>
      </c>
      <c r="G1580">
        <f>ItemLists_295084!P1578</f>
        <v>201312</v>
      </c>
      <c r="H1580" s="1">
        <f>ItemLists_295084!W1578</f>
        <v>4.6265060240963853</v>
      </c>
      <c r="I1580">
        <f>ItemLists_295084!S1578</f>
        <v>201908</v>
      </c>
    </row>
    <row r="1581" spans="1:9" x14ac:dyDescent="0.25">
      <c r="A1581" t="str">
        <f>IF(ItemLists_295084!A1579="Juvenile Non-Fiction","JNF","")</f>
        <v>JNF</v>
      </c>
      <c r="B1581" t="str">
        <f>ItemLists_295084!B1579</f>
        <v>J 796.48 SYL</v>
      </c>
      <c r="C1581" t="str">
        <f>LEFT(ItemLists_295084!D1579,36)</f>
        <v>Gold medal for weird</v>
      </c>
      <c r="D1581" s="3" t="str">
        <f>IF(ItemLists_295084!AE1579=1,"Yes","No")</f>
        <v>Yes</v>
      </c>
      <c r="E1581" s="18">
        <f>ItemLists_295084!C1579</f>
        <v>30113002652159</v>
      </c>
      <c r="F1581">
        <f>ItemLists_295084!F1579</f>
        <v>2007</v>
      </c>
      <c r="G1581">
        <f>ItemLists_295084!P1579</f>
        <v>200704</v>
      </c>
      <c r="H1581" s="1">
        <f>ItemLists_295084!W1579</f>
        <v>1.6196319018404908</v>
      </c>
      <c r="I1581">
        <f>ItemLists_295084!S1579</f>
        <v>201801</v>
      </c>
    </row>
    <row r="1582" spans="1:9" x14ac:dyDescent="0.25">
      <c r="A1582" t="str">
        <f>IF(ItemLists_295084!A1580="Juvenile Non-Fiction","JNF","")</f>
        <v>JNF</v>
      </c>
      <c r="B1582" t="str">
        <f>ItemLists_295084!B1580</f>
        <v>J 796.5 HEN</v>
      </c>
      <c r="C1582" t="str">
        <f>LEFT(ItemLists_295084!D1580,36)</f>
        <v>Cool parks &amp; trails : great things t</v>
      </c>
      <c r="D1582" s="3" t="str">
        <f>IF(ItemLists_295084!AE1580=1,"Yes","No")</f>
        <v>Yes</v>
      </c>
      <c r="E1582" s="18">
        <f>ItemLists_295084!C1580</f>
        <v>30113006392372</v>
      </c>
      <c r="F1582">
        <f>ItemLists_295084!F1580</f>
        <v>2016</v>
      </c>
      <c r="G1582">
        <f>ItemLists_295084!P1580</f>
        <v>201612</v>
      </c>
      <c r="H1582" s="1">
        <f>ItemLists_295084!W1580</f>
        <v>0.25531914893617025</v>
      </c>
      <c r="I1582">
        <f>ItemLists_295084!S1580</f>
        <v>201708</v>
      </c>
    </row>
    <row r="1583" spans="1:9" x14ac:dyDescent="0.25">
      <c r="A1583" t="str">
        <f>IF(ItemLists_295084!A1581="Juvenile Non-Fiction","JNF","")</f>
        <v>JNF</v>
      </c>
      <c r="B1583" t="str">
        <f>ItemLists_295084!B1581</f>
        <v>J 796.5 HEN</v>
      </c>
      <c r="C1583" t="str">
        <f>LEFT(ItemLists_295084!D1581,36)</f>
        <v>Cool maps &amp; geocaching : great thing</v>
      </c>
      <c r="D1583" s="3" t="str">
        <f>IF(ItemLists_295084!AE1581=1,"Yes","No")</f>
        <v>Yes</v>
      </c>
      <c r="E1583" s="18">
        <f>ItemLists_295084!C1581</f>
        <v>30113006392406</v>
      </c>
      <c r="F1583">
        <f>ItemLists_295084!F1581</f>
        <v>2016</v>
      </c>
      <c r="G1583">
        <f>ItemLists_295084!P1581</f>
        <v>201612</v>
      </c>
      <c r="H1583" s="1">
        <f>ItemLists_295084!W1581</f>
        <v>0.5106382978723405</v>
      </c>
      <c r="I1583">
        <f>ItemLists_295084!S1581</f>
        <v>201705</v>
      </c>
    </row>
    <row r="1584" spans="1:9" x14ac:dyDescent="0.25">
      <c r="A1584" t="str">
        <f>IF(ItemLists_295084!A1582="Juvenile Non-Fiction","JNF","")</f>
        <v>JNF</v>
      </c>
      <c r="B1584" t="str">
        <f>ItemLists_295084!B1582</f>
        <v>J 796.5 MAN</v>
      </c>
      <c r="C1584" t="str">
        <f>LEFT(ItemLists_295084!D1582,36)</f>
        <v>Wild adventures : look, make, explor</v>
      </c>
      <c r="D1584" s="3" t="str">
        <f>IF(ItemLists_295084!AE1582=1,"Yes","No")</f>
        <v>Yes</v>
      </c>
      <c r="E1584" s="18">
        <f>ItemLists_295084!C1582</f>
        <v>30113006154376</v>
      </c>
      <c r="F1584">
        <f>ItemLists_295084!F1582</f>
        <v>2015</v>
      </c>
      <c r="G1584">
        <f>ItemLists_295084!P1582</f>
        <v>201512</v>
      </c>
      <c r="H1584" s="1">
        <f>ItemLists_295084!W1582</f>
        <v>1.0169491525423728</v>
      </c>
      <c r="I1584">
        <f>ItemLists_295084!S1582</f>
        <v>201707</v>
      </c>
    </row>
    <row r="1585" spans="1:9" x14ac:dyDescent="0.25">
      <c r="A1585" t="str">
        <f>IF(ItemLists_295084!A1583="Juvenile Non-Fiction","JNF","")</f>
        <v>JNF</v>
      </c>
      <c r="B1585" t="str">
        <f>ItemLists_295084!B1583</f>
        <v>J 796.5 SPI</v>
      </c>
      <c r="C1585" t="str">
        <f>LEFT(ItemLists_295084!D1583,36)</f>
        <v>Sports in the wild</v>
      </c>
      <c r="D1585" s="3" t="str">
        <f>IF(ItemLists_295084!AE1583=1,"Yes","No")</f>
        <v>No</v>
      </c>
      <c r="E1585" s="18">
        <f>ItemLists_295084!C1583</f>
        <v>30113006873215</v>
      </c>
      <c r="F1585">
        <f>ItemLists_295084!F1583</f>
        <v>2020</v>
      </c>
      <c r="G1585">
        <f>ItemLists_295084!P1583</f>
        <v>202002</v>
      </c>
      <c r="H1585" s="1">
        <f>ItemLists_295084!W1583</f>
        <v>0</v>
      </c>
      <c r="I1585">
        <f>ItemLists_295084!S1583</f>
        <v>202002</v>
      </c>
    </row>
    <row r="1586" spans="1:9" x14ac:dyDescent="0.25">
      <c r="A1586" t="str">
        <f>IF(ItemLists_295084!A1584="Juvenile Non-Fiction","JNF","")</f>
        <v>JNF</v>
      </c>
      <c r="B1586" t="str">
        <f>ItemLists_295084!B1584</f>
        <v>J 796.5 TOR</v>
      </c>
      <c r="C1586" t="str">
        <f>LEFT(ItemLists_295084!D1584,36)</f>
        <v>The kids' outdoor adventure book : 4</v>
      </c>
      <c r="D1586" s="3" t="str">
        <f>IF(ItemLists_295084!AE1584=1,"Yes","No")</f>
        <v>Yes</v>
      </c>
      <c r="E1586" s="18">
        <f>ItemLists_295084!C1584</f>
        <v>30113005848093</v>
      </c>
      <c r="F1586">
        <f>ItemLists_295084!F1584</f>
        <v>2013</v>
      </c>
      <c r="G1586">
        <f>ItemLists_295084!P1584</f>
        <v>201311</v>
      </c>
      <c r="H1586" s="1">
        <f>ItemLists_295084!W1584</f>
        <v>1.2857142857142858</v>
      </c>
      <c r="I1586">
        <f>ItemLists_295084!S1584</f>
        <v>202005</v>
      </c>
    </row>
    <row r="1587" spans="1:9" x14ac:dyDescent="0.25">
      <c r="A1587" t="str">
        <f>IF(ItemLists_295084!A1585="Juvenile Non-Fiction","JNF","")</f>
        <v>JNF</v>
      </c>
      <c r="B1587" t="str">
        <f>ItemLists_295084!B1585</f>
        <v>J 796.509 PAU</v>
      </c>
      <c r="C1587" t="str">
        <f>LEFT(ItemLists_295084!D1585,36)</f>
        <v>Woodsong</v>
      </c>
      <c r="D1587" s="3" t="str">
        <f>IF(ItemLists_295084!AE1585=1,"Yes","No")</f>
        <v>Yes</v>
      </c>
      <c r="E1587" s="18">
        <f>ItemLists_295084!C1585</f>
        <v>30113000818059</v>
      </c>
      <c r="F1587">
        <f>ItemLists_295084!F1585</f>
        <v>1990</v>
      </c>
      <c r="G1587">
        <f>ItemLists_295084!P1585</f>
        <v>199009</v>
      </c>
      <c r="H1587" s="1">
        <f>ItemLists_295084!W1585</f>
        <v>1.1270718232044199</v>
      </c>
      <c r="I1587">
        <f>ItemLists_295084!S1585</f>
        <v>201706</v>
      </c>
    </row>
    <row r="1588" spans="1:9" x14ac:dyDescent="0.25">
      <c r="A1588" t="str">
        <f>IF(ItemLists_295084!A1586="Juvenile Non-Fiction","JNF","")</f>
        <v>JNF</v>
      </c>
      <c r="B1588" t="str">
        <f>ItemLists_295084!B1586</f>
        <v>J 796.51 CHA</v>
      </c>
      <c r="C1588" t="str">
        <f>LEFT(ItemLists_295084!D1586,36)</f>
        <v>Wild trail : hiking and camping</v>
      </c>
      <c r="D1588" s="3" t="str">
        <f>IF(ItemLists_295084!AE1586=1,"Yes","No")</f>
        <v>Yes</v>
      </c>
      <c r="E1588" s="18">
        <f>ItemLists_295084!C1586</f>
        <v>30113005687103</v>
      </c>
      <c r="F1588">
        <f>ItemLists_295084!F1586</f>
        <v>2013</v>
      </c>
      <c r="G1588">
        <f>ItemLists_295084!P1586</f>
        <v>201305</v>
      </c>
      <c r="H1588" s="1">
        <f>ItemLists_295084!W1586</f>
        <v>0.53333333333333333</v>
      </c>
      <c r="I1588">
        <f>ItemLists_295084!S1586</f>
        <v>201606</v>
      </c>
    </row>
    <row r="1589" spans="1:9" x14ac:dyDescent="0.25">
      <c r="A1589" t="str">
        <f>IF(ItemLists_295084!A1587="Juvenile Non-Fiction","JNF","")</f>
        <v>JNF</v>
      </c>
      <c r="B1589" t="str">
        <f>ItemLists_295084!B1587</f>
        <v>J 796.51 MOR</v>
      </c>
      <c r="C1589" t="str">
        <f>LEFT(ItemLists_295084!D1587,36)</f>
        <v>Hiking</v>
      </c>
      <c r="D1589" s="3" t="str">
        <f>IF(ItemLists_295084!AE1587=1,"Yes","No")</f>
        <v>Yes</v>
      </c>
      <c r="E1589" s="18">
        <f>ItemLists_295084!C1587</f>
        <v>30113006442623</v>
      </c>
      <c r="F1589">
        <f>ItemLists_295084!F1587</f>
        <v>2017</v>
      </c>
      <c r="G1589">
        <f>ItemLists_295084!P1587</f>
        <v>201702</v>
      </c>
      <c r="H1589" s="1">
        <f>ItemLists_295084!W1587</f>
        <v>0.53333333333333333</v>
      </c>
      <c r="I1589">
        <f>ItemLists_295084!S1587</f>
        <v>201805</v>
      </c>
    </row>
    <row r="1590" spans="1:9" x14ac:dyDescent="0.25">
      <c r="A1590" t="str">
        <f>IF(ItemLists_295084!A1588="Juvenile Non-Fiction","JNF","")</f>
        <v>JNF</v>
      </c>
      <c r="B1590" t="str">
        <f>ItemLists_295084!B1588</f>
        <v>J 796.51 OLS</v>
      </c>
      <c r="C1590" t="str">
        <f>LEFT(ItemLists_295084!D1588,36)</f>
        <v>Kids' guide to hiking : all you need</v>
      </c>
      <c r="D1590" s="3" t="str">
        <f>IF(ItemLists_295084!AE1588=1,"Yes","No")</f>
        <v>No</v>
      </c>
      <c r="E1590" s="18">
        <f>ItemLists_295084!C1588</f>
        <v>30113006734748</v>
      </c>
      <c r="F1590">
        <f>ItemLists_295084!F1588</f>
        <v>2018</v>
      </c>
      <c r="G1590">
        <f>ItemLists_295084!P1588</f>
        <v>201904</v>
      </c>
      <c r="H1590" s="1">
        <f>ItemLists_295084!W1588</f>
        <v>4.4210526315789478</v>
      </c>
      <c r="I1590">
        <f>ItemLists_295084!S1588</f>
        <v>201908</v>
      </c>
    </row>
    <row r="1591" spans="1:9" x14ac:dyDescent="0.25">
      <c r="A1591" t="str">
        <f>IF(ItemLists_295084!A1589="Juvenile Non-Fiction","JNF","")</f>
        <v>JNF</v>
      </c>
      <c r="B1591" t="str">
        <f>ItemLists_295084!B1589</f>
        <v>J 796.51 RED</v>
      </c>
      <c r="C1591" t="str">
        <f>LEFT(ItemLists_295084!D1589,36)</f>
        <v>Hey kids! out the door, let's explor</v>
      </c>
      <c r="D1591" s="3" t="str">
        <f>IF(ItemLists_295084!AE1589=1,"Yes","No")</f>
        <v>Yes</v>
      </c>
      <c r="E1591" s="18">
        <f>ItemLists_295084!C1589</f>
        <v>30113003335705</v>
      </c>
      <c r="F1591">
        <f>ItemLists_295084!F1589</f>
        <v>2010</v>
      </c>
      <c r="G1591">
        <f>ItemLists_295084!P1589</f>
        <v>201102</v>
      </c>
      <c r="H1591" s="1">
        <f>ItemLists_295084!W1589</f>
        <v>1.0256410256410255</v>
      </c>
      <c r="I1591">
        <f>ItemLists_295084!S1589</f>
        <v>201610</v>
      </c>
    </row>
    <row r="1592" spans="1:9" x14ac:dyDescent="0.25">
      <c r="A1592" t="str">
        <f>IF(ItemLists_295084!A1590="Juvenile Non-Fiction","JNF","")</f>
        <v>JNF</v>
      </c>
      <c r="B1592" t="str">
        <f>ItemLists_295084!B1590</f>
        <v>J 796.51 WHI</v>
      </c>
      <c r="C1592" t="str">
        <f>LEFT(ItemLists_295084!D1590,36)</f>
        <v>Trekking on a trail : hiking adventu</v>
      </c>
      <c r="D1592" s="3" t="str">
        <f>IF(ItemLists_295084!AE1590=1,"Yes","No")</f>
        <v>Yes</v>
      </c>
      <c r="E1592" s="18">
        <f>ItemLists_295084!C1590</f>
        <v>30113005224188</v>
      </c>
      <c r="F1592">
        <f>ItemLists_295084!F1590</f>
        <v>2000</v>
      </c>
      <c r="G1592">
        <f>ItemLists_295084!P1590</f>
        <v>201111</v>
      </c>
      <c r="H1592" s="1">
        <f>ItemLists_295084!W1590</f>
        <v>1.1111111111111112</v>
      </c>
      <c r="I1592">
        <f>ItemLists_295084!S1590</f>
        <v>201610</v>
      </c>
    </row>
    <row r="1593" spans="1:9" x14ac:dyDescent="0.25">
      <c r="A1593" t="str">
        <f>IF(ItemLists_295084!A1591="Juvenile Non-Fiction","JNF","")</f>
        <v>JNF</v>
      </c>
      <c r="B1593" t="str">
        <f>ItemLists_295084!B1591</f>
        <v>J 796.51 WIL</v>
      </c>
      <c r="C1593" t="str">
        <f>LEFT(ItemLists_295084!D1591,36)</f>
        <v>Hiking for fun!</v>
      </c>
      <c r="D1593" s="3" t="str">
        <f>IF(ItemLists_295084!AE1591=1,"Yes","No")</f>
        <v>Yes</v>
      </c>
      <c r="E1593" s="18">
        <f>ItemLists_295084!C1591</f>
        <v>30113002465537</v>
      </c>
      <c r="F1593">
        <f>ItemLists_295084!F1591</f>
        <v>2006</v>
      </c>
      <c r="G1593">
        <f>ItemLists_295084!P1591</f>
        <v>201503</v>
      </c>
      <c r="H1593" s="1">
        <f>ItemLists_295084!W1591</f>
        <v>2.1176470588235294</v>
      </c>
      <c r="I1593">
        <f>ItemLists_295084!S1591</f>
        <v>201912</v>
      </c>
    </row>
    <row r="1594" spans="1:9" x14ac:dyDescent="0.25">
      <c r="A1594" t="str">
        <f>IF(ItemLists_295084!A1592="Juvenile Non-Fiction","JNF","")</f>
        <v>JNF</v>
      </c>
      <c r="B1594" t="str">
        <f>ItemLists_295084!B1592</f>
        <v>J 796.52 WHI</v>
      </c>
      <c r="C1594" t="str">
        <f>LEFT(ItemLists_295084!D1592,36)</f>
        <v>Hillary and Norgay : to the top of M</v>
      </c>
      <c r="D1594" s="3" t="str">
        <f>IF(ItemLists_295084!AE1592=1,"Yes","No")</f>
        <v>Yes</v>
      </c>
      <c r="E1594" s="18">
        <f>ItemLists_295084!C1592</f>
        <v>30113002557119</v>
      </c>
      <c r="F1594">
        <f>ItemLists_295084!F1592</f>
        <v>2007</v>
      </c>
      <c r="G1594">
        <f>ItemLists_295084!P1592</f>
        <v>201603</v>
      </c>
      <c r="H1594" s="1">
        <f>ItemLists_295084!W1592</f>
        <v>1.7142857142857142</v>
      </c>
      <c r="I1594">
        <f>ItemLists_295084!S1592</f>
        <v>201807</v>
      </c>
    </row>
    <row r="1595" spans="1:9" x14ac:dyDescent="0.25">
      <c r="A1595" t="str">
        <f>IF(ItemLists_295084!A1593="Juvenile Non-Fiction","JNF","")</f>
        <v>JNF</v>
      </c>
      <c r="B1595" t="str">
        <f>ItemLists_295084!B1593</f>
        <v>J 796.522 ATH</v>
      </c>
      <c r="C1595" t="str">
        <f>LEFT(ItemLists_295084!D1593,36)</f>
        <v>Secrets of the sky caves : danger an</v>
      </c>
      <c r="D1595" s="3" t="str">
        <f>IF(ItemLists_295084!AE1593=1,"Yes","No")</f>
        <v>Yes</v>
      </c>
      <c r="E1595" s="18">
        <f>ItemLists_295084!C1593</f>
        <v>30113005889923</v>
      </c>
      <c r="F1595">
        <f>ItemLists_295084!F1593</f>
        <v>2014</v>
      </c>
      <c r="G1595">
        <f>ItemLists_295084!P1593</f>
        <v>201406</v>
      </c>
      <c r="H1595" s="1">
        <f>ItemLists_295084!W1593</f>
        <v>1.2467532467532467</v>
      </c>
      <c r="I1595">
        <f>ItemLists_295084!S1593</f>
        <v>201811</v>
      </c>
    </row>
    <row r="1596" spans="1:9" x14ac:dyDescent="0.25">
      <c r="A1596" t="str">
        <f>IF(ItemLists_295084!A1594="Juvenile Non-Fiction","JNF","")</f>
        <v>JNF</v>
      </c>
      <c r="B1596" t="str">
        <f>ItemLists_295084!B1594</f>
        <v>J 796.522 BOD</v>
      </c>
      <c r="C1596" t="str">
        <f>LEFT(ItemLists_295084!D1594,36)</f>
        <v>To the top of Mount Everest</v>
      </c>
      <c r="D1596" s="3" t="str">
        <f>IF(ItemLists_295084!AE1594=1,"Yes","No")</f>
        <v>Yes</v>
      </c>
      <c r="E1596" s="18">
        <f>ItemLists_295084!C1594</f>
        <v>30113005531103</v>
      </c>
      <c r="F1596">
        <f>ItemLists_295084!F1594</f>
        <v>2012</v>
      </c>
      <c r="G1596">
        <f>ItemLists_295084!P1594</f>
        <v>201209</v>
      </c>
      <c r="H1596" s="1">
        <f>ItemLists_295084!W1594</f>
        <v>0.85714285714285721</v>
      </c>
      <c r="I1596">
        <f>ItemLists_295084!S1594</f>
        <v>201910</v>
      </c>
    </row>
    <row r="1597" spans="1:9" x14ac:dyDescent="0.25">
      <c r="A1597" t="str">
        <f>IF(ItemLists_295084!A1595="Juvenile Non-Fiction","JNF","")</f>
        <v>JNF</v>
      </c>
      <c r="B1597" t="str">
        <f>ItemLists_295084!B1595</f>
        <v>J 796.522 BUR</v>
      </c>
      <c r="C1597" t="str">
        <f>LEFT(ItemLists_295084!D1595,36)</f>
        <v xml:space="preserve">Tiger of the snows : Tenzing Norgay </v>
      </c>
      <c r="D1597" s="3" t="str">
        <f>IF(ItemLists_295084!AE1595=1,"Yes","No")</f>
        <v>Yes</v>
      </c>
      <c r="E1597" s="18">
        <f>ItemLists_295084!C1595</f>
        <v>30113002434632</v>
      </c>
      <c r="F1597">
        <f>ItemLists_295084!F1595</f>
        <v>2006</v>
      </c>
      <c r="G1597">
        <f>ItemLists_295084!P1595</f>
        <v>200612</v>
      </c>
      <c r="H1597" s="1">
        <f>ItemLists_295084!W1595</f>
        <v>1.2934131736526946</v>
      </c>
      <c r="I1597">
        <f>ItemLists_295084!S1595</f>
        <v>201907</v>
      </c>
    </row>
    <row r="1598" spans="1:9" x14ac:dyDescent="0.25">
      <c r="A1598" t="str">
        <f>IF(ItemLists_295084!A1596="Juvenile Non-Fiction","JNF","")</f>
        <v>JNF</v>
      </c>
      <c r="B1598" t="str">
        <f>ItemLists_295084!B1596</f>
        <v>J 796.522 CHA</v>
      </c>
      <c r="C1598" t="str">
        <f>LEFT(ItemLists_295084!D1596,36)</f>
        <v>Mountains</v>
      </c>
      <c r="D1598" s="3" t="str">
        <f>IF(ItemLists_295084!AE1596=1,"Yes","No")</f>
        <v>Yes</v>
      </c>
      <c r="E1598" s="18">
        <f>ItemLists_295084!C1596</f>
        <v>30113001869523</v>
      </c>
      <c r="F1598">
        <f>ItemLists_295084!F1596</f>
        <v>2002</v>
      </c>
      <c r="G1598">
        <f>ItemLists_295084!P1596</f>
        <v>200204</v>
      </c>
      <c r="H1598" s="1">
        <f>ItemLists_295084!W1596</f>
        <v>0.75336322869955163</v>
      </c>
      <c r="I1598">
        <f>ItemLists_295084!S1596</f>
        <v>201807</v>
      </c>
    </row>
    <row r="1599" spans="1:9" x14ac:dyDescent="0.25">
      <c r="A1599" t="str">
        <f>IF(ItemLists_295084!A1597="Juvenile Non-Fiction","JNF","")</f>
        <v>JNF</v>
      </c>
      <c r="B1599" t="str">
        <f>ItemLists_295084!B1597</f>
        <v>J 796.522 CHA</v>
      </c>
      <c r="C1599" t="str">
        <f>LEFT(ItemLists_295084!D1597,36)</f>
        <v>Wild rock : climbing and mountaineer</v>
      </c>
      <c r="D1599" s="3" t="str">
        <f>IF(ItemLists_295084!AE1597=1,"Yes","No")</f>
        <v>Yes</v>
      </c>
      <c r="E1599" s="18">
        <f>ItemLists_295084!C1597</f>
        <v>30113005687129</v>
      </c>
      <c r="F1599">
        <f>ItemLists_295084!F1597</f>
        <v>2013</v>
      </c>
      <c r="G1599">
        <f>ItemLists_295084!P1597</f>
        <v>201305</v>
      </c>
      <c r="H1599" s="1">
        <f>ItemLists_295084!W1597</f>
        <v>0.4</v>
      </c>
      <c r="I1599">
        <f>ItemLists_295084!S1597</f>
        <v>201604</v>
      </c>
    </row>
    <row r="1600" spans="1:9" x14ac:dyDescent="0.25">
      <c r="A1600" t="str">
        <f>IF(ItemLists_295084!A1598="Juvenile Non-Fiction","JNF","")</f>
        <v>JNF</v>
      </c>
      <c r="B1600" t="str">
        <f>ItemLists_295084!B1598</f>
        <v>J 796.522 CLE</v>
      </c>
      <c r="C1600" t="str">
        <f>LEFT(ItemLists_295084!D1598,36)</f>
        <v>Epic climbs : Eiger, K2, Everest, Mc</v>
      </c>
      <c r="D1600" s="3" t="str">
        <f>IF(ItemLists_295084!AE1598=1,"Yes","No")</f>
        <v>Yes</v>
      </c>
      <c r="E1600" s="18">
        <f>ItemLists_295084!C1598</f>
        <v>30113005231944</v>
      </c>
      <c r="F1600">
        <f>ItemLists_295084!F1598</f>
        <v>2010</v>
      </c>
      <c r="G1600">
        <f>ItemLists_295084!P1598</f>
        <v>201112</v>
      </c>
      <c r="H1600" s="1">
        <f>ItemLists_295084!W1598</f>
        <v>0.67289719626168232</v>
      </c>
      <c r="I1600">
        <f>ItemLists_295084!S1598</f>
        <v>201804</v>
      </c>
    </row>
    <row r="1601" spans="1:9" x14ac:dyDescent="0.25">
      <c r="A1601" t="str">
        <f>IF(ItemLists_295084!A1599="Juvenile Non-Fiction","JNF","")</f>
        <v>JNF</v>
      </c>
      <c r="B1601" t="str">
        <f>ItemLists_295084!B1599</f>
        <v>J 796.522 GOL</v>
      </c>
      <c r="C1601" t="str">
        <f>LEFT(ItemLists_295084!D1599,36)</f>
        <v>Lost on a mountain</v>
      </c>
      <c r="D1601" s="3" t="str">
        <f>IF(ItemLists_295084!AE1599=1,"Yes","No")</f>
        <v>Yes</v>
      </c>
      <c r="E1601" s="18">
        <f>ItemLists_295084!C1599</f>
        <v>30113005940734</v>
      </c>
      <c r="F1601">
        <f>ItemLists_295084!F1599</f>
        <v>2015</v>
      </c>
      <c r="G1601">
        <f>ItemLists_295084!P1599</f>
        <v>201504</v>
      </c>
      <c r="H1601" s="1">
        <f>ItemLists_295084!W1599</f>
        <v>1.9701492537313434</v>
      </c>
      <c r="I1601">
        <f>ItemLists_295084!S1599</f>
        <v>201809</v>
      </c>
    </row>
    <row r="1602" spans="1:9" x14ac:dyDescent="0.25">
      <c r="A1602" t="str">
        <f>IF(ItemLists_295084!A1600="Juvenile Non-Fiction","JNF","")</f>
        <v>JNF</v>
      </c>
      <c r="B1602" t="str">
        <f>ItemLists_295084!B1600</f>
        <v>J 796.522 HER</v>
      </c>
      <c r="C1602" t="str">
        <f>LEFT(ItemLists_295084!D1600,36)</f>
        <v>Climbing Everest : how heroes reache</v>
      </c>
      <c r="D1602" s="3" t="str">
        <f>IF(ItemLists_295084!AE1600=1,"Yes","No")</f>
        <v>Yes</v>
      </c>
      <c r="E1602" s="18">
        <f>ItemLists_295084!C1600</f>
        <v>30113006221605</v>
      </c>
      <c r="F1602">
        <f>ItemLists_295084!F1600</f>
        <v>2015</v>
      </c>
      <c r="G1602">
        <f>ItemLists_295084!P1600</f>
        <v>201603</v>
      </c>
      <c r="H1602" s="1">
        <f>ItemLists_295084!W1600</f>
        <v>1.0714285714285714</v>
      </c>
      <c r="I1602">
        <f>ItemLists_295084!S1600</f>
        <v>202008</v>
      </c>
    </row>
    <row r="1603" spans="1:9" x14ac:dyDescent="0.25">
      <c r="A1603" t="str">
        <f>IF(ItemLists_295084!A1601="Juvenile Non-Fiction","JNF","")</f>
        <v>JNF</v>
      </c>
      <c r="B1603" t="str">
        <f>ItemLists_295084!B1601</f>
        <v>J 796.522 HYD</v>
      </c>
      <c r="C1603" t="str">
        <f>LEFT(ItemLists_295084!D1601,36)</f>
        <v>Conquering Everest</v>
      </c>
      <c r="D1603" s="3" t="str">
        <f>IF(ItemLists_295084!AE1601=1,"Yes","No")</f>
        <v>Yes</v>
      </c>
      <c r="E1603" s="18">
        <f>ItemLists_295084!C1601</f>
        <v>30113006057272</v>
      </c>
      <c r="F1603">
        <f>ItemLists_295084!F1601</f>
        <v>2014</v>
      </c>
      <c r="G1603">
        <f>ItemLists_295084!P1601</f>
        <v>201503</v>
      </c>
      <c r="H1603" s="1">
        <f>ItemLists_295084!W1601</f>
        <v>0.3529411764705882</v>
      </c>
      <c r="I1603">
        <f>ItemLists_295084!S1601</f>
        <v>201707</v>
      </c>
    </row>
    <row r="1604" spans="1:9" x14ac:dyDescent="0.25">
      <c r="A1604" t="str">
        <f>IF(ItemLists_295084!A1602="Juvenile Non-Fiction","JNF","")</f>
        <v>JNF</v>
      </c>
      <c r="B1604" t="str">
        <f>ItemLists_295084!B1602</f>
        <v>J 796.522 PLA</v>
      </c>
      <c r="C1604" t="str">
        <f>LEFT(ItemLists_295084!D1602,36)</f>
        <v>Everest : reaching the world's highe</v>
      </c>
      <c r="D1604" s="3" t="str">
        <f>IF(ItemLists_295084!AE1602=1,"Yes","No")</f>
        <v>No</v>
      </c>
      <c r="E1604" s="18">
        <f>ItemLists_295084!C1602</f>
        <v>30113001819387</v>
      </c>
      <c r="F1604">
        <f>ItemLists_295084!F1602</f>
        <v>2000</v>
      </c>
      <c r="G1604">
        <f>ItemLists_295084!P1602</f>
        <v>201302</v>
      </c>
      <c r="H1604" s="1">
        <f>ItemLists_295084!W1602</f>
        <v>4.774193548387097</v>
      </c>
      <c r="I1604">
        <f>ItemLists_295084!S1602</f>
        <v>201906</v>
      </c>
    </row>
    <row r="1605" spans="1:9" x14ac:dyDescent="0.25">
      <c r="A1605" t="str">
        <f>IF(ItemLists_295084!A1603="Juvenile Non-Fiction","JNF","")</f>
        <v>JNF</v>
      </c>
      <c r="B1605" t="str">
        <f>ItemLists_295084!B1603</f>
        <v>J 796.522 SAL</v>
      </c>
      <c r="C1605" t="str">
        <f>LEFT(ItemLists_295084!D1603,36)</f>
        <v>Mystery on Everest : a photobiograph</v>
      </c>
      <c r="D1605" s="3" t="str">
        <f>IF(ItemLists_295084!AE1603=1,"Yes","No")</f>
        <v>Yes</v>
      </c>
      <c r="E1605" s="18">
        <f>ItemLists_295084!C1603</f>
        <v>30113001804140</v>
      </c>
      <c r="F1605">
        <f>ItemLists_295084!F1603</f>
        <v>2000</v>
      </c>
      <c r="G1605">
        <f>ItemLists_295084!P1603</f>
        <v>200004</v>
      </c>
      <c r="H1605" s="1">
        <f>ItemLists_295084!W1603</f>
        <v>1.1174089068825912</v>
      </c>
      <c r="I1605">
        <f>ItemLists_295084!S1603</f>
        <v>201504</v>
      </c>
    </row>
    <row r="1606" spans="1:9" x14ac:dyDescent="0.25">
      <c r="A1606" t="str">
        <f>IF(ItemLists_295084!A1604="Juvenile Non-Fiction","JNF","")</f>
        <v>JNF</v>
      </c>
      <c r="B1606" t="str">
        <f>ItemLists_295084!B1604</f>
        <v>J 796.522 SKR</v>
      </c>
      <c r="C1606" t="str">
        <f>LEFT(ItemLists_295084!D1604,36)</f>
        <v>To the top of Everest</v>
      </c>
      <c r="D1606" s="3" t="str">
        <f>IF(ItemLists_295084!AE1604=1,"Yes","No")</f>
        <v>Yes</v>
      </c>
      <c r="E1606" s="18">
        <f>ItemLists_295084!C1604</f>
        <v>30113001839021</v>
      </c>
      <c r="F1606">
        <f>ItemLists_295084!F1604</f>
        <v>2001</v>
      </c>
      <c r="G1606">
        <f>ItemLists_295084!P1604</f>
        <v>201408</v>
      </c>
      <c r="H1606" s="1">
        <f>ItemLists_295084!W1604</f>
        <v>4.4800000000000004</v>
      </c>
      <c r="I1606">
        <f>ItemLists_295084!S1604</f>
        <v>201904</v>
      </c>
    </row>
    <row r="1607" spans="1:9" x14ac:dyDescent="0.25">
      <c r="A1607" t="str">
        <f>IF(ItemLists_295084!A1605="Juvenile Non-Fiction","JNF","")</f>
        <v>JNF</v>
      </c>
      <c r="B1607" t="str">
        <f>ItemLists_295084!B1605</f>
        <v>J 796.522 TAK</v>
      </c>
      <c r="C1607" t="str">
        <f>LEFT(ItemLists_295084!D1605,36)</f>
        <v>Climb! : your guide to bouldering, s</v>
      </c>
      <c r="D1607" s="3" t="str">
        <f>IF(ItemLists_295084!AE1605=1,"Yes","No")</f>
        <v>Yes</v>
      </c>
      <c r="E1607" s="18">
        <f>ItemLists_295084!C1605</f>
        <v>30113002006737</v>
      </c>
      <c r="F1607">
        <f>ItemLists_295084!F1605</f>
        <v>2002</v>
      </c>
      <c r="G1607">
        <f>ItemLists_295084!P1605</f>
        <v>201506</v>
      </c>
      <c r="H1607" s="1">
        <f>ItemLists_295084!W1605</f>
        <v>3.1384615384615384</v>
      </c>
      <c r="I1607">
        <f>ItemLists_295084!S1605</f>
        <v>202010</v>
      </c>
    </row>
    <row r="1608" spans="1:9" x14ac:dyDescent="0.25">
      <c r="A1608" t="str">
        <f>IF(ItemLists_295084!A1606="Juvenile Non-Fiction","JNF","")</f>
        <v>JNF</v>
      </c>
      <c r="B1608" t="str">
        <f>ItemLists_295084!B1606</f>
        <v>J 796.522 VEN</v>
      </c>
      <c r="C1608" t="str">
        <f>LEFT(ItemLists_295084!D1606,36)</f>
        <v>To the top : the story of Everest</v>
      </c>
      <c r="D1608" s="3" t="str">
        <f>IF(ItemLists_295084!AE1606=1,"Yes","No")</f>
        <v>Yes</v>
      </c>
      <c r="E1608" s="18">
        <f>ItemLists_295084!C1606</f>
        <v>30113002128002</v>
      </c>
      <c r="F1608">
        <f>ItemLists_295084!F1606</f>
        <v>2003</v>
      </c>
      <c r="G1608">
        <f>ItemLists_295084!P1606</f>
        <v>200309</v>
      </c>
      <c r="H1608" s="1">
        <f>ItemLists_295084!W1606</f>
        <v>0.81553398058252424</v>
      </c>
      <c r="I1608">
        <f>ItemLists_295084!S1606</f>
        <v>201809</v>
      </c>
    </row>
    <row r="1609" spans="1:9" x14ac:dyDescent="0.25">
      <c r="A1609" t="str">
        <f>IF(ItemLists_295084!A1607="Juvenile Non-Fiction","JNF","")</f>
        <v>JNF</v>
      </c>
      <c r="B1609" t="str">
        <f>ItemLists_295084!B1607</f>
        <v>J 796.525 CHA</v>
      </c>
      <c r="C1609" t="str">
        <f>LEFT(ItemLists_295084!D1607,36)</f>
        <v>Wild underground : caves and caving</v>
      </c>
      <c r="D1609" s="3" t="str">
        <f>IF(ItemLists_295084!AE1607=1,"Yes","No")</f>
        <v>Yes</v>
      </c>
      <c r="E1609" s="18">
        <f>ItemLists_295084!C1607</f>
        <v>30113005687095</v>
      </c>
      <c r="F1609">
        <f>ItemLists_295084!F1607</f>
        <v>2013</v>
      </c>
      <c r="G1609">
        <f>ItemLists_295084!P1607</f>
        <v>201305</v>
      </c>
      <c r="H1609" s="1">
        <f>ItemLists_295084!W1607</f>
        <v>1.2</v>
      </c>
      <c r="I1609">
        <f>ItemLists_295084!S1607</f>
        <v>201909</v>
      </c>
    </row>
    <row r="1610" spans="1:9" x14ac:dyDescent="0.25">
      <c r="A1610" t="str">
        <f>IF(ItemLists_295084!A1608="Juvenile Non-Fiction","JNF","")</f>
        <v>JNF</v>
      </c>
      <c r="B1610" t="str">
        <f>ItemLists_295084!B1608</f>
        <v>J 796.525 CLA</v>
      </c>
      <c r="C1610" t="str">
        <f>LEFT(ItemLists_295084!D1608,36)</f>
        <v>Caves</v>
      </c>
      <c r="D1610" s="3" t="str">
        <f>IF(ItemLists_295084!AE1608=1,"Yes","No")</f>
        <v>Yes</v>
      </c>
      <c r="E1610" s="18">
        <f>ItemLists_295084!C1608</f>
        <v>30113005876268</v>
      </c>
      <c r="F1610">
        <f>ItemLists_295084!F1608</f>
        <v>2014</v>
      </c>
      <c r="G1610">
        <f>ItemLists_295084!P1608</f>
        <v>201406</v>
      </c>
      <c r="H1610" s="1">
        <f>ItemLists_295084!W1608</f>
        <v>1.8701298701298701</v>
      </c>
      <c r="I1610">
        <f>ItemLists_295084!S1608</f>
        <v>201907</v>
      </c>
    </row>
    <row r="1611" spans="1:9" x14ac:dyDescent="0.25">
      <c r="A1611" t="str">
        <f>IF(ItemLists_295084!A1609="Juvenile Non-Fiction","JNF","")</f>
        <v>JNF</v>
      </c>
      <c r="B1611" t="str">
        <f>ItemLists_295084!B1609</f>
        <v>J 796.54 CAM</v>
      </c>
      <c r="C1611" t="str">
        <f>LEFT(ItemLists_295084!D1609,36)</f>
        <v>Camping</v>
      </c>
      <c r="D1611" s="3" t="str">
        <f>IF(ItemLists_295084!AE1609=1,"Yes","No")</f>
        <v>Yes</v>
      </c>
      <c r="E1611" s="18">
        <f>ItemLists_295084!C1609</f>
        <v>30113002447287</v>
      </c>
      <c r="F1611">
        <f>ItemLists_295084!F1609</f>
        <v>2002</v>
      </c>
      <c r="G1611">
        <f>ItemLists_295084!P1609</f>
        <v>200205</v>
      </c>
      <c r="H1611" s="1">
        <f>ItemLists_295084!W1609</f>
        <v>1.6216216216216217</v>
      </c>
      <c r="I1611">
        <f>ItemLists_295084!S1609</f>
        <v>201909</v>
      </c>
    </row>
    <row r="1612" spans="1:9" x14ac:dyDescent="0.25">
      <c r="A1612" t="str">
        <f>IF(ItemLists_295084!A1610="Juvenile Non-Fiction","JNF","")</f>
        <v>JNF</v>
      </c>
      <c r="B1612" t="str">
        <f>ItemLists_295084!B1610</f>
        <v>J 796.54 CHA</v>
      </c>
      <c r="C1612" t="str">
        <f>LEFT(ItemLists_295084!D1610,36)</f>
        <v>Fire and cooking</v>
      </c>
      <c r="D1612" s="3" t="str">
        <f>IF(ItemLists_295084!AE1610=1,"Yes","No")</f>
        <v>Yes</v>
      </c>
      <c r="E1612" s="18">
        <f>ItemLists_295084!C1610</f>
        <v>30113003236309</v>
      </c>
      <c r="F1612">
        <f>ItemLists_295084!F1610</f>
        <v>2011</v>
      </c>
      <c r="G1612">
        <f>ItemLists_295084!P1610</f>
        <v>201112</v>
      </c>
      <c r="H1612" s="1">
        <f>ItemLists_295084!W1610</f>
        <v>2.3551401869158881</v>
      </c>
      <c r="I1612">
        <f>ItemLists_295084!S1610</f>
        <v>201810</v>
      </c>
    </row>
    <row r="1613" spans="1:9" x14ac:dyDescent="0.25">
      <c r="A1613" t="str">
        <f>IF(ItemLists_295084!A1611="Juvenile Non-Fiction","JNF","")</f>
        <v>JNF</v>
      </c>
      <c r="B1613" t="str">
        <f>ItemLists_295084!B1611</f>
        <v>J 796.54 DRA</v>
      </c>
      <c r="C1613" t="str">
        <f>LEFT(ItemLists_295084!D1611,36)</f>
        <v>The kids campfire book</v>
      </c>
      <c r="D1613" s="3" t="str">
        <f>IF(ItemLists_295084!AE1611=1,"Yes","No")</f>
        <v>Yes</v>
      </c>
      <c r="E1613" s="18">
        <f>ItemLists_295084!C1611</f>
        <v>30113006717057</v>
      </c>
      <c r="F1613">
        <f>ItemLists_295084!F1611</f>
        <v>1996</v>
      </c>
      <c r="G1613">
        <f>ItemLists_295084!P1611</f>
        <v>199607</v>
      </c>
      <c r="H1613" s="1">
        <f>ItemLists_295084!W1611</f>
        <v>2.7945205479452055</v>
      </c>
      <c r="I1613">
        <f>ItemLists_295084!S1611</f>
        <v>201908</v>
      </c>
    </row>
    <row r="1614" spans="1:9" x14ac:dyDescent="0.25">
      <c r="A1614" t="str">
        <f>IF(ItemLists_295084!A1612="Juvenile Non-Fiction","JNF","")</f>
        <v>JNF</v>
      </c>
      <c r="B1614" t="str">
        <f>ItemLists_295084!B1612</f>
        <v>J 796.54 HAR</v>
      </c>
      <c r="C1614" t="str">
        <f>LEFT(ItemLists_295084!D1612,36)</f>
        <v>Camping</v>
      </c>
      <c r="D1614" s="3" t="str">
        <f>IF(ItemLists_295084!AE1612=1,"Yes","No")</f>
        <v>Yes</v>
      </c>
      <c r="E1614" s="18">
        <f>ItemLists_295084!C1612</f>
        <v>30113005882621</v>
      </c>
      <c r="F1614">
        <f>ItemLists_295084!F1612</f>
        <v>2014</v>
      </c>
      <c r="G1614">
        <f>ItemLists_295084!P1612</f>
        <v>201406</v>
      </c>
      <c r="H1614" s="1">
        <f>ItemLists_295084!W1612</f>
        <v>1.5584415584415583</v>
      </c>
      <c r="I1614">
        <f>ItemLists_295084!S1612</f>
        <v>201908</v>
      </c>
    </row>
    <row r="1615" spans="1:9" x14ac:dyDescent="0.25">
      <c r="A1615" t="str">
        <f>IF(ItemLists_295084!A1613="Juvenile Non-Fiction","JNF","")</f>
        <v>JNF</v>
      </c>
      <c r="B1615" t="str">
        <f>ItemLists_295084!B1613</f>
        <v>J 796.54 KUS</v>
      </c>
      <c r="C1615" t="str">
        <f>LEFT(ItemLists_295084!D1613,36)</f>
        <v>Cool outdoor arts &amp; crafts : great t</v>
      </c>
      <c r="D1615" s="3" t="str">
        <f>IF(ItemLists_295084!AE1613=1,"Yes","No")</f>
        <v>Yes</v>
      </c>
      <c r="E1615" s="18">
        <f>ItemLists_295084!C1613</f>
        <v>30113006392380</v>
      </c>
      <c r="F1615">
        <f>ItemLists_295084!F1613</f>
        <v>2016</v>
      </c>
      <c r="G1615">
        <f>ItemLists_295084!P1613</f>
        <v>201612</v>
      </c>
      <c r="H1615" s="1">
        <f>ItemLists_295084!W1613</f>
        <v>0.5106382978723405</v>
      </c>
      <c r="I1615">
        <f>ItemLists_295084!S1613</f>
        <v>201807</v>
      </c>
    </row>
    <row r="1616" spans="1:9" x14ac:dyDescent="0.25">
      <c r="A1616" t="str">
        <f>IF(ItemLists_295084!A1614="Juvenile Non-Fiction","JNF","")</f>
        <v>JNF</v>
      </c>
      <c r="B1616" t="str">
        <f>ItemLists_295084!B1614</f>
        <v>J 796.54 KUS</v>
      </c>
      <c r="C1616" t="str">
        <f>LEFT(ItemLists_295084!D1614,36)</f>
        <v>Cool backyard camping : great things</v>
      </c>
      <c r="D1616" s="3" t="str">
        <f>IF(ItemLists_295084!AE1614=1,"Yes","No")</f>
        <v>Yes</v>
      </c>
      <c r="E1616" s="18">
        <f>ItemLists_295084!C1614</f>
        <v>30113006392422</v>
      </c>
      <c r="F1616">
        <f>ItemLists_295084!F1614</f>
        <v>2016</v>
      </c>
      <c r="G1616">
        <f>ItemLists_295084!P1614</f>
        <v>201612</v>
      </c>
      <c r="H1616" s="1">
        <f>ItemLists_295084!W1614</f>
        <v>2.042553191489362</v>
      </c>
      <c r="I1616">
        <f>ItemLists_295084!S1614</f>
        <v>201908</v>
      </c>
    </row>
    <row r="1617" spans="1:9" x14ac:dyDescent="0.25">
      <c r="A1617" t="str">
        <f>IF(ItemLists_295084!A1615="Juvenile Non-Fiction","JNF","")</f>
        <v>JNF</v>
      </c>
      <c r="B1617" t="str">
        <f>ItemLists_295084!B1615</f>
        <v>J 796.54 QUE</v>
      </c>
      <c r="C1617" t="str">
        <f>LEFT(ItemLists_295084!D1615,36)</f>
        <v>So you're off to summer camp : a tru</v>
      </c>
      <c r="D1617" s="3" t="str">
        <f>IF(ItemLists_295084!AE1615=1,"Yes","No")</f>
        <v>Yes</v>
      </c>
      <c r="E1617" s="18">
        <f>ItemLists_295084!C1615</f>
        <v>30113001284236</v>
      </c>
      <c r="F1617">
        <f>ItemLists_295084!F1615</f>
        <v>1993</v>
      </c>
      <c r="G1617">
        <f>ItemLists_295084!P1615</f>
        <v>201106</v>
      </c>
      <c r="H1617" s="1">
        <f>ItemLists_295084!W1615</f>
        <v>4.1415929203539825</v>
      </c>
      <c r="I1617">
        <f>ItemLists_295084!S1615</f>
        <v>201908</v>
      </c>
    </row>
    <row r="1618" spans="1:9" x14ac:dyDescent="0.25">
      <c r="A1618" t="str">
        <f>IF(ItemLists_295084!A1616="Juvenile Non-Fiction","JNF","")</f>
        <v>JNF</v>
      </c>
      <c r="B1618" t="str">
        <f>ItemLists_295084!B1616</f>
        <v>J 796.54 TOM</v>
      </c>
      <c r="C1618" t="str">
        <f>LEFT(ItemLists_295084!D1616,36)</f>
        <v>Camping</v>
      </c>
      <c r="D1618" s="3" t="str">
        <f>IF(ItemLists_295084!AE1616=1,"Yes","No")</f>
        <v>Yes</v>
      </c>
      <c r="E1618" s="18">
        <f>ItemLists_295084!C1616</f>
        <v>30113002773575</v>
      </c>
      <c r="F1618">
        <f>ItemLists_295084!F1616</f>
        <v>2008</v>
      </c>
      <c r="G1618">
        <f>ItemLists_295084!P1616</f>
        <v>200801</v>
      </c>
      <c r="H1618" s="1">
        <f>ItemLists_295084!W1616</f>
        <v>1.8701298701298701</v>
      </c>
      <c r="I1618">
        <f>ItemLists_295084!S1616</f>
        <v>201805</v>
      </c>
    </row>
    <row r="1619" spans="1:9" x14ac:dyDescent="0.25">
      <c r="A1619" t="str">
        <f>IF(ItemLists_295084!A1617="Juvenile Non-Fiction","JNF","")</f>
        <v>JNF</v>
      </c>
      <c r="B1619" t="str">
        <f>ItemLists_295084!B1617</f>
        <v>J 796.54 WHI</v>
      </c>
      <c r="C1619" t="str">
        <f>LEFT(ItemLists_295084!D1617,36)</f>
        <v>The pocket guide to camping</v>
      </c>
      <c r="D1619" s="3" t="str">
        <f>IF(ItemLists_295084!AE1617=1,"Yes","No")</f>
        <v>Yes</v>
      </c>
      <c r="E1619" s="18">
        <f>ItemLists_295084!C1617</f>
        <v>30113005905596</v>
      </c>
      <c r="F1619">
        <f>ItemLists_295084!F1617</f>
        <v>2011</v>
      </c>
      <c r="G1619">
        <f>ItemLists_295084!P1617</f>
        <v>201407</v>
      </c>
      <c r="H1619" s="1">
        <f>ItemLists_295084!W1617</f>
        <v>2.0526315789473686</v>
      </c>
      <c r="I1619">
        <f>ItemLists_295084!S1617</f>
        <v>201911</v>
      </c>
    </row>
    <row r="1620" spans="1:9" x14ac:dyDescent="0.25">
      <c r="A1620" t="str">
        <f>IF(ItemLists_295084!A1618="Juvenile Non-Fiction","JNF","")</f>
        <v>JNF</v>
      </c>
      <c r="B1620" t="str">
        <f>ItemLists_295084!B1618</f>
        <v>J 796.545 WHI</v>
      </c>
      <c r="C1620" t="str">
        <f>LEFT(ItemLists_295084!D1618,36)</f>
        <v>Sleeping in a sack : camping activit</v>
      </c>
      <c r="D1620" s="3" t="str">
        <f>IF(ItemLists_295084!AE1618=1,"Yes","No")</f>
        <v>Yes</v>
      </c>
      <c r="E1620" s="18">
        <f>ItemLists_295084!C1618</f>
        <v>30113005224154</v>
      </c>
      <c r="F1620">
        <f>ItemLists_295084!F1618</f>
        <v>1998</v>
      </c>
      <c r="G1620">
        <f>ItemLists_295084!P1618</f>
        <v>201111</v>
      </c>
      <c r="H1620" s="1">
        <f>ItemLists_295084!W1618</f>
        <v>1.3333333333333333</v>
      </c>
      <c r="I1620">
        <f>ItemLists_295084!S1618</f>
        <v>201907</v>
      </c>
    </row>
    <row r="1621" spans="1:9" x14ac:dyDescent="0.25">
      <c r="A1621" t="str">
        <f>IF(ItemLists_295084!A1619="Juvenile Non-Fiction","JNF","")</f>
        <v>JNF</v>
      </c>
      <c r="B1621" t="str">
        <f>ItemLists_295084!B1619</f>
        <v>J 796.6 BIS</v>
      </c>
      <c r="C1621" t="str">
        <f>LEFT(ItemLists_295084!D1619,36)</f>
        <v>Extreme BMX</v>
      </c>
      <c r="D1621" s="3" t="str">
        <f>IF(ItemLists_295084!AE1619=1,"Yes","No")</f>
        <v>Yes</v>
      </c>
      <c r="E1621" s="18">
        <f>ItemLists_295084!C1619</f>
        <v>30113002142516</v>
      </c>
      <c r="F1621">
        <f>ItemLists_295084!F1619</f>
        <v>2004</v>
      </c>
      <c r="G1621">
        <f>ItemLists_295084!P1619</f>
        <v>200410</v>
      </c>
      <c r="H1621" s="1">
        <f>ItemLists_295084!W1619</f>
        <v>4.2279792746113989</v>
      </c>
      <c r="I1621">
        <f>ItemLists_295084!S1619</f>
        <v>201907</v>
      </c>
    </row>
    <row r="1622" spans="1:9" x14ac:dyDescent="0.25">
      <c r="A1622" t="str">
        <f>IF(ItemLists_295084!A1620="Juvenile Non-Fiction","JNF","")</f>
        <v>JNF</v>
      </c>
      <c r="B1622" t="str">
        <f>ItemLists_295084!B1620</f>
        <v>J 796.6 BRI</v>
      </c>
      <c r="C1622" t="str">
        <f>LEFT(ItemLists_295084!D1620,36)</f>
        <v>Mountain biking.</v>
      </c>
      <c r="D1622" s="3" t="str">
        <f>IF(ItemLists_295084!AE1620=1,"Yes","No")</f>
        <v>Yes</v>
      </c>
      <c r="E1622" s="18">
        <f>ItemLists_295084!C1620</f>
        <v>30113001482004</v>
      </c>
      <c r="F1622">
        <f>ItemLists_295084!F1620</f>
        <v>1997</v>
      </c>
      <c r="G1622">
        <f>ItemLists_295084!P1620</f>
        <v>199709</v>
      </c>
      <c r="H1622" s="1">
        <f>ItemLists_295084!W1620</f>
        <v>1.5971223021582732</v>
      </c>
      <c r="I1622">
        <f>ItemLists_295084!S1620</f>
        <v>202010</v>
      </c>
    </row>
    <row r="1623" spans="1:9" x14ac:dyDescent="0.25">
      <c r="A1623" t="str">
        <f>IF(ItemLists_295084!A1621="Juvenile Non-Fiction","JNF","")</f>
        <v>JNF</v>
      </c>
      <c r="B1623" t="str">
        <f>ItemLists_295084!B1621</f>
        <v>J 796.6 CAR</v>
      </c>
      <c r="C1623" t="str">
        <f>LEFT(ItemLists_295084!D1621,36)</f>
        <v>BMX bikes</v>
      </c>
      <c r="D1623" s="3" t="str">
        <f>IF(ItemLists_295084!AE1621=1,"Yes","No")</f>
        <v>Yes</v>
      </c>
      <c r="E1623" s="18">
        <f>ItemLists_295084!C1621</f>
        <v>30113002646920</v>
      </c>
      <c r="F1623">
        <f>ItemLists_295084!F1621</f>
        <v>1991</v>
      </c>
      <c r="G1623">
        <f>ItemLists_295084!P1621</f>
        <v>199109</v>
      </c>
      <c r="H1623" s="1">
        <f>ItemLists_295084!W1621</f>
        <v>1.5428571428571427</v>
      </c>
      <c r="I1623">
        <f>ItemLists_295084!S1621</f>
        <v>201908</v>
      </c>
    </row>
    <row r="1624" spans="1:9" x14ac:dyDescent="0.25">
      <c r="A1624" t="str">
        <f>IF(ItemLists_295084!A1622="Juvenile Non-Fiction","JNF","")</f>
        <v>JNF</v>
      </c>
      <c r="B1624" t="str">
        <f>ItemLists_295084!B1622</f>
        <v>J 796.6 GIF</v>
      </c>
      <c r="C1624" t="str">
        <f>LEFT(ItemLists_295084!D1622,36)</f>
        <v>Cycling</v>
      </c>
      <c r="D1624" s="3" t="str">
        <f>IF(ItemLists_295084!AE1622=1,"Yes","No")</f>
        <v>Yes</v>
      </c>
      <c r="E1624" s="18">
        <f>ItemLists_295084!C1622</f>
        <v>30113005405274</v>
      </c>
      <c r="F1624">
        <f>ItemLists_295084!F1622</f>
        <v>2012</v>
      </c>
      <c r="G1624">
        <f>ItemLists_295084!P1622</f>
        <v>201203</v>
      </c>
      <c r="H1624" s="1">
        <f>ItemLists_295084!W1622</f>
        <v>0.3461538461538462</v>
      </c>
      <c r="I1624">
        <f>ItemLists_295084!S1622</f>
        <v>201611</v>
      </c>
    </row>
    <row r="1625" spans="1:9" x14ac:dyDescent="0.25">
      <c r="A1625" t="str">
        <f>IF(ItemLists_295084!A1623="Juvenile Non-Fiction","JNF","")</f>
        <v>JNF</v>
      </c>
      <c r="B1625" t="str">
        <f>ItemLists_295084!B1623</f>
        <v>J 796.6 MAC</v>
      </c>
      <c r="C1625" t="str">
        <f>LEFT(ItemLists_295084!D1623,36)</f>
        <v>Wheels of change : how women rode th</v>
      </c>
      <c r="D1625" s="3" t="str">
        <f>IF(ItemLists_295084!AE1623=1,"Yes","No")</f>
        <v>Yes</v>
      </c>
      <c r="E1625" s="18">
        <f>ItemLists_295084!C1623</f>
        <v>30113005351569</v>
      </c>
      <c r="F1625">
        <f>ItemLists_295084!F1623</f>
        <v>2011</v>
      </c>
      <c r="G1625">
        <f>ItemLists_295084!P1623</f>
        <v>201104</v>
      </c>
      <c r="H1625" s="1">
        <f>ItemLists_295084!W1623</f>
        <v>1.0434782608695652</v>
      </c>
      <c r="I1625">
        <f>ItemLists_295084!S1623</f>
        <v>201912</v>
      </c>
    </row>
    <row r="1626" spans="1:9" x14ac:dyDescent="0.25">
      <c r="A1626" t="str">
        <f>IF(ItemLists_295084!A1624="Juvenile Non-Fiction","JNF","")</f>
        <v>JNF</v>
      </c>
      <c r="B1626" t="str">
        <f>ItemLists_295084!B1624</f>
        <v>J 796.6 MACA</v>
      </c>
      <c r="C1626" t="str">
        <f>LEFT(ItemLists_295084!D1624,36)</f>
        <v>Extreme mountain biking</v>
      </c>
      <c r="D1626" s="3" t="str">
        <f>IF(ItemLists_295084!AE1624=1,"Yes","No")</f>
        <v>Yes</v>
      </c>
      <c r="E1626" s="18">
        <f>ItemLists_295084!C1624</f>
        <v>30113002350762</v>
      </c>
      <c r="F1626">
        <f>ItemLists_295084!F1624</f>
        <v>2006</v>
      </c>
      <c r="G1626">
        <f>ItemLists_295084!P1624</f>
        <v>200604</v>
      </c>
      <c r="H1626" s="1">
        <f>ItemLists_295084!W1624</f>
        <v>3.0857142857142854</v>
      </c>
      <c r="I1626">
        <f>ItemLists_295084!S1624</f>
        <v>201907</v>
      </c>
    </row>
    <row r="1627" spans="1:9" x14ac:dyDescent="0.25">
      <c r="A1627" t="str">
        <f>IF(ItemLists_295084!A1625="Juvenile Non-Fiction","JNF","")</f>
        <v>JNF</v>
      </c>
      <c r="B1627" t="str">
        <f>ItemLists_295084!B1625</f>
        <v>J 796.6 ROB</v>
      </c>
      <c r="C1627" t="str">
        <f>LEFT(ItemLists_295084!D1625,36)</f>
        <v>Cyclist bikelist : the book for ever</v>
      </c>
      <c r="D1627" s="3" t="str">
        <f>IF(ItemLists_295084!AE1625=1,"Yes","No")</f>
        <v>Yes</v>
      </c>
      <c r="E1627" s="18">
        <f>ItemLists_295084!C1625</f>
        <v>30113003260614</v>
      </c>
      <c r="F1627">
        <f>ItemLists_295084!F1625</f>
        <v>2010</v>
      </c>
      <c r="G1627">
        <f>ItemLists_295084!P1625</f>
        <v>201006</v>
      </c>
      <c r="H1627" s="1">
        <f>ItemLists_295084!W1625</f>
        <v>1.056</v>
      </c>
      <c r="I1627">
        <f>ItemLists_295084!S1625</f>
        <v>201611</v>
      </c>
    </row>
    <row r="1628" spans="1:9" x14ac:dyDescent="0.25">
      <c r="A1628" t="str">
        <f>IF(ItemLists_295084!A1626="Juvenile Non-Fiction","JNF","")</f>
        <v>JNF</v>
      </c>
      <c r="B1628" t="str">
        <f>ItemLists_295084!B1626</f>
        <v>J 796.6 SPI</v>
      </c>
      <c r="C1628" t="str">
        <f>LEFT(ItemLists_295084!D1626,36)</f>
        <v>Cycle sports</v>
      </c>
      <c r="D1628" s="3" t="str">
        <f>IF(ItemLists_295084!AE1626=1,"Yes","No")</f>
        <v>No</v>
      </c>
      <c r="E1628" s="18">
        <f>ItemLists_295084!C1626</f>
        <v>30113006832773</v>
      </c>
      <c r="F1628">
        <f>ItemLists_295084!F1626</f>
        <v>2020</v>
      </c>
      <c r="G1628">
        <f>ItemLists_295084!P1626</f>
        <v>202003</v>
      </c>
      <c r="H1628" s="1">
        <f>ItemLists_295084!W1626</f>
        <v>0</v>
      </c>
      <c r="I1628">
        <f>ItemLists_295084!S1626</f>
        <v>202003</v>
      </c>
    </row>
    <row r="1629" spans="1:9" x14ac:dyDescent="0.25">
      <c r="A1629" t="str">
        <f>IF(ItemLists_295084!A1627="Juvenile Non-Fiction","JNF","")</f>
        <v>JNF</v>
      </c>
      <c r="B1629" t="str">
        <f>ItemLists_295084!B1627</f>
        <v>J 796.62 AND</v>
      </c>
      <c r="C1629" t="str">
        <f>LEFT(ItemLists_295084!D1627,36)</f>
        <v>BMX biking</v>
      </c>
      <c r="D1629" s="3" t="str">
        <f>IF(ItemLists_295084!AE1627=1,"Yes","No")</f>
        <v>No</v>
      </c>
      <c r="E1629" s="18">
        <f>ItemLists_295084!C1627</f>
        <v>30113005536474</v>
      </c>
      <c r="F1629">
        <f>ItemLists_295084!F1627</f>
        <v>2013</v>
      </c>
      <c r="G1629">
        <f>ItemLists_295084!P1627</f>
        <v>201301</v>
      </c>
      <c r="H1629" s="1">
        <f>ItemLists_295084!W1627</f>
        <v>4.9787234042553195</v>
      </c>
      <c r="I1629">
        <f>ItemLists_295084!S1627</f>
        <v>202010</v>
      </c>
    </row>
    <row r="1630" spans="1:9" x14ac:dyDescent="0.25">
      <c r="A1630" t="str">
        <f>IF(ItemLists_295084!A1628="Juvenile Non-Fiction","JNF","")</f>
        <v>JNF</v>
      </c>
      <c r="B1630" t="str">
        <f>ItemLists_295084!B1628</f>
        <v>J 796.62 BMX</v>
      </c>
      <c r="C1630" t="str">
        <f>LEFT(ItemLists_295084!D1628,36)</f>
        <v>BMX</v>
      </c>
      <c r="D1630" s="3" t="str">
        <f>IF(ItemLists_295084!AE1628=1,"Yes","No")</f>
        <v>Yes</v>
      </c>
      <c r="E1630" s="18">
        <f>ItemLists_295084!C1628</f>
        <v>30113006350941</v>
      </c>
      <c r="F1630">
        <f>ItemLists_295084!F1628</f>
        <v>2009</v>
      </c>
      <c r="G1630">
        <f>ItemLists_295084!P1628</f>
        <v>201608</v>
      </c>
      <c r="H1630" s="1">
        <f>ItemLists_295084!W1628</f>
        <v>3.5294117647058822</v>
      </c>
      <c r="I1630">
        <f>ItemLists_295084!S1628</f>
        <v>201907</v>
      </c>
    </row>
    <row r="1631" spans="1:9" x14ac:dyDescent="0.25">
      <c r="A1631" t="str">
        <f>IF(ItemLists_295084!A1629="Juvenile Non-Fiction","JNF","")</f>
        <v>JNF</v>
      </c>
      <c r="B1631" t="str">
        <f>ItemLists_295084!B1629</f>
        <v>J 796.62 HAM</v>
      </c>
      <c r="C1631" t="str">
        <f>LEFT(ItemLists_295084!D1629,36)</f>
        <v>Tour de France</v>
      </c>
      <c r="D1631" s="3" t="str">
        <f>IF(ItemLists_295084!AE1629=1,"Yes","No")</f>
        <v>Yes</v>
      </c>
      <c r="E1631" s="18">
        <f>ItemLists_295084!C1629</f>
        <v>30113005803643</v>
      </c>
      <c r="F1631">
        <f>ItemLists_295084!F1629</f>
        <v>2013</v>
      </c>
      <c r="G1631">
        <f>ItemLists_295084!P1629</f>
        <v>201310</v>
      </c>
      <c r="H1631" s="1">
        <f>ItemLists_295084!W1629</f>
        <v>1.2705882352941178</v>
      </c>
      <c r="I1631">
        <f>ItemLists_295084!S1629</f>
        <v>201611</v>
      </c>
    </row>
    <row r="1632" spans="1:9" x14ac:dyDescent="0.25">
      <c r="A1632" t="str">
        <f>IF(ItemLists_295084!A1630="Juvenile Non-Fiction","JNF","")</f>
        <v>JNF</v>
      </c>
      <c r="B1632" t="str">
        <f>ItemLists_295084!B1630</f>
        <v>J 796.63 CHA</v>
      </c>
      <c r="C1632" t="str">
        <f>LEFT(ItemLists_295084!D1630,36)</f>
        <v>Wild biking : off-road mountain biki</v>
      </c>
      <c r="D1632" s="3" t="str">
        <f>IF(ItemLists_295084!AE1630=1,"Yes","No")</f>
        <v>Yes</v>
      </c>
      <c r="E1632" s="18">
        <f>ItemLists_295084!C1630</f>
        <v>30113005687137</v>
      </c>
      <c r="F1632">
        <f>ItemLists_295084!F1630</f>
        <v>2013</v>
      </c>
      <c r="G1632">
        <f>ItemLists_295084!P1630</f>
        <v>201305</v>
      </c>
      <c r="H1632" s="1">
        <f>ItemLists_295084!W1630</f>
        <v>2.5333333333333332</v>
      </c>
      <c r="I1632">
        <f>ItemLists_295084!S1630</f>
        <v>201907</v>
      </c>
    </row>
    <row r="1633" spans="1:9" x14ac:dyDescent="0.25">
      <c r="A1633" t="str">
        <f>IF(ItemLists_295084!A1631="Juvenile Non-Fiction","JNF","")</f>
        <v>JNF</v>
      </c>
      <c r="B1633" t="str">
        <f>ItemLists_295084!B1631</f>
        <v>J 796.63 LAV</v>
      </c>
      <c r="C1633" t="str">
        <f>LEFT(ItemLists_295084!D1631,36)</f>
        <v>Mountain biking</v>
      </c>
      <c r="D1633" s="3" t="str">
        <f>IF(ItemLists_295084!AE1631=1,"Yes","No")</f>
        <v>Yes</v>
      </c>
      <c r="E1633" s="18">
        <f>ItemLists_295084!C1631</f>
        <v>30113005536649</v>
      </c>
      <c r="F1633">
        <f>ItemLists_295084!F1631</f>
        <v>2013</v>
      </c>
      <c r="G1633">
        <f>ItemLists_295084!P1631</f>
        <v>201301</v>
      </c>
      <c r="H1633" s="1">
        <f>ItemLists_295084!W1631</f>
        <v>2.6808510638297873</v>
      </c>
      <c r="I1633">
        <f>ItemLists_295084!S1631</f>
        <v>201912</v>
      </c>
    </row>
    <row r="1634" spans="1:9" x14ac:dyDescent="0.25">
      <c r="A1634" t="str">
        <f>IF(ItemLists_295084!A1632="Juvenile Non-Fiction","JNF","")</f>
        <v>JNF</v>
      </c>
      <c r="B1634" t="str">
        <f>ItemLists_295084!B1632</f>
        <v>J 796.63 MOR</v>
      </c>
      <c r="C1634" t="str">
        <f>LEFT(ItemLists_295084!D1632,36)</f>
        <v>Mountain biking</v>
      </c>
      <c r="D1634" s="3" t="str">
        <f>IF(ItemLists_295084!AE1632=1,"Yes","No")</f>
        <v>Yes</v>
      </c>
      <c r="E1634" s="18">
        <f>ItemLists_295084!C1632</f>
        <v>30113002456130</v>
      </c>
      <c r="F1634">
        <f>ItemLists_295084!F1632</f>
        <v>2006</v>
      </c>
      <c r="G1634">
        <f>ItemLists_295084!P1632</f>
        <v>200606</v>
      </c>
      <c r="H1634" s="1">
        <f>ItemLists_295084!W1632</f>
        <v>2.9132947976878616</v>
      </c>
      <c r="I1634">
        <f>ItemLists_295084!S1632</f>
        <v>202010</v>
      </c>
    </row>
    <row r="1635" spans="1:9" x14ac:dyDescent="0.25">
      <c r="A1635" t="str">
        <f>IF(ItemLists_295084!A1633="Juvenile Non-Fiction","JNF","")</f>
        <v>JNF</v>
      </c>
      <c r="B1635" t="str">
        <f>ItemLists_295084!B1633</f>
        <v>J 796.7 HOB</v>
      </c>
      <c r="C1635" t="str">
        <f>LEFT(ItemLists_295084!D1633,36)</f>
        <v>Tractor pulling : tearing it up</v>
      </c>
      <c r="D1635" s="3" t="str">
        <f>IF(ItemLists_295084!AE1633=1,"Yes","No")</f>
        <v>Yes</v>
      </c>
      <c r="E1635" s="18">
        <f>ItemLists_295084!C1633</f>
        <v>30113005914077</v>
      </c>
      <c r="F1635">
        <f>ItemLists_295084!F1633</f>
        <v>2014</v>
      </c>
      <c r="G1635">
        <f>ItemLists_295084!P1633</f>
        <v>201407</v>
      </c>
      <c r="H1635" s="1">
        <f>ItemLists_295084!W1633</f>
        <v>2.2105263157894739</v>
      </c>
      <c r="I1635">
        <f>ItemLists_295084!S1633</f>
        <v>201810</v>
      </c>
    </row>
    <row r="1636" spans="1:9" x14ac:dyDescent="0.25">
      <c r="A1636" t="str">
        <f>IF(ItemLists_295084!A1634="Juvenile Non-Fiction","JNF","")</f>
        <v>JNF</v>
      </c>
      <c r="B1636" t="str">
        <f>ItemLists_295084!B1634</f>
        <v>J 796.7 HOB</v>
      </c>
      <c r="C1636" t="str">
        <f>LEFT(ItemLists_295084!D1634,36)</f>
        <v>Rock crawling : tearing it up</v>
      </c>
      <c r="D1636" s="3" t="str">
        <f>IF(ItemLists_295084!AE1634=1,"Yes","No")</f>
        <v>Yes</v>
      </c>
      <c r="E1636" s="18">
        <f>ItemLists_295084!C1634</f>
        <v>30113005914234</v>
      </c>
      <c r="F1636">
        <f>ItemLists_295084!F1634</f>
        <v>2014</v>
      </c>
      <c r="G1636">
        <f>ItemLists_295084!P1634</f>
        <v>201407</v>
      </c>
      <c r="H1636" s="1">
        <f>ItemLists_295084!W1634</f>
        <v>4.2631578947368425</v>
      </c>
      <c r="I1636">
        <f>ItemLists_295084!S1634</f>
        <v>202010</v>
      </c>
    </row>
    <row r="1637" spans="1:9" x14ac:dyDescent="0.25">
      <c r="A1637" t="str">
        <f>IF(ItemLists_295084!A1635="Juvenile Non-Fiction","JNF","")</f>
        <v>JNF</v>
      </c>
      <c r="B1637" t="str">
        <f>ItemLists_295084!B1635</f>
        <v>J 796.7 HOW</v>
      </c>
      <c r="C1637" t="str">
        <f>LEFT(ItemLists_295084!D1635,36)</f>
        <v>Mud truck racing : tearing it up</v>
      </c>
      <c r="D1637" s="3" t="str">
        <f>IF(ItemLists_295084!AE1635=1,"Yes","No")</f>
        <v>Yes</v>
      </c>
      <c r="E1637" s="18">
        <f>ItemLists_295084!C1635</f>
        <v>30113005975979</v>
      </c>
      <c r="F1637">
        <f>ItemLists_295084!F1635</f>
        <v>2014</v>
      </c>
      <c r="G1637">
        <f>ItemLists_295084!P1635</f>
        <v>201407</v>
      </c>
      <c r="H1637" s="1">
        <f>ItemLists_295084!W1635</f>
        <v>5.3684210526315788</v>
      </c>
      <c r="I1637">
        <f>ItemLists_295084!S1635</f>
        <v>202010</v>
      </c>
    </row>
    <row r="1638" spans="1:9" x14ac:dyDescent="0.25">
      <c r="A1638" t="str">
        <f>IF(ItemLists_295084!A1636="Juvenile Non-Fiction","JNF","")</f>
        <v>JNF</v>
      </c>
      <c r="B1638" t="str">
        <f>ItemLists_295084!B1636</f>
        <v>J 796.7 HOW</v>
      </c>
      <c r="C1638" t="str">
        <f>LEFT(ItemLists_295084!D1636,36)</f>
        <v>Demolition derby : tearing it up</v>
      </c>
      <c r="D1638" s="3" t="str">
        <f>IF(ItemLists_295084!AE1636=1,"Yes","No")</f>
        <v>Yes</v>
      </c>
      <c r="E1638" s="18">
        <f>ItemLists_295084!C1636</f>
        <v>30113005972349</v>
      </c>
      <c r="F1638">
        <f>ItemLists_295084!F1636</f>
        <v>2014</v>
      </c>
      <c r="G1638">
        <f>ItemLists_295084!P1636</f>
        <v>201407</v>
      </c>
      <c r="H1638" s="1">
        <f>ItemLists_295084!W1636</f>
        <v>4.7368421052631584</v>
      </c>
      <c r="I1638">
        <f>ItemLists_295084!S1636</f>
        <v>202010</v>
      </c>
    </row>
    <row r="1639" spans="1:9" x14ac:dyDescent="0.25">
      <c r="A1639" t="str">
        <f>IF(ItemLists_295084!A1637="Juvenile Non-Fiction","JNF","")</f>
        <v>JNF</v>
      </c>
      <c r="B1639" t="str">
        <f>ItemLists_295084!B1637</f>
        <v>J 796.7 MAU</v>
      </c>
      <c r="C1639" t="str">
        <f>LEFT(ItemLists_295084!D1637,36)</f>
        <v>Monster trucks</v>
      </c>
      <c r="D1639" s="3" t="str">
        <f>IF(ItemLists_295084!AE1637=1,"Yes","No")</f>
        <v>No</v>
      </c>
      <c r="E1639" s="18">
        <f>ItemLists_295084!C1637</f>
        <v>30113002307994</v>
      </c>
      <c r="F1639">
        <f>ItemLists_295084!F1637</f>
        <v>2004</v>
      </c>
      <c r="G1639">
        <f>ItemLists_295084!P1637</f>
        <v>200406</v>
      </c>
      <c r="H1639" s="1">
        <f>ItemLists_295084!W1637</f>
        <v>5.6040609137055837</v>
      </c>
      <c r="I1639">
        <f>ItemLists_295084!S1637</f>
        <v>202010</v>
      </c>
    </row>
    <row r="1640" spans="1:9" x14ac:dyDescent="0.25">
      <c r="A1640" t="str">
        <f>IF(ItemLists_295084!A1638="Juvenile Non-Fiction","JNF","")</f>
        <v>JNF</v>
      </c>
      <c r="B1640" t="str">
        <f>ItemLists_295084!B1638</f>
        <v>J 796.7 MIL</v>
      </c>
      <c r="C1640" t="str">
        <f>LEFT(ItemLists_295084!D1638,36)</f>
        <v>Vroom! : motoring into the wild worl</v>
      </c>
      <c r="D1640" s="3" t="str">
        <f>IF(ItemLists_295084!AE1638=1,"Yes","No")</f>
        <v>No</v>
      </c>
      <c r="E1640" s="18">
        <f>ItemLists_295084!C1638</f>
        <v>30113002446909</v>
      </c>
      <c r="F1640">
        <f>ItemLists_295084!F1638</f>
        <v>2006</v>
      </c>
      <c r="G1640">
        <f>ItemLists_295084!P1638</f>
        <v>200608</v>
      </c>
      <c r="H1640" s="1">
        <f>ItemLists_295084!W1638</f>
        <v>3.1578947368421053</v>
      </c>
      <c r="I1640">
        <f>ItemLists_295084!S1638</f>
        <v>201907</v>
      </c>
    </row>
    <row r="1641" spans="1:9" x14ac:dyDescent="0.25">
      <c r="A1641" t="str">
        <f>IF(ItemLists_295084!A1639="Juvenile Non-Fiction","JNF","")</f>
        <v>JNF</v>
      </c>
      <c r="B1641" t="str">
        <f>ItemLists_295084!B1639</f>
        <v>J 796.7 SAV</v>
      </c>
      <c r="C1641" t="str">
        <f>LEFT(ItemLists_295084!D1639,36)</f>
        <v>Truck and tractor pullers</v>
      </c>
      <c r="D1641" s="3" t="str">
        <f>IF(ItemLists_295084!AE1639=1,"Yes","No")</f>
        <v>Yes</v>
      </c>
      <c r="E1641" s="18">
        <f>ItemLists_295084!C1639</f>
        <v>30113001386775</v>
      </c>
      <c r="F1641">
        <f>ItemLists_295084!F1639</f>
        <v>1997</v>
      </c>
      <c r="G1641">
        <f>ItemLists_295084!P1639</f>
        <v>199708</v>
      </c>
      <c r="H1641" s="1">
        <f>ItemLists_295084!W1639</f>
        <v>3.4838709677419355</v>
      </c>
      <c r="I1641">
        <f>ItemLists_295084!S1639</f>
        <v>201908</v>
      </c>
    </row>
    <row r="1642" spans="1:9" x14ac:dyDescent="0.25">
      <c r="A1642" t="str">
        <f>IF(ItemLists_295084!A1640="Juvenile Non-Fiction","JNF","")</f>
        <v>JNF</v>
      </c>
      <c r="B1642" t="str">
        <f>ItemLists_295084!B1640</f>
        <v>J 796.7 ZUE</v>
      </c>
      <c r="C1642" t="str">
        <f>LEFT(ItemLists_295084!D1640,36)</f>
        <v>Rally cars</v>
      </c>
      <c r="D1642" s="3" t="str">
        <f>IF(ItemLists_295084!AE1640=1,"Yes","No")</f>
        <v>Yes</v>
      </c>
      <c r="E1642" s="18">
        <f>ItemLists_295084!C1640</f>
        <v>30113003098345</v>
      </c>
      <c r="F1642">
        <f>ItemLists_295084!F1640</f>
        <v>2009</v>
      </c>
      <c r="G1642">
        <f>ItemLists_295084!P1640</f>
        <v>200906</v>
      </c>
      <c r="H1642" s="1">
        <f>ItemLists_295084!W1640</f>
        <v>2.8905109489051095</v>
      </c>
      <c r="I1642">
        <f>ItemLists_295084!S1640</f>
        <v>201907</v>
      </c>
    </row>
    <row r="1643" spans="1:9" x14ac:dyDescent="0.25">
      <c r="A1643" t="str">
        <f>IF(ItemLists_295084!A1641="Juvenile Non-Fiction","JNF","")</f>
        <v>JNF</v>
      </c>
      <c r="B1643" t="str">
        <f>ItemLists_295084!B1641</f>
        <v>J 796.72 BEN</v>
      </c>
      <c r="C1643" t="str">
        <f>LEFT(ItemLists_295084!D1641,36)</f>
        <v>Dale Earnhardt</v>
      </c>
      <c r="D1643" s="3" t="str">
        <f>IF(ItemLists_295084!AE1641=1,"Yes","No")</f>
        <v>Yes</v>
      </c>
      <c r="E1643" s="18">
        <f>ItemLists_295084!C1641</f>
        <v>30113001982235</v>
      </c>
      <c r="F1643">
        <f>ItemLists_295084!F1641</f>
        <v>1996</v>
      </c>
      <c r="G1643">
        <f>ItemLists_295084!P1641</f>
        <v>201101</v>
      </c>
      <c r="H1643" s="1">
        <f>ItemLists_295084!W1641</f>
        <v>3.4576271186440675</v>
      </c>
      <c r="I1643">
        <f>ItemLists_295084!S1641</f>
        <v>201807</v>
      </c>
    </row>
    <row r="1644" spans="1:9" x14ac:dyDescent="0.25">
      <c r="A1644" t="str">
        <f>IF(ItemLists_295084!A1642="Juvenile Non-Fiction","JNF","")</f>
        <v>JNF</v>
      </c>
      <c r="B1644" t="str">
        <f>ItemLists_295084!B1642</f>
        <v>J 796.72 BLA</v>
      </c>
      <c r="C1644" t="str">
        <f>LEFT(ItemLists_295084!D1642,36)</f>
        <v>The Great Race : the amazing Round-t</v>
      </c>
      <c r="D1644" s="3" t="str">
        <f>IF(ItemLists_295084!AE1642=1,"Yes","No")</f>
        <v>Yes</v>
      </c>
      <c r="E1644" s="18">
        <f>ItemLists_295084!C1642</f>
        <v>30113002761497</v>
      </c>
      <c r="F1644">
        <f>ItemLists_295084!F1642</f>
        <v>2008</v>
      </c>
      <c r="G1644">
        <f>ItemLists_295084!P1642</f>
        <v>200804</v>
      </c>
      <c r="H1644" s="1">
        <f>ItemLists_295084!W1642</f>
        <v>0.95364238410596025</v>
      </c>
      <c r="I1644">
        <f>ItemLists_295084!S1642</f>
        <v>201907</v>
      </c>
    </row>
    <row r="1645" spans="1:9" x14ac:dyDescent="0.25">
      <c r="A1645" t="str">
        <f>IF(ItemLists_295084!A1643="Juvenile Non-Fiction","JNF","")</f>
        <v>JNF</v>
      </c>
      <c r="B1645" t="str">
        <f>ItemLists_295084!B1643</f>
        <v>J 796.72 CHR</v>
      </c>
      <c r="C1645" t="str">
        <f>LEFT(ItemLists_295084!D1643,36)</f>
        <v>Great moments in American auto racin</v>
      </c>
      <c r="D1645" s="3" t="str">
        <f>IF(ItemLists_295084!AE1643=1,"Yes","No")</f>
        <v>Yes</v>
      </c>
      <c r="E1645" s="18">
        <f>ItemLists_295084!C1643</f>
        <v>30113005218438</v>
      </c>
      <c r="F1645">
        <f>ItemLists_295084!F1643</f>
        <v>2011</v>
      </c>
      <c r="G1645">
        <f>ItemLists_295084!P1643</f>
        <v>201108</v>
      </c>
      <c r="H1645" s="1">
        <f>ItemLists_295084!W1643</f>
        <v>1.6216216216216217</v>
      </c>
      <c r="I1645">
        <f>ItemLists_295084!S1643</f>
        <v>201906</v>
      </c>
    </row>
    <row r="1646" spans="1:9" x14ac:dyDescent="0.25">
      <c r="A1646" t="str">
        <f>IF(ItemLists_295084!A1644="Juvenile Non-Fiction","JNF","")</f>
        <v>JNF</v>
      </c>
      <c r="B1646" t="str">
        <f>ItemLists_295084!B1644</f>
        <v>J 796.72 EAG</v>
      </c>
      <c r="C1646" t="str">
        <f>LEFT(ItemLists_295084!D1644,36)</f>
        <v>NASCAR</v>
      </c>
      <c r="D1646" s="3" t="str">
        <f>IF(ItemLists_295084!AE1644=1,"Yes","No")</f>
        <v>Yes</v>
      </c>
      <c r="E1646" s="18">
        <f>ItemLists_295084!C1644</f>
        <v>30113002447840</v>
      </c>
      <c r="F1646">
        <f>ItemLists_295084!F1644</f>
        <v>2007</v>
      </c>
      <c r="G1646">
        <f>ItemLists_295084!P1644</f>
        <v>200707</v>
      </c>
      <c r="H1646" s="1">
        <f>ItemLists_295084!W1644</f>
        <v>2.4750000000000001</v>
      </c>
      <c r="I1646">
        <f>ItemLists_295084!S1644</f>
        <v>201808</v>
      </c>
    </row>
    <row r="1647" spans="1:9" x14ac:dyDescent="0.25">
      <c r="A1647" t="str">
        <f>IF(ItemLists_295084!A1645="Juvenile Non-Fiction","JNF","")</f>
        <v>JNF</v>
      </c>
      <c r="B1647" t="str">
        <f>ItemLists_295084!B1645</f>
        <v>J 796.72 FRA</v>
      </c>
      <c r="C1647" t="str">
        <f>LEFT(ItemLists_295084!D1645,36)</f>
        <v>The history of NASCAR</v>
      </c>
      <c r="D1647" s="3" t="str">
        <f>IF(ItemLists_295084!AE1645=1,"Yes","No")</f>
        <v>Yes</v>
      </c>
      <c r="E1647" s="18">
        <f>ItemLists_295084!C1645</f>
        <v>30113002771488</v>
      </c>
      <c r="F1647">
        <f>ItemLists_295084!F1645</f>
        <v>2008</v>
      </c>
      <c r="G1647">
        <f>ItemLists_295084!P1645</f>
        <v>200810</v>
      </c>
      <c r="H1647" s="1">
        <f>ItemLists_295084!W1645</f>
        <v>0.99310344827586206</v>
      </c>
      <c r="I1647">
        <f>ItemLists_295084!S1645</f>
        <v>202010</v>
      </c>
    </row>
    <row r="1648" spans="1:9" x14ac:dyDescent="0.25">
      <c r="A1648" t="str">
        <f>IF(ItemLists_295084!A1646="Juvenile Non-Fiction","JNF","")</f>
        <v>JNF</v>
      </c>
      <c r="B1648" t="str">
        <f>ItemLists_295084!B1646</f>
        <v>J 796.72 GIF</v>
      </c>
      <c r="C1648" t="str">
        <f>LEFT(ItemLists_295084!D1646,36)</f>
        <v>Racing : the ultimate motorsports en</v>
      </c>
      <c r="D1648" s="3" t="str">
        <f>IF(ItemLists_295084!AE1646=1,"Yes","No")</f>
        <v>Yes</v>
      </c>
      <c r="E1648" s="18">
        <f>ItemLists_295084!C1646</f>
        <v>30113002475924</v>
      </c>
      <c r="F1648">
        <f>ItemLists_295084!F1646</f>
        <v>2006</v>
      </c>
      <c r="G1648">
        <f>ItemLists_295084!P1646</f>
        <v>200604</v>
      </c>
      <c r="H1648" s="1">
        <f>ItemLists_295084!W1646</f>
        <v>3.4971428571428569</v>
      </c>
      <c r="I1648">
        <f>ItemLists_295084!S1646</f>
        <v>201907</v>
      </c>
    </row>
    <row r="1649" spans="1:9" x14ac:dyDescent="0.25">
      <c r="A1649" t="str">
        <f>IF(ItemLists_295084!A1647="Juvenile Non-Fiction","JNF","")</f>
        <v>JNF</v>
      </c>
      <c r="B1649" t="str">
        <f>ItemLists_295084!B1647</f>
        <v>J 796.72 GIG</v>
      </c>
      <c r="C1649" t="str">
        <f>LEFT(ItemLists_295084!D1647,36)</f>
        <v>Amazing NASCAR races</v>
      </c>
      <c r="D1649" s="3" t="str">
        <f>IF(ItemLists_295084!AE1647=1,"Yes","No")</f>
        <v>Yes</v>
      </c>
      <c r="E1649" s="18">
        <f>ItemLists_295084!C1647</f>
        <v>30113002749161</v>
      </c>
      <c r="F1649">
        <f>ItemLists_295084!F1647</f>
        <v>2008</v>
      </c>
      <c r="G1649">
        <f>ItemLists_295084!P1647</f>
        <v>200801</v>
      </c>
      <c r="H1649" s="1">
        <f>ItemLists_295084!W1647</f>
        <v>1.5584415584415583</v>
      </c>
      <c r="I1649">
        <f>ItemLists_295084!S1647</f>
        <v>201910</v>
      </c>
    </row>
    <row r="1650" spans="1:9" x14ac:dyDescent="0.25">
      <c r="A1650" t="str">
        <f>IF(ItemLists_295084!A1648="Juvenile Non-Fiction","JNF","")</f>
        <v>JNF</v>
      </c>
      <c r="B1650" t="str">
        <f>ItemLists_295084!B1648</f>
        <v>J 796.72 GIG</v>
      </c>
      <c r="C1650" t="str">
        <f>LEFT(ItemLists_295084!D1648,36)</f>
        <v>Famous NASCAR tracks</v>
      </c>
      <c r="D1650" s="3" t="str">
        <f>IF(ItemLists_295084!AE1648=1,"Yes","No")</f>
        <v>Yes</v>
      </c>
      <c r="E1650" s="18">
        <f>ItemLists_295084!C1648</f>
        <v>30113002748544</v>
      </c>
      <c r="F1650">
        <f>ItemLists_295084!F1648</f>
        <v>2008</v>
      </c>
      <c r="G1650">
        <f>ItemLists_295084!P1648</f>
        <v>200801</v>
      </c>
      <c r="H1650" s="1">
        <f>ItemLists_295084!W1648</f>
        <v>1.0129870129870129</v>
      </c>
      <c r="I1650">
        <f>ItemLists_295084!S1648</f>
        <v>201708</v>
      </c>
    </row>
    <row r="1651" spans="1:9" x14ac:dyDescent="0.25">
      <c r="A1651" t="str">
        <f>IF(ItemLists_295084!A1649="Juvenile Non-Fiction","JNF","")</f>
        <v>JNF</v>
      </c>
      <c r="B1651" t="str">
        <f>ItemLists_295084!B1649</f>
        <v>J 796.72 KEL</v>
      </c>
      <c r="C1651" t="str">
        <f>LEFT(ItemLists_295084!D1649,36)</f>
        <v>Smokin' race cars</v>
      </c>
      <c r="D1651" s="3" t="str">
        <f>IF(ItemLists_295084!AE1649=1,"Yes","No")</f>
        <v>Yes</v>
      </c>
      <c r="E1651" s="18">
        <f>ItemLists_295084!C1649</f>
        <v>30113005790261</v>
      </c>
      <c r="F1651">
        <f>ItemLists_295084!F1649</f>
        <v>2014</v>
      </c>
      <c r="G1651">
        <f>ItemLists_295084!P1649</f>
        <v>201402</v>
      </c>
      <c r="H1651" s="1">
        <f>ItemLists_295084!W1649</f>
        <v>2.3703703703703702</v>
      </c>
      <c r="I1651">
        <f>ItemLists_295084!S1649</f>
        <v>202010</v>
      </c>
    </row>
    <row r="1652" spans="1:9" x14ac:dyDescent="0.25">
      <c r="A1652" t="str">
        <f>IF(ItemLists_295084!A1650="Juvenile Non-Fiction","JNF","")</f>
        <v>JNF</v>
      </c>
      <c r="B1652" t="str">
        <f>ItemLists_295084!B1650</f>
        <v>J 796.72 KOR</v>
      </c>
      <c r="C1652" t="str">
        <f>LEFT(ItemLists_295084!D1650,36)</f>
        <v>Inside the Daytona 500</v>
      </c>
      <c r="D1652" s="3" t="str">
        <f>IF(ItemLists_295084!AE1650=1,"Yes","No")</f>
        <v>Yes</v>
      </c>
      <c r="E1652" s="18">
        <f>ItemLists_295084!C1650</f>
        <v>30113006358910</v>
      </c>
      <c r="F1652">
        <f>ItemLists_295084!F1650</f>
        <v>2016</v>
      </c>
      <c r="G1652">
        <f>ItemLists_295084!P1650</f>
        <v>201609</v>
      </c>
      <c r="H1652" s="1">
        <f>ItemLists_295084!W1650</f>
        <v>1.68</v>
      </c>
      <c r="I1652">
        <f>ItemLists_295084!S1650</f>
        <v>202010</v>
      </c>
    </row>
    <row r="1653" spans="1:9" x14ac:dyDescent="0.25">
      <c r="A1653" t="str">
        <f>IF(ItemLists_295084!A1651="Juvenile Non-Fiction","JNF","")</f>
        <v>JNF</v>
      </c>
      <c r="B1653" t="str">
        <f>ItemLists_295084!B1651</f>
        <v>J 796.72 MIL</v>
      </c>
      <c r="C1653" t="str">
        <f>LEFT(ItemLists_295084!D1651,36)</f>
        <v>NASCAR now</v>
      </c>
      <c r="D1653" s="3" t="str">
        <f>IF(ItemLists_295084!AE1651=1,"Yes","No")</f>
        <v>Yes</v>
      </c>
      <c r="E1653" s="18">
        <f>ItemLists_295084!C1651</f>
        <v>30113002296387</v>
      </c>
      <c r="F1653">
        <f>ItemLists_295084!F1651</f>
        <v>2004</v>
      </c>
      <c r="G1653">
        <f>ItemLists_295084!P1651</f>
        <v>200402</v>
      </c>
      <c r="H1653" s="1">
        <f>ItemLists_295084!W1651</f>
        <v>2.5671641791044775</v>
      </c>
      <c r="I1653">
        <f>ItemLists_295084!S1651</f>
        <v>201906</v>
      </c>
    </row>
    <row r="1654" spans="1:9" x14ac:dyDescent="0.25">
      <c r="A1654" t="str">
        <f>IF(ItemLists_295084!A1652="Juvenile Non-Fiction","JNF","")</f>
        <v>JNF</v>
      </c>
      <c r="B1654" t="str">
        <f>ItemLists_295084!B1652</f>
        <v>J 796.72 MOR</v>
      </c>
      <c r="C1654" t="str">
        <f>LEFT(ItemLists_295084!D1652,36)</f>
        <v>Formula One</v>
      </c>
      <c r="D1654" s="3" t="str">
        <f>IF(ItemLists_295084!AE1652=1,"Yes","No")</f>
        <v>Yes</v>
      </c>
      <c r="E1654" s="18">
        <f>ItemLists_295084!C1652</f>
        <v>30113002446065</v>
      </c>
      <c r="F1654">
        <f>ItemLists_295084!F1652</f>
        <v>2007</v>
      </c>
      <c r="G1654">
        <f>ItemLists_295084!P1652</f>
        <v>200703</v>
      </c>
      <c r="H1654" s="1">
        <f>ItemLists_295084!W1652</f>
        <v>2.4146341463414633</v>
      </c>
      <c r="I1654">
        <f>ItemLists_295084!S1652</f>
        <v>202010</v>
      </c>
    </row>
    <row r="1655" spans="1:9" x14ac:dyDescent="0.25">
      <c r="A1655" t="str">
        <f>IF(ItemLists_295084!A1653="Juvenile Non-Fiction","JNF","")</f>
        <v>JNF</v>
      </c>
      <c r="B1655" t="str">
        <f>ItemLists_295084!B1653</f>
        <v>J 796.72 PIT</v>
      </c>
      <c r="C1655" t="str">
        <f>LEFT(ItemLists_295084!D1653,36)</f>
        <v>Formula One</v>
      </c>
      <c r="D1655" s="3" t="str">
        <f>IF(ItemLists_295084!AE1653=1,"Yes","No")</f>
        <v>Yes</v>
      </c>
      <c r="E1655" s="18">
        <f>ItemLists_295084!C1653</f>
        <v>30113001842165</v>
      </c>
      <c r="F1655">
        <f>ItemLists_295084!F1653</f>
        <v>2001</v>
      </c>
      <c r="G1655">
        <f>ItemLists_295084!P1653</f>
        <v>200112</v>
      </c>
      <c r="H1655" s="1">
        <f>ItemLists_295084!W1653</f>
        <v>1.6387665198237884</v>
      </c>
      <c r="I1655">
        <f>ItemLists_295084!S1653</f>
        <v>202010</v>
      </c>
    </row>
    <row r="1656" spans="1:9" x14ac:dyDescent="0.25">
      <c r="A1656" t="str">
        <f>IF(ItemLists_295084!A1654="Juvenile Non-Fiction","JNF","")</f>
        <v>JNF</v>
      </c>
      <c r="B1656" t="str">
        <f>ItemLists_295084!B1654</f>
        <v>J 796.72 WOO</v>
      </c>
      <c r="C1656" t="str">
        <f>LEFT(ItemLists_295084!D1654,36)</f>
        <v>Earning a ride : how to become a NAS</v>
      </c>
      <c r="D1656" s="3" t="str">
        <f>IF(ItemLists_295084!AE1654=1,"Yes","No")</f>
        <v>Yes</v>
      </c>
      <c r="E1656" s="18">
        <f>ItemLists_295084!C1654</f>
        <v>30113002423536</v>
      </c>
      <c r="F1656">
        <f>ItemLists_295084!F1654</f>
        <v>2004</v>
      </c>
      <c r="G1656">
        <f>ItemLists_295084!P1654</f>
        <v>200407</v>
      </c>
      <c r="H1656" s="1">
        <f>ItemLists_295084!W1654</f>
        <v>0.91836734693877553</v>
      </c>
      <c r="I1656">
        <f>ItemLists_295084!S1654</f>
        <v>201708</v>
      </c>
    </row>
    <row r="1657" spans="1:9" x14ac:dyDescent="0.25">
      <c r="A1657" t="str">
        <f>IF(ItemLists_295084!A1655="Juvenile Non-Fiction","JNF","")</f>
        <v>JNF</v>
      </c>
      <c r="B1657" t="str">
        <f>ItemLists_295084!B1655</f>
        <v>J 796.72 WOR</v>
      </c>
      <c r="C1657" t="str">
        <f>LEFT(ItemLists_295084!D1655,36)</f>
        <v>The spectacle : celebrating the hist</v>
      </c>
      <c r="D1657" s="3" t="str">
        <f>IF(ItemLists_295084!AE1655=1,"Yes","No")</f>
        <v>No</v>
      </c>
      <c r="E1657" s="18">
        <f>ItemLists_295084!C1655</f>
        <v>30113006514611</v>
      </c>
      <c r="F1657">
        <f>ItemLists_295084!F1655</f>
        <v>2017</v>
      </c>
      <c r="G1657">
        <f>ItemLists_295084!P1655</f>
        <v>201711</v>
      </c>
      <c r="H1657" s="1">
        <f>ItemLists_295084!W1655</f>
        <v>2.6666666666666665</v>
      </c>
      <c r="I1657">
        <f>ItemLists_295084!S1655</f>
        <v>201907</v>
      </c>
    </row>
    <row r="1658" spans="1:9" x14ac:dyDescent="0.25">
      <c r="A1658" t="str">
        <f>IF(ItemLists_295084!A1656="Juvenile Non-Fiction","JNF","")</f>
        <v>JNF</v>
      </c>
      <c r="B1658" t="str">
        <f>ItemLists_295084!B1656</f>
        <v>J 796.75 EAG</v>
      </c>
      <c r="C1658" t="str">
        <f>LEFT(ItemLists_295084!D1656,36)</f>
        <v>Street bikes</v>
      </c>
      <c r="D1658" s="3" t="str">
        <f>IF(ItemLists_295084!AE1656=1,"Yes","No")</f>
        <v>Yes</v>
      </c>
      <c r="E1658" s="18">
        <f>ItemLists_295084!C1656</f>
        <v>30113002557663</v>
      </c>
      <c r="F1658">
        <f>ItemLists_295084!F1656</f>
        <v>2007</v>
      </c>
      <c r="G1658">
        <f>ItemLists_295084!P1656</f>
        <v>200709</v>
      </c>
      <c r="H1658" s="1">
        <f>ItemLists_295084!W1656</f>
        <v>1.5949367088607596</v>
      </c>
      <c r="I1658">
        <f>ItemLists_295084!S1656</f>
        <v>201910</v>
      </c>
    </row>
    <row r="1659" spans="1:9" x14ac:dyDescent="0.25">
      <c r="A1659" t="str">
        <f>IF(ItemLists_295084!A1657="Juvenile Non-Fiction","JNF","")</f>
        <v>JNF</v>
      </c>
      <c r="B1659" t="str">
        <f>ItemLists_295084!B1657</f>
        <v>J 796.75 NOR</v>
      </c>
      <c r="C1659" t="str">
        <f>LEFT(ItemLists_295084!D1657,36)</f>
        <v>Motorbike racing</v>
      </c>
      <c r="D1659" s="3" t="str">
        <f>IF(ItemLists_295084!AE1657=1,"Yes","No")</f>
        <v>No</v>
      </c>
      <c r="E1659" s="18">
        <f>ItemLists_295084!C1657</f>
        <v>30113002423478</v>
      </c>
      <c r="F1659">
        <f>ItemLists_295084!F1657</f>
        <v>2006</v>
      </c>
      <c r="G1659">
        <f>ItemLists_295084!P1657</f>
        <v>200602</v>
      </c>
      <c r="H1659" s="1">
        <f>ItemLists_295084!W1657</f>
        <v>3.6610169491525424</v>
      </c>
      <c r="I1659">
        <f>ItemLists_295084!S1657</f>
        <v>201910</v>
      </c>
    </row>
    <row r="1660" spans="1:9" x14ac:dyDescent="0.25">
      <c r="A1660" t="str">
        <f>IF(ItemLists_295084!A1658="Juvenile Non-Fiction","JNF","")</f>
        <v>JNF</v>
      </c>
      <c r="B1660" t="str">
        <f>ItemLists_295084!B1658</f>
        <v>J 796.75 ZUE</v>
      </c>
      <c r="C1660" t="str">
        <f>LEFT(ItemLists_295084!D1658,36)</f>
        <v>Motorcycle road racing</v>
      </c>
      <c r="D1660" s="3" t="str">
        <f>IF(ItemLists_295084!AE1658=1,"Yes","No")</f>
        <v>No</v>
      </c>
      <c r="E1660" s="18">
        <f>ItemLists_295084!C1658</f>
        <v>30113003098337</v>
      </c>
      <c r="F1660">
        <f>ItemLists_295084!F1658</f>
        <v>2009</v>
      </c>
      <c r="G1660">
        <f>ItemLists_295084!P1658</f>
        <v>200906</v>
      </c>
      <c r="H1660" s="1">
        <f>ItemLists_295084!W1658</f>
        <v>4.1167883211678831</v>
      </c>
      <c r="I1660">
        <f>ItemLists_295084!S1658</f>
        <v>202010</v>
      </c>
    </row>
    <row r="1661" spans="1:9" x14ac:dyDescent="0.25">
      <c r="A1661" t="str">
        <f>IF(ItemLists_295084!A1659="Juvenile Non-Fiction","JNF","")</f>
        <v>JNF</v>
      </c>
      <c r="B1661" t="str">
        <f>ItemLists_295084!B1659</f>
        <v>J 796.756 ADA</v>
      </c>
      <c r="C1661" t="str">
        <f>LEFT(ItemLists_295084!D1659,36)</f>
        <v>Freestyle motocross</v>
      </c>
      <c r="D1661" s="3" t="str">
        <f>IF(ItemLists_295084!AE1659=1,"Yes","No")</f>
        <v>No</v>
      </c>
      <c r="E1661" s="18">
        <f>ItemLists_295084!C1659</f>
        <v>30113006588771</v>
      </c>
      <c r="F1661">
        <f>ItemLists_295084!F1659</f>
        <v>2011</v>
      </c>
      <c r="G1661">
        <f>ItemLists_295084!P1659</f>
        <v>201712</v>
      </c>
      <c r="H1661" s="1">
        <f>ItemLists_295084!W1659</f>
        <v>4.1142857142857148</v>
      </c>
      <c r="I1661">
        <f>ItemLists_295084!S1659</f>
        <v>202007</v>
      </c>
    </row>
    <row r="1662" spans="1:9" x14ac:dyDescent="0.25">
      <c r="A1662" t="str">
        <f>IF(ItemLists_295084!A1660="Juvenile Non-Fiction","JNF","")</f>
        <v>JNF</v>
      </c>
      <c r="B1662" t="str">
        <f>ItemLists_295084!B1660</f>
        <v>J 796.756 CAR</v>
      </c>
      <c r="C1662" t="str">
        <f>LEFT(ItemLists_295084!D1660,36)</f>
        <v>Moto X</v>
      </c>
      <c r="D1662" s="3" t="str">
        <f>IF(ItemLists_295084!AE1660=1,"Yes","No")</f>
        <v>No</v>
      </c>
      <c r="E1662" s="18">
        <f>ItemLists_295084!C1660</f>
        <v>30113006456847</v>
      </c>
      <c r="F1662">
        <f>ItemLists_295084!F1660</f>
        <v>2013</v>
      </c>
      <c r="G1662">
        <f>ItemLists_295084!P1660</f>
        <v>201704</v>
      </c>
      <c r="H1662" s="1">
        <f>ItemLists_295084!W1660</f>
        <v>5.3023255813953485</v>
      </c>
      <c r="I1662">
        <f>ItemLists_295084!S1660</f>
        <v>201912</v>
      </c>
    </row>
    <row r="1663" spans="1:9" x14ac:dyDescent="0.25">
      <c r="A1663" t="str">
        <f>IF(ItemLists_295084!A1661="Juvenile Non-Fiction","JNF","")</f>
        <v>JNF</v>
      </c>
      <c r="B1663" t="str">
        <f>ItemLists_295084!B1661</f>
        <v>J 796.8 CAR</v>
      </c>
      <c r="C1663" t="str">
        <f>LEFT(ItemLists_295084!D1661,36)</f>
        <v>Martial arts for fun!</v>
      </c>
      <c r="D1663" s="3" t="str">
        <f>IF(ItemLists_295084!AE1661=1,"Yes","No")</f>
        <v>Yes</v>
      </c>
      <c r="E1663" s="18">
        <f>ItemLists_295084!C1661</f>
        <v>30113002465826</v>
      </c>
      <c r="F1663">
        <f>ItemLists_295084!F1661</f>
        <v>2004</v>
      </c>
      <c r="G1663">
        <f>ItemLists_295084!P1661</f>
        <v>200407</v>
      </c>
      <c r="H1663" s="1">
        <f>ItemLists_295084!W1661</f>
        <v>2.3877551020408165</v>
      </c>
      <c r="I1663">
        <f>ItemLists_295084!S1661</f>
        <v>201809</v>
      </c>
    </row>
    <row r="1664" spans="1:9" x14ac:dyDescent="0.25">
      <c r="A1664" t="str">
        <f>IF(ItemLists_295084!A1662="Juvenile Non-Fiction","JNF","")</f>
        <v>JNF</v>
      </c>
      <c r="B1664" t="str">
        <f>ItemLists_295084!B1662</f>
        <v>J 796.8 LEV</v>
      </c>
      <c r="C1664" t="str">
        <f>LEFT(ItemLists_295084!D1662,36)</f>
        <v>Martial arts in action</v>
      </c>
      <c r="D1664" s="3" t="str">
        <f>IF(ItemLists_295084!AE1662=1,"Yes","No")</f>
        <v>Yes</v>
      </c>
      <c r="E1664" s="18">
        <f>ItemLists_295084!C1662</f>
        <v>30113001806202</v>
      </c>
      <c r="F1664">
        <f>ItemLists_295084!F1662</f>
        <v>2001</v>
      </c>
      <c r="G1664">
        <f>ItemLists_295084!P1662</f>
        <v>200107</v>
      </c>
      <c r="H1664" s="1">
        <f>ItemLists_295084!W1662</f>
        <v>1.0344827586206897</v>
      </c>
      <c r="I1664">
        <f>ItemLists_295084!S1662</f>
        <v>201503</v>
      </c>
    </row>
    <row r="1665" spans="1:9" x14ac:dyDescent="0.25">
      <c r="A1665" t="str">
        <f>IF(ItemLists_295084!A1663="Juvenile Non-Fiction","JNF","")</f>
        <v>JNF</v>
      </c>
      <c r="B1665" t="str">
        <f>ItemLists_295084!B1663</f>
        <v>J 796.8 MAL</v>
      </c>
      <c r="C1665" t="str">
        <f>LEFT(ItemLists_295084!D1663,36)</f>
        <v>You wouldn't want to be a Roman glad</v>
      </c>
      <c r="D1665" s="3" t="str">
        <f>IF(ItemLists_295084!AE1663=1,"Yes","No")</f>
        <v>Yes</v>
      </c>
      <c r="E1665" s="18">
        <f>ItemLists_295084!C1663</f>
        <v>30113001940977</v>
      </c>
      <c r="F1665">
        <f>ItemLists_295084!F1663</f>
        <v>2000</v>
      </c>
      <c r="G1665">
        <f>ItemLists_295084!P1663</f>
        <v>200001</v>
      </c>
      <c r="H1665" s="1">
        <f>ItemLists_295084!W1663</f>
        <v>2.2080000000000002</v>
      </c>
      <c r="I1665">
        <f>ItemLists_295084!S1663</f>
        <v>201804</v>
      </c>
    </row>
    <row r="1666" spans="1:9" x14ac:dyDescent="0.25">
      <c r="A1666" t="str">
        <f>IF(ItemLists_295084!A1664="Juvenile Non-Fiction","JNF","")</f>
        <v>JNF</v>
      </c>
      <c r="B1666" t="str">
        <f>ItemLists_295084!B1664</f>
        <v>J 796.8 SCA</v>
      </c>
      <c r="C1666" t="str">
        <f>LEFT(ItemLists_295084!D1664,36)</f>
        <v>The martial arts book</v>
      </c>
      <c r="D1666" s="3" t="str">
        <f>IF(ItemLists_295084!AE1664=1,"Yes","No")</f>
        <v>Yes</v>
      </c>
      <c r="E1666" s="18">
        <f>ItemLists_295084!C1664</f>
        <v>30113002215015</v>
      </c>
      <c r="F1666">
        <f>ItemLists_295084!F1664</f>
        <v>2003</v>
      </c>
      <c r="G1666">
        <f>ItemLists_295084!P1664</f>
        <v>200301</v>
      </c>
      <c r="H1666" s="1">
        <f>ItemLists_295084!W1664</f>
        <v>1.4018691588785048</v>
      </c>
      <c r="I1666">
        <f>ItemLists_295084!S1664</f>
        <v>201810</v>
      </c>
    </row>
    <row r="1667" spans="1:9" x14ac:dyDescent="0.25">
      <c r="A1667" t="str">
        <f>IF(ItemLists_295084!A1665="Juvenile Non-Fiction","JNF","")</f>
        <v>JNF</v>
      </c>
      <c r="B1667" t="str">
        <f>ItemLists_295084!B1665</f>
        <v>J 796.8 SPI</v>
      </c>
      <c r="C1667" t="str">
        <f>LEFT(ItemLists_295084!D1665,36)</f>
        <v>Combat sports</v>
      </c>
      <c r="D1667" s="3" t="str">
        <f>IF(ItemLists_295084!AE1665=1,"Yes","No")</f>
        <v>No</v>
      </c>
      <c r="E1667" s="18">
        <f>ItemLists_295084!C1665</f>
        <v>30113006873447</v>
      </c>
      <c r="F1667">
        <f>ItemLists_295084!F1665</f>
        <v>2020</v>
      </c>
      <c r="G1667">
        <f>ItemLists_295084!P1665</f>
        <v>202002</v>
      </c>
      <c r="H1667" s="1">
        <f>ItemLists_295084!W1665</f>
        <v>0</v>
      </c>
      <c r="I1667">
        <f>ItemLists_295084!S1665</f>
        <v>202002</v>
      </c>
    </row>
    <row r="1668" spans="1:9" x14ac:dyDescent="0.25">
      <c r="A1668" t="str">
        <f>IF(ItemLists_295084!A1666="Juvenile Non-Fiction","JNF","")</f>
        <v>JNF</v>
      </c>
      <c r="B1668" t="str">
        <f>ItemLists_295084!B1666</f>
        <v>J 796.8 TUM</v>
      </c>
      <c r="C1668" t="str">
        <f>LEFT(ItemLists_295084!D1666,36)</f>
        <v>The gladiators</v>
      </c>
      <c r="D1668" s="3" t="str">
        <f>IF(ItemLists_295084!AE1666=1,"Yes","No")</f>
        <v>Yes</v>
      </c>
      <c r="E1668" s="18">
        <f>ItemLists_295084!C1666</f>
        <v>30113005305938</v>
      </c>
      <c r="F1668">
        <f>ItemLists_295084!F1666</f>
        <v>2011</v>
      </c>
      <c r="G1668">
        <f>ItemLists_295084!P1666</f>
        <v>201201</v>
      </c>
      <c r="H1668" s="1">
        <f>ItemLists_295084!W1666</f>
        <v>5.0943396226415087</v>
      </c>
      <c r="I1668">
        <f>ItemLists_295084!S1666</f>
        <v>201807</v>
      </c>
    </row>
    <row r="1669" spans="1:9" x14ac:dyDescent="0.25">
      <c r="A1669" t="str">
        <f>IF(ItemLists_295084!A1667="Juvenile Non-Fiction","JNF","")</f>
        <v>JNF</v>
      </c>
      <c r="B1669" t="str">
        <f>ItemLists_295084!B1667</f>
        <v>J 796.8 WOO</v>
      </c>
      <c r="C1669" t="str">
        <f>LEFT(ItemLists_295084!D1667,36)</f>
        <v>Gladiators : fighting to the death</v>
      </c>
      <c r="D1669" s="3" t="str">
        <f>IF(ItemLists_295084!AE1667=1,"Yes","No")</f>
        <v>Yes</v>
      </c>
      <c r="E1669" s="18">
        <f>ItemLists_295084!C1667</f>
        <v>30113005899955</v>
      </c>
      <c r="F1669">
        <f>ItemLists_295084!F1667</f>
        <v>2014</v>
      </c>
      <c r="G1669">
        <f>ItemLists_295084!P1667</f>
        <v>201406</v>
      </c>
      <c r="H1669" s="1">
        <f>ItemLists_295084!W1667</f>
        <v>3.1168831168831166</v>
      </c>
      <c r="I1669">
        <f>ItemLists_295084!S1667</f>
        <v>201810</v>
      </c>
    </row>
    <row r="1670" spans="1:9" x14ac:dyDescent="0.25">
      <c r="A1670" t="str">
        <f>IF(ItemLists_295084!A1668="Juvenile Non-Fiction","JNF","")</f>
        <v>JNF</v>
      </c>
      <c r="B1670" t="str">
        <f>ItemLists_295084!B1668</f>
        <v>J 796.809 ACT</v>
      </c>
      <c r="C1670" t="str">
        <f>LEFT(ItemLists_295084!D1668,36)</f>
        <v>Action files. Gladiators</v>
      </c>
      <c r="D1670" s="3" t="str">
        <f>IF(ItemLists_295084!AE1668=1,"Yes","No")</f>
        <v>Yes</v>
      </c>
      <c r="E1670" s="18">
        <f>ItemLists_295084!C1668</f>
        <v>30113003359200</v>
      </c>
      <c r="F1670">
        <f>ItemLists_295084!F1668</f>
        <v>2008</v>
      </c>
      <c r="G1670">
        <f>ItemLists_295084!P1668</f>
        <v>201104</v>
      </c>
      <c r="H1670" s="1">
        <f>ItemLists_295084!W1668</f>
        <v>3.3391304347826085</v>
      </c>
      <c r="I1670">
        <f>ItemLists_295084!S1668</f>
        <v>201907</v>
      </c>
    </row>
    <row r="1671" spans="1:9" x14ac:dyDescent="0.25">
      <c r="A1671" t="str">
        <f>IF(ItemLists_295084!A1669="Juvenile Non-Fiction","JNF","")</f>
        <v>JNF</v>
      </c>
      <c r="B1671" t="str">
        <f>ItemLists_295084!B1669</f>
        <v>J 796.809 MUR</v>
      </c>
      <c r="C1671" t="str">
        <f>LEFT(ItemLists_295084!D1669,36)</f>
        <v>Gladiator</v>
      </c>
      <c r="D1671" s="3" t="str">
        <f>IF(ItemLists_295084!AE1669=1,"Yes","No")</f>
        <v>Yes</v>
      </c>
      <c r="E1671" s="18">
        <f>ItemLists_295084!C1669</f>
        <v>30113002984438</v>
      </c>
      <c r="F1671">
        <f>ItemLists_295084!F1669</f>
        <v>2009</v>
      </c>
      <c r="G1671">
        <f>ItemLists_295084!P1669</f>
        <v>200903</v>
      </c>
      <c r="H1671" s="1">
        <f>ItemLists_295084!W1669</f>
        <v>2.4</v>
      </c>
      <c r="I1671">
        <f>ItemLists_295084!S1669</f>
        <v>201907</v>
      </c>
    </row>
    <row r="1672" spans="1:9" x14ac:dyDescent="0.25">
      <c r="A1672" t="str">
        <f>IF(ItemLists_295084!A1670="Juvenile Non-Fiction","JNF","")</f>
        <v>JNF</v>
      </c>
      <c r="B1672" t="str">
        <f>ItemLists_295084!B1670</f>
        <v>J 796.809 MUR</v>
      </c>
      <c r="C1672" t="str">
        <f>LEFT(ItemLists_295084!D1670,36)</f>
        <v>Gladiator</v>
      </c>
      <c r="D1672" s="3" t="str">
        <f>IF(ItemLists_295084!AE1670=1,"Yes","No")</f>
        <v>Yes</v>
      </c>
      <c r="E1672" s="18">
        <f>ItemLists_295084!C1670</f>
        <v>30113003210643</v>
      </c>
      <c r="F1672">
        <f>ItemLists_295084!F1670</f>
        <v>2009</v>
      </c>
      <c r="G1672">
        <f>ItemLists_295084!P1670</f>
        <v>200912</v>
      </c>
      <c r="H1672" s="1">
        <f>ItemLists_295084!W1670</f>
        <v>0.91603053435114512</v>
      </c>
      <c r="I1672">
        <f>ItemLists_295084!S1670</f>
        <v>201503</v>
      </c>
    </row>
    <row r="1673" spans="1:9" x14ac:dyDescent="0.25">
      <c r="A1673" t="str">
        <f>IF(ItemLists_295084!A1671="Juvenile Non-Fiction","JNF","")</f>
        <v>JNF</v>
      </c>
      <c r="B1673" t="str">
        <f>ItemLists_295084!B1671</f>
        <v>J 796.81 CRO</v>
      </c>
      <c r="C1673" t="str">
        <f>LEFT(ItemLists_295084!D1671,36)</f>
        <v>High flying martial arts</v>
      </c>
      <c r="D1673" s="3" t="str">
        <f>IF(ItemLists_295084!AE1671=1,"Yes","No")</f>
        <v>Yes</v>
      </c>
      <c r="E1673" s="18">
        <f>ItemLists_295084!C1671</f>
        <v>30113003019309</v>
      </c>
      <c r="F1673">
        <f>ItemLists_295084!F1671</f>
        <v>2008</v>
      </c>
      <c r="G1673">
        <f>ItemLists_295084!P1671</f>
        <v>200810</v>
      </c>
      <c r="H1673" s="1">
        <f>ItemLists_295084!W1671</f>
        <v>1.6551724137931034</v>
      </c>
      <c r="I1673">
        <f>ItemLists_295084!S1671</f>
        <v>201602</v>
      </c>
    </row>
    <row r="1674" spans="1:9" x14ac:dyDescent="0.25">
      <c r="A1674" t="str">
        <f>IF(ItemLists_295084!A1672="Juvenile Non-Fiction","JNF","")</f>
        <v>JNF</v>
      </c>
      <c r="B1674" t="str">
        <f>ItemLists_295084!B1672</f>
        <v>J 796.812 JON</v>
      </c>
      <c r="C1674" t="str">
        <f>LEFT(ItemLists_295084!D1672,36)</f>
        <v>The main event : the moves and muscl</v>
      </c>
      <c r="D1674" s="3" t="str">
        <f>IF(ItemLists_295084!AE1672=1,"Yes","No")</f>
        <v>Yes</v>
      </c>
      <c r="E1674" s="18">
        <f>ItemLists_295084!C1672</f>
        <v>30113005821975</v>
      </c>
      <c r="F1674">
        <f>ItemLists_295084!F1672</f>
        <v>2013</v>
      </c>
      <c r="G1674">
        <f>ItemLists_295084!P1672</f>
        <v>201310</v>
      </c>
      <c r="H1674" s="1">
        <f>ItemLists_295084!W1672</f>
        <v>1.835294117647059</v>
      </c>
      <c r="I1674">
        <f>ItemLists_295084!S1672</f>
        <v>201705</v>
      </c>
    </row>
    <row r="1675" spans="1:9" x14ac:dyDescent="0.25">
      <c r="A1675" t="str">
        <f>IF(ItemLists_295084!A1673="Juvenile Non-Fiction","JNF","")</f>
        <v>JNF</v>
      </c>
      <c r="B1675" t="str">
        <f>ItemLists_295084!B1673</f>
        <v>J 796.812 MUR</v>
      </c>
      <c r="C1675" t="str">
        <f>LEFT(ItemLists_295084!D1673,36)</f>
        <v>Wrestling for fun!</v>
      </c>
      <c r="D1675" s="3" t="str">
        <f>IF(ItemLists_295084!AE1673=1,"Yes","No")</f>
        <v>Yes</v>
      </c>
      <c r="E1675" s="18">
        <f>ItemLists_295084!C1673</f>
        <v>30113002463268</v>
      </c>
      <c r="F1675">
        <f>ItemLists_295084!F1673</f>
        <v>2006</v>
      </c>
      <c r="G1675">
        <f>ItemLists_295084!P1673</f>
        <v>200606</v>
      </c>
      <c r="H1675" s="1">
        <f>ItemLists_295084!W1673</f>
        <v>1.1791907514450868</v>
      </c>
      <c r="I1675">
        <f>ItemLists_295084!S1673</f>
        <v>201704</v>
      </c>
    </row>
    <row r="1676" spans="1:9" x14ac:dyDescent="0.25">
      <c r="A1676" t="str">
        <f>IF(ItemLists_295084!A1674="Juvenile Non-Fiction","JNF","")</f>
        <v>JNF</v>
      </c>
      <c r="B1676" t="str">
        <f>ItemLists_295084!B1674</f>
        <v>J 796.812 STO</v>
      </c>
      <c r="C1676" t="str">
        <f>LEFT(ItemLists_295084!D1674,36)</f>
        <v>Triple H</v>
      </c>
      <c r="D1676" s="3" t="str">
        <f>IF(ItemLists_295084!AE1674=1,"Yes","No")</f>
        <v>Yes</v>
      </c>
      <c r="E1676" s="18">
        <f>ItemLists_295084!C1674</f>
        <v>30113005274712</v>
      </c>
      <c r="F1676">
        <f>ItemLists_295084!F1674</f>
        <v>2012</v>
      </c>
      <c r="G1676">
        <f>ItemLists_295084!P1674</f>
        <v>201111</v>
      </c>
      <c r="H1676" s="1">
        <f>ItemLists_295084!W1674</f>
        <v>3.1111111111111112</v>
      </c>
      <c r="I1676">
        <f>ItemLists_295084!S1674</f>
        <v>201908</v>
      </c>
    </row>
    <row r="1677" spans="1:9" x14ac:dyDescent="0.25">
      <c r="A1677" t="str">
        <f>IF(ItemLists_295084!A1675="Juvenile Non-Fiction","JNF","")</f>
        <v>JNF</v>
      </c>
      <c r="B1677" t="str">
        <f>ItemLists_295084!B1675</f>
        <v>J 796.812 STO</v>
      </c>
      <c r="C1677" t="str">
        <f>LEFT(ItemLists_295084!D1675,36)</f>
        <v>The Big Show</v>
      </c>
      <c r="D1677" s="3" t="str">
        <f>IF(ItemLists_295084!AE1675=1,"Yes","No")</f>
        <v>Yes</v>
      </c>
      <c r="E1677" s="18">
        <f>ItemLists_295084!C1675</f>
        <v>30113005274704</v>
      </c>
      <c r="F1677">
        <f>ItemLists_295084!F1675</f>
        <v>2012</v>
      </c>
      <c r="G1677">
        <f>ItemLists_295084!P1675</f>
        <v>201111</v>
      </c>
      <c r="H1677" s="1">
        <f>ItemLists_295084!W1675</f>
        <v>2.4444444444444446</v>
      </c>
      <c r="I1677">
        <f>ItemLists_295084!S1675</f>
        <v>202001</v>
      </c>
    </row>
    <row r="1678" spans="1:9" x14ac:dyDescent="0.25">
      <c r="A1678" t="str">
        <f>IF(ItemLists_295084!A1676="Juvenile Non-Fiction","JNF","")</f>
        <v>JNF</v>
      </c>
      <c r="B1678" t="str">
        <f>ItemLists_295084!B1676</f>
        <v>J 796.812 STO</v>
      </c>
      <c r="C1678" t="str">
        <f>LEFT(ItemLists_295084!D1676,36)</f>
        <v>John Cena</v>
      </c>
      <c r="D1678" s="3" t="str">
        <f>IF(ItemLists_295084!AE1676=1,"Yes","No")</f>
        <v>Yes</v>
      </c>
      <c r="E1678" s="18">
        <f>ItemLists_295084!C1676</f>
        <v>30113005274696</v>
      </c>
      <c r="F1678">
        <f>ItemLists_295084!F1676</f>
        <v>2012</v>
      </c>
      <c r="G1678">
        <f>ItemLists_295084!P1676</f>
        <v>201111</v>
      </c>
      <c r="H1678" s="1">
        <f>ItemLists_295084!W1676</f>
        <v>4.333333333333333</v>
      </c>
      <c r="I1678">
        <f>ItemLists_295084!S1676</f>
        <v>201908</v>
      </c>
    </row>
    <row r="1679" spans="1:9" x14ac:dyDescent="0.25">
      <c r="A1679" t="str">
        <f>IF(ItemLists_295084!A1677="Juvenile Non-Fiction","JNF","")</f>
        <v>JNF</v>
      </c>
      <c r="B1679" t="str">
        <f>ItemLists_295084!B1677</f>
        <v>J 796.812 STO</v>
      </c>
      <c r="C1679" t="str">
        <f>LEFT(ItemLists_295084!D1677,36)</f>
        <v>The Undertaker</v>
      </c>
      <c r="D1679" s="3" t="str">
        <f>IF(ItemLists_295084!AE1677=1,"Yes","No")</f>
        <v>Yes</v>
      </c>
      <c r="E1679" s="18">
        <f>ItemLists_295084!C1677</f>
        <v>30113005274688</v>
      </c>
      <c r="F1679">
        <f>ItemLists_295084!F1677</f>
        <v>2012</v>
      </c>
      <c r="G1679">
        <f>ItemLists_295084!P1677</f>
        <v>201111</v>
      </c>
      <c r="H1679" s="1">
        <f>ItemLists_295084!W1677</f>
        <v>3</v>
      </c>
      <c r="I1679">
        <f>ItemLists_295084!S1677</f>
        <v>201908</v>
      </c>
    </row>
    <row r="1680" spans="1:9" x14ac:dyDescent="0.25">
      <c r="A1680" t="str">
        <f>IF(ItemLists_295084!A1678="Juvenile Non-Fiction","JNF","")</f>
        <v>JNF</v>
      </c>
      <c r="B1680" t="str">
        <f>ItemLists_295084!B1678</f>
        <v>J 796.812 WRE</v>
      </c>
      <c r="C1680" t="str">
        <f>LEFT(ItemLists_295084!D1678,36)</f>
        <v>The wrestling drill book : 100 techn</v>
      </c>
      <c r="D1680" s="3" t="str">
        <f>IF(ItemLists_295084!AE1678=1,"Yes","No")</f>
        <v>Yes</v>
      </c>
      <c r="E1680" s="18">
        <f>ItemLists_295084!C1678</f>
        <v>30113002305261</v>
      </c>
      <c r="F1680">
        <f>ItemLists_295084!F1678</f>
        <v>2005</v>
      </c>
      <c r="G1680">
        <f>ItemLists_295084!P1678</f>
        <v>200503</v>
      </c>
      <c r="H1680" s="1">
        <f>ItemLists_295084!W1678</f>
        <v>2.1063829787234045</v>
      </c>
      <c r="I1680">
        <f>ItemLists_295084!S1678</f>
        <v>202010</v>
      </c>
    </row>
    <row r="1681" spans="1:9" x14ac:dyDescent="0.25">
      <c r="A1681" t="str">
        <f>IF(ItemLists_295084!A1679="Juvenile Non-Fiction","JNF","")</f>
        <v>JNF</v>
      </c>
      <c r="B1681" t="str">
        <f>ItemLists_295084!B1679</f>
        <v>J 796.815 AME</v>
      </c>
      <c r="C1681" t="str">
        <f>LEFT(ItemLists_295084!D1679,36)</f>
        <v>Tae kwon do</v>
      </c>
      <c r="D1681" s="3" t="str">
        <f>IF(ItemLists_295084!AE1679=1,"Yes","No")</f>
        <v>Yes</v>
      </c>
      <c r="E1681" s="18">
        <f>ItemLists_295084!C1679</f>
        <v>30113002423429</v>
      </c>
      <c r="F1681">
        <f>ItemLists_295084!F1679</f>
        <v>2005</v>
      </c>
      <c r="G1681">
        <f>ItemLists_295084!P1679</f>
        <v>201101</v>
      </c>
      <c r="H1681" s="1">
        <f>ItemLists_295084!W1679</f>
        <v>3.5593220338983049</v>
      </c>
      <c r="I1681">
        <f>ItemLists_295084!S1679</f>
        <v>201912</v>
      </c>
    </row>
    <row r="1682" spans="1:9" x14ac:dyDescent="0.25">
      <c r="A1682" t="str">
        <f>IF(ItemLists_295084!A1680="Juvenile Non-Fiction","JNF","")</f>
        <v>JNF</v>
      </c>
      <c r="B1682" t="str">
        <f>ItemLists_295084!B1680</f>
        <v>J 796.815 CHE</v>
      </c>
      <c r="C1682" t="str">
        <f>LEFT(ItemLists_295084!D1680,36)</f>
        <v>Judo</v>
      </c>
      <c r="D1682" s="3" t="str">
        <f>IF(ItemLists_295084!AE1680=1,"Yes","No")</f>
        <v>Yes</v>
      </c>
      <c r="E1682" s="18">
        <f>ItemLists_295084!C1680</f>
        <v>30113002423411</v>
      </c>
      <c r="F1682">
        <f>ItemLists_295084!F1680</f>
        <v>2005</v>
      </c>
      <c r="G1682">
        <f>ItemLists_295084!P1680</f>
        <v>200508</v>
      </c>
      <c r="H1682" s="1">
        <f>ItemLists_295084!W1680</f>
        <v>1.7049180327868851</v>
      </c>
      <c r="I1682">
        <f>ItemLists_295084!S1680</f>
        <v>201912</v>
      </c>
    </row>
    <row r="1683" spans="1:9" x14ac:dyDescent="0.25">
      <c r="A1683" t="str">
        <f>IF(ItemLists_295084!A1681="Juvenile Non-Fiction","JNF","")</f>
        <v>JNF</v>
      </c>
      <c r="B1683" t="str">
        <f>ItemLists_295084!B1681</f>
        <v>J 796.815 COO</v>
      </c>
      <c r="C1683" t="str">
        <f>LEFT(ItemLists_295084!D1681,36)</f>
        <v>Karate</v>
      </c>
      <c r="D1683" s="3" t="str">
        <f>IF(ItemLists_295084!AE1681=1,"Yes","No")</f>
        <v>Yes</v>
      </c>
      <c r="E1683" s="18">
        <f>ItemLists_295084!C1681</f>
        <v>30113002423403</v>
      </c>
      <c r="F1683">
        <f>ItemLists_295084!F1681</f>
        <v>2005</v>
      </c>
      <c r="G1683">
        <f>ItemLists_295084!P1681</f>
        <v>200507</v>
      </c>
      <c r="H1683" s="1">
        <f>ItemLists_295084!W1681</f>
        <v>1.826086956521739</v>
      </c>
      <c r="I1683">
        <f>ItemLists_295084!S1681</f>
        <v>201912</v>
      </c>
    </row>
    <row r="1684" spans="1:9" x14ac:dyDescent="0.25">
      <c r="A1684" t="str">
        <f>IF(ItemLists_295084!A1682="Juvenile Non-Fiction","JNF","")</f>
        <v>JNF</v>
      </c>
      <c r="B1684" t="str">
        <f>ItemLists_295084!B1682</f>
        <v>J 796.815 CRA</v>
      </c>
      <c r="C1684" t="str">
        <f>LEFT(ItemLists_295084!D1682,36)</f>
        <v>Karate</v>
      </c>
      <c r="D1684" s="3" t="str">
        <f>IF(ItemLists_295084!AE1682=1,"Yes","No")</f>
        <v>Yes</v>
      </c>
      <c r="E1684" s="18">
        <f>ItemLists_295084!C1682</f>
        <v>30113001952733</v>
      </c>
      <c r="F1684">
        <f>ItemLists_295084!F1682</f>
        <v>2002</v>
      </c>
      <c r="G1684">
        <f>ItemLists_295084!P1682</f>
        <v>201108</v>
      </c>
      <c r="H1684" s="1">
        <f>ItemLists_295084!W1682</f>
        <v>2.3783783783783785</v>
      </c>
      <c r="I1684">
        <f>ItemLists_295084!S1682</f>
        <v>201907</v>
      </c>
    </row>
    <row r="1685" spans="1:9" x14ac:dyDescent="0.25">
      <c r="A1685" t="str">
        <f>IF(ItemLists_295084!A1683="Juvenile Non-Fiction","JNF","")</f>
        <v>JNF</v>
      </c>
      <c r="B1685" t="str">
        <f>ItemLists_295084!B1683</f>
        <v>J 796.815 MAC</v>
      </c>
      <c r="C1685" t="str">
        <f>LEFT(ItemLists_295084!D1683,36)</f>
        <v>Karate in action</v>
      </c>
      <c r="D1685" s="3" t="str">
        <f>IF(ItemLists_295084!AE1683=1,"Yes","No")</f>
        <v>Yes</v>
      </c>
      <c r="E1685" s="18">
        <f>ItemLists_295084!C1683</f>
        <v>30113002409683</v>
      </c>
      <c r="F1685">
        <f>ItemLists_295084!F1683</f>
        <v>2006</v>
      </c>
      <c r="G1685">
        <f>ItemLists_295084!P1683</f>
        <v>200611</v>
      </c>
      <c r="H1685" s="1">
        <f>ItemLists_295084!W1683</f>
        <v>2</v>
      </c>
      <c r="I1685">
        <f>ItemLists_295084!S1683</f>
        <v>201907</v>
      </c>
    </row>
    <row r="1686" spans="1:9" x14ac:dyDescent="0.25">
      <c r="A1686" t="str">
        <f>IF(ItemLists_295084!A1684="Juvenile Non-Fiction","JNF","")</f>
        <v>JNF</v>
      </c>
      <c r="B1686" t="str">
        <f>ItemLists_295084!B1684</f>
        <v>J 796.815 MACA</v>
      </c>
      <c r="C1686" t="str">
        <f>LEFT(ItemLists_295084!D1684,36)</f>
        <v>Taekwondo in action</v>
      </c>
      <c r="D1686" s="3" t="str">
        <f>IF(ItemLists_295084!AE1684=1,"Yes","No")</f>
        <v>Yes</v>
      </c>
      <c r="E1686" s="18">
        <f>ItemLists_295084!C1684</f>
        <v>30113005626101</v>
      </c>
      <c r="F1686">
        <f>ItemLists_295084!F1684</f>
        <v>2005</v>
      </c>
      <c r="G1686">
        <f>ItemLists_295084!P1684</f>
        <v>200510</v>
      </c>
      <c r="H1686" s="1">
        <f>ItemLists_295084!W1684</f>
        <v>2.3204419889502761</v>
      </c>
      <c r="I1686">
        <f>ItemLists_295084!S1684</f>
        <v>201904</v>
      </c>
    </row>
    <row r="1687" spans="1:9" x14ac:dyDescent="0.25">
      <c r="A1687" t="str">
        <f>IF(ItemLists_295084!A1685="Juvenile Non-Fiction","JNF","")</f>
        <v>JNF</v>
      </c>
      <c r="B1687" t="str">
        <f>ItemLists_295084!B1685</f>
        <v>J 796.815 MAR</v>
      </c>
      <c r="C1687" t="str">
        <f>LEFT(ItemLists_295084!D1685,36)</f>
        <v>How to improve at karate</v>
      </c>
      <c r="D1687" s="3" t="str">
        <f>IF(ItemLists_295084!AE1685=1,"Yes","No")</f>
        <v>Yes</v>
      </c>
      <c r="E1687" s="18">
        <f>ItemLists_295084!C1685</f>
        <v>30113003019366</v>
      </c>
      <c r="F1687">
        <f>ItemLists_295084!F1685</f>
        <v>2007</v>
      </c>
      <c r="G1687">
        <f>ItemLists_295084!P1685</f>
        <v>200711</v>
      </c>
      <c r="H1687" s="1">
        <f>ItemLists_295084!W1685</f>
        <v>0.92307692307692313</v>
      </c>
      <c r="I1687">
        <f>ItemLists_295084!S1685</f>
        <v>201912</v>
      </c>
    </row>
    <row r="1688" spans="1:9" x14ac:dyDescent="0.25">
      <c r="A1688" t="str">
        <f>IF(ItemLists_295084!A1686="Juvenile Non-Fiction","JNF","")</f>
        <v>JNF</v>
      </c>
      <c r="B1688" t="str">
        <f>ItemLists_295084!B1686</f>
        <v>J 796.815 NON</v>
      </c>
      <c r="C1688" t="str">
        <f>LEFT(ItemLists_295084!D1686,36)</f>
        <v>Kickboxing</v>
      </c>
      <c r="D1688" s="3" t="str">
        <f>IF(ItemLists_295084!AE1686=1,"Yes","No")</f>
        <v>Yes</v>
      </c>
      <c r="E1688" s="18">
        <f>ItemLists_295084!C1686</f>
        <v>30113002423437</v>
      </c>
      <c r="F1688">
        <f>ItemLists_295084!F1686</f>
        <v>2005</v>
      </c>
      <c r="G1688">
        <f>ItemLists_295084!P1686</f>
        <v>201208</v>
      </c>
      <c r="H1688" s="1">
        <f>ItemLists_295084!W1686</f>
        <v>2.0606060606060606</v>
      </c>
      <c r="I1688">
        <f>ItemLists_295084!S1686</f>
        <v>201710</v>
      </c>
    </row>
    <row r="1689" spans="1:9" x14ac:dyDescent="0.25">
      <c r="A1689" t="str">
        <f>IF(ItemLists_295084!A1687="Juvenile Non-Fiction","JNF","")</f>
        <v>JNF</v>
      </c>
      <c r="B1689" t="str">
        <f>ItemLists_295084!B1687</f>
        <v>J 796.815 STJ</v>
      </c>
      <c r="C1689" t="str">
        <f>LEFT(ItemLists_295084!D1687,36)</f>
        <v>Karate warrior.</v>
      </c>
      <c r="D1689" s="3" t="str">
        <f>IF(ItemLists_295084!AE1687=1,"Yes","No")</f>
        <v>Yes</v>
      </c>
      <c r="E1689" s="18">
        <f>ItemLists_295084!C1687</f>
        <v>30113002432404</v>
      </c>
      <c r="F1689">
        <f>ItemLists_295084!F1687</f>
        <v>0</v>
      </c>
      <c r="G1689">
        <f>ItemLists_295084!P1687</f>
        <v>200905</v>
      </c>
      <c r="H1689" s="1">
        <f>ItemLists_295084!W1687</f>
        <v>2.6086956521739131</v>
      </c>
      <c r="I1689">
        <f>ItemLists_295084!S1687</f>
        <v>201901</v>
      </c>
    </row>
    <row r="1690" spans="1:9" x14ac:dyDescent="0.25">
      <c r="A1690" t="str">
        <f>IF(ItemLists_295084!A1688="Juvenile Non-Fiction","JNF","")</f>
        <v>JNF</v>
      </c>
      <c r="B1690" t="str">
        <f>ItemLists_295084!B1688</f>
        <v>J 796.815 WEL</v>
      </c>
      <c r="C1690" t="str">
        <f>LEFT(ItemLists_295084!D1688,36)</f>
        <v>Brazilian jiujitsu : ground-fighting</v>
      </c>
      <c r="D1690" s="3" t="str">
        <f>IF(ItemLists_295084!AE1688=1,"Yes","No")</f>
        <v>Yes</v>
      </c>
      <c r="E1690" s="18">
        <f>ItemLists_295084!C1688</f>
        <v>30113005552703</v>
      </c>
      <c r="F1690">
        <f>ItemLists_295084!F1688</f>
        <v>2012</v>
      </c>
      <c r="G1690">
        <f>ItemLists_295084!P1688</f>
        <v>201302</v>
      </c>
      <c r="H1690" s="1">
        <f>ItemLists_295084!W1688</f>
        <v>2.838709677419355</v>
      </c>
      <c r="I1690">
        <f>ItemLists_295084!S1688</f>
        <v>202003</v>
      </c>
    </row>
    <row r="1691" spans="1:9" x14ac:dyDescent="0.25">
      <c r="A1691" t="str">
        <f>IF(ItemLists_295084!A1689="Juvenile Non-Fiction","JNF","")</f>
        <v>JNF</v>
      </c>
      <c r="B1691" t="str">
        <f>ItemLists_295084!B1689</f>
        <v>J 796.83 BOL</v>
      </c>
      <c r="C1691" t="str">
        <f>LEFT(ItemLists_295084!D1689,36)</f>
        <v>The champ! : the story of Muhammad A</v>
      </c>
      <c r="D1691" s="3" t="str">
        <f>IF(ItemLists_295084!AE1689=1,"Yes","No")</f>
        <v>Yes</v>
      </c>
      <c r="E1691" s="18">
        <f>ItemLists_295084!C1689</f>
        <v>30113002200397</v>
      </c>
      <c r="F1691">
        <f>ItemLists_295084!F1689</f>
        <v>2004</v>
      </c>
      <c r="G1691">
        <f>ItemLists_295084!P1689</f>
        <v>200406</v>
      </c>
      <c r="H1691" s="1">
        <f>ItemLists_295084!W1689</f>
        <v>2.6802030456852788</v>
      </c>
      <c r="I1691">
        <f>ItemLists_295084!S1689</f>
        <v>201907</v>
      </c>
    </row>
    <row r="1692" spans="1:9" x14ac:dyDescent="0.25">
      <c r="A1692" t="str">
        <f>IF(ItemLists_295084!A1690="Juvenile Non-Fiction","JNF","")</f>
        <v>JNF</v>
      </c>
      <c r="B1692" t="str">
        <f>ItemLists_295084!B1690</f>
        <v>J 796.83 HEL</v>
      </c>
      <c r="C1692" t="str">
        <f>LEFT(ItemLists_295084!D1690,36)</f>
        <v>Muhammad Ali : the king of the ring</v>
      </c>
      <c r="D1692" s="3" t="str">
        <f>IF(ItemLists_295084!AE1690=1,"Yes","No")</f>
        <v>Yes</v>
      </c>
      <c r="E1692" s="18">
        <f>ItemLists_295084!C1690</f>
        <v>30113005503524</v>
      </c>
      <c r="F1692">
        <f>ItemLists_295084!F1690</f>
        <v>2011</v>
      </c>
      <c r="G1692">
        <f>ItemLists_295084!P1690</f>
        <v>201205</v>
      </c>
      <c r="H1692" s="1">
        <f>ItemLists_295084!W1690</f>
        <v>0.70588235294117652</v>
      </c>
      <c r="I1692">
        <f>ItemLists_295084!S1690</f>
        <v>201711</v>
      </c>
    </row>
    <row r="1693" spans="1:9" x14ac:dyDescent="0.25">
      <c r="A1693" t="str">
        <f>IF(ItemLists_295084!A1691="Juvenile Non-Fiction","JNF","")</f>
        <v>JNF</v>
      </c>
      <c r="B1693" t="str">
        <f>ItemLists_295084!B1691</f>
        <v>J 796.86 LOH</v>
      </c>
      <c r="C1693" t="str">
        <f>LEFT(ItemLists_295084!D1691,36)</f>
        <v>Amazons vs. gladiators</v>
      </c>
      <c r="D1693" s="3" t="str">
        <f>IF(ItemLists_295084!AE1691=1,"Yes","No")</f>
        <v>No</v>
      </c>
      <c r="E1693" s="18">
        <f>ItemLists_295084!C1691</f>
        <v>30113006919232</v>
      </c>
      <c r="F1693">
        <f>ItemLists_295084!F1691</f>
        <v>2019</v>
      </c>
      <c r="G1693">
        <f>ItemLists_295084!P1691</f>
        <v>202007</v>
      </c>
      <c r="H1693" s="1">
        <f>ItemLists_295084!W1691</f>
        <v>18</v>
      </c>
      <c r="I1693">
        <f>ItemLists_295084!S1691</f>
        <v>202010</v>
      </c>
    </row>
    <row r="1694" spans="1:9" x14ac:dyDescent="0.25">
      <c r="A1694" t="str">
        <f>IF(ItemLists_295084!A1692="Juvenile Non-Fiction","JNF","")</f>
        <v>JNF</v>
      </c>
      <c r="B1694" t="str">
        <f>ItemLists_295084!B1692</f>
        <v>J 796.9 CRO</v>
      </c>
      <c r="C1694" t="str">
        <f>LEFT(ItemLists_295084!D1692,36)</f>
        <v>Snowboarding in action</v>
      </c>
      <c r="D1694" s="3" t="str">
        <f>IF(ItemLists_295084!AE1692=1,"Yes","No")</f>
        <v>Yes</v>
      </c>
      <c r="E1694" s="18">
        <f>ItemLists_295084!C1692</f>
        <v>30113002045818</v>
      </c>
      <c r="F1694">
        <f>ItemLists_295084!F1692</f>
        <v>2002</v>
      </c>
      <c r="G1694">
        <f>ItemLists_295084!P1692</f>
        <v>200207</v>
      </c>
      <c r="H1694" s="1">
        <f>ItemLists_295084!W1692</f>
        <v>1.6909090909090909</v>
      </c>
      <c r="I1694">
        <f>ItemLists_295084!S1692</f>
        <v>201611</v>
      </c>
    </row>
    <row r="1695" spans="1:9" x14ac:dyDescent="0.25">
      <c r="A1695" t="str">
        <f>IF(ItemLists_295084!A1693="Juvenile Non-Fiction","JNF","")</f>
        <v>JNF</v>
      </c>
      <c r="B1695" t="str">
        <f>ItemLists_295084!B1693</f>
        <v>J 796.9 MCKE</v>
      </c>
      <c r="C1695" t="str">
        <f>LEFT(ItemLists_295084!D1693,36)</f>
        <v>Snowboarding</v>
      </c>
      <c r="D1695" s="3" t="str">
        <f>IF(ItemLists_295084!AE1693=1,"Yes","No")</f>
        <v>Yes</v>
      </c>
      <c r="E1695" s="18">
        <f>ItemLists_295084!C1693</f>
        <v>30113001495162</v>
      </c>
      <c r="F1695">
        <f>ItemLists_295084!F1693</f>
        <v>1998</v>
      </c>
      <c r="G1695">
        <f>ItemLists_295084!P1693</f>
        <v>199803</v>
      </c>
      <c r="H1695" s="1">
        <f>ItemLists_295084!W1693</f>
        <v>2.5588235294117645</v>
      </c>
      <c r="I1695">
        <f>ItemLists_295084!S1693</f>
        <v>201601</v>
      </c>
    </row>
    <row r="1696" spans="1:9" x14ac:dyDescent="0.25">
      <c r="A1696" t="str">
        <f>IF(ItemLists_295084!A1694="Juvenile Non-Fiction","JNF","")</f>
        <v>JNF</v>
      </c>
      <c r="B1696" t="str">
        <f>ItemLists_295084!B1694</f>
        <v>J 796.9 SPI</v>
      </c>
      <c r="C1696" t="str">
        <f>LEFT(ItemLists_295084!D1694,36)</f>
        <v>Snow and ice sports</v>
      </c>
      <c r="D1696" s="3" t="str">
        <f>IF(ItemLists_295084!AE1694=1,"Yes","No")</f>
        <v>No</v>
      </c>
      <c r="E1696" s="18">
        <f>ItemLists_295084!C1694</f>
        <v>30113006833078</v>
      </c>
      <c r="F1696">
        <f>ItemLists_295084!F1694</f>
        <v>2020</v>
      </c>
      <c r="G1696">
        <f>ItemLists_295084!P1694</f>
        <v>202003</v>
      </c>
      <c r="H1696" s="1">
        <f>ItemLists_295084!W1694</f>
        <v>1.5</v>
      </c>
      <c r="I1696">
        <f>ItemLists_295084!S1694</f>
        <v>202004</v>
      </c>
    </row>
    <row r="1697" spans="1:9" x14ac:dyDescent="0.25">
      <c r="A1697" t="str">
        <f>IF(ItemLists_295084!A1695="Juvenile Non-Fiction","JNF","")</f>
        <v>JNF</v>
      </c>
      <c r="B1697" t="str">
        <f>ItemLists_295084!B1695</f>
        <v>J 796.91 BRO</v>
      </c>
      <c r="C1697" t="str">
        <f>LEFT(ItemLists_295084!D1695,36)</f>
        <v>A is for axel : an ice skating alpha</v>
      </c>
      <c r="D1697" s="3" t="str">
        <f>IF(ItemLists_295084!AE1695=1,"Yes","No")</f>
        <v>No</v>
      </c>
      <c r="E1697" s="18">
        <f>ItemLists_295084!C1695</f>
        <v>30113002308315</v>
      </c>
      <c r="F1697">
        <f>ItemLists_295084!F1695</f>
        <v>2005</v>
      </c>
      <c r="G1697">
        <f>ItemLists_295084!P1695</f>
        <v>200501</v>
      </c>
      <c r="H1697" s="1">
        <f>ItemLists_295084!W1695</f>
        <v>3.094736842105263</v>
      </c>
      <c r="I1697">
        <f>ItemLists_295084!S1695</f>
        <v>202008</v>
      </c>
    </row>
    <row r="1698" spans="1:9" x14ac:dyDescent="0.25">
      <c r="A1698" t="str">
        <f>IF(ItemLists_295084!A1696="Juvenile Non-Fiction","JNF","")</f>
        <v>JNF</v>
      </c>
      <c r="B1698" t="str">
        <f>ItemLists_295084!B1696</f>
        <v>J 796.91 CLA</v>
      </c>
      <c r="C1698" t="str">
        <f>LEFT(ItemLists_295084!D1696,36)</f>
        <v>Ice dancing</v>
      </c>
      <c r="D1698" s="3" t="str">
        <f>IF(ItemLists_295084!AE1696=1,"Yes","No")</f>
        <v>Yes</v>
      </c>
      <c r="E1698" s="18">
        <f>ItemLists_295084!C1696</f>
        <v>30113005389320</v>
      </c>
      <c r="F1698">
        <f>ItemLists_295084!F1696</f>
        <v>2012</v>
      </c>
      <c r="G1698">
        <f>ItemLists_295084!P1696</f>
        <v>201201</v>
      </c>
      <c r="H1698" s="1">
        <f>ItemLists_295084!W1696</f>
        <v>1.4716981132075471</v>
      </c>
      <c r="I1698">
        <f>ItemLists_295084!S1696</f>
        <v>201704</v>
      </c>
    </row>
    <row r="1699" spans="1:9" x14ac:dyDescent="0.25">
      <c r="A1699" t="str">
        <f>IF(ItemLists_295084!A1697="Juvenile Non-Fiction","JNF","")</f>
        <v>JNF</v>
      </c>
      <c r="B1699" t="str">
        <f>ItemLists_295084!B1697</f>
        <v>J 796.912 CAL</v>
      </c>
      <c r="C1699" t="str">
        <f>LEFT(ItemLists_295084!D1697,36)</f>
        <v>Figure skating in action</v>
      </c>
      <c r="D1699" s="3" t="str">
        <f>IF(ItemLists_295084!AE1697=1,"Yes","No")</f>
        <v>Yes</v>
      </c>
      <c r="E1699" s="18">
        <f>ItemLists_295084!C1697</f>
        <v>30113001806103</v>
      </c>
      <c r="F1699">
        <f>ItemLists_295084!F1697</f>
        <v>2001</v>
      </c>
      <c r="G1699">
        <f>ItemLists_295084!P1697</f>
        <v>200103</v>
      </c>
      <c r="H1699" s="1">
        <f>ItemLists_295084!W1697</f>
        <v>1.6779661016949152</v>
      </c>
      <c r="I1699">
        <f>ItemLists_295084!S1697</f>
        <v>201905</v>
      </c>
    </row>
    <row r="1700" spans="1:9" x14ac:dyDescent="0.25">
      <c r="A1700" t="str">
        <f>IF(ItemLists_295084!A1698="Juvenile Non-Fiction","JNF","")</f>
        <v>JNF</v>
      </c>
      <c r="B1700" t="str">
        <f>ItemLists_295084!B1698</f>
        <v>J 796.912 CRA</v>
      </c>
      <c r="C1700" t="str">
        <f>LEFT(ItemLists_295084!D1698,36)</f>
        <v>Magic on ice : figure skating stars,</v>
      </c>
      <c r="D1700" s="3" t="str">
        <f>IF(ItemLists_295084!AE1698=1,"Yes","No")</f>
        <v>Yes</v>
      </c>
      <c r="E1700" s="18">
        <f>ItemLists_295084!C1698</f>
        <v>30113001621486</v>
      </c>
      <c r="F1700">
        <f>ItemLists_295084!F1698</f>
        <v>1998</v>
      </c>
      <c r="G1700">
        <f>ItemLists_295084!P1698</f>
        <v>199807</v>
      </c>
      <c r="H1700" s="1">
        <f>ItemLists_295084!W1698</f>
        <v>2.194029850746269</v>
      </c>
      <c r="I1700">
        <f>ItemLists_295084!S1698</f>
        <v>201802</v>
      </c>
    </row>
    <row r="1701" spans="1:9" x14ac:dyDescent="0.25">
      <c r="A1701" t="str">
        <f>IF(ItemLists_295084!A1699="Juvenile Non-Fiction","JNF","")</f>
        <v>JNF</v>
      </c>
      <c r="B1701" t="str">
        <f>ItemLists_295084!B1699</f>
        <v>J 796.912 CRA</v>
      </c>
      <c r="C1701" t="str">
        <f>LEFT(ItemLists_295084!D1699,36)</f>
        <v>Superstars on ice : figure skating c</v>
      </c>
      <c r="D1701" s="3" t="str">
        <f>IF(ItemLists_295084!AE1699=1,"Yes","No")</f>
        <v>Yes</v>
      </c>
      <c r="E1701" s="18">
        <f>ItemLists_295084!C1699</f>
        <v>30113001305288</v>
      </c>
      <c r="F1701">
        <f>ItemLists_295084!F1699</f>
        <v>1996</v>
      </c>
      <c r="G1701">
        <f>ItemLists_295084!P1699</f>
        <v>201503</v>
      </c>
      <c r="H1701" s="1">
        <f>ItemLists_295084!W1699</f>
        <v>7.9411764705882346</v>
      </c>
      <c r="I1701">
        <f>ItemLists_295084!S1699</f>
        <v>201704</v>
      </c>
    </row>
    <row r="1702" spans="1:9" x14ac:dyDescent="0.25">
      <c r="A1702" t="str">
        <f>IF(ItemLists_295084!A1700="Juvenile Non-Fiction","JNF","")</f>
        <v>JNF</v>
      </c>
      <c r="B1702" t="str">
        <f>ItemLists_295084!B1700</f>
        <v>J 796.912 GUS</v>
      </c>
      <c r="C1702" t="str">
        <f>LEFT(ItemLists_295084!D1700,36)</f>
        <v>Figure skating</v>
      </c>
      <c r="D1702" s="3" t="str">
        <f>IF(ItemLists_295084!AE1700=1,"Yes","No")</f>
        <v>Yes</v>
      </c>
      <c r="E1702" s="18">
        <f>ItemLists_295084!C1700</f>
        <v>30113003162901</v>
      </c>
      <c r="F1702">
        <f>ItemLists_295084!F1700</f>
        <v>2010</v>
      </c>
      <c r="G1702">
        <f>ItemLists_295084!P1700</f>
        <v>201005</v>
      </c>
      <c r="H1702" s="1">
        <f>ItemLists_295084!W1700</f>
        <v>2.1904761904761907</v>
      </c>
      <c r="I1702">
        <f>ItemLists_295084!S1700</f>
        <v>201905</v>
      </c>
    </row>
    <row r="1703" spans="1:9" x14ac:dyDescent="0.25">
      <c r="A1703" t="str">
        <f>IF(ItemLists_295084!A1701="Juvenile Non-Fiction","JNF","")</f>
        <v>JNF</v>
      </c>
      <c r="B1703" t="str">
        <f>ItemLists_295084!B1701</f>
        <v>J 796.912 ISA</v>
      </c>
      <c r="C1703" t="str">
        <f>LEFT(ItemLists_295084!D1701,36)</f>
        <v>Sophie skates</v>
      </c>
      <c r="D1703" s="3" t="str">
        <f>IF(ItemLists_295084!AE1701=1,"Yes","No")</f>
        <v>Yes</v>
      </c>
      <c r="E1703" s="18">
        <f>ItemLists_295084!C1701</f>
        <v>30113001693758</v>
      </c>
      <c r="F1703">
        <f>ItemLists_295084!F1701</f>
        <v>1999</v>
      </c>
      <c r="G1703">
        <f>ItemLists_295084!P1701</f>
        <v>199901</v>
      </c>
      <c r="H1703" s="1">
        <f>ItemLists_295084!W1701</f>
        <v>1.6946564885496185</v>
      </c>
      <c r="I1703">
        <f>ItemLists_295084!S1701</f>
        <v>201806</v>
      </c>
    </row>
    <row r="1704" spans="1:9" x14ac:dyDescent="0.25">
      <c r="A1704" t="str">
        <f>IF(ItemLists_295084!A1702="Juvenile Non-Fiction","JNF","")</f>
        <v>JNF</v>
      </c>
      <c r="B1704" t="str">
        <f>ItemLists_295084!B1702</f>
        <v>J 796.912 JON</v>
      </c>
      <c r="C1704" t="str">
        <f>LEFT(ItemLists_295084!D1702,36)</f>
        <v>Figure skating for fun!</v>
      </c>
      <c r="D1704" s="3" t="str">
        <f>IF(ItemLists_295084!AE1702=1,"Yes","No")</f>
        <v>Yes</v>
      </c>
      <c r="E1704" s="18">
        <f>ItemLists_295084!C1702</f>
        <v>30113002465552</v>
      </c>
      <c r="F1704">
        <f>ItemLists_295084!F1702</f>
        <v>2006</v>
      </c>
      <c r="G1704">
        <f>ItemLists_295084!P1702</f>
        <v>200602</v>
      </c>
      <c r="H1704" s="1">
        <f>ItemLists_295084!W1702</f>
        <v>2.2372881355932202</v>
      </c>
      <c r="I1704">
        <f>ItemLists_295084!S1702</f>
        <v>201912</v>
      </c>
    </row>
    <row r="1705" spans="1:9" x14ac:dyDescent="0.25">
      <c r="A1705" t="str">
        <f>IF(ItemLists_295084!A1703="Juvenile Non-Fiction","JNF","")</f>
        <v>JNF</v>
      </c>
      <c r="B1705" t="str">
        <f>ItemLists_295084!B1703</f>
        <v>J 796.912 LAB</v>
      </c>
      <c r="C1705" t="str">
        <f>LEFT(ItemLists_295084!D1703,36)</f>
        <v>The science of a triple axel</v>
      </c>
      <c r="D1705" s="3" t="str">
        <f>IF(ItemLists_295084!AE1703=1,"Yes","No")</f>
        <v>Yes</v>
      </c>
      <c r="E1705" s="18">
        <f>ItemLists_295084!C1703</f>
        <v>30113006386895</v>
      </c>
      <c r="F1705">
        <f>ItemLists_295084!F1703</f>
        <v>2016</v>
      </c>
      <c r="G1705">
        <f>ItemLists_295084!P1703</f>
        <v>201612</v>
      </c>
      <c r="H1705" s="1">
        <f>ItemLists_295084!W1703</f>
        <v>2.5531914893617023</v>
      </c>
      <c r="I1705">
        <f>ItemLists_295084!S1703</f>
        <v>201905</v>
      </c>
    </row>
    <row r="1706" spans="1:9" x14ac:dyDescent="0.25">
      <c r="A1706" t="str">
        <f>IF(ItemLists_295084!A1704="Juvenile Non-Fiction","JNF","")</f>
        <v>JNF</v>
      </c>
      <c r="B1706" t="str">
        <f>ItemLists_295084!B1704</f>
        <v>J 796.912 THO</v>
      </c>
      <c r="C1706" t="str">
        <f>LEFT(ItemLists_295084!D1704,36)</f>
        <v>How figure skating works</v>
      </c>
      <c r="D1706" s="3" t="str">
        <f>IF(ItemLists_295084!AE1704=1,"Yes","No")</f>
        <v>Yes</v>
      </c>
      <c r="E1706" s="18">
        <f>ItemLists_295084!C1704</f>
        <v>30113003260945</v>
      </c>
      <c r="F1706">
        <f>ItemLists_295084!F1704</f>
        <v>2009</v>
      </c>
      <c r="G1706">
        <f>ItemLists_295084!P1704</f>
        <v>200906</v>
      </c>
      <c r="H1706" s="1">
        <f>ItemLists_295084!W1704</f>
        <v>2.0145985401459856</v>
      </c>
      <c r="I1706">
        <f>ItemLists_295084!S1704</f>
        <v>201806</v>
      </c>
    </row>
    <row r="1707" spans="1:9" x14ac:dyDescent="0.25">
      <c r="A1707" t="str">
        <f>IF(ItemLists_295084!A1705="Juvenile Non-Fiction","JNF","")</f>
        <v>JNF</v>
      </c>
      <c r="B1707" t="str">
        <f>ItemLists_295084!B1705</f>
        <v>J 796.912 THR</v>
      </c>
      <c r="C1707" t="str">
        <f>LEFT(ItemLists_295084!D1705,36)</f>
        <v>Figure skating</v>
      </c>
      <c r="D1707" s="3" t="str">
        <f>IF(ItemLists_295084!AE1705=1,"Yes","No")</f>
        <v>Yes</v>
      </c>
      <c r="E1707" s="18">
        <f>ItemLists_295084!C1705</f>
        <v>30113005877357</v>
      </c>
      <c r="F1707">
        <f>ItemLists_295084!F1705</f>
        <v>2014</v>
      </c>
      <c r="G1707">
        <f>ItemLists_295084!P1705</f>
        <v>201406</v>
      </c>
      <c r="H1707" s="1">
        <f>ItemLists_295084!W1705</f>
        <v>1.2467532467532467</v>
      </c>
      <c r="I1707">
        <f>ItemLists_295084!S1705</f>
        <v>201802</v>
      </c>
    </row>
    <row r="1708" spans="1:9" x14ac:dyDescent="0.25">
      <c r="A1708" t="str">
        <f>IF(ItemLists_295084!A1706="Juvenile Non-Fiction","JNF","")</f>
        <v>JNF</v>
      </c>
      <c r="B1708" t="str">
        <f>ItemLists_295084!B1706</f>
        <v>J 796.912 WIS</v>
      </c>
      <c r="C1708" t="str">
        <f>LEFT(ItemLists_295084!D1706,36)</f>
        <v>Figure skating</v>
      </c>
      <c r="D1708" s="3" t="str">
        <f>IF(ItemLists_295084!AE1706=1,"Yes","No")</f>
        <v>Yes</v>
      </c>
      <c r="E1708" s="18">
        <f>ItemLists_295084!C1706</f>
        <v>30113002964893</v>
      </c>
      <c r="F1708">
        <f>ItemLists_295084!F1706</f>
        <v>2009</v>
      </c>
      <c r="G1708">
        <f>ItemLists_295084!P1706</f>
        <v>200912</v>
      </c>
      <c r="H1708" s="1">
        <f>ItemLists_295084!W1706</f>
        <v>2.2900763358778629</v>
      </c>
      <c r="I1708">
        <f>ItemLists_295084!S1706</f>
        <v>201908</v>
      </c>
    </row>
    <row r="1709" spans="1:9" x14ac:dyDescent="0.25">
      <c r="A1709" t="str">
        <f>IF(ItemLists_295084!A1707="Juvenile Non-Fiction","JNF","")</f>
        <v>JNF</v>
      </c>
      <c r="B1709" t="str">
        <f>ItemLists_295084!B1707</f>
        <v>J 796.914 GUS</v>
      </c>
      <c r="C1709" t="str">
        <f>LEFT(ItemLists_295084!D1707,36)</f>
        <v>Speed skating</v>
      </c>
      <c r="D1709" s="3" t="str">
        <f>IF(ItemLists_295084!AE1707=1,"Yes","No")</f>
        <v>Yes</v>
      </c>
      <c r="E1709" s="18">
        <f>ItemLists_295084!C1707</f>
        <v>30113003162927</v>
      </c>
      <c r="F1709">
        <f>ItemLists_295084!F1707</f>
        <v>2010</v>
      </c>
      <c r="G1709">
        <f>ItemLists_295084!P1707</f>
        <v>201005</v>
      </c>
      <c r="H1709" s="1">
        <f>ItemLists_295084!W1707</f>
        <v>2</v>
      </c>
      <c r="I1709">
        <f>ItemLists_295084!S1707</f>
        <v>201902</v>
      </c>
    </row>
    <row r="1710" spans="1:9" x14ac:dyDescent="0.25">
      <c r="A1710" t="str">
        <f>IF(ItemLists_295084!A1708="Juvenile Non-Fiction","JNF","")</f>
        <v>JNF</v>
      </c>
      <c r="B1710" t="str">
        <f>ItemLists_295084!B1708</f>
        <v>J 796.93 CAT</v>
      </c>
      <c r="C1710" t="str">
        <f>LEFT(ItemLists_295084!D1708,36)</f>
        <v>Skiing</v>
      </c>
      <c r="D1710" s="3" t="str">
        <f>IF(ItemLists_295084!AE1708=1,"Yes","No")</f>
        <v>Yes</v>
      </c>
      <c r="E1710" s="18">
        <f>ItemLists_295084!C1708</f>
        <v>30113005876813</v>
      </c>
      <c r="F1710">
        <f>ItemLists_295084!F1708</f>
        <v>2014</v>
      </c>
      <c r="G1710">
        <f>ItemLists_295084!P1708</f>
        <v>201406</v>
      </c>
      <c r="H1710" s="1">
        <f>ItemLists_295084!W1708</f>
        <v>1.8701298701298701</v>
      </c>
      <c r="I1710">
        <f>ItemLists_295084!S1708</f>
        <v>201804</v>
      </c>
    </row>
    <row r="1711" spans="1:9" x14ac:dyDescent="0.25">
      <c r="A1711" t="str">
        <f>IF(ItemLists_295084!A1709="Juvenile Non-Fiction","JNF","")</f>
        <v>JNF</v>
      </c>
      <c r="B1711" t="str">
        <f>ItemLists_295084!B1709</f>
        <v>J 796.93 CHA</v>
      </c>
      <c r="C1711" t="str">
        <f>LEFT(ItemLists_295084!D1709,36)</f>
        <v>Wild snow : skiing and snowboarding</v>
      </c>
      <c r="D1711" s="3" t="str">
        <f>IF(ItemLists_295084!AE1709=1,"Yes","No")</f>
        <v>Yes</v>
      </c>
      <c r="E1711" s="18">
        <f>ItemLists_295084!C1709</f>
        <v>30113005687111</v>
      </c>
      <c r="F1711">
        <f>ItemLists_295084!F1709</f>
        <v>2013</v>
      </c>
      <c r="G1711">
        <f>ItemLists_295084!P1709</f>
        <v>201305</v>
      </c>
      <c r="H1711" s="1">
        <f>ItemLists_295084!W1709</f>
        <v>1.8666666666666667</v>
      </c>
      <c r="I1711">
        <f>ItemLists_295084!S1709</f>
        <v>201901</v>
      </c>
    </row>
    <row r="1712" spans="1:9" x14ac:dyDescent="0.25">
      <c r="A1712" t="str">
        <f>IF(ItemLists_295084!A1710="Juvenile Non-Fiction","JNF","")</f>
        <v>JNF</v>
      </c>
      <c r="B1712" t="str">
        <f>ItemLists_295084!B1710</f>
        <v>J 796.93 MACA</v>
      </c>
      <c r="C1712" t="str">
        <f>LEFT(ItemLists_295084!D1710,36)</f>
        <v>Extreme skiing</v>
      </c>
      <c r="D1712" s="3" t="str">
        <f>IF(ItemLists_295084!AE1710=1,"Yes","No")</f>
        <v>Yes</v>
      </c>
      <c r="E1712" s="18">
        <f>ItemLists_295084!C1710</f>
        <v>30113002370935</v>
      </c>
      <c r="F1712">
        <f>ItemLists_295084!F1710</f>
        <v>2006</v>
      </c>
      <c r="G1712">
        <f>ItemLists_295084!P1710</f>
        <v>200601</v>
      </c>
      <c r="H1712" s="1">
        <f>ItemLists_295084!W1710</f>
        <v>1.8202247191011236</v>
      </c>
      <c r="I1712">
        <f>ItemLists_295084!S1710</f>
        <v>201907</v>
      </c>
    </row>
    <row r="1713" spans="1:9" x14ac:dyDescent="0.25">
      <c r="A1713" t="str">
        <f>IF(ItemLists_295084!A1711="Juvenile Non-Fiction","JNF","")</f>
        <v>JNF</v>
      </c>
      <c r="B1713" t="str">
        <f>ItemLists_295084!B1711</f>
        <v>J 796.93 YOM</v>
      </c>
      <c r="C1713" t="str">
        <f>LEFT(ItemLists_295084!D1711,36)</f>
        <v>The science of a carve turn</v>
      </c>
      <c r="D1713" s="3" t="str">
        <f>IF(ItemLists_295084!AE1711=1,"Yes","No")</f>
        <v>Yes</v>
      </c>
      <c r="E1713" s="18">
        <f>ItemLists_295084!C1711</f>
        <v>30113006386952</v>
      </c>
      <c r="F1713">
        <f>ItemLists_295084!F1711</f>
        <v>2016</v>
      </c>
      <c r="G1713">
        <f>ItemLists_295084!P1711</f>
        <v>201612</v>
      </c>
      <c r="H1713" s="1">
        <f>ItemLists_295084!W1711</f>
        <v>0.5106382978723405</v>
      </c>
      <c r="I1713">
        <f>ItemLists_295084!S1711</f>
        <v>201908</v>
      </c>
    </row>
    <row r="1714" spans="1:9" x14ac:dyDescent="0.25">
      <c r="A1714" t="str">
        <f>IF(ItemLists_295084!A1712="Juvenile Non-Fiction","JNF","")</f>
        <v>JNF</v>
      </c>
      <c r="B1714" t="str">
        <f>ItemLists_295084!B1712</f>
        <v>J 796.932 BUR</v>
      </c>
      <c r="C1714" t="str">
        <f>LEFT(ItemLists_295084!D1712,36)</f>
        <v>Biathlon, cross-country, ski jumping</v>
      </c>
      <c r="D1714" s="3" t="str">
        <f>IF(ItemLists_295084!AE1712=1,"Yes","No")</f>
        <v>Yes</v>
      </c>
      <c r="E1714" s="18">
        <f>ItemLists_295084!C1712</f>
        <v>30113003367294</v>
      </c>
      <c r="F1714">
        <f>ItemLists_295084!F1712</f>
        <v>2010</v>
      </c>
      <c r="G1714">
        <f>ItemLists_295084!P1712</f>
        <v>201103</v>
      </c>
      <c r="H1714" s="1">
        <f>ItemLists_295084!W1712</f>
        <v>1.5517241379310345</v>
      </c>
      <c r="I1714">
        <f>ItemLists_295084!S1712</f>
        <v>201901</v>
      </c>
    </row>
    <row r="1715" spans="1:9" x14ac:dyDescent="0.25">
      <c r="A1715" t="str">
        <f>IF(ItemLists_295084!A1713="Juvenile Non-Fiction","JNF","")</f>
        <v>JNF</v>
      </c>
      <c r="B1715" t="str">
        <f>ItemLists_295084!B1713</f>
        <v>J 796.933 WIS</v>
      </c>
      <c r="C1715" t="str">
        <f>LEFT(ItemLists_295084!D1713,36)</f>
        <v>Ski jumping</v>
      </c>
      <c r="D1715" s="3" t="str">
        <f>IF(ItemLists_295084!AE1713=1,"Yes","No")</f>
        <v>Yes</v>
      </c>
      <c r="E1715" s="18">
        <f>ItemLists_295084!C1713</f>
        <v>30113002957764</v>
      </c>
      <c r="F1715">
        <f>ItemLists_295084!F1713</f>
        <v>2009</v>
      </c>
      <c r="G1715">
        <f>ItemLists_295084!P1713</f>
        <v>200912</v>
      </c>
      <c r="H1715" s="1">
        <f>ItemLists_295084!W1713</f>
        <v>1.9236641221374047</v>
      </c>
      <c r="I1715">
        <f>ItemLists_295084!S1713</f>
        <v>201906</v>
      </c>
    </row>
    <row r="1716" spans="1:9" x14ac:dyDescent="0.25">
      <c r="A1716" t="str">
        <f>IF(ItemLists_295084!A1714="Juvenile Non-Fiction","JNF","")</f>
        <v>JNF</v>
      </c>
      <c r="B1716" t="str">
        <f>ItemLists_295084!B1714</f>
        <v>J 796.935 BUR</v>
      </c>
      <c r="C1716" t="str">
        <f>LEFT(ItemLists_295084!D1714,36)</f>
        <v>Alpine and freestyle skiing</v>
      </c>
      <c r="D1716" s="3" t="str">
        <f>IF(ItemLists_295084!AE1714=1,"Yes","No")</f>
        <v>Yes</v>
      </c>
      <c r="E1716" s="18">
        <f>ItemLists_295084!C1714</f>
        <v>30113003367286</v>
      </c>
      <c r="F1716">
        <f>ItemLists_295084!F1714</f>
        <v>2010</v>
      </c>
      <c r="G1716">
        <f>ItemLists_295084!P1714</f>
        <v>201103</v>
      </c>
      <c r="H1716" s="1">
        <f>ItemLists_295084!W1714</f>
        <v>1.7586206896551726</v>
      </c>
      <c r="I1716">
        <f>ItemLists_295084!S1714</f>
        <v>202010</v>
      </c>
    </row>
    <row r="1717" spans="1:9" x14ac:dyDescent="0.25">
      <c r="A1717" t="str">
        <f>IF(ItemLists_295084!A1715="Juvenile Non-Fiction","JNF","")</f>
        <v>JNF</v>
      </c>
      <c r="B1717" t="str">
        <f>ItemLists_295084!B1715</f>
        <v>J 796.935 WIS</v>
      </c>
      <c r="C1717" t="str">
        <f>LEFT(ItemLists_295084!D1715,36)</f>
        <v>Alpine skiing</v>
      </c>
      <c r="D1717" s="3" t="str">
        <f>IF(ItemLists_295084!AE1715=1,"Yes","No")</f>
        <v>Yes</v>
      </c>
      <c r="E1717" s="18">
        <f>ItemLists_295084!C1715</f>
        <v>30113002964927</v>
      </c>
      <c r="F1717">
        <f>ItemLists_295084!F1715</f>
        <v>2009</v>
      </c>
      <c r="G1717">
        <f>ItemLists_295084!P1715</f>
        <v>200912</v>
      </c>
      <c r="H1717" s="1">
        <f>ItemLists_295084!W1715</f>
        <v>1.7404580152671756</v>
      </c>
      <c r="I1717">
        <f>ItemLists_295084!S1715</f>
        <v>202010</v>
      </c>
    </row>
    <row r="1718" spans="1:9" x14ac:dyDescent="0.25">
      <c r="A1718" t="str">
        <f>IF(ItemLists_295084!A1716="Juvenile Non-Fiction","JNF","")</f>
        <v>JNF</v>
      </c>
      <c r="B1718" t="str">
        <f>ItemLists_295084!B1716</f>
        <v>J 796.939 CRA</v>
      </c>
      <c r="C1718" t="str">
        <f>LEFT(ItemLists_295084!D1716,36)</f>
        <v>Snowboarding</v>
      </c>
      <c r="D1718" s="3" t="str">
        <f>IF(ItemLists_295084!AE1716=1,"Yes","No")</f>
        <v>Yes</v>
      </c>
      <c r="E1718" s="18">
        <f>ItemLists_295084!C1716</f>
        <v>30113002773633</v>
      </c>
      <c r="F1718">
        <f>ItemLists_295084!F1716</f>
        <v>2008</v>
      </c>
      <c r="G1718">
        <f>ItemLists_295084!P1716</f>
        <v>200809</v>
      </c>
      <c r="H1718" s="1">
        <f>ItemLists_295084!W1716</f>
        <v>3.5342465753424661</v>
      </c>
      <c r="I1718">
        <f>ItemLists_295084!S1716</f>
        <v>201908</v>
      </c>
    </row>
    <row r="1719" spans="1:9" x14ac:dyDescent="0.25">
      <c r="A1719" t="str">
        <f>IF(ItemLists_295084!A1717="Juvenile Non-Fiction","JNF","")</f>
        <v>JNF</v>
      </c>
      <c r="B1719" t="str">
        <f>ItemLists_295084!B1717</f>
        <v>J 796.939 GRU</v>
      </c>
      <c r="C1719" t="str">
        <f>LEFT(ItemLists_295084!D1717,36)</f>
        <v>Snowboarding for fun!</v>
      </c>
      <c r="D1719" s="3" t="str">
        <f>IF(ItemLists_295084!AE1717=1,"Yes","No")</f>
        <v>Yes</v>
      </c>
      <c r="E1719" s="18">
        <f>ItemLists_295084!C1717</f>
        <v>30113002477565</v>
      </c>
      <c r="F1719">
        <f>ItemLists_295084!F1717</f>
        <v>2004</v>
      </c>
      <c r="G1719">
        <f>ItemLists_295084!P1717</f>
        <v>200406</v>
      </c>
      <c r="H1719" s="1">
        <f>ItemLists_295084!W1717</f>
        <v>2.8629441624365479</v>
      </c>
      <c r="I1719">
        <f>ItemLists_295084!S1717</f>
        <v>201904</v>
      </c>
    </row>
    <row r="1720" spans="1:9" x14ac:dyDescent="0.25">
      <c r="A1720" t="str">
        <f>IF(ItemLists_295084!A1718="Juvenile Non-Fiction","JNF","")</f>
        <v>JNF</v>
      </c>
      <c r="B1720" t="str">
        <f>ItemLists_295084!B1718</f>
        <v>J 796.939 GUS</v>
      </c>
      <c r="C1720" t="str">
        <f>LEFT(ItemLists_295084!D1718,36)</f>
        <v>Snowboard</v>
      </c>
      <c r="D1720" s="3" t="str">
        <f>IF(ItemLists_295084!AE1718=1,"Yes","No")</f>
        <v>Yes</v>
      </c>
      <c r="E1720" s="18">
        <f>ItemLists_295084!C1718</f>
        <v>30113003170128</v>
      </c>
      <c r="F1720">
        <f>ItemLists_295084!F1718</f>
        <v>2010</v>
      </c>
      <c r="G1720">
        <f>ItemLists_295084!P1718</f>
        <v>201007</v>
      </c>
      <c r="H1720" s="1">
        <f>ItemLists_295084!W1718</f>
        <v>2.7096774193548385</v>
      </c>
      <c r="I1720">
        <f>ItemLists_295084!S1718</f>
        <v>201912</v>
      </c>
    </row>
    <row r="1721" spans="1:9" x14ac:dyDescent="0.25">
      <c r="A1721" t="str">
        <f>IF(ItemLists_295084!A1719="Juvenile Non-Fiction","JNF","")</f>
        <v>JNF</v>
      </c>
      <c r="B1721" t="str">
        <f>ItemLists_295084!B1719</f>
        <v>J 796.939 MAS</v>
      </c>
      <c r="C1721" t="str">
        <f>LEFT(ItemLists_295084!D1719,36)</f>
        <v>Snowboarding</v>
      </c>
      <c r="D1721" s="3" t="str">
        <f>IF(ItemLists_295084!AE1719=1,"Yes","No")</f>
        <v>Yes</v>
      </c>
      <c r="E1721" s="18">
        <f>ItemLists_295084!C1719</f>
        <v>30113005878249</v>
      </c>
      <c r="F1721">
        <f>ItemLists_295084!F1719</f>
        <v>2014</v>
      </c>
      <c r="G1721">
        <f>ItemLists_295084!P1719</f>
        <v>201406</v>
      </c>
      <c r="H1721" s="1">
        <f>ItemLists_295084!W1719</f>
        <v>3.4285714285714284</v>
      </c>
      <c r="I1721">
        <f>ItemLists_295084!S1719</f>
        <v>201901</v>
      </c>
    </row>
    <row r="1722" spans="1:9" x14ac:dyDescent="0.25">
      <c r="A1722" t="str">
        <f>IF(ItemLists_295084!A1720="Juvenile Non-Fiction","JNF","")</f>
        <v>JNF</v>
      </c>
      <c r="B1722" t="str">
        <f>ItemLists_295084!B1720</f>
        <v>J 796.939 THO</v>
      </c>
      <c r="C1722" t="str">
        <f>LEFT(ItemLists_295084!D1720,36)</f>
        <v>Snowboarding</v>
      </c>
      <c r="D1722" s="3" t="str">
        <f>IF(ItemLists_295084!AE1720=1,"Yes","No")</f>
        <v>Yes</v>
      </c>
      <c r="E1722" s="18">
        <f>ItemLists_295084!C1720</f>
        <v>30113005536714</v>
      </c>
      <c r="F1722">
        <f>ItemLists_295084!F1720</f>
        <v>2013</v>
      </c>
      <c r="G1722">
        <f>ItemLists_295084!P1720</f>
        <v>201212</v>
      </c>
      <c r="H1722" s="1">
        <f>ItemLists_295084!W1720</f>
        <v>2.6526315789473682</v>
      </c>
      <c r="I1722">
        <f>ItemLists_295084!S1720</f>
        <v>201907</v>
      </c>
    </row>
    <row r="1723" spans="1:9" x14ac:dyDescent="0.25">
      <c r="A1723" t="str">
        <f>IF(ItemLists_295084!A1721="Juvenile Non-Fiction","JNF","")</f>
        <v>JNF</v>
      </c>
      <c r="B1723" t="str">
        <f>ItemLists_295084!B1721</f>
        <v>J 796.939 WIS</v>
      </c>
      <c r="C1723" t="str">
        <f>LEFT(ItemLists_295084!D1721,36)</f>
        <v>Snowboarding</v>
      </c>
      <c r="D1723" s="3" t="str">
        <f>IF(ItemLists_295084!AE1721=1,"Yes","No")</f>
        <v>Yes</v>
      </c>
      <c r="E1723" s="18">
        <f>ItemLists_295084!C1721</f>
        <v>30113002957756</v>
      </c>
      <c r="F1723">
        <f>ItemLists_295084!F1721</f>
        <v>2009</v>
      </c>
      <c r="G1723">
        <f>ItemLists_295084!P1721</f>
        <v>200912</v>
      </c>
      <c r="H1723" s="1">
        <f>ItemLists_295084!W1721</f>
        <v>2.2900763358778629</v>
      </c>
      <c r="I1723">
        <f>ItemLists_295084!S1721</f>
        <v>202010</v>
      </c>
    </row>
    <row r="1724" spans="1:9" x14ac:dyDescent="0.25">
      <c r="A1724" t="str">
        <f>IF(ItemLists_295084!A1722="Juvenile Non-Fiction","JNF","")</f>
        <v>JNF</v>
      </c>
      <c r="B1724" t="str">
        <f>ItemLists_295084!B1722</f>
        <v>J 796.939 WIS</v>
      </c>
      <c r="C1724" t="str">
        <f>LEFT(ItemLists_295084!D1722,36)</f>
        <v>Snowboarding</v>
      </c>
      <c r="D1724" s="3" t="str">
        <f>IF(ItemLists_295084!AE1722=1,"Yes","No")</f>
        <v>Yes</v>
      </c>
      <c r="E1724" s="18">
        <f>ItemLists_295084!C1722</f>
        <v>30113003009102</v>
      </c>
      <c r="F1724">
        <f>ItemLists_295084!F1722</f>
        <v>2009</v>
      </c>
      <c r="G1724">
        <f>ItemLists_295084!P1722</f>
        <v>200903</v>
      </c>
      <c r="H1724" s="1">
        <f>ItemLists_295084!W1722</f>
        <v>2.2285714285714286</v>
      </c>
      <c r="I1724">
        <f>ItemLists_295084!S1722</f>
        <v>201711</v>
      </c>
    </row>
    <row r="1725" spans="1:9" x14ac:dyDescent="0.25">
      <c r="A1725" t="str">
        <f>IF(ItemLists_295084!A1723="Juvenile Non-Fiction","JNF","")</f>
        <v>JNF</v>
      </c>
      <c r="B1725" t="str">
        <f>ItemLists_295084!B1723</f>
        <v>J 796.94 BUD</v>
      </c>
      <c r="C1725" t="str">
        <f>LEFT(ItemLists_295084!D1723,36)</f>
        <v>Snowmobiles</v>
      </c>
      <c r="D1725" s="3" t="str">
        <f>IF(ItemLists_295084!AE1723=1,"Yes","No")</f>
        <v>Yes</v>
      </c>
      <c r="E1725" s="18">
        <f>ItemLists_295084!C1723</f>
        <v>30113002501034</v>
      </c>
      <c r="F1725">
        <f>ItemLists_295084!F1723</f>
        <v>2004</v>
      </c>
      <c r="G1725">
        <f>ItemLists_295084!P1723</f>
        <v>200403</v>
      </c>
      <c r="H1725" s="1">
        <f>ItemLists_295084!W1723</f>
        <v>4.8</v>
      </c>
      <c r="I1725">
        <f>ItemLists_295084!S1723</f>
        <v>201903</v>
      </c>
    </row>
    <row r="1726" spans="1:9" x14ac:dyDescent="0.25">
      <c r="A1726" t="str">
        <f>IF(ItemLists_295084!A1724="Juvenile Non-Fiction","JNF","")</f>
        <v>JNF</v>
      </c>
      <c r="B1726" t="str">
        <f>ItemLists_295084!B1724</f>
        <v>J 796.94 OLD</v>
      </c>
      <c r="C1726" t="str">
        <f>LEFT(ItemLists_295084!D1724,36)</f>
        <v>Snowmobile : Bombardier's dream mach</v>
      </c>
      <c r="D1726" s="3" t="str">
        <f>IF(ItemLists_295084!AE1724=1,"Yes","No")</f>
        <v>Yes</v>
      </c>
      <c r="E1726" s="18">
        <f>ItemLists_295084!C1724</f>
        <v>30113005518803</v>
      </c>
      <c r="F1726">
        <f>ItemLists_295084!F1724</f>
        <v>2012</v>
      </c>
      <c r="G1726">
        <f>ItemLists_295084!P1724</f>
        <v>201207</v>
      </c>
      <c r="H1726" s="1">
        <f>ItemLists_295084!W1724</f>
        <v>1.92</v>
      </c>
      <c r="I1726">
        <f>ItemLists_295084!S1724</f>
        <v>201906</v>
      </c>
    </row>
    <row r="1727" spans="1:9" x14ac:dyDescent="0.25">
      <c r="A1727" t="str">
        <f>IF(ItemLists_295084!A1725="Juvenile Non-Fiction","JNF","")</f>
        <v>JNF</v>
      </c>
      <c r="B1727" t="str">
        <f>ItemLists_295084!B1725</f>
        <v>J 796.94 WIS</v>
      </c>
      <c r="C1727" t="str">
        <f>LEFT(ItemLists_295084!D1725,36)</f>
        <v>Snowmobiling</v>
      </c>
      <c r="D1727" s="3" t="str">
        <f>IF(ItemLists_295084!AE1725=1,"Yes","No")</f>
        <v>Yes</v>
      </c>
      <c r="E1727" s="18">
        <f>ItemLists_295084!C1725</f>
        <v>30113003369605</v>
      </c>
      <c r="F1727">
        <f>ItemLists_295084!F1725</f>
        <v>2010</v>
      </c>
      <c r="G1727">
        <f>ItemLists_295084!P1725</f>
        <v>201103</v>
      </c>
      <c r="H1727" s="1">
        <f>ItemLists_295084!W1725</f>
        <v>5.1724137931034484</v>
      </c>
      <c r="I1727">
        <f>ItemLists_295084!S1725</f>
        <v>201903</v>
      </c>
    </row>
    <row r="1728" spans="1:9" x14ac:dyDescent="0.25">
      <c r="A1728" t="str">
        <f>IF(ItemLists_295084!A1726="Juvenile Non-Fiction","JNF","")</f>
        <v>JNF</v>
      </c>
      <c r="B1728" t="str">
        <f>ItemLists_295084!B1726</f>
        <v>J 796.94 WOO</v>
      </c>
      <c r="C1728" t="str">
        <f>LEFT(ItemLists_295084!D1726,36)</f>
        <v>Snowmobile racers</v>
      </c>
      <c r="D1728" s="3" t="str">
        <f>IF(ItemLists_295084!AE1726=1,"Yes","No")</f>
        <v>No</v>
      </c>
      <c r="E1728" s="18">
        <f>ItemLists_295084!C1726</f>
        <v>30113003372500</v>
      </c>
      <c r="F1728">
        <f>ItemLists_295084!F1726</f>
        <v>2010</v>
      </c>
      <c r="G1728">
        <f>ItemLists_295084!P1726</f>
        <v>201101</v>
      </c>
      <c r="H1728" s="1">
        <f>ItemLists_295084!W1726</f>
        <v>5.7966101694915251</v>
      </c>
      <c r="I1728">
        <f>ItemLists_295084!S1726</f>
        <v>202010</v>
      </c>
    </row>
    <row r="1729" spans="1:9" x14ac:dyDescent="0.25">
      <c r="A1729" t="str">
        <f>IF(ItemLists_295084!A1727="Juvenile Non-Fiction","JNF","")</f>
        <v>JNF</v>
      </c>
      <c r="B1729" t="str">
        <f>ItemLists_295084!B1727</f>
        <v>J 796.95 JOH</v>
      </c>
      <c r="C1729" t="str">
        <f>LEFT(ItemLists_295084!D1727,36)</f>
        <v>Bobsleigh, luge, and skeleton</v>
      </c>
      <c r="D1729" s="3" t="str">
        <f>IF(ItemLists_295084!AE1727=1,"Yes","No")</f>
        <v>Yes</v>
      </c>
      <c r="E1729" s="18">
        <f>ItemLists_295084!C1727</f>
        <v>30113003170110</v>
      </c>
      <c r="F1729">
        <f>ItemLists_295084!F1727</f>
        <v>2010</v>
      </c>
      <c r="G1729">
        <f>ItemLists_295084!P1727</f>
        <v>201007</v>
      </c>
      <c r="H1729" s="1">
        <f>ItemLists_295084!W1727</f>
        <v>2.129032258064516</v>
      </c>
      <c r="I1729">
        <f>ItemLists_295084!S1727</f>
        <v>202010</v>
      </c>
    </row>
    <row r="1730" spans="1:9" x14ac:dyDescent="0.25">
      <c r="A1730" t="str">
        <f>IF(ItemLists_295084!A1728="Juvenile Non-Fiction","JNF","")</f>
        <v>JNF</v>
      </c>
      <c r="B1730" t="str">
        <f>ItemLists_295084!B1728</f>
        <v>J 796.962 ARS</v>
      </c>
      <c r="C1730" t="str">
        <f>LEFT(ItemLists_295084!D1728,36)</f>
        <v>Sidney Crosby : a hockey story</v>
      </c>
      <c r="D1730" s="3" t="str">
        <f>IF(ItemLists_295084!AE1728=1,"Yes","No")</f>
        <v>Yes</v>
      </c>
      <c r="E1730" s="18">
        <f>ItemLists_295084!C1728</f>
        <v>30113002437502</v>
      </c>
      <c r="F1730">
        <f>ItemLists_295084!F1728</f>
        <v>2005</v>
      </c>
      <c r="G1730">
        <f>ItemLists_295084!P1728</f>
        <v>200502</v>
      </c>
      <c r="H1730" s="1">
        <f>ItemLists_295084!W1728</f>
        <v>3.4285714285714284</v>
      </c>
      <c r="I1730">
        <f>ItemLists_295084!S1728</f>
        <v>202003</v>
      </c>
    </row>
    <row r="1731" spans="1:9" x14ac:dyDescent="0.25">
      <c r="A1731" t="str">
        <f>IF(ItemLists_295084!A1729="Juvenile Non-Fiction","JNF","")</f>
        <v>JNF</v>
      </c>
      <c r="B1731" t="str">
        <f>ItemLists_295084!B1729</f>
        <v>J 796.962 BAN</v>
      </c>
      <c r="C1731" t="str">
        <f>LEFT(ItemLists_295084!D1729,36)</f>
        <v>Curtis Joseph</v>
      </c>
      <c r="D1731" s="3" t="str">
        <f>IF(ItemLists_295084!AE1729=1,"Yes","No")</f>
        <v>Yes</v>
      </c>
      <c r="E1731" s="18">
        <f>ItemLists_295084!C1729</f>
        <v>30113001829964</v>
      </c>
      <c r="F1731">
        <f>ItemLists_295084!F1729</f>
        <v>2001</v>
      </c>
      <c r="G1731">
        <f>ItemLists_295084!P1729</f>
        <v>200102</v>
      </c>
      <c r="H1731" s="1">
        <f>ItemLists_295084!W1729</f>
        <v>4.6075949367088604</v>
      </c>
      <c r="I1731">
        <f>ItemLists_295084!S1729</f>
        <v>201707</v>
      </c>
    </row>
    <row r="1732" spans="1:9" x14ac:dyDescent="0.25">
      <c r="A1732" t="str">
        <f>IF(ItemLists_295084!A1730="Juvenile Non-Fiction","JNF","")</f>
        <v>JNF</v>
      </c>
      <c r="B1732" t="str">
        <f>ItemLists_295084!B1730</f>
        <v>J 796.962 BAN</v>
      </c>
      <c r="C1732" t="str">
        <f>LEFT(ItemLists_295084!D1730,36)</f>
        <v>Teemu Selanne</v>
      </c>
      <c r="D1732" s="3" t="str">
        <f>IF(ItemLists_295084!AE1730=1,"Yes","No")</f>
        <v>Yes</v>
      </c>
      <c r="E1732" s="18">
        <f>ItemLists_295084!C1730</f>
        <v>30113001591317</v>
      </c>
      <c r="F1732">
        <f>ItemLists_295084!F1730</f>
        <v>1999</v>
      </c>
      <c r="G1732">
        <f>ItemLists_295084!P1730</f>
        <v>201105</v>
      </c>
      <c r="H1732" s="1">
        <f>ItemLists_295084!W1730</f>
        <v>6.4210526315789478</v>
      </c>
      <c r="I1732">
        <f>ItemLists_295084!S1730</f>
        <v>201811</v>
      </c>
    </row>
    <row r="1733" spans="1:9" x14ac:dyDescent="0.25">
      <c r="A1733" t="str">
        <f>IF(ItemLists_295084!A1731="Juvenile Non-Fiction","JNF","")</f>
        <v>JNF</v>
      </c>
      <c r="B1733" t="str">
        <f>ItemLists_295084!B1731</f>
        <v>J 796.962 BAN</v>
      </c>
      <c r="C1733" t="str">
        <f>LEFT(ItemLists_295084!D1731,36)</f>
        <v>Pavel Bure</v>
      </c>
      <c r="D1733" s="3" t="str">
        <f>IF(ItemLists_295084!AE1731=1,"Yes","No")</f>
        <v>Yes</v>
      </c>
      <c r="E1733" s="18">
        <f>ItemLists_295084!C1731</f>
        <v>30113002145428</v>
      </c>
      <c r="F1733">
        <f>ItemLists_295084!F1731</f>
        <v>2002</v>
      </c>
      <c r="G1733">
        <f>ItemLists_295084!P1731</f>
        <v>200201</v>
      </c>
      <c r="H1733" s="1">
        <f>ItemLists_295084!W1731</f>
        <v>2.2300884955752216</v>
      </c>
      <c r="I1733">
        <f>ItemLists_295084!S1731</f>
        <v>202001</v>
      </c>
    </row>
    <row r="1734" spans="1:9" x14ac:dyDescent="0.25">
      <c r="A1734" t="str">
        <f>IF(ItemLists_295084!A1732="Juvenile Non-Fiction","JNF","")</f>
        <v>JNF</v>
      </c>
      <c r="B1734" t="str">
        <f>ItemLists_295084!B1732</f>
        <v>J 796.962 BAR</v>
      </c>
      <c r="C1734" t="str">
        <f>LEFT(ItemLists_295084!D1732,36)</f>
        <v>Toronto Maple Leafs : stories of Can</v>
      </c>
      <c r="D1734" s="3" t="str">
        <f>IF(ItemLists_295084!AE1732=1,"Yes","No")</f>
        <v>Yes</v>
      </c>
      <c r="E1734" s="18">
        <f>ItemLists_295084!C1732</f>
        <v>30113002455769</v>
      </c>
      <c r="F1734">
        <f>ItemLists_295084!F1732</f>
        <v>2004</v>
      </c>
      <c r="G1734">
        <f>ItemLists_295084!P1732</f>
        <v>200406</v>
      </c>
      <c r="H1734" s="1">
        <f>ItemLists_295084!W1732</f>
        <v>1.0964467005076142</v>
      </c>
      <c r="I1734">
        <f>ItemLists_295084!S1732</f>
        <v>201807</v>
      </c>
    </row>
    <row r="1735" spans="1:9" x14ac:dyDescent="0.25">
      <c r="A1735" t="str">
        <f>IF(ItemLists_295084!A1733="Juvenile Non-Fiction","JNF","")</f>
        <v>JNF</v>
      </c>
      <c r="B1735" t="str">
        <f>ItemLists_295084!B1733</f>
        <v>J 796.962 BAR</v>
      </c>
      <c r="C1735" t="str">
        <f>LEFT(ItemLists_295084!D1733,36)</f>
        <v>Great goaltenders : stars of hockey'</v>
      </c>
      <c r="D1735" s="3" t="str">
        <f>IF(ItemLists_295084!AE1733=1,"Yes","No")</f>
        <v>Yes</v>
      </c>
      <c r="E1735" s="18">
        <f>ItemLists_295084!C1733</f>
        <v>30113006344845</v>
      </c>
      <c r="F1735">
        <f>ItemLists_295084!F1733</f>
        <v>2006</v>
      </c>
      <c r="G1735">
        <f>ItemLists_295084!P1733</f>
        <v>201702</v>
      </c>
      <c r="H1735" s="1">
        <f>ItemLists_295084!W1733</f>
        <v>0.8</v>
      </c>
      <c r="I1735">
        <f>ItemLists_295084!S1733</f>
        <v>202002</v>
      </c>
    </row>
    <row r="1736" spans="1:9" x14ac:dyDescent="0.25">
      <c r="A1736" t="str">
        <f>IF(ItemLists_295084!A1734="Juvenile Non-Fiction","JNF","")</f>
        <v>JNF</v>
      </c>
      <c r="B1736" t="str">
        <f>ItemLists_295084!B1734</f>
        <v>J 796.962 BOE</v>
      </c>
      <c r="C1736" t="str">
        <f>LEFT(ItemLists_295084!D1734,36)</f>
        <v>The Edmonton Oilers : the players, g</v>
      </c>
      <c r="D1736" s="3" t="str">
        <f>IF(ItemLists_295084!AE1734=1,"Yes","No")</f>
        <v>No</v>
      </c>
      <c r="E1736" s="18">
        <f>ItemLists_295084!C1734</f>
        <v>30113006305101</v>
      </c>
      <c r="F1736">
        <f>ItemLists_295084!F1734</f>
        <v>2006</v>
      </c>
      <c r="G1736">
        <f>ItemLists_295084!P1734</f>
        <v>201605</v>
      </c>
      <c r="H1736" s="1">
        <f>ItemLists_295084!W1734</f>
        <v>6.8888888888888893</v>
      </c>
      <c r="I1736">
        <f>ItemLists_295084!S1734</f>
        <v>202005</v>
      </c>
    </row>
    <row r="1737" spans="1:9" x14ac:dyDescent="0.25">
      <c r="A1737" t="str">
        <f>IF(ItemLists_295084!A1735="Juvenile Non-Fiction","JNF","")</f>
        <v>JNF</v>
      </c>
      <c r="B1737" t="str">
        <f>ItemLists_295084!B1735</f>
        <v>J 796.962 BUC</v>
      </c>
      <c r="C1737" t="str">
        <f>LEFT(ItemLists_295084!D1735,36)</f>
        <v>Great moments in hockey</v>
      </c>
      <c r="D1737" s="3" t="str">
        <f>IF(ItemLists_295084!AE1735=1,"Yes","No")</f>
        <v>Yes</v>
      </c>
      <c r="E1737" s="18">
        <f>ItemLists_295084!C1735</f>
        <v>30113002083256</v>
      </c>
      <c r="F1737">
        <f>ItemLists_295084!F1735</f>
        <v>2002</v>
      </c>
      <c r="G1737">
        <f>ItemLists_295084!P1735</f>
        <v>200202</v>
      </c>
      <c r="H1737" s="1">
        <f>ItemLists_295084!W1735</f>
        <v>3.2533333333333334</v>
      </c>
      <c r="I1737">
        <f>ItemLists_295084!S1735</f>
        <v>202010</v>
      </c>
    </row>
    <row r="1738" spans="1:9" x14ac:dyDescent="0.25">
      <c r="A1738" t="str">
        <f>IF(ItemLists_295084!A1736="Juvenile Non-Fiction","JNF","")</f>
        <v>JNF</v>
      </c>
      <c r="B1738" t="str">
        <f>ItemLists_295084!B1736</f>
        <v>J 796.962 CAR</v>
      </c>
      <c r="C1738" t="str">
        <f>LEFT(ItemLists_295084!D1736,36)</f>
        <v>The concise encyclopedia of hockey</v>
      </c>
      <c r="D1738" s="3" t="str">
        <f>IF(ItemLists_295084!AE1736=1,"Yes","No")</f>
        <v>Yes</v>
      </c>
      <c r="E1738" s="18">
        <f>ItemLists_295084!C1736</f>
        <v>30113002465818</v>
      </c>
      <c r="F1738">
        <f>ItemLists_295084!F1736</f>
        <v>2001</v>
      </c>
      <c r="G1738">
        <f>ItemLists_295084!P1736</f>
        <v>200101</v>
      </c>
      <c r="H1738" s="1">
        <f>ItemLists_295084!W1736</f>
        <v>2.26890756302521</v>
      </c>
      <c r="I1738">
        <f>ItemLists_295084!S1736</f>
        <v>201904</v>
      </c>
    </row>
    <row r="1739" spans="1:9" x14ac:dyDescent="0.25">
      <c r="A1739" t="str">
        <f>IF(ItemLists_295084!A1737="Juvenile Non-Fiction","JNF","")</f>
        <v>JNF</v>
      </c>
      <c r="B1739" t="str">
        <f>ItemLists_295084!B1737</f>
        <v>J 796.962 COL</v>
      </c>
      <c r="C1739" t="str">
        <f>LEFT(ItemLists_295084!D1737,36)</f>
        <v>The Canadian hockey atlas</v>
      </c>
      <c r="D1739" s="3" t="str">
        <f>IF(ItemLists_295084!AE1737=1,"Yes","No")</f>
        <v>Yes</v>
      </c>
      <c r="E1739" s="18">
        <f>ItemLists_295084!C1737</f>
        <v>30113002477532</v>
      </c>
      <c r="F1739">
        <f>ItemLists_295084!F1737</f>
        <v>2006</v>
      </c>
      <c r="G1739">
        <f>ItemLists_295084!P1737</f>
        <v>200607</v>
      </c>
      <c r="H1739" s="1">
        <f>ItemLists_295084!W1737</f>
        <v>3.8372093023255811</v>
      </c>
      <c r="I1739">
        <f>ItemLists_295084!S1737</f>
        <v>201910</v>
      </c>
    </row>
    <row r="1740" spans="1:9" x14ac:dyDescent="0.25">
      <c r="A1740" t="str">
        <f>IF(ItemLists_295084!A1738="Juvenile Non-Fiction","JNF","")</f>
        <v>JNF</v>
      </c>
      <c r="B1740" t="str">
        <f>ItemLists_295084!B1738</f>
        <v>J 796.962 CRO</v>
      </c>
      <c r="C1740" t="str">
        <f>LEFT(ItemLists_295084!D1738,36)</f>
        <v>Slap shot hockey</v>
      </c>
      <c r="D1740" s="3" t="str">
        <f>IF(ItemLists_295084!AE1738=1,"Yes","No")</f>
        <v>Yes</v>
      </c>
      <c r="E1740" s="18">
        <f>ItemLists_295084!C1738</f>
        <v>30113003034449</v>
      </c>
      <c r="F1740">
        <f>ItemLists_295084!F1738</f>
        <v>2008</v>
      </c>
      <c r="G1740">
        <f>ItemLists_295084!P1738</f>
        <v>200808</v>
      </c>
      <c r="H1740" s="1">
        <f>ItemLists_295084!W1738</f>
        <v>2.4489795918367347</v>
      </c>
      <c r="I1740">
        <f>ItemLists_295084!S1738</f>
        <v>201705</v>
      </c>
    </row>
    <row r="1741" spans="1:9" x14ac:dyDescent="0.25">
      <c r="A1741" t="str">
        <f>IF(ItemLists_295084!A1739="Juvenile Non-Fiction","JNF","")</f>
        <v>JNF</v>
      </c>
      <c r="B1741" t="str">
        <f>ItemLists_295084!B1739</f>
        <v>J 796.962 CRO</v>
      </c>
      <c r="C1741" t="str">
        <f>LEFT(ItemLists_295084!D1739,36)</f>
        <v>Sidney Crosby</v>
      </c>
      <c r="D1741" s="3" t="str">
        <f>IF(ItemLists_295084!AE1739=1,"Yes","No")</f>
        <v>Yes</v>
      </c>
      <c r="E1741" s="18">
        <f>ItemLists_295084!C1739</f>
        <v>30113002820491</v>
      </c>
      <c r="F1741">
        <f>ItemLists_295084!F1739</f>
        <v>2008</v>
      </c>
      <c r="G1741">
        <f>ItemLists_295084!P1739</f>
        <v>200801</v>
      </c>
      <c r="H1741" s="1">
        <f>ItemLists_295084!W1739</f>
        <v>3.5064935064935066</v>
      </c>
      <c r="I1741">
        <f>ItemLists_295084!S1739</f>
        <v>202003</v>
      </c>
    </row>
    <row r="1742" spans="1:9" x14ac:dyDescent="0.25">
      <c r="A1742" t="str">
        <f>IF(ItemLists_295084!A1740="Juvenile Non-Fiction","JNF","")</f>
        <v>JNF</v>
      </c>
      <c r="B1742" t="str">
        <f>ItemLists_295084!B1740</f>
        <v>J 796.962 CRU</v>
      </c>
      <c r="C1742" t="str">
        <f>LEFT(ItemLists_295084!D1740,36)</f>
        <v>Ottawa Senators</v>
      </c>
      <c r="D1742" s="3" t="str">
        <f>IF(ItemLists_295084!AE1740=1,"Yes","No")</f>
        <v>Yes</v>
      </c>
      <c r="E1742" s="18">
        <f>ItemLists_295084!C1740</f>
        <v>30113002456510</v>
      </c>
      <c r="F1742">
        <f>ItemLists_295084!F1740</f>
        <v>2007</v>
      </c>
      <c r="G1742">
        <f>ItemLists_295084!P1740</f>
        <v>201307</v>
      </c>
      <c r="H1742" s="1">
        <f>ItemLists_295084!W1740</f>
        <v>1.6363636363636365</v>
      </c>
      <c r="I1742">
        <f>ItemLists_295084!S1740</f>
        <v>201901</v>
      </c>
    </row>
    <row r="1743" spans="1:9" x14ac:dyDescent="0.25">
      <c r="A1743" t="str">
        <f>IF(ItemLists_295084!A1741="Juvenile Non-Fiction","JNF","")</f>
        <v>JNF</v>
      </c>
      <c r="B1743" t="str">
        <f>ItemLists_295084!B1741</f>
        <v>J 796.962 CRU</v>
      </c>
      <c r="C1743" t="str">
        <f>LEFT(ItemLists_295084!D1741,36)</f>
        <v>Montreal Canadiens</v>
      </c>
      <c r="D1743" s="3" t="str">
        <f>IF(ItemLists_295084!AE1741=1,"Yes","No")</f>
        <v>No</v>
      </c>
      <c r="E1743" s="18">
        <f>ItemLists_295084!C1741</f>
        <v>30113002463110</v>
      </c>
      <c r="F1743">
        <f>ItemLists_295084!F1741</f>
        <v>2007</v>
      </c>
      <c r="G1743">
        <f>ItemLists_295084!P1741</f>
        <v>200701</v>
      </c>
      <c r="H1743" s="1">
        <f>ItemLists_295084!W1741</f>
        <v>4.4096385542168672</v>
      </c>
      <c r="I1743">
        <f>ItemLists_295084!S1741</f>
        <v>201911</v>
      </c>
    </row>
    <row r="1744" spans="1:9" x14ac:dyDescent="0.25">
      <c r="A1744" t="str">
        <f>IF(ItemLists_295084!A1742="Juvenile Non-Fiction","JNF","")</f>
        <v>JNF</v>
      </c>
      <c r="B1744" t="str">
        <f>ItemLists_295084!B1742</f>
        <v>J 796.962 CRU</v>
      </c>
      <c r="C1744" t="str">
        <f>LEFT(ItemLists_295084!D1742,36)</f>
        <v>Vancouver Canucks</v>
      </c>
      <c r="D1744" s="3" t="str">
        <f>IF(ItemLists_295084!AE1742=1,"Yes","No")</f>
        <v>Yes</v>
      </c>
      <c r="E1744" s="18">
        <f>ItemLists_295084!C1742</f>
        <v>30113002463086</v>
      </c>
      <c r="F1744">
        <f>ItemLists_295084!F1742</f>
        <v>2007</v>
      </c>
      <c r="G1744">
        <f>ItemLists_295084!P1742</f>
        <v>200703</v>
      </c>
      <c r="H1744" s="1">
        <f>ItemLists_295084!W1742</f>
        <v>3.9512195121951219</v>
      </c>
      <c r="I1744">
        <f>ItemLists_295084!S1742</f>
        <v>202009</v>
      </c>
    </row>
    <row r="1745" spans="1:9" x14ac:dyDescent="0.25">
      <c r="A1745" t="str">
        <f>IF(ItemLists_295084!A1743="Juvenile Non-Fiction","JNF","")</f>
        <v>JNF</v>
      </c>
      <c r="B1745" t="str">
        <f>ItemLists_295084!B1743</f>
        <v>J 796.962 CRU</v>
      </c>
      <c r="C1745" t="str">
        <f>LEFT(ItemLists_295084!D1743,36)</f>
        <v>Vancouver Canucks</v>
      </c>
      <c r="D1745" s="3" t="str">
        <f>IF(ItemLists_295084!AE1743=1,"Yes","No")</f>
        <v>Yes</v>
      </c>
      <c r="E1745" s="18">
        <f>ItemLists_295084!C1743</f>
        <v>30113002456189</v>
      </c>
      <c r="F1745">
        <f>ItemLists_295084!F1743</f>
        <v>2007</v>
      </c>
      <c r="G1745">
        <f>ItemLists_295084!P1743</f>
        <v>200701</v>
      </c>
      <c r="H1745" s="1">
        <f>ItemLists_295084!W1743</f>
        <v>4.4096385542168672</v>
      </c>
      <c r="I1745">
        <f>ItemLists_295084!S1743</f>
        <v>201911</v>
      </c>
    </row>
    <row r="1746" spans="1:9" x14ac:dyDescent="0.25">
      <c r="A1746" t="str">
        <f>IF(ItemLists_295084!A1744="Juvenile Non-Fiction","JNF","")</f>
        <v>JNF</v>
      </c>
      <c r="B1746" t="str">
        <f>ItemLists_295084!B1744</f>
        <v>J 796.962 CRU</v>
      </c>
      <c r="C1746" t="str">
        <f>LEFT(ItemLists_295084!D1744,36)</f>
        <v>Ottawa Senators</v>
      </c>
      <c r="D1746" s="3" t="str">
        <f>IF(ItemLists_295084!AE1744=1,"Yes","No")</f>
        <v>Yes</v>
      </c>
      <c r="E1746" s="18">
        <f>ItemLists_295084!C1744</f>
        <v>30113002463102</v>
      </c>
      <c r="F1746">
        <f>ItemLists_295084!F1744</f>
        <v>2007</v>
      </c>
      <c r="G1746">
        <f>ItemLists_295084!P1744</f>
        <v>200703</v>
      </c>
      <c r="H1746" s="1">
        <f>ItemLists_295084!W1744</f>
        <v>2.9268292682926829</v>
      </c>
      <c r="I1746">
        <f>ItemLists_295084!S1744</f>
        <v>201911</v>
      </c>
    </row>
    <row r="1747" spans="1:9" x14ac:dyDescent="0.25">
      <c r="A1747" t="str">
        <f>IF(ItemLists_295084!A1745="Juvenile Non-Fiction","JNF","")</f>
        <v>JNF</v>
      </c>
      <c r="B1747" t="str">
        <f>ItemLists_295084!B1745</f>
        <v>J 796.962 CRU</v>
      </c>
      <c r="C1747" t="str">
        <f>LEFT(ItemLists_295084!D1745,36)</f>
        <v>Toronto Maple Leafs</v>
      </c>
      <c r="D1747" s="3" t="str">
        <f>IF(ItemLists_295084!AE1745=1,"Yes","No")</f>
        <v>Yes</v>
      </c>
      <c r="E1747" s="18">
        <f>ItemLists_295084!C1745</f>
        <v>30113002463094</v>
      </c>
      <c r="F1747">
        <f>ItemLists_295084!F1745</f>
        <v>2007</v>
      </c>
      <c r="G1747">
        <f>ItemLists_295084!P1745</f>
        <v>200706</v>
      </c>
      <c r="H1747" s="1">
        <f>ItemLists_295084!W1745</f>
        <v>2.7577639751552798</v>
      </c>
      <c r="I1747">
        <f>ItemLists_295084!S1745</f>
        <v>201903</v>
      </c>
    </row>
    <row r="1748" spans="1:9" x14ac:dyDescent="0.25">
      <c r="A1748" t="str">
        <f>IF(ItemLists_295084!A1746="Juvenile Non-Fiction","JNF","")</f>
        <v>JNF</v>
      </c>
      <c r="B1748" t="str">
        <f>ItemLists_295084!B1746</f>
        <v>J 796.962 CRU</v>
      </c>
      <c r="C1748" t="str">
        <f>LEFT(ItemLists_295084!D1746,36)</f>
        <v>Toronto Maple Leafs</v>
      </c>
      <c r="D1748" s="3" t="str">
        <f>IF(ItemLists_295084!AE1746=1,"Yes","No")</f>
        <v>Yes</v>
      </c>
      <c r="E1748" s="18">
        <f>ItemLists_295084!C1746</f>
        <v>30113002456346</v>
      </c>
      <c r="F1748">
        <f>ItemLists_295084!F1746</f>
        <v>2007</v>
      </c>
      <c r="G1748">
        <f>ItemLists_295084!P1746</f>
        <v>200702</v>
      </c>
      <c r="H1748" s="1">
        <f>ItemLists_295084!W1746</f>
        <v>3.2</v>
      </c>
      <c r="I1748">
        <f>ItemLists_295084!S1746</f>
        <v>202002</v>
      </c>
    </row>
    <row r="1749" spans="1:9" x14ac:dyDescent="0.25">
      <c r="A1749" t="str">
        <f>IF(ItemLists_295084!A1747="Juvenile Non-Fiction","JNF","")</f>
        <v>JNF</v>
      </c>
      <c r="B1749" t="str">
        <f>ItemLists_295084!B1747</f>
        <v>J 796.962 CRU</v>
      </c>
      <c r="C1749" t="str">
        <f>LEFT(ItemLists_295084!D1747,36)</f>
        <v>Calgary Flames</v>
      </c>
      <c r="D1749" s="3" t="str">
        <f>IF(ItemLists_295084!AE1747=1,"Yes","No")</f>
        <v>No</v>
      </c>
      <c r="E1749" s="18">
        <f>ItemLists_295084!C1747</f>
        <v>30113002524879</v>
      </c>
      <c r="F1749">
        <f>ItemLists_295084!F1747</f>
        <v>2007</v>
      </c>
      <c r="G1749">
        <f>ItemLists_295084!P1747</f>
        <v>200701</v>
      </c>
      <c r="H1749" s="1">
        <f>ItemLists_295084!W1747</f>
        <v>4.1204819277108431</v>
      </c>
      <c r="I1749">
        <f>ItemLists_295084!S1747</f>
        <v>201911</v>
      </c>
    </row>
    <row r="1750" spans="1:9" x14ac:dyDescent="0.25">
      <c r="A1750" t="str">
        <f>IF(ItemLists_295084!A1748="Juvenile Non-Fiction","JNF","")</f>
        <v>JNF</v>
      </c>
      <c r="B1750" t="str">
        <f>ItemLists_295084!B1748</f>
        <v>J 796.962 CRU</v>
      </c>
      <c r="C1750" t="str">
        <f>LEFT(ItemLists_295084!D1748,36)</f>
        <v>Calgary Flames</v>
      </c>
      <c r="D1750" s="3" t="str">
        <f>IF(ItemLists_295084!AE1748=1,"Yes","No")</f>
        <v>Yes</v>
      </c>
      <c r="E1750" s="18">
        <f>ItemLists_295084!C1748</f>
        <v>30113002456528</v>
      </c>
      <c r="F1750">
        <f>ItemLists_295084!F1748</f>
        <v>2007</v>
      </c>
      <c r="G1750">
        <f>ItemLists_295084!P1748</f>
        <v>200702</v>
      </c>
      <c r="H1750" s="1">
        <f>ItemLists_295084!W1748</f>
        <v>4.2181818181818178</v>
      </c>
      <c r="I1750">
        <f>ItemLists_295084!S1748</f>
        <v>202001</v>
      </c>
    </row>
    <row r="1751" spans="1:9" x14ac:dyDescent="0.25">
      <c r="A1751" t="str">
        <f>IF(ItemLists_295084!A1749="Juvenile Non-Fiction","JNF","")</f>
        <v>JNF</v>
      </c>
      <c r="B1751" t="str">
        <f>ItemLists_295084!B1749</f>
        <v>J 796.962 DOE</v>
      </c>
      <c r="C1751" t="str">
        <f>LEFT(ItemLists_295084!D1749,36)</f>
        <v>Sidney Crosby : hockey superstar</v>
      </c>
      <c r="D1751" s="3" t="str">
        <f>IF(ItemLists_295084!AE1749=1,"Yes","No")</f>
        <v>Yes</v>
      </c>
      <c r="E1751" s="18">
        <f>ItemLists_295084!C1749</f>
        <v>30113005518845</v>
      </c>
      <c r="F1751">
        <f>ItemLists_295084!F1749</f>
        <v>2012</v>
      </c>
      <c r="G1751">
        <f>ItemLists_295084!P1749</f>
        <v>201207</v>
      </c>
      <c r="H1751" s="1">
        <f>ItemLists_295084!W1749</f>
        <v>4.68</v>
      </c>
      <c r="I1751">
        <f>ItemLists_295084!S1749</f>
        <v>202001</v>
      </c>
    </row>
    <row r="1752" spans="1:9" x14ac:dyDescent="0.25">
      <c r="A1752" t="str">
        <f>IF(ItemLists_295084!A1750="Juvenile Non-Fiction","JNF","")</f>
        <v>JNF</v>
      </c>
      <c r="B1752" t="str">
        <f>ItemLists_295084!B1750</f>
        <v>J 796.962 DOM</v>
      </c>
      <c r="C1752" t="str">
        <f>LEFT(ItemLists_295084!D1750,36)</f>
        <v>Dominant Dany Heatley</v>
      </c>
      <c r="D1752" s="3" t="str">
        <f>IF(ItemLists_295084!AE1750=1,"Yes","No")</f>
        <v>Yes</v>
      </c>
      <c r="E1752" s="18">
        <f>ItemLists_295084!C1750</f>
        <v>30113003005548</v>
      </c>
      <c r="F1752">
        <f>ItemLists_295084!F1750</f>
        <v>2008</v>
      </c>
      <c r="G1752">
        <f>ItemLists_295084!P1750</f>
        <v>200805</v>
      </c>
      <c r="H1752" s="1">
        <f>ItemLists_295084!W1750</f>
        <v>2.16</v>
      </c>
      <c r="I1752">
        <f>ItemLists_295084!S1750</f>
        <v>202001</v>
      </c>
    </row>
    <row r="1753" spans="1:9" x14ac:dyDescent="0.25">
      <c r="A1753" t="str">
        <f>IF(ItemLists_295084!A1751="Juvenile Non-Fiction","JNF","")</f>
        <v>JNF</v>
      </c>
      <c r="B1753" t="str">
        <f>ItemLists_295084!B1751</f>
        <v>J 796.962 ETU</v>
      </c>
      <c r="C1753" t="str">
        <f>LEFT(ItemLists_295084!D1751,36)</f>
        <v>Hayley Wickenheiser : born to play</v>
      </c>
      <c r="D1753" s="3" t="str">
        <f>IF(ItemLists_295084!AE1751=1,"Yes","No")</f>
        <v>Yes</v>
      </c>
      <c r="E1753" s="18">
        <f>ItemLists_295084!C1751</f>
        <v>30113002257561</v>
      </c>
      <c r="F1753">
        <f>ItemLists_295084!F1751</f>
        <v>2005</v>
      </c>
      <c r="G1753">
        <f>ItemLists_295084!P1751</f>
        <v>200502</v>
      </c>
      <c r="H1753" s="1">
        <f>ItemLists_295084!W1751</f>
        <v>2.5396825396825395</v>
      </c>
      <c r="I1753">
        <f>ItemLists_295084!S1751</f>
        <v>202009</v>
      </c>
    </row>
    <row r="1754" spans="1:9" x14ac:dyDescent="0.25">
      <c r="A1754" t="str">
        <f>IF(ItemLists_295084!A1752="Juvenile Non-Fiction","JNF","")</f>
        <v>JNF</v>
      </c>
      <c r="B1754" t="str">
        <f>ItemLists_295084!B1752</f>
        <v>J 796.962 FIS</v>
      </c>
      <c r="C1754" t="str">
        <f>LEFT(ItemLists_295084!D1752,36)</f>
        <v>Hockey's G.O.A.T. : Wayne Gretzky, S</v>
      </c>
      <c r="D1754" s="3" t="str">
        <f>IF(ItemLists_295084!AE1752=1,"Yes","No")</f>
        <v>No</v>
      </c>
      <c r="E1754" s="18">
        <f>ItemLists_295084!C1752</f>
        <v>30113006835107</v>
      </c>
      <c r="F1754">
        <f>ItemLists_295084!F1752</f>
        <v>2020</v>
      </c>
      <c r="G1754">
        <f>ItemLists_295084!P1752</f>
        <v>202003</v>
      </c>
      <c r="H1754" s="1">
        <f>ItemLists_295084!W1752</f>
        <v>4.5</v>
      </c>
      <c r="I1754">
        <f>ItemLists_295084!S1752</f>
        <v>202010</v>
      </c>
    </row>
    <row r="1755" spans="1:9" x14ac:dyDescent="0.25">
      <c r="A1755" t="str">
        <f>IF(ItemLists_295084!A1753="Juvenile Non-Fiction","JNF","")</f>
        <v>JNF</v>
      </c>
      <c r="B1755" t="str">
        <f>ItemLists_295084!B1753</f>
        <v>J 796.962 FLO</v>
      </c>
      <c r="C1755" t="str">
        <f>LEFT(ItemLists_295084!D1753,36)</f>
        <v>Jordin Tootoo : the highs and lows i</v>
      </c>
      <c r="D1755" s="3" t="str">
        <f>IF(ItemLists_295084!AE1753=1,"Yes","No")</f>
        <v>Yes</v>
      </c>
      <c r="E1755" s="18">
        <f>ItemLists_295084!C1753</f>
        <v>30113003361503</v>
      </c>
      <c r="F1755">
        <f>ItemLists_295084!F1753</f>
        <v>2010</v>
      </c>
      <c r="G1755">
        <f>ItemLists_295084!P1753</f>
        <v>201103</v>
      </c>
      <c r="H1755" s="1">
        <f>ItemLists_295084!W1753</f>
        <v>3.2068965517241383</v>
      </c>
      <c r="I1755">
        <f>ItemLists_295084!S1753</f>
        <v>201902</v>
      </c>
    </row>
    <row r="1756" spans="1:9" x14ac:dyDescent="0.25">
      <c r="A1756" t="str">
        <f>IF(ItemLists_295084!A1754="Juvenile Non-Fiction","JNF","")</f>
        <v>JNF</v>
      </c>
      <c r="B1756" t="str">
        <f>ItemLists_295084!B1754</f>
        <v>J 796.962 FRE</v>
      </c>
      <c r="C1756" t="str">
        <f>LEFT(ItemLists_295084!D1754,36)</f>
        <v>The ultimate collection of pro hocke</v>
      </c>
      <c r="D1756" s="3" t="str">
        <f>IF(ItemLists_295084!AE1754=1,"Yes","No")</f>
        <v>No</v>
      </c>
      <c r="E1756" s="18">
        <f>ItemLists_295084!C1754</f>
        <v>30113005671891</v>
      </c>
      <c r="F1756">
        <f>ItemLists_295084!F1754</f>
        <v>2013</v>
      </c>
      <c r="G1756">
        <f>ItemLists_295084!P1754</f>
        <v>201303</v>
      </c>
      <c r="H1756" s="1">
        <f>ItemLists_295084!W1754</f>
        <v>5.4782608695652169</v>
      </c>
      <c r="I1756">
        <f>ItemLists_295084!S1754</f>
        <v>201912</v>
      </c>
    </row>
    <row r="1757" spans="1:9" x14ac:dyDescent="0.25">
      <c r="A1757" t="str">
        <f>IF(ItemLists_295084!A1755="Juvenile Non-Fiction","JNF","")</f>
        <v>JNF</v>
      </c>
      <c r="B1757" t="str">
        <f>ItemLists_295084!B1755</f>
        <v>J 796.962 FRE</v>
      </c>
      <c r="C1757" t="str">
        <f>LEFT(ItemLists_295084!D1755,36)</f>
        <v>Hockey is a numbers game : a fan's g</v>
      </c>
      <c r="D1757" s="3" t="str">
        <f>IF(ItemLists_295084!AE1755=1,"Yes","No")</f>
        <v>No</v>
      </c>
      <c r="E1757" s="18">
        <f>ItemLists_295084!C1755</f>
        <v>30113006627868</v>
      </c>
      <c r="F1757">
        <f>ItemLists_295084!F1755</f>
        <v>2018</v>
      </c>
      <c r="G1757">
        <f>ItemLists_295084!P1755</f>
        <v>201806</v>
      </c>
      <c r="H1757" s="1">
        <f>ItemLists_295084!W1755</f>
        <v>5.3793103448275863</v>
      </c>
      <c r="I1757">
        <f>ItemLists_295084!S1755</f>
        <v>202005</v>
      </c>
    </row>
    <row r="1758" spans="1:9" x14ac:dyDescent="0.25">
      <c r="A1758" t="str">
        <f>IF(ItemLists_295084!A1756="Juvenile Non-Fiction","JNF","")</f>
        <v>JNF</v>
      </c>
      <c r="B1758" t="str">
        <f>ItemLists_295084!B1756</f>
        <v>J 796.962 FRI</v>
      </c>
      <c r="C1758" t="str">
        <f>LEFT(ItemLists_295084!D1756,36)</f>
        <v>The history of the New York Islander</v>
      </c>
      <c r="D1758" s="3" t="str">
        <f>IF(ItemLists_295084!AE1756=1,"Yes","No")</f>
        <v>Yes</v>
      </c>
      <c r="E1758" s="18">
        <f>ItemLists_295084!C1756</f>
        <v>30113002076946</v>
      </c>
      <c r="F1758">
        <f>ItemLists_295084!F1756</f>
        <v>2004</v>
      </c>
      <c r="G1758">
        <f>ItemLists_295084!P1756</f>
        <v>200406</v>
      </c>
      <c r="H1758" s="1">
        <f>ItemLists_295084!W1756</f>
        <v>2.0710659898477157</v>
      </c>
      <c r="I1758">
        <f>ItemLists_295084!S1756</f>
        <v>202001</v>
      </c>
    </row>
    <row r="1759" spans="1:9" x14ac:dyDescent="0.25">
      <c r="A1759" t="str">
        <f>IF(ItemLists_295084!A1757="Juvenile Non-Fiction","JNF","")</f>
        <v>JNF</v>
      </c>
      <c r="B1759" t="str">
        <f>ItemLists_295084!B1757</f>
        <v>J 796.962 GOL</v>
      </c>
      <c r="C1759" t="str">
        <f>LEFT(ItemLists_295084!D1757,36)</f>
        <v>Hockey talk : the language of hockey</v>
      </c>
      <c r="D1759" s="3" t="str">
        <f>IF(ItemLists_295084!AE1757=1,"Yes","No")</f>
        <v>Yes</v>
      </c>
      <c r="E1759" s="18">
        <f>ItemLists_295084!C1757</f>
        <v>30113005365940</v>
      </c>
      <c r="F1759">
        <f>ItemLists_295084!F1757</f>
        <v>2009</v>
      </c>
      <c r="G1759">
        <f>ItemLists_295084!P1757</f>
        <v>201104</v>
      </c>
      <c r="H1759" s="1">
        <f>ItemLists_295084!W1757</f>
        <v>2.5043478260869563</v>
      </c>
      <c r="I1759">
        <f>ItemLists_295084!S1757</f>
        <v>202003</v>
      </c>
    </row>
    <row r="1760" spans="1:9" x14ac:dyDescent="0.25">
      <c r="A1760" t="str">
        <f>IF(ItemLists_295084!A1758="Juvenile Non-Fiction","JNF","")</f>
        <v>JNF</v>
      </c>
      <c r="B1760" t="str">
        <f>ItemLists_295084!B1758</f>
        <v>J 796.962 GOL</v>
      </c>
      <c r="C1760" t="str">
        <f>LEFT(ItemLists_295084!D1758,36)</f>
        <v>Winnipeg Jets</v>
      </c>
      <c r="D1760" s="3" t="str">
        <f>IF(ItemLists_295084!AE1758=1,"Yes","No")</f>
        <v>Yes</v>
      </c>
      <c r="E1760" s="18">
        <f>ItemLists_295084!C1758</f>
        <v>30113005432211</v>
      </c>
      <c r="F1760">
        <f>ItemLists_295084!F1758</f>
        <v>2012</v>
      </c>
      <c r="G1760">
        <f>ItemLists_295084!P1758</f>
        <v>201301</v>
      </c>
      <c r="H1760" s="1">
        <f>ItemLists_295084!W1758</f>
        <v>1.6595744680851063</v>
      </c>
      <c r="I1760">
        <f>ItemLists_295084!S1758</f>
        <v>202002</v>
      </c>
    </row>
    <row r="1761" spans="1:9" x14ac:dyDescent="0.25">
      <c r="A1761" t="str">
        <f>IF(ItemLists_295084!A1759="Juvenile Non-Fiction","JNF","")</f>
        <v>JNF</v>
      </c>
      <c r="B1761" t="str">
        <f>ItemLists_295084!B1759</f>
        <v>J 796.962 GOO</v>
      </c>
      <c r="C1761" t="str">
        <f>LEFT(ItemLists_295084!D1759,36)</f>
        <v>The history of the Detroit Red Wings</v>
      </c>
      <c r="D1761" s="3" t="str">
        <f>IF(ItemLists_295084!AE1759=1,"Yes","No")</f>
        <v>Yes</v>
      </c>
      <c r="E1761" s="18">
        <f>ItemLists_295084!C1759</f>
        <v>30113002076896</v>
      </c>
      <c r="F1761">
        <f>ItemLists_295084!F1759</f>
        <v>2004</v>
      </c>
      <c r="G1761">
        <f>ItemLists_295084!P1759</f>
        <v>200409</v>
      </c>
      <c r="H1761" s="1">
        <f>ItemLists_295084!W1759</f>
        <v>3.0309278350515463</v>
      </c>
      <c r="I1761">
        <f>ItemLists_295084!S1759</f>
        <v>201806</v>
      </c>
    </row>
    <row r="1762" spans="1:9" x14ac:dyDescent="0.25">
      <c r="A1762" t="str">
        <f>IF(ItemLists_295084!A1760="Juvenile Non-Fiction","JNF","")</f>
        <v>JNF</v>
      </c>
      <c r="B1762" t="str">
        <f>ItemLists_295084!B1760</f>
        <v>J 796.962 GOO</v>
      </c>
      <c r="C1762" t="str">
        <f>LEFT(ItemLists_295084!D1760,36)</f>
        <v>The history of the Boston Bruins</v>
      </c>
      <c r="D1762" s="3" t="str">
        <f>IF(ItemLists_295084!AE1760=1,"Yes","No")</f>
        <v>Yes</v>
      </c>
      <c r="E1762" s="18">
        <f>ItemLists_295084!C1760</f>
        <v>30113002076920</v>
      </c>
      <c r="F1762">
        <f>ItemLists_295084!F1760</f>
        <v>2004</v>
      </c>
      <c r="G1762">
        <f>ItemLists_295084!P1760</f>
        <v>200403</v>
      </c>
      <c r="H1762" s="1">
        <f>ItemLists_295084!W1760</f>
        <v>3.4799999999999995</v>
      </c>
      <c r="I1762">
        <f>ItemLists_295084!S1760</f>
        <v>201912</v>
      </c>
    </row>
    <row r="1763" spans="1:9" x14ac:dyDescent="0.25">
      <c r="A1763" t="str">
        <f>IF(ItemLists_295084!A1761="Juvenile Non-Fiction","JNF","")</f>
        <v>JNF</v>
      </c>
      <c r="B1763" t="str">
        <f>ItemLists_295084!B1761</f>
        <v>J 796.962 GOO</v>
      </c>
      <c r="C1763" t="str">
        <f>LEFT(ItemLists_295084!D1761,36)</f>
        <v>The history of the Dallas Stars</v>
      </c>
      <c r="D1763" s="3" t="str">
        <f>IF(ItemLists_295084!AE1761=1,"Yes","No")</f>
        <v>Yes</v>
      </c>
      <c r="E1763" s="18">
        <f>ItemLists_295084!C1761</f>
        <v>30113002076904</v>
      </c>
      <c r="F1763">
        <f>ItemLists_295084!F1761</f>
        <v>2004</v>
      </c>
      <c r="G1763">
        <f>ItemLists_295084!P1761</f>
        <v>200403</v>
      </c>
      <c r="H1763" s="1">
        <f>ItemLists_295084!W1761</f>
        <v>1.44</v>
      </c>
      <c r="I1763">
        <f>ItemLists_295084!S1761</f>
        <v>201808</v>
      </c>
    </row>
    <row r="1764" spans="1:9" x14ac:dyDescent="0.25">
      <c r="A1764" t="str">
        <f>IF(ItemLists_295084!A1762="Juvenile Non-Fiction","JNF","")</f>
        <v>JNF</v>
      </c>
      <c r="B1764" t="str">
        <f>ItemLists_295084!B1762</f>
        <v>J 796.962 GRA</v>
      </c>
      <c r="C1764" t="str">
        <f>LEFT(ItemLists_295084!D1762,36)</f>
        <v>Martin Brodeur</v>
      </c>
      <c r="D1764" s="3" t="str">
        <f>IF(ItemLists_295084!AE1762=1,"Yes","No")</f>
        <v>Yes</v>
      </c>
      <c r="E1764" s="18">
        <f>ItemLists_295084!C1762</f>
        <v>30113006249267</v>
      </c>
      <c r="F1764">
        <f>ItemLists_295084!F1762</f>
        <v>2016</v>
      </c>
      <c r="G1764">
        <f>ItemLists_295084!P1762</f>
        <v>201512</v>
      </c>
      <c r="H1764" s="1">
        <f>ItemLists_295084!W1762</f>
        <v>3.254237288135593</v>
      </c>
      <c r="I1764">
        <f>ItemLists_295084!S1762</f>
        <v>201811</v>
      </c>
    </row>
    <row r="1765" spans="1:9" x14ac:dyDescent="0.25">
      <c r="A1765" t="str">
        <f>IF(ItemLists_295084!A1763="Juvenile Non-Fiction","JNF","")</f>
        <v>JNF</v>
      </c>
      <c r="B1765" t="str">
        <f>ItemLists_295084!B1763</f>
        <v>J 796.962 GRE</v>
      </c>
      <c r="C1765" t="str">
        <f>LEFT(ItemLists_295084!D1763,36)</f>
        <v>Skating drills for hockey</v>
      </c>
      <c r="D1765" s="3" t="str">
        <f>IF(ItemLists_295084!AE1763=1,"Yes","No")</f>
        <v>No</v>
      </c>
      <c r="E1765" s="18">
        <f>ItemLists_295084!C1763</f>
        <v>30113005809194</v>
      </c>
      <c r="F1765">
        <f>ItemLists_295084!F1763</f>
        <v>2006</v>
      </c>
      <c r="G1765">
        <f>ItemLists_295084!P1763</f>
        <v>201307</v>
      </c>
      <c r="H1765" s="1">
        <f>ItemLists_295084!W1763</f>
        <v>3.6818181818181821</v>
      </c>
      <c r="I1765">
        <f>ItemLists_295084!S1763</f>
        <v>202010</v>
      </c>
    </row>
    <row r="1766" spans="1:9" x14ac:dyDescent="0.25">
      <c r="A1766" t="str">
        <f>IF(ItemLists_295084!A1764="Juvenile Non-Fiction","JNF","")</f>
        <v>JNF</v>
      </c>
      <c r="B1766" t="str">
        <f>ItemLists_295084!B1764</f>
        <v>J 796.962 GRE</v>
      </c>
      <c r="C1766" t="str">
        <f>LEFT(ItemLists_295084!D1764,36)</f>
        <v>Peter Forsberg</v>
      </c>
      <c r="D1766" s="3" t="str">
        <f>IF(ItemLists_295084!AE1764=1,"Yes","No")</f>
        <v>Yes</v>
      </c>
      <c r="E1766" s="18">
        <f>ItemLists_295084!C1764</f>
        <v>30113001693550</v>
      </c>
      <c r="F1766">
        <f>ItemLists_295084!F1764</f>
        <v>1999</v>
      </c>
      <c r="G1766">
        <f>ItemLists_295084!P1764</f>
        <v>199907</v>
      </c>
      <c r="H1766" s="1">
        <f>ItemLists_295084!W1764</f>
        <v>3.46875</v>
      </c>
      <c r="I1766">
        <f>ItemLists_295084!S1764</f>
        <v>201807</v>
      </c>
    </row>
    <row r="1767" spans="1:9" x14ac:dyDescent="0.25">
      <c r="A1767" t="str">
        <f>IF(ItemLists_295084!A1765="Juvenile Non-Fiction","JNF","")</f>
        <v>JNF</v>
      </c>
      <c r="B1767" t="str">
        <f>ItemLists_295084!B1765</f>
        <v>J 796.962 HAU</v>
      </c>
      <c r="C1767" t="str">
        <f>LEFT(ItemLists_295084!D1765,36)</f>
        <v>Connor McDavid : hockey superstar</v>
      </c>
      <c r="D1767" s="3" t="str">
        <f>IF(ItemLists_295084!AE1765=1,"Yes","No")</f>
        <v>No</v>
      </c>
      <c r="E1767" s="18">
        <f>ItemLists_295084!C1765</f>
        <v>30113006733278</v>
      </c>
      <c r="F1767">
        <f>ItemLists_295084!F1765</f>
        <v>2019</v>
      </c>
      <c r="G1767">
        <f>ItemLists_295084!P1765</f>
        <v>201904</v>
      </c>
      <c r="H1767" s="1">
        <f>ItemLists_295084!W1765</f>
        <v>7.5789473684210531</v>
      </c>
      <c r="I1767">
        <f>ItemLists_295084!S1765</f>
        <v>202010</v>
      </c>
    </row>
    <row r="1768" spans="1:9" x14ac:dyDescent="0.25">
      <c r="A1768" t="str">
        <f>IF(ItemLists_295084!A1766="Juvenile Non-Fiction","JNF","")</f>
        <v>JNF</v>
      </c>
      <c r="B1768" t="str">
        <f>ItemLists_295084!B1766</f>
        <v>J 796.962 ITA</v>
      </c>
      <c r="C1768" t="str">
        <f>LEFT(ItemLists_295084!D1766,36)</f>
        <v>Mario Lemieux.</v>
      </c>
      <c r="D1768" s="3" t="str">
        <f>IF(ItemLists_295084!AE1766=1,"Yes","No")</f>
        <v>Yes</v>
      </c>
      <c r="E1768" s="18">
        <f>ItemLists_295084!C1766</f>
        <v>30113001135891</v>
      </c>
      <c r="F1768">
        <f>ItemLists_295084!F1766</f>
        <v>0</v>
      </c>
      <c r="G1768">
        <f>ItemLists_295084!P1766</f>
        <v>201006</v>
      </c>
      <c r="H1768" s="1">
        <f>ItemLists_295084!W1766</f>
        <v>6.1440000000000001</v>
      </c>
      <c r="I1768">
        <f>ItemLists_295084!S1766</f>
        <v>202010</v>
      </c>
    </row>
    <row r="1769" spans="1:9" x14ac:dyDescent="0.25">
      <c r="A1769" t="str">
        <f>IF(ItemLists_295084!A1767="Juvenile Non-Fiction","JNF","")</f>
        <v>JNF</v>
      </c>
      <c r="B1769" t="str">
        <f>ItemLists_295084!B1767</f>
        <v>J 796.962 JOH</v>
      </c>
      <c r="C1769" t="str">
        <f>LEFT(ItemLists_295084!D1767,36)</f>
        <v>Ice hockey and curling</v>
      </c>
      <c r="D1769" s="3" t="str">
        <f>IF(ItemLists_295084!AE1767=1,"Yes","No")</f>
        <v>Yes</v>
      </c>
      <c r="E1769" s="18">
        <f>ItemLists_295084!C1767</f>
        <v>30113003157992</v>
      </c>
      <c r="F1769">
        <f>ItemLists_295084!F1767</f>
        <v>2010</v>
      </c>
      <c r="G1769">
        <f>ItemLists_295084!P1767</f>
        <v>201004</v>
      </c>
      <c r="H1769" s="1">
        <f>ItemLists_295084!W1767</f>
        <v>2.9291338582677162</v>
      </c>
      <c r="I1769">
        <f>ItemLists_295084!S1767</f>
        <v>201901</v>
      </c>
    </row>
    <row r="1770" spans="1:9" x14ac:dyDescent="0.25">
      <c r="A1770" t="str">
        <f>IF(ItemLists_295084!A1768="Juvenile Non-Fiction","JNF","")</f>
        <v>JNF</v>
      </c>
      <c r="B1770" t="str">
        <f>ItemLists_295084!B1768</f>
        <v>J 796.962 JOR</v>
      </c>
      <c r="C1770" t="str">
        <f>LEFT(ItemLists_295084!D1768,36)</f>
        <v>We are the goalies : the top netmind</v>
      </c>
      <c r="D1770" s="3" t="str">
        <f>IF(ItemLists_295084!AE1768=1,"Yes","No")</f>
        <v>No</v>
      </c>
      <c r="E1770" s="18">
        <f>ItemLists_295084!C1768</f>
        <v>30113005889667</v>
      </c>
      <c r="F1770">
        <f>ItemLists_295084!F1768</f>
        <v>2013</v>
      </c>
      <c r="G1770">
        <f>ItemLists_295084!P1768</f>
        <v>201405</v>
      </c>
      <c r="H1770" s="1">
        <f>ItemLists_295084!W1768</f>
        <v>8.1538461538461533</v>
      </c>
      <c r="I1770">
        <f>ItemLists_295084!S1768</f>
        <v>201911</v>
      </c>
    </row>
    <row r="1771" spans="1:9" x14ac:dyDescent="0.25">
      <c r="A1771" t="str">
        <f>IF(ItemLists_295084!A1769="Juvenile Non-Fiction","JNF","")</f>
        <v>JNF</v>
      </c>
      <c r="B1771" t="str">
        <f>ItemLists_295084!B1769</f>
        <v>J 796.962 KOP</v>
      </c>
      <c r="C1771" t="str">
        <f>LEFT(ItemLists_295084!D1769,36)</f>
        <v>Hockey</v>
      </c>
      <c r="D1771" s="3" t="str">
        <f>IF(ItemLists_295084!AE1769=1,"Yes","No")</f>
        <v>Yes</v>
      </c>
      <c r="E1771" s="18">
        <f>ItemLists_295084!C1769</f>
        <v>30113005409094</v>
      </c>
      <c r="F1771">
        <f>ItemLists_295084!F1769</f>
        <v>2012</v>
      </c>
      <c r="G1771">
        <f>ItemLists_295084!P1769</f>
        <v>201202</v>
      </c>
      <c r="H1771" s="1">
        <f>ItemLists_295084!W1769</f>
        <v>2.9714285714285715</v>
      </c>
      <c r="I1771">
        <f>ItemLists_295084!S1769</f>
        <v>201812</v>
      </c>
    </row>
    <row r="1772" spans="1:9" x14ac:dyDescent="0.25">
      <c r="A1772" t="str">
        <f>IF(ItemLists_295084!A1770="Juvenile Non-Fiction","JNF","")</f>
        <v>JNF</v>
      </c>
      <c r="B1772" t="str">
        <f>ItemLists_295084!B1770</f>
        <v>J 796.962 KOP</v>
      </c>
      <c r="C1772" t="str">
        <f>LEFT(ItemLists_295084!D1770,36)</f>
        <v>Hockey</v>
      </c>
      <c r="D1772" s="3" t="str">
        <f>IF(ItemLists_295084!AE1770=1,"Yes","No")</f>
        <v>No</v>
      </c>
      <c r="E1772" s="18">
        <f>ItemLists_295084!C1770</f>
        <v>30113005389825</v>
      </c>
      <c r="F1772">
        <f>ItemLists_295084!F1770</f>
        <v>2012</v>
      </c>
      <c r="G1772">
        <f>ItemLists_295084!P1770</f>
        <v>201111</v>
      </c>
      <c r="H1772" s="1">
        <f>ItemLists_295084!W1770</f>
        <v>6.333333333333333</v>
      </c>
      <c r="I1772">
        <f>ItemLists_295084!S1770</f>
        <v>202003</v>
      </c>
    </row>
    <row r="1773" spans="1:9" x14ac:dyDescent="0.25">
      <c r="A1773" t="str">
        <f>IF(ItemLists_295084!A1771="Juvenile Non-Fiction","JNF","")</f>
        <v>JNF</v>
      </c>
      <c r="B1773" t="str">
        <f>ItemLists_295084!B1771</f>
        <v>J 796.962 KOR</v>
      </c>
      <c r="C1773" t="str">
        <f>LEFT(ItemLists_295084!D1771,36)</f>
        <v>Steven Stamkos</v>
      </c>
      <c r="D1773" s="3" t="str">
        <f>IF(ItemLists_295084!AE1771=1,"Yes","No")</f>
        <v>Yes</v>
      </c>
      <c r="E1773" s="18">
        <f>ItemLists_295084!C1771</f>
        <v>30113006249440</v>
      </c>
      <c r="F1773">
        <f>ItemLists_295084!F1771</f>
        <v>2016</v>
      </c>
      <c r="G1773">
        <f>ItemLists_295084!P1771</f>
        <v>201512</v>
      </c>
      <c r="H1773" s="1">
        <f>ItemLists_295084!W1771</f>
        <v>3.8644067796610169</v>
      </c>
      <c r="I1773">
        <f>ItemLists_295084!S1771</f>
        <v>202002</v>
      </c>
    </row>
    <row r="1774" spans="1:9" x14ac:dyDescent="0.25">
      <c r="A1774" t="str">
        <f>IF(ItemLists_295084!A1772="Juvenile Non-Fiction","JNF","")</f>
        <v>JNF</v>
      </c>
      <c r="B1774" t="str">
        <f>ItemLists_295084!B1772</f>
        <v>J 796.962 KOR</v>
      </c>
      <c r="C1774" t="str">
        <f>LEFT(ItemLists_295084!D1772,36)</f>
        <v>Hayley Wickenheiser</v>
      </c>
      <c r="D1774" s="3" t="str">
        <f>IF(ItemLists_295084!AE1772=1,"Yes","No")</f>
        <v>Yes</v>
      </c>
      <c r="E1774" s="18">
        <f>ItemLists_295084!C1772</f>
        <v>30113006249556</v>
      </c>
      <c r="F1774">
        <f>ItemLists_295084!F1772</f>
        <v>2016</v>
      </c>
      <c r="G1774">
        <f>ItemLists_295084!P1772</f>
        <v>201512</v>
      </c>
      <c r="H1774" s="1">
        <f>ItemLists_295084!W1772</f>
        <v>3.4576271186440675</v>
      </c>
      <c r="I1774">
        <f>ItemLists_295084!S1772</f>
        <v>202002</v>
      </c>
    </row>
    <row r="1775" spans="1:9" x14ac:dyDescent="0.25">
      <c r="A1775" t="str">
        <f>IF(ItemLists_295084!A1773="Juvenile Non-Fiction","JNF","")</f>
        <v>JNF</v>
      </c>
      <c r="B1775" t="str">
        <f>ItemLists_295084!B1773</f>
        <v>J 796.962 KOR</v>
      </c>
      <c r="C1775" t="str">
        <f>LEFT(ItemLists_295084!D1773,36)</f>
        <v>Carey Price</v>
      </c>
      <c r="D1775" s="3" t="str">
        <f>IF(ItemLists_295084!AE1773=1,"Yes","No")</f>
        <v>No</v>
      </c>
      <c r="E1775" s="18">
        <f>ItemLists_295084!C1773</f>
        <v>30113006249358</v>
      </c>
      <c r="F1775">
        <f>ItemLists_295084!F1773</f>
        <v>2016</v>
      </c>
      <c r="G1775">
        <f>ItemLists_295084!P1773</f>
        <v>201512</v>
      </c>
      <c r="H1775" s="1">
        <f>ItemLists_295084!W1773</f>
        <v>4.2711864406779663</v>
      </c>
      <c r="I1775">
        <f>ItemLists_295084!S1773</f>
        <v>202002</v>
      </c>
    </row>
    <row r="1776" spans="1:9" x14ac:dyDescent="0.25">
      <c r="A1776" t="str">
        <f>IF(ItemLists_295084!A1774="Juvenile Non-Fiction","JNF","")</f>
        <v>JNF</v>
      </c>
      <c r="B1776" t="str">
        <f>ItemLists_295084!B1774</f>
        <v>J 796.962 LAB</v>
      </c>
      <c r="C1776" t="str">
        <f>LEFT(ItemLists_295084!D1774,36)</f>
        <v>The science of a slap shot</v>
      </c>
      <c r="D1776" s="3" t="str">
        <f>IF(ItemLists_295084!AE1774=1,"Yes","No")</f>
        <v>No</v>
      </c>
      <c r="E1776" s="18">
        <f>ItemLists_295084!C1774</f>
        <v>30113006386929</v>
      </c>
      <c r="F1776">
        <f>ItemLists_295084!F1774</f>
        <v>2016</v>
      </c>
      <c r="G1776">
        <f>ItemLists_295084!P1774</f>
        <v>201612</v>
      </c>
      <c r="H1776" s="1">
        <f>ItemLists_295084!W1774</f>
        <v>4.085106382978724</v>
      </c>
      <c r="I1776">
        <f>ItemLists_295084!S1774</f>
        <v>202007</v>
      </c>
    </row>
    <row r="1777" spans="1:9" x14ac:dyDescent="0.25">
      <c r="A1777" t="str">
        <f>IF(ItemLists_295084!A1775="Juvenile Non-Fiction","JNF","")</f>
        <v>JNF</v>
      </c>
      <c r="B1777" t="str">
        <f>ItemLists_295084!B1775</f>
        <v>J 796.962 LEV</v>
      </c>
      <c r="C1777" t="str">
        <f>LEFT(ItemLists_295084!D1775,36)</f>
        <v>Hockey science : 25 winning experime</v>
      </c>
      <c r="D1777" s="3" t="str">
        <f>IF(ItemLists_295084!AE1775=1,"Yes","No")</f>
        <v>Yes</v>
      </c>
      <c r="E1777" s="18">
        <f>ItemLists_295084!C1775</f>
        <v>30113005616029</v>
      </c>
      <c r="F1777">
        <f>ItemLists_295084!F1775</f>
        <v>2012</v>
      </c>
      <c r="G1777">
        <f>ItemLists_295084!P1775</f>
        <v>201211</v>
      </c>
      <c r="H1777" s="1">
        <f>ItemLists_295084!W1775</f>
        <v>2.875</v>
      </c>
      <c r="I1777">
        <f>ItemLists_295084!S1775</f>
        <v>201912</v>
      </c>
    </row>
    <row r="1778" spans="1:9" x14ac:dyDescent="0.25">
      <c r="A1778" t="str">
        <f>IF(ItemLists_295084!A1776="Juvenile Non-Fiction","JNF","")</f>
        <v>JNF</v>
      </c>
      <c r="B1778" t="str">
        <f>ItemLists_295084!B1776</f>
        <v>J 796.962 MCCO</v>
      </c>
      <c r="C1778" t="str">
        <f>LEFT(ItemLists_295084!D1776,36)</f>
        <v>Hockey's best and worst : a guide to</v>
      </c>
      <c r="D1778" s="3" t="str">
        <f>IF(ItemLists_295084!AE1776=1,"Yes","No")</f>
        <v>No</v>
      </c>
      <c r="E1778" s="18">
        <f>ItemLists_295084!C1776</f>
        <v>30113006654128</v>
      </c>
      <c r="F1778">
        <f>ItemLists_295084!F1776</f>
        <v>2018</v>
      </c>
      <c r="G1778">
        <f>ItemLists_295084!P1776</f>
        <v>201809</v>
      </c>
      <c r="H1778" s="1">
        <f>ItemLists_295084!W1776</f>
        <v>6.9230769230769234</v>
      </c>
      <c r="I1778">
        <f>ItemLists_295084!S1776</f>
        <v>202002</v>
      </c>
    </row>
    <row r="1779" spans="1:9" x14ac:dyDescent="0.25">
      <c r="A1779" t="str">
        <f>IF(ItemLists_295084!A1777="Juvenile Non-Fiction","JNF","")</f>
        <v>JNF</v>
      </c>
      <c r="B1779" t="str">
        <f>ItemLists_295084!B1777</f>
        <v>J 796.962 MCFA</v>
      </c>
      <c r="C1779" t="str">
        <f>LEFT(ItemLists_295084!D1777,36)</f>
        <v>Hockey : the book for kids</v>
      </c>
      <c r="D1779" s="3" t="str">
        <f>IF(ItemLists_295084!AE1777=1,"Yes","No")</f>
        <v>Yes</v>
      </c>
      <c r="E1779" s="18">
        <f>ItemLists_295084!C1777</f>
        <v>30113001495337</v>
      </c>
      <c r="F1779">
        <f>ItemLists_295084!F1777</f>
        <v>1990</v>
      </c>
      <c r="G1779">
        <f>ItemLists_295084!P1777</f>
        <v>199007</v>
      </c>
      <c r="H1779" s="1">
        <f>ItemLists_295084!W1777</f>
        <v>2.1098901098901099</v>
      </c>
      <c r="I1779">
        <f>ItemLists_295084!S1777</f>
        <v>201903</v>
      </c>
    </row>
    <row r="1780" spans="1:9" x14ac:dyDescent="0.25">
      <c r="A1780" t="str">
        <f>IF(ItemLists_295084!A1778="Juvenile Non-Fiction","JNF","")</f>
        <v>JNF</v>
      </c>
      <c r="B1780" t="str">
        <f>ItemLists_295084!B1778</f>
        <v>J 796.962 MCKI</v>
      </c>
      <c r="C1780" t="str">
        <f>LEFT(ItemLists_295084!D1778,36)</f>
        <v>Ice time : the story of hockey</v>
      </c>
      <c r="D1780" s="3" t="str">
        <f>IF(ItemLists_295084!AE1778=1,"Yes","No")</f>
        <v>Yes</v>
      </c>
      <c r="E1780" s="18">
        <f>ItemLists_295084!C1778</f>
        <v>30113002411119</v>
      </c>
      <c r="F1780">
        <f>ItemLists_295084!F1778</f>
        <v>2006</v>
      </c>
      <c r="G1780">
        <f>ItemLists_295084!P1778</f>
        <v>200604</v>
      </c>
      <c r="H1780" s="1">
        <f>ItemLists_295084!W1778</f>
        <v>2.7428571428571429</v>
      </c>
      <c r="I1780">
        <f>ItemLists_295084!S1778</f>
        <v>201904</v>
      </c>
    </row>
    <row r="1781" spans="1:9" x14ac:dyDescent="0.25">
      <c r="A1781" t="str">
        <f>IF(ItemLists_295084!A1779="Juvenile Non-Fiction","JNF","")</f>
        <v>JNF</v>
      </c>
      <c r="B1781" t="str">
        <f>ItemLists_295084!B1779</f>
        <v>J 796.962 MOR</v>
      </c>
      <c r="C1781" t="str">
        <f>LEFT(ItemLists_295084!D1779,36)</f>
        <v>Jarome Iginla : how NHL's first Blac</v>
      </c>
      <c r="D1781" s="3" t="str">
        <f>IF(ItemLists_295084!AE1779=1,"Yes","No")</f>
        <v>Yes</v>
      </c>
      <c r="E1781" s="18">
        <f>ItemLists_295084!C1779</f>
        <v>30113003361669</v>
      </c>
      <c r="F1781">
        <f>ItemLists_295084!F1779</f>
        <v>2010</v>
      </c>
      <c r="G1781">
        <f>ItemLists_295084!P1779</f>
        <v>201103</v>
      </c>
      <c r="H1781" s="1">
        <f>ItemLists_295084!W1779</f>
        <v>2.896551724137931</v>
      </c>
      <c r="I1781">
        <f>ItemLists_295084!S1779</f>
        <v>201909</v>
      </c>
    </row>
    <row r="1782" spans="1:9" x14ac:dyDescent="0.25">
      <c r="A1782" t="str">
        <f>IF(ItemLists_295084!A1780="Juvenile Non-Fiction","JNF","")</f>
        <v>JNF</v>
      </c>
      <c r="B1782" t="str">
        <f>ItemLists_295084!B1780</f>
        <v>J 796.962 MOR</v>
      </c>
      <c r="C1782" t="str">
        <f>LEFT(ItemLists_295084!D1780,36)</f>
        <v>Jarome Iginla : how NHL's first Blac</v>
      </c>
      <c r="D1782" s="3" t="str">
        <f>IF(ItemLists_295084!AE1780=1,"Yes","No")</f>
        <v>Yes</v>
      </c>
      <c r="E1782" s="18">
        <f>ItemLists_295084!C1780</f>
        <v>30113003238644</v>
      </c>
      <c r="F1782">
        <f>ItemLists_295084!F1780</f>
        <v>2010</v>
      </c>
      <c r="G1782">
        <f>ItemLists_295084!P1780</f>
        <v>201011</v>
      </c>
      <c r="H1782" s="1">
        <f>ItemLists_295084!W1780</f>
        <v>4.0999999999999996</v>
      </c>
      <c r="I1782">
        <f>ItemLists_295084!S1780</f>
        <v>202001</v>
      </c>
    </row>
    <row r="1783" spans="1:9" x14ac:dyDescent="0.25">
      <c r="A1783" t="str">
        <f>IF(ItemLists_295084!A1781="Juvenile Non-Fiction","JNF","")</f>
        <v>JNF</v>
      </c>
      <c r="B1783" t="str">
        <f>ItemLists_295084!B1781</f>
        <v>J 796.962 MOR</v>
      </c>
      <c r="C1783" t="str">
        <f>LEFT(ItemLists_295084!D1781,36)</f>
        <v>Wayne Gretzky : greatness on ice</v>
      </c>
      <c r="D1783" s="3" t="str">
        <f>IF(ItemLists_295084!AE1781=1,"Yes","No")</f>
        <v>No</v>
      </c>
      <c r="E1783" s="18">
        <f>ItemLists_295084!C1781</f>
        <v>30113006406610</v>
      </c>
      <c r="F1783">
        <f>ItemLists_295084!F1781</f>
        <v>2011</v>
      </c>
      <c r="G1783">
        <f>ItemLists_295084!P1781</f>
        <v>201103</v>
      </c>
      <c r="H1783" s="1">
        <f>ItemLists_295084!W1781</f>
        <v>7.3448275862068968</v>
      </c>
      <c r="I1783">
        <f>ItemLists_295084!S1781</f>
        <v>202003</v>
      </c>
    </row>
    <row r="1784" spans="1:9" x14ac:dyDescent="0.25">
      <c r="A1784" t="str">
        <f>IF(ItemLists_295084!A1782="Juvenile Non-Fiction","JNF","")</f>
        <v>JNF</v>
      </c>
      <c r="B1784" t="str">
        <f>ItemLists_295084!B1782</f>
        <v>J 796.962 MOR</v>
      </c>
      <c r="C1784" t="str">
        <f>LEFT(ItemLists_295084!D1782,36)</f>
        <v>Hockey trailblazers</v>
      </c>
      <c r="D1784" s="3" t="str">
        <f>IF(ItemLists_295084!AE1782=1,"Yes","No")</f>
        <v>Yes</v>
      </c>
      <c r="E1784" s="18">
        <f>ItemLists_295084!C1782</f>
        <v>30113005359539</v>
      </c>
      <c r="F1784">
        <f>ItemLists_295084!F1782</f>
        <v>2011</v>
      </c>
      <c r="G1784">
        <f>ItemLists_295084!P1782</f>
        <v>201104</v>
      </c>
      <c r="H1784" s="1">
        <f>ItemLists_295084!W1782</f>
        <v>3.026086956521739</v>
      </c>
      <c r="I1784">
        <f>ItemLists_295084!S1782</f>
        <v>201912</v>
      </c>
    </row>
    <row r="1785" spans="1:9" x14ac:dyDescent="0.25">
      <c r="A1785" t="str">
        <f>IF(ItemLists_295084!A1783="Juvenile Non-Fiction","JNF","")</f>
        <v>JNF</v>
      </c>
      <c r="B1785" t="str">
        <f>ItemLists_295084!B1783</f>
        <v>J 796.962 MUG</v>
      </c>
      <c r="C1785" t="str">
        <f>LEFT(ItemLists_295084!D1783,36)</f>
        <v>Hockey crazy!</v>
      </c>
      <c r="D1785" s="3" t="str">
        <f>IF(ItemLists_295084!AE1783=1,"Yes","No")</f>
        <v>No</v>
      </c>
      <c r="E1785" s="18">
        <f>ItemLists_295084!C1783</f>
        <v>30113006718295</v>
      </c>
      <c r="F1785">
        <f>ItemLists_295084!F1783</f>
        <v>2018</v>
      </c>
      <c r="G1785">
        <f>ItemLists_295084!P1783</f>
        <v>201904</v>
      </c>
      <c r="H1785" s="1">
        <f>ItemLists_295084!W1783</f>
        <v>3.7894736842105265</v>
      </c>
      <c r="I1785">
        <f>ItemLists_295084!S1783</f>
        <v>202009</v>
      </c>
    </row>
    <row r="1786" spans="1:9" x14ac:dyDescent="0.25">
      <c r="A1786" t="str">
        <f>IF(ItemLists_295084!A1784="Juvenile Non-Fiction","JNF","")</f>
        <v>JNF</v>
      </c>
      <c r="B1786" t="str">
        <f>ItemLists_295084!B1784</f>
        <v>J 796.962 NAP</v>
      </c>
      <c r="C1786" t="str">
        <f>LEFT(ItemLists_295084!D1784,36)</f>
        <v>Z is for zamboni : a hockey alphabet</v>
      </c>
      <c r="D1786" s="3" t="str">
        <f>IF(ItemLists_295084!AE1784=1,"Yes","No")</f>
        <v>No</v>
      </c>
      <c r="E1786" s="18">
        <f>ItemLists_295084!C1784</f>
        <v>30113002006349</v>
      </c>
      <c r="F1786">
        <f>ItemLists_295084!F1784</f>
        <v>2002</v>
      </c>
      <c r="G1786">
        <f>ItemLists_295084!P1784</f>
        <v>200201</v>
      </c>
      <c r="H1786" s="1">
        <f>ItemLists_295084!W1784</f>
        <v>5.2035398230088497</v>
      </c>
      <c r="I1786">
        <f>ItemLists_295084!S1784</f>
        <v>202007</v>
      </c>
    </row>
    <row r="1787" spans="1:9" x14ac:dyDescent="0.25">
      <c r="A1787" t="str">
        <f>IF(ItemLists_295084!A1785="Juvenile Non-Fiction","JNF","")</f>
        <v>JNF</v>
      </c>
      <c r="B1787" t="str">
        <f>ItemLists_295084!B1785</f>
        <v>J 796.962 NIC</v>
      </c>
      <c r="C1787" t="str">
        <f>LEFT(ItemLists_295084!D1785,36)</f>
        <v>The history of the Colorado Avalanch</v>
      </c>
      <c r="D1787" s="3" t="str">
        <f>IF(ItemLists_295084!AE1785=1,"Yes","No")</f>
        <v>Yes</v>
      </c>
      <c r="E1787" s="18">
        <f>ItemLists_295084!C1785</f>
        <v>30113002076912</v>
      </c>
      <c r="F1787">
        <f>ItemLists_295084!F1785</f>
        <v>2004</v>
      </c>
      <c r="G1787">
        <f>ItemLists_295084!P1785</f>
        <v>200403</v>
      </c>
      <c r="H1787" s="1">
        <f>ItemLists_295084!W1785</f>
        <v>2.6399999999999997</v>
      </c>
      <c r="I1787">
        <f>ItemLists_295084!S1785</f>
        <v>201912</v>
      </c>
    </row>
    <row r="1788" spans="1:9" x14ac:dyDescent="0.25">
      <c r="A1788" t="str">
        <f>IF(ItemLists_295084!A1786="Juvenile Non-Fiction","JNF","")</f>
        <v>JNF</v>
      </c>
      <c r="B1788" t="str">
        <f>ItemLists_295084!B1786</f>
        <v>J 796.962 NIC</v>
      </c>
      <c r="C1788" t="str">
        <f>LEFT(ItemLists_295084!D1786,36)</f>
        <v>The history of the Philadelphia Flye</v>
      </c>
      <c r="D1788" s="3" t="str">
        <f>IF(ItemLists_295084!AE1786=1,"Yes","No")</f>
        <v>Yes</v>
      </c>
      <c r="E1788" s="18">
        <f>ItemLists_295084!C1786</f>
        <v>30113002076938</v>
      </c>
      <c r="F1788">
        <f>ItemLists_295084!F1786</f>
        <v>2004</v>
      </c>
      <c r="G1788">
        <f>ItemLists_295084!P1786</f>
        <v>200403</v>
      </c>
      <c r="H1788" s="1">
        <f>ItemLists_295084!W1786</f>
        <v>1.9799999999999998</v>
      </c>
      <c r="I1788">
        <f>ItemLists_295084!S1786</f>
        <v>201902</v>
      </c>
    </row>
    <row r="1789" spans="1:9" x14ac:dyDescent="0.25">
      <c r="A1789" t="str">
        <f>IF(ItemLists_295084!A1787="Juvenile Non-Fiction","JNF","")</f>
        <v>JNF</v>
      </c>
      <c r="B1789" t="str">
        <f>ItemLists_295084!B1787</f>
        <v>J 796.962 NIC</v>
      </c>
      <c r="C1789" t="str">
        <f>LEFT(ItemLists_295084!D1787,36)</f>
        <v>The history of the Toronto Maple Lea</v>
      </c>
      <c r="D1789" s="3" t="str">
        <f>IF(ItemLists_295084!AE1787=1,"Yes","No")</f>
        <v>No</v>
      </c>
      <c r="E1789" s="18">
        <f>ItemLists_295084!C1787</f>
        <v>30113002077076</v>
      </c>
      <c r="F1789">
        <f>ItemLists_295084!F1787</f>
        <v>2004</v>
      </c>
      <c r="G1789">
        <f>ItemLists_295084!P1787</f>
        <v>200406</v>
      </c>
      <c r="H1789" s="1">
        <f>ItemLists_295084!W1787</f>
        <v>3.1675126903553297</v>
      </c>
      <c r="I1789">
        <f>ItemLists_295084!S1787</f>
        <v>201907</v>
      </c>
    </row>
    <row r="1790" spans="1:9" x14ac:dyDescent="0.25">
      <c r="A1790" t="str">
        <f>IF(ItemLists_295084!A1788="Juvenile Non-Fiction","JNF","")</f>
        <v>JNF</v>
      </c>
      <c r="B1790" t="str">
        <f>ItemLists_295084!B1788</f>
        <v>J 796.962 NIC</v>
      </c>
      <c r="C1790" t="str">
        <f>LEFT(ItemLists_295084!D1788,36)</f>
        <v>Johnny Gaudreau : hockey superstar</v>
      </c>
      <c r="D1790" s="3" t="str">
        <f>IF(ItemLists_295084!AE1788=1,"Yes","No")</f>
        <v>No</v>
      </c>
      <c r="E1790" s="18">
        <f>ItemLists_295084!C1788</f>
        <v>30113006835289</v>
      </c>
      <c r="F1790">
        <f>ItemLists_295084!F1788</f>
        <v>2019</v>
      </c>
      <c r="G1790">
        <f>ItemLists_295084!P1788</f>
        <v>202003</v>
      </c>
      <c r="H1790" s="1">
        <f>ItemLists_295084!W1788</f>
        <v>1.5</v>
      </c>
      <c r="I1790">
        <f>ItemLists_295084!S1788</f>
        <v>202009</v>
      </c>
    </row>
    <row r="1791" spans="1:9" x14ac:dyDescent="0.25">
      <c r="A1791" t="str">
        <f>IF(ItemLists_295084!A1789="Juvenile Non-Fiction","JNF","")</f>
        <v>JNF</v>
      </c>
      <c r="B1791" t="str">
        <f>ItemLists_295084!B1789</f>
        <v>J 796.962 ORE</v>
      </c>
      <c r="C1791" t="str">
        <f>LEFT(ItemLists_295084!D1789,36)</f>
        <v xml:space="preserve">The autobiography of Willie O'Ree : </v>
      </c>
      <c r="D1791" s="3" t="str">
        <f>IF(ItemLists_295084!AE1789=1,"Yes","No")</f>
        <v>Yes</v>
      </c>
      <c r="E1791" s="18">
        <f>ItemLists_295084!C1789</f>
        <v>30113001691695</v>
      </c>
      <c r="F1791">
        <f>ItemLists_295084!F1789</f>
        <v>2000</v>
      </c>
      <c r="G1791">
        <f>ItemLists_295084!P1789</f>
        <v>200004</v>
      </c>
      <c r="H1791" s="1">
        <f>ItemLists_295084!W1789</f>
        <v>1.7975708502024292</v>
      </c>
      <c r="I1791">
        <f>ItemLists_295084!S1789</f>
        <v>201607</v>
      </c>
    </row>
    <row r="1792" spans="1:9" x14ac:dyDescent="0.25">
      <c r="A1792" t="str">
        <f>IF(ItemLists_295084!A1790="Juvenile Non-Fiction","JNF","")</f>
        <v>JNF</v>
      </c>
      <c r="B1792" t="str">
        <f>ItemLists_295084!B1790</f>
        <v>J 796.962 POD</v>
      </c>
      <c r="C1792" t="str">
        <f>LEFT(ItemLists_295084!D1790,36)</f>
        <v>Paul Kariya</v>
      </c>
      <c r="D1792" s="3" t="str">
        <f>IF(ItemLists_295084!AE1790=1,"Yes","No")</f>
        <v>Yes</v>
      </c>
      <c r="E1792" s="18">
        <f>ItemLists_295084!C1790</f>
        <v>30113001737845</v>
      </c>
      <c r="F1792">
        <f>ItemLists_295084!F1790</f>
        <v>2000</v>
      </c>
      <c r="G1792">
        <f>ItemLists_295084!P1790</f>
        <v>200007</v>
      </c>
      <c r="H1792" s="1">
        <f>ItemLists_295084!W1790</f>
        <v>2.360655737704918</v>
      </c>
      <c r="I1792">
        <f>ItemLists_295084!S1790</f>
        <v>201808</v>
      </c>
    </row>
    <row r="1793" spans="1:9" x14ac:dyDescent="0.25">
      <c r="A1793" t="str">
        <f>IF(ItemLists_295084!A1791="Juvenile Non-Fiction","JNF","")</f>
        <v>JNF</v>
      </c>
      <c r="B1793" t="str">
        <f>ItemLists_295084!B1791</f>
        <v>J 796.962 POD</v>
      </c>
      <c r="C1793" t="str">
        <f>LEFT(ItemLists_295084!D1791,36)</f>
        <v>The unbeatable Martin Brodeur</v>
      </c>
      <c r="D1793" s="3" t="str">
        <f>IF(ItemLists_295084!AE1791=1,"Yes","No")</f>
        <v>Yes</v>
      </c>
      <c r="E1793" s="18">
        <f>ItemLists_295084!C1791</f>
        <v>30113003004806</v>
      </c>
      <c r="F1793">
        <f>ItemLists_295084!F1791</f>
        <v>2008</v>
      </c>
      <c r="G1793">
        <f>ItemLists_295084!P1791</f>
        <v>200807</v>
      </c>
      <c r="H1793" s="1">
        <f>ItemLists_295084!W1791</f>
        <v>3.243243243243243</v>
      </c>
      <c r="I1793">
        <f>ItemLists_295084!S1791</f>
        <v>201810</v>
      </c>
    </row>
    <row r="1794" spans="1:9" x14ac:dyDescent="0.25">
      <c r="A1794" t="str">
        <f>IF(ItemLists_295084!A1792="Juvenile Non-Fiction","JNF","")</f>
        <v>JNF</v>
      </c>
      <c r="B1794" t="str">
        <f>ItemLists_295084!B1792</f>
        <v>J 796.962 POU</v>
      </c>
      <c r="C1794" t="str">
        <f>LEFT(ItemLists_295084!D1792,36)</f>
        <v xml:space="preserve">Canadian hockey trivia : the facts, </v>
      </c>
      <c r="D1794" s="3" t="str">
        <f>IF(ItemLists_295084!AE1792=1,"Yes","No")</f>
        <v>Yes</v>
      </c>
      <c r="E1794" s="18">
        <f>ItemLists_295084!C1792</f>
        <v>30113003248908</v>
      </c>
      <c r="F1794">
        <f>ItemLists_295084!F1792</f>
        <v>2006</v>
      </c>
      <c r="G1794">
        <f>ItemLists_295084!P1792</f>
        <v>201102</v>
      </c>
      <c r="H1794" s="1">
        <f>ItemLists_295084!W1792</f>
        <v>2.9743589743589745</v>
      </c>
      <c r="I1794">
        <f>ItemLists_295084!S1792</f>
        <v>202005</v>
      </c>
    </row>
    <row r="1795" spans="1:9" x14ac:dyDescent="0.25">
      <c r="A1795" t="str">
        <f>IF(ItemLists_295084!A1793="Juvenile Non-Fiction","JNF","")</f>
        <v>JNF</v>
      </c>
      <c r="B1795" t="str">
        <f>ItemLists_295084!B1793</f>
        <v>J 796.962 POU</v>
      </c>
      <c r="C1795" t="str">
        <f>LEFT(ItemLists_295084!D1793,36)</f>
        <v xml:space="preserve">Greatest games of the Stanley Cup : </v>
      </c>
      <c r="D1795" s="3" t="str">
        <f>IF(ItemLists_295084!AE1793=1,"Yes","No")</f>
        <v>No</v>
      </c>
      <c r="E1795" s="18">
        <f>ItemLists_295084!C1793</f>
        <v>30113002530595</v>
      </c>
      <c r="F1795">
        <f>ItemLists_295084!F1793</f>
        <v>2006</v>
      </c>
      <c r="G1795">
        <f>ItemLists_295084!P1793</f>
        <v>200601</v>
      </c>
      <c r="H1795" s="1">
        <f>ItemLists_295084!W1793</f>
        <v>4.179775280898876</v>
      </c>
      <c r="I1795">
        <f>ItemLists_295084!S1793</f>
        <v>202003</v>
      </c>
    </row>
    <row r="1796" spans="1:9" x14ac:dyDescent="0.25">
      <c r="A1796" t="str">
        <f>IF(ItemLists_295084!A1794="Juvenile Non-Fiction","JNF","")</f>
        <v>JNF</v>
      </c>
      <c r="B1796" t="str">
        <f>ItemLists_295084!B1794</f>
        <v>J 796.962 POW</v>
      </c>
      <c r="C1796" t="str">
        <f>LEFT(ItemLists_295084!D1794,36)</f>
        <v>John LeClair</v>
      </c>
      <c r="D1796" s="3" t="str">
        <f>IF(ItemLists_295084!AE1794=1,"Yes","No")</f>
        <v>Yes</v>
      </c>
      <c r="E1796" s="18">
        <f>ItemLists_295084!C1794</f>
        <v>30113001699888</v>
      </c>
      <c r="F1796">
        <f>ItemLists_295084!F1794</f>
        <v>1999</v>
      </c>
      <c r="G1796">
        <f>ItemLists_295084!P1794</f>
        <v>201105</v>
      </c>
      <c r="H1796" s="1">
        <f>ItemLists_295084!W1794</f>
        <v>3.7894736842105261</v>
      </c>
      <c r="I1796">
        <f>ItemLists_295084!S1794</f>
        <v>201802</v>
      </c>
    </row>
    <row r="1797" spans="1:9" x14ac:dyDescent="0.25">
      <c r="A1797" t="str">
        <f>IF(ItemLists_295084!A1795="Juvenile Non-Fiction","JNF","")</f>
        <v>JNF</v>
      </c>
      <c r="B1797" t="str">
        <f>ItemLists_295084!B1795</f>
        <v>J 796.962 PRI</v>
      </c>
      <c r="C1797" t="str">
        <f>LEFT(ItemLists_295084!D1795,36)</f>
        <v>Nathan Mackinnon : hockey superstar</v>
      </c>
      <c r="D1797" s="3" t="str">
        <f>IF(ItemLists_295084!AE1795=1,"Yes","No")</f>
        <v>No</v>
      </c>
      <c r="E1797" s="18">
        <f>ItemLists_295084!C1795</f>
        <v>30113006835248</v>
      </c>
      <c r="F1797">
        <f>ItemLists_295084!F1795</f>
        <v>2019</v>
      </c>
      <c r="G1797">
        <f>ItemLists_295084!P1795</f>
        <v>202003</v>
      </c>
      <c r="H1797" s="1">
        <f>ItemLists_295084!W1795</f>
        <v>3</v>
      </c>
      <c r="I1797">
        <f>ItemLists_295084!S1795</f>
        <v>202010</v>
      </c>
    </row>
    <row r="1798" spans="1:9" x14ac:dyDescent="0.25">
      <c r="A1798" t="str">
        <f>IF(ItemLists_295084!A1796="Juvenile Non-Fiction","JNF","")</f>
        <v>JNF</v>
      </c>
      <c r="B1798" t="str">
        <f>ItemLists_295084!B1796</f>
        <v>J 796.962 RIV</v>
      </c>
      <c r="C1798" t="str">
        <f>LEFT(ItemLists_295084!D1796,36)</f>
        <v>Hockey superstars : past, present, a</v>
      </c>
      <c r="D1798" s="3" t="str">
        <f>IF(ItemLists_295084!AE1796=1,"Yes","No")</f>
        <v>No</v>
      </c>
      <c r="E1798" s="18">
        <f>ItemLists_295084!C1796</f>
        <v>30113006034339</v>
      </c>
      <c r="F1798">
        <f>ItemLists_295084!F1796</f>
        <v>2015</v>
      </c>
      <c r="G1798">
        <f>ItemLists_295084!P1796</f>
        <v>201502</v>
      </c>
      <c r="H1798" s="1">
        <f>ItemLists_295084!W1796</f>
        <v>4.5217391304347823</v>
      </c>
      <c r="I1798">
        <f>ItemLists_295084!S1796</f>
        <v>202005</v>
      </c>
    </row>
    <row r="1799" spans="1:9" x14ac:dyDescent="0.25">
      <c r="A1799" t="str">
        <f>IF(ItemLists_295084!A1797="Juvenile Non-Fiction","JNF","")</f>
        <v>JNF</v>
      </c>
      <c r="B1799" t="str">
        <f>ItemLists_295084!B1797</f>
        <v>J 796.962 ROM</v>
      </c>
      <c r="C1799" t="str">
        <f>LEFT(ItemLists_295084!D1797,36)</f>
        <v>Scholastic Canada book of hockey lis</v>
      </c>
      <c r="D1799" s="3" t="str">
        <f>IF(ItemLists_295084!AE1797=1,"Yes","No")</f>
        <v>Yes</v>
      </c>
      <c r="E1799" s="18">
        <f>ItemLists_295084!C1797</f>
        <v>30113002641392</v>
      </c>
      <c r="F1799">
        <f>ItemLists_295084!F1797</f>
        <v>2007</v>
      </c>
      <c r="G1799">
        <f>ItemLists_295084!P1797</f>
        <v>200704</v>
      </c>
      <c r="H1799" s="1">
        <f>ItemLists_295084!W1797</f>
        <v>3.01840490797546</v>
      </c>
      <c r="I1799">
        <f>ItemLists_295084!S1797</f>
        <v>201907</v>
      </c>
    </row>
    <row r="1800" spans="1:9" x14ac:dyDescent="0.25">
      <c r="A1800" t="str">
        <f>IF(ItemLists_295084!A1798="Juvenile Non-Fiction","JNF","")</f>
        <v>JNF</v>
      </c>
      <c r="B1800" t="str">
        <f>ItemLists_295084!B1798</f>
        <v>J 796.962 ROM</v>
      </c>
      <c r="C1800" t="str">
        <f>LEFT(ItemLists_295084!D1798,36)</f>
        <v>Hockey superstars</v>
      </c>
      <c r="D1800" s="3" t="str">
        <f>IF(ItemLists_295084!AE1798=1,"Yes","No")</f>
        <v>Yes</v>
      </c>
      <c r="E1800" s="18">
        <f>ItemLists_295084!C1798</f>
        <v>30113002192842</v>
      </c>
      <c r="F1800">
        <f>ItemLists_295084!F1798</f>
        <v>0</v>
      </c>
      <c r="G1800">
        <f>ItemLists_295084!P1798</f>
        <v>200910</v>
      </c>
      <c r="H1800" s="1">
        <f>ItemLists_295084!W1798</f>
        <v>2.9774436090225564</v>
      </c>
      <c r="I1800">
        <f>ItemLists_295084!S1798</f>
        <v>201907</v>
      </c>
    </row>
    <row r="1801" spans="1:9" x14ac:dyDescent="0.25">
      <c r="A1801" t="str">
        <f>IF(ItemLists_295084!A1799="Juvenile Non-Fiction","JNF","")</f>
        <v>JNF</v>
      </c>
      <c r="B1801" t="str">
        <f>ItemLists_295084!B1799</f>
        <v>J 796.962 ROM</v>
      </c>
      <c r="C1801" t="str">
        <f>LEFT(ItemLists_295084!D1799,36)</f>
        <v>Hockey superstars</v>
      </c>
      <c r="D1801" s="3" t="str">
        <f>IF(ItemLists_295084!AE1799=1,"Yes","No")</f>
        <v>Yes</v>
      </c>
      <c r="E1801" s="18">
        <f>ItemLists_295084!C1799</f>
        <v>30113003349896</v>
      </c>
      <c r="F1801">
        <f>ItemLists_295084!F1799</f>
        <v>0</v>
      </c>
      <c r="G1801">
        <f>ItemLists_295084!P1799</f>
        <v>201103</v>
      </c>
      <c r="H1801" s="1">
        <f>ItemLists_295084!W1799</f>
        <v>4.2413793103448274</v>
      </c>
      <c r="I1801">
        <f>ItemLists_295084!S1799</f>
        <v>201908</v>
      </c>
    </row>
    <row r="1802" spans="1:9" x14ac:dyDescent="0.25">
      <c r="A1802" t="str">
        <f>IF(ItemLists_295084!A1800="Juvenile Non-Fiction","JNF","")</f>
        <v>JNF</v>
      </c>
      <c r="B1802" t="str">
        <f>ItemLists_295084!B1800</f>
        <v>J 796.962 ROM</v>
      </c>
      <c r="C1802" t="str">
        <f>LEFT(ItemLists_295084!D1800,36)</f>
        <v>Hockey superstars</v>
      </c>
      <c r="D1802" s="3" t="str">
        <f>IF(ItemLists_295084!AE1800=1,"Yes","No")</f>
        <v>Yes</v>
      </c>
      <c r="E1802" s="18">
        <f>ItemLists_295084!C1800</f>
        <v>30113005616011</v>
      </c>
      <c r="F1802">
        <f>ItemLists_295084!F1800</f>
        <v>0</v>
      </c>
      <c r="G1802">
        <f>ItemLists_295084!P1800</f>
        <v>201211</v>
      </c>
      <c r="H1802" s="1">
        <f>ItemLists_295084!W1800</f>
        <v>2.75</v>
      </c>
      <c r="I1802">
        <f>ItemLists_295084!S1800</f>
        <v>201808</v>
      </c>
    </row>
    <row r="1803" spans="1:9" x14ac:dyDescent="0.25">
      <c r="A1803" t="str">
        <f>IF(ItemLists_295084!A1801="Juvenile Non-Fiction","JNF","")</f>
        <v>JNF</v>
      </c>
      <c r="B1803" t="str">
        <f>ItemLists_295084!B1801</f>
        <v>J 796.962 ROM</v>
      </c>
      <c r="C1803" t="str">
        <f>LEFT(ItemLists_295084!D1801,36)</f>
        <v>Hockey superstars</v>
      </c>
      <c r="D1803" s="3" t="str">
        <f>IF(ItemLists_295084!AE1801=1,"Yes","No")</f>
        <v>Yes</v>
      </c>
      <c r="E1803" s="18">
        <f>ItemLists_295084!C1801</f>
        <v>30113005305789</v>
      </c>
      <c r="F1803">
        <f>ItemLists_295084!F1801</f>
        <v>0</v>
      </c>
      <c r="G1803">
        <f>ItemLists_295084!P1801</f>
        <v>201202</v>
      </c>
      <c r="H1803" s="1">
        <f>ItemLists_295084!W1801</f>
        <v>4.1142857142857139</v>
      </c>
      <c r="I1803">
        <f>ItemLists_295084!S1801</f>
        <v>202002</v>
      </c>
    </row>
    <row r="1804" spans="1:9" x14ac:dyDescent="0.25">
      <c r="A1804" t="str">
        <f>IF(ItemLists_295084!A1802="Juvenile Non-Fiction","JNF","")</f>
        <v>JNF</v>
      </c>
      <c r="B1804" t="str">
        <f>ItemLists_295084!B1802</f>
        <v>J 796.962 ROM</v>
      </c>
      <c r="C1804" t="str">
        <f>LEFT(ItemLists_295084!D1802,36)</f>
        <v>Hockey superstars</v>
      </c>
      <c r="D1804" s="3" t="str">
        <f>IF(ItemLists_295084!AE1802=1,"Yes","No")</f>
        <v>Yes</v>
      </c>
      <c r="E1804" s="18">
        <f>ItemLists_295084!C1802</f>
        <v>30113006011378</v>
      </c>
      <c r="F1804">
        <f>ItemLists_295084!F1802</f>
        <v>0</v>
      </c>
      <c r="G1804">
        <f>ItemLists_295084!P1802</f>
        <v>201501</v>
      </c>
      <c r="H1804" s="1">
        <f>ItemLists_295084!W1802</f>
        <v>6.3428571428571434</v>
      </c>
      <c r="I1804">
        <f>ItemLists_295084!S1802</f>
        <v>201906</v>
      </c>
    </row>
    <row r="1805" spans="1:9" x14ac:dyDescent="0.25">
      <c r="A1805" t="str">
        <f>IF(ItemLists_295084!A1803="Juvenile Non-Fiction","JNF","")</f>
        <v>JNF</v>
      </c>
      <c r="B1805" t="str">
        <f>ItemLists_295084!B1803</f>
        <v>J 796.962 ROM</v>
      </c>
      <c r="C1805" t="str">
        <f>LEFT(ItemLists_295084!D1803,36)</f>
        <v>Hockey superstars</v>
      </c>
      <c r="D1805" s="3" t="str">
        <f>IF(ItemLists_295084!AE1803=1,"Yes","No")</f>
        <v>Yes</v>
      </c>
      <c r="E1805" s="18">
        <f>ItemLists_295084!C1803</f>
        <v>30113006301712</v>
      </c>
      <c r="F1805">
        <f>ItemLists_295084!F1803</f>
        <v>0</v>
      </c>
      <c r="G1805">
        <f>ItemLists_295084!P1803</f>
        <v>201605</v>
      </c>
      <c r="H1805" s="1">
        <f>ItemLists_295084!W1803</f>
        <v>3.5555555555555554</v>
      </c>
      <c r="I1805">
        <f>ItemLists_295084!S1803</f>
        <v>201808</v>
      </c>
    </row>
    <row r="1806" spans="1:9" x14ac:dyDescent="0.25">
      <c r="A1806" t="str">
        <f>IF(ItemLists_295084!A1804="Juvenile Non-Fiction","JNF","")</f>
        <v>JNF</v>
      </c>
      <c r="B1806" t="str">
        <f>ItemLists_295084!B1804</f>
        <v>J 796.962 ROM</v>
      </c>
      <c r="C1806" t="str">
        <f>LEFT(ItemLists_295084!D1804,36)</f>
        <v>Hockey superstars</v>
      </c>
      <c r="D1806" s="3" t="str">
        <f>IF(ItemLists_295084!AE1804=1,"Yes","No")</f>
        <v>No</v>
      </c>
      <c r="E1806" s="18">
        <f>ItemLists_295084!C1804</f>
        <v>30113006871854</v>
      </c>
      <c r="F1806">
        <f>ItemLists_295084!F1804</f>
        <v>0</v>
      </c>
      <c r="G1806">
        <f>ItemLists_295084!P1804</f>
        <v>202002</v>
      </c>
      <c r="H1806" s="1">
        <f>ItemLists_295084!W1804</f>
        <v>2.6666666666666665</v>
      </c>
      <c r="I1806">
        <f>ItemLists_295084!S1804</f>
        <v>202008</v>
      </c>
    </row>
    <row r="1807" spans="1:9" x14ac:dyDescent="0.25">
      <c r="A1807" t="str">
        <f>IF(ItemLists_295084!A1805="Juvenile Non-Fiction","JNF","")</f>
        <v>JNF</v>
      </c>
      <c r="B1807" t="str">
        <f>ItemLists_295084!B1805</f>
        <v>J 796.962 ROM</v>
      </c>
      <c r="C1807" t="str">
        <f>LEFT(ItemLists_295084!D1805,36)</f>
        <v>Hockey superstars</v>
      </c>
      <c r="D1807" s="3" t="str">
        <f>IF(ItemLists_295084!AE1805=1,"Yes","No")</f>
        <v>No</v>
      </c>
      <c r="E1807" s="18">
        <f>ItemLists_295084!C1805</f>
        <v>30113006786615</v>
      </c>
      <c r="F1807">
        <f>ItemLists_295084!F1805</f>
        <v>0</v>
      </c>
      <c r="G1807">
        <f>ItemLists_295084!P1805</f>
        <v>201901</v>
      </c>
      <c r="H1807" s="1">
        <f>ItemLists_295084!W1805</f>
        <v>5.454545454545455</v>
      </c>
      <c r="I1807">
        <f>ItemLists_295084!S1805</f>
        <v>202003</v>
      </c>
    </row>
    <row r="1808" spans="1:9" x14ac:dyDescent="0.25">
      <c r="A1808" t="str">
        <f>IF(ItemLists_295084!A1806="Juvenile Non-Fiction","JNF","")</f>
        <v>JNF</v>
      </c>
      <c r="B1808" t="str">
        <f>ItemLists_295084!B1806</f>
        <v>J 796.962 ROM</v>
      </c>
      <c r="C1808" t="str">
        <f>LEFT(ItemLists_295084!D1806,36)</f>
        <v>Hockey superstars</v>
      </c>
      <c r="D1808" s="3" t="str">
        <f>IF(ItemLists_295084!AE1806=1,"Yes","No")</f>
        <v>Yes</v>
      </c>
      <c r="E1808" s="18">
        <f>ItemLists_295084!C1806</f>
        <v>30113006449644</v>
      </c>
      <c r="F1808">
        <f>ItemLists_295084!F1806</f>
        <v>0</v>
      </c>
      <c r="G1808">
        <f>ItemLists_295084!P1806</f>
        <v>201702</v>
      </c>
      <c r="H1808" s="1">
        <f>ItemLists_295084!W1806</f>
        <v>5.333333333333333</v>
      </c>
      <c r="I1808">
        <f>ItemLists_295084!S1806</f>
        <v>202005</v>
      </c>
    </row>
    <row r="1809" spans="1:9" x14ac:dyDescent="0.25">
      <c r="A1809" t="str">
        <f>IF(ItemLists_295084!A1807="Juvenile Non-Fiction","JNF","")</f>
        <v>JNF</v>
      </c>
      <c r="B1809" t="str">
        <f>ItemLists_295084!B1807</f>
        <v>J 796.962 ROM</v>
      </c>
      <c r="C1809" t="str">
        <f>LEFT(ItemLists_295084!D1807,36)</f>
        <v>Hockey superstars</v>
      </c>
      <c r="D1809" s="3" t="str">
        <f>IF(ItemLists_295084!AE1807=1,"Yes","No")</f>
        <v>No</v>
      </c>
      <c r="E1809" s="18">
        <f>ItemLists_295084!C1807</f>
        <v>30113006871862</v>
      </c>
      <c r="F1809">
        <f>ItemLists_295084!F1807</f>
        <v>0</v>
      </c>
      <c r="G1809">
        <f>ItemLists_295084!P1807</f>
        <v>202002</v>
      </c>
      <c r="H1809" s="1">
        <f>ItemLists_295084!W1807</f>
        <v>1.3333333333333333</v>
      </c>
      <c r="I1809">
        <f>ItemLists_295084!S1807</f>
        <v>202003</v>
      </c>
    </row>
    <row r="1810" spans="1:9" x14ac:dyDescent="0.25">
      <c r="A1810" t="str">
        <f>IF(ItemLists_295084!A1808="Juvenile Non-Fiction","JNF","")</f>
        <v>JNF</v>
      </c>
      <c r="B1810" t="str">
        <f>ItemLists_295084!B1808</f>
        <v>J 796.962 ROM</v>
      </c>
      <c r="C1810" t="str">
        <f>LEFT(ItemLists_295084!D1808,36)</f>
        <v xml:space="preserve">Hockey superstars. All-time greats! </v>
      </c>
      <c r="D1810" s="3" t="str">
        <f>IF(ItemLists_295084!AE1808=1,"Yes","No")</f>
        <v>No</v>
      </c>
      <c r="E1810" s="18">
        <f>ItemLists_295084!C1808</f>
        <v>30113006336734</v>
      </c>
      <c r="F1810">
        <f>ItemLists_295084!F1808</f>
        <v>2011</v>
      </c>
      <c r="G1810">
        <f>ItemLists_295084!P1808</f>
        <v>201710</v>
      </c>
      <c r="H1810" s="1">
        <f>ItemLists_295084!W1808</f>
        <v>1.9459459459459458</v>
      </c>
      <c r="I1810">
        <f>ItemLists_295084!S1808</f>
        <v>201808</v>
      </c>
    </row>
    <row r="1811" spans="1:9" x14ac:dyDescent="0.25">
      <c r="A1811" t="str">
        <f>IF(ItemLists_295084!A1809="Juvenile Non-Fiction","JNF","")</f>
        <v>JNF</v>
      </c>
      <c r="B1811" t="str">
        <f>ItemLists_295084!B1809</f>
        <v>J 796.962 ROM</v>
      </c>
      <c r="C1811" t="str">
        <f>LEFT(ItemLists_295084!D1809,36)</f>
        <v xml:space="preserve">Hockey superstars. All-time greats! </v>
      </c>
      <c r="D1811" s="3" t="str">
        <f>IF(ItemLists_295084!AE1809=1,"Yes","No")</f>
        <v>No</v>
      </c>
      <c r="E1811" s="18">
        <f>ItemLists_295084!C1809</f>
        <v>30113006336742</v>
      </c>
      <c r="F1811">
        <f>ItemLists_295084!F1809</f>
        <v>2011</v>
      </c>
      <c r="G1811">
        <f>ItemLists_295084!P1809</f>
        <v>201710</v>
      </c>
      <c r="H1811" s="1">
        <f>ItemLists_295084!W1809</f>
        <v>4.2162162162162158</v>
      </c>
      <c r="I1811">
        <f>ItemLists_295084!S1809</f>
        <v>201910</v>
      </c>
    </row>
    <row r="1812" spans="1:9" x14ac:dyDescent="0.25">
      <c r="A1812" t="str">
        <f>IF(ItemLists_295084!A1810="Juvenile Non-Fiction","JNF","")</f>
        <v>JNF</v>
      </c>
      <c r="B1812" t="str">
        <f>ItemLists_295084!B1810</f>
        <v>J 796.962 RON</v>
      </c>
      <c r="C1812" t="str">
        <f>LEFT(ItemLists_295084!D1810,36)</f>
        <v>Carey Price : how a First Nations ki</v>
      </c>
      <c r="D1812" s="3" t="str">
        <f>IF(ItemLists_295084!AE1810=1,"Yes","No")</f>
        <v>No</v>
      </c>
      <c r="E1812" s="18">
        <f>ItemLists_295084!C1810</f>
        <v>30113006723063</v>
      </c>
      <c r="F1812">
        <f>ItemLists_295084!F1810</f>
        <v>2018</v>
      </c>
      <c r="G1812">
        <f>ItemLists_295084!P1810</f>
        <v>201902</v>
      </c>
      <c r="H1812" s="1">
        <f>ItemLists_295084!W1810</f>
        <v>6.2857142857142856</v>
      </c>
      <c r="I1812">
        <f>ItemLists_295084!S1810</f>
        <v>202010</v>
      </c>
    </row>
    <row r="1813" spans="1:9" x14ac:dyDescent="0.25">
      <c r="A1813" t="str">
        <f>IF(ItemLists_295084!A1811="Juvenile Non-Fiction","JNF","")</f>
        <v>JNF</v>
      </c>
      <c r="B1813" t="str">
        <f>ItemLists_295084!B1811</f>
        <v>J 796.962 ROS</v>
      </c>
      <c r="C1813" t="str">
        <f>LEFT(ItemLists_295084!D1811,36)</f>
        <v>Power plays and penalty killing</v>
      </c>
      <c r="D1813" s="3" t="str">
        <f>IF(ItemLists_295084!AE1811=1,"Yes","No")</f>
        <v>Yes</v>
      </c>
      <c r="E1813" s="18">
        <f>ItemLists_295084!C1811</f>
        <v>30113002837644</v>
      </c>
      <c r="F1813">
        <f>ItemLists_295084!F1811</f>
        <v>2000</v>
      </c>
      <c r="G1813">
        <f>ItemLists_295084!P1811</f>
        <v>200001</v>
      </c>
      <c r="H1813" s="1">
        <f>ItemLists_295084!W1811</f>
        <v>1.6320000000000001</v>
      </c>
      <c r="I1813">
        <f>ItemLists_295084!S1811</f>
        <v>201911</v>
      </c>
    </row>
    <row r="1814" spans="1:9" x14ac:dyDescent="0.25">
      <c r="A1814" t="str">
        <f>IF(ItemLists_295084!A1812="Juvenile Non-Fiction","JNF","")</f>
        <v>JNF</v>
      </c>
      <c r="B1814" t="str">
        <f>ItemLists_295084!B1812</f>
        <v>J 796.962 ROS</v>
      </c>
      <c r="C1814" t="str">
        <f>LEFT(ItemLists_295084!D1812,36)</f>
        <v>Hockey tips from the pros</v>
      </c>
      <c r="D1814" s="3" t="str">
        <f>IF(ItemLists_295084!AE1812=1,"Yes","No")</f>
        <v>Yes</v>
      </c>
      <c r="E1814" s="18">
        <f>ItemLists_295084!C1812</f>
        <v>30113001835441</v>
      </c>
      <c r="F1814">
        <f>ItemLists_295084!F1812</f>
        <v>2001</v>
      </c>
      <c r="G1814">
        <f>ItemLists_295084!P1812</f>
        <v>200104</v>
      </c>
      <c r="H1814" s="1">
        <f>ItemLists_295084!W1812</f>
        <v>3.9319148936170216</v>
      </c>
      <c r="I1814">
        <f>ItemLists_295084!S1812</f>
        <v>201911</v>
      </c>
    </row>
    <row r="1815" spans="1:9" x14ac:dyDescent="0.25">
      <c r="A1815" t="str">
        <f>IF(ItemLists_295084!A1813="Juvenile Non-Fiction","JNF","")</f>
        <v>JNF</v>
      </c>
      <c r="B1815" t="str">
        <f>ItemLists_295084!B1813</f>
        <v>J 796.962 ROS</v>
      </c>
      <c r="C1815" t="str">
        <f>LEFT(ItemLists_295084!D1813,36)</f>
        <v>Hockey the NHL way : the basics</v>
      </c>
      <c r="D1815" s="3" t="str">
        <f>IF(ItemLists_295084!AE1813=1,"Yes","No")</f>
        <v>Yes</v>
      </c>
      <c r="E1815" s="18">
        <f>ItemLists_295084!C1813</f>
        <v>30113002719537</v>
      </c>
      <c r="F1815">
        <f>ItemLists_295084!F1813</f>
        <v>2006</v>
      </c>
      <c r="G1815">
        <f>ItemLists_295084!P1813</f>
        <v>200601</v>
      </c>
      <c r="H1815" s="1">
        <f>ItemLists_295084!W1813</f>
        <v>2.898876404494382</v>
      </c>
      <c r="I1815">
        <f>ItemLists_295084!S1813</f>
        <v>201908</v>
      </c>
    </row>
    <row r="1816" spans="1:9" x14ac:dyDescent="0.25">
      <c r="A1816" t="str">
        <f>IF(ItemLists_295084!A1814="Juvenile Non-Fiction","JNF","")</f>
        <v>JNF</v>
      </c>
      <c r="B1816" t="str">
        <f>ItemLists_295084!B1814</f>
        <v>J 796.962 RUD</v>
      </c>
      <c r="C1816" t="str">
        <f>LEFT(ItemLists_295084!D1814,36)</f>
        <v>Hockey's young superstars : the 25 h</v>
      </c>
      <c r="D1816" s="3" t="str">
        <f>IF(ItemLists_295084!AE1814=1,"Yes","No")</f>
        <v>Yes</v>
      </c>
      <c r="E1816" s="18">
        <f>ItemLists_295084!C1814</f>
        <v>30113002159791</v>
      </c>
      <c r="F1816">
        <f>ItemLists_295084!F1814</f>
        <v>2003</v>
      </c>
      <c r="G1816">
        <f>ItemLists_295084!P1814</f>
        <v>200301</v>
      </c>
      <c r="H1816" s="1">
        <f>ItemLists_295084!W1814</f>
        <v>4.7663551401869162</v>
      </c>
      <c r="I1816">
        <f>ItemLists_295084!S1814</f>
        <v>201910</v>
      </c>
    </row>
    <row r="1817" spans="1:9" x14ac:dyDescent="0.25">
      <c r="A1817" t="str">
        <f>IF(ItemLists_295084!A1815="Juvenile Non-Fiction","JNF","")</f>
        <v>JNF</v>
      </c>
      <c r="B1817" t="str">
        <f>ItemLists_295084!B1815</f>
        <v>J 796.962 SAV</v>
      </c>
      <c r="C1817" t="str">
        <f>LEFT(ItemLists_295084!D1815,36)</f>
        <v>Paul Kariya: hockey magician.</v>
      </c>
      <c r="D1817" s="3" t="str">
        <f>IF(ItemLists_295084!AE1815=1,"Yes","No")</f>
        <v>Yes</v>
      </c>
      <c r="E1817" s="18">
        <f>ItemLists_295084!C1815</f>
        <v>30113001548010</v>
      </c>
      <c r="F1817">
        <f>ItemLists_295084!F1815</f>
        <v>1998</v>
      </c>
      <c r="G1817">
        <f>ItemLists_295084!P1815</f>
        <v>199807</v>
      </c>
      <c r="H1817" s="1">
        <f>ItemLists_295084!W1815</f>
        <v>2.1492537313432836</v>
      </c>
      <c r="I1817">
        <f>ItemLists_295084!S1815</f>
        <v>201908</v>
      </c>
    </row>
    <row r="1818" spans="1:9" x14ac:dyDescent="0.25">
      <c r="A1818" t="str">
        <f>IF(ItemLists_295084!A1816="Juvenile Non-Fiction","JNF","")</f>
        <v>JNF</v>
      </c>
      <c r="B1818" t="str">
        <f>ItemLists_295084!B1816</f>
        <v>J 796.962 SCH</v>
      </c>
      <c r="C1818" t="str">
        <f>LEFT(ItemLists_295084!D1816,36)</f>
        <v>Sergei Fedorov</v>
      </c>
      <c r="D1818" s="3" t="str">
        <f>IF(ItemLists_295084!AE1816=1,"Yes","No")</f>
        <v>Yes</v>
      </c>
      <c r="E1818" s="18">
        <f>ItemLists_295084!C1816</f>
        <v>30113001693568</v>
      </c>
      <c r="F1818">
        <f>ItemLists_295084!F1816</f>
        <v>1999</v>
      </c>
      <c r="G1818">
        <f>ItemLists_295084!P1816</f>
        <v>199907</v>
      </c>
      <c r="H1818" s="1">
        <f>ItemLists_295084!W1816</f>
        <v>2.390625</v>
      </c>
      <c r="I1818">
        <f>ItemLists_295084!S1816</f>
        <v>201908</v>
      </c>
    </row>
    <row r="1819" spans="1:9" x14ac:dyDescent="0.25">
      <c r="A1819" t="str">
        <f>IF(ItemLists_295084!A1817="Juvenile Non-Fiction","JNF","")</f>
        <v>JNF</v>
      </c>
      <c r="B1819" t="str">
        <f>ItemLists_295084!B1817</f>
        <v>J 796.962 SCH</v>
      </c>
      <c r="C1819" t="str">
        <f>LEFT(ItemLists_295084!D1817,36)</f>
        <v>Don Cherry</v>
      </c>
      <c r="D1819" s="3" t="str">
        <f>IF(ItemLists_295084!AE1817=1,"Yes","No")</f>
        <v>Yes</v>
      </c>
      <c r="E1819" s="18">
        <f>ItemLists_295084!C1817</f>
        <v>30113002820483</v>
      </c>
      <c r="F1819">
        <f>ItemLists_295084!F1817</f>
        <v>2009</v>
      </c>
      <c r="G1819">
        <f>ItemLists_295084!P1817</f>
        <v>200901</v>
      </c>
      <c r="H1819" s="1">
        <f>ItemLists_295084!W1817</f>
        <v>2.028169014084507</v>
      </c>
      <c r="I1819">
        <f>ItemLists_295084!S1817</f>
        <v>201908</v>
      </c>
    </row>
    <row r="1820" spans="1:9" x14ac:dyDescent="0.25">
      <c r="A1820" t="str">
        <f>IF(ItemLists_295084!A1818="Juvenile Non-Fiction","JNF","")</f>
        <v>JNF</v>
      </c>
      <c r="B1820" t="str">
        <f>ItemLists_295084!B1818</f>
        <v>J 796.962 SCH</v>
      </c>
      <c r="C1820" t="str">
        <f>LEFT(ItemLists_295084!D1818,36)</f>
        <v>P.K. Subban</v>
      </c>
      <c r="D1820" s="3" t="str">
        <f>IF(ItemLists_295084!AE1818=1,"Yes","No")</f>
        <v>No</v>
      </c>
      <c r="E1820" s="18">
        <f>ItemLists_295084!C1818</f>
        <v>30113006871680</v>
      </c>
      <c r="F1820">
        <f>ItemLists_295084!F1818</f>
        <v>2019</v>
      </c>
      <c r="G1820">
        <f>ItemLists_295084!P1818</f>
        <v>202002</v>
      </c>
      <c r="H1820" s="1">
        <f>ItemLists_295084!W1818</f>
        <v>1.3333333333333333</v>
      </c>
      <c r="I1820">
        <f>ItemLists_295084!S1818</f>
        <v>202002</v>
      </c>
    </row>
    <row r="1821" spans="1:9" x14ac:dyDescent="0.25">
      <c r="A1821" t="str">
        <f>IF(ItemLists_295084!A1819="Juvenile Non-Fiction","JNF","")</f>
        <v>JNF</v>
      </c>
      <c r="B1821" t="str">
        <f>ItemLists_295084!B1819</f>
        <v>J 796.962 SCH</v>
      </c>
      <c r="C1821" t="str">
        <f>LEFT(ItemLists_295084!D1819,36)</f>
        <v>Hayley Wickenheiser</v>
      </c>
      <c r="D1821" s="3" t="str">
        <f>IF(ItemLists_295084!AE1819=1,"Yes","No")</f>
        <v>No</v>
      </c>
      <c r="E1821" s="18">
        <f>ItemLists_295084!C1819</f>
        <v>30113006871722</v>
      </c>
      <c r="F1821">
        <f>ItemLists_295084!F1819</f>
        <v>2018</v>
      </c>
      <c r="G1821">
        <f>ItemLists_295084!P1819</f>
        <v>202002</v>
      </c>
      <c r="H1821" s="1">
        <f>ItemLists_295084!W1819</f>
        <v>1.3333333333333333</v>
      </c>
      <c r="I1821">
        <f>ItemLists_295084!S1819</f>
        <v>202005</v>
      </c>
    </row>
    <row r="1822" spans="1:9" x14ac:dyDescent="0.25">
      <c r="A1822" t="str">
        <f>IF(ItemLists_295084!A1820="Juvenile Non-Fiction","JNF","")</f>
        <v>JNF</v>
      </c>
      <c r="B1822" t="str">
        <f>ItemLists_295084!B1820</f>
        <v>J 796.962 SCH</v>
      </c>
      <c r="C1822" t="str">
        <f>LEFT(ItemLists_295084!D1820,36)</f>
        <v>Gordie Howe</v>
      </c>
      <c r="D1822" s="3" t="str">
        <f>IF(ItemLists_295084!AE1820=1,"Yes","No")</f>
        <v>Yes</v>
      </c>
      <c r="E1822" s="18">
        <f>ItemLists_295084!C1820</f>
        <v>30113006249333</v>
      </c>
      <c r="F1822">
        <f>ItemLists_295084!F1820</f>
        <v>2016</v>
      </c>
      <c r="G1822">
        <f>ItemLists_295084!P1820</f>
        <v>201512</v>
      </c>
      <c r="H1822" s="1">
        <f>ItemLists_295084!W1820</f>
        <v>2.0338983050847457</v>
      </c>
      <c r="I1822">
        <f>ItemLists_295084!S1820</f>
        <v>201908</v>
      </c>
    </row>
    <row r="1823" spans="1:9" x14ac:dyDescent="0.25">
      <c r="A1823" t="str">
        <f>IF(ItemLists_295084!A1821="Juvenile Non-Fiction","JNF","")</f>
        <v>JNF</v>
      </c>
      <c r="B1823" t="str">
        <f>ItemLists_295084!B1821</f>
        <v>J 796.962 SHE</v>
      </c>
      <c r="C1823" t="str">
        <f>LEFT(ItemLists_295084!D1821,36)</f>
        <v>H is for hockey : an NHL alumni alph</v>
      </c>
      <c r="D1823" s="3" t="str">
        <f>IF(ItemLists_295084!AE1821=1,"Yes","No")</f>
        <v>Yes</v>
      </c>
      <c r="E1823" s="18">
        <f>ItemLists_295084!C1821</f>
        <v>30113005554931</v>
      </c>
      <c r="F1823">
        <f>ItemLists_295084!F1821</f>
        <v>2012</v>
      </c>
      <c r="G1823">
        <f>ItemLists_295084!P1821</f>
        <v>201301</v>
      </c>
      <c r="H1823" s="1">
        <f>ItemLists_295084!W1821</f>
        <v>2.9361702127659575</v>
      </c>
      <c r="I1823">
        <f>ItemLists_295084!S1821</f>
        <v>201908</v>
      </c>
    </row>
    <row r="1824" spans="1:9" x14ac:dyDescent="0.25">
      <c r="A1824" t="str">
        <f>IF(ItemLists_295084!A1822="Juvenile Non-Fiction","JNF","")</f>
        <v>JNF</v>
      </c>
      <c r="B1824" t="str">
        <f>ItemLists_295084!B1822</f>
        <v>J 796.962 SIE</v>
      </c>
      <c r="C1824" t="str">
        <f>LEFT(ItemLists_295084!D1822,36)</f>
        <v>Hockey</v>
      </c>
      <c r="D1824" s="3" t="str">
        <f>IF(ItemLists_295084!AE1822=1,"Yes","No")</f>
        <v>No</v>
      </c>
      <c r="E1824" s="18">
        <f>ItemLists_295084!C1822</f>
        <v>30113005882548</v>
      </c>
      <c r="F1824">
        <f>ItemLists_295084!F1822</f>
        <v>2014</v>
      </c>
      <c r="G1824">
        <f>ItemLists_295084!P1822</f>
        <v>201405</v>
      </c>
      <c r="H1824" s="1">
        <f>ItemLists_295084!W1822</f>
        <v>3.3846153846153846</v>
      </c>
      <c r="I1824">
        <f>ItemLists_295084!S1822</f>
        <v>201911</v>
      </c>
    </row>
    <row r="1825" spans="1:9" x14ac:dyDescent="0.25">
      <c r="A1825" t="str">
        <f>IF(ItemLists_295084!A1823="Juvenile Non-Fiction","JNF","")</f>
        <v>JNF</v>
      </c>
      <c r="B1825" t="str">
        <f>ItemLists_295084!B1823</f>
        <v>J 796.962 SIL</v>
      </c>
      <c r="C1825" t="str">
        <f>LEFT(ItemLists_295084!D1823,36)</f>
        <v>Auston Matthews</v>
      </c>
      <c r="D1825" s="3" t="str">
        <f>IF(ItemLists_295084!AE1823=1,"Yes","No")</f>
        <v>No</v>
      </c>
      <c r="E1825" s="18">
        <f>ItemLists_295084!C1823</f>
        <v>30113006720903</v>
      </c>
      <c r="F1825">
        <f>ItemLists_295084!F1823</f>
        <v>2018</v>
      </c>
      <c r="G1825">
        <f>ItemLists_295084!P1823</f>
        <v>201901</v>
      </c>
      <c r="H1825" s="1">
        <f>ItemLists_295084!W1823</f>
        <v>3.2727272727272729</v>
      </c>
      <c r="I1825">
        <f>ItemLists_295084!S1823</f>
        <v>202008</v>
      </c>
    </row>
    <row r="1826" spans="1:9" x14ac:dyDescent="0.25">
      <c r="A1826" t="str">
        <f>IF(ItemLists_295084!A1824="Juvenile Non-Fiction","JNF","")</f>
        <v>JNF</v>
      </c>
      <c r="B1826" t="str">
        <f>ItemLists_295084!B1824</f>
        <v>J 796.962 SIN</v>
      </c>
      <c r="C1826" t="str">
        <f>LEFT(ItemLists_295084!D1824,36)</f>
        <v>Faceoff! : hockey games, facts and f</v>
      </c>
      <c r="D1826" s="3" t="str">
        <f>IF(ItemLists_295084!AE1824=1,"Yes","No")</f>
        <v>Yes</v>
      </c>
      <c r="E1826" s="18">
        <f>ItemLists_295084!C1824</f>
        <v>30113002661457</v>
      </c>
      <c r="F1826">
        <f>ItemLists_295084!F1824</f>
        <v>2007</v>
      </c>
      <c r="G1826">
        <f>ItemLists_295084!P1824</f>
        <v>200705</v>
      </c>
      <c r="H1826" s="1">
        <f>ItemLists_295084!W1824</f>
        <v>2.5925925925925926</v>
      </c>
      <c r="I1826">
        <f>ItemLists_295084!S1824</f>
        <v>202008</v>
      </c>
    </row>
    <row r="1827" spans="1:9" x14ac:dyDescent="0.25">
      <c r="A1827" t="str">
        <f>IF(ItemLists_295084!A1825="Juvenile Non-Fiction","JNF","")</f>
        <v>JNF</v>
      </c>
      <c r="B1827" t="str">
        <f>ItemLists_295084!B1825</f>
        <v>J 796.962 STU</v>
      </c>
      <c r="C1827" t="str">
        <f>LEFT(ItemLists_295084!D1825,36)</f>
        <v xml:space="preserve">Our game : the history of hockey in </v>
      </c>
      <c r="D1827" s="3" t="str">
        <f>IF(ItemLists_295084!AE1825=1,"Yes","No")</f>
        <v>No</v>
      </c>
      <c r="E1827" s="18">
        <f>ItemLists_295084!C1825</f>
        <v>30113002433592</v>
      </c>
      <c r="F1827">
        <f>ItemLists_295084!F1825</f>
        <v>2006</v>
      </c>
      <c r="G1827">
        <f>ItemLists_295084!P1825</f>
        <v>200601</v>
      </c>
      <c r="H1827" s="1">
        <f>ItemLists_295084!W1825</f>
        <v>4.584269662921348</v>
      </c>
      <c r="I1827">
        <f>ItemLists_295084!S1825</f>
        <v>202002</v>
      </c>
    </row>
    <row r="1828" spans="1:9" x14ac:dyDescent="0.25">
      <c r="A1828" t="str">
        <f>IF(ItemLists_295084!A1826="Juvenile Non-Fiction","JNF","")</f>
        <v>JNF</v>
      </c>
      <c r="B1828" t="str">
        <f>ItemLists_295084!B1826</f>
        <v>J 796.962 STU</v>
      </c>
      <c r="C1828" t="str">
        <f>LEFT(ItemLists_295084!D1826,36)</f>
        <v>Up your game on and off the ice</v>
      </c>
      <c r="D1828" s="3" t="str">
        <f>IF(ItemLists_295084!AE1826=1,"Yes","No")</f>
        <v>No</v>
      </c>
      <c r="E1828" s="18">
        <f>ItemLists_295084!C1826</f>
        <v>30113006033869</v>
      </c>
      <c r="F1828">
        <f>ItemLists_295084!F1826</f>
        <v>2014</v>
      </c>
      <c r="G1828">
        <f>ItemLists_295084!P1826</f>
        <v>201502</v>
      </c>
      <c r="H1828" s="1">
        <f>ItemLists_295084!W1826</f>
        <v>4.8695652173913047</v>
      </c>
      <c r="I1828">
        <f>ItemLists_295084!S1826</f>
        <v>201912</v>
      </c>
    </row>
    <row r="1829" spans="1:9" x14ac:dyDescent="0.25">
      <c r="A1829" t="str">
        <f>IF(ItemLists_295084!A1827="Juvenile Non-Fiction","JNF","")</f>
        <v>JNF</v>
      </c>
      <c r="B1829" t="str">
        <f>ItemLists_295084!B1827</f>
        <v>J 796.962 TAR</v>
      </c>
      <c r="C1829" t="str">
        <f>LEFT(ItemLists_295084!D1827,36)</f>
        <v>Mario Lemieux</v>
      </c>
      <c r="D1829" s="3" t="str">
        <f>IF(ItemLists_295084!AE1827=1,"Yes","No")</f>
        <v>Yes</v>
      </c>
      <c r="E1829" s="18">
        <f>ItemLists_295084!C1827</f>
        <v>30113001576789</v>
      </c>
      <c r="F1829">
        <f>ItemLists_295084!F1827</f>
        <v>1998</v>
      </c>
      <c r="G1829">
        <f>ItemLists_295084!P1827</f>
        <v>199807</v>
      </c>
      <c r="H1829" s="1">
        <f>ItemLists_295084!W1827</f>
        <v>2.91044776119403</v>
      </c>
      <c r="I1829">
        <f>ItemLists_295084!S1827</f>
        <v>202003</v>
      </c>
    </row>
    <row r="1830" spans="1:9" x14ac:dyDescent="0.25">
      <c r="A1830" t="str">
        <f>IF(ItemLists_295084!A1828="Juvenile Non-Fiction","JNF","")</f>
        <v>JNF</v>
      </c>
      <c r="B1830" t="str">
        <f>ItemLists_295084!B1828</f>
        <v>J 796.962 THO</v>
      </c>
      <c r="C1830" t="str">
        <f>LEFT(ItemLists_295084!D1828,36)</f>
        <v xml:space="preserve">Inside hockey : the legends, facts, </v>
      </c>
      <c r="D1830" s="3" t="str">
        <f>IF(ItemLists_295084!AE1828=1,"Yes","No")</f>
        <v>Yes</v>
      </c>
      <c r="E1830" s="18">
        <f>ItemLists_295084!C1828</f>
        <v>30113002755135</v>
      </c>
      <c r="F1830">
        <f>ItemLists_295084!F1828</f>
        <v>2008</v>
      </c>
      <c r="G1830">
        <f>ItemLists_295084!P1828</f>
        <v>200801</v>
      </c>
      <c r="H1830" s="1">
        <f>ItemLists_295084!W1828</f>
        <v>3.5064935064935066</v>
      </c>
      <c r="I1830">
        <f>ItemLists_295084!S1828</f>
        <v>202003</v>
      </c>
    </row>
    <row r="1831" spans="1:9" x14ac:dyDescent="0.25">
      <c r="A1831" t="str">
        <f>IF(ItemLists_295084!A1829="Juvenile Non-Fiction","JNF","")</f>
        <v>JNF</v>
      </c>
      <c r="B1831" t="str">
        <f>ItemLists_295084!B1829</f>
        <v>J 796.962 TRA</v>
      </c>
      <c r="C1831" t="str">
        <f>LEFT(ItemLists_295084!D1829,36)</f>
        <v>Travels with Stanley</v>
      </c>
      <c r="D1831" s="3" t="str">
        <f>IF(ItemLists_295084!AE1829=1,"Yes","No")</f>
        <v>Yes</v>
      </c>
      <c r="E1831" s="18">
        <f>ItemLists_295084!C1829</f>
        <v>30113002612286</v>
      </c>
      <c r="F1831">
        <f>ItemLists_295084!F1829</f>
        <v>2007</v>
      </c>
      <c r="G1831">
        <f>ItemLists_295084!P1829</f>
        <v>200703</v>
      </c>
      <c r="H1831" s="1">
        <f>ItemLists_295084!W1829</f>
        <v>3.1463414634146343</v>
      </c>
      <c r="I1831">
        <f>ItemLists_295084!S1829</f>
        <v>201808</v>
      </c>
    </row>
    <row r="1832" spans="1:9" x14ac:dyDescent="0.25">
      <c r="A1832" t="str">
        <f>IF(ItemLists_295084!A1830="Juvenile Non-Fiction","JNF","")</f>
        <v>JNF</v>
      </c>
      <c r="B1832" t="str">
        <f>ItemLists_295084!B1830</f>
        <v>J 796.962 WEE</v>
      </c>
      <c r="C1832" t="str">
        <f>LEFT(ItemLists_295084!D1830,36)</f>
        <v>Shootout hockey trivia</v>
      </c>
      <c r="D1832" s="3" t="str">
        <f>IF(ItemLists_295084!AE1830=1,"Yes","No")</f>
        <v>No</v>
      </c>
      <c r="E1832" s="18">
        <f>ItemLists_295084!C1830</f>
        <v>30113002418270</v>
      </c>
      <c r="F1832">
        <f>ItemLists_295084!F1830</f>
        <v>2006</v>
      </c>
      <c r="G1832">
        <f>ItemLists_295084!P1830</f>
        <v>200604</v>
      </c>
      <c r="H1832" s="1">
        <f>ItemLists_295084!W1830</f>
        <v>3.7714285714285714</v>
      </c>
      <c r="I1832">
        <f>ItemLists_295084!S1830</f>
        <v>202008</v>
      </c>
    </row>
    <row r="1833" spans="1:9" x14ac:dyDescent="0.25">
      <c r="A1833" t="str">
        <f>IF(ItemLists_295084!A1831="Juvenile Non-Fiction","JNF","")</f>
        <v>JNF</v>
      </c>
      <c r="B1833" t="str">
        <f>ItemLists_295084!B1831</f>
        <v>J 796.962 WEE</v>
      </c>
      <c r="C1833" t="str">
        <f>LEFT(ItemLists_295084!D1831,36)</f>
        <v xml:space="preserve">The best &amp; worst of hockey firsts : </v>
      </c>
      <c r="D1833" s="3" t="str">
        <f>IF(ItemLists_295084!AE1831=1,"Yes","No")</f>
        <v>Yes</v>
      </c>
      <c r="E1833" s="18">
        <f>ItemLists_295084!C1831</f>
        <v>30113002191521</v>
      </c>
      <c r="F1833">
        <f>ItemLists_295084!F1831</f>
        <v>2003</v>
      </c>
      <c r="G1833">
        <f>ItemLists_295084!P1831</f>
        <v>200303</v>
      </c>
      <c r="H1833" s="1">
        <f>ItemLists_295084!W1831</f>
        <v>3.5094339622641506</v>
      </c>
      <c r="I1833">
        <f>ItemLists_295084!S1831</f>
        <v>202002</v>
      </c>
    </row>
    <row r="1834" spans="1:9" x14ac:dyDescent="0.25">
      <c r="A1834" t="str">
        <f>IF(ItemLists_295084!A1832="Juvenile Non-Fiction","JNF","")</f>
        <v>JNF</v>
      </c>
      <c r="B1834" t="str">
        <f>ItemLists_295084!B1832</f>
        <v>J 796.962 WEE</v>
      </c>
      <c r="C1834" t="str">
        <f>LEFT(ItemLists_295084!D1832,36)</f>
        <v>The unofficial guide to hockey's mos</v>
      </c>
      <c r="D1834" s="3" t="str">
        <f>IF(ItemLists_295084!AE1832=1,"Yes","No")</f>
        <v>Yes</v>
      </c>
      <c r="E1834" s="18">
        <f>ItemLists_295084!C1832</f>
        <v>30113002145691</v>
      </c>
      <c r="F1834">
        <f>ItemLists_295084!F1832</f>
        <v>2002</v>
      </c>
      <c r="G1834">
        <f>ItemLists_295084!P1832</f>
        <v>200203</v>
      </c>
      <c r="H1834" s="1">
        <f>ItemLists_295084!W1832</f>
        <v>3.2678571428571428</v>
      </c>
      <c r="I1834">
        <f>ItemLists_295084!S1832</f>
        <v>202002</v>
      </c>
    </row>
    <row r="1835" spans="1:9" x14ac:dyDescent="0.25">
      <c r="A1835" t="str">
        <f>IF(ItemLists_295084!A1833="Juvenile Non-Fiction","JNF","")</f>
        <v>JNF</v>
      </c>
      <c r="B1835" t="str">
        <f>ItemLists_295084!B1833</f>
        <v>J 796.962 WEE</v>
      </c>
      <c r="C1835" t="str">
        <f>LEFT(ItemLists_295084!D1833,36)</f>
        <v>The biggest book of hockey trivia</v>
      </c>
      <c r="D1835" s="3" t="str">
        <f>IF(ItemLists_295084!AE1833=1,"Yes","No")</f>
        <v>No</v>
      </c>
      <c r="E1835" s="18">
        <f>ItemLists_295084!C1833</f>
        <v>30113003272338</v>
      </c>
      <c r="F1835">
        <f>ItemLists_295084!F1833</f>
        <v>2009</v>
      </c>
      <c r="G1835">
        <f>ItemLists_295084!P1833</f>
        <v>200911</v>
      </c>
      <c r="H1835" s="1">
        <f>ItemLists_295084!W1833</f>
        <v>6.0909090909090908</v>
      </c>
      <c r="I1835">
        <f>ItemLists_295084!S1833</f>
        <v>202010</v>
      </c>
    </row>
    <row r="1836" spans="1:9" x14ac:dyDescent="0.25">
      <c r="A1836" t="str">
        <f>IF(ItemLists_295084!A1834="Juvenile Non-Fiction","JNF","")</f>
        <v>JNF</v>
      </c>
      <c r="B1836" t="str">
        <f>ItemLists_295084!B1834</f>
        <v>J 796.962 WIL</v>
      </c>
      <c r="C1836" t="str">
        <f>LEFT(ItemLists_295084!D1834,36)</f>
        <v>Mark Messier</v>
      </c>
      <c r="D1836" s="3" t="str">
        <f>IF(ItemLists_295084!AE1834=1,"Yes","No")</f>
        <v>Yes</v>
      </c>
      <c r="E1836" s="18">
        <f>ItemLists_295084!C1834</f>
        <v>30113001576797</v>
      </c>
      <c r="F1836">
        <f>ItemLists_295084!F1834</f>
        <v>1997</v>
      </c>
      <c r="G1836">
        <f>ItemLists_295084!P1834</f>
        <v>199711</v>
      </c>
      <c r="H1836" s="1">
        <f>ItemLists_295084!W1834</f>
        <v>2.6956521739130435</v>
      </c>
      <c r="I1836">
        <f>ItemLists_295084!S1834</f>
        <v>201911</v>
      </c>
    </row>
    <row r="1837" spans="1:9" x14ac:dyDescent="0.25">
      <c r="A1837" t="str">
        <f>IF(ItemLists_295084!A1835="Juvenile Non-Fiction","JNF","")</f>
        <v>JNF</v>
      </c>
      <c r="B1837" t="str">
        <f>ItemLists_295084!B1835</f>
        <v>J 796.962 WIL</v>
      </c>
      <c r="C1837" t="str">
        <f>LEFT(ItemLists_295084!D1835,36)</f>
        <v>The hockey book for girls</v>
      </c>
      <c r="D1837" s="3" t="str">
        <f>IF(ItemLists_295084!AE1835=1,"Yes","No")</f>
        <v>Yes</v>
      </c>
      <c r="E1837" s="18">
        <f>ItemLists_295084!C1835</f>
        <v>30113001737761</v>
      </c>
      <c r="F1837">
        <f>ItemLists_295084!F1835</f>
        <v>2000</v>
      </c>
      <c r="G1837">
        <f>ItemLists_295084!P1835</f>
        <v>200008</v>
      </c>
      <c r="H1837" s="1">
        <f>ItemLists_295084!W1835</f>
        <v>2.8148148148148149</v>
      </c>
      <c r="I1837">
        <f>ItemLists_295084!S1835</f>
        <v>201808</v>
      </c>
    </row>
    <row r="1838" spans="1:9" x14ac:dyDescent="0.25">
      <c r="A1838" t="str">
        <f>IF(ItemLists_295084!A1836="Juvenile Non-Fiction","JNF","")</f>
        <v>JNF</v>
      </c>
      <c r="B1838" t="str">
        <f>ItemLists_295084!B1836</f>
        <v>J 796.962 WIN</v>
      </c>
      <c r="C1838" t="str">
        <f>LEFT(ItemLists_295084!D1836,36)</f>
        <v>Center ice : the Stanley Cup</v>
      </c>
      <c r="D1838" s="3" t="str">
        <f>IF(ItemLists_295084!AE1836=1,"Yes","No")</f>
        <v>Yes</v>
      </c>
      <c r="E1838" s="18">
        <f>ItemLists_295084!C1836</f>
        <v>30113006034123</v>
      </c>
      <c r="F1838">
        <f>ItemLists_295084!F1836</f>
        <v>2015</v>
      </c>
      <c r="G1838">
        <f>ItemLists_295084!P1836</f>
        <v>201502</v>
      </c>
      <c r="H1838" s="1">
        <f>ItemLists_295084!W1836</f>
        <v>4</v>
      </c>
      <c r="I1838">
        <f>ItemLists_295084!S1836</f>
        <v>201904</v>
      </c>
    </row>
    <row r="1839" spans="1:9" x14ac:dyDescent="0.25">
      <c r="A1839" t="str">
        <f>IF(ItemLists_295084!A1837="Juvenile Non-Fiction","JNF","")</f>
        <v>JNF</v>
      </c>
      <c r="B1839" t="str">
        <f>ItemLists_295084!B1837</f>
        <v>J 796.962 WIS</v>
      </c>
      <c r="C1839" t="str">
        <f>LEFT(ItemLists_295084!D1837,36)</f>
        <v>Hockey</v>
      </c>
      <c r="D1839" s="3" t="str">
        <f>IF(ItemLists_295084!AE1837=1,"Yes","No")</f>
        <v>Yes</v>
      </c>
      <c r="E1839" s="18">
        <f>ItemLists_295084!C1837</f>
        <v>30113003210486</v>
      </c>
      <c r="F1839">
        <f>ItemLists_295084!F1837</f>
        <v>2010</v>
      </c>
      <c r="G1839">
        <f>ItemLists_295084!P1837</f>
        <v>201012</v>
      </c>
      <c r="H1839" s="1">
        <f>ItemLists_295084!W1837</f>
        <v>3.73109243697479</v>
      </c>
      <c r="I1839">
        <f>ItemLists_295084!S1837</f>
        <v>202003</v>
      </c>
    </row>
    <row r="1840" spans="1:9" x14ac:dyDescent="0.25">
      <c r="A1840" t="str">
        <f>IF(ItemLists_295084!A1838="Juvenile Non-Fiction","JNF","")</f>
        <v>JNF</v>
      </c>
      <c r="B1840" t="str">
        <f>ItemLists_295084!B1838</f>
        <v>J 796.962 WIS</v>
      </c>
      <c r="C1840" t="str">
        <f>LEFT(ItemLists_295084!D1838,36)</f>
        <v>Ice hockey</v>
      </c>
      <c r="D1840" s="3" t="str">
        <f>IF(ItemLists_295084!AE1838=1,"Yes","No")</f>
        <v>Yes</v>
      </c>
      <c r="E1840" s="18">
        <f>ItemLists_295084!C1838</f>
        <v>30113002964885</v>
      </c>
      <c r="F1840">
        <f>ItemLists_295084!F1838</f>
        <v>2009</v>
      </c>
      <c r="G1840">
        <f>ItemLists_295084!P1838</f>
        <v>200912</v>
      </c>
      <c r="H1840" s="1">
        <f>ItemLists_295084!W1838</f>
        <v>2.8396946564885499</v>
      </c>
      <c r="I1840">
        <f>ItemLists_295084!S1838</f>
        <v>201905</v>
      </c>
    </row>
    <row r="1841" spans="1:9" x14ac:dyDescent="0.25">
      <c r="A1841" t="str">
        <f>IF(ItemLists_295084!A1839="Juvenile Non-Fiction","JNF","")</f>
        <v>JNF</v>
      </c>
      <c r="B1841" t="str">
        <f>ItemLists_295084!B1839</f>
        <v>J 796.962 WIS</v>
      </c>
      <c r="C1841" t="str">
        <f>LEFT(ItemLists_295084!D1839,36)</f>
        <v>Stanley Cup</v>
      </c>
      <c r="D1841" s="3" t="str">
        <f>IF(ItemLists_295084!AE1839=1,"Yes","No")</f>
        <v>Yes</v>
      </c>
      <c r="E1841" s="18">
        <f>ItemLists_295084!C1839</f>
        <v>30113003391450</v>
      </c>
      <c r="F1841">
        <f>ItemLists_295084!F1839</f>
        <v>2011</v>
      </c>
      <c r="G1841">
        <f>ItemLists_295084!P1839</f>
        <v>201102</v>
      </c>
      <c r="H1841" s="1">
        <f>ItemLists_295084!W1839</f>
        <v>2.358974358974359</v>
      </c>
      <c r="I1841">
        <f>ItemLists_295084!S1839</f>
        <v>201806</v>
      </c>
    </row>
    <row r="1842" spans="1:9" x14ac:dyDescent="0.25">
      <c r="A1842" t="str">
        <f>IF(ItemLists_295084!A1840="Juvenile Non-Fiction","JNF","")</f>
        <v>JNF</v>
      </c>
      <c r="B1842" t="str">
        <f>ItemLists_295084!B1840</f>
        <v>J 796.962 ZWE</v>
      </c>
      <c r="C1842" t="str">
        <f>LEFT(ItemLists_295084!D1840,36)</f>
        <v>The big book of hockey for kids</v>
      </c>
      <c r="D1842" s="3" t="str">
        <f>IF(ItemLists_295084!AE1840=1,"Yes","No")</f>
        <v>No</v>
      </c>
      <c r="E1842" s="18">
        <f>ItemLists_295084!C1840</f>
        <v>30113005858548</v>
      </c>
      <c r="F1842">
        <f>ItemLists_295084!F1840</f>
        <v>2013</v>
      </c>
      <c r="G1842">
        <f>ItemLists_295084!P1840</f>
        <v>201311</v>
      </c>
      <c r="H1842" s="1">
        <f>ItemLists_295084!W1840</f>
        <v>9.7142857142857135</v>
      </c>
      <c r="I1842">
        <f>ItemLists_295084!S1840</f>
        <v>202002</v>
      </c>
    </row>
    <row r="1843" spans="1:9" x14ac:dyDescent="0.25">
      <c r="A1843" t="str">
        <f>IF(ItemLists_295084!A1841="Juvenile Non-Fiction","JNF","")</f>
        <v>JNF</v>
      </c>
      <c r="B1843" t="str">
        <f>ItemLists_295084!B1841</f>
        <v>J 796.962 ZWE</v>
      </c>
      <c r="C1843" t="str">
        <f>LEFT(ItemLists_295084!D1841,36)</f>
        <v>On this day in hockey</v>
      </c>
      <c r="D1843" s="3" t="str">
        <f>IF(ItemLists_295084!AE1841=1,"Yes","No")</f>
        <v>Yes</v>
      </c>
      <c r="E1843" s="18">
        <f>ItemLists_295084!C1841</f>
        <v>30113003379513</v>
      </c>
      <c r="F1843">
        <f>ItemLists_295084!F1841</f>
        <v>2009</v>
      </c>
      <c r="G1843">
        <f>ItemLists_295084!P1841</f>
        <v>201103</v>
      </c>
      <c r="H1843" s="1">
        <f>ItemLists_295084!W1841</f>
        <v>2.5862068965517242</v>
      </c>
      <c r="I1843">
        <f>ItemLists_295084!S1841</f>
        <v>202002</v>
      </c>
    </row>
    <row r="1844" spans="1:9" x14ac:dyDescent="0.25">
      <c r="A1844" t="str">
        <f>IF(ItemLists_295084!A1842="Juvenile Non-Fiction","JNF","")</f>
        <v>JNF</v>
      </c>
      <c r="B1844" t="str">
        <f>ItemLists_295084!B1842</f>
        <v>J 796.962 ZWE</v>
      </c>
      <c r="C1844" t="str">
        <f>LEFT(ItemLists_295084!D1842,36)</f>
        <v>On this day in hockey</v>
      </c>
      <c r="D1844" s="3" t="str">
        <f>IF(ItemLists_295084!AE1842=1,"Yes","No")</f>
        <v>Yes</v>
      </c>
      <c r="E1844" s="18">
        <f>ItemLists_295084!C1842</f>
        <v>30113003334351</v>
      </c>
      <c r="F1844">
        <f>ItemLists_295084!F1842</f>
        <v>2009</v>
      </c>
      <c r="G1844">
        <f>ItemLists_295084!P1842</f>
        <v>201101</v>
      </c>
      <c r="H1844" s="1">
        <f>ItemLists_295084!W1842</f>
        <v>1.5254237288135593</v>
      </c>
      <c r="I1844">
        <f>ItemLists_295084!S1842</f>
        <v>201906</v>
      </c>
    </row>
    <row r="1845" spans="1:9" x14ac:dyDescent="0.25">
      <c r="A1845" t="str">
        <f>IF(ItemLists_295084!A1843="Juvenile Non-Fiction","JNF","")</f>
        <v>JNF</v>
      </c>
      <c r="B1845" t="str">
        <f>ItemLists_295084!B1843</f>
        <v>J 796.962 ZWE</v>
      </c>
      <c r="C1845" t="str">
        <f>LEFT(ItemLists_295084!D1843,36)</f>
        <v>Hockey trivia for kids 3 : Stanley C</v>
      </c>
      <c r="D1845" s="3" t="str">
        <f>IF(ItemLists_295084!AE1843=1,"Yes","No")</f>
        <v>No</v>
      </c>
      <c r="E1845" s="18">
        <f>ItemLists_295084!C1843</f>
        <v>30113005396911</v>
      </c>
      <c r="F1845">
        <f>ItemLists_295084!F1843</f>
        <v>2011</v>
      </c>
      <c r="G1845">
        <f>ItemLists_295084!P1843</f>
        <v>201202</v>
      </c>
      <c r="H1845" s="1">
        <f>ItemLists_295084!W1843</f>
        <v>4.3428571428571425</v>
      </c>
      <c r="I1845">
        <f>ItemLists_295084!S1843</f>
        <v>202002</v>
      </c>
    </row>
    <row r="1846" spans="1:9" x14ac:dyDescent="0.25">
      <c r="A1846" t="str">
        <f>IF(ItemLists_295084!A1844="Juvenile Non-Fiction","JNF","")</f>
        <v>JNF</v>
      </c>
      <c r="B1846" t="str">
        <f>ItemLists_295084!B1844</f>
        <v>J 796.962 ZWE</v>
      </c>
      <c r="C1846" t="str">
        <f>LEFT(ItemLists_295084!D1844,36)</f>
        <v>Hockey trivia for kids 2</v>
      </c>
      <c r="D1846" s="3" t="str">
        <f>IF(ItemLists_295084!AE1844=1,"Yes","No")</f>
        <v>Yes</v>
      </c>
      <c r="E1846" s="18">
        <f>ItemLists_295084!C1844</f>
        <v>30113003005464</v>
      </c>
      <c r="F1846">
        <f>ItemLists_295084!F1844</f>
        <v>2008</v>
      </c>
      <c r="G1846">
        <f>ItemLists_295084!P1844</f>
        <v>200805</v>
      </c>
      <c r="H1846" s="1">
        <f>ItemLists_295084!W1844</f>
        <v>3.6</v>
      </c>
      <c r="I1846">
        <f>ItemLists_295084!S1844</f>
        <v>201903</v>
      </c>
    </row>
    <row r="1847" spans="1:9" x14ac:dyDescent="0.25">
      <c r="A1847" t="str">
        <f>IF(ItemLists_295084!A1845="Juvenile Non-Fiction","JNF","")</f>
        <v>JNF</v>
      </c>
      <c r="B1847" t="str">
        <f>ItemLists_295084!B1845</f>
        <v>J 796.962 ZWE</v>
      </c>
      <c r="C1847" t="str">
        <f>LEFT(ItemLists_295084!D1845,36)</f>
        <v>Super scorers</v>
      </c>
      <c r="D1847" s="3" t="str">
        <f>IF(ItemLists_295084!AE1845=1,"Yes","No")</f>
        <v>Yes</v>
      </c>
      <c r="E1847" s="18">
        <f>ItemLists_295084!C1845</f>
        <v>30113006090935</v>
      </c>
      <c r="F1847">
        <f>ItemLists_295084!F1845</f>
        <v>2014</v>
      </c>
      <c r="G1847">
        <f>ItemLists_295084!P1845</f>
        <v>201504</v>
      </c>
      <c r="H1847" s="1">
        <f>ItemLists_295084!W1845</f>
        <v>3.9402985074626868</v>
      </c>
      <c r="I1847">
        <f>ItemLists_295084!S1845</f>
        <v>201904</v>
      </c>
    </row>
    <row r="1848" spans="1:9" x14ac:dyDescent="0.25">
      <c r="A1848" t="str">
        <f>IF(ItemLists_295084!A1846="Juvenile Non-Fiction","JNF","")</f>
        <v>JNF</v>
      </c>
      <c r="B1848" t="str">
        <f>ItemLists_295084!B1846</f>
        <v>J 796.962 ZWE</v>
      </c>
      <c r="C1848" t="str">
        <f>LEFT(ItemLists_295084!D1846,36)</f>
        <v>Dominant defensemen</v>
      </c>
      <c r="D1848" s="3" t="str">
        <f>IF(ItemLists_295084!AE1846=1,"Yes","No")</f>
        <v>No</v>
      </c>
      <c r="E1848" s="18">
        <f>ItemLists_295084!C1846</f>
        <v>30113006090901</v>
      </c>
      <c r="F1848">
        <f>ItemLists_295084!F1846</f>
        <v>2014</v>
      </c>
      <c r="G1848">
        <f>ItemLists_295084!P1846</f>
        <v>201504</v>
      </c>
      <c r="H1848" s="1">
        <f>ItemLists_295084!W1846</f>
        <v>5.0149253731343286</v>
      </c>
      <c r="I1848">
        <f>ItemLists_295084!S1846</f>
        <v>202009</v>
      </c>
    </row>
    <row r="1849" spans="1:9" x14ac:dyDescent="0.25">
      <c r="A1849" t="str">
        <f>IF(ItemLists_295084!A1847="Juvenile Non-Fiction","JNF","")</f>
        <v>JNF</v>
      </c>
      <c r="B1849" t="str">
        <f>ItemLists_295084!B1847</f>
        <v>J 796.962 ZWE</v>
      </c>
      <c r="C1849" t="str">
        <f>LEFT(ItemLists_295084!D1847,36)</f>
        <v>Great goalies</v>
      </c>
      <c r="D1849" s="3" t="str">
        <f>IF(ItemLists_295084!AE1847=1,"Yes","No")</f>
        <v>Yes</v>
      </c>
      <c r="E1849" s="18">
        <f>ItemLists_295084!C1847</f>
        <v>30113006090877</v>
      </c>
      <c r="F1849">
        <f>ItemLists_295084!F1847</f>
        <v>2014</v>
      </c>
      <c r="G1849">
        <f>ItemLists_295084!P1847</f>
        <v>201504</v>
      </c>
      <c r="H1849" s="1">
        <f>ItemLists_295084!W1847</f>
        <v>5.3731343283582094</v>
      </c>
      <c r="I1849">
        <f>ItemLists_295084!S1847</f>
        <v>202009</v>
      </c>
    </row>
    <row r="1850" spans="1:9" x14ac:dyDescent="0.25">
      <c r="A1850" t="str">
        <f>IF(ItemLists_295084!A1848="Juvenile Non-Fiction","JNF","")</f>
        <v>JNF</v>
      </c>
      <c r="B1850" t="str">
        <f>ItemLists_295084!B1848</f>
        <v>J 796.964 BEK</v>
      </c>
      <c r="C1850" t="str">
        <f>LEFT(ItemLists_295084!D1848,36)</f>
        <v>For the love of curling</v>
      </c>
      <c r="D1850" s="3" t="str">
        <f>IF(ItemLists_295084!AE1848=1,"Yes","No")</f>
        <v>Yes</v>
      </c>
      <c r="E1850" s="18">
        <f>ItemLists_295084!C1848</f>
        <v>30113002456502</v>
      </c>
      <c r="F1850">
        <f>ItemLists_295084!F1848</f>
        <v>2007</v>
      </c>
      <c r="G1850">
        <f>ItemLists_295084!P1848</f>
        <v>200711</v>
      </c>
      <c r="H1850" s="1">
        <f>ItemLists_295084!W1848</f>
        <v>1.6153846153846154</v>
      </c>
      <c r="I1850">
        <f>ItemLists_295084!S1848</f>
        <v>201910</v>
      </c>
    </row>
    <row r="1851" spans="1:9" x14ac:dyDescent="0.25">
      <c r="A1851" t="str">
        <f>IF(ItemLists_295084!A1849="Juvenile Non-Fiction","JNF","")</f>
        <v>JNF</v>
      </c>
      <c r="B1851" t="str">
        <f>ItemLists_295084!B1849</f>
        <v>J 796.964 THR</v>
      </c>
      <c r="C1851" t="str">
        <f>LEFT(ItemLists_295084!D1849,36)</f>
        <v>Curling</v>
      </c>
      <c r="D1851" s="3" t="str">
        <f>IF(ItemLists_295084!AE1849=1,"Yes","No")</f>
        <v>Yes</v>
      </c>
      <c r="E1851" s="18">
        <f>ItemLists_295084!C1849</f>
        <v>30113005876409</v>
      </c>
      <c r="F1851">
        <f>ItemLists_295084!F1849</f>
        <v>2014</v>
      </c>
      <c r="G1851">
        <f>ItemLists_295084!P1849</f>
        <v>201406</v>
      </c>
      <c r="H1851" s="1">
        <f>ItemLists_295084!W1849</f>
        <v>2.4935064935064934</v>
      </c>
      <c r="I1851">
        <f>ItemLists_295084!S1849</f>
        <v>201910</v>
      </c>
    </row>
    <row r="1852" spans="1:9" x14ac:dyDescent="0.25">
      <c r="A1852" t="str">
        <f>IF(ItemLists_295084!A1850="Juvenile Non-Fiction","JNF","")</f>
        <v>JNF</v>
      </c>
      <c r="B1852" t="str">
        <f>ItemLists_295084!B1850</f>
        <v>J 796.98 HUN</v>
      </c>
      <c r="C1852" t="str">
        <f>LEFT(ItemLists_295084!D1850,36)</f>
        <v>The winter olympics</v>
      </c>
      <c r="D1852" s="3" t="str">
        <f>IF(ItemLists_295084!AE1850=1,"Yes","No")</f>
        <v>Yes</v>
      </c>
      <c r="E1852" s="18">
        <f>ItemLists_295084!C1850</f>
        <v>30113005879676</v>
      </c>
      <c r="F1852">
        <f>ItemLists_295084!F1850</f>
        <v>2014</v>
      </c>
      <c r="G1852">
        <f>ItemLists_295084!P1850</f>
        <v>201406</v>
      </c>
      <c r="H1852" s="1">
        <f>ItemLists_295084!W1850</f>
        <v>2.6493506493506493</v>
      </c>
      <c r="I1852">
        <f>ItemLists_295084!S1850</f>
        <v>201910</v>
      </c>
    </row>
    <row r="1853" spans="1:9" x14ac:dyDescent="0.25">
      <c r="A1853" t="str">
        <f>IF(ItemLists_295084!A1851="Juvenile Non-Fiction","JNF","")</f>
        <v>JNF</v>
      </c>
      <c r="B1853" t="str">
        <f>ItemLists_295084!B1851</f>
        <v>J 797 SPI</v>
      </c>
      <c r="C1853" t="str">
        <f>LEFT(ItemLists_295084!D1851,36)</f>
        <v>Aquatic sports</v>
      </c>
      <c r="D1853" s="3" t="str">
        <f>IF(ItemLists_295084!AE1851=1,"Yes","No")</f>
        <v>No</v>
      </c>
      <c r="E1853" s="18">
        <f>ItemLists_295084!C1851</f>
        <v>30113006832138</v>
      </c>
      <c r="F1853">
        <f>ItemLists_295084!F1851</f>
        <v>2020</v>
      </c>
      <c r="G1853">
        <f>ItemLists_295084!P1851</f>
        <v>202003</v>
      </c>
      <c r="H1853" s="1">
        <f>ItemLists_295084!W1851</f>
        <v>0</v>
      </c>
      <c r="I1853">
        <f>ItemLists_295084!S1851</f>
        <v>202003</v>
      </c>
    </row>
    <row r="1854" spans="1:9" x14ac:dyDescent="0.25">
      <c r="A1854" t="str">
        <f>IF(ItemLists_295084!A1852="Juvenile Non-Fiction","JNF","")</f>
        <v>JNF</v>
      </c>
      <c r="B1854" t="str">
        <f>ItemLists_295084!B1852</f>
        <v>J 797.122 CHA</v>
      </c>
      <c r="C1854" t="str">
        <f>LEFT(ItemLists_295084!D1852,36)</f>
        <v>Wild water : canoeing and kayaking</v>
      </c>
      <c r="D1854" s="3" t="str">
        <f>IF(ItemLists_295084!AE1852=1,"Yes","No")</f>
        <v>Yes</v>
      </c>
      <c r="E1854" s="18">
        <f>ItemLists_295084!C1852</f>
        <v>30113005686113</v>
      </c>
      <c r="F1854">
        <f>ItemLists_295084!F1852</f>
        <v>2013</v>
      </c>
      <c r="G1854">
        <f>ItemLists_295084!P1852</f>
        <v>201305</v>
      </c>
      <c r="H1854" s="1">
        <f>ItemLists_295084!W1852</f>
        <v>1.0666666666666667</v>
      </c>
      <c r="I1854">
        <f>ItemLists_295084!S1852</f>
        <v>201803</v>
      </c>
    </row>
    <row r="1855" spans="1:9" x14ac:dyDescent="0.25">
      <c r="A1855" t="str">
        <f>IF(ItemLists_295084!A1853="Juvenile Non-Fiction","JNF","")</f>
        <v>JNF</v>
      </c>
      <c r="B1855" t="str">
        <f>ItemLists_295084!B1853</f>
        <v>J 797.122 HAR</v>
      </c>
      <c r="C1855" t="str">
        <f>LEFT(ItemLists_295084!D1853,36)</f>
        <v>Kayaking and canoeing</v>
      </c>
      <c r="D1855" s="3" t="str">
        <f>IF(ItemLists_295084!AE1853=1,"Yes","No")</f>
        <v>Yes</v>
      </c>
      <c r="E1855" s="18">
        <f>ItemLists_295084!C1853</f>
        <v>30113005882472</v>
      </c>
      <c r="F1855">
        <f>ItemLists_295084!F1853</f>
        <v>2014</v>
      </c>
      <c r="G1855">
        <f>ItemLists_295084!P1853</f>
        <v>201406</v>
      </c>
      <c r="H1855" s="1">
        <f>ItemLists_295084!W1853</f>
        <v>0.46753246753246752</v>
      </c>
      <c r="I1855">
        <f>ItemLists_295084!S1853</f>
        <v>201609</v>
      </c>
    </row>
    <row r="1856" spans="1:9" x14ac:dyDescent="0.25">
      <c r="A1856" t="str">
        <f>IF(ItemLists_295084!A1854="Juvenile Non-Fiction","JNF","")</f>
        <v>JNF</v>
      </c>
      <c r="B1856" t="str">
        <f>ItemLists_295084!B1854</f>
        <v>J 797.122 OSL</v>
      </c>
      <c r="C1856" t="str">
        <f>LEFT(ItemLists_295084!D1854,36)</f>
        <v xml:space="preserve">Canoe crossings : understanding the </v>
      </c>
      <c r="D1856" s="3" t="str">
        <f>IF(ItemLists_295084!AE1854=1,"Yes","No")</f>
        <v>Yes</v>
      </c>
      <c r="E1856" s="18">
        <f>ItemLists_295084!C1854</f>
        <v>30113006091131</v>
      </c>
      <c r="F1856">
        <f>ItemLists_295084!F1854</f>
        <v>2014</v>
      </c>
      <c r="G1856">
        <f>ItemLists_295084!P1854</f>
        <v>201507</v>
      </c>
      <c r="H1856" s="1">
        <f>ItemLists_295084!W1854</f>
        <v>0.9375</v>
      </c>
      <c r="I1856">
        <f>ItemLists_295084!S1854</f>
        <v>201901</v>
      </c>
    </row>
    <row r="1857" spans="1:9" x14ac:dyDescent="0.25">
      <c r="A1857" t="str">
        <f>IF(ItemLists_295084!A1855="Juvenile Non-Fiction","JNF","")</f>
        <v>JNF</v>
      </c>
      <c r="B1857" t="str">
        <f>ItemLists_295084!B1855</f>
        <v>J 797.122 THO</v>
      </c>
      <c r="C1857" t="str">
        <f>LEFT(ItemLists_295084!D1855,36)</f>
        <v>Canoeing and kayaking</v>
      </c>
      <c r="D1857" s="3" t="str">
        <f>IF(ItemLists_295084!AE1855=1,"Yes","No")</f>
        <v>Yes</v>
      </c>
      <c r="E1857" s="18">
        <f>ItemLists_295084!C1855</f>
        <v>30113005280891</v>
      </c>
      <c r="F1857">
        <f>ItemLists_295084!F1855</f>
        <v>2011</v>
      </c>
      <c r="G1857">
        <f>ItemLists_295084!P1855</f>
        <v>201202</v>
      </c>
      <c r="H1857" s="1">
        <f>ItemLists_295084!W1855</f>
        <v>1.4857142857142858</v>
      </c>
      <c r="I1857">
        <f>ItemLists_295084!S1855</f>
        <v>201701</v>
      </c>
    </row>
    <row r="1858" spans="1:9" x14ac:dyDescent="0.25">
      <c r="A1858" t="str">
        <f>IF(ItemLists_295084!A1856="Juvenile Non-Fiction","JNF","")</f>
        <v>JNF</v>
      </c>
      <c r="B1858" t="str">
        <f>ItemLists_295084!B1856</f>
        <v>J 797.123 BRO</v>
      </c>
      <c r="C1858" t="str">
        <f>LEFT(ItemLists_295084!D1856,36)</f>
        <v>The boys in the boat : the true stor</v>
      </c>
      <c r="D1858" s="3" t="str">
        <f>IF(ItemLists_295084!AE1856=1,"Yes","No")</f>
        <v>No</v>
      </c>
      <c r="E1858" s="18">
        <f>ItemLists_295084!C1856</f>
        <v>30113006245216</v>
      </c>
      <c r="F1858">
        <f>ItemLists_295084!F1856</f>
        <v>2015</v>
      </c>
      <c r="G1858">
        <f>ItemLists_295084!P1856</f>
        <v>201512</v>
      </c>
      <c r="H1858" s="1">
        <f>ItemLists_295084!W1856</f>
        <v>6.9152542372881349</v>
      </c>
      <c r="I1858">
        <f>ItemLists_295084!S1856</f>
        <v>202010</v>
      </c>
    </row>
    <row r="1859" spans="1:9" x14ac:dyDescent="0.25">
      <c r="A1859" t="str">
        <f>IF(ItemLists_295084!A1857="Juvenile Non-Fiction","JNF","")</f>
        <v>JNF</v>
      </c>
      <c r="B1859" t="str">
        <f>ItemLists_295084!B1857</f>
        <v>J 797.2 GIF</v>
      </c>
      <c r="C1859" t="str">
        <f>LEFT(ItemLists_295084!D1857,36)</f>
        <v>Swimming and diving</v>
      </c>
      <c r="D1859" s="3" t="str">
        <f>IF(ItemLists_295084!AE1857=1,"Yes","No")</f>
        <v>Yes</v>
      </c>
      <c r="E1859" s="18">
        <f>ItemLists_295084!C1857</f>
        <v>30113005405258</v>
      </c>
      <c r="F1859">
        <f>ItemLists_295084!F1857</f>
        <v>2012</v>
      </c>
      <c r="G1859">
        <f>ItemLists_295084!P1857</f>
        <v>201203</v>
      </c>
      <c r="H1859" s="1">
        <f>ItemLists_295084!W1857</f>
        <v>2.3076923076923079</v>
      </c>
      <c r="I1859">
        <f>ItemLists_295084!S1857</f>
        <v>202008</v>
      </c>
    </row>
    <row r="1860" spans="1:9" x14ac:dyDescent="0.25">
      <c r="A1860" t="str">
        <f>IF(ItemLists_295084!A1858="Juvenile Non-Fiction","JNF","")</f>
        <v>JNF</v>
      </c>
      <c r="B1860" t="str">
        <f>ItemLists_295084!B1858</f>
        <v>J 797.2 MAS</v>
      </c>
      <c r="C1860" t="str">
        <f>LEFT(ItemLists_295084!D1858,36)</f>
        <v>How to improve at swimming</v>
      </c>
      <c r="D1860" s="3" t="str">
        <f>IF(ItemLists_295084!AE1858=1,"Yes","No")</f>
        <v>Yes</v>
      </c>
      <c r="E1860" s="18">
        <f>ItemLists_295084!C1858</f>
        <v>30113003019382</v>
      </c>
      <c r="F1860">
        <f>ItemLists_295084!F1858</f>
        <v>2008</v>
      </c>
      <c r="G1860">
        <f>ItemLists_295084!P1858</f>
        <v>200811</v>
      </c>
      <c r="H1860" s="1">
        <f>ItemLists_295084!W1858</f>
        <v>1.75</v>
      </c>
      <c r="I1860">
        <f>ItemLists_295084!S1858</f>
        <v>202008</v>
      </c>
    </row>
    <row r="1861" spans="1:9" x14ac:dyDescent="0.25">
      <c r="A1861" t="str">
        <f>IF(ItemLists_295084!A1859="Juvenile Non-Fiction","JNF","")</f>
        <v>JNF</v>
      </c>
      <c r="B1861" t="str">
        <f>ItemLists_295084!B1859</f>
        <v>J 797.2 ORR</v>
      </c>
      <c r="C1861" t="str">
        <f>LEFT(ItemLists_295084!D1859,36)</f>
        <v>The science of a flip turn</v>
      </c>
      <c r="D1861" s="3" t="str">
        <f>IF(ItemLists_295084!AE1859=1,"Yes","No")</f>
        <v>Yes</v>
      </c>
      <c r="E1861" s="18">
        <f>ItemLists_295084!C1859</f>
        <v>30113006386937</v>
      </c>
      <c r="F1861">
        <f>ItemLists_295084!F1859</f>
        <v>2016</v>
      </c>
      <c r="G1861">
        <f>ItemLists_295084!P1859</f>
        <v>201612</v>
      </c>
      <c r="H1861" s="1">
        <f>ItemLists_295084!W1859</f>
        <v>0.25531914893617025</v>
      </c>
      <c r="I1861">
        <f>ItemLists_295084!S1859</f>
        <v>201612</v>
      </c>
    </row>
    <row r="1862" spans="1:9" x14ac:dyDescent="0.25">
      <c r="A1862" t="str">
        <f>IF(ItemLists_295084!A1860="Juvenile Non-Fiction","JNF","")</f>
        <v>JNF</v>
      </c>
      <c r="B1862" t="str">
        <f>ItemLists_295084!B1860</f>
        <v>J 797.21 CAR</v>
      </c>
      <c r="C1862" t="str">
        <f>LEFT(ItemLists_295084!D1860,36)</f>
        <v>Annaleise Carr : how I conquered Lak</v>
      </c>
      <c r="D1862" s="3" t="str">
        <f>IF(ItemLists_295084!AE1860=1,"Yes","No")</f>
        <v>Yes</v>
      </c>
      <c r="E1862" s="18">
        <f>ItemLists_295084!C1860</f>
        <v>30113006043710</v>
      </c>
      <c r="F1862">
        <f>ItemLists_295084!F1860</f>
        <v>2014</v>
      </c>
      <c r="G1862">
        <f>ItemLists_295084!P1860</f>
        <v>201504</v>
      </c>
      <c r="H1862" s="1">
        <f>ItemLists_295084!W1860</f>
        <v>1.9701492537313434</v>
      </c>
      <c r="I1862">
        <f>ItemLists_295084!S1860</f>
        <v>202009</v>
      </c>
    </row>
    <row r="1863" spans="1:9" x14ac:dyDescent="0.25">
      <c r="A1863" t="str">
        <f>IF(ItemLists_295084!A1861="Juvenile Non-Fiction","JNF","")</f>
        <v>JNF</v>
      </c>
      <c r="B1863" t="str">
        <f>ItemLists_295084!B1861</f>
        <v>J 797.21 ROU</v>
      </c>
      <c r="C1863" t="str">
        <f>LEFT(ItemLists_295084!D1861,36)</f>
        <v>The young swimmer</v>
      </c>
      <c r="D1863" s="3" t="str">
        <f>IF(ItemLists_295084!AE1861=1,"Yes","No")</f>
        <v>Yes</v>
      </c>
      <c r="E1863" s="18">
        <f>ItemLists_295084!C1861</f>
        <v>30113001454532</v>
      </c>
      <c r="F1863">
        <f>ItemLists_295084!F1861</f>
        <v>1997</v>
      </c>
      <c r="G1863">
        <f>ItemLists_295084!P1861</f>
        <v>199702</v>
      </c>
      <c r="H1863" s="1">
        <f>ItemLists_295084!W1861</f>
        <v>3.2</v>
      </c>
      <c r="I1863">
        <f>ItemLists_295084!S1861</f>
        <v>201804</v>
      </c>
    </row>
    <row r="1864" spans="1:9" x14ac:dyDescent="0.25">
      <c r="A1864" t="str">
        <f>IF(ItemLists_295084!A1862="Juvenile Non-Fiction","JNF","")</f>
        <v>JNF</v>
      </c>
      <c r="B1864" t="str">
        <f>ItemLists_295084!B1862</f>
        <v>J 797.21 WIL</v>
      </c>
      <c r="C1864" t="str">
        <f>LEFT(ItemLists_295084!D1862,36)</f>
        <v>Swimming for fun!</v>
      </c>
      <c r="D1864" s="3" t="str">
        <f>IF(ItemLists_295084!AE1862=1,"Yes","No")</f>
        <v>Yes</v>
      </c>
      <c r="E1864" s="18">
        <f>ItemLists_295084!C1862</f>
        <v>30113002477540</v>
      </c>
      <c r="F1864">
        <f>ItemLists_295084!F1862</f>
        <v>2003</v>
      </c>
      <c r="G1864">
        <f>ItemLists_295084!P1862</f>
        <v>200304</v>
      </c>
      <c r="H1864" s="1">
        <f>ItemLists_295084!W1862</f>
        <v>2.8436018957345972</v>
      </c>
      <c r="I1864">
        <f>ItemLists_295084!S1862</f>
        <v>202008</v>
      </c>
    </row>
    <row r="1865" spans="1:9" x14ac:dyDescent="0.25">
      <c r="A1865" t="str">
        <f>IF(ItemLists_295084!A1863="Juvenile Non-Fiction","JNF","")</f>
        <v>JNF</v>
      </c>
      <c r="B1865" t="str">
        <f>ItemLists_295084!B1863</f>
        <v>J 797.23 NOR</v>
      </c>
      <c r="C1865" t="str">
        <f>LEFT(ItemLists_295084!D1863,36)</f>
        <v>Diving</v>
      </c>
      <c r="D1865" s="3" t="str">
        <f>IF(ItemLists_295084!AE1863=1,"Yes","No")</f>
        <v>Yes</v>
      </c>
      <c r="E1865" s="18">
        <f>ItemLists_295084!C1863</f>
        <v>30113002423486</v>
      </c>
      <c r="F1865">
        <f>ItemLists_295084!F1863</f>
        <v>2006</v>
      </c>
      <c r="G1865">
        <f>ItemLists_295084!P1863</f>
        <v>200601</v>
      </c>
      <c r="H1865" s="1">
        <f>ItemLists_295084!W1863</f>
        <v>0.6741573033707865</v>
      </c>
      <c r="I1865">
        <f>ItemLists_295084!S1863</f>
        <v>201708</v>
      </c>
    </row>
    <row r="1866" spans="1:9" x14ac:dyDescent="0.25">
      <c r="A1866" t="str">
        <f>IF(ItemLists_295084!A1864="Juvenile Non-Fiction","JNF","")</f>
        <v>JNF</v>
      </c>
      <c r="B1866" t="str">
        <f>ItemLists_295084!B1864</f>
        <v>J 797.32 MER</v>
      </c>
      <c r="C1866" t="str">
        <f>LEFT(ItemLists_295084!D1864,36)</f>
        <v>An insider's guide to surfing</v>
      </c>
      <c r="D1866" s="3" t="str">
        <f>IF(ItemLists_295084!AE1864=1,"Yes","No")</f>
        <v>Yes</v>
      </c>
      <c r="E1866" s="18">
        <f>ItemLists_295084!C1864</f>
        <v>30113005971952</v>
      </c>
      <c r="F1866">
        <f>ItemLists_295084!F1864</f>
        <v>2015</v>
      </c>
      <c r="G1866">
        <f>ItemLists_295084!P1864</f>
        <v>201511</v>
      </c>
      <c r="H1866" s="1">
        <f>ItemLists_295084!W1864</f>
        <v>1</v>
      </c>
      <c r="I1866">
        <f>ItemLists_295084!S1864</f>
        <v>201907</v>
      </c>
    </row>
    <row r="1867" spans="1:9" x14ac:dyDescent="0.25">
      <c r="A1867" t="str">
        <f>IF(ItemLists_295084!A1865="Juvenile Non-Fiction","JNF","")</f>
        <v>JNF</v>
      </c>
      <c r="B1867" t="str">
        <f>ItemLists_295084!B1865</f>
        <v>J 797.32 SAN</v>
      </c>
      <c r="C1867" t="str">
        <f>LEFT(ItemLists_295084!D1865,36)</f>
        <v>Bethany Hamilton : follow your dream</v>
      </c>
      <c r="D1867" s="3" t="str">
        <f>IF(ItemLists_295084!AE1865=1,"Yes","No")</f>
        <v>Yes</v>
      </c>
      <c r="E1867" s="18">
        <f>ItemLists_295084!C1865</f>
        <v>30113005515593</v>
      </c>
      <c r="F1867">
        <f>ItemLists_295084!F1865</f>
        <v>2007</v>
      </c>
      <c r="G1867">
        <f>ItemLists_295084!P1865</f>
        <v>201207</v>
      </c>
      <c r="H1867" s="1">
        <f>ItemLists_295084!W1865</f>
        <v>1.7999999999999998</v>
      </c>
      <c r="I1867">
        <f>ItemLists_295084!S1865</f>
        <v>201812</v>
      </c>
    </row>
    <row r="1868" spans="1:9" x14ac:dyDescent="0.25">
      <c r="A1868" t="str">
        <f>IF(ItemLists_295084!A1866="Juvenile Non-Fiction","JNF","")</f>
        <v>JNF</v>
      </c>
      <c r="B1868" t="str">
        <f>ItemLists_295084!B1866</f>
        <v>J 797.5 DOE</v>
      </c>
      <c r="C1868" t="str">
        <f>LEFT(ItemLists_295084!D1866,36)</f>
        <v>Air show jets</v>
      </c>
      <c r="D1868" s="3" t="str">
        <f>IF(ItemLists_295084!AE1866=1,"Yes","No")</f>
        <v>Yes</v>
      </c>
      <c r="E1868" s="18">
        <f>ItemLists_295084!C1866</f>
        <v>30113003098360</v>
      </c>
      <c r="F1868">
        <f>ItemLists_295084!F1866</f>
        <v>2009</v>
      </c>
      <c r="G1868">
        <f>ItemLists_295084!P1866</f>
        <v>200906</v>
      </c>
      <c r="H1868" s="1">
        <f>ItemLists_295084!W1866</f>
        <v>0.78832116788321172</v>
      </c>
      <c r="I1868">
        <f>ItemLists_295084!S1866</f>
        <v>202009</v>
      </c>
    </row>
    <row r="1869" spans="1:9" x14ac:dyDescent="0.25">
      <c r="A1869" t="str">
        <f>IF(ItemLists_295084!A1867="Juvenile Non-Fiction","JNF","")</f>
        <v>JNF</v>
      </c>
      <c r="B1869" t="str">
        <f>ItemLists_295084!B1867</f>
        <v>J 797.52 SHE</v>
      </c>
      <c r="C1869" t="str">
        <f>LEFT(ItemLists_295084!D1867,36)</f>
        <v xml:space="preserve">Born to fly : the first women's air </v>
      </c>
      <c r="D1869" s="3" t="str">
        <f>IF(ItemLists_295084!AE1867=1,"Yes","No")</f>
        <v>No</v>
      </c>
      <c r="E1869" s="18">
        <f>ItemLists_295084!C1867</f>
        <v>30113006845254</v>
      </c>
      <c r="F1869">
        <f>ItemLists_295084!F1867</f>
        <v>2019</v>
      </c>
      <c r="G1869">
        <f>ItemLists_295084!P1867</f>
        <v>201911</v>
      </c>
      <c r="H1869" s="1">
        <f>ItemLists_295084!W1867</f>
        <v>4</v>
      </c>
      <c r="I1869">
        <f>ItemLists_295084!S1867</f>
        <v>202010</v>
      </c>
    </row>
    <row r="1870" spans="1:9" x14ac:dyDescent="0.25">
      <c r="A1870" t="str">
        <f>IF(ItemLists_295084!A1868="Juvenile Non-Fiction","JNF","")</f>
        <v>JNF</v>
      </c>
      <c r="B1870" t="str">
        <f>ItemLists_295084!B1868</f>
        <v>J 797.56 NOR</v>
      </c>
      <c r="C1870" t="str">
        <f>LEFT(ItemLists_295084!D1868,36)</f>
        <v>Skydiving</v>
      </c>
      <c r="D1870" s="3" t="str">
        <f>IF(ItemLists_295084!AE1868=1,"Yes","No")</f>
        <v>Yes</v>
      </c>
      <c r="E1870" s="18">
        <f>ItemLists_295084!C1868</f>
        <v>30113002423460</v>
      </c>
      <c r="F1870">
        <f>ItemLists_295084!F1868</f>
        <v>2006</v>
      </c>
      <c r="G1870">
        <f>ItemLists_295084!P1868</f>
        <v>201505</v>
      </c>
      <c r="H1870" s="1">
        <f>ItemLists_295084!W1868</f>
        <v>1.6363636363636365</v>
      </c>
      <c r="I1870">
        <f>ItemLists_295084!S1868</f>
        <v>201910</v>
      </c>
    </row>
    <row r="1871" spans="1:9" x14ac:dyDescent="0.25">
      <c r="A1871" t="str">
        <f>IF(ItemLists_295084!A1869="Juvenile Non-Fiction","JNF","")</f>
        <v>JNF</v>
      </c>
      <c r="B1871" t="str">
        <f>ItemLists_295084!B1869</f>
        <v>J 798.2 DAV</v>
      </c>
      <c r="C1871" t="str">
        <f>LEFT(ItemLists_295084!D1869,36)</f>
        <v>The young equestrian</v>
      </c>
      <c r="D1871" s="3" t="str">
        <f>IF(ItemLists_295084!AE1869=1,"Yes","No")</f>
        <v>Yes</v>
      </c>
      <c r="E1871" s="18">
        <f>ItemLists_295084!C1869</f>
        <v>30113002296114</v>
      </c>
      <c r="F1871">
        <f>ItemLists_295084!F1869</f>
        <v>2000</v>
      </c>
      <c r="G1871">
        <f>ItemLists_295084!P1869</f>
        <v>200010</v>
      </c>
      <c r="H1871" s="1">
        <f>ItemLists_295084!W1869</f>
        <v>1.9419087136929463</v>
      </c>
      <c r="I1871">
        <f>ItemLists_295084!S1869</f>
        <v>201805</v>
      </c>
    </row>
    <row r="1872" spans="1:9" x14ac:dyDescent="0.25">
      <c r="A1872" t="str">
        <f>IF(ItemLists_295084!A1870="Juvenile Non-Fiction","JNF","")</f>
        <v>JNF</v>
      </c>
      <c r="B1872" t="str">
        <f>ItemLists_295084!B1870</f>
        <v>J 798.2 HER</v>
      </c>
      <c r="C1872" t="str">
        <f>LEFT(ItemLists_295084!D1870,36)</f>
        <v>Equestrian sports</v>
      </c>
      <c r="D1872" s="3" t="str">
        <f>IF(ItemLists_295084!AE1870=1,"Yes","No")</f>
        <v>Yes</v>
      </c>
      <c r="E1872" s="18">
        <f>ItemLists_295084!C1870</f>
        <v>30113002132947</v>
      </c>
      <c r="F1872">
        <f>ItemLists_295084!F1870</f>
        <v>2004</v>
      </c>
      <c r="G1872">
        <f>ItemLists_295084!P1870</f>
        <v>200401</v>
      </c>
      <c r="H1872" s="1">
        <f>ItemLists_295084!W1870</f>
        <v>1.9603960396039606</v>
      </c>
      <c r="I1872">
        <f>ItemLists_295084!S1870</f>
        <v>201905</v>
      </c>
    </row>
    <row r="1873" spans="1:9" x14ac:dyDescent="0.25">
      <c r="A1873" t="str">
        <f>IF(ItemLists_295084!A1871="Juvenile Non-Fiction","JNF","")</f>
        <v>JNF</v>
      </c>
      <c r="B1873" t="str">
        <f>ItemLists_295084!B1871</f>
        <v>J 798.2 RIC</v>
      </c>
      <c r="C1873" t="str">
        <f>LEFT(ItemLists_295084!D1871,36)</f>
        <v>Judy Richter's riding for kids : [st</v>
      </c>
      <c r="D1873" s="3" t="str">
        <f>IF(ItemLists_295084!AE1871=1,"Yes","No")</f>
        <v>No</v>
      </c>
      <c r="E1873" s="18">
        <f>ItemLists_295084!C1871</f>
        <v>30113002155229</v>
      </c>
      <c r="F1873">
        <f>ItemLists_295084!F1871</f>
        <v>2003</v>
      </c>
      <c r="G1873">
        <f>ItemLists_295084!P1871</f>
        <v>200305</v>
      </c>
      <c r="H1873" s="1">
        <f>ItemLists_295084!W1871</f>
        <v>3.8285714285714287</v>
      </c>
      <c r="I1873">
        <f>ItemLists_295084!S1871</f>
        <v>201905</v>
      </c>
    </row>
    <row r="1874" spans="1:9" x14ac:dyDescent="0.25">
      <c r="A1874" t="str">
        <f>IF(ItemLists_295084!A1872="Juvenile Non-Fiction","JNF","")</f>
        <v>JNF</v>
      </c>
      <c r="B1874" t="str">
        <f>ItemLists_295084!B1872</f>
        <v>J 798.23 CAL</v>
      </c>
      <c r="C1874" t="str">
        <f>LEFT(ItemLists_295084!D1872,36)</f>
        <v>Horseback riding in action</v>
      </c>
      <c r="D1874" s="3" t="str">
        <f>IF(ItemLists_295084!AE1872=1,"Yes","No")</f>
        <v>Yes</v>
      </c>
      <c r="E1874" s="18">
        <f>ItemLists_295084!C1872</f>
        <v>30113001805972</v>
      </c>
      <c r="F1874">
        <f>ItemLists_295084!F1872</f>
        <v>2000</v>
      </c>
      <c r="G1874">
        <f>ItemLists_295084!P1872</f>
        <v>201106</v>
      </c>
      <c r="H1874" s="1">
        <f>ItemLists_295084!W1872</f>
        <v>3.1858407079646018</v>
      </c>
      <c r="I1874">
        <f>ItemLists_295084!S1872</f>
        <v>201606</v>
      </c>
    </row>
    <row r="1875" spans="1:9" x14ac:dyDescent="0.25">
      <c r="A1875" t="str">
        <f>IF(ItemLists_295084!A1873="Juvenile Non-Fiction","JNF","")</f>
        <v>JNF</v>
      </c>
      <c r="B1875" t="str">
        <f>ItemLists_295084!B1873</f>
        <v>J 798.23 DOW</v>
      </c>
      <c r="C1875" t="str">
        <f>LEFT(ItemLists_295084!D1873,36)</f>
        <v>Dressage</v>
      </c>
      <c r="D1875" s="3" t="str">
        <f>IF(ItemLists_295084!AE1873=1,"Yes","No")</f>
        <v>Yes</v>
      </c>
      <c r="E1875" s="18">
        <f>ItemLists_295084!C1873</f>
        <v>30113003369787</v>
      </c>
      <c r="F1875">
        <f>ItemLists_295084!F1873</f>
        <v>2010</v>
      </c>
      <c r="G1875">
        <f>ItemLists_295084!P1873</f>
        <v>201103</v>
      </c>
      <c r="H1875" s="1">
        <f>ItemLists_295084!W1873</f>
        <v>0.62068965517241381</v>
      </c>
      <c r="I1875">
        <f>ItemLists_295084!S1873</f>
        <v>201506</v>
      </c>
    </row>
    <row r="1876" spans="1:9" x14ac:dyDescent="0.25">
      <c r="A1876" t="str">
        <f>IF(ItemLists_295084!A1874="Juvenile Non-Fiction","JNF","")</f>
        <v>JNF</v>
      </c>
      <c r="B1876" t="str">
        <f>ItemLists_295084!B1874</f>
        <v>J 798.23 ESC</v>
      </c>
      <c r="C1876" t="str">
        <f>LEFT(ItemLists_295084!D1874,36)</f>
        <v>Kids riding with confidence : fun, b</v>
      </c>
      <c r="D1876" s="3" t="str">
        <f>IF(ItemLists_295084!AE1874=1,"Yes","No")</f>
        <v>Yes</v>
      </c>
      <c r="E1876" s="18">
        <f>ItemLists_295084!C1874</f>
        <v>30113006035179</v>
      </c>
      <c r="F1876">
        <f>ItemLists_295084!F1874</f>
        <v>2014</v>
      </c>
      <c r="G1876">
        <f>ItemLists_295084!P1874</f>
        <v>201503</v>
      </c>
      <c r="H1876" s="1">
        <f>ItemLists_295084!W1874</f>
        <v>0.88235294117647056</v>
      </c>
      <c r="I1876">
        <f>ItemLists_295084!S1874</f>
        <v>201806</v>
      </c>
    </row>
    <row r="1877" spans="1:9" x14ac:dyDescent="0.25">
      <c r="A1877" t="str">
        <f>IF(ItemLists_295084!A1875="Juvenile Non-Fiction","JNF","")</f>
        <v>JNF</v>
      </c>
      <c r="B1877" t="str">
        <f>ItemLists_295084!B1875</f>
        <v>J 798.23 GRU</v>
      </c>
      <c r="C1877" t="str">
        <f>LEFT(ItemLists_295084!D1875,36)</f>
        <v>Horseback riding for fun</v>
      </c>
      <c r="D1877" s="3" t="str">
        <f>IF(ItemLists_295084!AE1875=1,"Yes","No")</f>
        <v>Yes</v>
      </c>
      <c r="E1877" s="18">
        <f>ItemLists_295084!C1875</f>
        <v>30113002477573</v>
      </c>
      <c r="F1877">
        <f>ItemLists_295084!F1875</f>
        <v>2004</v>
      </c>
      <c r="G1877">
        <f>ItemLists_295084!P1875</f>
        <v>200402</v>
      </c>
      <c r="H1877" s="1">
        <f>ItemLists_295084!W1875</f>
        <v>2.0298507462686568</v>
      </c>
      <c r="I1877">
        <f>ItemLists_295084!S1875</f>
        <v>201908</v>
      </c>
    </row>
    <row r="1878" spans="1:9" x14ac:dyDescent="0.25">
      <c r="A1878" t="str">
        <f>IF(ItemLists_295084!A1876="Juvenile Non-Fiction","JNF","")</f>
        <v>JNF</v>
      </c>
      <c r="B1878" t="str">
        <f>ItemLists_295084!B1876</f>
        <v>J 798.23 MAR</v>
      </c>
      <c r="C1878" t="str">
        <f>LEFT(ItemLists_295084!D1876,36)</f>
        <v>Trail riding</v>
      </c>
      <c r="D1878" s="3" t="str">
        <f>IF(ItemLists_295084!AE1876=1,"Yes","No")</f>
        <v>Yes</v>
      </c>
      <c r="E1878" s="18">
        <f>ItemLists_295084!C1876</f>
        <v>30113003383309</v>
      </c>
      <c r="F1878">
        <f>ItemLists_295084!F1876</f>
        <v>2010</v>
      </c>
      <c r="G1878">
        <f>ItemLists_295084!P1876</f>
        <v>201104</v>
      </c>
      <c r="H1878" s="1">
        <f>ItemLists_295084!W1876</f>
        <v>0.83478260869565213</v>
      </c>
      <c r="I1878">
        <f>ItemLists_295084!S1876</f>
        <v>201704</v>
      </c>
    </row>
    <row r="1879" spans="1:9" x14ac:dyDescent="0.25">
      <c r="A1879" t="str">
        <f>IF(ItemLists_295084!A1877="Juvenile Non-Fiction","JNF","")</f>
        <v>JNF</v>
      </c>
      <c r="B1879" t="str">
        <f>ItemLists_295084!B1877</f>
        <v>J 798.24 DOW</v>
      </c>
      <c r="C1879" t="str">
        <f>LEFT(ItemLists_295084!D1877,36)</f>
        <v>Cross-country and endurance</v>
      </c>
      <c r="D1879" s="3" t="str">
        <f>IF(ItemLists_295084!AE1877=1,"Yes","No")</f>
        <v>Yes</v>
      </c>
      <c r="E1879" s="18">
        <f>ItemLists_295084!C1877</f>
        <v>30113003367971</v>
      </c>
      <c r="F1879">
        <f>ItemLists_295084!F1877</f>
        <v>2010</v>
      </c>
      <c r="G1879">
        <f>ItemLists_295084!P1877</f>
        <v>201103</v>
      </c>
      <c r="H1879" s="1">
        <f>ItemLists_295084!W1877</f>
        <v>0.82758620689655182</v>
      </c>
      <c r="I1879">
        <f>ItemLists_295084!S1877</f>
        <v>201710</v>
      </c>
    </row>
    <row r="1880" spans="1:9" x14ac:dyDescent="0.25">
      <c r="A1880" t="str">
        <f>IF(ItemLists_295084!A1878="Juvenile Non-Fiction","JNF","")</f>
        <v>JNF</v>
      </c>
      <c r="B1880" t="str">
        <f>ItemLists_295084!B1878</f>
        <v>J 798.24 HEN</v>
      </c>
      <c r="C1880" t="str">
        <f>LEFT(ItemLists_295084!D1878,36)</f>
        <v>Horse &amp; pony shows &amp; events</v>
      </c>
      <c r="D1880" s="3" t="str">
        <f>IF(ItemLists_295084!AE1878=1,"Yes","No")</f>
        <v>Yes</v>
      </c>
      <c r="E1880" s="18">
        <f>ItemLists_295084!C1878</f>
        <v>30113001696835</v>
      </c>
      <c r="F1880">
        <f>ItemLists_295084!F1878</f>
        <v>1999</v>
      </c>
      <c r="G1880">
        <f>ItemLists_295084!P1878</f>
        <v>199906</v>
      </c>
      <c r="H1880" s="1">
        <f>ItemLists_295084!W1878</f>
        <v>2.1478599221789882</v>
      </c>
      <c r="I1880">
        <f>ItemLists_295084!S1878</f>
        <v>201804</v>
      </c>
    </row>
    <row r="1881" spans="1:9" x14ac:dyDescent="0.25">
      <c r="A1881" t="str">
        <f>IF(ItemLists_295084!A1879="Juvenile Non-Fiction","JNF","")</f>
        <v>JNF</v>
      </c>
      <c r="B1881" t="str">
        <f>ItemLists_295084!B1879</f>
        <v>J 798.25 BUD</v>
      </c>
      <c r="C1881" t="str">
        <f>LEFT(ItemLists_295084!D1879,36)</f>
        <v>Horse &amp; pony jumping</v>
      </c>
      <c r="D1881" s="3" t="str">
        <f>IF(ItemLists_295084!AE1879=1,"Yes","No")</f>
        <v>Yes</v>
      </c>
      <c r="E1881" s="18">
        <f>ItemLists_295084!C1879</f>
        <v>30113001727648</v>
      </c>
      <c r="F1881">
        <f>ItemLists_295084!F1879</f>
        <v>1999</v>
      </c>
      <c r="G1881">
        <f>ItemLists_295084!P1879</f>
        <v>199905</v>
      </c>
      <c r="H1881" s="1">
        <f>ItemLists_295084!W1879</f>
        <v>2.9767441860465116</v>
      </c>
      <c r="I1881">
        <f>ItemLists_295084!S1879</f>
        <v>201810</v>
      </c>
    </row>
    <row r="1882" spans="1:9" x14ac:dyDescent="0.25">
      <c r="A1882" t="str">
        <f>IF(ItemLists_295084!A1880="Juvenile Non-Fiction","JNF","")</f>
        <v>JNF</v>
      </c>
      <c r="B1882" t="str">
        <f>ItemLists_295084!B1880</f>
        <v>J 798.250 JOH</v>
      </c>
      <c r="C1882" t="str">
        <f>LEFT(ItemLists_295084!D1880,36)</f>
        <v>Show jumping</v>
      </c>
      <c r="D1882" s="3" t="str">
        <f>IF(ItemLists_295084!AE1880=1,"Yes","No")</f>
        <v>Yes</v>
      </c>
      <c r="E1882" s="18">
        <f>ItemLists_295084!C1880</f>
        <v>30113003370942</v>
      </c>
      <c r="F1882">
        <f>ItemLists_295084!F1880</f>
        <v>2009</v>
      </c>
      <c r="G1882">
        <f>ItemLists_295084!P1880</f>
        <v>201103</v>
      </c>
      <c r="H1882" s="1">
        <f>ItemLists_295084!W1880</f>
        <v>1.7586206896551726</v>
      </c>
      <c r="I1882">
        <f>ItemLists_295084!S1880</f>
        <v>201805</v>
      </c>
    </row>
    <row r="1883" spans="1:9" x14ac:dyDescent="0.25">
      <c r="A1883" t="str">
        <f>IF(ItemLists_295084!A1881="Juvenile Non-Fiction","JNF","")</f>
        <v>JNF</v>
      </c>
      <c r="B1883" t="str">
        <f>ItemLists_295084!B1881</f>
        <v>J 798.4 HAM</v>
      </c>
      <c r="C1883" t="str">
        <f>LEFT(ItemLists_295084!D1881,36)</f>
        <v>Kentucky Derby</v>
      </c>
      <c r="D1883" s="3" t="str">
        <f>IF(ItemLists_295084!AE1881=1,"Yes","No")</f>
        <v>Yes</v>
      </c>
      <c r="E1883" s="18">
        <f>ItemLists_295084!C1881</f>
        <v>30113005709212</v>
      </c>
      <c r="F1883">
        <f>ItemLists_295084!F1881</f>
        <v>2013</v>
      </c>
      <c r="G1883">
        <f>ItemLists_295084!P1881</f>
        <v>201308</v>
      </c>
      <c r="H1883" s="1">
        <f>ItemLists_295084!W1881</f>
        <v>1.103448275862069</v>
      </c>
      <c r="I1883">
        <f>ItemLists_295084!S1881</f>
        <v>201807</v>
      </c>
    </row>
    <row r="1884" spans="1:9" x14ac:dyDescent="0.25">
      <c r="A1884" t="str">
        <f>IF(ItemLists_295084!A1882="Juvenile Non-Fiction","JNF","")</f>
        <v>JNF</v>
      </c>
      <c r="B1884" t="str">
        <f>ItemLists_295084!B1882</f>
        <v>J 798.4 JOY</v>
      </c>
      <c r="C1884" t="str">
        <f>LEFT(ItemLists_295084!D1882,36)</f>
        <v>Northern Dancer : king of the racetr</v>
      </c>
      <c r="D1884" s="3" t="str">
        <f>IF(ItemLists_295084!AE1882=1,"Yes","No")</f>
        <v>Yes</v>
      </c>
      <c r="E1884" s="18">
        <f>ItemLists_295084!C1882</f>
        <v>30113005544601</v>
      </c>
      <c r="F1884">
        <f>ItemLists_295084!F1882</f>
        <v>2010</v>
      </c>
      <c r="G1884">
        <f>ItemLists_295084!P1882</f>
        <v>201301</v>
      </c>
      <c r="H1884" s="1">
        <f>ItemLists_295084!W1882</f>
        <v>1.4042553191489362</v>
      </c>
      <c r="I1884">
        <f>ItemLists_295084!S1882</f>
        <v>201710</v>
      </c>
    </row>
    <row r="1885" spans="1:9" x14ac:dyDescent="0.25">
      <c r="A1885" t="str">
        <f>IF(ItemLists_295084!A1883="Juvenile Non-Fiction","JNF","")</f>
        <v>JNF</v>
      </c>
      <c r="B1885" t="str">
        <f>ItemLists_295084!B1883</f>
        <v>J 798.4 TAT</v>
      </c>
      <c r="C1885" t="str">
        <f>LEFT(ItemLists_295084!D1883,36)</f>
        <v>The racehorse</v>
      </c>
      <c r="D1885" s="3" t="str">
        <f>IF(ItemLists_295084!AE1883=1,"Yes","No")</f>
        <v>Yes</v>
      </c>
      <c r="E1885" s="18">
        <f>ItemLists_295084!C1883</f>
        <v>30113002705965</v>
      </c>
      <c r="F1885">
        <f>ItemLists_295084!F1883</f>
        <v>2008</v>
      </c>
      <c r="G1885">
        <f>ItemLists_295084!P1883</f>
        <v>200804</v>
      </c>
      <c r="H1885" s="1">
        <f>ItemLists_295084!W1883</f>
        <v>1.748344370860927</v>
      </c>
      <c r="I1885">
        <f>ItemLists_295084!S1883</f>
        <v>201804</v>
      </c>
    </row>
    <row r="1886" spans="1:9" x14ac:dyDescent="0.25">
      <c r="A1886" t="str">
        <f>IF(ItemLists_295084!A1884="Juvenile Non-Fiction","JNF","")</f>
        <v>JNF</v>
      </c>
      <c r="B1886" t="str">
        <f>ItemLists_295084!B1884</f>
        <v>J 798.8 HAM</v>
      </c>
      <c r="C1886" t="str">
        <f>LEFT(ItemLists_295084!D1884,36)</f>
        <v>Iditarod</v>
      </c>
      <c r="D1886" s="3" t="str">
        <f>IF(ItemLists_295084!AE1884=1,"Yes","No")</f>
        <v>Yes</v>
      </c>
      <c r="E1886" s="18">
        <f>ItemLists_295084!C1884</f>
        <v>30113005708255</v>
      </c>
      <c r="F1886">
        <f>ItemLists_295084!F1884</f>
        <v>2013</v>
      </c>
      <c r="G1886">
        <f>ItemLists_295084!P1884</f>
        <v>201308</v>
      </c>
      <c r="H1886" s="1">
        <f>ItemLists_295084!W1884</f>
        <v>3.5862068965517242</v>
      </c>
      <c r="I1886">
        <f>ItemLists_295084!S1884</f>
        <v>202002</v>
      </c>
    </row>
    <row r="1887" spans="1:9" x14ac:dyDescent="0.25">
      <c r="A1887" t="str">
        <f>IF(ItemLists_295084!A1885="Juvenile Non-Fiction","JNF","")</f>
        <v>JNF</v>
      </c>
      <c r="B1887" t="str">
        <f>ItemLists_295084!B1885</f>
        <v>J 799.1 BAI</v>
      </c>
      <c r="C1887" t="str">
        <f>LEFT(ItemLists_295084!D1885,36)</f>
        <v>Young fishing enthusiast</v>
      </c>
      <c r="D1887" s="3" t="str">
        <f>IF(ItemLists_295084!AE1885=1,"Yes","No")</f>
        <v>Yes</v>
      </c>
      <c r="E1887" s="18">
        <f>ItemLists_295084!C1885</f>
        <v>30113001580146</v>
      </c>
      <c r="F1887">
        <f>ItemLists_295084!F1885</f>
        <v>1999</v>
      </c>
      <c r="G1887">
        <f>ItemLists_295084!P1885</f>
        <v>199910</v>
      </c>
      <c r="H1887" s="1">
        <f>ItemLists_295084!W1885</f>
        <v>2.7984189723320161</v>
      </c>
      <c r="I1887">
        <f>ItemLists_295084!S1885</f>
        <v>201909</v>
      </c>
    </row>
    <row r="1888" spans="1:9" x14ac:dyDescent="0.25">
      <c r="A1888" t="str">
        <f>IF(ItemLists_295084!A1886="Juvenile Non-Fiction","JNF","")</f>
        <v>JNF</v>
      </c>
      <c r="B1888" t="str">
        <f>ItemLists_295084!B1886</f>
        <v>J 799.1 DRI</v>
      </c>
      <c r="C1888" t="str">
        <f>LEFT(ItemLists_295084!D1886,36)</f>
        <v>Fishing in a brook : angling activit</v>
      </c>
      <c r="D1888" s="3" t="str">
        <f>IF(ItemLists_295084!AE1886=1,"Yes","No")</f>
        <v>Yes</v>
      </c>
      <c r="E1888" s="18">
        <f>ItemLists_295084!C1886</f>
        <v>30113005224337</v>
      </c>
      <c r="F1888">
        <f>ItemLists_295084!F1886</f>
        <v>2000</v>
      </c>
      <c r="G1888">
        <f>ItemLists_295084!P1886</f>
        <v>201111</v>
      </c>
      <c r="H1888" s="1">
        <f>ItemLists_295084!W1886</f>
        <v>1</v>
      </c>
      <c r="I1888">
        <f>ItemLists_295084!S1886</f>
        <v>201910</v>
      </c>
    </row>
    <row r="1889" spans="1:9" x14ac:dyDescent="0.25">
      <c r="A1889" t="str">
        <f>IF(ItemLists_295084!A1887="Juvenile Non-Fiction","JNF","")</f>
        <v>JNF</v>
      </c>
      <c r="B1889" t="str">
        <f>ItemLists_295084!B1887</f>
        <v>J 799.1 DYE</v>
      </c>
      <c r="C1889" t="str">
        <f>LEFT(ItemLists_295084!D1887,36)</f>
        <v>Fishing in action</v>
      </c>
      <c r="D1889" s="3" t="str">
        <f>IF(ItemLists_295084!AE1887=1,"Yes","No")</f>
        <v>Yes</v>
      </c>
      <c r="E1889" s="18">
        <f>ItemLists_295084!C1887</f>
        <v>30113002419013</v>
      </c>
      <c r="F1889">
        <f>ItemLists_295084!F1887</f>
        <v>2006</v>
      </c>
      <c r="G1889">
        <f>ItemLists_295084!P1887</f>
        <v>200601</v>
      </c>
      <c r="H1889" s="1">
        <f>ItemLists_295084!W1887</f>
        <v>1.6853932584269662</v>
      </c>
      <c r="I1889">
        <f>ItemLists_295084!S1887</f>
        <v>201911</v>
      </c>
    </row>
    <row r="1890" spans="1:9" x14ac:dyDescent="0.25">
      <c r="A1890" t="str">
        <f>IF(ItemLists_295084!A1888="Juvenile Non-Fiction","JNF","")</f>
        <v>JNF</v>
      </c>
      <c r="B1890" t="str">
        <f>ItemLists_295084!B1888</f>
        <v>J 799.1 HAR</v>
      </c>
      <c r="C1890" t="str">
        <f>LEFT(ItemLists_295084!D1888,36)</f>
        <v>Fishing</v>
      </c>
      <c r="D1890" s="3" t="str">
        <f>IF(ItemLists_295084!AE1888=1,"Yes","No")</f>
        <v>Yes</v>
      </c>
      <c r="E1890" s="18">
        <f>ItemLists_295084!C1888</f>
        <v>30113005882365</v>
      </c>
      <c r="F1890">
        <f>ItemLists_295084!F1888</f>
        <v>2014</v>
      </c>
      <c r="G1890">
        <f>ItemLists_295084!P1888</f>
        <v>201405</v>
      </c>
      <c r="H1890" s="1">
        <f>ItemLists_295084!W1888</f>
        <v>1.5384615384615385</v>
      </c>
      <c r="I1890">
        <f>ItemLists_295084!S1888</f>
        <v>201908</v>
      </c>
    </row>
    <row r="1891" spans="1:9" x14ac:dyDescent="0.25">
      <c r="A1891" t="str">
        <f>IF(ItemLists_295084!A1889="Juvenile Non-Fiction","JNF","")</f>
        <v>JNF</v>
      </c>
      <c r="B1891" t="str">
        <f>ItemLists_295084!B1889</f>
        <v>J 799.1 LAB</v>
      </c>
      <c r="C1891" t="str">
        <f>LEFT(ItemLists_295084!D1889,36)</f>
        <v xml:space="preserve">Hook, line, and sinker : everything </v>
      </c>
      <c r="D1891" s="3" t="str">
        <f>IF(ItemLists_295084!AE1889=1,"Yes","No")</f>
        <v>Yes</v>
      </c>
      <c r="E1891" s="18">
        <f>ItemLists_295084!C1889</f>
        <v>30113002640428</v>
      </c>
      <c r="F1891">
        <f>ItemLists_295084!F1889</f>
        <v>2007</v>
      </c>
      <c r="G1891">
        <f>ItemLists_295084!P1889</f>
        <v>200702</v>
      </c>
      <c r="H1891" s="1">
        <f>ItemLists_295084!W1889</f>
        <v>1.7454545454545454</v>
      </c>
      <c r="I1891">
        <f>ItemLists_295084!S1889</f>
        <v>201908</v>
      </c>
    </row>
    <row r="1892" spans="1:9" x14ac:dyDescent="0.25">
      <c r="A1892" t="str">
        <f>IF(ItemLists_295084!A1890="Juvenile Non-Fiction","JNF","")</f>
        <v>JNF</v>
      </c>
      <c r="B1892" t="str">
        <f>ItemLists_295084!B1890</f>
        <v>J 799.1 MAA</v>
      </c>
      <c r="C1892" t="str">
        <f>LEFT(ItemLists_295084!D1890,36)</f>
        <v>Kids' guide to fishing : the young a</v>
      </c>
      <c r="D1892" s="3" t="str">
        <f>IF(ItemLists_295084!AE1890=1,"Yes","No")</f>
        <v>No</v>
      </c>
      <c r="E1892" s="18">
        <f>ItemLists_295084!C1890</f>
        <v>30113006491018</v>
      </c>
      <c r="F1892">
        <f>ItemLists_295084!F1890</f>
        <v>2017</v>
      </c>
      <c r="G1892">
        <f>ItemLists_295084!P1890</f>
        <v>201803</v>
      </c>
      <c r="H1892" s="1">
        <f>ItemLists_295084!W1890</f>
        <v>3.375</v>
      </c>
      <c r="I1892">
        <f>ItemLists_295084!S1890</f>
        <v>202002</v>
      </c>
    </row>
    <row r="1893" spans="1:9" x14ac:dyDescent="0.25">
      <c r="A1893" t="str">
        <f>IF(ItemLists_295084!A1891="Juvenile Non-Fiction","JNF","")</f>
        <v>JNF</v>
      </c>
      <c r="B1893" t="str">
        <f>ItemLists_295084!B1891</f>
        <v>J 799.1 MUR</v>
      </c>
      <c r="C1893" t="str">
        <f>LEFT(ItemLists_295084!D1891,36)</f>
        <v>Fishing for fun!</v>
      </c>
      <c r="D1893" s="3" t="str">
        <f>IF(ItemLists_295084!AE1891=1,"Yes","No")</f>
        <v>Yes</v>
      </c>
      <c r="E1893" s="18">
        <f>ItemLists_295084!C1891</f>
        <v>30113002465545</v>
      </c>
      <c r="F1893">
        <f>ItemLists_295084!F1891</f>
        <v>2006</v>
      </c>
      <c r="G1893">
        <f>ItemLists_295084!P1891</f>
        <v>200606</v>
      </c>
      <c r="H1893" s="1">
        <f>ItemLists_295084!W1891</f>
        <v>2.0809248554913298</v>
      </c>
      <c r="I1893">
        <f>ItemLists_295084!S1891</f>
        <v>201909</v>
      </c>
    </row>
    <row r="1894" spans="1:9" x14ac:dyDescent="0.25">
      <c r="A1894" t="str">
        <f>IF(ItemLists_295084!A1892="Juvenile Non-Fiction","JNF","")</f>
        <v>JNF</v>
      </c>
      <c r="B1894" t="str">
        <f>ItemLists_295084!B1892</f>
        <v>J 799.1 PAT</v>
      </c>
      <c r="C1894" t="str">
        <f>LEFT(ItemLists_295084!D1892,36)</f>
        <v>Starting fishing</v>
      </c>
      <c r="D1894" s="3" t="str">
        <f>IF(ItemLists_295084!AE1892=1,"Yes","No")</f>
        <v>Yes</v>
      </c>
      <c r="E1894" s="18">
        <f>ItemLists_295084!C1892</f>
        <v>30113005205575</v>
      </c>
      <c r="F1894">
        <f>ItemLists_295084!F1892</f>
        <v>1999</v>
      </c>
      <c r="G1894">
        <f>ItemLists_295084!P1892</f>
        <v>201108</v>
      </c>
      <c r="H1894" s="1">
        <f>ItemLists_295084!W1892</f>
        <v>1.0810810810810811</v>
      </c>
      <c r="I1894">
        <f>ItemLists_295084!S1892</f>
        <v>201701</v>
      </c>
    </row>
    <row r="1895" spans="1:9" x14ac:dyDescent="0.25">
      <c r="A1895" t="str">
        <f>IF(ItemLists_295084!A1893="Juvenile Non-Fiction","JNF","")</f>
        <v>JNF</v>
      </c>
      <c r="B1895" t="str">
        <f>ItemLists_295084!B1893</f>
        <v>J 799.1 WAL</v>
      </c>
      <c r="C1895" t="str">
        <f>LEFT(ItemLists_295084!D1893,36)</f>
        <v>How to improve at fishing : how to g</v>
      </c>
      <c r="D1895" s="3" t="str">
        <f>IF(ItemLists_295084!AE1893=1,"Yes","No")</f>
        <v>Yes</v>
      </c>
      <c r="E1895" s="18">
        <f>ItemLists_295084!C1893</f>
        <v>30113003167181</v>
      </c>
      <c r="F1895">
        <f>ItemLists_295084!F1893</f>
        <v>2009</v>
      </c>
      <c r="G1895">
        <f>ItemLists_295084!P1893</f>
        <v>200906</v>
      </c>
      <c r="H1895" s="1">
        <f>ItemLists_295084!W1893</f>
        <v>3.1532846715328469</v>
      </c>
      <c r="I1895">
        <f>ItemLists_295084!S1893</f>
        <v>201911</v>
      </c>
    </row>
    <row r="1896" spans="1:9" x14ac:dyDescent="0.25">
      <c r="A1896" t="str">
        <f>IF(ItemLists_295084!A1894="Juvenile Non-Fiction","JNF","")</f>
        <v>JNF</v>
      </c>
      <c r="B1896" t="str">
        <f>ItemLists_295084!B1894</f>
        <v>J 799.11 SEE</v>
      </c>
      <c r="C1896" t="str">
        <f>LEFT(ItemLists_295084!D1894,36)</f>
        <v>Freshwater fishing</v>
      </c>
      <c r="D1896" s="3" t="str">
        <f>IF(ItemLists_295084!AE1894=1,"Yes","No")</f>
        <v>Yes</v>
      </c>
      <c r="E1896" s="18">
        <f>ItemLists_295084!C1894</f>
        <v>30113002471477</v>
      </c>
      <c r="F1896">
        <f>ItemLists_295084!F1894</f>
        <v>2004</v>
      </c>
      <c r="G1896">
        <f>ItemLists_295084!P1894</f>
        <v>201101</v>
      </c>
      <c r="H1896" s="1">
        <f>ItemLists_295084!W1894</f>
        <v>1.423728813559322</v>
      </c>
      <c r="I1896">
        <f>ItemLists_295084!S1894</f>
        <v>201711</v>
      </c>
    </row>
    <row r="1897" spans="1:9" x14ac:dyDescent="0.25">
      <c r="A1897" t="str">
        <f>IF(ItemLists_295084!A1895="Juvenile Non-Fiction","JNF","")</f>
        <v>JNF</v>
      </c>
      <c r="B1897" t="str">
        <f>ItemLists_295084!B1895</f>
        <v>J 799.124 HOP</v>
      </c>
      <c r="C1897" t="str">
        <f>LEFT(ItemLists_295084!D1895,36)</f>
        <v>Fly fishing</v>
      </c>
      <c r="D1897" s="3" t="str">
        <f>IF(ItemLists_295084!AE1895=1,"Yes","No")</f>
        <v>Yes</v>
      </c>
      <c r="E1897" s="18">
        <f>ItemLists_295084!C1895</f>
        <v>30113002478118</v>
      </c>
      <c r="F1897">
        <f>ItemLists_295084!F1895</f>
        <v>2002</v>
      </c>
      <c r="G1897">
        <f>ItemLists_295084!P1895</f>
        <v>200207</v>
      </c>
      <c r="H1897" s="1">
        <f>ItemLists_295084!W1895</f>
        <v>1.0363636363636364</v>
      </c>
      <c r="I1897">
        <f>ItemLists_295084!S1895</f>
        <v>201712</v>
      </c>
    </row>
    <row r="1898" spans="1:9" x14ac:dyDescent="0.25">
      <c r="A1898" t="str">
        <f>IF(ItemLists_295084!A1896="Juvenile Non-Fiction","JNF","")</f>
        <v>JNF</v>
      </c>
      <c r="B1898" t="str">
        <f>ItemLists_295084!B1896</f>
        <v>J 799.16 SAL</v>
      </c>
      <c r="C1898" t="str">
        <f>LEFT(ItemLists_295084!D1896,36)</f>
        <v>Saltwater fishing</v>
      </c>
      <c r="D1898" s="3" t="str">
        <f>IF(ItemLists_295084!AE1896=1,"Yes","No")</f>
        <v>Yes</v>
      </c>
      <c r="E1898" s="18">
        <f>ItemLists_295084!C1896</f>
        <v>30113002460959</v>
      </c>
      <c r="F1898">
        <f>ItemLists_295084!F1896</f>
        <v>2004</v>
      </c>
      <c r="G1898">
        <f>ItemLists_295084!P1896</f>
        <v>200410</v>
      </c>
      <c r="H1898" s="1">
        <f>ItemLists_295084!W1896</f>
        <v>1.1191709844559585</v>
      </c>
      <c r="I1898">
        <f>ItemLists_295084!S1896</f>
        <v>201801</v>
      </c>
    </row>
    <row r="1899" spans="1:9" x14ac:dyDescent="0.25">
      <c r="A1899" t="str">
        <f>IF(ItemLists_295084!A1897="Juvenile Non-Fiction","JNF","")</f>
        <v>JNF</v>
      </c>
      <c r="B1899" t="str">
        <f>ItemLists_295084!B1897</f>
        <v>J 799.2 HAR</v>
      </c>
      <c r="C1899" t="str">
        <f>LEFT(ItemLists_295084!D1897,36)</f>
        <v>Hunting</v>
      </c>
      <c r="D1899" s="3" t="str">
        <f>IF(ItemLists_295084!AE1897=1,"Yes","No")</f>
        <v>Yes</v>
      </c>
      <c r="E1899" s="18">
        <f>ItemLists_295084!C1897</f>
        <v>30113005882506</v>
      </c>
      <c r="F1899">
        <f>ItemLists_295084!F1897</f>
        <v>2014</v>
      </c>
      <c r="G1899">
        <f>ItemLists_295084!P1897</f>
        <v>201406</v>
      </c>
      <c r="H1899" s="1">
        <f>ItemLists_295084!W1897</f>
        <v>3.4285714285714284</v>
      </c>
      <c r="I1899">
        <f>ItemLists_295084!S1897</f>
        <v>202011</v>
      </c>
    </row>
    <row r="1900" spans="1:9" x14ac:dyDescent="0.25">
      <c r="A1900" t="str">
        <f>IF(ItemLists_295084!A1898="Juvenile Non-Fiction","JNF","")</f>
        <v>JNF</v>
      </c>
      <c r="B1900" t="str">
        <f>ItemLists_295084!B1898</f>
        <v>J 799.2 WIL</v>
      </c>
      <c r="C1900" t="str">
        <f>LEFT(ItemLists_295084!D1898,36)</f>
        <v>Hunting for fun!</v>
      </c>
      <c r="D1900" s="3" t="str">
        <f>IF(ItemLists_295084!AE1898=1,"Yes","No")</f>
        <v>No</v>
      </c>
      <c r="E1900" s="18">
        <f>ItemLists_295084!C1898</f>
        <v>30113002463300</v>
      </c>
      <c r="F1900">
        <f>ItemLists_295084!F1898</f>
        <v>2006</v>
      </c>
      <c r="G1900">
        <f>ItemLists_295084!P1898</f>
        <v>200601</v>
      </c>
      <c r="H1900" s="1">
        <f>ItemLists_295084!W1898</f>
        <v>4.0449438202247192</v>
      </c>
      <c r="I1900">
        <f>ItemLists_295084!S1898</f>
        <v>202001</v>
      </c>
    </row>
    <row r="1901" spans="1:9" x14ac:dyDescent="0.25">
      <c r="A1901" t="str">
        <f>IF(ItemLists_295084!A1899="Juvenile Non-Fiction","JNF","")</f>
        <v>JNF</v>
      </c>
      <c r="B1901" t="str">
        <f>ItemLists_295084!B1899</f>
        <v>J 799.3 MAC</v>
      </c>
      <c r="C1901" t="str">
        <f>LEFT(ItemLists_295084!D1899,36)</f>
        <v>Bulls-eye : a photobiography of Anni</v>
      </c>
      <c r="D1901" s="3" t="str">
        <f>IF(ItemLists_295084!AE1899=1,"Yes","No")</f>
        <v>Yes</v>
      </c>
      <c r="E1901" s="18">
        <f>ItemLists_295084!C1899</f>
        <v>30113001867899</v>
      </c>
      <c r="F1901">
        <f>ItemLists_295084!F1899</f>
        <v>2001</v>
      </c>
      <c r="G1901">
        <f>ItemLists_295084!P1899</f>
        <v>200101</v>
      </c>
      <c r="H1901" s="1">
        <f>ItemLists_295084!W1899</f>
        <v>2.3697478991596639</v>
      </c>
      <c r="I1901">
        <f>ItemLists_295084!S1899</f>
        <v>201909</v>
      </c>
    </row>
    <row r="1902" spans="1:9" x14ac:dyDescent="0.25">
      <c r="A1902" t="str">
        <f>IF(ItemLists_295084!A1900="Juvenile Non-Fiction","JNF","")</f>
        <v/>
      </c>
      <c r="B1902">
        <f>ItemLists_295084!B1900</f>
        <v>0</v>
      </c>
      <c r="C1902" t="str">
        <f>LEFT(ItemLists_295084!D1900,36)</f>
        <v/>
      </c>
      <c r="D1902" s="3" t="str">
        <f>IF(ItemLists_295084!AE1900=1,"Yes","No")</f>
        <v>No</v>
      </c>
      <c r="E1902" s="18">
        <f>ItemLists_295084!C1900</f>
        <v>0</v>
      </c>
      <c r="F1902">
        <f>ItemLists_295084!F1900</f>
        <v>0</v>
      </c>
      <c r="G1902">
        <f>ItemLists_295084!P1900</f>
        <v>0</v>
      </c>
      <c r="H1902" s="1">
        <f>ItemLists_295084!W1900</f>
        <v>0</v>
      </c>
      <c r="I1902">
        <f>ItemLists_295084!S1900</f>
        <v>0</v>
      </c>
    </row>
    <row r="1903" spans="1:9" x14ac:dyDescent="0.25">
      <c r="A1903" t="str">
        <f>IF(ItemLists_295084!A1901="Juvenile Non-Fiction","JNF","")</f>
        <v/>
      </c>
      <c r="B1903">
        <f>ItemLists_295084!B1901</f>
        <v>0</v>
      </c>
      <c r="C1903" t="str">
        <f>LEFT(ItemLists_295084!D1901,36)</f>
        <v/>
      </c>
      <c r="D1903" s="3" t="str">
        <f>IF(ItemLists_295084!AE1901=1,"Yes","No")</f>
        <v>No</v>
      </c>
      <c r="E1903" s="18">
        <f>ItemLists_295084!C1901</f>
        <v>0</v>
      </c>
      <c r="F1903">
        <f>ItemLists_295084!F1901</f>
        <v>0</v>
      </c>
      <c r="G1903">
        <f>ItemLists_295084!P1901</f>
        <v>0</v>
      </c>
      <c r="H1903" s="1">
        <f>ItemLists_295084!W1901</f>
        <v>0</v>
      </c>
      <c r="I1903">
        <f>ItemLists_295084!S1901</f>
        <v>0</v>
      </c>
    </row>
    <row r="1904" spans="1:9" x14ac:dyDescent="0.25">
      <c r="A1904" t="str">
        <f>IF(ItemLists_295084!A1902="Juvenile Non-Fiction","JNF","")</f>
        <v/>
      </c>
      <c r="B1904">
        <f>ItemLists_295084!B1902</f>
        <v>0</v>
      </c>
      <c r="C1904" t="str">
        <f>LEFT(ItemLists_295084!D1902,36)</f>
        <v/>
      </c>
      <c r="D1904" s="3" t="str">
        <f>IF(ItemLists_295084!AE1902=1,"Yes","No")</f>
        <v>No</v>
      </c>
      <c r="E1904" s="18">
        <f>ItemLists_295084!C1902</f>
        <v>0</v>
      </c>
      <c r="F1904">
        <f>ItemLists_295084!F1902</f>
        <v>0</v>
      </c>
      <c r="G1904">
        <f>ItemLists_295084!P1902</f>
        <v>0</v>
      </c>
      <c r="H1904" s="1">
        <f>ItemLists_295084!W1902</f>
        <v>0</v>
      </c>
      <c r="I1904">
        <f>ItemLists_295084!S1902</f>
        <v>0</v>
      </c>
    </row>
    <row r="1905" spans="1:9" x14ac:dyDescent="0.25">
      <c r="A1905" t="str">
        <f>IF(ItemLists_295084!A1903="Juvenile Non-Fiction","JNF","")</f>
        <v/>
      </c>
      <c r="B1905">
        <f>ItemLists_295084!B1903</f>
        <v>0</v>
      </c>
      <c r="C1905" t="str">
        <f>LEFT(ItemLists_295084!D1903,36)</f>
        <v/>
      </c>
      <c r="D1905" s="3" t="str">
        <f>IF(ItemLists_295084!AE1903=1,"Yes","No")</f>
        <v>No</v>
      </c>
      <c r="E1905" s="18">
        <f>ItemLists_295084!C1903</f>
        <v>0</v>
      </c>
      <c r="F1905">
        <f>ItemLists_295084!F1903</f>
        <v>0</v>
      </c>
      <c r="G1905">
        <f>ItemLists_295084!P1903</f>
        <v>0</v>
      </c>
      <c r="H1905" s="1">
        <f>ItemLists_295084!W1903</f>
        <v>0</v>
      </c>
      <c r="I1905">
        <f>ItemLists_295084!S1903</f>
        <v>0</v>
      </c>
    </row>
    <row r="1906" spans="1:9" x14ac:dyDescent="0.25">
      <c r="A1906" t="str">
        <f>IF(ItemLists_295084!A1904="Juvenile Non-Fiction","JNF","")</f>
        <v/>
      </c>
      <c r="B1906">
        <f>ItemLists_295084!B1904</f>
        <v>0</v>
      </c>
      <c r="C1906" t="str">
        <f>LEFT(ItemLists_295084!D1904,36)</f>
        <v/>
      </c>
      <c r="D1906" s="3" t="str">
        <f>IF(ItemLists_295084!AE1904=1,"Yes","No")</f>
        <v>No</v>
      </c>
      <c r="E1906" s="18">
        <f>ItemLists_295084!C1904</f>
        <v>0</v>
      </c>
      <c r="F1906">
        <f>ItemLists_295084!F1904</f>
        <v>0</v>
      </c>
      <c r="G1906">
        <f>ItemLists_295084!P1904</f>
        <v>0</v>
      </c>
      <c r="H1906" s="1">
        <f>ItemLists_295084!W1904</f>
        <v>0</v>
      </c>
      <c r="I1906">
        <f>ItemLists_295084!S1904</f>
        <v>0</v>
      </c>
    </row>
    <row r="1907" spans="1:9" x14ac:dyDescent="0.25">
      <c r="A1907" t="str">
        <f>IF(ItemLists_295084!A1905="Juvenile Non-Fiction","JNF","")</f>
        <v/>
      </c>
      <c r="B1907">
        <f>ItemLists_295084!B1905</f>
        <v>0</v>
      </c>
      <c r="C1907" t="str">
        <f>LEFT(ItemLists_295084!D1905,36)</f>
        <v/>
      </c>
      <c r="D1907" s="3" t="str">
        <f>IF(ItemLists_295084!AE1905=1,"Yes","No")</f>
        <v>No</v>
      </c>
      <c r="E1907" s="18">
        <f>ItemLists_295084!C1905</f>
        <v>0</v>
      </c>
      <c r="F1907">
        <f>ItemLists_295084!F1905</f>
        <v>0</v>
      </c>
      <c r="G1907">
        <f>ItemLists_295084!P1905</f>
        <v>0</v>
      </c>
      <c r="H1907" s="1">
        <f>ItemLists_295084!W1905</f>
        <v>0</v>
      </c>
      <c r="I1907">
        <f>ItemLists_295084!S1905</f>
        <v>0</v>
      </c>
    </row>
    <row r="1908" spans="1:9" x14ac:dyDescent="0.25">
      <c r="A1908" t="str">
        <f>IF(ItemLists_295084!A1906="Juvenile Non-Fiction","JNF","")</f>
        <v/>
      </c>
      <c r="B1908">
        <f>ItemLists_295084!B1906</f>
        <v>0</v>
      </c>
      <c r="C1908" t="str">
        <f>LEFT(ItemLists_295084!D1906,36)</f>
        <v/>
      </c>
      <c r="D1908" s="3" t="str">
        <f>IF(ItemLists_295084!AE1906=1,"Yes","No")</f>
        <v>No</v>
      </c>
      <c r="E1908" s="18">
        <f>ItemLists_295084!C1906</f>
        <v>0</v>
      </c>
      <c r="F1908">
        <f>ItemLists_295084!F1906</f>
        <v>0</v>
      </c>
      <c r="G1908">
        <f>ItemLists_295084!P1906</f>
        <v>0</v>
      </c>
      <c r="H1908" s="1">
        <f>ItemLists_295084!W1906</f>
        <v>0</v>
      </c>
      <c r="I1908">
        <f>ItemLists_295084!S1906</f>
        <v>0</v>
      </c>
    </row>
    <row r="1909" spans="1:9" x14ac:dyDescent="0.25">
      <c r="A1909" t="str">
        <f>IF(ItemLists_295084!A1907="Juvenile Non-Fiction","JNF","")</f>
        <v/>
      </c>
      <c r="B1909">
        <f>ItemLists_295084!B1907</f>
        <v>0</v>
      </c>
      <c r="C1909" t="str">
        <f>LEFT(ItemLists_295084!D1907,36)</f>
        <v/>
      </c>
      <c r="D1909" s="3" t="str">
        <f>IF(ItemLists_295084!AE1907=1,"Yes","No")</f>
        <v>No</v>
      </c>
      <c r="E1909" s="18">
        <f>ItemLists_295084!C1907</f>
        <v>0</v>
      </c>
      <c r="F1909">
        <f>ItemLists_295084!F1907</f>
        <v>0</v>
      </c>
      <c r="G1909">
        <f>ItemLists_295084!P1907</f>
        <v>0</v>
      </c>
      <c r="H1909" s="1">
        <f>ItemLists_295084!W1907</f>
        <v>0</v>
      </c>
      <c r="I1909">
        <f>ItemLists_295084!S1907</f>
        <v>0</v>
      </c>
    </row>
    <row r="1910" spans="1:9" x14ac:dyDescent="0.25">
      <c r="A1910" t="str">
        <f>IF(ItemLists_295084!A1908="Juvenile Non-Fiction","JNF","")</f>
        <v/>
      </c>
      <c r="B1910">
        <f>ItemLists_295084!B1908</f>
        <v>0</v>
      </c>
      <c r="C1910" t="str">
        <f>LEFT(ItemLists_295084!D1908,36)</f>
        <v/>
      </c>
      <c r="D1910" s="3" t="str">
        <f>IF(ItemLists_295084!AE1908=1,"Yes","No")</f>
        <v>No</v>
      </c>
      <c r="E1910" s="18">
        <f>ItemLists_295084!C1908</f>
        <v>0</v>
      </c>
      <c r="F1910">
        <f>ItemLists_295084!F1908</f>
        <v>0</v>
      </c>
      <c r="G1910">
        <f>ItemLists_295084!P1908</f>
        <v>0</v>
      </c>
      <c r="H1910" s="1">
        <f>ItemLists_295084!W1908</f>
        <v>0</v>
      </c>
      <c r="I1910">
        <f>ItemLists_295084!S1908</f>
        <v>0</v>
      </c>
    </row>
    <row r="1911" spans="1:9" x14ac:dyDescent="0.25">
      <c r="A1911" t="str">
        <f>IF(ItemLists_295084!A1909="Juvenile Non-Fiction","JNF","")</f>
        <v/>
      </c>
      <c r="B1911">
        <f>ItemLists_295084!B1909</f>
        <v>0</v>
      </c>
      <c r="C1911" t="str">
        <f>LEFT(ItemLists_295084!D1909,36)</f>
        <v/>
      </c>
      <c r="D1911" s="3" t="str">
        <f>IF(ItemLists_295084!AE1909=1,"Yes","No")</f>
        <v>No</v>
      </c>
      <c r="E1911" s="18">
        <f>ItemLists_295084!C1909</f>
        <v>0</v>
      </c>
      <c r="F1911">
        <f>ItemLists_295084!F1909</f>
        <v>0</v>
      </c>
      <c r="G1911">
        <f>ItemLists_295084!P1909</f>
        <v>0</v>
      </c>
      <c r="H1911" s="1">
        <f>ItemLists_295084!W1909</f>
        <v>0</v>
      </c>
      <c r="I1911">
        <f>ItemLists_295084!S1909</f>
        <v>0</v>
      </c>
    </row>
    <row r="1912" spans="1:9" x14ac:dyDescent="0.25">
      <c r="A1912" t="str">
        <f>IF(ItemLists_295084!A1910="Juvenile Non-Fiction","JNF","")</f>
        <v/>
      </c>
      <c r="B1912">
        <f>ItemLists_295084!B1910</f>
        <v>0</v>
      </c>
      <c r="C1912" t="str">
        <f>LEFT(ItemLists_295084!D1910,36)</f>
        <v/>
      </c>
      <c r="D1912" s="3" t="str">
        <f>IF(ItemLists_295084!AE1910=1,"Yes","No")</f>
        <v>No</v>
      </c>
      <c r="E1912" s="18">
        <f>ItemLists_295084!C1910</f>
        <v>0</v>
      </c>
      <c r="F1912">
        <f>ItemLists_295084!F1910</f>
        <v>0</v>
      </c>
      <c r="G1912">
        <f>ItemLists_295084!P1910</f>
        <v>0</v>
      </c>
      <c r="H1912" s="1">
        <f>ItemLists_295084!W1910</f>
        <v>0</v>
      </c>
      <c r="I1912">
        <f>ItemLists_295084!S1910</f>
        <v>0</v>
      </c>
    </row>
    <row r="1913" spans="1:9" x14ac:dyDescent="0.25">
      <c r="A1913" t="str">
        <f>IF(ItemLists_295084!A1911="Juvenile Non-Fiction","JNF","")</f>
        <v/>
      </c>
      <c r="B1913">
        <f>ItemLists_295084!B1911</f>
        <v>0</v>
      </c>
      <c r="C1913" t="str">
        <f>LEFT(ItemLists_295084!D1911,36)</f>
        <v/>
      </c>
      <c r="D1913" s="3" t="str">
        <f>IF(ItemLists_295084!AE1911=1,"Yes","No")</f>
        <v>No</v>
      </c>
      <c r="E1913" s="18">
        <f>ItemLists_295084!C1911</f>
        <v>0</v>
      </c>
      <c r="F1913">
        <f>ItemLists_295084!F1911</f>
        <v>0</v>
      </c>
      <c r="G1913">
        <f>ItemLists_295084!P1911</f>
        <v>0</v>
      </c>
      <c r="H1913" s="1">
        <f>ItemLists_295084!W1911</f>
        <v>0</v>
      </c>
      <c r="I1913">
        <f>ItemLists_295084!S1911</f>
        <v>0</v>
      </c>
    </row>
    <row r="1914" spans="1:9" x14ac:dyDescent="0.25">
      <c r="A1914" t="str">
        <f>IF(ItemLists_295084!A1912="Juvenile Non-Fiction","JNF","")</f>
        <v/>
      </c>
      <c r="B1914">
        <f>ItemLists_295084!B1912</f>
        <v>0</v>
      </c>
      <c r="C1914" t="str">
        <f>LEFT(ItemLists_295084!D1912,36)</f>
        <v/>
      </c>
      <c r="D1914" s="3" t="str">
        <f>IF(ItemLists_295084!AE1912=1,"Yes","No")</f>
        <v>No</v>
      </c>
      <c r="E1914" s="18">
        <f>ItemLists_295084!C1912</f>
        <v>0</v>
      </c>
      <c r="F1914">
        <f>ItemLists_295084!F1912</f>
        <v>0</v>
      </c>
      <c r="G1914">
        <f>ItemLists_295084!P1912</f>
        <v>0</v>
      </c>
      <c r="H1914" s="1">
        <f>ItemLists_295084!W1912</f>
        <v>0</v>
      </c>
      <c r="I1914">
        <f>ItemLists_295084!S1912</f>
        <v>0</v>
      </c>
    </row>
    <row r="1915" spans="1:9" x14ac:dyDescent="0.25">
      <c r="A1915" t="str">
        <f>IF(ItemLists_295084!A1913="Juvenile Non-Fiction","JNF","")</f>
        <v/>
      </c>
      <c r="B1915">
        <f>ItemLists_295084!B1913</f>
        <v>0</v>
      </c>
      <c r="C1915" t="str">
        <f>LEFT(ItemLists_295084!D1913,36)</f>
        <v/>
      </c>
      <c r="D1915" s="3" t="str">
        <f>IF(ItemLists_295084!AE1913=1,"Yes","No")</f>
        <v>No</v>
      </c>
      <c r="E1915" s="18">
        <f>ItemLists_295084!C1913</f>
        <v>0</v>
      </c>
      <c r="F1915">
        <f>ItemLists_295084!F1913</f>
        <v>0</v>
      </c>
      <c r="G1915">
        <f>ItemLists_295084!P1913</f>
        <v>0</v>
      </c>
      <c r="H1915" s="1">
        <f>ItemLists_295084!W1913</f>
        <v>0</v>
      </c>
      <c r="I1915">
        <f>ItemLists_295084!S1913</f>
        <v>0</v>
      </c>
    </row>
    <row r="1916" spans="1:9" x14ac:dyDescent="0.25">
      <c r="A1916" t="str">
        <f>IF(ItemLists_295084!A1914="Juvenile Non-Fiction","JNF","")</f>
        <v/>
      </c>
      <c r="B1916">
        <f>ItemLists_295084!B1914</f>
        <v>0</v>
      </c>
      <c r="C1916" t="str">
        <f>LEFT(ItemLists_295084!D1914,36)</f>
        <v/>
      </c>
      <c r="D1916" s="3" t="str">
        <f>IF(ItemLists_295084!AE1914=1,"Yes","No")</f>
        <v>No</v>
      </c>
      <c r="E1916" s="18">
        <f>ItemLists_295084!C1914</f>
        <v>0</v>
      </c>
      <c r="F1916">
        <f>ItemLists_295084!F1914</f>
        <v>0</v>
      </c>
      <c r="G1916">
        <f>ItemLists_295084!P1914</f>
        <v>0</v>
      </c>
      <c r="H1916" s="1">
        <f>ItemLists_295084!W1914</f>
        <v>0</v>
      </c>
      <c r="I1916">
        <f>ItemLists_295084!S1914</f>
        <v>0</v>
      </c>
    </row>
    <row r="1917" spans="1:9" x14ac:dyDescent="0.25">
      <c r="A1917" t="str">
        <f>IF(ItemLists_295084!A1915="Juvenile Non-Fiction","JNF","")</f>
        <v/>
      </c>
      <c r="B1917">
        <f>ItemLists_295084!B1915</f>
        <v>0</v>
      </c>
      <c r="C1917" t="str">
        <f>LEFT(ItemLists_295084!D1915,36)</f>
        <v/>
      </c>
      <c r="D1917" s="3" t="str">
        <f>IF(ItemLists_295084!AE1915=1,"Yes","No")</f>
        <v>No</v>
      </c>
      <c r="E1917" s="18">
        <f>ItemLists_295084!C1915</f>
        <v>0</v>
      </c>
      <c r="F1917">
        <f>ItemLists_295084!F1915</f>
        <v>0</v>
      </c>
      <c r="G1917">
        <f>ItemLists_295084!P1915</f>
        <v>0</v>
      </c>
      <c r="H1917" s="1">
        <f>ItemLists_295084!W1915</f>
        <v>0</v>
      </c>
      <c r="I1917">
        <f>ItemLists_295084!S1915</f>
        <v>0</v>
      </c>
    </row>
    <row r="1918" spans="1:9" x14ac:dyDescent="0.25">
      <c r="A1918" t="str">
        <f>IF(ItemLists_295084!A1916="Juvenile Non-Fiction","JNF","")</f>
        <v/>
      </c>
      <c r="B1918">
        <f>ItemLists_295084!B1916</f>
        <v>0</v>
      </c>
      <c r="C1918" t="str">
        <f>LEFT(ItemLists_295084!D1916,36)</f>
        <v/>
      </c>
      <c r="D1918" s="3" t="str">
        <f>IF(ItemLists_295084!AE1916=1,"Yes","No")</f>
        <v>No</v>
      </c>
      <c r="E1918" s="18">
        <f>ItemLists_295084!C1916</f>
        <v>0</v>
      </c>
      <c r="F1918">
        <f>ItemLists_295084!F1916</f>
        <v>0</v>
      </c>
      <c r="G1918">
        <f>ItemLists_295084!P1916</f>
        <v>0</v>
      </c>
      <c r="H1918" s="1">
        <f>ItemLists_295084!W1916</f>
        <v>0</v>
      </c>
      <c r="I1918">
        <f>ItemLists_295084!S1916</f>
        <v>0</v>
      </c>
    </row>
    <row r="1919" spans="1:9" x14ac:dyDescent="0.25">
      <c r="A1919" t="str">
        <f>IF(ItemLists_295084!A1917="Juvenile Non-Fiction","JNF","")</f>
        <v/>
      </c>
      <c r="B1919">
        <f>ItemLists_295084!B1917</f>
        <v>0</v>
      </c>
      <c r="C1919" t="str">
        <f>LEFT(ItemLists_295084!D1917,36)</f>
        <v/>
      </c>
      <c r="D1919" s="3" t="str">
        <f>IF(ItemLists_295084!AE1917=1,"Yes","No")</f>
        <v>No</v>
      </c>
      <c r="E1919" s="18">
        <f>ItemLists_295084!C1917</f>
        <v>0</v>
      </c>
      <c r="F1919">
        <f>ItemLists_295084!F1917</f>
        <v>0</v>
      </c>
      <c r="G1919">
        <f>ItemLists_295084!P1917</f>
        <v>0</v>
      </c>
      <c r="H1919" s="1">
        <f>ItemLists_295084!W1917</f>
        <v>0</v>
      </c>
      <c r="I1919">
        <f>ItemLists_295084!S1917</f>
        <v>0</v>
      </c>
    </row>
    <row r="1920" spans="1:9" x14ac:dyDescent="0.25">
      <c r="A1920" t="str">
        <f>IF(ItemLists_295084!A1918="Juvenile Non-Fiction","JNF","")</f>
        <v/>
      </c>
      <c r="B1920">
        <f>ItemLists_295084!B1918</f>
        <v>0</v>
      </c>
      <c r="C1920" t="str">
        <f>LEFT(ItemLists_295084!D1918,36)</f>
        <v/>
      </c>
      <c r="D1920" s="3" t="str">
        <f>IF(ItemLists_295084!AE1918=1,"Yes","No")</f>
        <v>No</v>
      </c>
      <c r="E1920" s="18">
        <f>ItemLists_295084!C1918</f>
        <v>0</v>
      </c>
      <c r="F1920">
        <f>ItemLists_295084!F1918</f>
        <v>0</v>
      </c>
      <c r="G1920">
        <f>ItemLists_295084!P1918</f>
        <v>0</v>
      </c>
      <c r="H1920" s="1">
        <f>ItemLists_295084!W1918</f>
        <v>0</v>
      </c>
      <c r="I1920">
        <f>ItemLists_295084!S1918</f>
        <v>0</v>
      </c>
    </row>
    <row r="1921" spans="1:9" x14ac:dyDescent="0.25">
      <c r="A1921" t="str">
        <f>IF(ItemLists_295084!A1919="Juvenile Non-Fiction","JNF","")</f>
        <v/>
      </c>
      <c r="B1921">
        <f>ItemLists_295084!B1919</f>
        <v>0</v>
      </c>
      <c r="C1921" t="str">
        <f>LEFT(ItemLists_295084!D1919,36)</f>
        <v/>
      </c>
      <c r="D1921" s="3" t="str">
        <f>IF(ItemLists_295084!AE1919=1,"Yes","No")</f>
        <v>No</v>
      </c>
      <c r="E1921" s="18">
        <f>ItemLists_295084!C1919</f>
        <v>0</v>
      </c>
      <c r="F1921">
        <f>ItemLists_295084!F1919</f>
        <v>0</v>
      </c>
      <c r="G1921">
        <f>ItemLists_295084!P1919</f>
        <v>0</v>
      </c>
      <c r="H1921" s="1">
        <f>ItemLists_295084!W1919</f>
        <v>0</v>
      </c>
      <c r="I1921">
        <f>ItemLists_295084!S1919</f>
        <v>0</v>
      </c>
    </row>
    <row r="1922" spans="1:9" x14ac:dyDescent="0.25">
      <c r="A1922" t="str">
        <f>IF(ItemLists_295084!A1920="Juvenile Non-Fiction","JNF","")</f>
        <v/>
      </c>
      <c r="B1922">
        <f>ItemLists_295084!B1920</f>
        <v>0</v>
      </c>
      <c r="C1922" t="str">
        <f>LEFT(ItemLists_295084!D1920,36)</f>
        <v/>
      </c>
      <c r="D1922" s="3" t="str">
        <f>IF(ItemLists_295084!AE1920=1,"Yes","No")</f>
        <v>No</v>
      </c>
      <c r="E1922" s="18">
        <f>ItemLists_295084!C1920</f>
        <v>0</v>
      </c>
      <c r="F1922">
        <f>ItemLists_295084!F1920</f>
        <v>0</v>
      </c>
      <c r="G1922">
        <f>ItemLists_295084!P1920</f>
        <v>0</v>
      </c>
      <c r="H1922" s="1">
        <f>ItemLists_295084!W1920</f>
        <v>0</v>
      </c>
      <c r="I1922">
        <f>ItemLists_295084!S1920</f>
        <v>0</v>
      </c>
    </row>
    <row r="1923" spans="1:9" x14ac:dyDescent="0.25">
      <c r="A1923" t="str">
        <f>IF(ItemLists_295084!A1921="Juvenile Non-Fiction","JNF","")</f>
        <v/>
      </c>
      <c r="B1923">
        <f>ItemLists_295084!B1921</f>
        <v>0</v>
      </c>
      <c r="C1923" t="str">
        <f>LEFT(ItemLists_295084!D1921,36)</f>
        <v/>
      </c>
      <c r="D1923" s="3" t="str">
        <f>IF(ItemLists_295084!AE1921=1,"Yes","No")</f>
        <v>No</v>
      </c>
      <c r="E1923" s="18">
        <f>ItemLists_295084!C1921</f>
        <v>0</v>
      </c>
      <c r="F1923">
        <f>ItemLists_295084!F1921</f>
        <v>0</v>
      </c>
      <c r="G1923">
        <f>ItemLists_295084!P1921</f>
        <v>0</v>
      </c>
      <c r="H1923" s="1">
        <f>ItemLists_295084!W1921</f>
        <v>0</v>
      </c>
      <c r="I1923">
        <f>ItemLists_295084!S1921</f>
        <v>0</v>
      </c>
    </row>
    <row r="1924" spans="1:9" x14ac:dyDescent="0.25">
      <c r="A1924" t="str">
        <f>IF(ItemLists_295084!A1922="Juvenile Non-Fiction","JNF","")</f>
        <v/>
      </c>
      <c r="B1924">
        <f>ItemLists_295084!B1922</f>
        <v>0</v>
      </c>
      <c r="C1924" t="str">
        <f>LEFT(ItemLists_295084!D1922,36)</f>
        <v/>
      </c>
      <c r="D1924" s="3" t="str">
        <f>IF(ItemLists_295084!AE1922=1,"Yes","No")</f>
        <v>No</v>
      </c>
      <c r="E1924" s="18">
        <f>ItemLists_295084!C1922</f>
        <v>0</v>
      </c>
      <c r="F1924">
        <f>ItemLists_295084!F1922</f>
        <v>0</v>
      </c>
      <c r="G1924">
        <f>ItemLists_295084!P1922</f>
        <v>0</v>
      </c>
      <c r="H1924" s="1">
        <f>ItemLists_295084!W1922</f>
        <v>0</v>
      </c>
      <c r="I1924">
        <f>ItemLists_295084!S1922</f>
        <v>0</v>
      </c>
    </row>
    <row r="1925" spans="1:9" x14ac:dyDescent="0.25">
      <c r="A1925" t="str">
        <f>IF(ItemLists_295084!A1923="Juvenile Non-Fiction","JNF","")</f>
        <v/>
      </c>
      <c r="B1925">
        <f>ItemLists_295084!B1923</f>
        <v>0</v>
      </c>
      <c r="C1925" t="str">
        <f>LEFT(ItemLists_295084!D1923,36)</f>
        <v/>
      </c>
      <c r="D1925" s="3" t="str">
        <f>IF(ItemLists_295084!AE1923=1,"Yes","No")</f>
        <v>No</v>
      </c>
      <c r="E1925" s="18">
        <f>ItemLists_295084!C1923</f>
        <v>0</v>
      </c>
      <c r="F1925">
        <f>ItemLists_295084!F1923</f>
        <v>0</v>
      </c>
      <c r="G1925">
        <f>ItemLists_295084!P1923</f>
        <v>0</v>
      </c>
      <c r="H1925" s="1">
        <f>ItemLists_295084!W1923</f>
        <v>0</v>
      </c>
      <c r="I1925">
        <f>ItemLists_295084!S1923</f>
        <v>0</v>
      </c>
    </row>
    <row r="1926" spans="1:9" x14ac:dyDescent="0.25">
      <c r="A1926" t="str">
        <f>IF(ItemLists_295084!A1924="Juvenile Non-Fiction","JNF","")</f>
        <v/>
      </c>
      <c r="B1926">
        <f>ItemLists_295084!B1924</f>
        <v>0</v>
      </c>
      <c r="C1926" t="str">
        <f>LEFT(ItemLists_295084!D1924,36)</f>
        <v/>
      </c>
      <c r="D1926" s="3" t="str">
        <f>IF(ItemLists_295084!AE1924=1,"Yes","No")</f>
        <v>No</v>
      </c>
      <c r="E1926" s="18">
        <f>ItemLists_295084!C1924</f>
        <v>0</v>
      </c>
      <c r="F1926">
        <f>ItemLists_295084!F1924</f>
        <v>0</v>
      </c>
      <c r="G1926">
        <f>ItemLists_295084!P1924</f>
        <v>0</v>
      </c>
      <c r="H1926" s="1">
        <f>ItemLists_295084!W1924</f>
        <v>0</v>
      </c>
      <c r="I1926">
        <f>ItemLists_295084!S1924</f>
        <v>0</v>
      </c>
    </row>
    <row r="1927" spans="1:9" x14ac:dyDescent="0.25">
      <c r="A1927" t="str">
        <f>IF(ItemLists_295084!A1925="Juvenile Non-Fiction","JNF","")</f>
        <v/>
      </c>
      <c r="B1927">
        <f>ItemLists_295084!B1925</f>
        <v>0</v>
      </c>
      <c r="C1927" t="str">
        <f>LEFT(ItemLists_295084!D1925,36)</f>
        <v/>
      </c>
      <c r="D1927" s="3" t="str">
        <f>IF(ItemLists_295084!AE1925=1,"Yes","No")</f>
        <v>No</v>
      </c>
      <c r="E1927" s="18">
        <f>ItemLists_295084!C1925</f>
        <v>0</v>
      </c>
      <c r="F1927">
        <f>ItemLists_295084!F1925</f>
        <v>0</v>
      </c>
      <c r="G1927">
        <f>ItemLists_295084!P1925</f>
        <v>0</v>
      </c>
      <c r="H1927" s="1">
        <f>ItemLists_295084!W1925</f>
        <v>0</v>
      </c>
      <c r="I1927">
        <f>ItemLists_295084!S1925</f>
        <v>0</v>
      </c>
    </row>
    <row r="1928" spans="1:9" x14ac:dyDescent="0.25">
      <c r="A1928" t="str">
        <f>IF(ItemLists_295084!A1926="Juvenile Non-Fiction","JNF","")</f>
        <v/>
      </c>
      <c r="B1928">
        <f>ItemLists_295084!B1926</f>
        <v>0</v>
      </c>
      <c r="C1928" t="str">
        <f>LEFT(ItemLists_295084!D1926,36)</f>
        <v/>
      </c>
      <c r="D1928" s="3" t="str">
        <f>IF(ItemLists_295084!AE1926=1,"Yes","No")</f>
        <v>No</v>
      </c>
      <c r="E1928" s="18">
        <f>ItemLists_295084!C1926</f>
        <v>0</v>
      </c>
      <c r="F1928">
        <f>ItemLists_295084!F1926</f>
        <v>0</v>
      </c>
      <c r="G1928">
        <f>ItemLists_295084!P1926</f>
        <v>0</v>
      </c>
      <c r="H1928" s="1">
        <f>ItemLists_295084!W1926</f>
        <v>0</v>
      </c>
      <c r="I1928">
        <f>ItemLists_295084!S1926</f>
        <v>0</v>
      </c>
    </row>
    <row r="1929" spans="1:9" x14ac:dyDescent="0.25">
      <c r="A1929" t="str">
        <f>IF(ItemLists_295084!A1927="Juvenile Non-Fiction","JNF","")</f>
        <v/>
      </c>
      <c r="B1929">
        <f>ItemLists_295084!B1927</f>
        <v>0</v>
      </c>
      <c r="C1929" t="str">
        <f>LEFT(ItemLists_295084!D1927,36)</f>
        <v/>
      </c>
      <c r="D1929" s="3" t="str">
        <f>IF(ItemLists_295084!AE1927=1,"Yes","No")</f>
        <v>No</v>
      </c>
      <c r="E1929" s="18">
        <f>ItemLists_295084!C1927</f>
        <v>0</v>
      </c>
      <c r="F1929">
        <f>ItemLists_295084!F1927</f>
        <v>0</v>
      </c>
      <c r="G1929">
        <f>ItemLists_295084!P1927</f>
        <v>0</v>
      </c>
      <c r="H1929" s="1">
        <f>ItemLists_295084!W1927</f>
        <v>0</v>
      </c>
      <c r="I1929">
        <f>ItemLists_295084!S1927</f>
        <v>0</v>
      </c>
    </row>
    <row r="1930" spans="1:9" x14ac:dyDescent="0.25">
      <c r="A1930" t="str">
        <f>IF(ItemLists_295084!A1928="Juvenile Non-Fiction","JNF","")</f>
        <v/>
      </c>
      <c r="B1930">
        <f>ItemLists_295084!B1928</f>
        <v>0</v>
      </c>
      <c r="C1930" t="str">
        <f>LEFT(ItemLists_295084!D1928,36)</f>
        <v/>
      </c>
      <c r="D1930" s="3" t="str">
        <f>IF(ItemLists_295084!AE1928=1,"Yes","No")</f>
        <v>No</v>
      </c>
      <c r="E1930" s="18">
        <f>ItemLists_295084!C1928</f>
        <v>0</v>
      </c>
      <c r="F1930">
        <f>ItemLists_295084!F1928</f>
        <v>0</v>
      </c>
      <c r="G1930">
        <f>ItemLists_295084!P1928</f>
        <v>0</v>
      </c>
      <c r="H1930" s="1">
        <f>ItemLists_295084!W1928</f>
        <v>0</v>
      </c>
      <c r="I1930">
        <f>ItemLists_295084!S1928</f>
        <v>0</v>
      </c>
    </row>
    <row r="1931" spans="1:9" x14ac:dyDescent="0.25">
      <c r="A1931" t="str">
        <f>IF(ItemLists_295084!A1929="Juvenile Non-Fiction","JNF","")</f>
        <v/>
      </c>
      <c r="B1931">
        <f>ItemLists_295084!B1929</f>
        <v>0</v>
      </c>
      <c r="C1931" t="str">
        <f>LEFT(ItemLists_295084!D1929,36)</f>
        <v/>
      </c>
      <c r="D1931" s="3" t="str">
        <f>IF(ItemLists_295084!AE1929=1,"Yes","No")</f>
        <v>No</v>
      </c>
      <c r="E1931" s="18">
        <f>ItemLists_295084!C1929</f>
        <v>0</v>
      </c>
      <c r="F1931">
        <f>ItemLists_295084!F1929</f>
        <v>0</v>
      </c>
      <c r="G1931">
        <f>ItemLists_295084!P1929</f>
        <v>0</v>
      </c>
      <c r="H1931" s="1">
        <f>ItemLists_295084!W1929</f>
        <v>0</v>
      </c>
      <c r="I1931">
        <f>ItemLists_295084!S1929</f>
        <v>0</v>
      </c>
    </row>
    <row r="1932" spans="1:9" x14ac:dyDescent="0.25">
      <c r="A1932" t="str">
        <f>IF(ItemLists_295084!A1930="Juvenile Non-Fiction","JNF","")</f>
        <v/>
      </c>
      <c r="B1932">
        <f>ItemLists_295084!B1930</f>
        <v>0</v>
      </c>
      <c r="C1932" t="str">
        <f>LEFT(ItemLists_295084!D1930,36)</f>
        <v/>
      </c>
      <c r="D1932" s="3" t="str">
        <f>IF(ItemLists_295084!AE1930=1,"Yes","No")</f>
        <v>No</v>
      </c>
      <c r="E1932" s="18">
        <f>ItemLists_295084!C1930</f>
        <v>0</v>
      </c>
      <c r="F1932">
        <f>ItemLists_295084!F1930</f>
        <v>0</v>
      </c>
      <c r="G1932">
        <f>ItemLists_295084!P1930</f>
        <v>0</v>
      </c>
      <c r="H1932" s="1">
        <f>ItemLists_295084!W1930</f>
        <v>0</v>
      </c>
      <c r="I1932">
        <f>ItemLists_295084!S1930</f>
        <v>0</v>
      </c>
    </row>
    <row r="1933" spans="1:9" x14ac:dyDescent="0.25">
      <c r="A1933" t="str">
        <f>IF(ItemLists_295084!A1931="Juvenile Non-Fiction","JNF","")</f>
        <v/>
      </c>
      <c r="B1933">
        <f>ItemLists_295084!B1931</f>
        <v>0</v>
      </c>
      <c r="C1933" t="str">
        <f>LEFT(ItemLists_295084!D1931,36)</f>
        <v/>
      </c>
      <c r="D1933" s="3" t="str">
        <f>IF(ItemLists_295084!AE1931=1,"Yes","No")</f>
        <v>No</v>
      </c>
      <c r="E1933" s="18">
        <f>ItemLists_295084!C1931</f>
        <v>0</v>
      </c>
      <c r="F1933">
        <f>ItemLists_295084!F1931</f>
        <v>0</v>
      </c>
      <c r="G1933">
        <f>ItemLists_295084!P1931</f>
        <v>0</v>
      </c>
      <c r="H1933" s="1">
        <f>ItemLists_295084!W1931</f>
        <v>0</v>
      </c>
      <c r="I1933">
        <f>ItemLists_295084!S1931</f>
        <v>0</v>
      </c>
    </row>
    <row r="1934" spans="1:9" x14ac:dyDescent="0.25">
      <c r="A1934" t="str">
        <f>IF(ItemLists_295084!A1932="Juvenile Non-Fiction","JNF","")</f>
        <v/>
      </c>
      <c r="B1934">
        <f>ItemLists_295084!B1932</f>
        <v>0</v>
      </c>
      <c r="C1934" t="str">
        <f>LEFT(ItemLists_295084!D1932,36)</f>
        <v/>
      </c>
      <c r="D1934" s="3" t="str">
        <f>IF(ItemLists_295084!AE1932=1,"Yes","No")</f>
        <v>No</v>
      </c>
      <c r="E1934" s="18">
        <f>ItemLists_295084!C1932</f>
        <v>0</v>
      </c>
      <c r="F1934">
        <f>ItemLists_295084!F1932</f>
        <v>0</v>
      </c>
      <c r="G1934">
        <f>ItemLists_295084!P1932</f>
        <v>0</v>
      </c>
      <c r="H1934" s="1">
        <f>ItemLists_295084!W1932</f>
        <v>0</v>
      </c>
      <c r="I1934">
        <f>ItemLists_295084!S1932</f>
        <v>0</v>
      </c>
    </row>
    <row r="1935" spans="1:9" x14ac:dyDescent="0.25">
      <c r="A1935" t="str">
        <f>IF(ItemLists_295084!A1933="Juvenile Non-Fiction","JNF","")</f>
        <v/>
      </c>
      <c r="B1935">
        <f>ItemLists_295084!B1933</f>
        <v>0</v>
      </c>
      <c r="C1935" t="str">
        <f>LEFT(ItemLists_295084!D1933,36)</f>
        <v/>
      </c>
      <c r="D1935" s="3" t="str">
        <f>IF(ItemLists_295084!AE1933=1,"Yes","No")</f>
        <v>No</v>
      </c>
      <c r="E1935" s="18">
        <f>ItemLists_295084!C1933</f>
        <v>0</v>
      </c>
      <c r="F1935">
        <f>ItemLists_295084!F1933</f>
        <v>0</v>
      </c>
      <c r="G1935">
        <f>ItemLists_295084!P1933</f>
        <v>0</v>
      </c>
      <c r="H1935" s="1">
        <f>ItemLists_295084!W1933</f>
        <v>0</v>
      </c>
      <c r="I1935">
        <f>ItemLists_295084!S1933</f>
        <v>0</v>
      </c>
    </row>
    <row r="1936" spans="1:9" x14ac:dyDescent="0.25">
      <c r="A1936" t="str">
        <f>IF(ItemLists_295084!A1934="Juvenile Non-Fiction","JNF","")</f>
        <v/>
      </c>
      <c r="B1936">
        <f>ItemLists_295084!B1934</f>
        <v>0</v>
      </c>
      <c r="C1936" t="str">
        <f>LEFT(ItemLists_295084!D1934,36)</f>
        <v/>
      </c>
      <c r="D1936" s="3" t="str">
        <f>IF(ItemLists_295084!AE1934=1,"Yes","No")</f>
        <v>No</v>
      </c>
      <c r="E1936" s="18">
        <f>ItemLists_295084!C1934</f>
        <v>0</v>
      </c>
      <c r="F1936">
        <f>ItemLists_295084!F1934</f>
        <v>0</v>
      </c>
      <c r="G1936">
        <f>ItemLists_295084!P1934</f>
        <v>0</v>
      </c>
      <c r="H1936" s="1">
        <f>ItemLists_295084!W1934</f>
        <v>0</v>
      </c>
      <c r="I1936">
        <f>ItemLists_295084!S1934</f>
        <v>0</v>
      </c>
    </row>
    <row r="1937" spans="1:9" x14ac:dyDescent="0.25">
      <c r="A1937" t="str">
        <f>IF(ItemLists_295084!A1935="Juvenile Non-Fiction","JNF","")</f>
        <v/>
      </c>
      <c r="B1937">
        <f>ItemLists_295084!B1935</f>
        <v>0</v>
      </c>
      <c r="C1937" t="str">
        <f>LEFT(ItemLists_295084!D1935,36)</f>
        <v/>
      </c>
      <c r="D1937" s="3" t="str">
        <f>IF(ItemLists_295084!AE1935=1,"Yes","No")</f>
        <v>No</v>
      </c>
      <c r="E1937" s="18">
        <f>ItemLists_295084!C1935</f>
        <v>0</v>
      </c>
      <c r="F1937">
        <f>ItemLists_295084!F1935</f>
        <v>0</v>
      </c>
      <c r="G1937">
        <f>ItemLists_295084!P1935</f>
        <v>0</v>
      </c>
      <c r="H1937" s="1">
        <f>ItemLists_295084!W1935</f>
        <v>0</v>
      </c>
      <c r="I1937">
        <f>ItemLists_295084!S1935</f>
        <v>0</v>
      </c>
    </row>
    <row r="1938" spans="1:9" x14ac:dyDescent="0.25">
      <c r="A1938" t="str">
        <f>IF(ItemLists_295084!A1936="Juvenile Non-Fiction","JNF","")</f>
        <v/>
      </c>
      <c r="B1938">
        <f>ItemLists_295084!B1936</f>
        <v>0</v>
      </c>
      <c r="C1938" t="str">
        <f>LEFT(ItemLists_295084!D1936,36)</f>
        <v/>
      </c>
      <c r="D1938" s="3" t="str">
        <f>IF(ItemLists_295084!AE1936=1,"Yes","No")</f>
        <v>No</v>
      </c>
      <c r="E1938" s="18">
        <f>ItemLists_295084!C1936</f>
        <v>0</v>
      </c>
      <c r="F1938">
        <f>ItemLists_295084!F1936</f>
        <v>0</v>
      </c>
      <c r="G1938">
        <f>ItemLists_295084!P1936</f>
        <v>0</v>
      </c>
      <c r="H1938" s="1">
        <f>ItemLists_295084!W1936</f>
        <v>0</v>
      </c>
      <c r="I1938">
        <f>ItemLists_295084!S1936</f>
        <v>0</v>
      </c>
    </row>
    <row r="1939" spans="1:9" x14ac:dyDescent="0.25">
      <c r="A1939" t="str">
        <f>IF(ItemLists_295084!A1937="Juvenile Non-Fiction","JNF","")</f>
        <v/>
      </c>
      <c r="B1939">
        <f>ItemLists_295084!B1937</f>
        <v>0</v>
      </c>
      <c r="C1939" t="str">
        <f>LEFT(ItemLists_295084!D1937,36)</f>
        <v/>
      </c>
      <c r="D1939" s="3" t="str">
        <f>IF(ItemLists_295084!AE1937=1,"Yes","No")</f>
        <v>No</v>
      </c>
      <c r="E1939" s="18">
        <f>ItemLists_295084!C1937</f>
        <v>0</v>
      </c>
      <c r="F1939">
        <f>ItemLists_295084!F1937</f>
        <v>0</v>
      </c>
      <c r="G1939">
        <f>ItemLists_295084!P1937</f>
        <v>0</v>
      </c>
      <c r="H1939" s="1">
        <f>ItemLists_295084!W1937</f>
        <v>0</v>
      </c>
      <c r="I1939">
        <f>ItemLists_295084!S1937</f>
        <v>0</v>
      </c>
    </row>
    <row r="1940" spans="1:9" x14ac:dyDescent="0.25">
      <c r="A1940" t="str">
        <f>IF(ItemLists_295084!A1938="Juvenile Non-Fiction","JNF","")</f>
        <v/>
      </c>
      <c r="B1940">
        <f>ItemLists_295084!B1938</f>
        <v>0</v>
      </c>
      <c r="C1940" t="str">
        <f>LEFT(ItemLists_295084!D1938,36)</f>
        <v/>
      </c>
      <c r="D1940" s="3" t="str">
        <f>IF(ItemLists_295084!AE1938=1,"Yes","No")</f>
        <v>No</v>
      </c>
      <c r="E1940" s="18">
        <f>ItemLists_295084!C1938</f>
        <v>0</v>
      </c>
      <c r="F1940">
        <f>ItemLists_295084!F1938</f>
        <v>0</v>
      </c>
      <c r="G1940">
        <f>ItemLists_295084!P1938</f>
        <v>0</v>
      </c>
      <c r="H1940" s="1">
        <f>ItemLists_295084!W1938</f>
        <v>0</v>
      </c>
      <c r="I1940">
        <f>ItemLists_295084!S1938</f>
        <v>0</v>
      </c>
    </row>
    <row r="1941" spans="1:9" x14ac:dyDescent="0.25">
      <c r="A1941" t="str">
        <f>IF(ItemLists_295084!A1939="Juvenile Non-Fiction","JNF","")</f>
        <v/>
      </c>
      <c r="B1941">
        <f>ItemLists_295084!B1939</f>
        <v>0</v>
      </c>
      <c r="C1941" t="str">
        <f>LEFT(ItemLists_295084!D1939,36)</f>
        <v/>
      </c>
      <c r="D1941" s="3" t="str">
        <f>IF(ItemLists_295084!AE1939=1,"Yes","No")</f>
        <v>No</v>
      </c>
      <c r="E1941" s="18">
        <f>ItemLists_295084!C1939</f>
        <v>0</v>
      </c>
      <c r="F1941">
        <f>ItemLists_295084!F1939</f>
        <v>0</v>
      </c>
      <c r="G1941">
        <f>ItemLists_295084!P1939</f>
        <v>0</v>
      </c>
      <c r="H1941" s="1">
        <f>ItemLists_295084!W1939</f>
        <v>0</v>
      </c>
      <c r="I1941">
        <f>ItemLists_295084!S1939</f>
        <v>0</v>
      </c>
    </row>
    <row r="1942" spans="1:9" x14ac:dyDescent="0.25">
      <c r="A1942" t="str">
        <f>IF(ItemLists_295084!A1940="Juvenile Non-Fiction","JNF","")</f>
        <v/>
      </c>
      <c r="B1942">
        <f>ItemLists_295084!B1940</f>
        <v>0</v>
      </c>
      <c r="C1942" t="str">
        <f>LEFT(ItemLists_295084!D1940,36)</f>
        <v/>
      </c>
      <c r="D1942" s="3" t="str">
        <f>IF(ItemLists_295084!AE1940=1,"Yes","No")</f>
        <v>No</v>
      </c>
      <c r="E1942" s="18">
        <f>ItemLists_295084!C1940</f>
        <v>0</v>
      </c>
      <c r="F1942">
        <f>ItemLists_295084!F1940</f>
        <v>0</v>
      </c>
      <c r="G1942">
        <f>ItemLists_295084!P1940</f>
        <v>0</v>
      </c>
      <c r="H1942" s="1">
        <f>ItemLists_295084!W1940</f>
        <v>0</v>
      </c>
      <c r="I1942">
        <f>ItemLists_295084!S1940</f>
        <v>0</v>
      </c>
    </row>
    <row r="1943" spans="1:9" x14ac:dyDescent="0.25">
      <c r="A1943" t="str">
        <f>IF(ItemLists_295084!A1941="Juvenile Non-Fiction","JNF","")</f>
        <v/>
      </c>
      <c r="B1943">
        <f>ItemLists_295084!B1941</f>
        <v>0</v>
      </c>
      <c r="C1943" t="str">
        <f>LEFT(ItemLists_295084!D1941,36)</f>
        <v/>
      </c>
      <c r="D1943" s="3" t="str">
        <f>IF(ItemLists_295084!AE1941=1,"Yes","No")</f>
        <v>No</v>
      </c>
      <c r="E1943" s="18">
        <f>ItemLists_295084!C1941</f>
        <v>0</v>
      </c>
      <c r="F1943">
        <f>ItemLists_295084!F1941</f>
        <v>0</v>
      </c>
      <c r="G1943">
        <f>ItemLists_295084!P1941</f>
        <v>0</v>
      </c>
      <c r="H1943" s="1">
        <f>ItemLists_295084!W1941</f>
        <v>0</v>
      </c>
      <c r="I1943">
        <f>ItemLists_295084!S1941</f>
        <v>0</v>
      </c>
    </row>
    <row r="1944" spans="1:9" x14ac:dyDescent="0.25">
      <c r="A1944" t="str">
        <f>IF(ItemLists_295084!A1942="Juvenile Non-Fiction","JNF","")</f>
        <v/>
      </c>
      <c r="B1944">
        <f>ItemLists_295084!B1942</f>
        <v>0</v>
      </c>
      <c r="C1944" t="str">
        <f>LEFT(ItemLists_295084!D1942,36)</f>
        <v/>
      </c>
      <c r="D1944" s="3" t="str">
        <f>IF(ItemLists_295084!AE1942=1,"Yes","No")</f>
        <v>No</v>
      </c>
      <c r="E1944" s="18">
        <f>ItemLists_295084!C1942</f>
        <v>0</v>
      </c>
      <c r="F1944">
        <f>ItemLists_295084!F1942</f>
        <v>0</v>
      </c>
      <c r="G1944">
        <f>ItemLists_295084!P1942</f>
        <v>0</v>
      </c>
      <c r="H1944" s="1">
        <f>ItemLists_295084!W1942</f>
        <v>0</v>
      </c>
      <c r="I1944">
        <f>ItemLists_295084!S1942</f>
        <v>0</v>
      </c>
    </row>
    <row r="1945" spans="1:9" x14ac:dyDescent="0.25">
      <c r="A1945" t="str">
        <f>IF(ItemLists_295084!A1943="Juvenile Non-Fiction","JNF","")</f>
        <v/>
      </c>
      <c r="B1945">
        <f>ItemLists_295084!B1943</f>
        <v>0</v>
      </c>
      <c r="C1945" t="str">
        <f>LEFT(ItemLists_295084!D1943,36)</f>
        <v/>
      </c>
      <c r="D1945" s="3" t="str">
        <f>IF(ItemLists_295084!AE1943=1,"Yes","No")</f>
        <v>No</v>
      </c>
      <c r="E1945" s="18">
        <f>ItemLists_295084!C1943</f>
        <v>0</v>
      </c>
      <c r="F1945">
        <f>ItemLists_295084!F1943</f>
        <v>0</v>
      </c>
      <c r="G1945">
        <f>ItemLists_295084!P1943</f>
        <v>0</v>
      </c>
      <c r="H1945" s="1">
        <f>ItemLists_295084!W1943</f>
        <v>0</v>
      </c>
      <c r="I1945">
        <f>ItemLists_295084!S1943</f>
        <v>0</v>
      </c>
    </row>
    <row r="1946" spans="1:9" x14ac:dyDescent="0.25">
      <c r="A1946" t="str">
        <f>IF(ItemLists_295084!A1944="Juvenile Non-Fiction","JNF","")</f>
        <v/>
      </c>
      <c r="B1946">
        <f>ItemLists_295084!B1944</f>
        <v>0</v>
      </c>
      <c r="C1946" t="str">
        <f>LEFT(ItemLists_295084!D1944,36)</f>
        <v/>
      </c>
      <c r="D1946" s="3" t="str">
        <f>IF(ItemLists_295084!AE1944=1,"Yes","No")</f>
        <v>No</v>
      </c>
      <c r="E1946" s="18">
        <f>ItemLists_295084!C1944</f>
        <v>0</v>
      </c>
      <c r="F1946">
        <f>ItemLists_295084!F1944</f>
        <v>0</v>
      </c>
      <c r="G1946">
        <f>ItemLists_295084!P1944</f>
        <v>0</v>
      </c>
      <c r="H1946" s="1">
        <f>ItemLists_295084!W1944</f>
        <v>0</v>
      </c>
      <c r="I1946">
        <f>ItemLists_295084!S1944</f>
        <v>0</v>
      </c>
    </row>
    <row r="1947" spans="1:9" x14ac:dyDescent="0.25">
      <c r="A1947" t="str">
        <f>IF(ItemLists_295084!A1945="Juvenile Non-Fiction","JNF","")</f>
        <v/>
      </c>
      <c r="B1947">
        <f>ItemLists_295084!B1945</f>
        <v>0</v>
      </c>
      <c r="C1947" t="str">
        <f>LEFT(ItemLists_295084!D1945,36)</f>
        <v/>
      </c>
      <c r="D1947" s="3" t="str">
        <f>IF(ItemLists_295084!AE1945=1,"Yes","No")</f>
        <v>No</v>
      </c>
      <c r="E1947" s="18">
        <f>ItemLists_295084!C1945</f>
        <v>0</v>
      </c>
      <c r="F1947">
        <f>ItemLists_295084!F1945</f>
        <v>0</v>
      </c>
      <c r="G1947">
        <f>ItemLists_295084!P1945</f>
        <v>0</v>
      </c>
      <c r="H1947" s="1">
        <f>ItemLists_295084!W1945</f>
        <v>0</v>
      </c>
      <c r="I1947">
        <f>ItemLists_295084!S1945</f>
        <v>0</v>
      </c>
    </row>
    <row r="1948" spans="1:9" x14ac:dyDescent="0.25">
      <c r="A1948" t="str">
        <f>IF(ItemLists_295084!A1946="Juvenile Non-Fiction","JNF","")</f>
        <v/>
      </c>
      <c r="B1948">
        <f>ItemLists_295084!B1946</f>
        <v>0</v>
      </c>
      <c r="C1948" t="str">
        <f>LEFT(ItemLists_295084!D1946,36)</f>
        <v/>
      </c>
      <c r="D1948" s="3" t="str">
        <f>IF(ItemLists_295084!AE1946=1,"Yes","No")</f>
        <v>No</v>
      </c>
      <c r="E1948" s="18">
        <f>ItemLists_295084!C1946</f>
        <v>0</v>
      </c>
      <c r="F1948">
        <f>ItemLists_295084!F1946</f>
        <v>0</v>
      </c>
      <c r="G1948">
        <f>ItemLists_295084!P1946</f>
        <v>0</v>
      </c>
      <c r="H1948" s="1">
        <f>ItemLists_295084!W1946</f>
        <v>0</v>
      </c>
      <c r="I1948">
        <f>ItemLists_295084!S1946</f>
        <v>0</v>
      </c>
    </row>
    <row r="1949" spans="1:9" x14ac:dyDescent="0.25">
      <c r="A1949" t="str">
        <f>IF(ItemLists_295084!A1947="Juvenile Non-Fiction","JNF","")</f>
        <v/>
      </c>
      <c r="B1949">
        <f>ItemLists_295084!B1947</f>
        <v>0</v>
      </c>
      <c r="C1949" t="str">
        <f>LEFT(ItemLists_295084!D1947,36)</f>
        <v/>
      </c>
      <c r="D1949" s="3" t="str">
        <f>IF(ItemLists_295084!AE1947=1,"Yes","No")</f>
        <v>No</v>
      </c>
      <c r="E1949" s="18">
        <f>ItemLists_295084!C1947</f>
        <v>0</v>
      </c>
      <c r="F1949">
        <f>ItemLists_295084!F1947</f>
        <v>0</v>
      </c>
      <c r="G1949">
        <f>ItemLists_295084!P1947</f>
        <v>0</v>
      </c>
      <c r="H1949" s="1">
        <f>ItemLists_295084!W1947</f>
        <v>0</v>
      </c>
      <c r="I1949">
        <f>ItemLists_295084!S1947</f>
        <v>0</v>
      </c>
    </row>
    <row r="1950" spans="1:9" x14ac:dyDescent="0.25">
      <c r="A1950" t="str">
        <f>IF(ItemLists_295084!A1948="Juvenile Non-Fiction","JNF","")</f>
        <v/>
      </c>
      <c r="B1950">
        <f>ItemLists_295084!B1948</f>
        <v>0</v>
      </c>
      <c r="C1950" t="str">
        <f>LEFT(ItemLists_295084!D1948,36)</f>
        <v/>
      </c>
      <c r="D1950" s="3" t="str">
        <f>IF(ItemLists_295084!AE1948=1,"Yes","No")</f>
        <v>No</v>
      </c>
      <c r="E1950" s="18">
        <f>ItemLists_295084!C1948</f>
        <v>0</v>
      </c>
      <c r="F1950">
        <f>ItemLists_295084!F1948</f>
        <v>0</v>
      </c>
      <c r="G1950">
        <f>ItemLists_295084!P1948</f>
        <v>0</v>
      </c>
      <c r="H1950" s="1">
        <f>ItemLists_295084!W1948</f>
        <v>0</v>
      </c>
      <c r="I1950">
        <f>ItemLists_295084!S1948</f>
        <v>0</v>
      </c>
    </row>
    <row r="1951" spans="1:9" x14ac:dyDescent="0.25">
      <c r="A1951" t="str">
        <f>IF(ItemLists_295084!A1949="Juvenile Non-Fiction","JNF","")</f>
        <v/>
      </c>
      <c r="B1951">
        <f>ItemLists_295084!B1949</f>
        <v>0</v>
      </c>
      <c r="C1951" t="str">
        <f>LEFT(ItemLists_295084!D1949,36)</f>
        <v/>
      </c>
      <c r="D1951" s="3" t="str">
        <f>IF(ItemLists_295084!AE1949=1,"Yes","No")</f>
        <v>No</v>
      </c>
      <c r="E1951" s="18">
        <f>ItemLists_295084!C1949</f>
        <v>0</v>
      </c>
      <c r="F1951">
        <f>ItemLists_295084!F1949</f>
        <v>0</v>
      </c>
      <c r="G1951">
        <f>ItemLists_295084!P1949</f>
        <v>0</v>
      </c>
      <c r="H1951" s="1">
        <f>ItemLists_295084!W1949</f>
        <v>0</v>
      </c>
      <c r="I1951">
        <f>ItemLists_295084!S1949</f>
        <v>0</v>
      </c>
    </row>
    <row r="1952" spans="1:9" x14ac:dyDescent="0.25">
      <c r="A1952" t="str">
        <f>IF(ItemLists_295084!A1950="Juvenile Non-Fiction","JNF","")</f>
        <v/>
      </c>
      <c r="B1952">
        <f>ItemLists_295084!B1950</f>
        <v>0</v>
      </c>
      <c r="C1952" t="str">
        <f>LEFT(ItemLists_295084!D1950,36)</f>
        <v/>
      </c>
      <c r="D1952" s="3" t="str">
        <f>IF(ItemLists_295084!AE1950=1,"Yes","No")</f>
        <v>No</v>
      </c>
      <c r="E1952" s="18">
        <f>ItemLists_295084!C1950</f>
        <v>0</v>
      </c>
      <c r="F1952">
        <f>ItemLists_295084!F1950</f>
        <v>0</v>
      </c>
      <c r="G1952">
        <f>ItemLists_295084!P1950</f>
        <v>0</v>
      </c>
      <c r="H1952" s="1">
        <f>ItemLists_295084!W1950</f>
        <v>0</v>
      </c>
      <c r="I1952">
        <f>ItemLists_295084!S1950</f>
        <v>0</v>
      </c>
    </row>
    <row r="1953" spans="1:9" x14ac:dyDescent="0.25">
      <c r="A1953" t="str">
        <f>IF(ItemLists_295084!A1951="Juvenile Non-Fiction","JNF","")</f>
        <v/>
      </c>
      <c r="B1953">
        <f>ItemLists_295084!B1951</f>
        <v>0</v>
      </c>
      <c r="C1953" t="str">
        <f>LEFT(ItemLists_295084!D1951,36)</f>
        <v/>
      </c>
      <c r="D1953" s="3" t="str">
        <f>IF(ItemLists_295084!AE1951=1,"Yes","No")</f>
        <v>No</v>
      </c>
      <c r="E1953" s="18">
        <f>ItemLists_295084!C1951</f>
        <v>0</v>
      </c>
      <c r="F1953">
        <f>ItemLists_295084!F1951</f>
        <v>0</v>
      </c>
      <c r="G1953">
        <f>ItemLists_295084!P1951</f>
        <v>0</v>
      </c>
      <c r="H1953" s="1">
        <f>ItemLists_295084!W1951</f>
        <v>0</v>
      </c>
      <c r="I1953">
        <f>ItemLists_295084!S1951</f>
        <v>0</v>
      </c>
    </row>
    <row r="1954" spans="1:9" x14ac:dyDescent="0.25">
      <c r="A1954" t="str">
        <f>IF(ItemLists_295084!A1952="Juvenile Non-Fiction","JNF","")</f>
        <v/>
      </c>
      <c r="B1954">
        <f>ItemLists_295084!B1952</f>
        <v>0</v>
      </c>
      <c r="C1954" t="str">
        <f>LEFT(ItemLists_295084!D1952,36)</f>
        <v/>
      </c>
      <c r="D1954" s="3" t="str">
        <f>IF(ItemLists_295084!AE1952=1,"Yes","No")</f>
        <v>No</v>
      </c>
      <c r="E1954" s="18">
        <f>ItemLists_295084!C1952</f>
        <v>0</v>
      </c>
      <c r="F1954">
        <f>ItemLists_295084!F1952</f>
        <v>0</v>
      </c>
      <c r="G1954">
        <f>ItemLists_295084!P1952</f>
        <v>0</v>
      </c>
      <c r="H1954" s="1">
        <f>ItemLists_295084!W1952</f>
        <v>0</v>
      </c>
      <c r="I1954">
        <f>ItemLists_295084!S1952</f>
        <v>0</v>
      </c>
    </row>
    <row r="1955" spans="1:9" x14ac:dyDescent="0.25">
      <c r="A1955" t="str">
        <f>IF(ItemLists_295084!A1953="Juvenile Non-Fiction","JNF","")</f>
        <v/>
      </c>
      <c r="B1955">
        <f>ItemLists_295084!B1953</f>
        <v>0</v>
      </c>
      <c r="C1955" t="str">
        <f>LEFT(ItemLists_295084!D1953,36)</f>
        <v/>
      </c>
      <c r="D1955" s="3" t="str">
        <f>IF(ItemLists_295084!AE1953=1,"Yes","No")</f>
        <v>No</v>
      </c>
      <c r="E1955" s="18">
        <f>ItemLists_295084!C1953</f>
        <v>0</v>
      </c>
      <c r="F1955">
        <f>ItemLists_295084!F1953</f>
        <v>0</v>
      </c>
      <c r="G1955">
        <f>ItemLists_295084!P1953</f>
        <v>0</v>
      </c>
      <c r="H1955" s="1">
        <f>ItemLists_295084!W1953</f>
        <v>0</v>
      </c>
      <c r="I1955">
        <f>ItemLists_295084!S1953</f>
        <v>0</v>
      </c>
    </row>
    <row r="1956" spans="1:9" x14ac:dyDescent="0.25">
      <c r="A1956" t="str">
        <f>IF(ItemLists_295084!A1954="Juvenile Non-Fiction","JNF","")</f>
        <v/>
      </c>
      <c r="B1956">
        <f>ItemLists_295084!B1954</f>
        <v>0</v>
      </c>
      <c r="C1956" t="str">
        <f>LEFT(ItemLists_295084!D1954,36)</f>
        <v/>
      </c>
      <c r="D1956" s="3" t="str">
        <f>IF(ItemLists_295084!AE1954=1,"Yes","No")</f>
        <v>No</v>
      </c>
      <c r="E1956" s="18">
        <f>ItemLists_295084!C1954</f>
        <v>0</v>
      </c>
      <c r="F1956">
        <f>ItemLists_295084!F1954</f>
        <v>0</v>
      </c>
      <c r="G1956">
        <f>ItemLists_295084!P1954</f>
        <v>0</v>
      </c>
      <c r="H1956" s="1">
        <f>ItemLists_295084!W1954</f>
        <v>0</v>
      </c>
      <c r="I1956">
        <f>ItemLists_295084!S1954</f>
        <v>0</v>
      </c>
    </row>
    <row r="1957" spans="1:9" x14ac:dyDescent="0.25">
      <c r="A1957" t="str">
        <f>IF(ItemLists_295084!A1955="Juvenile Non-Fiction","JNF","")</f>
        <v/>
      </c>
      <c r="B1957">
        <f>ItemLists_295084!B1955</f>
        <v>0</v>
      </c>
      <c r="C1957" t="str">
        <f>LEFT(ItemLists_295084!D1955,36)</f>
        <v/>
      </c>
      <c r="D1957" s="3" t="str">
        <f>IF(ItemLists_295084!AE1955=1,"Yes","No")</f>
        <v>No</v>
      </c>
      <c r="E1957" s="18">
        <f>ItemLists_295084!C1955</f>
        <v>0</v>
      </c>
      <c r="F1957">
        <f>ItemLists_295084!F1955</f>
        <v>0</v>
      </c>
      <c r="G1957">
        <f>ItemLists_295084!P1955</f>
        <v>0</v>
      </c>
      <c r="H1957" s="1">
        <f>ItemLists_295084!W1955</f>
        <v>0</v>
      </c>
      <c r="I1957">
        <f>ItemLists_295084!S1955</f>
        <v>0</v>
      </c>
    </row>
    <row r="1958" spans="1:9" x14ac:dyDescent="0.25">
      <c r="A1958" t="str">
        <f>IF(ItemLists_295084!A1956="Juvenile Non-Fiction","JNF","")</f>
        <v/>
      </c>
      <c r="B1958">
        <f>ItemLists_295084!B1956</f>
        <v>0</v>
      </c>
      <c r="C1958" t="str">
        <f>LEFT(ItemLists_295084!D1956,36)</f>
        <v/>
      </c>
      <c r="D1958" s="3" t="str">
        <f>IF(ItemLists_295084!AE1956=1,"Yes","No")</f>
        <v>No</v>
      </c>
      <c r="E1958" s="18">
        <f>ItemLists_295084!C1956</f>
        <v>0</v>
      </c>
      <c r="F1958">
        <f>ItemLists_295084!F1956</f>
        <v>0</v>
      </c>
      <c r="G1958">
        <f>ItemLists_295084!P1956</f>
        <v>0</v>
      </c>
      <c r="H1958" s="1">
        <f>ItemLists_295084!W1956</f>
        <v>0</v>
      </c>
      <c r="I1958">
        <f>ItemLists_295084!S1956</f>
        <v>0</v>
      </c>
    </row>
    <row r="1959" spans="1:9" x14ac:dyDescent="0.25">
      <c r="A1959" t="str">
        <f>IF(ItemLists_295084!A1957="Juvenile Non-Fiction","JNF","")</f>
        <v/>
      </c>
      <c r="B1959">
        <f>ItemLists_295084!B1957</f>
        <v>0</v>
      </c>
      <c r="C1959" t="str">
        <f>LEFT(ItemLists_295084!D1957,36)</f>
        <v/>
      </c>
      <c r="D1959" s="3" t="str">
        <f>IF(ItemLists_295084!AE1957=1,"Yes","No")</f>
        <v>No</v>
      </c>
      <c r="E1959" s="18">
        <f>ItemLists_295084!C1957</f>
        <v>0</v>
      </c>
      <c r="F1959">
        <f>ItemLists_295084!F1957</f>
        <v>0</v>
      </c>
      <c r="G1959">
        <f>ItemLists_295084!P1957</f>
        <v>0</v>
      </c>
      <c r="H1959" s="1">
        <f>ItemLists_295084!W1957</f>
        <v>0</v>
      </c>
      <c r="I1959">
        <f>ItemLists_295084!S1957</f>
        <v>0</v>
      </c>
    </row>
    <row r="1960" spans="1:9" x14ac:dyDescent="0.25">
      <c r="A1960" t="str">
        <f>IF(ItemLists_295084!A1958="Juvenile Non-Fiction","JNF","")</f>
        <v/>
      </c>
      <c r="B1960">
        <f>ItemLists_295084!B1958</f>
        <v>0</v>
      </c>
      <c r="C1960" t="str">
        <f>LEFT(ItemLists_295084!D1958,36)</f>
        <v/>
      </c>
      <c r="D1960" s="3" t="str">
        <f>IF(ItemLists_295084!AE1958=1,"Yes","No")</f>
        <v>No</v>
      </c>
      <c r="E1960" s="18">
        <f>ItemLists_295084!C1958</f>
        <v>0</v>
      </c>
      <c r="F1960">
        <f>ItemLists_295084!F1958</f>
        <v>0</v>
      </c>
      <c r="G1960">
        <f>ItemLists_295084!P1958</f>
        <v>0</v>
      </c>
      <c r="H1960" s="1">
        <f>ItemLists_295084!W1958</f>
        <v>0</v>
      </c>
      <c r="I1960">
        <f>ItemLists_295084!S1958</f>
        <v>0</v>
      </c>
    </row>
    <row r="1961" spans="1:9" x14ac:dyDescent="0.25">
      <c r="A1961" t="str">
        <f>IF(ItemLists_295084!A1959="Juvenile Non-Fiction","JNF","")</f>
        <v/>
      </c>
      <c r="B1961">
        <f>ItemLists_295084!B1959</f>
        <v>0</v>
      </c>
      <c r="C1961" t="str">
        <f>LEFT(ItemLists_295084!D1959,36)</f>
        <v/>
      </c>
      <c r="D1961" s="3" t="str">
        <f>IF(ItemLists_295084!AE1959=1,"Yes","No")</f>
        <v>No</v>
      </c>
      <c r="E1961" s="18">
        <f>ItemLists_295084!C1959</f>
        <v>0</v>
      </c>
      <c r="F1961">
        <f>ItemLists_295084!F1959</f>
        <v>0</v>
      </c>
      <c r="G1961">
        <f>ItemLists_295084!P1959</f>
        <v>0</v>
      </c>
      <c r="H1961" s="1">
        <f>ItemLists_295084!W1959</f>
        <v>0</v>
      </c>
      <c r="I1961">
        <f>ItemLists_295084!S1959</f>
        <v>0</v>
      </c>
    </row>
    <row r="1962" spans="1:9" x14ac:dyDescent="0.25">
      <c r="A1962" t="str">
        <f>IF(ItemLists_295084!A1960="Juvenile Non-Fiction","JNF","")</f>
        <v/>
      </c>
      <c r="B1962">
        <f>ItemLists_295084!B1960</f>
        <v>0</v>
      </c>
      <c r="C1962" t="str">
        <f>LEFT(ItemLists_295084!D1960,36)</f>
        <v/>
      </c>
      <c r="D1962" s="3" t="str">
        <f>IF(ItemLists_295084!AE1960=1,"Yes","No")</f>
        <v>No</v>
      </c>
      <c r="E1962" s="18">
        <f>ItemLists_295084!C1960</f>
        <v>0</v>
      </c>
      <c r="F1962">
        <f>ItemLists_295084!F1960</f>
        <v>0</v>
      </c>
      <c r="G1962">
        <f>ItemLists_295084!P1960</f>
        <v>0</v>
      </c>
      <c r="H1962" s="1">
        <f>ItemLists_295084!W1960</f>
        <v>0</v>
      </c>
      <c r="I1962">
        <f>ItemLists_295084!S1960</f>
        <v>0</v>
      </c>
    </row>
    <row r="1963" spans="1:9" x14ac:dyDescent="0.25">
      <c r="A1963" t="str">
        <f>IF(ItemLists_295084!A1961="Juvenile Non-Fiction","JNF","")</f>
        <v/>
      </c>
      <c r="B1963">
        <f>ItemLists_295084!B1961</f>
        <v>0</v>
      </c>
      <c r="C1963" t="str">
        <f>LEFT(ItemLists_295084!D1961,36)</f>
        <v/>
      </c>
      <c r="D1963" s="3" t="str">
        <f>IF(ItemLists_295084!AE1961=1,"Yes","No")</f>
        <v>No</v>
      </c>
      <c r="E1963" s="18">
        <f>ItemLists_295084!C1961</f>
        <v>0</v>
      </c>
      <c r="F1963">
        <f>ItemLists_295084!F1961</f>
        <v>0</v>
      </c>
      <c r="G1963">
        <f>ItemLists_295084!P1961</f>
        <v>0</v>
      </c>
      <c r="H1963" s="1">
        <f>ItemLists_295084!W1961</f>
        <v>0</v>
      </c>
      <c r="I1963">
        <f>ItemLists_295084!S1961</f>
        <v>0</v>
      </c>
    </row>
    <row r="1964" spans="1:9" x14ac:dyDescent="0.25">
      <c r="A1964" t="str">
        <f>IF(ItemLists_295084!A1962="Juvenile Non-Fiction","JNF","")</f>
        <v/>
      </c>
      <c r="B1964">
        <f>ItemLists_295084!B1962</f>
        <v>0</v>
      </c>
      <c r="C1964" t="str">
        <f>LEFT(ItemLists_295084!D1962,36)</f>
        <v/>
      </c>
      <c r="D1964" s="3" t="str">
        <f>IF(ItemLists_295084!AE1962=1,"Yes","No")</f>
        <v>No</v>
      </c>
      <c r="E1964" s="18">
        <f>ItemLists_295084!C1962</f>
        <v>0</v>
      </c>
      <c r="F1964">
        <f>ItemLists_295084!F1962</f>
        <v>0</v>
      </c>
      <c r="G1964">
        <f>ItemLists_295084!P1962</f>
        <v>0</v>
      </c>
      <c r="H1964" s="1">
        <f>ItemLists_295084!W1962</f>
        <v>0</v>
      </c>
      <c r="I1964">
        <f>ItemLists_295084!S1962</f>
        <v>0</v>
      </c>
    </row>
    <row r="1965" spans="1:9" x14ac:dyDescent="0.25">
      <c r="A1965" t="str">
        <f>IF(ItemLists_295084!A1963="Juvenile Non-Fiction","JNF","")</f>
        <v/>
      </c>
      <c r="B1965">
        <f>ItemLists_295084!B1963</f>
        <v>0</v>
      </c>
      <c r="C1965" t="str">
        <f>LEFT(ItemLists_295084!D1963,36)</f>
        <v/>
      </c>
      <c r="D1965" s="3" t="str">
        <f>IF(ItemLists_295084!AE1963=1,"Yes","No")</f>
        <v>No</v>
      </c>
      <c r="E1965" s="18">
        <f>ItemLists_295084!C1963</f>
        <v>0</v>
      </c>
      <c r="F1965">
        <f>ItemLists_295084!F1963</f>
        <v>0</v>
      </c>
      <c r="G1965">
        <f>ItemLists_295084!P1963</f>
        <v>0</v>
      </c>
      <c r="H1965" s="1">
        <f>ItemLists_295084!W1963</f>
        <v>0</v>
      </c>
      <c r="I1965">
        <f>ItemLists_295084!S1963</f>
        <v>0</v>
      </c>
    </row>
    <row r="1966" spans="1:9" x14ac:dyDescent="0.25">
      <c r="A1966" t="str">
        <f>IF(ItemLists_295084!A1964="Juvenile Non-Fiction","JNF","")</f>
        <v/>
      </c>
      <c r="B1966">
        <f>ItemLists_295084!B1964</f>
        <v>0</v>
      </c>
      <c r="C1966" t="str">
        <f>LEFT(ItemLists_295084!D1964,36)</f>
        <v/>
      </c>
      <c r="D1966" s="3" t="str">
        <f>IF(ItemLists_295084!AE1964=1,"Yes","No")</f>
        <v>No</v>
      </c>
      <c r="E1966" s="18">
        <f>ItemLists_295084!C1964</f>
        <v>0</v>
      </c>
      <c r="F1966">
        <f>ItemLists_295084!F1964</f>
        <v>0</v>
      </c>
      <c r="G1966">
        <f>ItemLists_295084!P1964</f>
        <v>0</v>
      </c>
      <c r="H1966" s="1">
        <f>ItemLists_295084!W1964</f>
        <v>0</v>
      </c>
      <c r="I1966">
        <f>ItemLists_295084!S1964</f>
        <v>0</v>
      </c>
    </row>
    <row r="1967" spans="1:9" x14ac:dyDescent="0.25">
      <c r="A1967" t="str">
        <f>IF(ItemLists_295084!A1965="Juvenile Non-Fiction","JNF","")</f>
        <v/>
      </c>
      <c r="B1967">
        <f>ItemLists_295084!B1965</f>
        <v>0</v>
      </c>
      <c r="C1967" t="str">
        <f>LEFT(ItemLists_295084!D1965,36)</f>
        <v/>
      </c>
      <c r="D1967" s="3" t="str">
        <f>IF(ItemLists_295084!AE1965=1,"Yes","No")</f>
        <v>No</v>
      </c>
      <c r="E1967" s="18">
        <f>ItemLists_295084!C1965</f>
        <v>0</v>
      </c>
      <c r="F1967">
        <f>ItemLists_295084!F1965</f>
        <v>0</v>
      </c>
      <c r="G1967">
        <f>ItemLists_295084!P1965</f>
        <v>0</v>
      </c>
      <c r="H1967" s="1">
        <f>ItemLists_295084!W1965</f>
        <v>0</v>
      </c>
      <c r="I1967">
        <f>ItemLists_295084!S1965</f>
        <v>0</v>
      </c>
    </row>
    <row r="1968" spans="1:9" x14ac:dyDescent="0.25">
      <c r="A1968" t="str">
        <f>IF(ItemLists_295084!A1966="Juvenile Non-Fiction","JNF","")</f>
        <v/>
      </c>
      <c r="B1968">
        <f>ItemLists_295084!B1966</f>
        <v>0</v>
      </c>
      <c r="C1968" t="str">
        <f>LEFT(ItemLists_295084!D1966,36)</f>
        <v/>
      </c>
      <c r="D1968" s="3" t="str">
        <f>IF(ItemLists_295084!AE1966=1,"Yes","No")</f>
        <v>No</v>
      </c>
      <c r="E1968" s="18">
        <f>ItemLists_295084!C1966</f>
        <v>0</v>
      </c>
      <c r="F1968">
        <f>ItemLists_295084!F1966</f>
        <v>0</v>
      </c>
      <c r="G1968">
        <f>ItemLists_295084!P1966</f>
        <v>0</v>
      </c>
      <c r="H1968" s="1">
        <f>ItemLists_295084!W1966</f>
        <v>0</v>
      </c>
      <c r="I1968">
        <f>ItemLists_295084!S1966</f>
        <v>0</v>
      </c>
    </row>
    <row r="1969" spans="1:9" x14ac:dyDescent="0.25">
      <c r="A1969" t="str">
        <f>IF(ItemLists_295084!A1967="Juvenile Non-Fiction","JNF","")</f>
        <v/>
      </c>
      <c r="B1969">
        <f>ItemLists_295084!B1967</f>
        <v>0</v>
      </c>
      <c r="C1969" t="str">
        <f>LEFT(ItemLists_295084!D1967,36)</f>
        <v/>
      </c>
      <c r="D1969" s="3" t="str">
        <f>IF(ItemLists_295084!AE1967=1,"Yes","No")</f>
        <v>No</v>
      </c>
      <c r="E1969" s="18">
        <f>ItemLists_295084!C1967</f>
        <v>0</v>
      </c>
      <c r="F1969">
        <f>ItemLists_295084!F1967</f>
        <v>0</v>
      </c>
      <c r="G1969">
        <f>ItemLists_295084!P1967</f>
        <v>0</v>
      </c>
      <c r="H1969" s="1">
        <f>ItemLists_295084!W1967</f>
        <v>0</v>
      </c>
      <c r="I1969">
        <f>ItemLists_295084!S1967</f>
        <v>0</v>
      </c>
    </row>
    <row r="1970" spans="1:9" x14ac:dyDescent="0.25">
      <c r="A1970" t="str">
        <f>IF(ItemLists_295084!A1968="Juvenile Non-Fiction","JNF","")</f>
        <v/>
      </c>
      <c r="B1970">
        <f>ItemLists_295084!B1968</f>
        <v>0</v>
      </c>
      <c r="C1970" t="str">
        <f>LEFT(ItemLists_295084!D1968,36)</f>
        <v/>
      </c>
      <c r="D1970" s="3" t="str">
        <f>IF(ItemLists_295084!AE1968=1,"Yes","No")</f>
        <v>No</v>
      </c>
      <c r="E1970" s="18">
        <f>ItemLists_295084!C1968</f>
        <v>0</v>
      </c>
      <c r="F1970">
        <f>ItemLists_295084!F1968</f>
        <v>0</v>
      </c>
      <c r="G1970">
        <f>ItemLists_295084!P1968</f>
        <v>0</v>
      </c>
      <c r="H1970" s="1">
        <f>ItemLists_295084!W1968</f>
        <v>0</v>
      </c>
      <c r="I1970">
        <f>ItemLists_295084!S1968</f>
        <v>0</v>
      </c>
    </row>
    <row r="1971" spans="1:9" x14ac:dyDescent="0.25">
      <c r="A1971" t="str">
        <f>IF(ItemLists_295084!A1969="Juvenile Non-Fiction","JNF","")</f>
        <v/>
      </c>
      <c r="B1971">
        <f>ItemLists_295084!B1969</f>
        <v>0</v>
      </c>
      <c r="C1971" t="str">
        <f>LEFT(ItemLists_295084!D1969,36)</f>
        <v/>
      </c>
      <c r="D1971" s="3" t="str">
        <f>IF(ItemLists_295084!AE1969=1,"Yes","No")</f>
        <v>No</v>
      </c>
      <c r="E1971" s="18">
        <f>ItemLists_295084!C1969</f>
        <v>0</v>
      </c>
      <c r="F1971">
        <f>ItemLists_295084!F1969</f>
        <v>0</v>
      </c>
      <c r="G1971">
        <f>ItemLists_295084!P1969</f>
        <v>0</v>
      </c>
      <c r="H1971" s="1">
        <f>ItemLists_295084!W1969</f>
        <v>0</v>
      </c>
      <c r="I1971">
        <f>ItemLists_295084!S1969</f>
        <v>0</v>
      </c>
    </row>
    <row r="1972" spans="1:9" x14ac:dyDescent="0.25">
      <c r="A1972" t="str">
        <f>IF(ItemLists_295084!A1970="Juvenile Non-Fiction","JNF","")</f>
        <v/>
      </c>
      <c r="B1972">
        <f>ItemLists_295084!B1970</f>
        <v>0</v>
      </c>
      <c r="C1972" t="str">
        <f>LEFT(ItemLists_295084!D1970,36)</f>
        <v/>
      </c>
      <c r="D1972" s="3" t="str">
        <f>IF(ItemLists_295084!AE1970=1,"Yes","No")</f>
        <v>No</v>
      </c>
      <c r="E1972" s="18">
        <f>ItemLists_295084!C1970</f>
        <v>0</v>
      </c>
      <c r="F1972">
        <f>ItemLists_295084!F1970</f>
        <v>0</v>
      </c>
      <c r="G1972">
        <f>ItemLists_295084!P1970</f>
        <v>0</v>
      </c>
      <c r="H1972" s="1">
        <f>ItemLists_295084!W1970</f>
        <v>0</v>
      </c>
      <c r="I1972">
        <f>ItemLists_295084!S1970</f>
        <v>0</v>
      </c>
    </row>
    <row r="1973" spans="1:9" x14ac:dyDescent="0.25">
      <c r="A1973" t="str">
        <f>IF(ItemLists_295084!A1971="Juvenile Non-Fiction","JNF","")</f>
        <v/>
      </c>
      <c r="B1973">
        <f>ItemLists_295084!B1971</f>
        <v>0</v>
      </c>
      <c r="C1973" t="str">
        <f>LEFT(ItemLists_295084!D1971,36)</f>
        <v/>
      </c>
      <c r="D1973" s="3" t="str">
        <f>IF(ItemLists_295084!AE1971=1,"Yes","No")</f>
        <v>No</v>
      </c>
      <c r="E1973" s="18">
        <f>ItemLists_295084!C1971</f>
        <v>0</v>
      </c>
      <c r="F1973">
        <f>ItemLists_295084!F1971</f>
        <v>0</v>
      </c>
      <c r="G1973">
        <f>ItemLists_295084!P1971</f>
        <v>0</v>
      </c>
      <c r="H1973" s="1">
        <f>ItemLists_295084!W1971</f>
        <v>0</v>
      </c>
      <c r="I1973">
        <f>ItemLists_295084!S1971</f>
        <v>0</v>
      </c>
    </row>
    <row r="1974" spans="1:9" x14ac:dyDescent="0.25">
      <c r="A1974" t="str">
        <f>IF(ItemLists_295084!A1972="Juvenile Non-Fiction","JNF","")</f>
        <v/>
      </c>
      <c r="B1974">
        <f>ItemLists_295084!B1972</f>
        <v>0</v>
      </c>
      <c r="C1974" t="str">
        <f>LEFT(ItemLists_295084!D1972,36)</f>
        <v/>
      </c>
      <c r="D1974" s="3" t="str">
        <f>IF(ItemLists_295084!AE1972=1,"Yes","No")</f>
        <v>No</v>
      </c>
      <c r="E1974" s="18">
        <f>ItemLists_295084!C1972</f>
        <v>0</v>
      </c>
      <c r="F1974">
        <f>ItemLists_295084!F1972</f>
        <v>0</v>
      </c>
      <c r="G1974">
        <f>ItemLists_295084!P1972</f>
        <v>0</v>
      </c>
      <c r="H1974" s="1">
        <f>ItemLists_295084!W1972</f>
        <v>0</v>
      </c>
      <c r="I1974">
        <f>ItemLists_295084!S1972</f>
        <v>0</v>
      </c>
    </row>
    <row r="1975" spans="1:9" x14ac:dyDescent="0.25">
      <c r="A1975" t="str">
        <f>IF(ItemLists_295084!A1973="Juvenile Non-Fiction","JNF","")</f>
        <v/>
      </c>
      <c r="B1975">
        <f>ItemLists_295084!B1973</f>
        <v>0</v>
      </c>
      <c r="C1975" t="str">
        <f>LEFT(ItemLists_295084!D1973,36)</f>
        <v/>
      </c>
      <c r="D1975" s="3" t="str">
        <f>IF(ItemLists_295084!AE1973=1,"Yes","No")</f>
        <v>No</v>
      </c>
      <c r="E1975" s="18">
        <f>ItemLists_295084!C1973</f>
        <v>0</v>
      </c>
      <c r="F1975">
        <f>ItemLists_295084!F1973</f>
        <v>0</v>
      </c>
      <c r="G1975">
        <f>ItemLists_295084!P1973</f>
        <v>0</v>
      </c>
      <c r="H1975" s="1">
        <f>ItemLists_295084!W1973</f>
        <v>0</v>
      </c>
      <c r="I1975">
        <f>ItemLists_295084!S1973</f>
        <v>0</v>
      </c>
    </row>
    <row r="1976" spans="1:9" x14ac:dyDescent="0.25">
      <c r="A1976" t="str">
        <f>IF(ItemLists_295084!A1974="Juvenile Non-Fiction","JNF","")</f>
        <v/>
      </c>
      <c r="B1976">
        <f>ItemLists_295084!B1974</f>
        <v>0</v>
      </c>
      <c r="C1976" t="str">
        <f>LEFT(ItemLists_295084!D1974,36)</f>
        <v/>
      </c>
      <c r="D1976" s="3" t="str">
        <f>IF(ItemLists_295084!AE1974=1,"Yes","No")</f>
        <v>No</v>
      </c>
      <c r="E1976" s="18">
        <f>ItemLists_295084!C1974</f>
        <v>0</v>
      </c>
      <c r="F1976">
        <f>ItemLists_295084!F1974</f>
        <v>0</v>
      </c>
      <c r="G1976">
        <f>ItemLists_295084!P1974</f>
        <v>0</v>
      </c>
      <c r="H1976" s="1">
        <f>ItemLists_295084!W1974</f>
        <v>0</v>
      </c>
      <c r="I1976">
        <f>ItemLists_295084!S1974</f>
        <v>0</v>
      </c>
    </row>
    <row r="1977" spans="1:9" x14ac:dyDescent="0.25">
      <c r="A1977" t="str">
        <f>IF(ItemLists_295084!A1975="Juvenile Non-Fiction","JNF","")</f>
        <v/>
      </c>
      <c r="B1977">
        <f>ItemLists_295084!B1975</f>
        <v>0</v>
      </c>
      <c r="C1977" t="str">
        <f>LEFT(ItemLists_295084!D1975,36)</f>
        <v/>
      </c>
      <c r="D1977" s="3" t="str">
        <f>IF(ItemLists_295084!AE1975=1,"Yes","No")</f>
        <v>No</v>
      </c>
      <c r="E1977" s="18">
        <f>ItemLists_295084!C1975</f>
        <v>0</v>
      </c>
      <c r="F1977">
        <f>ItemLists_295084!F1975</f>
        <v>0</v>
      </c>
      <c r="G1977">
        <f>ItemLists_295084!P1975</f>
        <v>0</v>
      </c>
      <c r="H1977" s="1">
        <f>ItemLists_295084!W1975</f>
        <v>0</v>
      </c>
      <c r="I1977">
        <f>ItemLists_295084!S1975</f>
        <v>0</v>
      </c>
    </row>
    <row r="1978" spans="1:9" x14ac:dyDescent="0.25">
      <c r="A1978" t="str">
        <f>IF(ItemLists_295084!A1976="Juvenile Non-Fiction","JNF","")</f>
        <v/>
      </c>
      <c r="B1978">
        <f>ItemLists_295084!B1976</f>
        <v>0</v>
      </c>
      <c r="C1978" t="str">
        <f>LEFT(ItemLists_295084!D1976,36)</f>
        <v/>
      </c>
      <c r="D1978" s="3" t="str">
        <f>IF(ItemLists_295084!AE1976=1,"Yes","No")</f>
        <v>No</v>
      </c>
      <c r="E1978" s="18">
        <f>ItemLists_295084!C1976</f>
        <v>0</v>
      </c>
      <c r="F1978">
        <f>ItemLists_295084!F1976</f>
        <v>0</v>
      </c>
      <c r="G1978">
        <f>ItemLists_295084!P1976</f>
        <v>0</v>
      </c>
      <c r="H1978" s="1">
        <f>ItemLists_295084!W1976</f>
        <v>0</v>
      </c>
      <c r="I1978">
        <f>ItemLists_295084!S1976</f>
        <v>0</v>
      </c>
    </row>
    <row r="1979" spans="1:9" x14ac:dyDescent="0.25">
      <c r="A1979" t="str">
        <f>IF(ItemLists_295084!A1977="Juvenile Non-Fiction","JNF","")</f>
        <v/>
      </c>
      <c r="B1979">
        <f>ItemLists_295084!B1977</f>
        <v>0</v>
      </c>
      <c r="C1979" t="str">
        <f>LEFT(ItemLists_295084!D1977,36)</f>
        <v/>
      </c>
      <c r="D1979" s="3" t="str">
        <f>IF(ItemLists_295084!AE1977=1,"Yes","No")</f>
        <v>No</v>
      </c>
      <c r="E1979" s="18">
        <f>ItemLists_295084!C1977</f>
        <v>0</v>
      </c>
      <c r="F1979">
        <f>ItemLists_295084!F1977</f>
        <v>0</v>
      </c>
      <c r="G1979">
        <f>ItemLists_295084!P1977</f>
        <v>0</v>
      </c>
      <c r="H1979" s="1">
        <f>ItemLists_295084!W1977</f>
        <v>0</v>
      </c>
      <c r="I1979">
        <f>ItemLists_295084!S1977</f>
        <v>0</v>
      </c>
    </row>
    <row r="1980" spans="1:9" x14ac:dyDescent="0.25">
      <c r="A1980" t="str">
        <f>IF(ItemLists_295084!A1978="Juvenile Non-Fiction","JNF","")</f>
        <v/>
      </c>
      <c r="B1980">
        <f>ItemLists_295084!B1978</f>
        <v>0</v>
      </c>
      <c r="C1980" t="str">
        <f>LEFT(ItemLists_295084!D1978,36)</f>
        <v/>
      </c>
      <c r="D1980" s="3" t="str">
        <f>IF(ItemLists_295084!AE1978=1,"Yes","No")</f>
        <v>No</v>
      </c>
      <c r="E1980" s="18">
        <f>ItemLists_295084!C1978</f>
        <v>0</v>
      </c>
      <c r="F1980">
        <f>ItemLists_295084!F1978</f>
        <v>0</v>
      </c>
      <c r="G1980">
        <f>ItemLists_295084!P1978</f>
        <v>0</v>
      </c>
      <c r="H1980" s="1">
        <f>ItemLists_295084!W1978</f>
        <v>0</v>
      </c>
      <c r="I1980">
        <f>ItemLists_295084!S1978</f>
        <v>0</v>
      </c>
    </row>
    <row r="1981" spans="1:9" x14ac:dyDescent="0.25">
      <c r="A1981" t="str">
        <f>IF(ItemLists_295084!A1979="Juvenile Non-Fiction","JNF","")</f>
        <v/>
      </c>
      <c r="B1981">
        <f>ItemLists_295084!B1979</f>
        <v>0</v>
      </c>
      <c r="C1981" t="str">
        <f>LEFT(ItemLists_295084!D1979,36)</f>
        <v/>
      </c>
      <c r="D1981" s="3" t="str">
        <f>IF(ItemLists_295084!AE1979=1,"Yes","No")</f>
        <v>No</v>
      </c>
      <c r="E1981" s="18">
        <f>ItemLists_295084!C1979</f>
        <v>0</v>
      </c>
      <c r="F1981">
        <f>ItemLists_295084!F1979</f>
        <v>0</v>
      </c>
      <c r="G1981">
        <f>ItemLists_295084!P1979</f>
        <v>0</v>
      </c>
      <c r="H1981" s="1">
        <f>ItemLists_295084!W1979</f>
        <v>0</v>
      </c>
      <c r="I1981">
        <f>ItemLists_295084!S1979</f>
        <v>0</v>
      </c>
    </row>
    <row r="1982" spans="1:9" x14ac:dyDescent="0.25">
      <c r="A1982" t="str">
        <f>IF(ItemLists_295084!A1980="Juvenile Non-Fiction","JNF","")</f>
        <v/>
      </c>
      <c r="B1982">
        <f>ItemLists_295084!B1980</f>
        <v>0</v>
      </c>
      <c r="C1982" t="str">
        <f>LEFT(ItemLists_295084!D1980,36)</f>
        <v/>
      </c>
      <c r="D1982" s="3" t="str">
        <f>IF(ItemLists_295084!AE1980=1,"Yes","No")</f>
        <v>No</v>
      </c>
      <c r="E1982" s="18">
        <f>ItemLists_295084!C1980</f>
        <v>0</v>
      </c>
      <c r="F1982">
        <f>ItemLists_295084!F1980</f>
        <v>0</v>
      </c>
      <c r="G1982">
        <f>ItemLists_295084!P1980</f>
        <v>0</v>
      </c>
      <c r="H1982" s="1">
        <f>ItemLists_295084!W1980</f>
        <v>0</v>
      </c>
      <c r="I1982">
        <f>ItemLists_295084!S1980</f>
        <v>0</v>
      </c>
    </row>
    <row r="1983" spans="1:9" x14ac:dyDescent="0.25">
      <c r="A1983" t="str">
        <f>IF(ItemLists_295084!A1981="Juvenile Non-Fiction","JNF","")</f>
        <v/>
      </c>
      <c r="B1983">
        <f>ItemLists_295084!B1981</f>
        <v>0</v>
      </c>
      <c r="C1983" t="str">
        <f>LEFT(ItemLists_295084!D1981,36)</f>
        <v/>
      </c>
      <c r="D1983" s="3" t="str">
        <f>IF(ItemLists_295084!AE1981=1,"Yes","No")</f>
        <v>No</v>
      </c>
      <c r="E1983" s="18">
        <f>ItemLists_295084!C1981</f>
        <v>0</v>
      </c>
      <c r="F1983">
        <f>ItemLists_295084!F1981</f>
        <v>0</v>
      </c>
      <c r="G1983">
        <f>ItemLists_295084!P1981</f>
        <v>0</v>
      </c>
      <c r="H1983" s="1">
        <f>ItemLists_295084!W1981</f>
        <v>0</v>
      </c>
      <c r="I1983">
        <f>ItemLists_295084!S1981</f>
        <v>0</v>
      </c>
    </row>
    <row r="1984" spans="1:9" x14ac:dyDescent="0.25">
      <c r="A1984" t="str">
        <f>IF(ItemLists_295084!A1982="Juvenile Non-Fiction","JNF","")</f>
        <v/>
      </c>
      <c r="B1984">
        <f>ItemLists_295084!B1982</f>
        <v>0</v>
      </c>
      <c r="C1984" t="str">
        <f>LEFT(ItemLists_295084!D1982,36)</f>
        <v/>
      </c>
      <c r="D1984" s="3" t="str">
        <f>IF(ItemLists_295084!AE1982=1,"Yes","No")</f>
        <v>No</v>
      </c>
      <c r="E1984" s="18">
        <f>ItemLists_295084!C1982</f>
        <v>0</v>
      </c>
      <c r="F1984">
        <f>ItemLists_295084!F1982</f>
        <v>0</v>
      </c>
      <c r="G1984">
        <f>ItemLists_295084!P1982</f>
        <v>0</v>
      </c>
      <c r="H1984" s="1">
        <f>ItemLists_295084!W1982</f>
        <v>0</v>
      </c>
      <c r="I1984">
        <f>ItemLists_295084!S1982</f>
        <v>0</v>
      </c>
    </row>
    <row r="1985" spans="1:9" x14ac:dyDescent="0.25">
      <c r="A1985" t="str">
        <f>IF(ItemLists_295084!A1983="Juvenile Non-Fiction","JNF","")</f>
        <v/>
      </c>
      <c r="B1985">
        <f>ItemLists_295084!B1983</f>
        <v>0</v>
      </c>
      <c r="C1985" t="str">
        <f>LEFT(ItemLists_295084!D1983,36)</f>
        <v/>
      </c>
      <c r="D1985" s="3" t="str">
        <f>IF(ItemLists_295084!AE1983=1,"Yes","No")</f>
        <v>No</v>
      </c>
      <c r="E1985" s="18">
        <f>ItemLists_295084!C1983</f>
        <v>0</v>
      </c>
      <c r="F1985">
        <f>ItemLists_295084!F1983</f>
        <v>0</v>
      </c>
      <c r="G1985">
        <f>ItemLists_295084!P1983</f>
        <v>0</v>
      </c>
      <c r="H1985" s="1">
        <f>ItemLists_295084!W1983</f>
        <v>0</v>
      </c>
      <c r="I1985">
        <f>ItemLists_295084!S1983</f>
        <v>0</v>
      </c>
    </row>
    <row r="1986" spans="1:9" x14ac:dyDescent="0.25">
      <c r="A1986" t="str">
        <f>IF(ItemLists_295084!A1984="Juvenile Non-Fiction","JNF","")</f>
        <v/>
      </c>
      <c r="B1986">
        <f>ItemLists_295084!B1984</f>
        <v>0</v>
      </c>
      <c r="C1986" t="str">
        <f>LEFT(ItemLists_295084!D1984,36)</f>
        <v/>
      </c>
      <c r="D1986" s="3" t="str">
        <f>IF(ItemLists_295084!AE1984=1,"Yes","No")</f>
        <v>No</v>
      </c>
      <c r="E1986" s="18">
        <f>ItemLists_295084!C1984</f>
        <v>0</v>
      </c>
      <c r="F1986">
        <f>ItemLists_295084!F1984</f>
        <v>0</v>
      </c>
      <c r="G1986">
        <f>ItemLists_295084!P1984</f>
        <v>0</v>
      </c>
      <c r="H1986" s="1">
        <f>ItemLists_295084!W1984</f>
        <v>0</v>
      </c>
      <c r="I1986">
        <f>ItemLists_295084!S1984</f>
        <v>0</v>
      </c>
    </row>
    <row r="1987" spans="1:9" x14ac:dyDescent="0.25">
      <c r="A1987" t="str">
        <f>IF(ItemLists_295084!A1985="Juvenile Non-Fiction","JNF","")</f>
        <v/>
      </c>
      <c r="B1987">
        <f>ItemLists_295084!B1985</f>
        <v>0</v>
      </c>
      <c r="C1987" t="str">
        <f>LEFT(ItemLists_295084!D1985,36)</f>
        <v/>
      </c>
      <c r="D1987" s="3" t="str">
        <f>IF(ItemLists_295084!AE1985=1,"Yes","No")</f>
        <v>No</v>
      </c>
      <c r="E1987" s="18">
        <f>ItemLists_295084!C1985</f>
        <v>0</v>
      </c>
      <c r="F1987">
        <f>ItemLists_295084!F1985</f>
        <v>0</v>
      </c>
      <c r="G1987">
        <f>ItemLists_295084!P1985</f>
        <v>0</v>
      </c>
      <c r="H1987" s="1">
        <f>ItemLists_295084!W1985</f>
        <v>0</v>
      </c>
      <c r="I1987">
        <f>ItemLists_295084!S1985</f>
        <v>0</v>
      </c>
    </row>
    <row r="1988" spans="1:9" x14ac:dyDescent="0.25">
      <c r="A1988" t="str">
        <f>IF(ItemLists_295084!A1986="Juvenile Non-Fiction","JNF","")</f>
        <v/>
      </c>
      <c r="B1988">
        <f>ItemLists_295084!B1986</f>
        <v>0</v>
      </c>
      <c r="C1988" t="str">
        <f>LEFT(ItemLists_295084!D1986,36)</f>
        <v/>
      </c>
      <c r="D1988" s="3" t="str">
        <f>IF(ItemLists_295084!AE1986=1,"Yes","No")</f>
        <v>No</v>
      </c>
      <c r="E1988" s="18">
        <f>ItemLists_295084!C1986</f>
        <v>0</v>
      </c>
      <c r="F1988">
        <f>ItemLists_295084!F1986</f>
        <v>0</v>
      </c>
      <c r="G1988">
        <f>ItemLists_295084!P1986</f>
        <v>0</v>
      </c>
      <c r="H1988" s="1">
        <f>ItemLists_295084!W1986</f>
        <v>0</v>
      </c>
      <c r="I1988">
        <f>ItemLists_295084!S1986</f>
        <v>0</v>
      </c>
    </row>
    <row r="1989" spans="1:9" x14ac:dyDescent="0.25">
      <c r="A1989" t="str">
        <f>IF(ItemLists_295084!A1987="Juvenile Non-Fiction","JNF","")</f>
        <v/>
      </c>
      <c r="B1989">
        <f>ItemLists_295084!B1987</f>
        <v>0</v>
      </c>
      <c r="C1989" t="str">
        <f>LEFT(ItemLists_295084!D1987,36)</f>
        <v/>
      </c>
      <c r="D1989" s="3" t="str">
        <f>IF(ItemLists_295084!AE1987=1,"Yes","No")</f>
        <v>No</v>
      </c>
      <c r="E1989" s="18">
        <f>ItemLists_295084!C1987</f>
        <v>0</v>
      </c>
      <c r="F1989">
        <f>ItemLists_295084!F1987</f>
        <v>0</v>
      </c>
      <c r="G1989">
        <f>ItemLists_295084!P1987</f>
        <v>0</v>
      </c>
      <c r="H1989" s="1">
        <f>ItemLists_295084!W1987</f>
        <v>0</v>
      </c>
      <c r="I1989">
        <f>ItemLists_295084!S1987</f>
        <v>0</v>
      </c>
    </row>
    <row r="1990" spans="1:9" x14ac:dyDescent="0.25">
      <c r="A1990" t="str">
        <f>IF(ItemLists_295084!A1988="Juvenile Non-Fiction","JNF","")</f>
        <v/>
      </c>
      <c r="B1990">
        <f>ItemLists_295084!B1988</f>
        <v>0</v>
      </c>
      <c r="C1990" t="str">
        <f>LEFT(ItemLists_295084!D1988,36)</f>
        <v/>
      </c>
      <c r="D1990" s="3" t="str">
        <f>IF(ItemLists_295084!AE1988=1,"Yes","No")</f>
        <v>No</v>
      </c>
      <c r="E1990" s="18">
        <f>ItemLists_295084!C1988</f>
        <v>0</v>
      </c>
      <c r="F1990">
        <f>ItemLists_295084!F1988</f>
        <v>0</v>
      </c>
      <c r="G1990">
        <f>ItemLists_295084!P1988</f>
        <v>0</v>
      </c>
      <c r="H1990" s="1">
        <f>ItemLists_295084!W1988</f>
        <v>0</v>
      </c>
      <c r="I1990">
        <f>ItemLists_295084!S1988</f>
        <v>0</v>
      </c>
    </row>
    <row r="1991" spans="1:9" x14ac:dyDescent="0.25">
      <c r="A1991" t="str">
        <f>IF(ItemLists_295084!A1989="Juvenile Non-Fiction","JNF","")</f>
        <v/>
      </c>
      <c r="B1991">
        <f>ItemLists_295084!B1989</f>
        <v>0</v>
      </c>
      <c r="C1991" t="str">
        <f>LEFT(ItemLists_295084!D1989,36)</f>
        <v/>
      </c>
      <c r="D1991" s="3" t="str">
        <f>IF(ItemLists_295084!AE1989=1,"Yes","No")</f>
        <v>No</v>
      </c>
      <c r="E1991" s="18">
        <f>ItemLists_295084!C1989</f>
        <v>0</v>
      </c>
      <c r="F1991">
        <f>ItemLists_295084!F1989</f>
        <v>0</v>
      </c>
      <c r="G1991">
        <f>ItemLists_295084!P1989</f>
        <v>0</v>
      </c>
      <c r="H1991" s="1">
        <f>ItemLists_295084!W1989</f>
        <v>0</v>
      </c>
      <c r="I1991">
        <f>ItemLists_295084!S1989</f>
        <v>0</v>
      </c>
    </row>
    <row r="1992" spans="1:9" x14ac:dyDescent="0.25">
      <c r="A1992" t="str">
        <f>IF(ItemLists_295084!A1990="Juvenile Non-Fiction","JNF","")</f>
        <v/>
      </c>
      <c r="B1992">
        <f>ItemLists_295084!B1990</f>
        <v>0</v>
      </c>
      <c r="C1992" t="str">
        <f>LEFT(ItemLists_295084!D1990,36)</f>
        <v/>
      </c>
      <c r="D1992" s="3" t="str">
        <f>IF(ItemLists_295084!AE1990=1,"Yes","No")</f>
        <v>No</v>
      </c>
      <c r="E1992" s="18">
        <f>ItemLists_295084!C1990</f>
        <v>0</v>
      </c>
      <c r="F1992">
        <f>ItemLists_295084!F1990</f>
        <v>0</v>
      </c>
      <c r="G1992">
        <f>ItemLists_295084!P1990</f>
        <v>0</v>
      </c>
      <c r="H1992" s="1">
        <f>ItemLists_295084!W1990</f>
        <v>0</v>
      </c>
      <c r="I1992">
        <f>ItemLists_295084!S1990</f>
        <v>0</v>
      </c>
    </row>
    <row r="1993" spans="1:9" x14ac:dyDescent="0.25">
      <c r="A1993" t="str">
        <f>IF(ItemLists_295084!A1991="Juvenile Non-Fiction","JNF","")</f>
        <v/>
      </c>
      <c r="B1993">
        <f>ItemLists_295084!B1991</f>
        <v>0</v>
      </c>
      <c r="C1993" t="str">
        <f>LEFT(ItemLists_295084!D1991,36)</f>
        <v/>
      </c>
      <c r="D1993" s="3" t="str">
        <f>IF(ItemLists_295084!AE1991=1,"Yes","No")</f>
        <v>No</v>
      </c>
      <c r="E1993" s="18">
        <f>ItemLists_295084!C1991</f>
        <v>0</v>
      </c>
      <c r="F1993">
        <f>ItemLists_295084!F1991</f>
        <v>0</v>
      </c>
      <c r="G1993">
        <f>ItemLists_295084!P1991</f>
        <v>0</v>
      </c>
      <c r="H1993" s="1">
        <f>ItemLists_295084!W1991</f>
        <v>0</v>
      </c>
      <c r="I1993">
        <f>ItemLists_295084!S1991</f>
        <v>0</v>
      </c>
    </row>
    <row r="1994" spans="1:9" x14ac:dyDescent="0.25">
      <c r="A1994" t="str">
        <f>IF(ItemLists_295084!A1992="Juvenile Non-Fiction","JNF","")</f>
        <v/>
      </c>
      <c r="B1994">
        <f>ItemLists_295084!B1992</f>
        <v>0</v>
      </c>
      <c r="C1994" t="str">
        <f>LEFT(ItemLists_295084!D1992,36)</f>
        <v/>
      </c>
      <c r="D1994" s="3" t="str">
        <f>IF(ItemLists_295084!AE1992=1,"Yes","No")</f>
        <v>No</v>
      </c>
      <c r="E1994" s="18">
        <f>ItemLists_295084!C1992</f>
        <v>0</v>
      </c>
      <c r="F1994">
        <f>ItemLists_295084!F1992</f>
        <v>0</v>
      </c>
      <c r="G1994">
        <f>ItemLists_295084!P1992</f>
        <v>0</v>
      </c>
      <c r="H1994" s="1">
        <f>ItemLists_295084!W1992</f>
        <v>0</v>
      </c>
      <c r="I1994">
        <f>ItemLists_295084!S1992</f>
        <v>0</v>
      </c>
    </row>
    <row r="1995" spans="1:9" x14ac:dyDescent="0.25">
      <c r="A1995" t="str">
        <f>IF(ItemLists_295084!A1993="Juvenile Non-Fiction","JNF","")</f>
        <v/>
      </c>
      <c r="B1995">
        <f>ItemLists_295084!B1993</f>
        <v>0</v>
      </c>
      <c r="C1995" t="str">
        <f>LEFT(ItemLists_295084!D1993,36)</f>
        <v/>
      </c>
      <c r="D1995" s="3" t="str">
        <f>IF(ItemLists_295084!AE1993=1,"Yes","No")</f>
        <v>No</v>
      </c>
      <c r="E1995" s="18">
        <f>ItemLists_295084!C1993</f>
        <v>0</v>
      </c>
      <c r="F1995">
        <f>ItemLists_295084!F1993</f>
        <v>0</v>
      </c>
      <c r="G1995">
        <f>ItemLists_295084!P1993</f>
        <v>0</v>
      </c>
      <c r="H1995" s="1">
        <f>ItemLists_295084!W1993</f>
        <v>0</v>
      </c>
      <c r="I1995">
        <f>ItemLists_295084!S1993</f>
        <v>0</v>
      </c>
    </row>
    <row r="1996" spans="1:9" x14ac:dyDescent="0.25">
      <c r="A1996" t="str">
        <f>IF(ItemLists_295084!A1994="Juvenile Non-Fiction","JNF","")</f>
        <v/>
      </c>
      <c r="B1996">
        <f>ItemLists_295084!B1994</f>
        <v>0</v>
      </c>
      <c r="C1996" t="str">
        <f>LEFT(ItemLists_295084!D1994,36)</f>
        <v/>
      </c>
      <c r="D1996" s="3" t="str">
        <f>IF(ItemLists_295084!AE1994=1,"Yes","No")</f>
        <v>No</v>
      </c>
      <c r="E1996" s="18">
        <f>ItemLists_295084!C1994</f>
        <v>0</v>
      </c>
      <c r="F1996">
        <f>ItemLists_295084!F1994</f>
        <v>0</v>
      </c>
      <c r="G1996">
        <f>ItemLists_295084!P1994</f>
        <v>0</v>
      </c>
      <c r="H1996" s="1">
        <f>ItemLists_295084!W1994</f>
        <v>0</v>
      </c>
      <c r="I1996">
        <f>ItemLists_295084!S1994</f>
        <v>0</v>
      </c>
    </row>
    <row r="1997" spans="1:9" x14ac:dyDescent="0.25">
      <c r="A1997" t="str">
        <f>IF(ItemLists_295084!A1995="Juvenile Non-Fiction","JNF","")</f>
        <v/>
      </c>
      <c r="B1997">
        <f>ItemLists_295084!B1995</f>
        <v>0</v>
      </c>
      <c r="C1997" t="str">
        <f>LEFT(ItemLists_295084!D1995,36)</f>
        <v/>
      </c>
      <c r="D1997" s="3" t="str">
        <f>IF(ItemLists_295084!AE1995=1,"Yes","No")</f>
        <v>No</v>
      </c>
      <c r="E1997" s="18">
        <f>ItemLists_295084!C1995</f>
        <v>0</v>
      </c>
      <c r="F1997">
        <f>ItemLists_295084!F1995</f>
        <v>0</v>
      </c>
      <c r="G1997">
        <f>ItemLists_295084!P1995</f>
        <v>0</v>
      </c>
      <c r="H1997" s="1">
        <f>ItemLists_295084!W1995</f>
        <v>0</v>
      </c>
      <c r="I1997">
        <f>ItemLists_295084!S1995</f>
        <v>0</v>
      </c>
    </row>
    <row r="1998" spans="1:9" x14ac:dyDescent="0.25">
      <c r="A1998" t="str">
        <f>IF(ItemLists_295084!A1996="Juvenile Non-Fiction","JNF","")</f>
        <v/>
      </c>
      <c r="B1998">
        <f>ItemLists_295084!B1996</f>
        <v>0</v>
      </c>
      <c r="C1998" t="str">
        <f>LEFT(ItemLists_295084!D1996,36)</f>
        <v/>
      </c>
      <c r="D1998" s="3" t="str">
        <f>IF(ItemLists_295084!AE1996=1,"Yes","No")</f>
        <v>No</v>
      </c>
      <c r="E1998" s="18">
        <f>ItemLists_295084!C1996</f>
        <v>0</v>
      </c>
      <c r="F1998">
        <f>ItemLists_295084!F1996</f>
        <v>0</v>
      </c>
      <c r="G1998">
        <f>ItemLists_295084!P1996</f>
        <v>0</v>
      </c>
      <c r="H1998" s="1">
        <f>ItemLists_295084!W1996</f>
        <v>0</v>
      </c>
      <c r="I1998">
        <f>ItemLists_295084!S1996</f>
        <v>0</v>
      </c>
    </row>
    <row r="1999" spans="1:9" x14ac:dyDescent="0.25">
      <c r="A1999" t="str">
        <f>IF(ItemLists_295084!A1997="Juvenile Non-Fiction","JNF","")</f>
        <v/>
      </c>
      <c r="B1999">
        <f>ItemLists_295084!B1997</f>
        <v>0</v>
      </c>
      <c r="C1999" t="str">
        <f>LEFT(ItemLists_295084!D1997,36)</f>
        <v/>
      </c>
      <c r="D1999" s="3" t="str">
        <f>IF(ItemLists_295084!AE1997=1,"Yes","No")</f>
        <v>No</v>
      </c>
      <c r="E1999" s="18">
        <f>ItemLists_295084!C1997</f>
        <v>0</v>
      </c>
      <c r="F1999">
        <f>ItemLists_295084!F1997</f>
        <v>0</v>
      </c>
      <c r="G1999">
        <f>ItemLists_295084!P1997</f>
        <v>0</v>
      </c>
      <c r="H1999" s="1">
        <f>ItemLists_295084!W1997</f>
        <v>0</v>
      </c>
      <c r="I1999">
        <f>ItemLists_295084!S1997</f>
        <v>0</v>
      </c>
    </row>
    <row r="2000" spans="1:9" x14ac:dyDescent="0.25">
      <c r="A2000" t="str">
        <f>IF(ItemLists_295084!A1998="Juvenile Non-Fiction","JNF","")</f>
        <v/>
      </c>
      <c r="B2000">
        <f>ItemLists_295084!B1998</f>
        <v>0</v>
      </c>
      <c r="C2000" t="str">
        <f>LEFT(ItemLists_295084!D1998,36)</f>
        <v/>
      </c>
      <c r="D2000" s="3" t="str">
        <f>IF(ItemLists_295084!AE1998=1,"Yes","No")</f>
        <v>No</v>
      </c>
      <c r="E2000" s="18">
        <f>ItemLists_295084!C1998</f>
        <v>0</v>
      </c>
      <c r="F2000">
        <f>ItemLists_295084!F1998</f>
        <v>0</v>
      </c>
      <c r="G2000">
        <f>ItemLists_295084!P1998</f>
        <v>0</v>
      </c>
      <c r="H2000" s="1">
        <f>ItemLists_295084!W1998</f>
        <v>0</v>
      </c>
      <c r="I2000">
        <f>ItemLists_295084!S1998</f>
        <v>0</v>
      </c>
    </row>
    <row r="2001" spans="1:9" x14ac:dyDescent="0.25">
      <c r="A2001" t="str">
        <f>IF(ItemLists_295084!A1999="Juvenile Non-Fiction","JNF","")</f>
        <v/>
      </c>
      <c r="B2001">
        <f>ItemLists_295084!B1999</f>
        <v>0</v>
      </c>
      <c r="C2001" t="str">
        <f>LEFT(ItemLists_295084!D1999,36)</f>
        <v/>
      </c>
      <c r="D2001" s="3" t="str">
        <f>IF(ItemLists_295084!AE1999=1,"Yes","No")</f>
        <v>No</v>
      </c>
      <c r="E2001" s="18">
        <f>ItemLists_295084!C1999</f>
        <v>0</v>
      </c>
      <c r="F2001">
        <f>ItemLists_295084!F1999</f>
        <v>0</v>
      </c>
      <c r="G2001">
        <f>ItemLists_295084!P1999</f>
        <v>0</v>
      </c>
      <c r="H2001" s="1">
        <f>ItemLists_295084!W1999</f>
        <v>0</v>
      </c>
      <c r="I2001">
        <f>ItemLists_295084!S1999</f>
        <v>0</v>
      </c>
    </row>
    <row r="2002" spans="1:9" x14ac:dyDescent="0.25">
      <c r="A2002" t="str">
        <f>IF(ItemLists_295084!A2000="Juvenile Non-Fiction","JNF","")</f>
        <v/>
      </c>
      <c r="B2002">
        <f>ItemLists_295084!B2000</f>
        <v>0</v>
      </c>
      <c r="C2002" t="str">
        <f>LEFT(ItemLists_295084!D2000,36)</f>
        <v/>
      </c>
      <c r="D2002" s="3" t="str">
        <f>IF(ItemLists_295084!AE2000=1,"Yes","No")</f>
        <v>No</v>
      </c>
      <c r="E2002" s="18">
        <f>ItemLists_295084!C2000</f>
        <v>0</v>
      </c>
      <c r="F2002">
        <f>ItemLists_295084!F2000</f>
        <v>0</v>
      </c>
      <c r="G2002">
        <f>ItemLists_295084!P2000</f>
        <v>0</v>
      </c>
      <c r="H2002" s="1">
        <f>ItemLists_295084!W2000</f>
        <v>0</v>
      </c>
      <c r="I2002">
        <f>ItemLists_295084!S2000</f>
        <v>0</v>
      </c>
    </row>
    <row r="2003" spans="1:9" x14ac:dyDescent="0.25">
      <c r="A2003" t="str">
        <f>IF(ItemLists_295084!A2001="Juvenile Non-Fiction","JNF","")</f>
        <v/>
      </c>
      <c r="B2003">
        <f>ItemLists_295084!B2001</f>
        <v>0</v>
      </c>
      <c r="C2003" t="str">
        <f>LEFT(ItemLists_295084!D2001,36)</f>
        <v/>
      </c>
      <c r="D2003" s="3" t="str">
        <f>IF(ItemLists_295084!AE2001=1,"Yes","No")</f>
        <v>No</v>
      </c>
      <c r="E2003" s="18">
        <f>ItemLists_295084!C2001</f>
        <v>0</v>
      </c>
      <c r="F2003">
        <f>ItemLists_295084!F2001</f>
        <v>0</v>
      </c>
      <c r="G2003">
        <f>ItemLists_295084!P2001</f>
        <v>0</v>
      </c>
      <c r="H2003" s="1">
        <f>ItemLists_295084!W2001</f>
        <v>0</v>
      </c>
      <c r="I2003">
        <f>ItemLists_295084!S2001</f>
        <v>0</v>
      </c>
    </row>
    <row r="2004" spans="1:9" x14ac:dyDescent="0.25">
      <c r="A2004" t="str">
        <f>IF(ItemLists_295084!A2002="Juvenile Non-Fiction","JNF","")</f>
        <v/>
      </c>
      <c r="B2004">
        <f>ItemLists_295084!B2002</f>
        <v>0</v>
      </c>
      <c r="C2004" t="str">
        <f>LEFT(ItemLists_295084!D2002,36)</f>
        <v/>
      </c>
      <c r="D2004" s="3" t="str">
        <f>IF(ItemLists_295084!AE2002=1,"Yes","No")</f>
        <v>No</v>
      </c>
      <c r="E2004" s="18">
        <f>ItemLists_295084!C2002</f>
        <v>0</v>
      </c>
      <c r="F2004">
        <f>ItemLists_295084!F2002</f>
        <v>0</v>
      </c>
      <c r="G2004">
        <f>ItemLists_295084!P2002</f>
        <v>0</v>
      </c>
      <c r="H2004" s="1">
        <f>ItemLists_295084!W2002</f>
        <v>0</v>
      </c>
      <c r="I2004">
        <f>ItemLists_295084!S2002</f>
        <v>0</v>
      </c>
    </row>
    <row r="2005" spans="1:9" x14ac:dyDescent="0.25">
      <c r="A2005" t="str">
        <f>IF(ItemLists_295084!A2003="Juvenile Non-Fiction","JNF","")</f>
        <v/>
      </c>
      <c r="B2005">
        <f>ItemLists_295084!B2003</f>
        <v>0</v>
      </c>
      <c r="C2005" t="str">
        <f>LEFT(ItemLists_295084!D2003,36)</f>
        <v/>
      </c>
      <c r="D2005" s="3" t="str">
        <f>IF(ItemLists_295084!AE2003=1,"Yes","No")</f>
        <v>No</v>
      </c>
      <c r="E2005" s="18">
        <f>ItemLists_295084!C2003</f>
        <v>0</v>
      </c>
      <c r="F2005">
        <f>ItemLists_295084!F2003</f>
        <v>0</v>
      </c>
      <c r="G2005">
        <f>ItemLists_295084!P2003</f>
        <v>0</v>
      </c>
      <c r="H2005" s="1">
        <f>ItemLists_295084!W2003</f>
        <v>0</v>
      </c>
      <c r="I2005">
        <f>ItemLists_295084!S2003</f>
        <v>0</v>
      </c>
    </row>
    <row r="2006" spans="1:9" x14ac:dyDescent="0.25">
      <c r="A2006" t="str">
        <f>IF(ItemLists_295084!A2004="Juvenile Non-Fiction","JNF","")</f>
        <v/>
      </c>
      <c r="B2006">
        <f>ItemLists_295084!B2004</f>
        <v>0</v>
      </c>
      <c r="C2006" t="str">
        <f>LEFT(ItemLists_295084!D2004,36)</f>
        <v/>
      </c>
      <c r="D2006" s="3" t="str">
        <f>IF(ItemLists_295084!AE2004=1,"Yes","No")</f>
        <v>No</v>
      </c>
      <c r="E2006" s="18">
        <f>ItemLists_295084!C2004</f>
        <v>0</v>
      </c>
      <c r="F2006">
        <f>ItemLists_295084!F2004</f>
        <v>0</v>
      </c>
      <c r="G2006">
        <f>ItemLists_295084!P2004</f>
        <v>0</v>
      </c>
      <c r="H2006" s="1">
        <f>ItemLists_295084!W2004</f>
        <v>0</v>
      </c>
      <c r="I2006">
        <f>ItemLists_295084!S2004</f>
        <v>0</v>
      </c>
    </row>
    <row r="2007" spans="1:9" x14ac:dyDescent="0.25">
      <c r="A2007" t="str">
        <f>IF(ItemLists_295084!A2005="Juvenile Non-Fiction","JNF","")</f>
        <v/>
      </c>
      <c r="B2007">
        <f>ItemLists_295084!B2005</f>
        <v>0</v>
      </c>
      <c r="C2007" t="str">
        <f>LEFT(ItemLists_295084!D2005,36)</f>
        <v/>
      </c>
      <c r="D2007" s="3" t="str">
        <f>IF(ItemLists_295084!AE2005=1,"Yes","No")</f>
        <v>No</v>
      </c>
      <c r="E2007" s="18">
        <f>ItemLists_295084!C2005</f>
        <v>0</v>
      </c>
      <c r="F2007">
        <f>ItemLists_295084!F2005</f>
        <v>0</v>
      </c>
      <c r="G2007">
        <f>ItemLists_295084!P2005</f>
        <v>0</v>
      </c>
      <c r="H2007" s="1">
        <f>ItemLists_295084!W2005</f>
        <v>0</v>
      </c>
      <c r="I2007">
        <f>ItemLists_295084!S2005</f>
        <v>0</v>
      </c>
    </row>
    <row r="2008" spans="1:9" x14ac:dyDescent="0.25">
      <c r="A2008" t="str">
        <f>IF(ItemLists_295084!A2006="Juvenile Non-Fiction","JNF","")</f>
        <v/>
      </c>
      <c r="B2008">
        <f>ItemLists_295084!B2006</f>
        <v>0</v>
      </c>
      <c r="C2008" t="str">
        <f>LEFT(ItemLists_295084!D2006,36)</f>
        <v/>
      </c>
      <c r="D2008" s="3" t="str">
        <f>IF(ItemLists_295084!AE2006=1,"Yes","No")</f>
        <v>No</v>
      </c>
      <c r="E2008" s="18">
        <f>ItemLists_295084!C2006</f>
        <v>0</v>
      </c>
      <c r="F2008">
        <f>ItemLists_295084!F2006</f>
        <v>0</v>
      </c>
      <c r="G2008">
        <f>ItemLists_295084!P2006</f>
        <v>0</v>
      </c>
      <c r="H2008" s="1">
        <f>ItemLists_295084!W2006</f>
        <v>0</v>
      </c>
      <c r="I2008">
        <f>ItemLists_295084!S2006</f>
        <v>0</v>
      </c>
    </row>
    <row r="2009" spans="1:9" x14ac:dyDescent="0.25">
      <c r="A2009" t="str">
        <f>IF(ItemLists_295084!A2007="Juvenile Non-Fiction","JNF","")</f>
        <v/>
      </c>
      <c r="B2009">
        <f>ItemLists_295084!B2007</f>
        <v>0</v>
      </c>
      <c r="C2009" t="str">
        <f>LEFT(ItemLists_295084!D2007,36)</f>
        <v/>
      </c>
      <c r="D2009" s="3" t="str">
        <f>IF(ItemLists_295084!AE2007=1,"Yes","No")</f>
        <v>No</v>
      </c>
      <c r="E2009" s="18">
        <f>ItemLists_295084!C2007</f>
        <v>0</v>
      </c>
      <c r="F2009">
        <f>ItemLists_295084!F2007</f>
        <v>0</v>
      </c>
      <c r="G2009">
        <f>ItemLists_295084!P2007</f>
        <v>0</v>
      </c>
      <c r="H2009" s="1">
        <f>ItemLists_295084!W2007</f>
        <v>0</v>
      </c>
      <c r="I2009">
        <f>ItemLists_295084!S2007</f>
        <v>0</v>
      </c>
    </row>
    <row r="2010" spans="1:9" x14ac:dyDescent="0.25">
      <c r="A2010" t="str">
        <f>IF(ItemLists_295084!A2008="Juvenile Non-Fiction","JNF","")</f>
        <v/>
      </c>
      <c r="B2010">
        <f>ItemLists_295084!B2008</f>
        <v>0</v>
      </c>
      <c r="C2010" t="str">
        <f>LEFT(ItemLists_295084!D2008,36)</f>
        <v/>
      </c>
      <c r="D2010" s="3" t="str">
        <f>IF(ItemLists_295084!AE2008=1,"Yes","No")</f>
        <v>No</v>
      </c>
      <c r="E2010" s="18">
        <f>ItemLists_295084!C2008</f>
        <v>0</v>
      </c>
      <c r="F2010">
        <f>ItemLists_295084!F2008</f>
        <v>0</v>
      </c>
      <c r="G2010">
        <f>ItemLists_295084!P2008</f>
        <v>0</v>
      </c>
      <c r="H2010" s="1">
        <f>ItemLists_295084!W2008</f>
        <v>0</v>
      </c>
      <c r="I2010">
        <f>ItemLists_295084!S2008</f>
        <v>0</v>
      </c>
    </row>
    <row r="2011" spans="1:9" x14ac:dyDescent="0.25">
      <c r="A2011" t="str">
        <f>IF(ItemLists_295084!A2009="Juvenile Non-Fiction","JNF","")</f>
        <v/>
      </c>
      <c r="B2011">
        <f>ItemLists_295084!B2009</f>
        <v>0</v>
      </c>
      <c r="C2011" t="str">
        <f>LEFT(ItemLists_295084!D2009,36)</f>
        <v/>
      </c>
      <c r="D2011" s="3" t="str">
        <f>IF(ItemLists_295084!AE2009=1,"Yes","No")</f>
        <v>No</v>
      </c>
      <c r="E2011" s="18">
        <f>ItemLists_295084!C2009</f>
        <v>0</v>
      </c>
      <c r="F2011">
        <f>ItemLists_295084!F2009</f>
        <v>0</v>
      </c>
      <c r="G2011">
        <f>ItemLists_295084!P2009</f>
        <v>0</v>
      </c>
      <c r="H2011" s="1">
        <f>ItemLists_295084!W2009</f>
        <v>0</v>
      </c>
      <c r="I2011">
        <f>ItemLists_295084!S2009</f>
        <v>0</v>
      </c>
    </row>
    <row r="2012" spans="1:9" x14ac:dyDescent="0.25">
      <c r="A2012" t="str">
        <f>IF(ItemLists_295084!A2010="Juvenile Non-Fiction","JNF","")</f>
        <v/>
      </c>
      <c r="B2012">
        <f>ItemLists_295084!B2010</f>
        <v>0</v>
      </c>
      <c r="C2012" t="str">
        <f>LEFT(ItemLists_295084!D2010,36)</f>
        <v/>
      </c>
      <c r="D2012" s="3" t="str">
        <f>IF(ItemLists_295084!AE2010=1,"Yes","No")</f>
        <v>No</v>
      </c>
      <c r="E2012" s="18">
        <f>ItemLists_295084!C2010</f>
        <v>0</v>
      </c>
      <c r="F2012">
        <f>ItemLists_295084!F2010</f>
        <v>0</v>
      </c>
      <c r="G2012">
        <f>ItemLists_295084!P2010</f>
        <v>0</v>
      </c>
      <c r="H2012" s="1">
        <f>ItemLists_295084!W2010</f>
        <v>0</v>
      </c>
      <c r="I2012">
        <f>ItemLists_295084!S2010</f>
        <v>0</v>
      </c>
    </row>
    <row r="2013" spans="1:9" x14ac:dyDescent="0.25">
      <c r="A2013" t="str">
        <f>IF(ItemLists_295084!A2011="Juvenile Non-Fiction","JNF","")</f>
        <v/>
      </c>
      <c r="B2013">
        <f>ItemLists_295084!B2011</f>
        <v>0</v>
      </c>
      <c r="C2013" t="str">
        <f>LEFT(ItemLists_295084!D2011,36)</f>
        <v/>
      </c>
      <c r="D2013" s="3" t="str">
        <f>IF(ItemLists_295084!AE2011=1,"Yes","No")</f>
        <v>No</v>
      </c>
      <c r="E2013" s="18">
        <f>ItemLists_295084!C2011</f>
        <v>0</v>
      </c>
      <c r="F2013">
        <f>ItemLists_295084!F2011</f>
        <v>0</v>
      </c>
      <c r="G2013">
        <f>ItemLists_295084!P2011</f>
        <v>0</v>
      </c>
      <c r="H2013" s="1">
        <f>ItemLists_295084!W2011</f>
        <v>0</v>
      </c>
      <c r="I2013">
        <f>ItemLists_295084!S2011</f>
        <v>0</v>
      </c>
    </row>
    <row r="2014" spans="1:9" x14ac:dyDescent="0.25">
      <c r="A2014" t="str">
        <f>IF(ItemLists_295084!A2012="Juvenile Non-Fiction","JNF","")</f>
        <v/>
      </c>
      <c r="B2014">
        <f>ItemLists_295084!B2012</f>
        <v>0</v>
      </c>
      <c r="C2014" t="str">
        <f>LEFT(ItemLists_295084!D2012,36)</f>
        <v/>
      </c>
      <c r="D2014" s="3" t="str">
        <f>IF(ItemLists_295084!AE2012=1,"Yes","No")</f>
        <v>No</v>
      </c>
      <c r="E2014" s="18">
        <f>ItemLists_295084!C2012</f>
        <v>0</v>
      </c>
      <c r="F2014">
        <f>ItemLists_295084!F2012</f>
        <v>0</v>
      </c>
      <c r="G2014">
        <f>ItemLists_295084!P2012</f>
        <v>0</v>
      </c>
      <c r="H2014" s="1">
        <f>ItemLists_295084!W2012</f>
        <v>0</v>
      </c>
      <c r="I2014">
        <f>ItemLists_295084!S2012</f>
        <v>0</v>
      </c>
    </row>
    <row r="2015" spans="1:9" x14ac:dyDescent="0.25">
      <c r="A2015" t="str">
        <f>IF(ItemLists_295084!A2013="Juvenile Non-Fiction","JNF","")</f>
        <v/>
      </c>
      <c r="B2015">
        <f>ItemLists_295084!B2013</f>
        <v>0</v>
      </c>
      <c r="C2015" t="str">
        <f>LEFT(ItemLists_295084!D2013,36)</f>
        <v/>
      </c>
      <c r="D2015" s="3" t="str">
        <f>IF(ItemLists_295084!AE2013=1,"Yes","No")</f>
        <v>No</v>
      </c>
      <c r="E2015" s="18">
        <f>ItemLists_295084!C2013</f>
        <v>0</v>
      </c>
      <c r="F2015">
        <f>ItemLists_295084!F2013</f>
        <v>0</v>
      </c>
      <c r="G2015">
        <f>ItemLists_295084!P2013</f>
        <v>0</v>
      </c>
      <c r="H2015" s="1">
        <f>ItemLists_295084!W2013</f>
        <v>0</v>
      </c>
      <c r="I2015">
        <f>ItemLists_295084!S2013</f>
        <v>0</v>
      </c>
    </row>
    <row r="2016" spans="1:9" x14ac:dyDescent="0.25">
      <c r="A2016" t="str">
        <f>IF(ItemLists_295084!A2014="Juvenile Non-Fiction","JNF","")</f>
        <v/>
      </c>
      <c r="B2016">
        <f>ItemLists_295084!B2014</f>
        <v>0</v>
      </c>
      <c r="C2016" t="str">
        <f>LEFT(ItemLists_295084!D2014,36)</f>
        <v/>
      </c>
      <c r="D2016" s="3" t="str">
        <f>IF(ItemLists_295084!AE2014=1,"Yes","No")</f>
        <v>No</v>
      </c>
      <c r="E2016" s="18">
        <f>ItemLists_295084!C2014</f>
        <v>0</v>
      </c>
      <c r="F2016">
        <f>ItemLists_295084!F2014</f>
        <v>0</v>
      </c>
      <c r="G2016">
        <f>ItemLists_295084!P2014</f>
        <v>0</v>
      </c>
      <c r="H2016" s="1">
        <f>ItemLists_295084!W2014</f>
        <v>0</v>
      </c>
      <c r="I2016">
        <f>ItemLists_295084!S2014</f>
        <v>0</v>
      </c>
    </row>
    <row r="2017" spans="1:9" x14ac:dyDescent="0.25">
      <c r="A2017" t="str">
        <f>IF(ItemLists_295084!A2015="Juvenile Non-Fiction","JNF","")</f>
        <v/>
      </c>
      <c r="B2017">
        <f>ItemLists_295084!B2015</f>
        <v>0</v>
      </c>
      <c r="C2017" t="str">
        <f>LEFT(ItemLists_295084!D2015,36)</f>
        <v/>
      </c>
      <c r="D2017" s="3" t="str">
        <f>IF(ItemLists_295084!AE2015=1,"Yes","No")</f>
        <v>No</v>
      </c>
      <c r="E2017" s="18">
        <f>ItemLists_295084!C2015</f>
        <v>0</v>
      </c>
      <c r="F2017">
        <f>ItemLists_295084!F2015</f>
        <v>0</v>
      </c>
      <c r="G2017">
        <f>ItemLists_295084!P2015</f>
        <v>0</v>
      </c>
      <c r="H2017" s="1">
        <f>ItemLists_295084!W2015</f>
        <v>0</v>
      </c>
      <c r="I2017">
        <f>ItemLists_295084!S2015</f>
        <v>0</v>
      </c>
    </row>
    <row r="2018" spans="1:9" x14ac:dyDescent="0.25">
      <c r="A2018" t="str">
        <f>IF(ItemLists_295084!A2016="Juvenile Non-Fiction","JNF","")</f>
        <v/>
      </c>
      <c r="B2018">
        <f>ItemLists_295084!B2016</f>
        <v>0</v>
      </c>
      <c r="C2018" t="str">
        <f>LEFT(ItemLists_295084!D2016,36)</f>
        <v/>
      </c>
      <c r="D2018" s="3" t="str">
        <f>IF(ItemLists_295084!AE2016=1,"Yes","No")</f>
        <v>No</v>
      </c>
      <c r="E2018" s="18">
        <f>ItemLists_295084!C2016</f>
        <v>0</v>
      </c>
      <c r="F2018">
        <f>ItemLists_295084!F2016</f>
        <v>0</v>
      </c>
      <c r="G2018">
        <f>ItemLists_295084!P2016</f>
        <v>0</v>
      </c>
      <c r="H2018" s="1">
        <f>ItemLists_295084!W2016</f>
        <v>0</v>
      </c>
      <c r="I2018">
        <f>ItemLists_295084!S2016</f>
        <v>0</v>
      </c>
    </row>
    <row r="2019" spans="1:9" x14ac:dyDescent="0.25">
      <c r="A2019" t="str">
        <f>IF(ItemLists_295084!A2017="Juvenile Non-Fiction","JNF","")</f>
        <v/>
      </c>
      <c r="B2019">
        <f>ItemLists_295084!B2017</f>
        <v>0</v>
      </c>
      <c r="C2019" t="str">
        <f>LEFT(ItemLists_295084!D2017,36)</f>
        <v/>
      </c>
      <c r="D2019" s="3" t="str">
        <f>IF(ItemLists_295084!AE2017=1,"Yes","No")</f>
        <v>No</v>
      </c>
      <c r="E2019" s="18">
        <f>ItemLists_295084!C2017</f>
        <v>0</v>
      </c>
      <c r="F2019">
        <f>ItemLists_295084!F2017</f>
        <v>0</v>
      </c>
      <c r="G2019">
        <f>ItemLists_295084!P2017</f>
        <v>0</v>
      </c>
      <c r="H2019" s="1">
        <f>ItemLists_295084!W2017</f>
        <v>0</v>
      </c>
      <c r="I2019">
        <f>ItemLists_295084!S2017</f>
        <v>0</v>
      </c>
    </row>
    <row r="2020" spans="1:9" x14ac:dyDescent="0.25">
      <c r="A2020" t="str">
        <f>IF(ItemLists_295084!A2018="Juvenile Non-Fiction","JNF","")</f>
        <v/>
      </c>
      <c r="B2020">
        <f>ItemLists_295084!B2018</f>
        <v>0</v>
      </c>
      <c r="C2020" t="str">
        <f>LEFT(ItemLists_295084!D2018,36)</f>
        <v/>
      </c>
      <c r="D2020" s="3" t="str">
        <f>IF(ItemLists_295084!AE2018=1,"Yes","No")</f>
        <v>No</v>
      </c>
      <c r="E2020" s="18">
        <f>ItemLists_295084!C2018</f>
        <v>0</v>
      </c>
      <c r="F2020">
        <f>ItemLists_295084!F2018</f>
        <v>0</v>
      </c>
      <c r="G2020">
        <f>ItemLists_295084!P2018</f>
        <v>0</v>
      </c>
      <c r="H2020" s="1">
        <f>ItemLists_295084!W2018</f>
        <v>0</v>
      </c>
      <c r="I2020">
        <f>ItemLists_295084!S2018</f>
        <v>0</v>
      </c>
    </row>
    <row r="2021" spans="1:9" x14ac:dyDescent="0.25">
      <c r="A2021" t="str">
        <f>IF(ItemLists_295084!A2019="Juvenile Non-Fiction","JNF","")</f>
        <v/>
      </c>
      <c r="B2021">
        <f>ItemLists_295084!B2019</f>
        <v>0</v>
      </c>
      <c r="C2021" t="str">
        <f>LEFT(ItemLists_295084!D2019,36)</f>
        <v/>
      </c>
      <c r="D2021" s="3" t="str">
        <f>IF(ItemLists_295084!AE2019=1,"Yes","No")</f>
        <v>No</v>
      </c>
      <c r="E2021" s="18">
        <f>ItemLists_295084!C2019</f>
        <v>0</v>
      </c>
      <c r="F2021">
        <f>ItemLists_295084!F2019</f>
        <v>0</v>
      </c>
      <c r="G2021">
        <f>ItemLists_295084!P2019</f>
        <v>0</v>
      </c>
      <c r="H2021" s="1">
        <f>ItemLists_295084!W2019</f>
        <v>0</v>
      </c>
      <c r="I2021">
        <f>ItemLists_295084!S2019</f>
        <v>0</v>
      </c>
    </row>
    <row r="2022" spans="1:9" x14ac:dyDescent="0.25">
      <c r="A2022" t="str">
        <f>IF(ItemLists_295084!A2020="Juvenile Non-Fiction","JNF","")</f>
        <v/>
      </c>
      <c r="B2022">
        <f>ItemLists_295084!B2020</f>
        <v>0</v>
      </c>
      <c r="C2022" t="str">
        <f>LEFT(ItemLists_295084!D2020,36)</f>
        <v/>
      </c>
      <c r="D2022" s="3" t="str">
        <f>IF(ItemLists_295084!AE2020=1,"Yes","No")</f>
        <v>No</v>
      </c>
      <c r="E2022" s="18">
        <f>ItemLists_295084!C2020</f>
        <v>0</v>
      </c>
      <c r="F2022">
        <f>ItemLists_295084!F2020</f>
        <v>0</v>
      </c>
      <c r="G2022">
        <f>ItemLists_295084!P2020</f>
        <v>0</v>
      </c>
      <c r="H2022" s="1">
        <f>ItemLists_295084!W2020</f>
        <v>0</v>
      </c>
      <c r="I2022">
        <f>ItemLists_295084!S2020</f>
        <v>0</v>
      </c>
    </row>
    <row r="2023" spans="1:9" x14ac:dyDescent="0.25">
      <c r="A2023" t="str">
        <f>IF(ItemLists_295084!A2021="Juvenile Non-Fiction","JNF","")</f>
        <v/>
      </c>
      <c r="B2023">
        <f>ItemLists_295084!B2021</f>
        <v>0</v>
      </c>
      <c r="C2023" t="str">
        <f>LEFT(ItemLists_295084!D2021,36)</f>
        <v/>
      </c>
      <c r="D2023" s="3" t="str">
        <f>IF(ItemLists_295084!AE2021=1,"Yes","No")</f>
        <v>No</v>
      </c>
      <c r="E2023" s="18">
        <f>ItemLists_295084!C2021</f>
        <v>0</v>
      </c>
      <c r="F2023">
        <f>ItemLists_295084!F2021</f>
        <v>0</v>
      </c>
      <c r="G2023">
        <f>ItemLists_295084!P2021</f>
        <v>0</v>
      </c>
      <c r="H2023" s="1">
        <f>ItemLists_295084!W2021</f>
        <v>0</v>
      </c>
      <c r="I2023">
        <f>ItemLists_295084!S2021</f>
        <v>0</v>
      </c>
    </row>
    <row r="2024" spans="1:9" x14ac:dyDescent="0.25">
      <c r="A2024" t="str">
        <f>IF(ItemLists_295084!A2022="Juvenile Non-Fiction","JNF","")</f>
        <v/>
      </c>
      <c r="B2024">
        <f>ItemLists_295084!B2022</f>
        <v>0</v>
      </c>
      <c r="C2024" t="str">
        <f>LEFT(ItemLists_295084!D2022,36)</f>
        <v/>
      </c>
      <c r="D2024" s="3" t="str">
        <f>IF(ItemLists_295084!AE2022=1,"Yes","No")</f>
        <v>No</v>
      </c>
      <c r="E2024" s="18">
        <f>ItemLists_295084!C2022</f>
        <v>0</v>
      </c>
      <c r="F2024">
        <f>ItemLists_295084!F2022</f>
        <v>0</v>
      </c>
      <c r="G2024">
        <f>ItemLists_295084!P2022</f>
        <v>0</v>
      </c>
      <c r="H2024" s="1">
        <f>ItemLists_295084!W2022</f>
        <v>0</v>
      </c>
      <c r="I2024">
        <f>ItemLists_295084!S2022</f>
        <v>0</v>
      </c>
    </row>
    <row r="2025" spans="1:9" x14ac:dyDescent="0.25">
      <c r="A2025" t="str">
        <f>IF(ItemLists_295084!A2023="Juvenile Non-Fiction","JNF","")</f>
        <v/>
      </c>
      <c r="B2025">
        <f>ItemLists_295084!B2023</f>
        <v>0</v>
      </c>
      <c r="C2025" t="str">
        <f>LEFT(ItemLists_295084!D2023,36)</f>
        <v/>
      </c>
      <c r="D2025" s="3" t="str">
        <f>IF(ItemLists_295084!AE2023=1,"Yes","No")</f>
        <v>No</v>
      </c>
      <c r="E2025" s="18">
        <f>ItemLists_295084!C2023</f>
        <v>0</v>
      </c>
      <c r="F2025">
        <f>ItemLists_295084!F2023</f>
        <v>0</v>
      </c>
      <c r="G2025">
        <f>ItemLists_295084!P2023</f>
        <v>0</v>
      </c>
      <c r="H2025" s="1">
        <f>ItemLists_295084!W2023</f>
        <v>0</v>
      </c>
      <c r="I2025">
        <f>ItemLists_295084!S2023</f>
        <v>0</v>
      </c>
    </row>
    <row r="2026" spans="1:9" x14ac:dyDescent="0.25">
      <c r="A2026" t="str">
        <f>IF(ItemLists_295084!A2024="Juvenile Non-Fiction","JNF","")</f>
        <v/>
      </c>
      <c r="B2026">
        <f>ItemLists_295084!B2024</f>
        <v>0</v>
      </c>
      <c r="C2026" t="str">
        <f>LEFT(ItemLists_295084!D2024,36)</f>
        <v/>
      </c>
      <c r="D2026" s="3" t="str">
        <f>IF(ItemLists_295084!AE2024=1,"Yes","No")</f>
        <v>No</v>
      </c>
      <c r="E2026" s="18">
        <f>ItemLists_295084!C2024</f>
        <v>0</v>
      </c>
      <c r="F2026">
        <f>ItemLists_295084!F2024</f>
        <v>0</v>
      </c>
      <c r="G2026">
        <f>ItemLists_295084!P2024</f>
        <v>0</v>
      </c>
      <c r="H2026" s="1">
        <f>ItemLists_295084!W2024</f>
        <v>0</v>
      </c>
      <c r="I2026">
        <f>ItemLists_295084!S2024</f>
        <v>0</v>
      </c>
    </row>
    <row r="2027" spans="1:9" x14ac:dyDescent="0.25">
      <c r="A2027" t="str">
        <f>IF(ItemLists_295084!A2025="Juvenile Non-Fiction","JNF","")</f>
        <v/>
      </c>
      <c r="B2027">
        <f>ItemLists_295084!B2025</f>
        <v>0</v>
      </c>
      <c r="C2027" t="str">
        <f>LEFT(ItemLists_295084!D2025,36)</f>
        <v/>
      </c>
      <c r="D2027" s="3" t="str">
        <f>IF(ItemLists_295084!AE2025=1,"Yes","No")</f>
        <v>No</v>
      </c>
      <c r="E2027" s="18">
        <f>ItemLists_295084!C2025</f>
        <v>0</v>
      </c>
      <c r="F2027">
        <f>ItemLists_295084!F2025</f>
        <v>0</v>
      </c>
      <c r="G2027">
        <f>ItemLists_295084!P2025</f>
        <v>0</v>
      </c>
      <c r="H2027" s="1">
        <f>ItemLists_295084!W2025</f>
        <v>0</v>
      </c>
      <c r="I2027">
        <f>ItemLists_295084!S2025</f>
        <v>0</v>
      </c>
    </row>
    <row r="2028" spans="1:9" x14ac:dyDescent="0.25">
      <c r="A2028" t="str">
        <f>IF(ItemLists_295084!A2026="Juvenile Non-Fiction","JNF","")</f>
        <v/>
      </c>
      <c r="B2028">
        <f>ItemLists_295084!B2026</f>
        <v>0</v>
      </c>
      <c r="C2028" t="str">
        <f>LEFT(ItemLists_295084!D2026,36)</f>
        <v/>
      </c>
      <c r="D2028" s="3" t="str">
        <f>IF(ItemLists_295084!AE2026=1,"Yes","No")</f>
        <v>No</v>
      </c>
      <c r="E2028" s="18">
        <f>ItemLists_295084!C2026</f>
        <v>0</v>
      </c>
      <c r="F2028">
        <f>ItemLists_295084!F2026</f>
        <v>0</v>
      </c>
      <c r="G2028">
        <f>ItemLists_295084!P2026</f>
        <v>0</v>
      </c>
      <c r="H2028" s="1">
        <f>ItemLists_295084!W2026</f>
        <v>0</v>
      </c>
      <c r="I2028">
        <f>ItemLists_295084!S2026</f>
        <v>0</v>
      </c>
    </row>
    <row r="2029" spans="1:9" x14ac:dyDescent="0.25">
      <c r="A2029" t="str">
        <f>IF(ItemLists_295084!A2027="Juvenile Non-Fiction","JNF","")</f>
        <v/>
      </c>
      <c r="B2029">
        <f>ItemLists_295084!B2027</f>
        <v>0</v>
      </c>
      <c r="C2029" t="str">
        <f>LEFT(ItemLists_295084!D2027,36)</f>
        <v/>
      </c>
      <c r="D2029" s="3" t="str">
        <f>IF(ItemLists_295084!AE2027=1,"Yes","No")</f>
        <v>No</v>
      </c>
      <c r="E2029" s="18">
        <f>ItemLists_295084!C2027</f>
        <v>0</v>
      </c>
      <c r="F2029">
        <f>ItemLists_295084!F2027</f>
        <v>0</v>
      </c>
      <c r="G2029">
        <f>ItemLists_295084!P2027</f>
        <v>0</v>
      </c>
      <c r="H2029" s="1">
        <f>ItemLists_295084!W2027</f>
        <v>0</v>
      </c>
      <c r="I2029">
        <f>ItemLists_295084!S2027</f>
        <v>0</v>
      </c>
    </row>
    <row r="2030" spans="1:9" x14ac:dyDescent="0.25">
      <c r="A2030" t="str">
        <f>IF(ItemLists_295084!A2028="Juvenile Non-Fiction","JNF","")</f>
        <v/>
      </c>
      <c r="B2030">
        <f>ItemLists_295084!B2028</f>
        <v>0</v>
      </c>
      <c r="C2030" t="str">
        <f>LEFT(ItemLists_295084!D2028,36)</f>
        <v/>
      </c>
      <c r="D2030" s="3" t="str">
        <f>IF(ItemLists_295084!AE2028=1,"Yes","No")</f>
        <v>No</v>
      </c>
      <c r="E2030" s="18">
        <f>ItemLists_295084!C2028</f>
        <v>0</v>
      </c>
      <c r="F2030">
        <f>ItemLists_295084!F2028</f>
        <v>0</v>
      </c>
      <c r="G2030">
        <f>ItemLists_295084!P2028</f>
        <v>0</v>
      </c>
      <c r="H2030" s="1">
        <f>ItemLists_295084!W2028</f>
        <v>0</v>
      </c>
      <c r="I2030">
        <f>ItemLists_295084!S2028</f>
        <v>0</v>
      </c>
    </row>
    <row r="2031" spans="1:9" x14ac:dyDescent="0.25">
      <c r="A2031" t="str">
        <f>IF(ItemLists_295084!A2029="Juvenile Non-Fiction","JNF","")</f>
        <v/>
      </c>
      <c r="B2031">
        <f>ItemLists_295084!B2029</f>
        <v>0</v>
      </c>
      <c r="C2031" t="str">
        <f>LEFT(ItemLists_295084!D2029,36)</f>
        <v/>
      </c>
      <c r="D2031" s="3" t="str">
        <f>IF(ItemLists_295084!AE2029=1,"Yes","No")</f>
        <v>No</v>
      </c>
      <c r="E2031" s="18">
        <f>ItemLists_295084!C2029</f>
        <v>0</v>
      </c>
      <c r="F2031">
        <f>ItemLists_295084!F2029</f>
        <v>0</v>
      </c>
      <c r="G2031">
        <f>ItemLists_295084!P2029</f>
        <v>0</v>
      </c>
      <c r="H2031" s="1">
        <f>ItemLists_295084!W2029</f>
        <v>0</v>
      </c>
      <c r="I2031">
        <f>ItemLists_295084!S2029</f>
        <v>0</v>
      </c>
    </row>
    <row r="2032" spans="1:9" x14ac:dyDescent="0.25">
      <c r="A2032" t="str">
        <f>IF(ItemLists_295084!A2030="Juvenile Non-Fiction","JNF","")</f>
        <v/>
      </c>
      <c r="B2032">
        <f>ItemLists_295084!B2030</f>
        <v>0</v>
      </c>
      <c r="C2032" t="str">
        <f>LEFT(ItemLists_295084!D2030,36)</f>
        <v/>
      </c>
      <c r="D2032" s="3" t="str">
        <f>IF(ItemLists_295084!AE2030=1,"Yes","No")</f>
        <v>No</v>
      </c>
      <c r="E2032" s="18">
        <f>ItemLists_295084!C2030</f>
        <v>0</v>
      </c>
      <c r="F2032">
        <f>ItemLists_295084!F2030</f>
        <v>0</v>
      </c>
      <c r="G2032">
        <f>ItemLists_295084!P2030</f>
        <v>0</v>
      </c>
      <c r="H2032" s="1">
        <f>ItemLists_295084!W2030</f>
        <v>0</v>
      </c>
      <c r="I2032">
        <f>ItemLists_295084!S2030</f>
        <v>0</v>
      </c>
    </row>
    <row r="2033" spans="1:9" x14ac:dyDescent="0.25">
      <c r="A2033" t="str">
        <f>IF(ItemLists_295084!A2031="Juvenile Non-Fiction","JNF","")</f>
        <v/>
      </c>
      <c r="B2033">
        <f>ItemLists_295084!B2031</f>
        <v>0</v>
      </c>
      <c r="C2033" t="str">
        <f>LEFT(ItemLists_295084!D2031,36)</f>
        <v/>
      </c>
      <c r="D2033" s="3" t="str">
        <f>IF(ItemLists_295084!AE2031=1,"Yes","No")</f>
        <v>No</v>
      </c>
      <c r="E2033" s="18">
        <f>ItemLists_295084!C2031</f>
        <v>0</v>
      </c>
      <c r="F2033">
        <f>ItemLists_295084!F2031</f>
        <v>0</v>
      </c>
      <c r="G2033">
        <f>ItemLists_295084!P2031</f>
        <v>0</v>
      </c>
      <c r="H2033" s="1">
        <f>ItemLists_295084!W2031</f>
        <v>0</v>
      </c>
      <c r="I2033">
        <f>ItemLists_295084!S2031</f>
        <v>0</v>
      </c>
    </row>
    <row r="2034" spans="1:9" x14ac:dyDescent="0.25">
      <c r="A2034" t="str">
        <f>IF(ItemLists_295084!A2032="Juvenile Non-Fiction","JNF","")</f>
        <v/>
      </c>
      <c r="B2034">
        <f>ItemLists_295084!B2032</f>
        <v>0</v>
      </c>
      <c r="C2034" t="str">
        <f>LEFT(ItemLists_295084!D2032,36)</f>
        <v/>
      </c>
      <c r="D2034" s="3" t="str">
        <f>IF(ItemLists_295084!AE2032=1,"Yes","No")</f>
        <v>No</v>
      </c>
      <c r="E2034" s="18">
        <f>ItemLists_295084!C2032</f>
        <v>0</v>
      </c>
      <c r="F2034">
        <f>ItemLists_295084!F2032</f>
        <v>0</v>
      </c>
      <c r="G2034">
        <f>ItemLists_295084!P2032</f>
        <v>0</v>
      </c>
      <c r="H2034" s="1">
        <f>ItemLists_295084!W2032</f>
        <v>0</v>
      </c>
      <c r="I2034">
        <f>ItemLists_295084!S2032</f>
        <v>0</v>
      </c>
    </row>
    <row r="2035" spans="1:9" x14ac:dyDescent="0.25">
      <c r="A2035" t="str">
        <f>IF(ItemLists_295084!A2033="Juvenile Non-Fiction","JNF","")</f>
        <v/>
      </c>
      <c r="B2035">
        <f>ItemLists_295084!B2033</f>
        <v>0</v>
      </c>
      <c r="C2035" t="str">
        <f>LEFT(ItemLists_295084!D2033,36)</f>
        <v/>
      </c>
      <c r="D2035" s="3" t="str">
        <f>IF(ItemLists_295084!AE2033=1,"Yes","No")</f>
        <v>No</v>
      </c>
      <c r="E2035" s="18">
        <f>ItemLists_295084!C2033</f>
        <v>0</v>
      </c>
      <c r="F2035">
        <f>ItemLists_295084!F2033</f>
        <v>0</v>
      </c>
      <c r="G2035">
        <f>ItemLists_295084!P2033</f>
        <v>0</v>
      </c>
      <c r="H2035" s="1">
        <f>ItemLists_295084!W2033</f>
        <v>0</v>
      </c>
      <c r="I2035">
        <f>ItemLists_295084!S2033</f>
        <v>0</v>
      </c>
    </row>
    <row r="2036" spans="1:9" x14ac:dyDescent="0.25">
      <c r="A2036" t="str">
        <f>IF(ItemLists_295084!A2034="Juvenile Non-Fiction","JNF","")</f>
        <v/>
      </c>
      <c r="B2036">
        <f>ItemLists_295084!B2034</f>
        <v>0</v>
      </c>
      <c r="C2036" t="str">
        <f>LEFT(ItemLists_295084!D2034,36)</f>
        <v/>
      </c>
      <c r="D2036" s="3" t="str">
        <f>IF(ItemLists_295084!AE2034=1,"Yes","No")</f>
        <v>No</v>
      </c>
      <c r="E2036" s="18">
        <f>ItemLists_295084!C2034</f>
        <v>0</v>
      </c>
      <c r="F2036">
        <f>ItemLists_295084!F2034</f>
        <v>0</v>
      </c>
      <c r="G2036">
        <f>ItemLists_295084!P2034</f>
        <v>0</v>
      </c>
      <c r="H2036" s="1">
        <f>ItemLists_295084!W2034</f>
        <v>0</v>
      </c>
      <c r="I2036">
        <f>ItemLists_295084!S2034</f>
        <v>0</v>
      </c>
    </row>
    <row r="2037" spans="1:9" x14ac:dyDescent="0.25">
      <c r="A2037" t="str">
        <f>IF(ItemLists_295084!A2035="Juvenile Non-Fiction","JNF","")</f>
        <v/>
      </c>
      <c r="B2037">
        <f>ItemLists_295084!B2035</f>
        <v>0</v>
      </c>
      <c r="C2037" t="str">
        <f>LEFT(ItemLists_295084!D2035,36)</f>
        <v/>
      </c>
      <c r="D2037" s="3" t="str">
        <f>IF(ItemLists_295084!AE2035=1,"Yes","No")</f>
        <v>No</v>
      </c>
      <c r="E2037" s="18">
        <f>ItemLists_295084!C2035</f>
        <v>0</v>
      </c>
      <c r="F2037">
        <f>ItemLists_295084!F2035</f>
        <v>0</v>
      </c>
      <c r="G2037">
        <f>ItemLists_295084!P2035</f>
        <v>0</v>
      </c>
      <c r="H2037" s="1">
        <f>ItemLists_295084!W2035</f>
        <v>0</v>
      </c>
      <c r="I2037">
        <f>ItemLists_295084!S2035</f>
        <v>0</v>
      </c>
    </row>
    <row r="2038" spans="1:9" x14ac:dyDescent="0.25">
      <c r="A2038" t="str">
        <f>IF(ItemLists_295084!A2036="Juvenile Non-Fiction","JNF","")</f>
        <v/>
      </c>
      <c r="B2038">
        <f>ItemLists_295084!B2036</f>
        <v>0</v>
      </c>
      <c r="C2038" t="str">
        <f>LEFT(ItemLists_295084!D2036,36)</f>
        <v/>
      </c>
      <c r="D2038" s="3" t="str">
        <f>IF(ItemLists_295084!AE2036=1,"Yes","No")</f>
        <v>No</v>
      </c>
      <c r="E2038" s="18">
        <f>ItemLists_295084!C2036</f>
        <v>0</v>
      </c>
      <c r="F2038">
        <f>ItemLists_295084!F2036</f>
        <v>0</v>
      </c>
      <c r="G2038">
        <f>ItemLists_295084!P2036</f>
        <v>0</v>
      </c>
      <c r="H2038" s="1">
        <f>ItemLists_295084!W2036</f>
        <v>0</v>
      </c>
      <c r="I2038">
        <f>ItemLists_295084!S2036</f>
        <v>0</v>
      </c>
    </row>
    <row r="2039" spans="1:9" x14ac:dyDescent="0.25">
      <c r="A2039" t="str">
        <f>IF(ItemLists_295084!A2037="Juvenile Non-Fiction","JNF","")</f>
        <v/>
      </c>
      <c r="B2039">
        <f>ItemLists_295084!B2037</f>
        <v>0</v>
      </c>
      <c r="C2039" t="str">
        <f>LEFT(ItemLists_295084!D2037,36)</f>
        <v/>
      </c>
      <c r="D2039" s="3" t="str">
        <f>IF(ItemLists_295084!AE2037=1,"Yes","No")</f>
        <v>No</v>
      </c>
      <c r="E2039" s="18">
        <f>ItemLists_295084!C2037</f>
        <v>0</v>
      </c>
      <c r="F2039">
        <f>ItemLists_295084!F2037</f>
        <v>0</v>
      </c>
      <c r="G2039">
        <f>ItemLists_295084!P2037</f>
        <v>0</v>
      </c>
      <c r="H2039" s="1">
        <f>ItemLists_295084!W2037</f>
        <v>0</v>
      </c>
      <c r="I2039">
        <f>ItemLists_295084!S2037</f>
        <v>0</v>
      </c>
    </row>
    <row r="2040" spans="1:9" x14ac:dyDescent="0.25">
      <c r="A2040" t="str">
        <f>IF(ItemLists_295084!A2038="Juvenile Non-Fiction","JNF","")</f>
        <v/>
      </c>
      <c r="B2040">
        <f>ItemLists_295084!B2038</f>
        <v>0</v>
      </c>
      <c r="C2040" t="str">
        <f>LEFT(ItemLists_295084!D2038,36)</f>
        <v/>
      </c>
      <c r="D2040" s="3" t="str">
        <f>IF(ItemLists_295084!AE2038=1,"Yes","No")</f>
        <v>No</v>
      </c>
      <c r="E2040" s="18">
        <f>ItemLists_295084!C2038</f>
        <v>0</v>
      </c>
      <c r="F2040">
        <f>ItemLists_295084!F2038</f>
        <v>0</v>
      </c>
      <c r="G2040">
        <f>ItemLists_295084!P2038</f>
        <v>0</v>
      </c>
      <c r="H2040" s="1">
        <f>ItemLists_295084!W2038</f>
        <v>0</v>
      </c>
      <c r="I2040">
        <f>ItemLists_295084!S2038</f>
        <v>0</v>
      </c>
    </row>
    <row r="2041" spans="1:9" x14ac:dyDescent="0.25">
      <c r="A2041" t="str">
        <f>IF(ItemLists_295084!A2039="Juvenile Non-Fiction","JNF","")</f>
        <v/>
      </c>
      <c r="B2041">
        <f>ItemLists_295084!B2039</f>
        <v>0</v>
      </c>
      <c r="C2041" t="str">
        <f>LEFT(ItemLists_295084!D2039,36)</f>
        <v/>
      </c>
      <c r="D2041" s="3" t="str">
        <f>IF(ItemLists_295084!AE2039=1,"Yes","No")</f>
        <v>No</v>
      </c>
      <c r="E2041" s="18">
        <f>ItemLists_295084!C2039</f>
        <v>0</v>
      </c>
      <c r="F2041">
        <f>ItemLists_295084!F2039</f>
        <v>0</v>
      </c>
      <c r="G2041">
        <f>ItemLists_295084!P2039</f>
        <v>0</v>
      </c>
      <c r="H2041" s="1">
        <f>ItemLists_295084!W2039</f>
        <v>0</v>
      </c>
      <c r="I2041">
        <f>ItemLists_295084!S2039</f>
        <v>0</v>
      </c>
    </row>
    <row r="2042" spans="1:9" x14ac:dyDescent="0.25">
      <c r="A2042" t="str">
        <f>IF(ItemLists_295084!A2040="Juvenile Non-Fiction","JNF","")</f>
        <v/>
      </c>
      <c r="B2042">
        <f>ItemLists_295084!B2040</f>
        <v>0</v>
      </c>
      <c r="C2042" t="str">
        <f>LEFT(ItemLists_295084!D2040,36)</f>
        <v/>
      </c>
      <c r="D2042" s="3" t="str">
        <f>IF(ItemLists_295084!AE2040=1,"Yes","No")</f>
        <v>No</v>
      </c>
      <c r="E2042" s="18">
        <f>ItemLists_295084!C2040</f>
        <v>0</v>
      </c>
      <c r="F2042">
        <f>ItemLists_295084!F2040</f>
        <v>0</v>
      </c>
      <c r="G2042">
        <f>ItemLists_295084!P2040</f>
        <v>0</v>
      </c>
      <c r="H2042" s="1">
        <f>ItemLists_295084!W2040</f>
        <v>0</v>
      </c>
      <c r="I2042">
        <f>ItemLists_295084!S2040</f>
        <v>0</v>
      </c>
    </row>
    <row r="2043" spans="1:9" x14ac:dyDescent="0.25">
      <c r="A2043" t="str">
        <f>IF(ItemLists_295084!A2041="Juvenile Non-Fiction","JNF","")</f>
        <v/>
      </c>
      <c r="B2043">
        <f>ItemLists_295084!B2041</f>
        <v>0</v>
      </c>
      <c r="C2043" t="str">
        <f>LEFT(ItemLists_295084!D2041,36)</f>
        <v/>
      </c>
      <c r="D2043" s="3" t="str">
        <f>IF(ItemLists_295084!AE2041=1,"Yes","No")</f>
        <v>No</v>
      </c>
      <c r="E2043" s="18">
        <f>ItemLists_295084!C2041</f>
        <v>0</v>
      </c>
      <c r="F2043">
        <f>ItemLists_295084!F2041</f>
        <v>0</v>
      </c>
      <c r="G2043">
        <f>ItemLists_295084!P2041</f>
        <v>0</v>
      </c>
      <c r="H2043" s="1">
        <f>ItemLists_295084!W2041</f>
        <v>0</v>
      </c>
      <c r="I2043">
        <f>ItemLists_295084!S2041</f>
        <v>0</v>
      </c>
    </row>
    <row r="2044" spans="1:9" x14ac:dyDescent="0.25">
      <c r="A2044" t="str">
        <f>IF(ItemLists_295084!A2042="Juvenile Non-Fiction","JNF","")</f>
        <v/>
      </c>
      <c r="B2044">
        <f>ItemLists_295084!B2042</f>
        <v>0</v>
      </c>
      <c r="C2044" t="str">
        <f>LEFT(ItemLists_295084!D2042,36)</f>
        <v/>
      </c>
      <c r="D2044" s="3" t="str">
        <f>IF(ItemLists_295084!AE2042=1,"Yes","No")</f>
        <v>No</v>
      </c>
      <c r="E2044" s="18">
        <f>ItemLists_295084!C2042</f>
        <v>0</v>
      </c>
      <c r="F2044">
        <f>ItemLists_295084!F2042</f>
        <v>0</v>
      </c>
      <c r="G2044">
        <f>ItemLists_295084!P2042</f>
        <v>0</v>
      </c>
      <c r="H2044" s="1">
        <f>ItemLists_295084!W2042</f>
        <v>0</v>
      </c>
      <c r="I2044">
        <f>ItemLists_295084!S2042</f>
        <v>0</v>
      </c>
    </row>
    <row r="2045" spans="1:9" x14ac:dyDescent="0.25">
      <c r="A2045" t="str">
        <f>IF(ItemLists_295084!A2043="Juvenile Non-Fiction","JNF","")</f>
        <v/>
      </c>
      <c r="B2045">
        <f>ItemLists_295084!B2043</f>
        <v>0</v>
      </c>
      <c r="C2045" t="str">
        <f>LEFT(ItemLists_295084!D2043,36)</f>
        <v/>
      </c>
      <c r="D2045" s="3" t="str">
        <f>IF(ItemLists_295084!AE2043=1,"Yes","No")</f>
        <v>No</v>
      </c>
      <c r="E2045" s="18">
        <f>ItemLists_295084!C2043</f>
        <v>0</v>
      </c>
      <c r="F2045">
        <f>ItemLists_295084!F2043</f>
        <v>0</v>
      </c>
      <c r="G2045">
        <f>ItemLists_295084!P2043</f>
        <v>0</v>
      </c>
      <c r="H2045" s="1">
        <f>ItemLists_295084!W2043</f>
        <v>0</v>
      </c>
      <c r="I2045">
        <f>ItemLists_295084!S2043</f>
        <v>0</v>
      </c>
    </row>
    <row r="2046" spans="1:9" x14ac:dyDescent="0.25">
      <c r="A2046" t="str">
        <f>IF(ItemLists_295084!A2044="Juvenile Non-Fiction","JNF","")</f>
        <v/>
      </c>
      <c r="B2046">
        <f>ItemLists_295084!B2044</f>
        <v>0</v>
      </c>
      <c r="C2046" t="str">
        <f>LEFT(ItemLists_295084!D2044,36)</f>
        <v/>
      </c>
      <c r="D2046" s="3" t="str">
        <f>IF(ItemLists_295084!AE2044=1,"Yes","No")</f>
        <v>No</v>
      </c>
      <c r="E2046" s="18">
        <f>ItemLists_295084!C2044</f>
        <v>0</v>
      </c>
      <c r="F2046">
        <f>ItemLists_295084!F2044</f>
        <v>0</v>
      </c>
      <c r="G2046">
        <f>ItemLists_295084!P2044</f>
        <v>0</v>
      </c>
      <c r="H2046" s="1">
        <f>ItemLists_295084!W2044</f>
        <v>0</v>
      </c>
      <c r="I2046">
        <f>ItemLists_295084!S2044</f>
        <v>0</v>
      </c>
    </row>
    <row r="2047" spans="1:9" x14ac:dyDescent="0.25">
      <c r="A2047" t="str">
        <f>IF(ItemLists_295084!A2045="Juvenile Non-Fiction","JNF","")</f>
        <v/>
      </c>
      <c r="B2047">
        <f>ItemLists_295084!B2045</f>
        <v>0</v>
      </c>
      <c r="C2047" t="str">
        <f>LEFT(ItemLists_295084!D2045,36)</f>
        <v/>
      </c>
      <c r="D2047" s="3" t="str">
        <f>IF(ItemLists_295084!AE2045=1,"Yes","No")</f>
        <v>No</v>
      </c>
      <c r="E2047" s="18">
        <f>ItemLists_295084!C2045</f>
        <v>0</v>
      </c>
      <c r="F2047">
        <f>ItemLists_295084!F2045</f>
        <v>0</v>
      </c>
      <c r="G2047">
        <f>ItemLists_295084!P2045</f>
        <v>0</v>
      </c>
      <c r="H2047" s="1">
        <f>ItemLists_295084!W2045</f>
        <v>0</v>
      </c>
      <c r="I2047">
        <f>ItemLists_295084!S2045</f>
        <v>0</v>
      </c>
    </row>
    <row r="2048" spans="1:9" x14ac:dyDescent="0.25">
      <c r="A2048" t="str">
        <f>IF(ItemLists_295084!A2046="Juvenile Non-Fiction","JNF","")</f>
        <v/>
      </c>
      <c r="B2048">
        <f>ItemLists_295084!B2046</f>
        <v>0</v>
      </c>
      <c r="C2048" t="str">
        <f>LEFT(ItemLists_295084!D2046,36)</f>
        <v/>
      </c>
      <c r="D2048" s="3" t="str">
        <f>IF(ItemLists_295084!AE2046=1,"Yes","No")</f>
        <v>No</v>
      </c>
      <c r="E2048" s="18">
        <f>ItemLists_295084!C2046</f>
        <v>0</v>
      </c>
      <c r="F2048">
        <f>ItemLists_295084!F2046</f>
        <v>0</v>
      </c>
      <c r="G2048">
        <f>ItemLists_295084!P2046</f>
        <v>0</v>
      </c>
      <c r="H2048" s="1">
        <f>ItemLists_295084!W2046</f>
        <v>0</v>
      </c>
      <c r="I2048">
        <f>ItemLists_295084!S2046</f>
        <v>0</v>
      </c>
    </row>
    <row r="2049" spans="1:9" x14ac:dyDescent="0.25">
      <c r="A2049" t="str">
        <f>IF(ItemLists_295084!A2047="Juvenile Non-Fiction","JNF","")</f>
        <v/>
      </c>
      <c r="B2049">
        <f>ItemLists_295084!B2047</f>
        <v>0</v>
      </c>
      <c r="C2049" t="str">
        <f>LEFT(ItemLists_295084!D2047,36)</f>
        <v/>
      </c>
      <c r="D2049" s="3" t="str">
        <f>IF(ItemLists_295084!AE2047=1,"Yes","No")</f>
        <v>No</v>
      </c>
      <c r="E2049" s="18">
        <f>ItemLists_295084!C2047</f>
        <v>0</v>
      </c>
      <c r="F2049">
        <f>ItemLists_295084!F2047</f>
        <v>0</v>
      </c>
      <c r="G2049">
        <f>ItemLists_295084!P2047</f>
        <v>0</v>
      </c>
      <c r="H2049" s="1">
        <f>ItemLists_295084!W2047</f>
        <v>0</v>
      </c>
      <c r="I2049">
        <f>ItemLists_295084!S2047</f>
        <v>0</v>
      </c>
    </row>
    <row r="2050" spans="1:9" x14ac:dyDescent="0.25">
      <c r="A2050" t="str">
        <f>IF(ItemLists_295084!A2048="Juvenile Non-Fiction","JNF","")</f>
        <v/>
      </c>
      <c r="B2050">
        <f>ItemLists_295084!B2048</f>
        <v>0</v>
      </c>
      <c r="C2050" t="str">
        <f>LEFT(ItemLists_295084!D2048,36)</f>
        <v/>
      </c>
      <c r="D2050" s="3" t="str">
        <f>IF(ItemLists_295084!AE2048=1,"Yes","No")</f>
        <v>No</v>
      </c>
      <c r="E2050" s="18">
        <f>ItemLists_295084!C2048</f>
        <v>0</v>
      </c>
      <c r="F2050">
        <f>ItemLists_295084!F2048</f>
        <v>0</v>
      </c>
      <c r="G2050">
        <f>ItemLists_295084!P2048</f>
        <v>0</v>
      </c>
      <c r="H2050" s="1">
        <f>ItemLists_295084!W2048</f>
        <v>0</v>
      </c>
      <c r="I2050">
        <f>ItemLists_295084!S2048</f>
        <v>0</v>
      </c>
    </row>
    <row r="2051" spans="1:9" x14ac:dyDescent="0.25">
      <c r="A2051" t="str">
        <f>IF(ItemLists_295084!A2049="Juvenile Non-Fiction","JNF","")</f>
        <v/>
      </c>
      <c r="B2051">
        <f>ItemLists_295084!B2049</f>
        <v>0</v>
      </c>
      <c r="C2051" t="str">
        <f>LEFT(ItemLists_295084!D2049,36)</f>
        <v/>
      </c>
      <c r="D2051" s="3" t="str">
        <f>IF(ItemLists_295084!AE2049=1,"Yes","No")</f>
        <v>No</v>
      </c>
      <c r="E2051" s="18">
        <f>ItemLists_295084!C2049</f>
        <v>0</v>
      </c>
      <c r="F2051">
        <f>ItemLists_295084!F2049</f>
        <v>0</v>
      </c>
      <c r="G2051">
        <f>ItemLists_295084!P2049</f>
        <v>0</v>
      </c>
      <c r="H2051" s="1">
        <f>ItemLists_295084!W2049</f>
        <v>0</v>
      </c>
      <c r="I2051">
        <f>ItemLists_295084!S2049</f>
        <v>0</v>
      </c>
    </row>
    <row r="2052" spans="1:9" x14ac:dyDescent="0.25">
      <c r="A2052" t="str">
        <f>IF(ItemLists_295084!A2050="Juvenile Non-Fiction","JNF","")</f>
        <v/>
      </c>
      <c r="B2052">
        <f>ItemLists_295084!B2050</f>
        <v>0</v>
      </c>
      <c r="C2052" t="str">
        <f>LEFT(ItemLists_295084!D2050,36)</f>
        <v/>
      </c>
      <c r="D2052" s="3" t="str">
        <f>IF(ItemLists_295084!AE2050=1,"Yes","No")</f>
        <v>No</v>
      </c>
      <c r="E2052" s="18">
        <f>ItemLists_295084!C2050</f>
        <v>0</v>
      </c>
      <c r="F2052">
        <f>ItemLists_295084!F2050</f>
        <v>0</v>
      </c>
      <c r="G2052">
        <f>ItemLists_295084!P2050</f>
        <v>0</v>
      </c>
      <c r="H2052" s="1">
        <f>ItemLists_295084!W2050</f>
        <v>0</v>
      </c>
      <c r="I2052">
        <f>ItemLists_295084!S2050</f>
        <v>0</v>
      </c>
    </row>
    <row r="2053" spans="1:9" x14ac:dyDescent="0.25">
      <c r="A2053" t="str">
        <f>IF(ItemLists_295084!A2051="Juvenile Non-Fiction","JNF","")</f>
        <v/>
      </c>
      <c r="B2053">
        <f>ItemLists_295084!B2051</f>
        <v>0</v>
      </c>
      <c r="C2053" t="str">
        <f>LEFT(ItemLists_295084!D2051,36)</f>
        <v/>
      </c>
      <c r="D2053" s="3" t="str">
        <f>IF(ItemLists_295084!AE2051=1,"Yes","No")</f>
        <v>No</v>
      </c>
      <c r="E2053" s="18">
        <f>ItemLists_295084!C2051</f>
        <v>0</v>
      </c>
      <c r="F2053">
        <f>ItemLists_295084!F2051</f>
        <v>0</v>
      </c>
      <c r="G2053">
        <f>ItemLists_295084!P2051</f>
        <v>0</v>
      </c>
      <c r="H2053" s="1">
        <f>ItemLists_295084!W2051</f>
        <v>0</v>
      </c>
      <c r="I2053">
        <f>ItemLists_295084!S2051</f>
        <v>0</v>
      </c>
    </row>
    <row r="2054" spans="1:9" x14ac:dyDescent="0.25">
      <c r="A2054" t="str">
        <f>IF(ItemLists_295084!A2052="Juvenile Non-Fiction","JNF","")</f>
        <v/>
      </c>
      <c r="B2054">
        <f>ItemLists_295084!B2052</f>
        <v>0</v>
      </c>
      <c r="C2054" t="str">
        <f>LEFT(ItemLists_295084!D2052,36)</f>
        <v/>
      </c>
      <c r="D2054" s="3" t="str">
        <f>IF(ItemLists_295084!AE2052=1,"Yes","No")</f>
        <v>No</v>
      </c>
      <c r="E2054" s="18">
        <f>ItemLists_295084!C2052</f>
        <v>0</v>
      </c>
      <c r="F2054">
        <f>ItemLists_295084!F2052</f>
        <v>0</v>
      </c>
      <c r="G2054">
        <f>ItemLists_295084!P2052</f>
        <v>0</v>
      </c>
      <c r="H2054" s="1">
        <f>ItemLists_295084!W2052</f>
        <v>0</v>
      </c>
      <c r="I2054">
        <f>ItemLists_295084!S2052</f>
        <v>0</v>
      </c>
    </row>
    <row r="2055" spans="1:9" x14ac:dyDescent="0.25">
      <c r="A2055" t="str">
        <f>IF(ItemLists_295084!A2053="Juvenile Non-Fiction","JNF","")</f>
        <v/>
      </c>
      <c r="B2055">
        <f>ItemLists_295084!B2053</f>
        <v>0</v>
      </c>
      <c r="C2055" t="str">
        <f>LEFT(ItemLists_295084!D2053,36)</f>
        <v/>
      </c>
      <c r="D2055" s="3" t="str">
        <f>IF(ItemLists_295084!AE2053=1,"Yes","No")</f>
        <v>No</v>
      </c>
      <c r="E2055" s="18">
        <f>ItemLists_295084!C2053</f>
        <v>0</v>
      </c>
      <c r="F2055">
        <f>ItemLists_295084!F2053</f>
        <v>0</v>
      </c>
      <c r="G2055">
        <f>ItemLists_295084!P2053</f>
        <v>0</v>
      </c>
      <c r="H2055" s="1">
        <f>ItemLists_295084!W2053</f>
        <v>0</v>
      </c>
      <c r="I2055">
        <f>ItemLists_295084!S2053</f>
        <v>0</v>
      </c>
    </row>
    <row r="2056" spans="1:9" x14ac:dyDescent="0.25">
      <c r="A2056" t="str">
        <f>IF(ItemLists_295084!A2054="Juvenile Non-Fiction","JNF","")</f>
        <v/>
      </c>
      <c r="B2056">
        <f>ItemLists_295084!B2054</f>
        <v>0</v>
      </c>
      <c r="C2056" t="str">
        <f>LEFT(ItemLists_295084!D2054,36)</f>
        <v/>
      </c>
      <c r="D2056" s="3" t="str">
        <f>IF(ItemLists_295084!AE2054=1,"Yes","No")</f>
        <v>No</v>
      </c>
      <c r="E2056" s="18">
        <f>ItemLists_295084!C2054</f>
        <v>0</v>
      </c>
      <c r="F2056">
        <f>ItemLists_295084!F2054</f>
        <v>0</v>
      </c>
      <c r="G2056">
        <f>ItemLists_295084!P2054</f>
        <v>0</v>
      </c>
      <c r="H2056" s="1">
        <f>ItemLists_295084!W2054</f>
        <v>0</v>
      </c>
      <c r="I2056">
        <f>ItemLists_295084!S2054</f>
        <v>0</v>
      </c>
    </row>
    <row r="2057" spans="1:9" x14ac:dyDescent="0.25">
      <c r="A2057" t="str">
        <f>IF(ItemLists_295084!A2055="Juvenile Non-Fiction","JNF","")</f>
        <v/>
      </c>
      <c r="B2057">
        <f>ItemLists_295084!B2055</f>
        <v>0</v>
      </c>
      <c r="C2057" t="str">
        <f>LEFT(ItemLists_295084!D2055,36)</f>
        <v/>
      </c>
      <c r="D2057" s="3" t="str">
        <f>IF(ItemLists_295084!AE2055=1,"Yes","No")</f>
        <v>No</v>
      </c>
      <c r="E2057" s="18">
        <f>ItemLists_295084!C2055</f>
        <v>0</v>
      </c>
      <c r="F2057">
        <f>ItemLists_295084!F2055</f>
        <v>0</v>
      </c>
      <c r="G2057">
        <f>ItemLists_295084!P2055</f>
        <v>0</v>
      </c>
      <c r="H2057" s="1">
        <f>ItemLists_295084!W2055</f>
        <v>0</v>
      </c>
      <c r="I2057">
        <f>ItemLists_295084!S2055</f>
        <v>0</v>
      </c>
    </row>
    <row r="2058" spans="1:9" x14ac:dyDescent="0.25">
      <c r="A2058" t="str">
        <f>IF(ItemLists_295084!A2056="Juvenile Non-Fiction","JNF","")</f>
        <v/>
      </c>
      <c r="B2058">
        <f>ItemLists_295084!B2056</f>
        <v>0</v>
      </c>
      <c r="C2058" t="str">
        <f>LEFT(ItemLists_295084!D2056,36)</f>
        <v/>
      </c>
      <c r="D2058" s="3" t="str">
        <f>IF(ItemLists_295084!AE2056=1,"Yes","No")</f>
        <v>No</v>
      </c>
      <c r="E2058" s="18">
        <f>ItemLists_295084!C2056</f>
        <v>0</v>
      </c>
      <c r="F2058">
        <f>ItemLists_295084!F2056</f>
        <v>0</v>
      </c>
      <c r="G2058">
        <f>ItemLists_295084!P2056</f>
        <v>0</v>
      </c>
      <c r="H2058" s="1">
        <f>ItemLists_295084!W2056</f>
        <v>0</v>
      </c>
      <c r="I2058">
        <f>ItemLists_295084!S2056</f>
        <v>0</v>
      </c>
    </row>
    <row r="2059" spans="1:9" x14ac:dyDescent="0.25">
      <c r="A2059" t="str">
        <f>IF(ItemLists_295084!A2057="Juvenile Non-Fiction","JNF","")</f>
        <v/>
      </c>
      <c r="B2059">
        <f>ItemLists_295084!B2057</f>
        <v>0</v>
      </c>
      <c r="C2059" t="str">
        <f>LEFT(ItemLists_295084!D2057,36)</f>
        <v/>
      </c>
      <c r="D2059" s="3" t="str">
        <f>IF(ItemLists_295084!AE2057=1,"Yes","No")</f>
        <v>No</v>
      </c>
      <c r="E2059" s="18">
        <f>ItemLists_295084!C2057</f>
        <v>0</v>
      </c>
      <c r="F2059">
        <f>ItemLists_295084!F2057</f>
        <v>0</v>
      </c>
      <c r="G2059">
        <f>ItemLists_295084!P2057</f>
        <v>0</v>
      </c>
      <c r="H2059" s="1">
        <f>ItemLists_295084!W2057</f>
        <v>0</v>
      </c>
      <c r="I2059">
        <f>ItemLists_295084!S2057</f>
        <v>0</v>
      </c>
    </row>
    <row r="2060" spans="1:9" x14ac:dyDescent="0.25">
      <c r="A2060" t="str">
        <f>IF(ItemLists_295084!A2058="Juvenile Non-Fiction","JNF","")</f>
        <v/>
      </c>
      <c r="B2060">
        <f>ItemLists_295084!B2058</f>
        <v>0</v>
      </c>
      <c r="C2060" t="str">
        <f>LEFT(ItemLists_295084!D2058,36)</f>
        <v/>
      </c>
      <c r="D2060" s="3" t="str">
        <f>IF(ItemLists_295084!AE2058=1,"Yes","No")</f>
        <v>No</v>
      </c>
      <c r="E2060" s="18">
        <f>ItemLists_295084!C2058</f>
        <v>0</v>
      </c>
      <c r="F2060">
        <f>ItemLists_295084!F2058</f>
        <v>0</v>
      </c>
      <c r="G2060">
        <f>ItemLists_295084!P2058</f>
        <v>0</v>
      </c>
      <c r="H2060" s="1">
        <f>ItemLists_295084!W2058</f>
        <v>0</v>
      </c>
      <c r="I2060">
        <f>ItemLists_295084!S2058</f>
        <v>0</v>
      </c>
    </row>
    <row r="2061" spans="1:9" x14ac:dyDescent="0.25">
      <c r="A2061" t="str">
        <f>IF(ItemLists_295084!A2059="Juvenile Non-Fiction","JNF","")</f>
        <v/>
      </c>
      <c r="B2061">
        <f>ItemLists_295084!B2059</f>
        <v>0</v>
      </c>
      <c r="C2061" t="str">
        <f>LEFT(ItemLists_295084!D2059,36)</f>
        <v/>
      </c>
      <c r="D2061" s="3" t="str">
        <f>IF(ItemLists_295084!AE2059=1,"Yes","No")</f>
        <v>No</v>
      </c>
      <c r="E2061" s="18">
        <f>ItemLists_295084!C2059</f>
        <v>0</v>
      </c>
      <c r="F2061">
        <f>ItemLists_295084!F2059</f>
        <v>0</v>
      </c>
      <c r="G2061">
        <f>ItemLists_295084!P2059</f>
        <v>0</v>
      </c>
      <c r="H2061" s="1">
        <f>ItemLists_295084!W2059</f>
        <v>0</v>
      </c>
      <c r="I2061">
        <f>ItemLists_295084!S2059</f>
        <v>0</v>
      </c>
    </row>
    <row r="2062" spans="1:9" x14ac:dyDescent="0.25">
      <c r="A2062" t="str">
        <f>IF(ItemLists_295084!A2060="Juvenile Non-Fiction","JNF","")</f>
        <v/>
      </c>
      <c r="B2062">
        <f>ItemLists_295084!B2060</f>
        <v>0</v>
      </c>
      <c r="C2062" t="str">
        <f>LEFT(ItemLists_295084!D2060,36)</f>
        <v/>
      </c>
      <c r="D2062" s="3" t="str">
        <f>IF(ItemLists_295084!AE2060=1,"Yes","No")</f>
        <v>No</v>
      </c>
      <c r="E2062" s="18">
        <f>ItemLists_295084!C2060</f>
        <v>0</v>
      </c>
      <c r="F2062">
        <f>ItemLists_295084!F2060</f>
        <v>0</v>
      </c>
      <c r="G2062">
        <f>ItemLists_295084!P2060</f>
        <v>0</v>
      </c>
      <c r="H2062" s="1">
        <f>ItemLists_295084!W2060</f>
        <v>0</v>
      </c>
      <c r="I2062">
        <f>ItemLists_295084!S2060</f>
        <v>0</v>
      </c>
    </row>
    <row r="2063" spans="1:9" x14ac:dyDescent="0.25">
      <c r="A2063" t="str">
        <f>IF(ItemLists_295084!A2061="Juvenile Non-Fiction","JNF","")</f>
        <v/>
      </c>
      <c r="B2063">
        <f>ItemLists_295084!B2061</f>
        <v>0</v>
      </c>
      <c r="C2063" t="str">
        <f>LEFT(ItemLists_295084!D2061,36)</f>
        <v/>
      </c>
      <c r="D2063" s="3" t="str">
        <f>IF(ItemLists_295084!AE2061=1,"Yes","No")</f>
        <v>No</v>
      </c>
      <c r="E2063" s="18">
        <f>ItemLists_295084!C2061</f>
        <v>0</v>
      </c>
      <c r="F2063">
        <f>ItemLists_295084!F2061</f>
        <v>0</v>
      </c>
      <c r="G2063">
        <f>ItemLists_295084!P2061</f>
        <v>0</v>
      </c>
      <c r="H2063" s="1">
        <f>ItemLists_295084!W2061</f>
        <v>0</v>
      </c>
      <c r="I2063">
        <f>ItemLists_295084!S2061</f>
        <v>0</v>
      </c>
    </row>
    <row r="2064" spans="1:9" x14ac:dyDescent="0.25">
      <c r="A2064" t="str">
        <f>IF(ItemLists_295084!A2062="Juvenile Non-Fiction","JNF","")</f>
        <v/>
      </c>
      <c r="B2064">
        <f>ItemLists_295084!B2062</f>
        <v>0</v>
      </c>
      <c r="C2064" t="str">
        <f>LEFT(ItemLists_295084!D2062,36)</f>
        <v/>
      </c>
      <c r="D2064" s="3" t="str">
        <f>IF(ItemLists_295084!AE2062=1,"Yes","No")</f>
        <v>No</v>
      </c>
      <c r="E2064" s="18">
        <f>ItemLists_295084!C2062</f>
        <v>0</v>
      </c>
      <c r="F2064">
        <f>ItemLists_295084!F2062</f>
        <v>0</v>
      </c>
      <c r="G2064">
        <f>ItemLists_295084!P2062</f>
        <v>0</v>
      </c>
      <c r="H2064" s="1">
        <f>ItemLists_295084!W2062</f>
        <v>0</v>
      </c>
      <c r="I2064">
        <f>ItemLists_295084!S2062</f>
        <v>0</v>
      </c>
    </row>
    <row r="2065" spans="1:9" x14ac:dyDescent="0.25">
      <c r="A2065" t="str">
        <f>IF(ItemLists_295084!A2063="Juvenile Non-Fiction","JNF","")</f>
        <v/>
      </c>
      <c r="B2065">
        <f>ItemLists_295084!B2063</f>
        <v>0</v>
      </c>
      <c r="C2065" t="str">
        <f>LEFT(ItemLists_295084!D2063,36)</f>
        <v/>
      </c>
      <c r="D2065" s="3" t="str">
        <f>IF(ItemLists_295084!AE2063=1,"Yes","No")</f>
        <v>No</v>
      </c>
      <c r="E2065" s="18">
        <f>ItemLists_295084!C2063</f>
        <v>0</v>
      </c>
      <c r="F2065">
        <f>ItemLists_295084!F2063</f>
        <v>0</v>
      </c>
      <c r="G2065">
        <f>ItemLists_295084!P2063</f>
        <v>0</v>
      </c>
      <c r="H2065" s="1">
        <f>ItemLists_295084!W2063</f>
        <v>0</v>
      </c>
      <c r="I2065">
        <f>ItemLists_295084!S2063</f>
        <v>0</v>
      </c>
    </row>
    <row r="2066" spans="1:9" x14ac:dyDescent="0.25">
      <c r="A2066" t="str">
        <f>IF(ItemLists_295084!A2064="Juvenile Non-Fiction","JNF","")</f>
        <v/>
      </c>
      <c r="B2066">
        <f>ItemLists_295084!B2064</f>
        <v>0</v>
      </c>
      <c r="C2066" t="str">
        <f>LEFT(ItemLists_295084!D2064,36)</f>
        <v/>
      </c>
      <c r="D2066" s="3" t="str">
        <f>IF(ItemLists_295084!AE2064=1,"Yes","No")</f>
        <v>No</v>
      </c>
      <c r="E2066" s="18">
        <f>ItemLists_295084!C2064</f>
        <v>0</v>
      </c>
      <c r="F2066">
        <f>ItemLists_295084!F2064</f>
        <v>0</v>
      </c>
      <c r="G2066">
        <f>ItemLists_295084!P2064</f>
        <v>0</v>
      </c>
      <c r="H2066" s="1">
        <f>ItemLists_295084!W2064</f>
        <v>0</v>
      </c>
      <c r="I2066">
        <f>ItemLists_295084!S2064</f>
        <v>0</v>
      </c>
    </row>
    <row r="2067" spans="1:9" x14ac:dyDescent="0.25">
      <c r="A2067" t="str">
        <f>IF(ItemLists_295084!A2065="Juvenile Non-Fiction","JNF","")</f>
        <v/>
      </c>
      <c r="B2067">
        <f>ItemLists_295084!B2065</f>
        <v>0</v>
      </c>
      <c r="C2067" t="str">
        <f>LEFT(ItemLists_295084!D2065,36)</f>
        <v/>
      </c>
      <c r="D2067" s="3" t="str">
        <f>IF(ItemLists_295084!AE2065=1,"Yes","No")</f>
        <v>No</v>
      </c>
      <c r="E2067" s="18">
        <f>ItemLists_295084!C2065</f>
        <v>0</v>
      </c>
      <c r="F2067">
        <f>ItemLists_295084!F2065</f>
        <v>0</v>
      </c>
      <c r="G2067">
        <f>ItemLists_295084!P2065</f>
        <v>0</v>
      </c>
      <c r="H2067" s="1">
        <f>ItemLists_295084!W2065</f>
        <v>0</v>
      </c>
      <c r="I2067">
        <f>ItemLists_295084!S2065</f>
        <v>0</v>
      </c>
    </row>
    <row r="2068" spans="1:9" x14ac:dyDescent="0.25">
      <c r="A2068" t="str">
        <f>IF(ItemLists_295084!A2066="Juvenile Non-Fiction","JNF","")</f>
        <v/>
      </c>
      <c r="B2068">
        <f>ItemLists_295084!B2066</f>
        <v>0</v>
      </c>
      <c r="C2068" t="str">
        <f>LEFT(ItemLists_295084!D2066,36)</f>
        <v/>
      </c>
      <c r="D2068" s="3" t="str">
        <f>IF(ItemLists_295084!AE2066=1,"Yes","No")</f>
        <v>No</v>
      </c>
      <c r="E2068" s="18">
        <f>ItemLists_295084!C2066</f>
        <v>0</v>
      </c>
      <c r="F2068">
        <f>ItemLists_295084!F2066</f>
        <v>0</v>
      </c>
      <c r="G2068">
        <f>ItemLists_295084!P2066</f>
        <v>0</v>
      </c>
      <c r="H2068" s="1">
        <f>ItemLists_295084!W2066</f>
        <v>0</v>
      </c>
      <c r="I2068">
        <f>ItemLists_295084!S2066</f>
        <v>0</v>
      </c>
    </row>
    <row r="2069" spans="1:9" x14ac:dyDescent="0.25">
      <c r="A2069" t="str">
        <f>IF(ItemLists_295084!A2067="Juvenile Non-Fiction","JNF","")</f>
        <v/>
      </c>
      <c r="B2069">
        <f>ItemLists_295084!B2067</f>
        <v>0</v>
      </c>
      <c r="C2069" t="str">
        <f>LEFT(ItemLists_295084!D2067,36)</f>
        <v/>
      </c>
      <c r="D2069" s="3" t="str">
        <f>IF(ItemLists_295084!AE2067=1,"Yes","No")</f>
        <v>No</v>
      </c>
      <c r="E2069" s="18">
        <f>ItemLists_295084!C2067</f>
        <v>0</v>
      </c>
      <c r="F2069">
        <f>ItemLists_295084!F2067</f>
        <v>0</v>
      </c>
      <c r="G2069">
        <f>ItemLists_295084!P2067</f>
        <v>0</v>
      </c>
      <c r="H2069" s="1">
        <f>ItemLists_295084!W2067</f>
        <v>0</v>
      </c>
      <c r="I2069">
        <f>ItemLists_295084!S2067</f>
        <v>0</v>
      </c>
    </row>
    <row r="2070" spans="1:9" x14ac:dyDescent="0.25">
      <c r="A2070" t="str">
        <f>IF(ItemLists_295084!A2068="Juvenile Non-Fiction","JNF","")</f>
        <v/>
      </c>
      <c r="B2070">
        <f>ItemLists_295084!B2068</f>
        <v>0</v>
      </c>
      <c r="C2070" t="str">
        <f>LEFT(ItemLists_295084!D2068,36)</f>
        <v/>
      </c>
      <c r="D2070" s="3" t="str">
        <f>IF(ItemLists_295084!AE2068=1,"Yes","No")</f>
        <v>No</v>
      </c>
      <c r="E2070" s="18">
        <f>ItemLists_295084!C2068</f>
        <v>0</v>
      </c>
      <c r="F2070">
        <f>ItemLists_295084!F2068</f>
        <v>0</v>
      </c>
      <c r="G2070">
        <f>ItemLists_295084!P2068</f>
        <v>0</v>
      </c>
      <c r="H2070" s="1">
        <f>ItemLists_295084!W2068</f>
        <v>0</v>
      </c>
      <c r="I2070">
        <f>ItemLists_295084!S2068</f>
        <v>0</v>
      </c>
    </row>
    <row r="2071" spans="1:9" x14ac:dyDescent="0.25">
      <c r="A2071" t="str">
        <f>IF(ItemLists_295084!A2069="Juvenile Non-Fiction","JNF","")</f>
        <v/>
      </c>
      <c r="B2071">
        <f>ItemLists_295084!B2069</f>
        <v>0</v>
      </c>
      <c r="C2071" t="str">
        <f>LEFT(ItemLists_295084!D2069,36)</f>
        <v/>
      </c>
      <c r="D2071" s="3" t="str">
        <f>IF(ItemLists_295084!AE2069=1,"Yes","No")</f>
        <v>No</v>
      </c>
      <c r="E2071" s="18">
        <f>ItemLists_295084!C2069</f>
        <v>0</v>
      </c>
      <c r="F2071">
        <f>ItemLists_295084!F2069</f>
        <v>0</v>
      </c>
      <c r="G2071">
        <f>ItemLists_295084!P2069</f>
        <v>0</v>
      </c>
      <c r="H2071" s="1">
        <f>ItemLists_295084!W2069</f>
        <v>0</v>
      </c>
      <c r="I2071">
        <f>ItemLists_295084!S2069</f>
        <v>0</v>
      </c>
    </row>
    <row r="2072" spans="1:9" x14ac:dyDescent="0.25">
      <c r="A2072" t="str">
        <f>IF(ItemLists_295084!A2070="Juvenile Non-Fiction","JNF","")</f>
        <v/>
      </c>
      <c r="B2072">
        <f>ItemLists_295084!B2070</f>
        <v>0</v>
      </c>
      <c r="C2072" t="str">
        <f>LEFT(ItemLists_295084!D2070,36)</f>
        <v/>
      </c>
      <c r="D2072" s="3" t="str">
        <f>IF(ItemLists_295084!AE2070=1,"Yes","No")</f>
        <v>No</v>
      </c>
      <c r="E2072" s="18">
        <f>ItemLists_295084!C2070</f>
        <v>0</v>
      </c>
      <c r="F2072">
        <f>ItemLists_295084!F2070</f>
        <v>0</v>
      </c>
      <c r="G2072">
        <f>ItemLists_295084!P2070</f>
        <v>0</v>
      </c>
      <c r="H2072" s="1">
        <f>ItemLists_295084!W2070</f>
        <v>0</v>
      </c>
      <c r="I2072">
        <f>ItemLists_295084!S2070</f>
        <v>0</v>
      </c>
    </row>
    <row r="2073" spans="1:9" x14ac:dyDescent="0.25">
      <c r="A2073" t="str">
        <f>IF(ItemLists_295084!A2071="Juvenile Non-Fiction","JNF","")</f>
        <v/>
      </c>
      <c r="B2073">
        <f>ItemLists_295084!B2071</f>
        <v>0</v>
      </c>
      <c r="C2073" t="str">
        <f>LEFT(ItemLists_295084!D2071,36)</f>
        <v/>
      </c>
      <c r="D2073" s="3" t="str">
        <f>IF(ItemLists_295084!AE2071=1,"Yes","No")</f>
        <v>No</v>
      </c>
      <c r="E2073" s="18">
        <f>ItemLists_295084!C2071</f>
        <v>0</v>
      </c>
      <c r="F2073">
        <f>ItemLists_295084!F2071</f>
        <v>0</v>
      </c>
      <c r="G2073">
        <f>ItemLists_295084!P2071</f>
        <v>0</v>
      </c>
      <c r="H2073" s="1">
        <f>ItemLists_295084!W2071</f>
        <v>0</v>
      </c>
      <c r="I2073">
        <f>ItemLists_295084!S2071</f>
        <v>0</v>
      </c>
    </row>
    <row r="2074" spans="1:9" x14ac:dyDescent="0.25">
      <c r="A2074" t="str">
        <f>IF(ItemLists_295084!A2072="Juvenile Non-Fiction","JNF","")</f>
        <v/>
      </c>
      <c r="B2074">
        <f>ItemLists_295084!B2072</f>
        <v>0</v>
      </c>
      <c r="C2074" t="str">
        <f>LEFT(ItemLists_295084!D2072,36)</f>
        <v/>
      </c>
      <c r="D2074" s="3" t="str">
        <f>IF(ItemLists_295084!AE2072=1,"Yes","No")</f>
        <v>No</v>
      </c>
      <c r="E2074" s="18">
        <f>ItemLists_295084!C2072</f>
        <v>0</v>
      </c>
      <c r="F2074">
        <f>ItemLists_295084!F2072</f>
        <v>0</v>
      </c>
      <c r="G2074">
        <f>ItemLists_295084!P2072</f>
        <v>0</v>
      </c>
      <c r="H2074" s="1">
        <f>ItemLists_295084!W2072</f>
        <v>0</v>
      </c>
      <c r="I2074">
        <f>ItemLists_295084!S2072</f>
        <v>0</v>
      </c>
    </row>
    <row r="2075" spans="1:9" x14ac:dyDescent="0.25">
      <c r="A2075" t="str">
        <f>IF(ItemLists_295084!A2073="Juvenile Non-Fiction","JNF","")</f>
        <v/>
      </c>
      <c r="B2075">
        <f>ItemLists_295084!B2073</f>
        <v>0</v>
      </c>
      <c r="C2075" t="str">
        <f>LEFT(ItemLists_295084!D2073,36)</f>
        <v/>
      </c>
      <c r="D2075" s="3" t="str">
        <f>IF(ItemLists_295084!AE2073=1,"Yes","No")</f>
        <v>No</v>
      </c>
      <c r="E2075" s="18">
        <f>ItemLists_295084!C2073</f>
        <v>0</v>
      </c>
      <c r="F2075">
        <f>ItemLists_295084!F2073</f>
        <v>0</v>
      </c>
      <c r="G2075">
        <f>ItemLists_295084!P2073</f>
        <v>0</v>
      </c>
      <c r="H2075" s="1">
        <f>ItemLists_295084!W2073</f>
        <v>0</v>
      </c>
      <c r="I2075">
        <f>ItemLists_295084!S2073</f>
        <v>0</v>
      </c>
    </row>
    <row r="2076" spans="1:9" x14ac:dyDescent="0.25">
      <c r="A2076" t="str">
        <f>IF(ItemLists_295084!A2074="Juvenile Non-Fiction","JNF","")</f>
        <v/>
      </c>
      <c r="B2076">
        <f>ItemLists_295084!B2074</f>
        <v>0</v>
      </c>
      <c r="C2076" t="str">
        <f>LEFT(ItemLists_295084!D2074,36)</f>
        <v/>
      </c>
      <c r="D2076" s="3" t="str">
        <f>IF(ItemLists_295084!AE2074=1,"Yes","No")</f>
        <v>No</v>
      </c>
      <c r="E2076" s="18">
        <f>ItemLists_295084!C2074</f>
        <v>0</v>
      </c>
      <c r="F2076">
        <f>ItemLists_295084!F2074</f>
        <v>0</v>
      </c>
      <c r="G2076">
        <f>ItemLists_295084!P2074</f>
        <v>0</v>
      </c>
      <c r="H2076" s="1">
        <f>ItemLists_295084!W2074</f>
        <v>0</v>
      </c>
      <c r="I2076">
        <f>ItemLists_295084!S2074</f>
        <v>0</v>
      </c>
    </row>
    <row r="2077" spans="1:9" x14ac:dyDescent="0.25">
      <c r="A2077" t="str">
        <f>IF(ItemLists_295084!A2075="Juvenile Non-Fiction","JNF","")</f>
        <v/>
      </c>
      <c r="B2077">
        <f>ItemLists_295084!B2075</f>
        <v>0</v>
      </c>
      <c r="C2077" t="str">
        <f>LEFT(ItemLists_295084!D2075,36)</f>
        <v/>
      </c>
      <c r="D2077" s="3" t="str">
        <f>IF(ItemLists_295084!AE2075=1,"Yes","No")</f>
        <v>No</v>
      </c>
      <c r="E2077" s="18">
        <f>ItemLists_295084!C2075</f>
        <v>0</v>
      </c>
      <c r="F2077">
        <f>ItemLists_295084!F2075</f>
        <v>0</v>
      </c>
      <c r="G2077">
        <f>ItemLists_295084!P2075</f>
        <v>0</v>
      </c>
      <c r="H2077" s="1">
        <f>ItemLists_295084!W2075</f>
        <v>0</v>
      </c>
      <c r="I2077">
        <f>ItemLists_295084!S2075</f>
        <v>0</v>
      </c>
    </row>
    <row r="2078" spans="1:9" x14ac:dyDescent="0.25">
      <c r="A2078" t="str">
        <f>IF(ItemLists_295084!A2076="Juvenile Non-Fiction","JNF","")</f>
        <v/>
      </c>
      <c r="B2078">
        <f>ItemLists_295084!B2076</f>
        <v>0</v>
      </c>
      <c r="C2078" t="str">
        <f>LEFT(ItemLists_295084!D2076,36)</f>
        <v/>
      </c>
      <c r="D2078" s="3" t="str">
        <f>IF(ItemLists_295084!AE2076=1,"Yes","No")</f>
        <v>No</v>
      </c>
      <c r="E2078" s="18">
        <f>ItemLists_295084!C2076</f>
        <v>0</v>
      </c>
      <c r="F2078">
        <f>ItemLists_295084!F2076</f>
        <v>0</v>
      </c>
      <c r="G2078">
        <f>ItemLists_295084!P2076</f>
        <v>0</v>
      </c>
      <c r="H2078" s="1">
        <f>ItemLists_295084!W2076</f>
        <v>0</v>
      </c>
      <c r="I2078">
        <f>ItemLists_295084!S2076</f>
        <v>0</v>
      </c>
    </row>
    <row r="2079" spans="1:9" x14ac:dyDescent="0.25">
      <c r="A2079" t="str">
        <f>IF(ItemLists_295084!A2077="Juvenile Non-Fiction","JNF","")</f>
        <v/>
      </c>
      <c r="B2079">
        <f>ItemLists_295084!B2077</f>
        <v>0</v>
      </c>
      <c r="C2079" t="str">
        <f>LEFT(ItemLists_295084!D2077,36)</f>
        <v/>
      </c>
      <c r="D2079" s="3" t="str">
        <f>IF(ItemLists_295084!AE2077=1,"Yes","No")</f>
        <v>No</v>
      </c>
      <c r="E2079" s="18">
        <f>ItemLists_295084!C2077</f>
        <v>0</v>
      </c>
      <c r="F2079">
        <f>ItemLists_295084!F2077</f>
        <v>0</v>
      </c>
      <c r="G2079">
        <f>ItemLists_295084!P2077</f>
        <v>0</v>
      </c>
      <c r="H2079" s="1">
        <f>ItemLists_295084!W2077</f>
        <v>0</v>
      </c>
      <c r="I2079">
        <f>ItemLists_295084!S2077</f>
        <v>0</v>
      </c>
    </row>
    <row r="2080" spans="1:9" x14ac:dyDescent="0.25">
      <c r="A2080" t="str">
        <f>IF(ItemLists_295084!A2078="Juvenile Non-Fiction","JNF","")</f>
        <v/>
      </c>
      <c r="B2080">
        <f>ItemLists_295084!B2078</f>
        <v>0</v>
      </c>
      <c r="C2080" t="str">
        <f>LEFT(ItemLists_295084!D2078,36)</f>
        <v/>
      </c>
      <c r="D2080" s="3" t="str">
        <f>IF(ItemLists_295084!AE2078=1,"Yes","No")</f>
        <v>No</v>
      </c>
      <c r="E2080" s="18">
        <f>ItemLists_295084!C2078</f>
        <v>0</v>
      </c>
      <c r="F2080">
        <f>ItemLists_295084!F2078</f>
        <v>0</v>
      </c>
      <c r="G2080">
        <f>ItemLists_295084!P2078</f>
        <v>0</v>
      </c>
      <c r="H2080" s="1">
        <f>ItemLists_295084!W2078</f>
        <v>0</v>
      </c>
      <c r="I2080">
        <f>ItemLists_295084!S2078</f>
        <v>0</v>
      </c>
    </row>
    <row r="2081" spans="1:9" x14ac:dyDescent="0.25">
      <c r="A2081" t="str">
        <f>IF(ItemLists_295084!A2079="Juvenile Non-Fiction","JNF","")</f>
        <v/>
      </c>
      <c r="B2081">
        <f>ItemLists_295084!B2079</f>
        <v>0</v>
      </c>
      <c r="C2081" t="str">
        <f>LEFT(ItemLists_295084!D2079,36)</f>
        <v/>
      </c>
      <c r="D2081" s="3" t="str">
        <f>IF(ItemLists_295084!AE2079=1,"Yes","No")</f>
        <v>No</v>
      </c>
      <c r="E2081" s="18">
        <f>ItemLists_295084!C2079</f>
        <v>0</v>
      </c>
      <c r="F2081">
        <f>ItemLists_295084!F2079</f>
        <v>0</v>
      </c>
      <c r="G2081">
        <f>ItemLists_295084!P2079</f>
        <v>0</v>
      </c>
      <c r="H2081" s="1">
        <f>ItemLists_295084!W2079</f>
        <v>0</v>
      </c>
      <c r="I2081">
        <f>ItemLists_295084!S2079</f>
        <v>0</v>
      </c>
    </row>
    <row r="2082" spans="1:9" x14ac:dyDescent="0.25">
      <c r="A2082" t="str">
        <f>IF(ItemLists_295084!A2080="Juvenile Non-Fiction","JNF","")</f>
        <v/>
      </c>
      <c r="B2082">
        <f>ItemLists_295084!B2080</f>
        <v>0</v>
      </c>
      <c r="C2082" t="str">
        <f>LEFT(ItemLists_295084!D2080,36)</f>
        <v/>
      </c>
      <c r="D2082" s="3" t="str">
        <f>IF(ItemLists_295084!AE2080=1,"Yes","No")</f>
        <v>No</v>
      </c>
      <c r="E2082" s="18">
        <f>ItemLists_295084!C2080</f>
        <v>0</v>
      </c>
      <c r="F2082">
        <f>ItemLists_295084!F2080</f>
        <v>0</v>
      </c>
      <c r="G2082">
        <f>ItemLists_295084!P2080</f>
        <v>0</v>
      </c>
      <c r="H2082" s="1">
        <f>ItemLists_295084!W2080</f>
        <v>0</v>
      </c>
      <c r="I2082">
        <f>ItemLists_295084!S2080</f>
        <v>0</v>
      </c>
    </row>
    <row r="2083" spans="1:9" x14ac:dyDescent="0.25">
      <c r="A2083" t="str">
        <f>IF(ItemLists_295084!A2081="Juvenile Non-Fiction","JNF","")</f>
        <v/>
      </c>
      <c r="B2083">
        <f>ItemLists_295084!B2081</f>
        <v>0</v>
      </c>
      <c r="C2083" t="str">
        <f>LEFT(ItemLists_295084!D2081,36)</f>
        <v/>
      </c>
      <c r="D2083" s="3" t="str">
        <f>IF(ItemLists_295084!AE2081=1,"Yes","No")</f>
        <v>No</v>
      </c>
      <c r="E2083" s="18">
        <f>ItemLists_295084!C2081</f>
        <v>0</v>
      </c>
      <c r="F2083">
        <f>ItemLists_295084!F2081</f>
        <v>0</v>
      </c>
      <c r="G2083">
        <f>ItemLists_295084!P2081</f>
        <v>0</v>
      </c>
      <c r="H2083" s="1">
        <f>ItemLists_295084!W2081</f>
        <v>0</v>
      </c>
      <c r="I2083">
        <f>ItemLists_295084!S2081</f>
        <v>0</v>
      </c>
    </row>
    <row r="2084" spans="1:9" x14ac:dyDescent="0.25">
      <c r="A2084" t="str">
        <f>IF(ItemLists_295084!A2082="Juvenile Non-Fiction","JNF","")</f>
        <v/>
      </c>
      <c r="B2084">
        <f>ItemLists_295084!B2082</f>
        <v>0</v>
      </c>
      <c r="C2084" t="str">
        <f>LEFT(ItemLists_295084!D2082,36)</f>
        <v/>
      </c>
      <c r="D2084" s="3" t="str">
        <f>IF(ItemLists_295084!AE2082=1,"Yes","No")</f>
        <v>No</v>
      </c>
      <c r="E2084" s="18">
        <f>ItemLists_295084!C2082</f>
        <v>0</v>
      </c>
      <c r="F2084">
        <f>ItemLists_295084!F2082</f>
        <v>0</v>
      </c>
      <c r="G2084">
        <f>ItemLists_295084!P2082</f>
        <v>0</v>
      </c>
      <c r="H2084" s="1">
        <f>ItemLists_295084!W2082</f>
        <v>0</v>
      </c>
      <c r="I2084">
        <f>ItemLists_295084!S2082</f>
        <v>0</v>
      </c>
    </row>
    <row r="2085" spans="1:9" x14ac:dyDescent="0.25">
      <c r="A2085" t="str">
        <f>IF(ItemLists_295084!A2083="Juvenile Non-Fiction","JNF","")</f>
        <v/>
      </c>
      <c r="B2085">
        <f>ItemLists_295084!B2083</f>
        <v>0</v>
      </c>
      <c r="C2085" t="str">
        <f>LEFT(ItemLists_295084!D2083,36)</f>
        <v/>
      </c>
      <c r="D2085" s="3" t="str">
        <f>IF(ItemLists_295084!AE2083=1,"Yes","No")</f>
        <v>No</v>
      </c>
      <c r="E2085" s="18">
        <f>ItemLists_295084!C2083</f>
        <v>0</v>
      </c>
      <c r="F2085">
        <f>ItemLists_295084!F2083</f>
        <v>0</v>
      </c>
      <c r="G2085">
        <f>ItemLists_295084!P2083</f>
        <v>0</v>
      </c>
      <c r="H2085" s="1">
        <f>ItemLists_295084!W2083</f>
        <v>0</v>
      </c>
      <c r="I2085">
        <f>ItemLists_295084!S2083</f>
        <v>0</v>
      </c>
    </row>
    <row r="2086" spans="1:9" x14ac:dyDescent="0.25">
      <c r="A2086" t="str">
        <f>IF(ItemLists_295084!A2084="Juvenile Non-Fiction","JNF","")</f>
        <v/>
      </c>
      <c r="B2086">
        <f>ItemLists_295084!B2084</f>
        <v>0</v>
      </c>
      <c r="C2086" t="str">
        <f>LEFT(ItemLists_295084!D2084,36)</f>
        <v/>
      </c>
      <c r="D2086" s="3" t="str">
        <f>IF(ItemLists_295084!AE2084=1,"Yes","No")</f>
        <v>No</v>
      </c>
      <c r="E2086" s="18">
        <f>ItemLists_295084!C2084</f>
        <v>0</v>
      </c>
      <c r="F2086">
        <f>ItemLists_295084!F2084</f>
        <v>0</v>
      </c>
      <c r="G2086">
        <f>ItemLists_295084!P2084</f>
        <v>0</v>
      </c>
      <c r="H2086" s="1">
        <f>ItemLists_295084!W2084</f>
        <v>0</v>
      </c>
      <c r="I2086">
        <f>ItemLists_295084!S2084</f>
        <v>0</v>
      </c>
    </row>
    <row r="2087" spans="1:9" x14ac:dyDescent="0.25">
      <c r="A2087" t="str">
        <f>IF(ItemLists_295084!A2085="Juvenile Non-Fiction","JNF","")</f>
        <v/>
      </c>
      <c r="B2087">
        <f>ItemLists_295084!B2085</f>
        <v>0</v>
      </c>
      <c r="C2087" t="str">
        <f>LEFT(ItemLists_295084!D2085,36)</f>
        <v/>
      </c>
      <c r="D2087" s="3" t="str">
        <f>IF(ItemLists_295084!AE2085=1,"Yes","No")</f>
        <v>No</v>
      </c>
      <c r="E2087" s="18">
        <f>ItemLists_295084!C2085</f>
        <v>0</v>
      </c>
      <c r="F2087">
        <f>ItemLists_295084!F2085</f>
        <v>0</v>
      </c>
      <c r="G2087">
        <f>ItemLists_295084!P2085</f>
        <v>0</v>
      </c>
      <c r="H2087" s="1">
        <f>ItemLists_295084!W2085</f>
        <v>0</v>
      </c>
      <c r="I2087">
        <f>ItemLists_295084!S2085</f>
        <v>0</v>
      </c>
    </row>
    <row r="2088" spans="1:9" x14ac:dyDescent="0.25">
      <c r="A2088" t="str">
        <f>IF(ItemLists_295084!A2086="Juvenile Non-Fiction","JNF","")</f>
        <v/>
      </c>
      <c r="B2088">
        <f>ItemLists_295084!B2086</f>
        <v>0</v>
      </c>
      <c r="C2088" t="str">
        <f>LEFT(ItemLists_295084!D2086,36)</f>
        <v/>
      </c>
      <c r="D2088" s="3" t="str">
        <f>IF(ItemLists_295084!AE2086=1,"Yes","No")</f>
        <v>No</v>
      </c>
      <c r="E2088" s="18">
        <f>ItemLists_295084!C2086</f>
        <v>0</v>
      </c>
      <c r="F2088">
        <f>ItemLists_295084!F2086</f>
        <v>0</v>
      </c>
      <c r="G2088">
        <f>ItemLists_295084!P2086</f>
        <v>0</v>
      </c>
      <c r="H2088" s="1">
        <f>ItemLists_295084!W2086</f>
        <v>0</v>
      </c>
      <c r="I2088">
        <f>ItemLists_295084!S2086</f>
        <v>0</v>
      </c>
    </row>
    <row r="2089" spans="1:9" x14ac:dyDescent="0.25">
      <c r="A2089" t="str">
        <f>IF(ItemLists_295084!A2087="Juvenile Non-Fiction","JNF","")</f>
        <v/>
      </c>
      <c r="B2089">
        <f>ItemLists_295084!B2087</f>
        <v>0</v>
      </c>
      <c r="C2089" t="str">
        <f>LEFT(ItemLists_295084!D2087,36)</f>
        <v/>
      </c>
      <c r="D2089" s="3" t="str">
        <f>IF(ItemLists_295084!AE2087=1,"Yes","No")</f>
        <v>No</v>
      </c>
      <c r="E2089" s="18">
        <f>ItemLists_295084!C2087</f>
        <v>0</v>
      </c>
      <c r="F2089">
        <f>ItemLists_295084!F2087</f>
        <v>0</v>
      </c>
      <c r="G2089">
        <f>ItemLists_295084!P2087</f>
        <v>0</v>
      </c>
      <c r="H2089" s="1">
        <f>ItemLists_295084!W2087</f>
        <v>0</v>
      </c>
      <c r="I2089">
        <f>ItemLists_295084!S2087</f>
        <v>0</v>
      </c>
    </row>
    <row r="2090" spans="1:9" x14ac:dyDescent="0.25">
      <c r="A2090" t="str">
        <f>IF(ItemLists_295084!A2088="Juvenile Non-Fiction","JNF","")</f>
        <v/>
      </c>
      <c r="B2090">
        <f>ItemLists_295084!B2088</f>
        <v>0</v>
      </c>
      <c r="C2090" t="str">
        <f>LEFT(ItemLists_295084!D2088,36)</f>
        <v/>
      </c>
      <c r="D2090" s="3" t="str">
        <f>IF(ItemLists_295084!AE2088=1,"Yes","No")</f>
        <v>No</v>
      </c>
      <c r="E2090" s="18">
        <f>ItemLists_295084!C2088</f>
        <v>0</v>
      </c>
      <c r="F2090">
        <f>ItemLists_295084!F2088</f>
        <v>0</v>
      </c>
      <c r="G2090">
        <f>ItemLists_295084!P2088</f>
        <v>0</v>
      </c>
      <c r="H2090" s="1">
        <f>ItemLists_295084!W2088</f>
        <v>0</v>
      </c>
      <c r="I2090">
        <f>ItemLists_295084!S2088</f>
        <v>0</v>
      </c>
    </row>
    <row r="2091" spans="1:9" x14ac:dyDescent="0.25">
      <c r="A2091" t="str">
        <f>IF(ItemLists_295084!A2089="Juvenile Non-Fiction","JNF","")</f>
        <v/>
      </c>
      <c r="B2091">
        <f>ItemLists_295084!B2089</f>
        <v>0</v>
      </c>
      <c r="C2091" t="str">
        <f>LEFT(ItemLists_295084!D2089,36)</f>
        <v/>
      </c>
      <c r="D2091" s="3" t="str">
        <f>IF(ItemLists_295084!AE2089=1,"Yes","No")</f>
        <v>No</v>
      </c>
      <c r="E2091" s="18">
        <f>ItemLists_295084!C2089</f>
        <v>0</v>
      </c>
      <c r="F2091">
        <f>ItemLists_295084!F2089</f>
        <v>0</v>
      </c>
      <c r="G2091">
        <f>ItemLists_295084!P2089</f>
        <v>0</v>
      </c>
      <c r="H2091" s="1">
        <f>ItemLists_295084!W2089</f>
        <v>0</v>
      </c>
      <c r="I2091">
        <f>ItemLists_295084!S2089</f>
        <v>0</v>
      </c>
    </row>
    <row r="2092" spans="1:9" x14ac:dyDescent="0.25">
      <c r="A2092" t="str">
        <f>IF(ItemLists_295084!A2090="Juvenile Non-Fiction","JNF","")</f>
        <v/>
      </c>
      <c r="B2092">
        <f>ItemLists_295084!B2090</f>
        <v>0</v>
      </c>
      <c r="C2092" t="str">
        <f>LEFT(ItemLists_295084!D2090,36)</f>
        <v/>
      </c>
      <c r="D2092" s="3" t="str">
        <f>IF(ItemLists_295084!AE2090=1,"Yes","No")</f>
        <v>No</v>
      </c>
      <c r="E2092" s="18">
        <f>ItemLists_295084!C2090</f>
        <v>0</v>
      </c>
      <c r="F2092">
        <f>ItemLists_295084!F2090</f>
        <v>0</v>
      </c>
      <c r="G2092">
        <f>ItemLists_295084!P2090</f>
        <v>0</v>
      </c>
      <c r="H2092" s="1">
        <f>ItemLists_295084!W2090</f>
        <v>0</v>
      </c>
      <c r="I2092">
        <f>ItemLists_295084!S2090</f>
        <v>0</v>
      </c>
    </row>
    <row r="2093" spans="1:9" x14ac:dyDescent="0.25">
      <c r="A2093" t="str">
        <f>IF(ItemLists_295084!A2091="Juvenile Non-Fiction","JNF","")</f>
        <v/>
      </c>
      <c r="B2093">
        <f>ItemLists_295084!B2091</f>
        <v>0</v>
      </c>
      <c r="C2093" t="str">
        <f>LEFT(ItemLists_295084!D2091,36)</f>
        <v/>
      </c>
      <c r="D2093" s="3" t="str">
        <f>IF(ItemLists_295084!AE2091=1,"Yes","No")</f>
        <v>No</v>
      </c>
      <c r="E2093" s="18">
        <f>ItemLists_295084!C2091</f>
        <v>0</v>
      </c>
      <c r="F2093">
        <f>ItemLists_295084!F2091</f>
        <v>0</v>
      </c>
      <c r="G2093">
        <f>ItemLists_295084!P2091</f>
        <v>0</v>
      </c>
      <c r="H2093" s="1">
        <f>ItemLists_295084!W2091</f>
        <v>0</v>
      </c>
      <c r="I2093">
        <f>ItemLists_295084!S2091</f>
        <v>0</v>
      </c>
    </row>
    <row r="2094" spans="1:9" x14ac:dyDescent="0.25">
      <c r="A2094" t="str">
        <f>IF(ItemLists_295084!A2092="Juvenile Non-Fiction","JNF","")</f>
        <v/>
      </c>
      <c r="B2094">
        <f>ItemLists_295084!B2092</f>
        <v>0</v>
      </c>
      <c r="C2094" t="str">
        <f>LEFT(ItemLists_295084!D2092,36)</f>
        <v/>
      </c>
      <c r="D2094" s="3" t="str">
        <f>IF(ItemLists_295084!AE2092=1,"Yes","No")</f>
        <v>No</v>
      </c>
      <c r="E2094" s="18">
        <f>ItemLists_295084!C2092</f>
        <v>0</v>
      </c>
      <c r="F2094">
        <f>ItemLists_295084!F2092</f>
        <v>0</v>
      </c>
      <c r="G2094">
        <f>ItemLists_295084!P2092</f>
        <v>0</v>
      </c>
      <c r="H2094" s="1">
        <f>ItemLists_295084!W2092</f>
        <v>0</v>
      </c>
      <c r="I2094">
        <f>ItemLists_295084!S2092</f>
        <v>0</v>
      </c>
    </row>
    <row r="2095" spans="1:9" x14ac:dyDescent="0.25">
      <c r="A2095" t="str">
        <f>IF(ItemLists_295084!A2093="Juvenile Non-Fiction","JNF","")</f>
        <v/>
      </c>
      <c r="B2095">
        <f>ItemLists_295084!B2093</f>
        <v>0</v>
      </c>
      <c r="C2095" t="str">
        <f>LEFT(ItemLists_295084!D2093,36)</f>
        <v/>
      </c>
      <c r="D2095" s="3" t="str">
        <f>IF(ItemLists_295084!AE2093=1,"Yes","No")</f>
        <v>No</v>
      </c>
      <c r="E2095" s="18">
        <f>ItemLists_295084!C2093</f>
        <v>0</v>
      </c>
      <c r="F2095">
        <f>ItemLists_295084!F2093</f>
        <v>0</v>
      </c>
      <c r="G2095">
        <f>ItemLists_295084!P2093</f>
        <v>0</v>
      </c>
      <c r="H2095" s="1">
        <f>ItemLists_295084!W2093</f>
        <v>0</v>
      </c>
      <c r="I2095">
        <f>ItemLists_295084!S2093</f>
        <v>0</v>
      </c>
    </row>
    <row r="2096" spans="1:9" x14ac:dyDescent="0.25">
      <c r="A2096" t="str">
        <f>IF(ItemLists_295084!A2094="Juvenile Non-Fiction","JNF","")</f>
        <v/>
      </c>
      <c r="B2096">
        <f>ItemLists_295084!B2094</f>
        <v>0</v>
      </c>
      <c r="C2096" t="str">
        <f>LEFT(ItemLists_295084!D2094,36)</f>
        <v/>
      </c>
      <c r="D2096" s="3" t="str">
        <f>IF(ItemLists_295084!AE2094=1,"Yes","No")</f>
        <v>No</v>
      </c>
      <c r="E2096" s="18">
        <f>ItemLists_295084!C2094</f>
        <v>0</v>
      </c>
      <c r="F2096">
        <f>ItemLists_295084!F2094</f>
        <v>0</v>
      </c>
      <c r="G2096">
        <f>ItemLists_295084!P2094</f>
        <v>0</v>
      </c>
      <c r="H2096" s="1">
        <f>ItemLists_295084!W2094</f>
        <v>0</v>
      </c>
      <c r="I2096">
        <f>ItemLists_295084!S2094</f>
        <v>0</v>
      </c>
    </row>
    <row r="2097" spans="1:9" x14ac:dyDescent="0.25">
      <c r="A2097" t="str">
        <f>IF(ItemLists_295084!A2095="Juvenile Non-Fiction","JNF","")</f>
        <v/>
      </c>
      <c r="B2097">
        <f>ItemLists_295084!B2095</f>
        <v>0</v>
      </c>
      <c r="C2097" t="str">
        <f>LEFT(ItemLists_295084!D2095,36)</f>
        <v/>
      </c>
      <c r="D2097" s="3" t="str">
        <f>IF(ItemLists_295084!AE2095=1,"Yes","No")</f>
        <v>No</v>
      </c>
      <c r="E2097" s="18">
        <f>ItemLists_295084!C2095</f>
        <v>0</v>
      </c>
      <c r="F2097">
        <f>ItemLists_295084!F2095</f>
        <v>0</v>
      </c>
      <c r="G2097">
        <f>ItemLists_295084!P2095</f>
        <v>0</v>
      </c>
      <c r="H2097" s="1">
        <f>ItemLists_295084!W2095</f>
        <v>0</v>
      </c>
      <c r="I2097">
        <f>ItemLists_295084!S2095</f>
        <v>0</v>
      </c>
    </row>
    <row r="2098" spans="1:9" x14ac:dyDescent="0.25">
      <c r="A2098" t="str">
        <f>IF(ItemLists_295084!A2096="Juvenile Non-Fiction","JNF","")</f>
        <v/>
      </c>
      <c r="B2098">
        <f>ItemLists_295084!B2096</f>
        <v>0</v>
      </c>
      <c r="C2098" t="str">
        <f>LEFT(ItemLists_295084!D2096,36)</f>
        <v/>
      </c>
      <c r="D2098" s="3" t="str">
        <f>IF(ItemLists_295084!AE2096=1,"Yes","No")</f>
        <v>No</v>
      </c>
      <c r="E2098" s="18">
        <f>ItemLists_295084!C2096</f>
        <v>0</v>
      </c>
      <c r="F2098">
        <f>ItemLists_295084!F2096</f>
        <v>0</v>
      </c>
      <c r="G2098">
        <f>ItemLists_295084!P2096</f>
        <v>0</v>
      </c>
      <c r="H2098" s="1">
        <f>ItemLists_295084!W2096</f>
        <v>0</v>
      </c>
      <c r="I2098">
        <f>ItemLists_295084!S2096</f>
        <v>0</v>
      </c>
    </row>
    <row r="2099" spans="1:9" x14ac:dyDescent="0.25">
      <c r="A2099" t="str">
        <f>IF(ItemLists_295084!A2097="Juvenile Non-Fiction","JNF","")</f>
        <v/>
      </c>
      <c r="B2099">
        <f>ItemLists_295084!B2097</f>
        <v>0</v>
      </c>
      <c r="C2099" t="str">
        <f>LEFT(ItemLists_295084!D2097,36)</f>
        <v/>
      </c>
      <c r="D2099" s="3" t="str">
        <f>IF(ItemLists_295084!AE2097=1,"Yes","No")</f>
        <v>No</v>
      </c>
      <c r="E2099" s="18">
        <f>ItemLists_295084!C2097</f>
        <v>0</v>
      </c>
      <c r="F2099">
        <f>ItemLists_295084!F2097</f>
        <v>0</v>
      </c>
      <c r="G2099">
        <f>ItemLists_295084!P2097</f>
        <v>0</v>
      </c>
      <c r="H2099" s="1">
        <f>ItemLists_295084!W2097</f>
        <v>0</v>
      </c>
      <c r="I2099">
        <f>ItemLists_295084!S2097</f>
        <v>0</v>
      </c>
    </row>
    <row r="2100" spans="1:9" x14ac:dyDescent="0.25">
      <c r="A2100" t="str">
        <f>IF(ItemLists_295084!A2098="Juvenile Non-Fiction","JNF","")</f>
        <v/>
      </c>
      <c r="B2100">
        <f>ItemLists_295084!B2098</f>
        <v>0</v>
      </c>
      <c r="C2100" t="str">
        <f>LEFT(ItemLists_295084!D2098,36)</f>
        <v/>
      </c>
      <c r="D2100" s="3" t="str">
        <f>IF(ItemLists_295084!AE2098=1,"Yes","No")</f>
        <v>No</v>
      </c>
      <c r="E2100" s="18">
        <f>ItemLists_295084!C2098</f>
        <v>0</v>
      </c>
      <c r="F2100">
        <f>ItemLists_295084!F2098</f>
        <v>0</v>
      </c>
      <c r="G2100">
        <f>ItemLists_295084!P2098</f>
        <v>0</v>
      </c>
      <c r="H2100" s="1">
        <f>ItemLists_295084!W2098</f>
        <v>0</v>
      </c>
      <c r="I2100">
        <f>ItemLists_295084!S2098</f>
        <v>0</v>
      </c>
    </row>
    <row r="2101" spans="1:9" x14ac:dyDescent="0.25">
      <c r="A2101" t="str">
        <f>IF(ItemLists_295084!A2099="Juvenile Non-Fiction","JNF","")</f>
        <v/>
      </c>
      <c r="B2101">
        <f>ItemLists_295084!B2099</f>
        <v>0</v>
      </c>
      <c r="C2101" t="str">
        <f>LEFT(ItemLists_295084!D2099,36)</f>
        <v/>
      </c>
      <c r="D2101" s="3" t="str">
        <f>IF(ItemLists_295084!AE2099=1,"Yes","No")</f>
        <v>No</v>
      </c>
      <c r="E2101" s="18">
        <f>ItemLists_295084!C2099</f>
        <v>0</v>
      </c>
      <c r="F2101">
        <f>ItemLists_295084!F2099</f>
        <v>0</v>
      </c>
      <c r="G2101">
        <f>ItemLists_295084!P2099</f>
        <v>0</v>
      </c>
      <c r="H2101" s="1">
        <f>ItemLists_295084!W2099</f>
        <v>0</v>
      </c>
      <c r="I2101">
        <f>ItemLists_295084!S2099</f>
        <v>0</v>
      </c>
    </row>
    <row r="2102" spans="1:9" x14ac:dyDescent="0.25">
      <c r="A2102" t="str">
        <f>IF(ItemLists_295084!A2100="Juvenile Non-Fiction","JNF","")</f>
        <v/>
      </c>
      <c r="B2102">
        <f>ItemLists_295084!B2100</f>
        <v>0</v>
      </c>
      <c r="C2102" t="str">
        <f>LEFT(ItemLists_295084!D2100,36)</f>
        <v/>
      </c>
      <c r="D2102" s="3" t="str">
        <f>IF(ItemLists_295084!AE2100=1,"Yes","No")</f>
        <v>No</v>
      </c>
      <c r="E2102" s="18">
        <f>ItemLists_295084!C2100</f>
        <v>0</v>
      </c>
      <c r="F2102">
        <f>ItemLists_295084!F2100</f>
        <v>0</v>
      </c>
      <c r="G2102">
        <f>ItemLists_295084!P2100</f>
        <v>0</v>
      </c>
      <c r="H2102" s="1">
        <f>ItemLists_295084!W2100</f>
        <v>0</v>
      </c>
      <c r="I2102">
        <f>ItemLists_295084!S2100</f>
        <v>0</v>
      </c>
    </row>
    <row r="2103" spans="1:9" x14ac:dyDescent="0.25">
      <c r="A2103" t="str">
        <f>IF(ItemLists_295084!A2101="Juvenile Non-Fiction","JNF","")</f>
        <v/>
      </c>
      <c r="B2103">
        <f>ItemLists_295084!B2101</f>
        <v>0</v>
      </c>
      <c r="C2103" t="str">
        <f>LEFT(ItemLists_295084!D2101,36)</f>
        <v/>
      </c>
      <c r="D2103" s="3" t="str">
        <f>IF(ItemLists_295084!AE2101=1,"Yes","No")</f>
        <v>No</v>
      </c>
      <c r="E2103" s="18">
        <f>ItemLists_295084!C2101</f>
        <v>0</v>
      </c>
      <c r="F2103">
        <f>ItemLists_295084!F2101</f>
        <v>0</v>
      </c>
      <c r="G2103">
        <f>ItemLists_295084!P2101</f>
        <v>0</v>
      </c>
      <c r="H2103" s="1">
        <f>ItemLists_295084!W2101</f>
        <v>0</v>
      </c>
      <c r="I2103">
        <f>ItemLists_295084!S2101</f>
        <v>0</v>
      </c>
    </row>
    <row r="2104" spans="1:9" x14ac:dyDescent="0.25">
      <c r="A2104" t="str">
        <f>IF(ItemLists_295084!A2102="Juvenile Non-Fiction","JNF","")</f>
        <v/>
      </c>
      <c r="B2104">
        <f>ItemLists_295084!B2102</f>
        <v>0</v>
      </c>
      <c r="C2104" t="str">
        <f>LEFT(ItemLists_295084!D2102,36)</f>
        <v/>
      </c>
      <c r="D2104" s="3" t="str">
        <f>IF(ItemLists_295084!AE2102=1,"Yes","No")</f>
        <v>No</v>
      </c>
      <c r="E2104" s="18">
        <f>ItemLists_295084!C2102</f>
        <v>0</v>
      </c>
      <c r="F2104">
        <f>ItemLists_295084!F2102</f>
        <v>0</v>
      </c>
      <c r="G2104">
        <f>ItemLists_295084!P2102</f>
        <v>0</v>
      </c>
      <c r="H2104" s="1">
        <f>ItemLists_295084!W2102</f>
        <v>0</v>
      </c>
      <c r="I2104">
        <f>ItemLists_295084!S2102</f>
        <v>0</v>
      </c>
    </row>
    <row r="2105" spans="1:9" x14ac:dyDescent="0.25">
      <c r="A2105" t="str">
        <f>IF(ItemLists_295084!A2103="Juvenile Non-Fiction","JNF","")</f>
        <v/>
      </c>
      <c r="B2105">
        <f>ItemLists_295084!B2103</f>
        <v>0</v>
      </c>
      <c r="C2105" t="str">
        <f>LEFT(ItemLists_295084!D2103,36)</f>
        <v/>
      </c>
      <c r="D2105" s="3" t="str">
        <f>IF(ItemLists_295084!AE2103=1,"Yes","No")</f>
        <v>No</v>
      </c>
      <c r="E2105" s="18">
        <f>ItemLists_295084!C2103</f>
        <v>0</v>
      </c>
      <c r="F2105">
        <f>ItemLists_295084!F2103</f>
        <v>0</v>
      </c>
      <c r="G2105">
        <f>ItemLists_295084!P2103</f>
        <v>0</v>
      </c>
      <c r="H2105" s="1">
        <f>ItemLists_295084!W2103</f>
        <v>0</v>
      </c>
      <c r="I2105">
        <f>ItemLists_295084!S2103</f>
        <v>0</v>
      </c>
    </row>
    <row r="2106" spans="1:9" x14ac:dyDescent="0.25">
      <c r="A2106" t="str">
        <f>IF(ItemLists_295084!A2104="Juvenile Non-Fiction","JNF","")</f>
        <v/>
      </c>
      <c r="B2106">
        <f>ItemLists_295084!B2104</f>
        <v>0</v>
      </c>
      <c r="C2106" t="str">
        <f>LEFT(ItemLists_295084!D2104,36)</f>
        <v/>
      </c>
      <c r="D2106" s="3" t="str">
        <f>IF(ItemLists_295084!AE2104=1,"Yes","No")</f>
        <v>No</v>
      </c>
      <c r="E2106" s="18">
        <f>ItemLists_295084!C2104</f>
        <v>0</v>
      </c>
      <c r="F2106">
        <f>ItemLists_295084!F2104</f>
        <v>0</v>
      </c>
      <c r="G2106">
        <f>ItemLists_295084!P2104</f>
        <v>0</v>
      </c>
      <c r="H2106" s="1">
        <f>ItemLists_295084!W2104</f>
        <v>0</v>
      </c>
      <c r="I2106">
        <f>ItemLists_295084!S2104</f>
        <v>0</v>
      </c>
    </row>
    <row r="2107" spans="1:9" x14ac:dyDescent="0.25">
      <c r="A2107" t="str">
        <f>IF(ItemLists_295084!A2105="Juvenile Non-Fiction","JNF","")</f>
        <v/>
      </c>
      <c r="B2107">
        <f>ItemLists_295084!B2105</f>
        <v>0</v>
      </c>
      <c r="C2107" t="str">
        <f>LEFT(ItemLists_295084!D2105,36)</f>
        <v/>
      </c>
      <c r="D2107" s="3" t="str">
        <f>IF(ItemLists_295084!AE2105=1,"Yes","No")</f>
        <v>No</v>
      </c>
      <c r="E2107" s="18">
        <f>ItemLists_295084!C2105</f>
        <v>0</v>
      </c>
      <c r="F2107">
        <f>ItemLists_295084!F2105</f>
        <v>0</v>
      </c>
      <c r="G2107">
        <f>ItemLists_295084!P2105</f>
        <v>0</v>
      </c>
      <c r="H2107" s="1">
        <f>ItemLists_295084!W2105</f>
        <v>0</v>
      </c>
      <c r="I2107">
        <f>ItemLists_295084!S2105</f>
        <v>0</v>
      </c>
    </row>
    <row r="2108" spans="1:9" x14ac:dyDescent="0.25">
      <c r="A2108" t="str">
        <f>IF(ItemLists_295084!A2106="Juvenile Non-Fiction","JNF","")</f>
        <v/>
      </c>
      <c r="B2108">
        <f>ItemLists_295084!B2106</f>
        <v>0</v>
      </c>
      <c r="C2108" t="str">
        <f>LEFT(ItemLists_295084!D2106,36)</f>
        <v/>
      </c>
      <c r="D2108" s="3" t="str">
        <f>IF(ItemLists_295084!AE2106=1,"Yes","No")</f>
        <v>No</v>
      </c>
      <c r="E2108" s="18">
        <f>ItemLists_295084!C2106</f>
        <v>0</v>
      </c>
      <c r="F2108">
        <f>ItemLists_295084!F2106</f>
        <v>0</v>
      </c>
      <c r="G2108">
        <f>ItemLists_295084!P2106</f>
        <v>0</v>
      </c>
      <c r="H2108" s="1">
        <f>ItemLists_295084!W2106</f>
        <v>0</v>
      </c>
      <c r="I2108">
        <f>ItemLists_295084!S2106</f>
        <v>0</v>
      </c>
    </row>
    <row r="2109" spans="1:9" x14ac:dyDescent="0.25">
      <c r="A2109" t="str">
        <f>IF(ItemLists_295084!A2107="Juvenile Non-Fiction","JNF","")</f>
        <v/>
      </c>
      <c r="B2109">
        <f>ItemLists_295084!B2107</f>
        <v>0</v>
      </c>
      <c r="C2109" t="str">
        <f>LEFT(ItemLists_295084!D2107,36)</f>
        <v/>
      </c>
      <c r="D2109" s="3" t="str">
        <f>IF(ItemLists_295084!AE2107=1,"Yes","No")</f>
        <v>No</v>
      </c>
      <c r="E2109" s="18">
        <f>ItemLists_295084!C2107</f>
        <v>0</v>
      </c>
      <c r="F2109">
        <f>ItemLists_295084!F2107</f>
        <v>0</v>
      </c>
      <c r="G2109">
        <f>ItemLists_295084!P2107</f>
        <v>0</v>
      </c>
      <c r="H2109" s="1">
        <f>ItemLists_295084!W2107</f>
        <v>0</v>
      </c>
      <c r="I2109">
        <f>ItemLists_295084!S2107</f>
        <v>0</v>
      </c>
    </row>
    <row r="2110" spans="1:9" x14ac:dyDescent="0.25">
      <c r="A2110" t="str">
        <f>IF(ItemLists_295084!A2108="Juvenile Non-Fiction","JNF","")</f>
        <v/>
      </c>
      <c r="B2110">
        <f>ItemLists_295084!B2108</f>
        <v>0</v>
      </c>
      <c r="C2110" t="str">
        <f>LEFT(ItemLists_295084!D2108,36)</f>
        <v/>
      </c>
      <c r="D2110" s="3" t="str">
        <f>IF(ItemLists_295084!AE2108=1,"Yes","No")</f>
        <v>No</v>
      </c>
      <c r="E2110" s="18">
        <f>ItemLists_295084!C2108</f>
        <v>0</v>
      </c>
      <c r="F2110">
        <f>ItemLists_295084!F2108</f>
        <v>0</v>
      </c>
      <c r="G2110">
        <f>ItemLists_295084!P2108</f>
        <v>0</v>
      </c>
      <c r="H2110" s="1">
        <f>ItemLists_295084!W2108</f>
        <v>0</v>
      </c>
      <c r="I2110">
        <f>ItemLists_295084!S2108</f>
        <v>0</v>
      </c>
    </row>
    <row r="2111" spans="1:9" x14ac:dyDescent="0.25">
      <c r="A2111" t="str">
        <f>IF(ItemLists_295084!A2109="Juvenile Non-Fiction","JNF","")</f>
        <v/>
      </c>
      <c r="B2111">
        <f>ItemLists_295084!B2109</f>
        <v>0</v>
      </c>
      <c r="C2111" t="str">
        <f>LEFT(ItemLists_295084!D2109,36)</f>
        <v/>
      </c>
      <c r="D2111" s="3" t="str">
        <f>IF(ItemLists_295084!AE2109=1,"Yes","No")</f>
        <v>No</v>
      </c>
      <c r="E2111" s="18">
        <f>ItemLists_295084!C2109</f>
        <v>0</v>
      </c>
      <c r="F2111">
        <f>ItemLists_295084!F2109</f>
        <v>0</v>
      </c>
      <c r="G2111">
        <f>ItemLists_295084!P2109</f>
        <v>0</v>
      </c>
      <c r="H2111" s="1">
        <f>ItemLists_295084!W2109</f>
        <v>0</v>
      </c>
      <c r="I2111">
        <f>ItemLists_295084!S2109</f>
        <v>0</v>
      </c>
    </row>
    <row r="2112" spans="1:9" x14ac:dyDescent="0.25">
      <c r="A2112" t="str">
        <f>IF(ItemLists_295084!A2110="Juvenile Non-Fiction","JNF","")</f>
        <v/>
      </c>
      <c r="B2112">
        <f>ItemLists_295084!B2110</f>
        <v>0</v>
      </c>
      <c r="C2112" t="str">
        <f>LEFT(ItemLists_295084!D2110,36)</f>
        <v/>
      </c>
      <c r="D2112" s="3" t="str">
        <f>IF(ItemLists_295084!AE2110=1,"Yes","No")</f>
        <v>No</v>
      </c>
      <c r="E2112" s="18">
        <f>ItemLists_295084!C2110</f>
        <v>0</v>
      </c>
      <c r="F2112">
        <f>ItemLists_295084!F2110</f>
        <v>0</v>
      </c>
      <c r="G2112">
        <f>ItemLists_295084!P2110</f>
        <v>0</v>
      </c>
      <c r="H2112" s="1">
        <f>ItemLists_295084!W2110</f>
        <v>0</v>
      </c>
      <c r="I2112">
        <f>ItemLists_295084!S2110</f>
        <v>0</v>
      </c>
    </row>
    <row r="2113" spans="1:9" x14ac:dyDescent="0.25">
      <c r="A2113" t="str">
        <f>IF(ItemLists_295084!A2111="Juvenile Non-Fiction","JNF","")</f>
        <v/>
      </c>
      <c r="B2113">
        <f>ItemLists_295084!B2111</f>
        <v>0</v>
      </c>
      <c r="C2113" t="str">
        <f>LEFT(ItemLists_295084!D2111,36)</f>
        <v/>
      </c>
      <c r="D2113" s="3" t="str">
        <f>IF(ItemLists_295084!AE2111=1,"Yes","No")</f>
        <v>No</v>
      </c>
      <c r="E2113" s="18">
        <f>ItemLists_295084!C2111</f>
        <v>0</v>
      </c>
      <c r="F2113">
        <f>ItemLists_295084!F2111</f>
        <v>0</v>
      </c>
      <c r="G2113">
        <f>ItemLists_295084!P2111</f>
        <v>0</v>
      </c>
      <c r="H2113" s="1">
        <f>ItemLists_295084!W2111</f>
        <v>0</v>
      </c>
      <c r="I2113">
        <f>ItemLists_295084!S2111</f>
        <v>0</v>
      </c>
    </row>
    <row r="2114" spans="1:9" x14ac:dyDescent="0.25">
      <c r="A2114" t="str">
        <f>IF(ItemLists_295084!A2112="Juvenile Non-Fiction","JNF","")</f>
        <v/>
      </c>
      <c r="B2114">
        <f>ItemLists_295084!B2112</f>
        <v>0</v>
      </c>
      <c r="C2114" t="str">
        <f>LEFT(ItemLists_295084!D2112,36)</f>
        <v/>
      </c>
      <c r="D2114" s="3" t="str">
        <f>IF(ItemLists_295084!AE2112=1,"Yes","No")</f>
        <v>No</v>
      </c>
      <c r="E2114" s="18">
        <f>ItemLists_295084!C2112</f>
        <v>0</v>
      </c>
      <c r="F2114">
        <f>ItemLists_295084!F2112</f>
        <v>0</v>
      </c>
      <c r="G2114">
        <f>ItemLists_295084!P2112</f>
        <v>0</v>
      </c>
      <c r="H2114" s="1">
        <f>ItemLists_295084!W2112</f>
        <v>0</v>
      </c>
      <c r="I2114">
        <f>ItemLists_295084!S2112</f>
        <v>0</v>
      </c>
    </row>
    <row r="2115" spans="1:9" x14ac:dyDescent="0.25">
      <c r="A2115" t="str">
        <f>IF(ItemLists_295084!A2113="Juvenile Non-Fiction","JNF","")</f>
        <v/>
      </c>
      <c r="B2115">
        <f>ItemLists_295084!B2113</f>
        <v>0</v>
      </c>
      <c r="C2115" t="str">
        <f>LEFT(ItemLists_295084!D2113,36)</f>
        <v/>
      </c>
      <c r="D2115" s="3" t="str">
        <f>IF(ItemLists_295084!AE2113=1,"Yes","No")</f>
        <v>No</v>
      </c>
      <c r="E2115" s="18">
        <f>ItemLists_295084!C2113</f>
        <v>0</v>
      </c>
      <c r="F2115">
        <f>ItemLists_295084!F2113</f>
        <v>0</v>
      </c>
      <c r="G2115">
        <f>ItemLists_295084!P2113</f>
        <v>0</v>
      </c>
      <c r="H2115" s="1">
        <f>ItemLists_295084!W2113</f>
        <v>0</v>
      </c>
      <c r="I2115">
        <f>ItemLists_295084!S2113</f>
        <v>0</v>
      </c>
    </row>
    <row r="2116" spans="1:9" x14ac:dyDescent="0.25">
      <c r="A2116" t="str">
        <f>IF(ItemLists_295084!A2114="Juvenile Non-Fiction","JNF","")</f>
        <v/>
      </c>
      <c r="B2116">
        <f>ItemLists_295084!B2114</f>
        <v>0</v>
      </c>
      <c r="C2116" t="str">
        <f>LEFT(ItemLists_295084!D2114,36)</f>
        <v/>
      </c>
      <c r="D2116" s="3" t="str">
        <f>IF(ItemLists_295084!AE2114=1,"Yes","No")</f>
        <v>No</v>
      </c>
      <c r="E2116" s="18">
        <f>ItemLists_295084!C2114</f>
        <v>0</v>
      </c>
      <c r="F2116">
        <f>ItemLists_295084!F2114</f>
        <v>0</v>
      </c>
      <c r="G2116">
        <f>ItemLists_295084!P2114</f>
        <v>0</v>
      </c>
      <c r="H2116" s="1">
        <f>ItemLists_295084!W2114</f>
        <v>0</v>
      </c>
      <c r="I2116">
        <f>ItemLists_295084!S2114</f>
        <v>0</v>
      </c>
    </row>
    <row r="2117" spans="1:9" x14ac:dyDescent="0.25">
      <c r="A2117" t="str">
        <f>IF(ItemLists_295084!A2115="Juvenile Non-Fiction","JNF","")</f>
        <v/>
      </c>
      <c r="B2117">
        <f>ItemLists_295084!B2115</f>
        <v>0</v>
      </c>
      <c r="C2117" t="str">
        <f>LEFT(ItemLists_295084!D2115,36)</f>
        <v/>
      </c>
      <c r="D2117" s="3" t="str">
        <f>IF(ItemLists_295084!AE2115=1,"Yes","No")</f>
        <v>No</v>
      </c>
      <c r="E2117" s="18">
        <f>ItemLists_295084!C2115</f>
        <v>0</v>
      </c>
      <c r="F2117">
        <f>ItemLists_295084!F2115</f>
        <v>0</v>
      </c>
      <c r="G2117">
        <f>ItemLists_295084!P2115</f>
        <v>0</v>
      </c>
      <c r="H2117" s="1">
        <f>ItemLists_295084!W2115</f>
        <v>0</v>
      </c>
      <c r="I2117">
        <f>ItemLists_295084!S2115</f>
        <v>0</v>
      </c>
    </row>
    <row r="2118" spans="1:9" x14ac:dyDescent="0.25">
      <c r="A2118" t="str">
        <f>IF(ItemLists_295084!A2116="Juvenile Non-Fiction","JNF","")</f>
        <v/>
      </c>
      <c r="B2118">
        <f>ItemLists_295084!B2116</f>
        <v>0</v>
      </c>
      <c r="C2118" t="str">
        <f>LEFT(ItemLists_295084!D2116,36)</f>
        <v/>
      </c>
      <c r="D2118" s="3" t="str">
        <f>IF(ItemLists_295084!AE2116=1,"Yes","No")</f>
        <v>No</v>
      </c>
      <c r="E2118" s="18">
        <f>ItemLists_295084!C2116</f>
        <v>0</v>
      </c>
      <c r="F2118">
        <f>ItemLists_295084!F2116</f>
        <v>0</v>
      </c>
      <c r="G2118">
        <f>ItemLists_295084!P2116</f>
        <v>0</v>
      </c>
      <c r="H2118" s="1">
        <f>ItemLists_295084!W2116</f>
        <v>0</v>
      </c>
      <c r="I2118">
        <f>ItemLists_295084!S2116</f>
        <v>0</v>
      </c>
    </row>
    <row r="2119" spans="1:9" x14ac:dyDescent="0.25">
      <c r="A2119" t="str">
        <f>IF(ItemLists_295084!A2117="Juvenile Non-Fiction","JNF","")</f>
        <v/>
      </c>
      <c r="B2119">
        <f>ItemLists_295084!B2117</f>
        <v>0</v>
      </c>
      <c r="C2119" t="str">
        <f>LEFT(ItemLists_295084!D2117,36)</f>
        <v/>
      </c>
      <c r="D2119" s="3" t="str">
        <f>IF(ItemLists_295084!AE2117=1,"Yes","No")</f>
        <v>No</v>
      </c>
      <c r="E2119" s="18">
        <f>ItemLists_295084!C2117</f>
        <v>0</v>
      </c>
      <c r="F2119">
        <f>ItemLists_295084!F2117</f>
        <v>0</v>
      </c>
      <c r="G2119">
        <f>ItemLists_295084!P2117</f>
        <v>0</v>
      </c>
      <c r="H2119" s="1">
        <f>ItemLists_295084!W2117</f>
        <v>0</v>
      </c>
      <c r="I2119">
        <f>ItemLists_295084!S2117</f>
        <v>0</v>
      </c>
    </row>
    <row r="2120" spans="1:9" x14ac:dyDescent="0.25">
      <c r="A2120" t="str">
        <f>IF(ItemLists_295084!A2118="Juvenile Non-Fiction","JNF","")</f>
        <v/>
      </c>
      <c r="B2120">
        <f>ItemLists_295084!B2118</f>
        <v>0</v>
      </c>
      <c r="C2120" t="str">
        <f>LEFT(ItemLists_295084!D2118,36)</f>
        <v/>
      </c>
      <c r="D2120" s="3" t="str">
        <f>IF(ItemLists_295084!AE2118=1,"Yes","No")</f>
        <v>No</v>
      </c>
      <c r="E2120" s="18">
        <f>ItemLists_295084!C2118</f>
        <v>0</v>
      </c>
      <c r="F2120">
        <f>ItemLists_295084!F2118</f>
        <v>0</v>
      </c>
      <c r="G2120">
        <f>ItemLists_295084!P2118</f>
        <v>0</v>
      </c>
      <c r="H2120" s="1">
        <f>ItemLists_295084!W2118</f>
        <v>0</v>
      </c>
      <c r="I2120">
        <f>ItemLists_295084!S2118</f>
        <v>0</v>
      </c>
    </row>
    <row r="2121" spans="1:9" x14ac:dyDescent="0.25">
      <c r="A2121" t="str">
        <f>IF(ItemLists_295084!A2119="Juvenile Non-Fiction","JNF","")</f>
        <v/>
      </c>
      <c r="B2121">
        <f>ItemLists_295084!B2119</f>
        <v>0</v>
      </c>
      <c r="C2121" t="str">
        <f>LEFT(ItemLists_295084!D2119,36)</f>
        <v/>
      </c>
      <c r="D2121" s="3" t="str">
        <f>IF(ItemLists_295084!AE2119=1,"Yes","No")</f>
        <v>No</v>
      </c>
      <c r="E2121" s="18">
        <f>ItemLists_295084!C2119</f>
        <v>0</v>
      </c>
      <c r="F2121">
        <f>ItemLists_295084!F2119</f>
        <v>0</v>
      </c>
      <c r="G2121">
        <f>ItemLists_295084!P2119</f>
        <v>0</v>
      </c>
      <c r="H2121" s="1">
        <f>ItemLists_295084!W2119</f>
        <v>0</v>
      </c>
      <c r="I2121">
        <f>ItemLists_295084!S2119</f>
        <v>0</v>
      </c>
    </row>
    <row r="2122" spans="1:9" x14ac:dyDescent="0.25">
      <c r="A2122" t="str">
        <f>IF(ItemLists_295084!A2120="Juvenile Non-Fiction","JNF","")</f>
        <v/>
      </c>
      <c r="B2122">
        <f>ItemLists_295084!B2120</f>
        <v>0</v>
      </c>
      <c r="C2122" t="str">
        <f>LEFT(ItemLists_295084!D2120,36)</f>
        <v/>
      </c>
      <c r="D2122" s="3" t="str">
        <f>IF(ItemLists_295084!AE2120=1,"Yes","No")</f>
        <v>No</v>
      </c>
      <c r="E2122" s="18">
        <f>ItemLists_295084!C2120</f>
        <v>0</v>
      </c>
      <c r="F2122">
        <f>ItemLists_295084!F2120</f>
        <v>0</v>
      </c>
      <c r="G2122">
        <f>ItemLists_295084!P2120</f>
        <v>0</v>
      </c>
      <c r="H2122" s="1">
        <f>ItemLists_295084!W2120</f>
        <v>0</v>
      </c>
      <c r="I2122">
        <f>ItemLists_295084!S2120</f>
        <v>0</v>
      </c>
    </row>
    <row r="2123" spans="1:9" x14ac:dyDescent="0.25">
      <c r="A2123" t="str">
        <f>IF(ItemLists_295084!A2121="Juvenile Non-Fiction","JNF","")</f>
        <v/>
      </c>
      <c r="B2123">
        <f>ItemLists_295084!B2121</f>
        <v>0</v>
      </c>
      <c r="C2123" t="str">
        <f>LEFT(ItemLists_295084!D2121,36)</f>
        <v/>
      </c>
      <c r="D2123" s="3" t="str">
        <f>IF(ItemLists_295084!AE2121=1,"Yes","No")</f>
        <v>No</v>
      </c>
      <c r="E2123" s="18">
        <f>ItemLists_295084!C2121</f>
        <v>0</v>
      </c>
      <c r="F2123">
        <f>ItemLists_295084!F2121</f>
        <v>0</v>
      </c>
      <c r="G2123">
        <f>ItemLists_295084!P2121</f>
        <v>0</v>
      </c>
      <c r="H2123" s="1">
        <f>ItemLists_295084!W2121</f>
        <v>0</v>
      </c>
      <c r="I2123">
        <f>ItemLists_295084!S2121</f>
        <v>0</v>
      </c>
    </row>
    <row r="2124" spans="1:9" x14ac:dyDescent="0.25">
      <c r="A2124" t="str">
        <f>IF(ItemLists_295084!A2122="Juvenile Non-Fiction","JNF","")</f>
        <v/>
      </c>
      <c r="B2124">
        <f>ItemLists_295084!B2122</f>
        <v>0</v>
      </c>
      <c r="C2124" t="str">
        <f>LEFT(ItemLists_295084!D2122,36)</f>
        <v/>
      </c>
      <c r="D2124" s="3" t="str">
        <f>IF(ItemLists_295084!AE2122=1,"Yes","No")</f>
        <v>No</v>
      </c>
      <c r="E2124" s="18">
        <f>ItemLists_295084!C2122</f>
        <v>0</v>
      </c>
      <c r="F2124">
        <f>ItemLists_295084!F2122</f>
        <v>0</v>
      </c>
      <c r="G2124">
        <f>ItemLists_295084!P2122</f>
        <v>0</v>
      </c>
      <c r="H2124" s="1">
        <f>ItemLists_295084!W2122</f>
        <v>0</v>
      </c>
      <c r="I2124">
        <f>ItemLists_295084!S2122</f>
        <v>0</v>
      </c>
    </row>
    <row r="2125" spans="1:9" x14ac:dyDescent="0.25">
      <c r="A2125" t="str">
        <f>IF(ItemLists_295084!A2123="Juvenile Non-Fiction","JNF","")</f>
        <v/>
      </c>
      <c r="B2125">
        <f>ItemLists_295084!B2123</f>
        <v>0</v>
      </c>
      <c r="C2125" t="str">
        <f>LEFT(ItemLists_295084!D2123,36)</f>
        <v/>
      </c>
      <c r="D2125" s="3" t="str">
        <f>IF(ItemLists_295084!AE2123=1,"Yes","No")</f>
        <v>No</v>
      </c>
      <c r="E2125" s="18">
        <f>ItemLists_295084!C2123</f>
        <v>0</v>
      </c>
      <c r="F2125">
        <f>ItemLists_295084!F2123</f>
        <v>0</v>
      </c>
      <c r="G2125">
        <f>ItemLists_295084!P2123</f>
        <v>0</v>
      </c>
      <c r="H2125" s="1">
        <f>ItemLists_295084!W2123</f>
        <v>0</v>
      </c>
      <c r="I2125">
        <f>ItemLists_295084!S2123</f>
        <v>0</v>
      </c>
    </row>
    <row r="2126" spans="1:9" x14ac:dyDescent="0.25">
      <c r="A2126" t="str">
        <f>IF(ItemLists_295084!A2124="Juvenile Non-Fiction","JNF","")</f>
        <v/>
      </c>
      <c r="B2126">
        <f>ItemLists_295084!B2124</f>
        <v>0</v>
      </c>
      <c r="C2126" t="str">
        <f>LEFT(ItemLists_295084!D2124,36)</f>
        <v/>
      </c>
      <c r="D2126" s="3" t="str">
        <f>IF(ItemLists_295084!AE2124=1,"Yes","No")</f>
        <v>No</v>
      </c>
      <c r="E2126" s="18">
        <f>ItemLists_295084!C2124</f>
        <v>0</v>
      </c>
      <c r="F2126">
        <f>ItemLists_295084!F2124</f>
        <v>0</v>
      </c>
      <c r="G2126">
        <f>ItemLists_295084!P2124</f>
        <v>0</v>
      </c>
      <c r="H2126" s="1">
        <f>ItemLists_295084!W2124</f>
        <v>0</v>
      </c>
      <c r="I2126">
        <f>ItemLists_295084!S2124</f>
        <v>0</v>
      </c>
    </row>
    <row r="2127" spans="1:9" x14ac:dyDescent="0.25">
      <c r="A2127" t="str">
        <f>IF(ItemLists_295084!A2125="Juvenile Non-Fiction","JNF","")</f>
        <v/>
      </c>
      <c r="B2127">
        <f>ItemLists_295084!B2125</f>
        <v>0</v>
      </c>
      <c r="C2127" t="str">
        <f>LEFT(ItemLists_295084!D2125,36)</f>
        <v/>
      </c>
      <c r="D2127" s="3" t="str">
        <f>IF(ItemLists_295084!AE2125=1,"Yes","No")</f>
        <v>No</v>
      </c>
      <c r="E2127" s="18">
        <f>ItemLists_295084!C2125</f>
        <v>0</v>
      </c>
      <c r="F2127">
        <f>ItemLists_295084!F2125</f>
        <v>0</v>
      </c>
      <c r="G2127">
        <f>ItemLists_295084!P2125</f>
        <v>0</v>
      </c>
      <c r="H2127" s="1">
        <f>ItemLists_295084!W2125</f>
        <v>0</v>
      </c>
      <c r="I2127">
        <f>ItemLists_295084!S2125</f>
        <v>0</v>
      </c>
    </row>
    <row r="2128" spans="1:9" x14ac:dyDescent="0.25">
      <c r="A2128" t="str">
        <f>IF(ItemLists_295084!A2126="Juvenile Non-Fiction","JNF","")</f>
        <v/>
      </c>
      <c r="B2128">
        <f>ItemLists_295084!B2126</f>
        <v>0</v>
      </c>
      <c r="C2128" t="str">
        <f>LEFT(ItemLists_295084!D2126,36)</f>
        <v/>
      </c>
      <c r="D2128" s="3" t="str">
        <f>IF(ItemLists_295084!AE2126=1,"Yes","No")</f>
        <v>No</v>
      </c>
      <c r="E2128" s="18">
        <f>ItemLists_295084!C2126</f>
        <v>0</v>
      </c>
      <c r="F2128">
        <f>ItemLists_295084!F2126</f>
        <v>0</v>
      </c>
      <c r="G2128">
        <f>ItemLists_295084!P2126</f>
        <v>0</v>
      </c>
      <c r="H2128" s="1">
        <f>ItemLists_295084!W2126</f>
        <v>0</v>
      </c>
      <c r="I2128">
        <f>ItemLists_295084!S2126</f>
        <v>0</v>
      </c>
    </row>
    <row r="2129" spans="1:9" x14ac:dyDescent="0.25">
      <c r="A2129" t="str">
        <f>IF(ItemLists_295084!A2127="Juvenile Non-Fiction","JNF","")</f>
        <v/>
      </c>
      <c r="B2129">
        <f>ItemLists_295084!B2127</f>
        <v>0</v>
      </c>
      <c r="C2129" t="str">
        <f>LEFT(ItemLists_295084!D2127,36)</f>
        <v/>
      </c>
      <c r="D2129" s="3" t="str">
        <f>IF(ItemLists_295084!AE2127=1,"Yes","No")</f>
        <v>No</v>
      </c>
      <c r="E2129" s="18">
        <f>ItemLists_295084!C2127</f>
        <v>0</v>
      </c>
      <c r="F2129">
        <f>ItemLists_295084!F2127</f>
        <v>0</v>
      </c>
      <c r="G2129">
        <f>ItemLists_295084!P2127</f>
        <v>0</v>
      </c>
      <c r="H2129" s="1">
        <f>ItemLists_295084!W2127</f>
        <v>0</v>
      </c>
      <c r="I2129">
        <f>ItemLists_295084!S2127</f>
        <v>0</v>
      </c>
    </row>
    <row r="2130" spans="1:9" x14ac:dyDescent="0.25">
      <c r="A2130" t="str">
        <f>IF(ItemLists_295084!A2128="Juvenile Non-Fiction","JNF","")</f>
        <v/>
      </c>
      <c r="B2130">
        <f>ItemLists_295084!B2128</f>
        <v>0</v>
      </c>
      <c r="C2130" t="str">
        <f>LEFT(ItemLists_295084!D2128,36)</f>
        <v/>
      </c>
      <c r="D2130" s="3" t="str">
        <f>IF(ItemLists_295084!AE2128=1,"Yes","No")</f>
        <v>No</v>
      </c>
      <c r="E2130" s="18">
        <f>ItemLists_295084!C2128</f>
        <v>0</v>
      </c>
      <c r="F2130">
        <f>ItemLists_295084!F2128</f>
        <v>0</v>
      </c>
      <c r="G2130">
        <f>ItemLists_295084!P2128</f>
        <v>0</v>
      </c>
      <c r="H2130" s="1">
        <f>ItemLists_295084!W2128</f>
        <v>0</v>
      </c>
      <c r="I2130">
        <f>ItemLists_295084!S2128</f>
        <v>0</v>
      </c>
    </row>
    <row r="2131" spans="1:9" x14ac:dyDescent="0.25">
      <c r="A2131" t="str">
        <f>IF(ItemLists_295084!A2129="Juvenile Non-Fiction","JNF","")</f>
        <v/>
      </c>
      <c r="B2131">
        <f>ItemLists_295084!B2129</f>
        <v>0</v>
      </c>
      <c r="C2131" t="str">
        <f>LEFT(ItemLists_295084!D2129,36)</f>
        <v/>
      </c>
      <c r="D2131" s="3" t="str">
        <f>IF(ItemLists_295084!AE2129=1,"Yes","No")</f>
        <v>No</v>
      </c>
      <c r="E2131" s="18">
        <f>ItemLists_295084!C2129</f>
        <v>0</v>
      </c>
      <c r="F2131">
        <f>ItemLists_295084!F2129</f>
        <v>0</v>
      </c>
      <c r="G2131">
        <f>ItemLists_295084!P2129</f>
        <v>0</v>
      </c>
      <c r="H2131" s="1">
        <f>ItemLists_295084!W2129</f>
        <v>0</v>
      </c>
      <c r="I2131">
        <f>ItemLists_295084!S2129</f>
        <v>0</v>
      </c>
    </row>
    <row r="2132" spans="1:9" x14ac:dyDescent="0.25">
      <c r="A2132" t="str">
        <f>IF(ItemLists_295084!A2130="Juvenile Non-Fiction","JNF","")</f>
        <v/>
      </c>
      <c r="B2132">
        <f>ItemLists_295084!B2130</f>
        <v>0</v>
      </c>
      <c r="C2132" t="str">
        <f>LEFT(ItemLists_295084!D2130,36)</f>
        <v/>
      </c>
      <c r="D2132" s="3" t="str">
        <f>IF(ItemLists_295084!AE2130=1,"Yes","No")</f>
        <v>No</v>
      </c>
      <c r="E2132" s="18">
        <f>ItemLists_295084!C2130</f>
        <v>0</v>
      </c>
      <c r="F2132">
        <f>ItemLists_295084!F2130</f>
        <v>0</v>
      </c>
      <c r="G2132">
        <f>ItemLists_295084!P2130</f>
        <v>0</v>
      </c>
      <c r="H2132" s="1">
        <f>ItemLists_295084!W2130</f>
        <v>0</v>
      </c>
      <c r="I2132">
        <f>ItemLists_295084!S2130</f>
        <v>0</v>
      </c>
    </row>
    <row r="2133" spans="1:9" x14ac:dyDescent="0.25">
      <c r="A2133" t="str">
        <f>IF(ItemLists_295084!A2131="Juvenile Non-Fiction","JNF","")</f>
        <v/>
      </c>
      <c r="B2133">
        <f>ItemLists_295084!B2131</f>
        <v>0</v>
      </c>
      <c r="C2133" t="str">
        <f>LEFT(ItemLists_295084!D2131,36)</f>
        <v/>
      </c>
      <c r="D2133" s="3" t="str">
        <f>IF(ItemLists_295084!AE2131=1,"Yes","No")</f>
        <v>No</v>
      </c>
      <c r="E2133" s="18">
        <f>ItemLists_295084!C2131</f>
        <v>0</v>
      </c>
      <c r="F2133">
        <f>ItemLists_295084!F2131</f>
        <v>0</v>
      </c>
      <c r="G2133">
        <f>ItemLists_295084!P2131</f>
        <v>0</v>
      </c>
      <c r="H2133" s="1">
        <f>ItemLists_295084!W2131</f>
        <v>0</v>
      </c>
      <c r="I2133">
        <f>ItemLists_295084!S2131</f>
        <v>0</v>
      </c>
    </row>
    <row r="2134" spans="1:9" x14ac:dyDescent="0.25">
      <c r="A2134" t="str">
        <f>IF(ItemLists_295084!A2132="Juvenile Non-Fiction","JNF","")</f>
        <v/>
      </c>
      <c r="B2134">
        <f>ItemLists_295084!B2132</f>
        <v>0</v>
      </c>
      <c r="C2134" t="str">
        <f>LEFT(ItemLists_295084!D2132,36)</f>
        <v/>
      </c>
      <c r="D2134" s="3" t="str">
        <f>IF(ItemLists_295084!AE2132=1,"Yes","No")</f>
        <v>No</v>
      </c>
      <c r="E2134" s="18">
        <f>ItemLists_295084!C2132</f>
        <v>0</v>
      </c>
      <c r="F2134">
        <f>ItemLists_295084!F2132</f>
        <v>0</v>
      </c>
      <c r="G2134">
        <f>ItemLists_295084!P2132</f>
        <v>0</v>
      </c>
      <c r="H2134" s="1">
        <f>ItemLists_295084!W2132</f>
        <v>0</v>
      </c>
      <c r="I2134">
        <f>ItemLists_295084!S2132</f>
        <v>0</v>
      </c>
    </row>
    <row r="2135" spans="1:9" x14ac:dyDescent="0.25">
      <c r="A2135" t="str">
        <f>IF(ItemLists_295084!A2133="Juvenile Non-Fiction","JNF","")</f>
        <v/>
      </c>
      <c r="B2135">
        <f>ItemLists_295084!B2133</f>
        <v>0</v>
      </c>
      <c r="C2135" t="str">
        <f>LEFT(ItemLists_295084!D2133,36)</f>
        <v/>
      </c>
      <c r="D2135" s="3" t="str">
        <f>IF(ItemLists_295084!AE2133=1,"Yes","No")</f>
        <v>No</v>
      </c>
      <c r="E2135" s="18">
        <f>ItemLists_295084!C2133</f>
        <v>0</v>
      </c>
      <c r="F2135">
        <f>ItemLists_295084!F2133</f>
        <v>0</v>
      </c>
      <c r="G2135">
        <f>ItemLists_295084!P2133</f>
        <v>0</v>
      </c>
      <c r="H2135" s="1">
        <f>ItemLists_295084!W2133</f>
        <v>0</v>
      </c>
      <c r="I2135">
        <f>ItemLists_295084!S2133</f>
        <v>0</v>
      </c>
    </row>
    <row r="2136" spans="1:9" x14ac:dyDescent="0.25">
      <c r="A2136" t="str">
        <f>IF(ItemLists_295084!A2134="Juvenile Non-Fiction","JNF","")</f>
        <v/>
      </c>
      <c r="B2136">
        <f>ItemLists_295084!B2134</f>
        <v>0</v>
      </c>
      <c r="C2136" t="str">
        <f>LEFT(ItemLists_295084!D2134,36)</f>
        <v/>
      </c>
      <c r="D2136" s="3" t="str">
        <f>IF(ItemLists_295084!AE2134=1,"Yes","No")</f>
        <v>No</v>
      </c>
      <c r="E2136" s="18">
        <f>ItemLists_295084!C2134</f>
        <v>0</v>
      </c>
      <c r="F2136">
        <f>ItemLists_295084!F2134</f>
        <v>0</v>
      </c>
      <c r="G2136">
        <f>ItemLists_295084!P2134</f>
        <v>0</v>
      </c>
      <c r="H2136" s="1">
        <f>ItemLists_295084!W2134</f>
        <v>0</v>
      </c>
      <c r="I2136">
        <f>ItemLists_295084!S2134</f>
        <v>0</v>
      </c>
    </row>
    <row r="2137" spans="1:9" x14ac:dyDescent="0.25">
      <c r="A2137" t="str">
        <f>IF(ItemLists_295084!A2135="Juvenile Non-Fiction","JNF","")</f>
        <v/>
      </c>
      <c r="B2137">
        <f>ItemLists_295084!B2135</f>
        <v>0</v>
      </c>
      <c r="C2137" t="str">
        <f>LEFT(ItemLists_295084!D2135,36)</f>
        <v/>
      </c>
      <c r="D2137" s="3" t="str">
        <f>IF(ItemLists_295084!AE2135=1,"Yes","No")</f>
        <v>No</v>
      </c>
      <c r="E2137" s="18">
        <f>ItemLists_295084!C2135</f>
        <v>0</v>
      </c>
      <c r="F2137">
        <f>ItemLists_295084!F2135</f>
        <v>0</v>
      </c>
      <c r="G2137">
        <f>ItemLists_295084!P2135</f>
        <v>0</v>
      </c>
      <c r="H2137" s="1">
        <f>ItemLists_295084!W2135</f>
        <v>0</v>
      </c>
      <c r="I2137">
        <f>ItemLists_295084!S2135</f>
        <v>0</v>
      </c>
    </row>
    <row r="2138" spans="1:9" x14ac:dyDescent="0.25">
      <c r="A2138" t="str">
        <f>IF(ItemLists_295084!A2136="Juvenile Non-Fiction","JNF","")</f>
        <v/>
      </c>
      <c r="B2138">
        <f>ItemLists_295084!B2136</f>
        <v>0</v>
      </c>
      <c r="C2138" t="str">
        <f>LEFT(ItemLists_295084!D2136,36)</f>
        <v/>
      </c>
      <c r="D2138" s="3" t="str">
        <f>IF(ItemLists_295084!AE2136=1,"Yes","No")</f>
        <v>No</v>
      </c>
      <c r="E2138" s="18">
        <f>ItemLists_295084!C2136</f>
        <v>0</v>
      </c>
      <c r="F2138">
        <f>ItemLists_295084!F2136</f>
        <v>0</v>
      </c>
      <c r="G2138">
        <f>ItemLists_295084!P2136</f>
        <v>0</v>
      </c>
      <c r="H2138" s="1">
        <f>ItemLists_295084!W2136</f>
        <v>0</v>
      </c>
      <c r="I2138">
        <f>ItemLists_295084!S2136</f>
        <v>0</v>
      </c>
    </row>
    <row r="2139" spans="1:9" x14ac:dyDescent="0.25">
      <c r="A2139" t="str">
        <f>IF(ItemLists_295084!A2137="Juvenile Non-Fiction","JNF","")</f>
        <v/>
      </c>
      <c r="B2139">
        <f>ItemLists_295084!B2137</f>
        <v>0</v>
      </c>
      <c r="C2139" t="str">
        <f>LEFT(ItemLists_295084!D2137,36)</f>
        <v/>
      </c>
      <c r="D2139" s="3" t="str">
        <f>IF(ItemLists_295084!AE2137=1,"Yes","No")</f>
        <v>No</v>
      </c>
      <c r="E2139" s="18">
        <f>ItemLists_295084!C2137</f>
        <v>0</v>
      </c>
      <c r="F2139">
        <f>ItemLists_295084!F2137</f>
        <v>0</v>
      </c>
      <c r="G2139">
        <f>ItemLists_295084!P2137</f>
        <v>0</v>
      </c>
      <c r="H2139" s="1">
        <f>ItemLists_295084!W2137</f>
        <v>0</v>
      </c>
      <c r="I2139">
        <f>ItemLists_295084!S2137</f>
        <v>0</v>
      </c>
    </row>
    <row r="2140" spans="1:9" x14ac:dyDescent="0.25">
      <c r="A2140" t="str">
        <f>IF(ItemLists_295084!A2138="Juvenile Non-Fiction","JNF","")</f>
        <v/>
      </c>
      <c r="B2140">
        <f>ItemLists_295084!B2138</f>
        <v>0</v>
      </c>
      <c r="C2140" t="str">
        <f>LEFT(ItemLists_295084!D2138,36)</f>
        <v/>
      </c>
      <c r="D2140" s="3" t="str">
        <f>IF(ItemLists_295084!AE2138=1,"Yes","No")</f>
        <v>No</v>
      </c>
      <c r="E2140" s="18">
        <f>ItemLists_295084!C2138</f>
        <v>0</v>
      </c>
      <c r="F2140">
        <f>ItemLists_295084!F2138</f>
        <v>0</v>
      </c>
      <c r="G2140">
        <f>ItemLists_295084!P2138</f>
        <v>0</v>
      </c>
      <c r="H2140" s="1">
        <f>ItemLists_295084!W2138</f>
        <v>0</v>
      </c>
      <c r="I2140">
        <f>ItemLists_295084!S2138</f>
        <v>0</v>
      </c>
    </row>
    <row r="2141" spans="1:9" x14ac:dyDescent="0.25">
      <c r="A2141" t="str">
        <f>IF(ItemLists_295084!A2139="Juvenile Non-Fiction","JNF","")</f>
        <v/>
      </c>
      <c r="B2141">
        <f>ItemLists_295084!B2139</f>
        <v>0</v>
      </c>
      <c r="C2141" t="str">
        <f>LEFT(ItemLists_295084!D2139,36)</f>
        <v/>
      </c>
      <c r="D2141" s="3" t="str">
        <f>IF(ItemLists_295084!AE2139=1,"Yes","No")</f>
        <v>No</v>
      </c>
      <c r="E2141" s="18">
        <f>ItemLists_295084!C2139</f>
        <v>0</v>
      </c>
      <c r="F2141">
        <f>ItemLists_295084!F2139</f>
        <v>0</v>
      </c>
      <c r="G2141">
        <f>ItemLists_295084!P2139</f>
        <v>0</v>
      </c>
      <c r="H2141" s="1">
        <f>ItemLists_295084!W2139</f>
        <v>0</v>
      </c>
      <c r="I2141">
        <f>ItemLists_295084!S2139</f>
        <v>0</v>
      </c>
    </row>
    <row r="2142" spans="1:9" x14ac:dyDescent="0.25">
      <c r="A2142" t="str">
        <f>IF(ItemLists_295084!A2140="Juvenile Non-Fiction","JNF","")</f>
        <v/>
      </c>
      <c r="B2142">
        <f>ItemLists_295084!B2140</f>
        <v>0</v>
      </c>
      <c r="C2142" t="str">
        <f>LEFT(ItemLists_295084!D2140,36)</f>
        <v/>
      </c>
      <c r="D2142" s="3" t="str">
        <f>IF(ItemLists_295084!AE2140=1,"Yes","No")</f>
        <v>No</v>
      </c>
      <c r="E2142" s="18">
        <f>ItemLists_295084!C2140</f>
        <v>0</v>
      </c>
      <c r="F2142">
        <f>ItemLists_295084!F2140</f>
        <v>0</v>
      </c>
      <c r="G2142">
        <f>ItemLists_295084!P2140</f>
        <v>0</v>
      </c>
      <c r="H2142" s="1">
        <f>ItemLists_295084!W2140</f>
        <v>0</v>
      </c>
      <c r="I2142">
        <f>ItemLists_295084!S2140</f>
        <v>0</v>
      </c>
    </row>
    <row r="2143" spans="1:9" x14ac:dyDescent="0.25">
      <c r="A2143" t="str">
        <f>IF(ItemLists_295084!A2141="Juvenile Non-Fiction","JNF","")</f>
        <v/>
      </c>
      <c r="B2143">
        <f>ItemLists_295084!B2141</f>
        <v>0</v>
      </c>
      <c r="C2143" t="str">
        <f>LEFT(ItemLists_295084!D2141,36)</f>
        <v/>
      </c>
      <c r="D2143" s="3" t="str">
        <f>IF(ItemLists_295084!AE2141=1,"Yes","No")</f>
        <v>No</v>
      </c>
      <c r="E2143" s="18">
        <f>ItemLists_295084!C2141</f>
        <v>0</v>
      </c>
      <c r="F2143">
        <f>ItemLists_295084!F2141</f>
        <v>0</v>
      </c>
      <c r="G2143">
        <f>ItemLists_295084!P2141</f>
        <v>0</v>
      </c>
      <c r="H2143" s="1">
        <f>ItemLists_295084!W2141</f>
        <v>0</v>
      </c>
      <c r="I2143">
        <f>ItemLists_295084!S2141</f>
        <v>0</v>
      </c>
    </row>
    <row r="2144" spans="1:9" x14ac:dyDescent="0.25">
      <c r="A2144" t="str">
        <f>IF(ItemLists_295084!A2142="Juvenile Non-Fiction","JNF","")</f>
        <v/>
      </c>
      <c r="B2144">
        <f>ItemLists_295084!B2142</f>
        <v>0</v>
      </c>
      <c r="C2144" t="str">
        <f>LEFT(ItemLists_295084!D2142,36)</f>
        <v/>
      </c>
      <c r="D2144" s="3" t="str">
        <f>IF(ItemLists_295084!AE2142=1,"Yes","No")</f>
        <v>No</v>
      </c>
      <c r="E2144" s="18">
        <f>ItemLists_295084!C2142</f>
        <v>0</v>
      </c>
      <c r="F2144">
        <f>ItemLists_295084!F2142</f>
        <v>0</v>
      </c>
      <c r="G2144">
        <f>ItemLists_295084!P2142</f>
        <v>0</v>
      </c>
      <c r="H2144" s="1">
        <f>ItemLists_295084!W2142</f>
        <v>0</v>
      </c>
      <c r="I2144">
        <f>ItemLists_295084!S2142</f>
        <v>0</v>
      </c>
    </row>
    <row r="2145" spans="1:9" x14ac:dyDescent="0.25">
      <c r="A2145" t="str">
        <f>IF(ItemLists_295084!A2143="Juvenile Non-Fiction","JNF","")</f>
        <v/>
      </c>
      <c r="B2145">
        <f>ItemLists_295084!B2143</f>
        <v>0</v>
      </c>
      <c r="C2145" t="str">
        <f>LEFT(ItemLists_295084!D2143,36)</f>
        <v/>
      </c>
      <c r="D2145" s="3" t="str">
        <f>IF(ItemLists_295084!AE2143=1,"Yes","No")</f>
        <v>No</v>
      </c>
      <c r="E2145" s="18">
        <f>ItemLists_295084!C2143</f>
        <v>0</v>
      </c>
      <c r="F2145">
        <f>ItemLists_295084!F2143</f>
        <v>0</v>
      </c>
      <c r="G2145">
        <f>ItemLists_295084!P2143</f>
        <v>0</v>
      </c>
      <c r="H2145" s="1">
        <f>ItemLists_295084!W2143</f>
        <v>0</v>
      </c>
      <c r="I2145">
        <f>ItemLists_295084!S2143</f>
        <v>0</v>
      </c>
    </row>
    <row r="2146" spans="1:9" x14ac:dyDescent="0.25">
      <c r="A2146" t="str">
        <f>IF(ItemLists_295084!A2144="Juvenile Non-Fiction","JNF","")</f>
        <v/>
      </c>
      <c r="B2146">
        <f>ItemLists_295084!B2144</f>
        <v>0</v>
      </c>
      <c r="C2146" t="str">
        <f>LEFT(ItemLists_295084!D2144,36)</f>
        <v/>
      </c>
      <c r="D2146" s="3" t="str">
        <f>IF(ItemLists_295084!AE2144=1,"Yes","No")</f>
        <v>No</v>
      </c>
      <c r="E2146" s="18">
        <f>ItemLists_295084!C2144</f>
        <v>0</v>
      </c>
      <c r="F2146">
        <f>ItemLists_295084!F2144</f>
        <v>0</v>
      </c>
      <c r="G2146">
        <f>ItemLists_295084!P2144</f>
        <v>0</v>
      </c>
      <c r="H2146" s="1">
        <f>ItemLists_295084!W2144</f>
        <v>0</v>
      </c>
      <c r="I2146">
        <f>ItemLists_295084!S2144</f>
        <v>0</v>
      </c>
    </row>
    <row r="2147" spans="1:9" x14ac:dyDescent="0.25">
      <c r="A2147" t="str">
        <f>IF(ItemLists_295084!A2145="Juvenile Non-Fiction","JNF","")</f>
        <v/>
      </c>
      <c r="B2147">
        <f>ItemLists_295084!B2145</f>
        <v>0</v>
      </c>
      <c r="C2147" t="str">
        <f>LEFT(ItemLists_295084!D2145,36)</f>
        <v/>
      </c>
      <c r="D2147" s="3" t="str">
        <f>IF(ItemLists_295084!AE2145=1,"Yes","No")</f>
        <v>No</v>
      </c>
      <c r="E2147" s="18">
        <f>ItemLists_295084!C2145</f>
        <v>0</v>
      </c>
      <c r="F2147">
        <f>ItemLists_295084!F2145</f>
        <v>0</v>
      </c>
      <c r="G2147">
        <f>ItemLists_295084!P2145</f>
        <v>0</v>
      </c>
      <c r="H2147" s="1">
        <f>ItemLists_295084!W2145</f>
        <v>0</v>
      </c>
      <c r="I2147">
        <f>ItemLists_295084!S2145</f>
        <v>0</v>
      </c>
    </row>
    <row r="2148" spans="1:9" x14ac:dyDescent="0.25">
      <c r="A2148" t="str">
        <f>IF(ItemLists_295084!A2146="Juvenile Non-Fiction","JNF","")</f>
        <v/>
      </c>
      <c r="B2148">
        <f>ItemLists_295084!B2146</f>
        <v>0</v>
      </c>
      <c r="C2148" t="str">
        <f>LEFT(ItemLists_295084!D2146,36)</f>
        <v/>
      </c>
      <c r="D2148" s="3" t="str">
        <f>IF(ItemLists_295084!AE2146=1,"Yes","No")</f>
        <v>No</v>
      </c>
      <c r="E2148" s="18">
        <f>ItemLists_295084!C2146</f>
        <v>0</v>
      </c>
      <c r="F2148">
        <f>ItemLists_295084!F2146</f>
        <v>0</v>
      </c>
      <c r="G2148">
        <f>ItemLists_295084!P2146</f>
        <v>0</v>
      </c>
      <c r="H2148" s="1">
        <f>ItemLists_295084!W2146</f>
        <v>0</v>
      </c>
      <c r="I2148">
        <f>ItemLists_295084!S2146</f>
        <v>0</v>
      </c>
    </row>
    <row r="2149" spans="1:9" x14ac:dyDescent="0.25">
      <c r="A2149" t="str">
        <f>IF(ItemLists_295084!A2147="Juvenile Non-Fiction","JNF","")</f>
        <v/>
      </c>
      <c r="B2149">
        <f>ItemLists_295084!B2147</f>
        <v>0</v>
      </c>
      <c r="C2149" t="str">
        <f>LEFT(ItemLists_295084!D2147,36)</f>
        <v/>
      </c>
      <c r="D2149" s="3" t="str">
        <f>IF(ItemLists_295084!AE2147=1,"Yes","No")</f>
        <v>No</v>
      </c>
      <c r="E2149" s="18">
        <f>ItemLists_295084!C2147</f>
        <v>0</v>
      </c>
      <c r="F2149">
        <f>ItemLists_295084!F2147</f>
        <v>0</v>
      </c>
      <c r="G2149">
        <f>ItemLists_295084!P2147</f>
        <v>0</v>
      </c>
      <c r="H2149" s="1">
        <f>ItemLists_295084!W2147</f>
        <v>0</v>
      </c>
      <c r="I2149">
        <f>ItemLists_295084!S2147</f>
        <v>0</v>
      </c>
    </row>
    <row r="2150" spans="1:9" x14ac:dyDescent="0.25">
      <c r="A2150" t="str">
        <f>IF(ItemLists_295084!A2148="Juvenile Non-Fiction","JNF","")</f>
        <v/>
      </c>
      <c r="B2150">
        <f>ItemLists_295084!B2148</f>
        <v>0</v>
      </c>
      <c r="C2150" t="str">
        <f>LEFT(ItemLists_295084!D2148,36)</f>
        <v/>
      </c>
      <c r="D2150" s="3" t="str">
        <f>IF(ItemLists_295084!AE2148=1,"Yes","No")</f>
        <v>No</v>
      </c>
      <c r="E2150" s="18">
        <f>ItemLists_295084!C2148</f>
        <v>0</v>
      </c>
      <c r="F2150">
        <f>ItemLists_295084!F2148</f>
        <v>0</v>
      </c>
      <c r="G2150">
        <f>ItemLists_295084!P2148</f>
        <v>0</v>
      </c>
      <c r="H2150" s="1">
        <f>ItemLists_295084!W2148</f>
        <v>0</v>
      </c>
      <c r="I2150">
        <f>ItemLists_295084!S2148</f>
        <v>0</v>
      </c>
    </row>
    <row r="2151" spans="1:9" x14ac:dyDescent="0.25">
      <c r="A2151" t="str">
        <f>IF(ItemLists_295084!A2149="Juvenile Non-Fiction","JNF","")</f>
        <v/>
      </c>
      <c r="B2151">
        <f>ItemLists_295084!B2149</f>
        <v>0</v>
      </c>
      <c r="C2151" t="str">
        <f>LEFT(ItemLists_295084!D2149,36)</f>
        <v/>
      </c>
      <c r="D2151" s="3" t="str">
        <f>IF(ItemLists_295084!AE2149=1,"Yes","No")</f>
        <v>No</v>
      </c>
      <c r="E2151" s="18">
        <f>ItemLists_295084!C2149</f>
        <v>0</v>
      </c>
      <c r="F2151">
        <f>ItemLists_295084!F2149</f>
        <v>0</v>
      </c>
      <c r="G2151">
        <f>ItemLists_295084!P2149</f>
        <v>0</v>
      </c>
      <c r="H2151" s="1">
        <f>ItemLists_295084!W2149</f>
        <v>0</v>
      </c>
      <c r="I2151">
        <f>ItemLists_295084!S2149</f>
        <v>0</v>
      </c>
    </row>
    <row r="2152" spans="1:9" x14ac:dyDescent="0.25">
      <c r="A2152" t="str">
        <f>IF(ItemLists_295084!A2150="Juvenile Non-Fiction","JNF","")</f>
        <v/>
      </c>
      <c r="B2152">
        <f>ItemLists_295084!B2150</f>
        <v>0</v>
      </c>
      <c r="C2152" t="str">
        <f>LEFT(ItemLists_295084!D2150,36)</f>
        <v/>
      </c>
      <c r="D2152" s="3" t="str">
        <f>IF(ItemLists_295084!AE2150=1,"Yes","No")</f>
        <v>No</v>
      </c>
      <c r="E2152" s="18">
        <f>ItemLists_295084!C2150</f>
        <v>0</v>
      </c>
      <c r="F2152">
        <f>ItemLists_295084!F2150</f>
        <v>0</v>
      </c>
      <c r="G2152">
        <f>ItemLists_295084!P2150</f>
        <v>0</v>
      </c>
      <c r="H2152" s="1">
        <f>ItemLists_295084!W2150</f>
        <v>0</v>
      </c>
      <c r="I2152">
        <f>ItemLists_295084!S2150</f>
        <v>0</v>
      </c>
    </row>
    <row r="2153" spans="1:9" x14ac:dyDescent="0.25">
      <c r="A2153" t="str">
        <f>IF(ItemLists_295084!A2151="Juvenile Non-Fiction","JNF","")</f>
        <v/>
      </c>
      <c r="B2153">
        <f>ItemLists_295084!B2151</f>
        <v>0</v>
      </c>
      <c r="C2153" t="str">
        <f>LEFT(ItemLists_295084!D2151,36)</f>
        <v/>
      </c>
      <c r="D2153" s="3" t="str">
        <f>IF(ItemLists_295084!AE2151=1,"Yes","No")</f>
        <v>No</v>
      </c>
      <c r="E2153" s="18">
        <f>ItemLists_295084!C2151</f>
        <v>0</v>
      </c>
      <c r="F2153">
        <f>ItemLists_295084!F2151</f>
        <v>0</v>
      </c>
      <c r="G2153">
        <f>ItemLists_295084!P2151</f>
        <v>0</v>
      </c>
      <c r="H2153" s="1">
        <f>ItemLists_295084!W2151</f>
        <v>0</v>
      </c>
      <c r="I2153">
        <f>ItemLists_295084!S2151</f>
        <v>0</v>
      </c>
    </row>
    <row r="2154" spans="1:9" x14ac:dyDescent="0.25">
      <c r="A2154" t="str">
        <f>IF(ItemLists_295084!A2152="Juvenile Non-Fiction","JNF","")</f>
        <v/>
      </c>
      <c r="B2154">
        <f>ItemLists_295084!B2152</f>
        <v>0</v>
      </c>
      <c r="C2154" t="str">
        <f>LEFT(ItemLists_295084!D2152,36)</f>
        <v/>
      </c>
      <c r="D2154" s="3" t="str">
        <f>IF(ItemLists_295084!AE2152=1,"Yes","No")</f>
        <v>No</v>
      </c>
      <c r="E2154" s="18">
        <f>ItemLists_295084!C2152</f>
        <v>0</v>
      </c>
      <c r="F2154">
        <f>ItemLists_295084!F2152</f>
        <v>0</v>
      </c>
      <c r="G2154">
        <f>ItemLists_295084!P2152</f>
        <v>0</v>
      </c>
      <c r="H2154" s="1">
        <f>ItemLists_295084!W2152</f>
        <v>0</v>
      </c>
      <c r="I2154">
        <f>ItemLists_295084!S2152</f>
        <v>0</v>
      </c>
    </row>
    <row r="2155" spans="1:9" x14ac:dyDescent="0.25">
      <c r="A2155" t="str">
        <f>IF(ItemLists_295084!A2153="Juvenile Non-Fiction","JNF","")</f>
        <v/>
      </c>
      <c r="B2155">
        <f>ItemLists_295084!B2153</f>
        <v>0</v>
      </c>
      <c r="C2155" t="str">
        <f>LEFT(ItemLists_295084!D2153,36)</f>
        <v/>
      </c>
      <c r="D2155" s="3" t="str">
        <f>IF(ItemLists_295084!AE2153=1,"Yes","No")</f>
        <v>No</v>
      </c>
      <c r="E2155" s="18">
        <f>ItemLists_295084!C2153</f>
        <v>0</v>
      </c>
      <c r="F2155">
        <f>ItemLists_295084!F2153</f>
        <v>0</v>
      </c>
      <c r="G2155">
        <f>ItemLists_295084!P2153</f>
        <v>0</v>
      </c>
      <c r="H2155" s="1">
        <f>ItemLists_295084!W2153</f>
        <v>0</v>
      </c>
      <c r="I2155">
        <f>ItemLists_295084!S2153</f>
        <v>0</v>
      </c>
    </row>
    <row r="2156" spans="1:9" x14ac:dyDescent="0.25">
      <c r="A2156" t="str">
        <f>IF(ItemLists_295084!A2154="Juvenile Non-Fiction","JNF","")</f>
        <v/>
      </c>
      <c r="B2156">
        <f>ItemLists_295084!B2154</f>
        <v>0</v>
      </c>
      <c r="C2156" t="str">
        <f>LEFT(ItemLists_295084!D2154,36)</f>
        <v/>
      </c>
      <c r="D2156" s="3" t="str">
        <f>IF(ItemLists_295084!AE2154=1,"Yes","No")</f>
        <v>No</v>
      </c>
      <c r="E2156" s="18">
        <f>ItemLists_295084!C2154</f>
        <v>0</v>
      </c>
      <c r="F2156">
        <f>ItemLists_295084!F2154</f>
        <v>0</v>
      </c>
      <c r="G2156">
        <f>ItemLists_295084!P2154</f>
        <v>0</v>
      </c>
      <c r="H2156" s="1">
        <f>ItemLists_295084!W2154</f>
        <v>0</v>
      </c>
      <c r="I2156">
        <f>ItemLists_295084!S2154</f>
        <v>0</v>
      </c>
    </row>
    <row r="2157" spans="1:9" x14ac:dyDescent="0.25">
      <c r="A2157" t="str">
        <f>IF(ItemLists_295084!A2155="Juvenile Non-Fiction","JNF","")</f>
        <v/>
      </c>
      <c r="B2157">
        <f>ItemLists_295084!B2155</f>
        <v>0</v>
      </c>
      <c r="C2157" t="str">
        <f>LEFT(ItemLists_295084!D2155,36)</f>
        <v/>
      </c>
      <c r="D2157" s="3" t="str">
        <f>IF(ItemLists_295084!AE2155=1,"Yes","No")</f>
        <v>No</v>
      </c>
      <c r="E2157" s="18">
        <f>ItemLists_295084!C2155</f>
        <v>0</v>
      </c>
      <c r="F2157">
        <f>ItemLists_295084!F2155</f>
        <v>0</v>
      </c>
      <c r="G2157">
        <f>ItemLists_295084!P2155</f>
        <v>0</v>
      </c>
      <c r="H2157" s="1">
        <f>ItemLists_295084!W2155</f>
        <v>0</v>
      </c>
      <c r="I2157">
        <f>ItemLists_295084!S2155</f>
        <v>0</v>
      </c>
    </row>
    <row r="2158" spans="1:9" x14ac:dyDescent="0.25">
      <c r="A2158" t="str">
        <f>IF(ItemLists_295084!A2156="Juvenile Non-Fiction","JNF","")</f>
        <v/>
      </c>
      <c r="B2158">
        <f>ItemLists_295084!B2156</f>
        <v>0</v>
      </c>
      <c r="C2158" t="str">
        <f>LEFT(ItemLists_295084!D2156,36)</f>
        <v/>
      </c>
      <c r="D2158" s="3" t="str">
        <f>IF(ItemLists_295084!AE2156=1,"Yes","No")</f>
        <v>No</v>
      </c>
      <c r="E2158" s="18">
        <f>ItemLists_295084!C2156</f>
        <v>0</v>
      </c>
      <c r="F2158">
        <f>ItemLists_295084!F2156</f>
        <v>0</v>
      </c>
      <c r="G2158">
        <f>ItemLists_295084!P2156</f>
        <v>0</v>
      </c>
      <c r="H2158" s="1">
        <f>ItemLists_295084!W2156</f>
        <v>0</v>
      </c>
      <c r="I2158">
        <f>ItemLists_295084!S2156</f>
        <v>0</v>
      </c>
    </row>
    <row r="2159" spans="1:9" x14ac:dyDescent="0.25">
      <c r="A2159" t="str">
        <f>IF(ItemLists_295084!A2157="Juvenile Non-Fiction","JNF","")</f>
        <v/>
      </c>
      <c r="B2159">
        <f>ItemLists_295084!B2157</f>
        <v>0</v>
      </c>
      <c r="C2159" t="str">
        <f>LEFT(ItemLists_295084!D2157,36)</f>
        <v/>
      </c>
      <c r="D2159" s="3" t="str">
        <f>IF(ItemLists_295084!AE2157=1,"Yes","No")</f>
        <v>No</v>
      </c>
      <c r="E2159" s="18">
        <f>ItemLists_295084!C2157</f>
        <v>0</v>
      </c>
      <c r="F2159">
        <f>ItemLists_295084!F2157</f>
        <v>0</v>
      </c>
      <c r="G2159">
        <f>ItemLists_295084!P2157</f>
        <v>0</v>
      </c>
      <c r="H2159" s="1">
        <f>ItemLists_295084!W2157</f>
        <v>0</v>
      </c>
      <c r="I2159">
        <f>ItemLists_295084!S2157</f>
        <v>0</v>
      </c>
    </row>
    <row r="2160" spans="1:9" x14ac:dyDescent="0.25">
      <c r="A2160" t="str">
        <f>IF(ItemLists_295084!A2158="Juvenile Non-Fiction","JNF","")</f>
        <v/>
      </c>
      <c r="B2160">
        <f>ItemLists_295084!B2158</f>
        <v>0</v>
      </c>
      <c r="C2160" t="str">
        <f>LEFT(ItemLists_295084!D2158,36)</f>
        <v/>
      </c>
      <c r="D2160" s="3" t="str">
        <f>IF(ItemLists_295084!AE2158=1,"Yes","No")</f>
        <v>No</v>
      </c>
      <c r="E2160" s="18">
        <f>ItemLists_295084!C2158</f>
        <v>0</v>
      </c>
      <c r="F2160">
        <f>ItemLists_295084!F2158</f>
        <v>0</v>
      </c>
      <c r="G2160">
        <f>ItemLists_295084!P2158</f>
        <v>0</v>
      </c>
      <c r="H2160" s="1">
        <f>ItemLists_295084!W2158</f>
        <v>0</v>
      </c>
      <c r="I2160">
        <f>ItemLists_295084!S2158</f>
        <v>0</v>
      </c>
    </row>
    <row r="2161" spans="1:9" x14ac:dyDescent="0.25">
      <c r="A2161" t="str">
        <f>IF(ItemLists_295084!A2159="Juvenile Non-Fiction","JNF","")</f>
        <v/>
      </c>
      <c r="B2161">
        <f>ItemLists_295084!B2159</f>
        <v>0</v>
      </c>
      <c r="C2161" t="str">
        <f>LEFT(ItemLists_295084!D2159,36)</f>
        <v/>
      </c>
      <c r="D2161" s="3" t="str">
        <f>IF(ItemLists_295084!AE2159=1,"Yes","No")</f>
        <v>No</v>
      </c>
      <c r="E2161" s="18">
        <f>ItemLists_295084!C2159</f>
        <v>0</v>
      </c>
      <c r="F2161">
        <f>ItemLists_295084!F2159</f>
        <v>0</v>
      </c>
      <c r="G2161">
        <f>ItemLists_295084!P2159</f>
        <v>0</v>
      </c>
      <c r="H2161" s="1">
        <f>ItemLists_295084!W2159</f>
        <v>0</v>
      </c>
      <c r="I2161">
        <f>ItemLists_295084!S2159</f>
        <v>0</v>
      </c>
    </row>
    <row r="2162" spans="1:9" x14ac:dyDescent="0.25">
      <c r="A2162" t="str">
        <f>IF(ItemLists_295084!A2160="Juvenile Non-Fiction","JNF","")</f>
        <v/>
      </c>
      <c r="B2162">
        <f>ItemLists_295084!B2160</f>
        <v>0</v>
      </c>
      <c r="C2162" t="str">
        <f>LEFT(ItemLists_295084!D2160,36)</f>
        <v/>
      </c>
      <c r="D2162" s="3" t="str">
        <f>IF(ItemLists_295084!AE2160=1,"Yes","No")</f>
        <v>No</v>
      </c>
      <c r="E2162" s="18">
        <f>ItemLists_295084!C2160</f>
        <v>0</v>
      </c>
      <c r="F2162">
        <f>ItemLists_295084!F2160</f>
        <v>0</v>
      </c>
      <c r="G2162">
        <f>ItemLists_295084!P2160</f>
        <v>0</v>
      </c>
      <c r="H2162" s="1">
        <f>ItemLists_295084!W2160</f>
        <v>0</v>
      </c>
      <c r="I2162">
        <f>ItemLists_295084!S2160</f>
        <v>0</v>
      </c>
    </row>
    <row r="2163" spans="1:9" x14ac:dyDescent="0.25">
      <c r="A2163" t="str">
        <f>IF(ItemLists_295084!A2161="Juvenile Non-Fiction","JNF","")</f>
        <v/>
      </c>
      <c r="B2163">
        <f>ItemLists_295084!B2161</f>
        <v>0</v>
      </c>
      <c r="C2163" t="str">
        <f>LEFT(ItemLists_295084!D2161,36)</f>
        <v/>
      </c>
      <c r="D2163" s="3" t="str">
        <f>IF(ItemLists_295084!AE2161=1,"Yes","No")</f>
        <v>No</v>
      </c>
      <c r="E2163" s="18">
        <f>ItemLists_295084!C2161</f>
        <v>0</v>
      </c>
      <c r="F2163">
        <f>ItemLists_295084!F2161</f>
        <v>0</v>
      </c>
      <c r="G2163">
        <f>ItemLists_295084!P2161</f>
        <v>0</v>
      </c>
      <c r="H2163" s="1">
        <f>ItemLists_295084!W2161</f>
        <v>0</v>
      </c>
      <c r="I2163">
        <f>ItemLists_295084!S2161</f>
        <v>0</v>
      </c>
    </row>
    <row r="2164" spans="1:9" x14ac:dyDescent="0.25">
      <c r="A2164" t="str">
        <f>IF(ItemLists_295084!A2162="Juvenile Non-Fiction","JNF","")</f>
        <v/>
      </c>
      <c r="B2164">
        <f>ItemLists_295084!B2162</f>
        <v>0</v>
      </c>
      <c r="C2164" t="str">
        <f>LEFT(ItemLists_295084!D2162,36)</f>
        <v/>
      </c>
      <c r="D2164" s="3" t="str">
        <f>IF(ItemLists_295084!AE2162=1,"Yes","No")</f>
        <v>No</v>
      </c>
      <c r="E2164" s="18">
        <f>ItemLists_295084!C2162</f>
        <v>0</v>
      </c>
      <c r="F2164">
        <f>ItemLists_295084!F2162</f>
        <v>0</v>
      </c>
      <c r="G2164">
        <f>ItemLists_295084!P2162</f>
        <v>0</v>
      </c>
      <c r="H2164" s="1">
        <f>ItemLists_295084!W2162</f>
        <v>0</v>
      </c>
      <c r="I2164">
        <f>ItemLists_295084!S2162</f>
        <v>0</v>
      </c>
    </row>
    <row r="2165" spans="1:9" x14ac:dyDescent="0.25">
      <c r="A2165" t="str">
        <f>IF(ItemLists_295084!A2163="Juvenile Non-Fiction","JNF","")</f>
        <v/>
      </c>
      <c r="B2165">
        <f>ItemLists_295084!B2163</f>
        <v>0</v>
      </c>
      <c r="C2165" t="str">
        <f>LEFT(ItemLists_295084!D2163,36)</f>
        <v/>
      </c>
      <c r="D2165" s="3" t="str">
        <f>IF(ItemLists_295084!AE2163=1,"Yes","No")</f>
        <v>No</v>
      </c>
      <c r="E2165" s="18">
        <f>ItemLists_295084!C2163</f>
        <v>0</v>
      </c>
      <c r="F2165">
        <f>ItemLists_295084!F2163</f>
        <v>0</v>
      </c>
      <c r="G2165">
        <f>ItemLists_295084!P2163</f>
        <v>0</v>
      </c>
      <c r="H2165" s="1">
        <f>ItemLists_295084!W2163</f>
        <v>0</v>
      </c>
      <c r="I2165">
        <f>ItemLists_295084!S2163</f>
        <v>0</v>
      </c>
    </row>
    <row r="2166" spans="1:9" x14ac:dyDescent="0.25">
      <c r="A2166" t="str">
        <f>IF(ItemLists_295084!A2164="Juvenile Non-Fiction","JNF","")</f>
        <v/>
      </c>
      <c r="B2166">
        <f>ItemLists_295084!B2164</f>
        <v>0</v>
      </c>
      <c r="C2166" t="str">
        <f>LEFT(ItemLists_295084!D2164,36)</f>
        <v/>
      </c>
      <c r="D2166" s="3" t="str">
        <f>IF(ItemLists_295084!AE2164=1,"Yes","No")</f>
        <v>No</v>
      </c>
      <c r="E2166" s="18">
        <f>ItemLists_295084!C2164</f>
        <v>0</v>
      </c>
      <c r="F2166">
        <f>ItemLists_295084!F2164</f>
        <v>0</v>
      </c>
      <c r="G2166">
        <f>ItemLists_295084!P2164</f>
        <v>0</v>
      </c>
      <c r="H2166" s="1">
        <f>ItemLists_295084!W2164</f>
        <v>0</v>
      </c>
      <c r="I2166">
        <f>ItemLists_295084!S2164</f>
        <v>0</v>
      </c>
    </row>
    <row r="2167" spans="1:9" x14ac:dyDescent="0.25">
      <c r="A2167" t="str">
        <f>IF(ItemLists_295084!A2165="Juvenile Non-Fiction","JNF","")</f>
        <v/>
      </c>
      <c r="B2167">
        <f>ItemLists_295084!B2165</f>
        <v>0</v>
      </c>
      <c r="C2167" t="str">
        <f>LEFT(ItemLists_295084!D2165,36)</f>
        <v/>
      </c>
      <c r="D2167" s="3" t="str">
        <f>IF(ItemLists_295084!AE2165=1,"Yes","No")</f>
        <v>No</v>
      </c>
      <c r="E2167" s="18">
        <f>ItemLists_295084!C2165</f>
        <v>0</v>
      </c>
      <c r="F2167">
        <f>ItemLists_295084!F2165</f>
        <v>0</v>
      </c>
      <c r="G2167">
        <f>ItemLists_295084!P2165</f>
        <v>0</v>
      </c>
      <c r="H2167" s="1">
        <f>ItemLists_295084!W2165</f>
        <v>0</v>
      </c>
      <c r="I2167">
        <f>ItemLists_295084!S2165</f>
        <v>0</v>
      </c>
    </row>
    <row r="2168" spans="1:9" x14ac:dyDescent="0.25">
      <c r="A2168" t="str">
        <f>IF(ItemLists_295084!A2166="Juvenile Non-Fiction","JNF","")</f>
        <v/>
      </c>
      <c r="B2168">
        <f>ItemLists_295084!B2166</f>
        <v>0</v>
      </c>
      <c r="C2168" t="str">
        <f>LEFT(ItemLists_295084!D2166,36)</f>
        <v/>
      </c>
      <c r="D2168" s="3" t="str">
        <f>IF(ItemLists_295084!AE2166=1,"Yes","No")</f>
        <v>No</v>
      </c>
      <c r="E2168" s="18">
        <f>ItemLists_295084!C2166</f>
        <v>0</v>
      </c>
      <c r="F2168">
        <f>ItemLists_295084!F2166</f>
        <v>0</v>
      </c>
      <c r="G2168">
        <f>ItemLists_295084!P2166</f>
        <v>0</v>
      </c>
      <c r="H2168" s="1">
        <f>ItemLists_295084!W2166</f>
        <v>0</v>
      </c>
      <c r="I2168">
        <f>ItemLists_295084!S2166</f>
        <v>0</v>
      </c>
    </row>
    <row r="2169" spans="1:9" x14ac:dyDescent="0.25">
      <c r="A2169" t="str">
        <f>IF(ItemLists_295084!A2167="Juvenile Non-Fiction","JNF","")</f>
        <v/>
      </c>
      <c r="B2169">
        <f>ItemLists_295084!B2167</f>
        <v>0</v>
      </c>
      <c r="C2169" t="str">
        <f>LEFT(ItemLists_295084!D2167,36)</f>
        <v/>
      </c>
      <c r="D2169" s="3" t="str">
        <f>IF(ItemLists_295084!AE2167=1,"Yes","No")</f>
        <v>No</v>
      </c>
      <c r="E2169" s="18">
        <f>ItemLists_295084!C2167</f>
        <v>0</v>
      </c>
      <c r="F2169">
        <f>ItemLists_295084!F2167</f>
        <v>0</v>
      </c>
      <c r="G2169">
        <f>ItemLists_295084!P2167</f>
        <v>0</v>
      </c>
      <c r="H2169" s="1">
        <f>ItemLists_295084!W2167</f>
        <v>0</v>
      </c>
      <c r="I2169">
        <f>ItemLists_295084!S2167</f>
        <v>0</v>
      </c>
    </row>
    <row r="2170" spans="1:9" x14ac:dyDescent="0.25">
      <c r="A2170" t="str">
        <f>IF(ItemLists_295084!A2168="Juvenile Non-Fiction","JNF","")</f>
        <v/>
      </c>
      <c r="B2170">
        <f>ItemLists_295084!B2168</f>
        <v>0</v>
      </c>
      <c r="C2170" t="str">
        <f>LEFT(ItemLists_295084!D2168,36)</f>
        <v/>
      </c>
      <c r="D2170" s="3" t="str">
        <f>IF(ItemLists_295084!AE2168=1,"Yes","No")</f>
        <v>No</v>
      </c>
      <c r="E2170" s="18">
        <f>ItemLists_295084!C2168</f>
        <v>0</v>
      </c>
      <c r="F2170">
        <f>ItemLists_295084!F2168</f>
        <v>0</v>
      </c>
      <c r="G2170">
        <f>ItemLists_295084!P2168</f>
        <v>0</v>
      </c>
      <c r="H2170" s="1">
        <f>ItemLists_295084!W2168</f>
        <v>0</v>
      </c>
      <c r="I2170">
        <f>ItemLists_295084!S2168</f>
        <v>0</v>
      </c>
    </row>
    <row r="2171" spans="1:9" x14ac:dyDescent="0.25">
      <c r="A2171" t="str">
        <f>IF(ItemLists_295084!A2169="Juvenile Non-Fiction","JNF","")</f>
        <v/>
      </c>
      <c r="B2171">
        <f>ItemLists_295084!B2169</f>
        <v>0</v>
      </c>
      <c r="C2171" t="str">
        <f>LEFT(ItemLists_295084!D2169,36)</f>
        <v/>
      </c>
      <c r="D2171" s="3" t="str">
        <f>IF(ItemLists_295084!AE2169=1,"Yes","No")</f>
        <v>No</v>
      </c>
      <c r="E2171" s="18">
        <f>ItemLists_295084!C2169</f>
        <v>0</v>
      </c>
      <c r="F2171">
        <f>ItemLists_295084!F2169</f>
        <v>0</v>
      </c>
      <c r="G2171">
        <f>ItemLists_295084!P2169</f>
        <v>0</v>
      </c>
      <c r="H2171" s="1">
        <f>ItemLists_295084!W2169</f>
        <v>0</v>
      </c>
      <c r="I2171">
        <f>ItemLists_295084!S2169</f>
        <v>0</v>
      </c>
    </row>
    <row r="2172" spans="1:9" x14ac:dyDescent="0.25">
      <c r="A2172" t="str">
        <f>IF(ItemLists_295084!A2170="Juvenile Non-Fiction","JNF","")</f>
        <v/>
      </c>
      <c r="B2172">
        <f>ItemLists_295084!B2170</f>
        <v>0</v>
      </c>
      <c r="C2172" t="str">
        <f>LEFT(ItemLists_295084!D2170,36)</f>
        <v/>
      </c>
      <c r="D2172" s="3" t="str">
        <f>IF(ItemLists_295084!AE2170=1,"Yes","No")</f>
        <v>No</v>
      </c>
      <c r="E2172" s="18">
        <f>ItemLists_295084!C2170</f>
        <v>0</v>
      </c>
      <c r="F2172">
        <f>ItemLists_295084!F2170</f>
        <v>0</v>
      </c>
      <c r="G2172">
        <f>ItemLists_295084!P2170</f>
        <v>0</v>
      </c>
      <c r="H2172" s="1">
        <f>ItemLists_295084!W2170</f>
        <v>0</v>
      </c>
      <c r="I2172">
        <f>ItemLists_295084!S2170</f>
        <v>0</v>
      </c>
    </row>
    <row r="2173" spans="1:9" x14ac:dyDescent="0.25">
      <c r="A2173" t="str">
        <f>IF(ItemLists_295084!A2171="Juvenile Non-Fiction","JNF","")</f>
        <v/>
      </c>
      <c r="B2173">
        <f>ItemLists_295084!B2171</f>
        <v>0</v>
      </c>
      <c r="C2173" t="str">
        <f>LEFT(ItemLists_295084!D2171,36)</f>
        <v/>
      </c>
      <c r="D2173" s="3" t="str">
        <f>IF(ItemLists_295084!AE2171=1,"Yes","No")</f>
        <v>No</v>
      </c>
      <c r="E2173" s="18">
        <f>ItemLists_295084!C2171</f>
        <v>0</v>
      </c>
      <c r="F2173">
        <f>ItemLists_295084!F2171</f>
        <v>0</v>
      </c>
      <c r="G2173">
        <f>ItemLists_295084!P2171</f>
        <v>0</v>
      </c>
      <c r="H2173" s="1">
        <f>ItemLists_295084!W2171</f>
        <v>0</v>
      </c>
      <c r="I2173">
        <f>ItemLists_295084!S2171</f>
        <v>0</v>
      </c>
    </row>
    <row r="2174" spans="1:9" x14ac:dyDescent="0.25">
      <c r="A2174" t="str">
        <f>IF(ItemLists_295084!A2172="Juvenile Non-Fiction","JNF","")</f>
        <v/>
      </c>
      <c r="B2174">
        <f>ItemLists_295084!B2172</f>
        <v>0</v>
      </c>
      <c r="C2174" t="str">
        <f>LEFT(ItemLists_295084!D2172,36)</f>
        <v/>
      </c>
      <c r="D2174" s="3" t="str">
        <f>IF(ItemLists_295084!AE2172=1,"Yes","No")</f>
        <v>No</v>
      </c>
      <c r="E2174" s="18">
        <f>ItemLists_295084!C2172</f>
        <v>0</v>
      </c>
      <c r="F2174">
        <f>ItemLists_295084!F2172</f>
        <v>0</v>
      </c>
      <c r="G2174">
        <f>ItemLists_295084!P2172</f>
        <v>0</v>
      </c>
      <c r="H2174" s="1">
        <f>ItemLists_295084!W2172</f>
        <v>0</v>
      </c>
      <c r="I2174">
        <f>ItemLists_295084!S2172</f>
        <v>0</v>
      </c>
    </row>
    <row r="2175" spans="1:9" x14ac:dyDescent="0.25">
      <c r="A2175" t="str">
        <f>IF(ItemLists_295084!A2173="Juvenile Non-Fiction","JNF","")</f>
        <v/>
      </c>
      <c r="B2175">
        <f>ItemLists_295084!B2173</f>
        <v>0</v>
      </c>
      <c r="C2175" t="str">
        <f>LEFT(ItemLists_295084!D2173,36)</f>
        <v/>
      </c>
      <c r="D2175" s="3" t="str">
        <f>IF(ItemLists_295084!AE2173=1,"Yes","No")</f>
        <v>No</v>
      </c>
      <c r="E2175" s="18">
        <f>ItemLists_295084!C2173</f>
        <v>0</v>
      </c>
      <c r="F2175">
        <f>ItemLists_295084!F2173</f>
        <v>0</v>
      </c>
      <c r="G2175">
        <f>ItemLists_295084!P2173</f>
        <v>0</v>
      </c>
      <c r="H2175" s="1">
        <f>ItemLists_295084!W2173</f>
        <v>0</v>
      </c>
      <c r="I2175">
        <f>ItemLists_295084!S2173</f>
        <v>0</v>
      </c>
    </row>
    <row r="2176" spans="1:9" x14ac:dyDescent="0.25">
      <c r="A2176" t="str">
        <f>IF(ItemLists_295084!A2174="Juvenile Non-Fiction","JNF","")</f>
        <v/>
      </c>
      <c r="B2176">
        <f>ItemLists_295084!B2174</f>
        <v>0</v>
      </c>
      <c r="C2176" t="str">
        <f>LEFT(ItemLists_295084!D2174,36)</f>
        <v/>
      </c>
      <c r="D2176" s="3" t="str">
        <f>IF(ItemLists_295084!AE2174=1,"Yes","No")</f>
        <v>No</v>
      </c>
      <c r="E2176" s="18">
        <f>ItemLists_295084!C2174</f>
        <v>0</v>
      </c>
      <c r="F2176">
        <f>ItemLists_295084!F2174</f>
        <v>0</v>
      </c>
      <c r="G2176">
        <f>ItemLists_295084!P2174</f>
        <v>0</v>
      </c>
      <c r="H2176" s="1">
        <f>ItemLists_295084!W2174</f>
        <v>0</v>
      </c>
      <c r="I2176">
        <f>ItemLists_295084!S2174</f>
        <v>0</v>
      </c>
    </row>
    <row r="2177" spans="1:9" x14ac:dyDescent="0.25">
      <c r="A2177" t="str">
        <f>IF(ItemLists_295084!A2175="Juvenile Non-Fiction","JNF","")</f>
        <v/>
      </c>
      <c r="B2177">
        <f>ItemLists_295084!B2175</f>
        <v>0</v>
      </c>
      <c r="C2177" t="str">
        <f>LEFT(ItemLists_295084!D2175,36)</f>
        <v/>
      </c>
      <c r="D2177" s="3" t="str">
        <f>IF(ItemLists_295084!AE2175=1,"Yes","No")</f>
        <v>No</v>
      </c>
      <c r="E2177" s="18">
        <f>ItemLists_295084!C2175</f>
        <v>0</v>
      </c>
      <c r="F2177">
        <f>ItemLists_295084!F2175</f>
        <v>0</v>
      </c>
      <c r="G2177">
        <f>ItemLists_295084!P2175</f>
        <v>0</v>
      </c>
      <c r="H2177" s="1">
        <f>ItemLists_295084!W2175</f>
        <v>0</v>
      </c>
      <c r="I2177">
        <f>ItemLists_295084!S2175</f>
        <v>0</v>
      </c>
    </row>
    <row r="2178" spans="1:9" x14ac:dyDescent="0.25">
      <c r="A2178" t="str">
        <f>IF(ItemLists_295084!A2176="Juvenile Non-Fiction","JNF","")</f>
        <v/>
      </c>
      <c r="B2178">
        <f>ItemLists_295084!B2176</f>
        <v>0</v>
      </c>
      <c r="C2178" t="str">
        <f>LEFT(ItemLists_295084!D2176,36)</f>
        <v/>
      </c>
      <c r="D2178" s="3" t="str">
        <f>IF(ItemLists_295084!AE2176=1,"Yes","No")</f>
        <v>No</v>
      </c>
      <c r="E2178" s="18">
        <f>ItemLists_295084!C2176</f>
        <v>0</v>
      </c>
      <c r="F2178">
        <f>ItemLists_295084!F2176</f>
        <v>0</v>
      </c>
      <c r="G2178">
        <f>ItemLists_295084!P2176</f>
        <v>0</v>
      </c>
      <c r="H2178" s="1">
        <f>ItemLists_295084!W2176</f>
        <v>0</v>
      </c>
      <c r="I2178">
        <f>ItemLists_295084!S2176</f>
        <v>0</v>
      </c>
    </row>
    <row r="2179" spans="1:9" x14ac:dyDescent="0.25">
      <c r="A2179" t="str">
        <f>IF(ItemLists_295084!A2177="Juvenile Non-Fiction","JNF","")</f>
        <v/>
      </c>
      <c r="B2179">
        <f>ItemLists_295084!B2177</f>
        <v>0</v>
      </c>
      <c r="C2179" t="str">
        <f>LEFT(ItemLists_295084!D2177,36)</f>
        <v/>
      </c>
      <c r="D2179" s="3" t="str">
        <f>IF(ItemLists_295084!AE2177=1,"Yes","No")</f>
        <v>No</v>
      </c>
      <c r="E2179" s="18">
        <f>ItemLists_295084!C2177</f>
        <v>0</v>
      </c>
      <c r="F2179">
        <f>ItemLists_295084!F2177</f>
        <v>0</v>
      </c>
      <c r="G2179">
        <f>ItemLists_295084!P2177</f>
        <v>0</v>
      </c>
      <c r="H2179" s="1">
        <f>ItemLists_295084!W2177</f>
        <v>0</v>
      </c>
      <c r="I2179">
        <f>ItemLists_295084!S2177</f>
        <v>0</v>
      </c>
    </row>
    <row r="2180" spans="1:9" x14ac:dyDescent="0.25">
      <c r="A2180" t="str">
        <f>IF(ItemLists_295084!A2178="Juvenile Non-Fiction","JNF","")</f>
        <v/>
      </c>
      <c r="B2180">
        <f>ItemLists_295084!B2178</f>
        <v>0</v>
      </c>
      <c r="C2180" t="str">
        <f>LEFT(ItemLists_295084!D2178,36)</f>
        <v/>
      </c>
      <c r="D2180" s="3" t="str">
        <f>IF(ItemLists_295084!AE2178=1,"Yes","No")</f>
        <v>No</v>
      </c>
      <c r="E2180" s="18">
        <f>ItemLists_295084!C2178</f>
        <v>0</v>
      </c>
      <c r="F2180">
        <f>ItemLists_295084!F2178</f>
        <v>0</v>
      </c>
      <c r="G2180">
        <f>ItemLists_295084!P2178</f>
        <v>0</v>
      </c>
      <c r="H2180" s="1">
        <f>ItemLists_295084!W2178</f>
        <v>0</v>
      </c>
      <c r="I2180">
        <f>ItemLists_295084!S2178</f>
        <v>0</v>
      </c>
    </row>
    <row r="2181" spans="1:9" x14ac:dyDescent="0.25">
      <c r="A2181" t="str">
        <f>IF(ItemLists_295084!A2179="Juvenile Non-Fiction","JNF","")</f>
        <v/>
      </c>
      <c r="B2181">
        <f>ItemLists_295084!B2179</f>
        <v>0</v>
      </c>
      <c r="C2181" t="str">
        <f>LEFT(ItemLists_295084!D2179,36)</f>
        <v/>
      </c>
      <c r="D2181" s="3" t="str">
        <f>IF(ItemLists_295084!AE2179=1,"Yes","No")</f>
        <v>No</v>
      </c>
      <c r="E2181" s="18">
        <f>ItemLists_295084!C2179</f>
        <v>0</v>
      </c>
      <c r="F2181">
        <f>ItemLists_295084!F2179</f>
        <v>0</v>
      </c>
      <c r="G2181">
        <f>ItemLists_295084!P2179</f>
        <v>0</v>
      </c>
      <c r="H2181" s="1">
        <f>ItemLists_295084!W2179</f>
        <v>0</v>
      </c>
      <c r="I2181">
        <f>ItemLists_295084!S2179</f>
        <v>0</v>
      </c>
    </row>
    <row r="2182" spans="1:9" x14ac:dyDescent="0.25">
      <c r="A2182" t="str">
        <f>IF(ItemLists_295084!A2180="Juvenile Non-Fiction","JNF","")</f>
        <v/>
      </c>
      <c r="B2182">
        <f>ItemLists_295084!B2180</f>
        <v>0</v>
      </c>
      <c r="C2182" t="str">
        <f>LEFT(ItemLists_295084!D2180,36)</f>
        <v/>
      </c>
      <c r="D2182" s="3" t="str">
        <f>IF(ItemLists_295084!AE2180=1,"Yes","No")</f>
        <v>No</v>
      </c>
      <c r="E2182" s="18">
        <f>ItemLists_295084!C2180</f>
        <v>0</v>
      </c>
      <c r="F2182">
        <f>ItemLists_295084!F2180</f>
        <v>0</v>
      </c>
      <c r="G2182">
        <f>ItemLists_295084!P2180</f>
        <v>0</v>
      </c>
      <c r="H2182" s="1">
        <f>ItemLists_295084!W2180</f>
        <v>0</v>
      </c>
      <c r="I2182">
        <f>ItemLists_295084!S2180</f>
        <v>0</v>
      </c>
    </row>
    <row r="2183" spans="1:9" x14ac:dyDescent="0.25">
      <c r="A2183" t="str">
        <f>IF(ItemLists_295084!A2181="Juvenile Non-Fiction","JNF","")</f>
        <v/>
      </c>
      <c r="B2183">
        <f>ItemLists_295084!B2181</f>
        <v>0</v>
      </c>
      <c r="C2183" t="str">
        <f>LEFT(ItemLists_295084!D2181,36)</f>
        <v/>
      </c>
      <c r="D2183" s="3" t="str">
        <f>IF(ItemLists_295084!AE2181=1,"Yes","No")</f>
        <v>No</v>
      </c>
      <c r="E2183" s="18">
        <f>ItemLists_295084!C2181</f>
        <v>0</v>
      </c>
      <c r="F2183">
        <f>ItemLists_295084!F2181</f>
        <v>0</v>
      </c>
      <c r="G2183">
        <f>ItemLists_295084!P2181</f>
        <v>0</v>
      </c>
      <c r="H2183" s="1">
        <f>ItemLists_295084!W2181</f>
        <v>0</v>
      </c>
      <c r="I2183">
        <f>ItemLists_295084!S2181</f>
        <v>0</v>
      </c>
    </row>
    <row r="2184" spans="1:9" x14ac:dyDescent="0.25">
      <c r="A2184" t="str">
        <f>IF(ItemLists_295084!A2182="Juvenile Non-Fiction","JNF","")</f>
        <v/>
      </c>
      <c r="B2184">
        <f>ItemLists_295084!B2182</f>
        <v>0</v>
      </c>
      <c r="C2184" t="str">
        <f>LEFT(ItemLists_295084!D2182,36)</f>
        <v/>
      </c>
      <c r="D2184" s="3" t="str">
        <f>IF(ItemLists_295084!AE2182=1,"Yes","No")</f>
        <v>No</v>
      </c>
      <c r="E2184" s="18">
        <f>ItemLists_295084!C2182</f>
        <v>0</v>
      </c>
      <c r="F2184">
        <f>ItemLists_295084!F2182</f>
        <v>0</v>
      </c>
      <c r="G2184">
        <f>ItemLists_295084!P2182</f>
        <v>0</v>
      </c>
      <c r="H2184" s="1">
        <f>ItemLists_295084!W2182</f>
        <v>0</v>
      </c>
      <c r="I2184">
        <f>ItemLists_295084!S2182</f>
        <v>0</v>
      </c>
    </row>
    <row r="2185" spans="1:9" x14ac:dyDescent="0.25">
      <c r="A2185" t="str">
        <f>IF(ItemLists_295084!A2183="Juvenile Non-Fiction","JNF","")</f>
        <v/>
      </c>
      <c r="B2185">
        <f>ItemLists_295084!B2183</f>
        <v>0</v>
      </c>
      <c r="C2185" t="str">
        <f>LEFT(ItemLists_295084!D2183,36)</f>
        <v/>
      </c>
      <c r="D2185" s="3" t="str">
        <f>IF(ItemLists_295084!AE2183=1,"Yes","No")</f>
        <v>No</v>
      </c>
      <c r="E2185" s="18">
        <f>ItemLists_295084!C2183</f>
        <v>0</v>
      </c>
      <c r="F2185">
        <f>ItemLists_295084!F2183</f>
        <v>0</v>
      </c>
      <c r="G2185">
        <f>ItemLists_295084!P2183</f>
        <v>0</v>
      </c>
      <c r="H2185" s="1">
        <f>ItemLists_295084!W2183</f>
        <v>0</v>
      </c>
      <c r="I2185">
        <f>ItemLists_295084!S2183</f>
        <v>0</v>
      </c>
    </row>
    <row r="2186" spans="1:9" x14ac:dyDescent="0.25">
      <c r="A2186" t="str">
        <f>IF(ItemLists_295084!A2184="Juvenile Non-Fiction","JNF","")</f>
        <v/>
      </c>
      <c r="B2186">
        <f>ItemLists_295084!B2184</f>
        <v>0</v>
      </c>
      <c r="C2186" t="str">
        <f>LEFT(ItemLists_295084!D2184,36)</f>
        <v/>
      </c>
      <c r="D2186" s="3" t="str">
        <f>IF(ItemLists_295084!AE2184=1,"Yes","No")</f>
        <v>No</v>
      </c>
      <c r="E2186" s="18">
        <f>ItemLists_295084!C2184</f>
        <v>0</v>
      </c>
      <c r="F2186">
        <f>ItemLists_295084!F2184</f>
        <v>0</v>
      </c>
      <c r="G2186">
        <f>ItemLists_295084!P2184</f>
        <v>0</v>
      </c>
      <c r="H2186" s="1">
        <f>ItemLists_295084!W2184</f>
        <v>0</v>
      </c>
      <c r="I2186">
        <f>ItemLists_295084!S2184</f>
        <v>0</v>
      </c>
    </row>
    <row r="2187" spans="1:9" x14ac:dyDescent="0.25">
      <c r="A2187" t="str">
        <f>IF(ItemLists_295084!A2185="Juvenile Non-Fiction","JNF","")</f>
        <v/>
      </c>
      <c r="B2187">
        <f>ItemLists_295084!B2185</f>
        <v>0</v>
      </c>
      <c r="C2187" t="str">
        <f>LEFT(ItemLists_295084!D2185,36)</f>
        <v/>
      </c>
      <c r="D2187" s="3" t="str">
        <f>IF(ItemLists_295084!AE2185=1,"Yes","No")</f>
        <v>No</v>
      </c>
      <c r="E2187" s="18">
        <f>ItemLists_295084!C2185</f>
        <v>0</v>
      </c>
      <c r="F2187">
        <f>ItemLists_295084!F2185</f>
        <v>0</v>
      </c>
      <c r="G2187">
        <f>ItemLists_295084!P2185</f>
        <v>0</v>
      </c>
      <c r="H2187" s="1">
        <f>ItemLists_295084!W2185</f>
        <v>0</v>
      </c>
      <c r="I2187">
        <f>ItemLists_295084!S2185</f>
        <v>0</v>
      </c>
    </row>
    <row r="2188" spans="1:9" x14ac:dyDescent="0.25">
      <c r="A2188" t="str">
        <f>IF(ItemLists_295084!A2186="Juvenile Non-Fiction","JNF","")</f>
        <v/>
      </c>
      <c r="B2188">
        <f>ItemLists_295084!B2186</f>
        <v>0</v>
      </c>
      <c r="C2188" t="str">
        <f>LEFT(ItemLists_295084!D2186,36)</f>
        <v/>
      </c>
      <c r="D2188" s="3" t="str">
        <f>IF(ItemLists_295084!AE2186=1,"Yes","No")</f>
        <v>No</v>
      </c>
      <c r="E2188" s="18">
        <f>ItemLists_295084!C2186</f>
        <v>0</v>
      </c>
      <c r="F2188">
        <f>ItemLists_295084!F2186</f>
        <v>0</v>
      </c>
      <c r="G2188">
        <f>ItemLists_295084!P2186</f>
        <v>0</v>
      </c>
      <c r="H2188" s="1">
        <f>ItemLists_295084!W2186</f>
        <v>0</v>
      </c>
      <c r="I2188">
        <f>ItemLists_295084!S2186</f>
        <v>0</v>
      </c>
    </row>
    <row r="2189" spans="1:9" x14ac:dyDescent="0.25">
      <c r="A2189" t="str">
        <f>IF(ItemLists_295084!A2187="Juvenile Non-Fiction","JNF","")</f>
        <v/>
      </c>
      <c r="B2189">
        <f>ItemLists_295084!B2187</f>
        <v>0</v>
      </c>
      <c r="C2189" t="str">
        <f>LEFT(ItemLists_295084!D2187,36)</f>
        <v/>
      </c>
      <c r="D2189" s="3" t="str">
        <f>IF(ItemLists_295084!AE2187=1,"Yes","No")</f>
        <v>No</v>
      </c>
      <c r="E2189" s="18">
        <f>ItemLists_295084!C2187</f>
        <v>0</v>
      </c>
      <c r="F2189">
        <f>ItemLists_295084!F2187</f>
        <v>0</v>
      </c>
      <c r="G2189">
        <f>ItemLists_295084!P2187</f>
        <v>0</v>
      </c>
      <c r="H2189" s="1">
        <f>ItemLists_295084!W2187</f>
        <v>0</v>
      </c>
      <c r="I2189">
        <f>ItemLists_295084!S2187</f>
        <v>0</v>
      </c>
    </row>
    <row r="2190" spans="1:9" x14ac:dyDescent="0.25">
      <c r="A2190" t="str">
        <f>IF(ItemLists_295084!A2188="Juvenile Non-Fiction","JNF","")</f>
        <v/>
      </c>
      <c r="B2190">
        <f>ItemLists_295084!B2188</f>
        <v>0</v>
      </c>
      <c r="C2190" t="str">
        <f>LEFT(ItemLists_295084!D2188,36)</f>
        <v/>
      </c>
      <c r="D2190" s="3" t="str">
        <f>IF(ItemLists_295084!AE2188=1,"Yes","No")</f>
        <v>No</v>
      </c>
      <c r="E2190" s="18">
        <f>ItemLists_295084!C2188</f>
        <v>0</v>
      </c>
      <c r="F2190">
        <f>ItemLists_295084!F2188</f>
        <v>0</v>
      </c>
      <c r="G2190">
        <f>ItemLists_295084!P2188</f>
        <v>0</v>
      </c>
      <c r="H2190" s="1">
        <f>ItemLists_295084!W2188</f>
        <v>0</v>
      </c>
      <c r="I2190">
        <f>ItemLists_295084!S2188</f>
        <v>0</v>
      </c>
    </row>
    <row r="2191" spans="1:9" x14ac:dyDescent="0.25">
      <c r="A2191" t="str">
        <f>IF(ItemLists_295084!A2189="Juvenile Non-Fiction","JNF","")</f>
        <v/>
      </c>
      <c r="B2191">
        <f>ItemLists_295084!B2189</f>
        <v>0</v>
      </c>
      <c r="C2191" t="str">
        <f>LEFT(ItemLists_295084!D2189,36)</f>
        <v/>
      </c>
      <c r="D2191" s="3" t="str">
        <f>IF(ItemLists_295084!AE2189=1,"Yes","No")</f>
        <v>No</v>
      </c>
      <c r="E2191" s="18">
        <f>ItemLists_295084!C2189</f>
        <v>0</v>
      </c>
      <c r="F2191">
        <f>ItemLists_295084!F2189</f>
        <v>0</v>
      </c>
      <c r="G2191">
        <f>ItemLists_295084!P2189</f>
        <v>0</v>
      </c>
      <c r="H2191" s="1">
        <f>ItemLists_295084!W2189</f>
        <v>0</v>
      </c>
      <c r="I2191">
        <f>ItemLists_295084!S2189</f>
        <v>0</v>
      </c>
    </row>
    <row r="2192" spans="1:9" x14ac:dyDescent="0.25">
      <c r="A2192" t="str">
        <f>IF(ItemLists_295084!A2190="Juvenile Non-Fiction","JNF","")</f>
        <v/>
      </c>
      <c r="B2192">
        <f>ItemLists_295084!B2190</f>
        <v>0</v>
      </c>
      <c r="C2192" t="str">
        <f>LEFT(ItemLists_295084!D2190,36)</f>
        <v/>
      </c>
      <c r="D2192" s="3" t="str">
        <f>IF(ItemLists_295084!AE2190=1,"Yes","No")</f>
        <v>No</v>
      </c>
      <c r="E2192" s="18">
        <f>ItemLists_295084!C2190</f>
        <v>0</v>
      </c>
      <c r="F2192">
        <f>ItemLists_295084!F2190</f>
        <v>0</v>
      </c>
      <c r="G2192">
        <f>ItemLists_295084!P2190</f>
        <v>0</v>
      </c>
      <c r="H2192" s="1">
        <f>ItemLists_295084!W2190</f>
        <v>0</v>
      </c>
      <c r="I2192">
        <f>ItemLists_295084!S2190</f>
        <v>0</v>
      </c>
    </row>
    <row r="2193" spans="1:9" x14ac:dyDescent="0.25">
      <c r="A2193" t="str">
        <f>IF(ItemLists_295084!A2191="Juvenile Non-Fiction","JNF","")</f>
        <v/>
      </c>
      <c r="B2193">
        <f>ItemLists_295084!B2191</f>
        <v>0</v>
      </c>
      <c r="C2193" t="str">
        <f>LEFT(ItemLists_295084!D2191,36)</f>
        <v/>
      </c>
      <c r="D2193" s="3" t="str">
        <f>IF(ItemLists_295084!AE2191=1,"Yes","No")</f>
        <v>No</v>
      </c>
      <c r="E2193" s="18">
        <f>ItemLists_295084!C2191</f>
        <v>0</v>
      </c>
      <c r="F2193">
        <f>ItemLists_295084!F2191</f>
        <v>0</v>
      </c>
      <c r="G2193">
        <f>ItemLists_295084!P2191</f>
        <v>0</v>
      </c>
      <c r="H2193" s="1">
        <f>ItemLists_295084!W2191</f>
        <v>0</v>
      </c>
      <c r="I2193">
        <f>ItemLists_295084!S2191</f>
        <v>0</v>
      </c>
    </row>
    <row r="2194" spans="1:9" x14ac:dyDescent="0.25">
      <c r="A2194" t="str">
        <f>IF(ItemLists_295084!A2192="Juvenile Non-Fiction","JNF","")</f>
        <v/>
      </c>
      <c r="B2194">
        <f>ItemLists_295084!B2192</f>
        <v>0</v>
      </c>
      <c r="C2194" t="str">
        <f>LEFT(ItemLists_295084!D2192,36)</f>
        <v/>
      </c>
      <c r="D2194" s="3" t="str">
        <f>IF(ItemLists_295084!AE2192=1,"Yes","No")</f>
        <v>No</v>
      </c>
      <c r="E2194" s="18">
        <f>ItemLists_295084!C2192</f>
        <v>0</v>
      </c>
      <c r="F2194">
        <f>ItemLists_295084!F2192</f>
        <v>0</v>
      </c>
      <c r="G2194">
        <f>ItemLists_295084!P2192</f>
        <v>0</v>
      </c>
      <c r="H2194" s="1">
        <f>ItemLists_295084!W2192</f>
        <v>0</v>
      </c>
      <c r="I2194">
        <f>ItemLists_295084!S2192</f>
        <v>0</v>
      </c>
    </row>
    <row r="2195" spans="1:9" x14ac:dyDescent="0.25">
      <c r="A2195" t="str">
        <f>IF(ItemLists_295084!A2193="Juvenile Non-Fiction","JNF","")</f>
        <v/>
      </c>
      <c r="B2195">
        <f>ItemLists_295084!B2193</f>
        <v>0</v>
      </c>
      <c r="C2195" t="str">
        <f>LEFT(ItemLists_295084!D2193,36)</f>
        <v/>
      </c>
      <c r="D2195" s="3" t="str">
        <f>IF(ItemLists_295084!AE2193=1,"Yes","No")</f>
        <v>No</v>
      </c>
      <c r="E2195" s="18">
        <f>ItemLists_295084!C2193</f>
        <v>0</v>
      </c>
      <c r="F2195">
        <f>ItemLists_295084!F2193</f>
        <v>0</v>
      </c>
      <c r="G2195">
        <f>ItemLists_295084!P2193</f>
        <v>0</v>
      </c>
      <c r="H2195" s="1">
        <f>ItemLists_295084!W2193</f>
        <v>0</v>
      </c>
      <c r="I2195">
        <f>ItemLists_295084!S2193</f>
        <v>0</v>
      </c>
    </row>
    <row r="2196" spans="1:9" x14ac:dyDescent="0.25">
      <c r="A2196" t="str">
        <f>IF(ItemLists_295084!A2194="Juvenile Non-Fiction","JNF","")</f>
        <v/>
      </c>
      <c r="B2196">
        <f>ItemLists_295084!B2194</f>
        <v>0</v>
      </c>
      <c r="C2196" t="str">
        <f>LEFT(ItemLists_295084!D2194,36)</f>
        <v/>
      </c>
      <c r="D2196" s="3" t="str">
        <f>IF(ItemLists_295084!AE2194=1,"Yes","No")</f>
        <v>No</v>
      </c>
      <c r="E2196" s="18">
        <f>ItemLists_295084!C2194</f>
        <v>0</v>
      </c>
      <c r="F2196">
        <f>ItemLists_295084!F2194</f>
        <v>0</v>
      </c>
      <c r="G2196">
        <f>ItemLists_295084!P2194</f>
        <v>0</v>
      </c>
      <c r="H2196" s="1">
        <f>ItemLists_295084!W2194</f>
        <v>0</v>
      </c>
      <c r="I2196">
        <f>ItemLists_295084!S2194</f>
        <v>0</v>
      </c>
    </row>
    <row r="2197" spans="1:9" x14ac:dyDescent="0.25">
      <c r="A2197" t="str">
        <f>IF(ItemLists_295084!A2195="Juvenile Non-Fiction","JNF","")</f>
        <v/>
      </c>
      <c r="B2197">
        <f>ItemLists_295084!B2195</f>
        <v>0</v>
      </c>
      <c r="C2197" t="str">
        <f>LEFT(ItemLists_295084!D2195,36)</f>
        <v/>
      </c>
      <c r="D2197" s="3" t="str">
        <f>IF(ItemLists_295084!AE2195=1,"Yes","No")</f>
        <v>No</v>
      </c>
      <c r="E2197" s="18">
        <f>ItemLists_295084!C2195</f>
        <v>0</v>
      </c>
      <c r="F2197">
        <f>ItemLists_295084!F2195</f>
        <v>0</v>
      </c>
      <c r="G2197">
        <f>ItemLists_295084!P2195</f>
        <v>0</v>
      </c>
      <c r="H2197" s="1">
        <f>ItemLists_295084!W2195</f>
        <v>0</v>
      </c>
      <c r="I2197">
        <f>ItemLists_295084!S2195</f>
        <v>0</v>
      </c>
    </row>
    <row r="2198" spans="1:9" x14ac:dyDescent="0.25">
      <c r="A2198" t="str">
        <f>IF(ItemLists_295084!A2196="Juvenile Non-Fiction","JNF","")</f>
        <v/>
      </c>
      <c r="B2198">
        <f>ItemLists_295084!B2196</f>
        <v>0</v>
      </c>
      <c r="C2198" t="str">
        <f>LEFT(ItemLists_295084!D2196,36)</f>
        <v/>
      </c>
      <c r="D2198" s="3" t="str">
        <f>IF(ItemLists_295084!AE2196=1,"Yes","No")</f>
        <v>No</v>
      </c>
      <c r="E2198" s="18">
        <f>ItemLists_295084!C2196</f>
        <v>0</v>
      </c>
      <c r="F2198">
        <f>ItemLists_295084!F2196</f>
        <v>0</v>
      </c>
      <c r="G2198">
        <f>ItemLists_295084!P2196</f>
        <v>0</v>
      </c>
      <c r="H2198" s="1">
        <f>ItemLists_295084!W2196</f>
        <v>0</v>
      </c>
      <c r="I2198">
        <f>ItemLists_295084!S2196</f>
        <v>0</v>
      </c>
    </row>
    <row r="2199" spans="1:9" x14ac:dyDescent="0.25">
      <c r="A2199" t="str">
        <f>IF(ItemLists_295084!A2197="Juvenile Non-Fiction","JNF","")</f>
        <v/>
      </c>
      <c r="B2199">
        <f>ItemLists_295084!B2197</f>
        <v>0</v>
      </c>
      <c r="C2199" t="str">
        <f>LEFT(ItemLists_295084!D2197,36)</f>
        <v/>
      </c>
      <c r="D2199" s="3" t="str">
        <f>IF(ItemLists_295084!AE2197=1,"Yes","No")</f>
        <v>No</v>
      </c>
      <c r="E2199" s="18">
        <f>ItemLists_295084!C2197</f>
        <v>0</v>
      </c>
      <c r="F2199">
        <f>ItemLists_295084!F2197</f>
        <v>0</v>
      </c>
      <c r="G2199">
        <f>ItemLists_295084!P2197</f>
        <v>0</v>
      </c>
      <c r="H2199" s="1">
        <f>ItemLists_295084!W2197</f>
        <v>0</v>
      </c>
      <c r="I2199">
        <f>ItemLists_295084!S2197</f>
        <v>0</v>
      </c>
    </row>
    <row r="2200" spans="1:9" x14ac:dyDescent="0.25">
      <c r="A2200" t="str">
        <f>IF(ItemLists_295084!A2198="Juvenile Non-Fiction","JNF","")</f>
        <v/>
      </c>
      <c r="B2200">
        <f>ItemLists_295084!B2198</f>
        <v>0</v>
      </c>
      <c r="C2200" t="str">
        <f>LEFT(ItemLists_295084!D2198,36)</f>
        <v/>
      </c>
      <c r="D2200" s="3" t="str">
        <f>IF(ItemLists_295084!AE2198=1,"Yes","No")</f>
        <v>No</v>
      </c>
      <c r="E2200" s="18">
        <f>ItemLists_295084!C2198</f>
        <v>0</v>
      </c>
      <c r="F2200">
        <f>ItemLists_295084!F2198</f>
        <v>0</v>
      </c>
      <c r="G2200">
        <f>ItemLists_295084!P2198</f>
        <v>0</v>
      </c>
      <c r="H2200" s="1">
        <f>ItemLists_295084!W2198</f>
        <v>0</v>
      </c>
      <c r="I2200">
        <f>ItemLists_295084!S2198</f>
        <v>0</v>
      </c>
    </row>
    <row r="2201" spans="1:9" x14ac:dyDescent="0.25">
      <c r="A2201" t="str">
        <f>IF(ItemLists_295084!A2199="Juvenile Non-Fiction","JNF","")</f>
        <v/>
      </c>
      <c r="B2201">
        <f>ItemLists_295084!B2199</f>
        <v>0</v>
      </c>
      <c r="C2201" t="str">
        <f>LEFT(ItemLists_295084!D2199,36)</f>
        <v/>
      </c>
      <c r="D2201" s="3" t="str">
        <f>IF(ItemLists_295084!AE2199=1,"Yes","No")</f>
        <v>No</v>
      </c>
      <c r="E2201" s="18">
        <f>ItemLists_295084!C2199</f>
        <v>0</v>
      </c>
      <c r="F2201">
        <f>ItemLists_295084!F2199</f>
        <v>0</v>
      </c>
      <c r="G2201">
        <f>ItemLists_295084!P2199</f>
        <v>0</v>
      </c>
      <c r="H2201" s="1">
        <f>ItemLists_295084!W2199</f>
        <v>0</v>
      </c>
      <c r="I2201">
        <f>ItemLists_295084!S2199</f>
        <v>0</v>
      </c>
    </row>
    <row r="2202" spans="1:9" x14ac:dyDescent="0.25">
      <c r="A2202" t="str">
        <f>IF(ItemLists_295084!A2200="Juvenile Non-Fiction","JNF","")</f>
        <v/>
      </c>
      <c r="B2202">
        <f>ItemLists_295084!B2200</f>
        <v>0</v>
      </c>
      <c r="C2202" t="str">
        <f>LEFT(ItemLists_295084!D2200,36)</f>
        <v/>
      </c>
      <c r="D2202" s="3" t="str">
        <f>IF(ItemLists_295084!AE2200=1,"Yes","No")</f>
        <v>No</v>
      </c>
      <c r="E2202" s="18">
        <f>ItemLists_295084!C2200</f>
        <v>0</v>
      </c>
      <c r="F2202">
        <f>ItemLists_295084!F2200</f>
        <v>0</v>
      </c>
      <c r="G2202">
        <f>ItemLists_295084!P2200</f>
        <v>0</v>
      </c>
      <c r="H2202" s="1">
        <f>ItemLists_295084!W2200</f>
        <v>0</v>
      </c>
      <c r="I2202">
        <f>ItemLists_295084!S2200</f>
        <v>0</v>
      </c>
    </row>
    <row r="2203" spans="1:9" x14ac:dyDescent="0.25">
      <c r="A2203" t="str">
        <f>IF(ItemLists_295084!A2201="Juvenile Non-Fiction","JNF","")</f>
        <v/>
      </c>
      <c r="B2203">
        <f>ItemLists_295084!B2201</f>
        <v>0</v>
      </c>
      <c r="C2203" t="str">
        <f>LEFT(ItemLists_295084!D2201,36)</f>
        <v/>
      </c>
      <c r="D2203" s="3" t="str">
        <f>IF(ItemLists_295084!AE2201=1,"Yes","No")</f>
        <v>No</v>
      </c>
      <c r="E2203" s="18">
        <f>ItemLists_295084!C2201</f>
        <v>0</v>
      </c>
      <c r="F2203">
        <f>ItemLists_295084!F2201</f>
        <v>0</v>
      </c>
      <c r="G2203">
        <f>ItemLists_295084!P2201</f>
        <v>0</v>
      </c>
      <c r="H2203" s="1">
        <f>ItemLists_295084!W2201</f>
        <v>0</v>
      </c>
      <c r="I2203">
        <f>ItemLists_295084!S2201</f>
        <v>0</v>
      </c>
    </row>
    <row r="2204" spans="1:9" x14ac:dyDescent="0.25">
      <c r="A2204" t="str">
        <f>IF(ItemLists_295084!A2202="Juvenile Non-Fiction","JNF","")</f>
        <v/>
      </c>
      <c r="B2204">
        <f>ItemLists_295084!B2202</f>
        <v>0</v>
      </c>
      <c r="C2204" t="str">
        <f>LEFT(ItemLists_295084!D2202,36)</f>
        <v/>
      </c>
      <c r="D2204" s="3" t="str">
        <f>IF(ItemLists_295084!AE2202=1,"Yes","No")</f>
        <v>No</v>
      </c>
      <c r="E2204" s="18">
        <f>ItemLists_295084!C2202</f>
        <v>0</v>
      </c>
      <c r="F2204">
        <f>ItemLists_295084!F2202</f>
        <v>0</v>
      </c>
      <c r="G2204">
        <f>ItemLists_295084!P2202</f>
        <v>0</v>
      </c>
      <c r="H2204" s="1">
        <f>ItemLists_295084!W2202</f>
        <v>0</v>
      </c>
      <c r="I2204">
        <f>ItemLists_295084!S2202</f>
        <v>0</v>
      </c>
    </row>
    <row r="2205" spans="1:9" x14ac:dyDescent="0.25">
      <c r="A2205" t="str">
        <f>IF(ItemLists_295084!A2203="Juvenile Non-Fiction","JNF","")</f>
        <v/>
      </c>
      <c r="B2205">
        <f>ItemLists_295084!B2203</f>
        <v>0</v>
      </c>
      <c r="C2205" t="str">
        <f>LEFT(ItemLists_295084!D2203,36)</f>
        <v/>
      </c>
      <c r="D2205" s="3" t="str">
        <f>IF(ItemLists_295084!AE2203=1,"Yes","No")</f>
        <v>No</v>
      </c>
      <c r="E2205" s="18">
        <f>ItemLists_295084!C2203</f>
        <v>0</v>
      </c>
      <c r="F2205">
        <f>ItemLists_295084!F2203</f>
        <v>0</v>
      </c>
      <c r="G2205">
        <f>ItemLists_295084!P2203</f>
        <v>0</v>
      </c>
      <c r="H2205" s="1">
        <f>ItemLists_295084!W2203</f>
        <v>0</v>
      </c>
      <c r="I2205">
        <f>ItemLists_295084!S2203</f>
        <v>0</v>
      </c>
    </row>
    <row r="2206" spans="1:9" x14ac:dyDescent="0.25">
      <c r="A2206" t="str">
        <f>IF(ItemLists_295084!A2204="Juvenile Non-Fiction","JNF","")</f>
        <v/>
      </c>
      <c r="B2206">
        <f>ItemLists_295084!B2204</f>
        <v>0</v>
      </c>
      <c r="C2206" t="str">
        <f>LEFT(ItemLists_295084!D2204,36)</f>
        <v/>
      </c>
      <c r="D2206" s="3" t="str">
        <f>IF(ItemLists_295084!AE2204=1,"Yes","No")</f>
        <v>No</v>
      </c>
      <c r="E2206" s="18">
        <f>ItemLists_295084!C2204</f>
        <v>0</v>
      </c>
      <c r="F2206">
        <f>ItemLists_295084!F2204</f>
        <v>0</v>
      </c>
      <c r="G2206">
        <f>ItemLists_295084!P2204</f>
        <v>0</v>
      </c>
      <c r="H2206" s="1">
        <f>ItemLists_295084!W2204</f>
        <v>0</v>
      </c>
      <c r="I2206">
        <f>ItemLists_295084!S2204</f>
        <v>0</v>
      </c>
    </row>
    <row r="2207" spans="1:9" x14ac:dyDescent="0.25">
      <c r="A2207" t="str">
        <f>IF(ItemLists_295084!A2205="Juvenile Non-Fiction","JNF","")</f>
        <v/>
      </c>
      <c r="B2207">
        <f>ItemLists_295084!B2205</f>
        <v>0</v>
      </c>
      <c r="C2207" t="str">
        <f>LEFT(ItemLists_295084!D2205,36)</f>
        <v/>
      </c>
      <c r="D2207" s="3" t="str">
        <f>IF(ItemLists_295084!AE2205=1,"Yes","No")</f>
        <v>No</v>
      </c>
      <c r="E2207" s="18">
        <f>ItemLists_295084!C2205</f>
        <v>0</v>
      </c>
      <c r="F2207">
        <f>ItemLists_295084!F2205</f>
        <v>0</v>
      </c>
      <c r="G2207">
        <f>ItemLists_295084!P2205</f>
        <v>0</v>
      </c>
      <c r="H2207" s="1">
        <f>ItemLists_295084!W2205</f>
        <v>0</v>
      </c>
      <c r="I2207">
        <f>ItemLists_295084!S2205</f>
        <v>0</v>
      </c>
    </row>
    <row r="2208" spans="1:9" x14ac:dyDescent="0.25">
      <c r="A2208" t="str">
        <f>IF(ItemLists_295084!A2206="Juvenile Non-Fiction","JNF","")</f>
        <v/>
      </c>
      <c r="B2208">
        <f>ItemLists_295084!B2206</f>
        <v>0</v>
      </c>
      <c r="C2208" t="str">
        <f>LEFT(ItemLists_295084!D2206,36)</f>
        <v/>
      </c>
      <c r="D2208" s="3" t="str">
        <f>IF(ItemLists_295084!AE2206=1,"Yes","No")</f>
        <v>No</v>
      </c>
      <c r="E2208" s="18">
        <f>ItemLists_295084!C2206</f>
        <v>0</v>
      </c>
      <c r="F2208">
        <f>ItemLists_295084!F2206</f>
        <v>0</v>
      </c>
      <c r="G2208">
        <f>ItemLists_295084!P2206</f>
        <v>0</v>
      </c>
      <c r="H2208" s="1">
        <f>ItemLists_295084!W2206</f>
        <v>0</v>
      </c>
      <c r="I2208">
        <f>ItemLists_295084!S2206</f>
        <v>0</v>
      </c>
    </row>
    <row r="2209" spans="1:9" x14ac:dyDescent="0.25">
      <c r="A2209" t="str">
        <f>IF(ItemLists_295084!A2207="Juvenile Non-Fiction","JNF","")</f>
        <v/>
      </c>
      <c r="B2209">
        <f>ItemLists_295084!B2207</f>
        <v>0</v>
      </c>
      <c r="C2209" t="str">
        <f>LEFT(ItemLists_295084!D2207,36)</f>
        <v/>
      </c>
      <c r="D2209" s="3" t="str">
        <f>IF(ItemLists_295084!AE2207=1,"Yes","No")</f>
        <v>No</v>
      </c>
      <c r="E2209" s="18">
        <f>ItemLists_295084!C2207</f>
        <v>0</v>
      </c>
      <c r="F2209">
        <f>ItemLists_295084!F2207</f>
        <v>0</v>
      </c>
      <c r="G2209">
        <f>ItemLists_295084!P2207</f>
        <v>0</v>
      </c>
      <c r="H2209" s="1">
        <f>ItemLists_295084!W2207</f>
        <v>0</v>
      </c>
      <c r="I2209">
        <f>ItemLists_295084!S2207</f>
        <v>0</v>
      </c>
    </row>
    <row r="2210" spans="1:9" x14ac:dyDescent="0.25">
      <c r="A2210" t="str">
        <f>IF(ItemLists_295084!A2208="Juvenile Non-Fiction","JNF","")</f>
        <v/>
      </c>
      <c r="B2210">
        <f>ItemLists_295084!B2208</f>
        <v>0</v>
      </c>
      <c r="C2210" t="str">
        <f>LEFT(ItemLists_295084!D2208,36)</f>
        <v/>
      </c>
      <c r="D2210" s="3" t="str">
        <f>IF(ItemLists_295084!AE2208=1,"Yes","No")</f>
        <v>No</v>
      </c>
      <c r="E2210" s="18">
        <f>ItemLists_295084!C2208</f>
        <v>0</v>
      </c>
      <c r="F2210">
        <f>ItemLists_295084!F2208</f>
        <v>0</v>
      </c>
      <c r="G2210">
        <f>ItemLists_295084!P2208</f>
        <v>0</v>
      </c>
      <c r="H2210" s="1">
        <f>ItemLists_295084!W2208</f>
        <v>0</v>
      </c>
      <c r="I2210">
        <f>ItemLists_295084!S2208</f>
        <v>0</v>
      </c>
    </row>
    <row r="2211" spans="1:9" x14ac:dyDescent="0.25">
      <c r="A2211" t="str">
        <f>IF(ItemLists_295084!A2209="Juvenile Non-Fiction","JNF","")</f>
        <v/>
      </c>
      <c r="B2211">
        <f>ItemLists_295084!B2209</f>
        <v>0</v>
      </c>
      <c r="C2211" t="str">
        <f>LEFT(ItemLists_295084!D2209,36)</f>
        <v/>
      </c>
      <c r="D2211" s="3" t="str">
        <f>IF(ItemLists_295084!AE2209=1,"Yes","No")</f>
        <v>No</v>
      </c>
      <c r="E2211" s="18">
        <f>ItemLists_295084!C2209</f>
        <v>0</v>
      </c>
      <c r="F2211">
        <f>ItemLists_295084!F2209</f>
        <v>0</v>
      </c>
      <c r="G2211">
        <f>ItemLists_295084!P2209</f>
        <v>0</v>
      </c>
      <c r="H2211" s="1">
        <f>ItemLists_295084!W2209</f>
        <v>0</v>
      </c>
      <c r="I2211">
        <f>ItemLists_295084!S2209</f>
        <v>0</v>
      </c>
    </row>
    <row r="2212" spans="1:9" x14ac:dyDescent="0.25">
      <c r="A2212" t="str">
        <f>IF(ItemLists_295084!A2210="Juvenile Non-Fiction","JNF","")</f>
        <v/>
      </c>
      <c r="B2212">
        <f>ItemLists_295084!B2210</f>
        <v>0</v>
      </c>
      <c r="C2212" t="str">
        <f>LEFT(ItemLists_295084!D2210,36)</f>
        <v/>
      </c>
      <c r="D2212" s="3" t="str">
        <f>IF(ItemLists_295084!AE2210=1,"Yes","No")</f>
        <v>No</v>
      </c>
      <c r="E2212" s="18">
        <f>ItemLists_295084!C2210</f>
        <v>0</v>
      </c>
      <c r="F2212">
        <f>ItemLists_295084!F2210</f>
        <v>0</v>
      </c>
      <c r="G2212">
        <f>ItemLists_295084!P2210</f>
        <v>0</v>
      </c>
      <c r="H2212" s="1">
        <f>ItemLists_295084!W2210</f>
        <v>0</v>
      </c>
      <c r="I2212">
        <f>ItemLists_295084!S2210</f>
        <v>0</v>
      </c>
    </row>
    <row r="2213" spans="1:9" x14ac:dyDescent="0.25">
      <c r="A2213" t="str">
        <f>IF(ItemLists_295084!A2211="Juvenile Non-Fiction","JNF","")</f>
        <v/>
      </c>
      <c r="B2213">
        <f>ItemLists_295084!B2211</f>
        <v>0</v>
      </c>
      <c r="C2213" t="str">
        <f>LEFT(ItemLists_295084!D2211,36)</f>
        <v/>
      </c>
      <c r="D2213" s="3" t="str">
        <f>IF(ItemLists_295084!AE2211=1,"Yes","No")</f>
        <v>No</v>
      </c>
      <c r="E2213" s="18">
        <f>ItemLists_295084!C2211</f>
        <v>0</v>
      </c>
      <c r="F2213">
        <f>ItemLists_295084!F2211</f>
        <v>0</v>
      </c>
      <c r="G2213">
        <f>ItemLists_295084!P2211</f>
        <v>0</v>
      </c>
      <c r="H2213" s="1">
        <f>ItemLists_295084!W2211</f>
        <v>0</v>
      </c>
      <c r="I2213">
        <f>ItemLists_295084!S2211</f>
        <v>0</v>
      </c>
    </row>
    <row r="2214" spans="1:9" x14ac:dyDescent="0.25">
      <c r="A2214" t="str">
        <f>IF(ItemLists_295084!A2212="Juvenile Non-Fiction","JNF","")</f>
        <v/>
      </c>
      <c r="B2214">
        <f>ItemLists_295084!B2212</f>
        <v>0</v>
      </c>
      <c r="C2214" t="str">
        <f>LEFT(ItemLists_295084!D2212,36)</f>
        <v/>
      </c>
      <c r="D2214" s="3" t="str">
        <f>IF(ItemLists_295084!AE2212=1,"Yes","No")</f>
        <v>No</v>
      </c>
      <c r="E2214" s="18">
        <f>ItemLists_295084!C2212</f>
        <v>0</v>
      </c>
      <c r="F2214">
        <f>ItemLists_295084!F2212</f>
        <v>0</v>
      </c>
      <c r="G2214">
        <f>ItemLists_295084!P2212</f>
        <v>0</v>
      </c>
      <c r="H2214" s="1">
        <f>ItemLists_295084!W2212</f>
        <v>0</v>
      </c>
      <c r="I2214">
        <f>ItemLists_295084!S2212</f>
        <v>0</v>
      </c>
    </row>
    <row r="2215" spans="1:9" x14ac:dyDescent="0.25">
      <c r="A2215" t="str">
        <f>IF(ItemLists_295084!A2213="Juvenile Non-Fiction","JNF","")</f>
        <v/>
      </c>
      <c r="B2215">
        <f>ItemLists_295084!B2213</f>
        <v>0</v>
      </c>
      <c r="C2215" t="str">
        <f>LEFT(ItemLists_295084!D2213,36)</f>
        <v/>
      </c>
      <c r="D2215" s="3" t="str">
        <f>IF(ItemLists_295084!AE2213=1,"Yes","No")</f>
        <v>No</v>
      </c>
      <c r="E2215" s="18">
        <f>ItemLists_295084!C2213</f>
        <v>0</v>
      </c>
      <c r="F2215">
        <f>ItemLists_295084!F2213</f>
        <v>0</v>
      </c>
      <c r="G2215">
        <f>ItemLists_295084!P2213</f>
        <v>0</v>
      </c>
      <c r="H2215" s="1">
        <f>ItemLists_295084!W2213</f>
        <v>0</v>
      </c>
      <c r="I2215">
        <f>ItemLists_295084!S2213</f>
        <v>0</v>
      </c>
    </row>
    <row r="2216" spans="1:9" x14ac:dyDescent="0.25">
      <c r="A2216" t="str">
        <f>IF(ItemLists_295084!A2214="Juvenile Non-Fiction","JNF","")</f>
        <v/>
      </c>
      <c r="B2216">
        <f>ItemLists_295084!B2214</f>
        <v>0</v>
      </c>
      <c r="C2216" t="str">
        <f>LEFT(ItemLists_295084!D2214,36)</f>
        <v/>
      </c>
      <c r="D2216" s="3" t="str">
        <f>IF(ItemLists_295084!AE2214=1,"Yes","No")</f>
        <v>No</v>
      </c>
      <c r="E2216" s="18">
        <f>ItemLists_295084!C2214</f>
        <v>0</v>
      </c>
      <c r="F2216">
        <f>ItemLists_295084!F2214</f>
        <v>0</v>
      </c>
      <c r="G2216">
        <f>ItemLists_295084!P2214</f>
        <v>0</v>
      </c>
      <c r="H2216" s="1">
        <f>ItemLists_295084!W2214</f>
        <v>0</v>
      </c>
      <c r="I2216">
        <f>ItemLists_295084!S2214</f>
        <v>0</v>
      </c>
    </row>
    <row r="2217" spans="1:9" x14ac:dyDescent="0.25">
      <c r="A2217" t="str">
        <f>IF(ItemLists_295084!A2215="Juvenile Non-Fiction","JNF","")</f>
        <v/>
      </c>
      <c r="B2217">
        <f>ItemLists_295084!B2215</f>
        <v>0</v>
      </c>
      <c r="C2217" t="str">
        <f>LEFT(ItemLists_295084!D2215,36)</f>
        <v/>
      </c>
      <c r="D2217" s="3" t="str">
        <f>IF(ItemLists_295084!AE2215=1,"Yes","No")</f>
        <v>No</v>
      </c>
      <c r="E2217" s="18">
        <f>ItemLists_295084!C2215</f>
        <v>0</v>
      </c>
      <c r="F2217">
        <f>ItemLists_295084!F2215</f>
        <v>0</v>
      </c>
      <c r="G2217">
        <f>ItemLists_295084!P2215</f>
        <v>0</v>
      </c>
      <c r="H2217" s="1">
        <f>ItemLists_295084!W2215</f>
        <v>0</v>
      </c>
      <c r="I2217">
        <f>ItemLists_295084!S2215</f>
        <v>0</v>
      </c>
    </row>
    <row r="2218" spans="1:9" x14ac:dyDescent="0.25">
      <c r="A2218" t="str">
        <f>IF(ItemLists_295084!A2216="Juvenile Non-Fiction","JNF","")</f>
        <v/>
      </c>
      <c r="B2218">
        <f>ItemLists_295084!B2216</f>
        <v>0</v>
      </c>
      <c r="C2218" t="str">
        <f>LEFT(ItemLists_295084!D2216,36)</f>
        <v/>
      </c>
      <c r="D2218" s="3" t="str">
        <f>IF(ItemLists_295084!AE2216=1,"Yes","No")</f>
        <v>No</v>
      </c>
      <c r="E2218" s="18">
        <f>ItemLists_295084!C2216</f>
        <v>0</v>
      </c>
      <c r="F2218">
        <f>ItemLists_295084!F2216</f>
        <v>0</v>
      </c>
      <c r="G2218">
        <f>ItemLists_295084!P2216</f>
        <v>0</v>
      </c>
      <c r="H2218" s="1">
        <f>ItemLists_295084!W2216</f>
        <v>0</v>
      </c>
      <c r="I2218">
        <f>ItemLists_295084!S2216</f>
        <v>0</v>
      </c>
    </row>
    <row r="2219" spans="1:9" x14ac:dyDescent="0.25">
      <c r="A2219" t="str">
        <f>IF(ItemLists_295084!A2217="Juvenile Non-Fiction","JNF","")</f>
        <v/>
      </c>
      <c r="B2219">
        <f>ItemLists_295084!B2217</f>
        <v>0</v>
      </c>
      <c r="C2219" t="str">
        <f>LEFT(ItemLists_295084!D2217,36)</f>
        <v/>
      </c>
      <c r="D2219" s="3" t="str">
        <f>IF(ItemLists_295084!AE2217=1,"Yes","No")</f>
        <v>No</v>
      </c>
      <c r="E2219" s="18">
        <f>ItemLists_295084!C2217</f>
        <v>0</v>
      </c>
      <c r="F2219">
        <f>ItemLists_295084!F2217</f>
        <v>0</v>
      </c>
      <c r="G2219">
        <f>ItemLists_295084!P2217</f>
        <v>0</v>
      </c>
      <c r="H2219" s="1">
        <f>ItemLists_295084!W2217</f>
        <v>0</v>
      </c>
      <c r="I2219">
        <f>ItemLists_295084!S2217</f>
        <v>0</v>
      </c>
    </row>
    <row r="2220" spans="1:9" x14ac:dyDescent="0.25">
      <c r="A2220" t="str">
        <f>IF(ItemLists_295084!A2218="Juvenile Non-Fiction","JNF","")</f>
        <v/>
      </c>
      <c r="B2220">
        <f>ItemLists_295084!B2218</f>
        <v>0</v>
      </c>
      <c r="C2220" t="str">
        <f>LEFT(ItemLists_295084!D2218,36)</f>
        <v/>
      </c>
      <c r="D2220" s="3" t="str">
        <f>IF(ItemLists_295084!AE2218=1,"Yes","No")</f>
        <v>No</v>
      </c>
      <c r="E2220" s="18">
        <f>ItemLists_295084!C2218</f>
        <v>0</v>
      </c>
      <c r="F2220">
        <f>ItemLists_295084!F2218</f>
        <v>0</v>
      </c>
      <c r="G2220">
        <f>ItemLists_295084!P2218</f>
        <v>0</v>
      </c>
      <c r="H2220" s="1">
        <f>ItemLists_295084!W2218</f>
        <v>0</v>
      </c>
      <c r="I2220">
        <f>ItemLists_295084!S2218</f>
        <v>0</v>
      </c>
    </row>
    <row r="2221" spans="1:9" x14ac:dyDescent="0.25">
      <c r="A2221" t="str">
        <f>IF(ItemLists_295084!A2219="Juvenile Non-Fiction","JNF","")</f>
        <v/>
      </c>
      <c r="B2221">
        <f>ItemLists_295084!B2219</f>
        <v>0</v>
      </c>
      <c r="C2221" t="str">
        <f>LEFT(ItemLists_295084!D2219,36)</f>
        <v/>
      </c>
      <c r="D2221" s="3" t="str">
        <f>IF(ItemLists_295084!AE2219=1,"Yes","No")</f>
        <v>No</v>
      </c>
      <c r="E2221" s="18">
        <f>ItemLists_295084!C2219</f>
        <v>0</v>
      </c>
      <c r="F2221">
        <f>ItemLists_295084!F2219</f>
        <v>0</v>
      </c>
      <c r="G2221">
        <f>ItemLists_295084!P2219</f>
        <v>0</v>
      </c>
      <c r="H2221" s="1">
        <f>ItemLists_295084!W2219</f>
        <v>0</v>
      </c>
      <c r="I2221">
        <f>ItemLists_295084!S2219</f>
        <v>0</v>
      </c>
    </row>
    <row r="2222" spans="1:9" x14ac:dyDescent="0.25">
      <c r="A2222" t="str">
        <f>IF(ItemLists_295084!A2220="Juvenile Non-Fiction","JNF","")</f>
        <v/>
      </c>
      <c r="B2222">
        <f>ItemLists_295084!B2220</f>
        <v>0</v>
      </c>
      <c r="C2222" t="str">
        <f>LEFT(ItemLists_295084!D2220,36)</f>
        <v/>
      </c>
      <c r="D2222" s="3" t="str">
        <f>IF(ItemLists_295084!AE2220=1,"Yes","No")</f>
        <v>No</v>
      </c>
      <c r="E2222" s="18">
        <f>ItemLists_295084!C2220</f>
        <v>0</v>
      </c>
      <c r="F2222">
        <f>ItemLists_295084!F2220</f>
        <v>0</v>
      </c>
      <c r="G2222">
        <f>ItemLists_295084!P2220</f>
        <v>0</v>
      </c>
      <c r="H2222" s="1">
        <f>ItemLists_295084!W2220</f>
        <v>0</v>
      </c>
      <c r="I2222">
        <f>ItemLists_295084!S2220</f>
        <v>0</v>
      </c>
    </row>
    <row r="2223" spans="1:9" x14ac:dyDescent="0.25">
      <c r="A2223" t="str">
        <f>IF(ItemLists_295084!A2221="Juvenile Non-Fiction","JNF","")</f>
        <v/>
      </c>
      <c r="B2223">
        <f>ItemLists_295084!B2221</f>
        <v>0</v>
      </c>
      <c r="C2223" t="str">
        <f>LEFT(ItemLists_295084!D2221,36)</f>
        <v/>
      </c>
      <c r="D2223" s="3" t="str">
        <f>IF(ItemLists_295084!AE2221=1,"Yes","No")</f>
        <v>No</v>
      </c>
      <c r="E2223" s="18">
        <f>ItemLists_295084!C2221</f>
        <v>0</v>
      </c>
      <c r="F2223">
        <f>ItemLists_295084!F2221</f>
        <v>0</v>
      </c>
      <c r="G2223">
        <f>ItemLists_295084!P2221</f>
        <v>0</v>
      </c>
      <c r="H2223" s="1">
        <f>ItemLists_295084!W2221</f>
        <v>0</v>
      </c>
      <c r="I2223">
        <f>ItemLists_295084!S2221</f>
        <v>0</v>
      </c>
    </row>
    <row r="2224" spans="1:9" x14ac:dyDescent="0.25">
      <c r="A2224" t="str">
        <f>IF(ItemLists_295084!A2222="Juvenile Non-Fiction","JNF","")</f>
        <v/>
      </c>
      <c r="B2224">
        <f>ItemLists_295084!B2222</f>
        <v>0</v>
      </c>
      <c r="C2224" t="str">
        <f>LEFT(ItemLists_295084!D2222,36)</f>
        <v/>
      </c>
      <c r="D2224" s="3" t="str">
        <f>IF(ItemLists_295084!AE2222=1,"Yes","No")</f>
        <v>No</v>
      </c>
      <c r="E2224" s="18">
        <f>ItemLists_295084!C2222</f>
        <v>0</v>
      </c>
      <c r="F2224">
        <f>ItemLists_295084!F2222</f>
        <v>0</v>
      </c>
      <c r="G2224">
        <f>ItemLists_295084!P2222</f>
        <v>0</v>
      </c>
      <c r="H2224" s="1">
        <f>ItemLists_295084!W2222</f>
        <v>0</v>
      </c>
      <c r="I2224">
        <f>ItemLists_295084!S2222</f>
        <v>0</v>
      </c>
    </row>
    <row r="2225" spans="1:9" x14ac:dyDescent="0.25">
      <c r="A2225" t="str">
        <f>IF(ItemLists_295084!A2223="Juvenile Non-Fiction","JNF","")</f>
        <v/>
      </c>
      <c r="B2225">
        <f>ItemLists_295084!B2223</f>
        <v>0</v>
      </c>
      <c r="C2225" t="str">
        <f>LEFT(ItemLists_295084!D2223,36)</f>
        <v/>
      </c>
      <c r="D2225" s="3" t="str">
        <f>IF(ItemLists_295084!AE2223=1,"Yes","No")</f>
        <v>No</v>
      </c>
      <c r="E2225" s="18">
        <f>ItemLists_295084!C2223</f>
        <v>0</v>
      </c>
      <c r="F2225">
        <f>ItemLists_295084!F2223</f>
        <v>0</v>
      </c>
      <c r="G2225">
        <f>ItemLists_295084!P2223</f>
        <v>0</v>
      </c>
      <c r="H2225" s="1">
        <f>ItemLists_295084!W2223</f>
        <v>0</v>
      </c>
      <c r="I2225">
        <f>ItemLists_295084!S2223</f>
        <v>0</v>
      </c>
    </row>
    <row r="2226" spans="1:9" x14ac:dyDescent="0.25">
      <c r="A2226" t="str">
        <f>IF(ItemLists_295084!A2224="Juvenile Non-Fiction","JNF","")</f>
        <v/>
      </c>
      <c r="B2226">
        <f>ItemLists_295084!B2224</f>
        <v>0</v>
      </c>
      <c r="C2226" t="str">
        <f>LEFT(ItemLists_295084!D2224,36)</f>
        <v/>
      </c>
      <c r="D2226" s="3" t="str">
        <f>IF(ItemLists_295084!AE2224=1,"Yes","No")</f>
        <v>No</v>
      </c>
      <c r="E2226" s="18">
        <f>ItemLists_295084!C2224</f>
        <v>0</v>
      </c>
      <c r="F2226">
        <f>ItemLists_295084!F2224</f>
        <v>0</v>
      </c>
      <c r="G2226">
        <f>ItemLists_295084!P2224</f>
        <v>0</v>
      </c>
      <c r="H2226" s="1">
        <f>ItemLists_295084!W2224</f>
        <v>0</v>
      </c>
      <c r="I2226">
        <f>ItemLists_295084!S2224</f>
        <v>0</v>
      </c>
    </row>
    <row r="2227" spans="1:9" x14ac:dyDescent="0.25">
      <c r="A2227" t="str">
        <f>IF(ItemLists_295084!A2225="Juvenile Non-Fiction","JNF","")</f>
        <v/>
      </c>
      <c r="B2227">
        <f>ItemLists_295084!B2225</f>
        <v>0</v>
      </c>
      <c r="C2227" t="str">
        <f>LEFT(ItemLists_295084!D2225,36)</f>
        <v/>
      </c>
      <c r="D2227" s="3" t="str">
        <f>IF(ItemLists_295084!AE2225=1,"Yes","No")</f>
        <v>No</v>
      </c>
      <c r="E2227" s="18">
        <f>ItemLists_295084!C2225</f>
        <v>0</v>
      </c>
      <c r="F2227">
        <f>ItemLists_295084!F2225</f>
        <v>0</v>
      </c>
      <c r="G2227">
        <f>ItemLists_295084!P2225</f>
        <v>0</v>
      </c>
      <c r="H2227" s="1">
        <f>ItemLists_295084!W2225</f>
        <v>0</v>
      </c>
      <c r="I2227">
        <f>ItemLists_295084!S2225</f>
        <v>0</v>
      </c>
    </row>
    <row r="2228" spans="1:9" x14ac:dyDescent="0.25">
      <c r="A2228" t="str">
        <f>IF(ItemLists_295084!A2226="Juvenile Non-Fiction","JNF","")</f>
        <v/>
      </c>
      <c r="B2228">
        <f>ItemLists_295084!B2226</f>
        <v>0</v>
      </c>
      <c r="C2228" t="str">
        <f>LEFT(ItemLists_295084!D2226,36)</f>
        <v/>
      </c>
      <c r="D2228" s="3" t="str">
        <f>IF(ItemLists_295084!AE2226=1,"Yes","No")</f>
        <v>No</v>
      </c>
      <c r="E2228" s="18">
        <f>ItemLists_295084!C2226</f>
        <v>0</v>
      </c>
      <c r="F2228">
        <f>ItemLists_295084!F2226</f>
        <v>0</v>
      </c>
      <c r="G2228">
        <f>ItemLists_295084!P2226</f>
        <v>0</v>
      </c>
      <c r="H2228" s="1">
        <f>ItemLists_295084!W2226</f>
        <v>0</v>
      </c>
      <c r="I2228">
        <f>ItemLists_295084!S2226</f>
        <v>0</v>
      </c>
    </row>
    <row r="2229" spans="1:9" x14ac:dyDescent="0.25">
      <c r="A2229" t="str">
        <f>IF(ItemLists_295084!A2227="Juvenile Non-Fiction","JNF","")</f>
        <v/>
      </c>
      <c r="B2229">
        <f>ItemLists_295084!B2227</f>
        <v>0</v>
      </c>
      <c r="C2229" t="str">
        <f>LEFT(ItemLists_295084!D2227,36)</f>
        <v/>
      </c>
      <c r="D2229" s="3" t="str">
        <f>IF(ItemLists_295084!AE2227=1,"Yes","No")</f>
        <v>No</v>
      </c>
      <c r="E2229" s="18">
        <f>ItemLists_295084!C2227</f>
        <v>0</v>
      </c>
      <c r="F2229">
        <f>ItemLists_295084!F2227</f>
        <v>0</v>
      </c>
      <c r="G2229">
        <f>ItemLists_295084!P2227</f>
        <v>0</v>
      </c>
      <c r="H2229" s="1">
        <f>ItemLists_295084!W2227</f>
        <v>0</v>
      </c>
      <c r="I2229">
        <f>ItemLists_295084!S2227</f>
        <v>0</v>
      </c>
    </row>
    <row r="2230" spans="1:9" x14ac:dyDescent="0.25">
      <c r="A2230" t="str">
        <f>IF(ItemLists_295084!A2228="Juvenile Non-Fiction","JNF","")</f>
        <v/>
      </c>
      <c r="B2230">
        <f>ItemLists_295084!B2228</f>
        <v>0</v>
      </c>
      <c r="C2230" t="str">
        <f>LEFT(ItemLists_295084!D2228,36)</f>
        <v/>
      </c>
      <c r="D2230" s="3" t="str">
        <f>IF(ItemLists_295084!AE2228=1,"Yes","No")</f>
        <v>No</v>
      </c>
      <c r="E2230" s="18">
        <f>ItemLists_295084!C2228</f>
        <v>0</v>
      </c>
      <c r="F2230">
        <f>ItemLists_295084!F2228</f>
        <v>0</v>
      </c>
      <c r="G2230">
        <f>ItemLists_295084!P2228</f>
        <v>0</v>
      </c>
      <c r="H2230" s="1">
        <f>ItemLists_295084!W2228</f>
        <v>0</v>
      </c>
      <c r="I2230">
        <f>ItemLists_295084!S2228</f>
        <v>0</v>
      </c>
    </row>
    <row r="2231" spans="1:9" x14ac:dyDescent="0.25">
      <c r="A2231" t="str">
        <f>IF(ItemLists_295084!A2229="Juvenile Non-Fiction","JNF","")</f>
        <v/>
      </c>
      <c r="B2231">
        <f>ItemLists_295084!B2229</f>
        <v>0</v>
      </c>
      <c r="C2231" t="str">
        <f>LEFT(ItemLists_295084!D2229,36)</f>
        <v/>
      </c>
      <c r="D2231" s="3" t="str">
        <f>IF(ItemLists_295084!AE2229=1,"Yes","No")</f>
        <v>No</v>
      </c>
      <c r="E2231" s="18">
        <f>ItemLists_295084!C2229</f>
        <v>0</v>
      </c>
      <c r="F2231">
        <f>ItemLists_295084!F2229</f>
        <v>0</v>
      </c>
      <c r="G2231">
        <f>ItemLists_295084!P2229</f>
        <v>0</v>
      </c>
      <c r="H2231" s="1">
        <f>ItemLists_295084!W2229</f>
        <v>0</v>
      </c>
      <c r="I2231">
        <f>ItemLists_295084!S2229</f>
        <v>0</v>
      </c>
    </row>
    <row r="2232" spans="1:9" x14ac:dyDescent="0.25">
      <c r="A2232" t="str">
        <f>IF(ItemLists_295084!A2230="Juvenile Non-Fiction","JNF","")</f>
        <v/>
      </c>
      <c r="B2232">
        <f>ItemLists_295084!B2230</f>
        <v>0</v>
      </c>
      <c r="C2232" t="str">
        <f>LEFT(ItemLists_295084!D2230,36)</f>
        <v/>
      </c>
      <c r="D2232" s="3" t="str">
        <f>IF(ItemLists_295084!AE2230=1,"Yes","No")</f>
        <v>No</v>
      </c>
      <c r="E2232" s="18">
        <f>ItemLists_295084!C2230</f>
        <v>0</v>
      </c>
      <c r="F2232">
        <f>ItemLists_295084!F2230</f>
        <v>0</v>
      </c>
      <c r="G2232">
        <f>ItemLists_295084!P2230</f>
        <v>0</v>
      </c>
      <c r="H2232" s="1">
        <f>ItemLists_295084!W2230</f>
        <v>0</v>
      </c>
      <c r="I2232">
        <f>ItemLists_295084!S2230</f>
        <v>0</v>
      </c>
    </row>
    <row r="2233" spans="1:9" x14ac:dyDescent="0.25">
      <c r="A2233" t="str">
        <f>IF(ItemLists_295084!A2231="Juvenile Non-Fiction","JNF","")</f>
        <v/>
      </c>
      <c r="B2233">
        <f>ItemLists_295084!B2231</f>
        <v>0</v>
      </c>
      <c r="C2233" t="str">
        <f>LEFT(ItemLists_295084!D2231,36)</f>
        <v/>
      </c>
      <c r="D2233" s="3" t="str">
        <f>IF(ItemLists_295084!AE2231=1,"Yes","No")</f>
        <v>No</v>
      </c>
      <c r="E2233" s="18">
        <f>ItemLists_295084!C2231</f>
        <v>0</v>
      </c>
      <c r="F2233">
        <f>ItemLists_295084!F2231</f>
        <v>0</v>
      </c>
      <c r="G2233">
        <f>ItemLists_295084!P2231</f>
        <v>0</v>
      </c>
      <c r="H2233" s="1">
        <f>ItemLists_295084!W2231</f>
        <v>0</v>
      </c>
      <c r="I2233">
        <f>ItemLists_295084!S2231</f>
        <v>0</v>
      </c>
    </row>
    <row r="2234" spans="1:9" x14ac:dyDescent="0.25">
      <c r="A2234" t="str">
        <f>IF(ItemLists_295084!A2232="Juvenile Non-Fiction","JNF","")</f>
        <v/>
      </c>
      <c r="B2234">
        <f>ItemLists_295084!B2232</f>
        <v>0</v>
      </c>
      <c r="C2234" t="str">
        <f>LEFT(ItemLists_295084!D2232,36)</f>
        <v/>
      </c>
      <c r="D2234" s="3" t="str">
        <f>IF(ItemLists_295084!AE2232=1,"Yes","No")</f>
        <v>No</v>
      </c>
      <c r="E2234" s="18">
        <f>ItemLists_295084!C2232</f>
        <v>0</v>
      </c>
      <c r="F2234">
        <f>ItemLists_295084!F2232</f>
        <v>0</v>
      </c>
      <c r="G2234">
        <f>ItemLists_295084!P2232</f>
        <v>0</v>
      </c>
      <c r="H2234" s="1">
        <f>ItemLists_295084!W2232</f>
        <v>0</v>
      </c>
      <c r="I2234">
        <f>ItemLists_295084!S2232</f>
        <v>0</v>
      </c>
    </row>
    <row r="2235" spans="1:9" x14ac:dyDescent="0.25">
      <c r="A2235" t="str">
        <f>IF(ItemLists_295084!A2233="Juvenile Non-Fiction","JNF","")</f>
        <v/>
      </c>
      <c r="B2235">
        <f>ItemLists_295084!B2233</f>
        <v>0</v>
      </c>
      <c r="C2235" t="str">
        <f>LEFT(ItemLists_295084!D2233,36)</f>
        <v/>
      </c>
      <c r="D2235" s="3" t="str">
        <f>IF(ItemLists_295084!AE2233=1,"Yes","No")</f>
        <v>No</v>
      </c>
      <c r="E2235" s="18">
        <f>ItemLists_295084!C2233</f>
        <v>0</v>
      </c>
      <c r="F2235">
        <f>ItemLists_295084!F2233</f>
        <v>0</v>
      </c>
      <c r="G2235">
        <f>ItemLists_295084!P2233</f>
        <v>0</v>
      </c>
      <c r="H2235" s="1">
        <f>ItemLists_295084!W2233</f>
        <v>0</v>
      </c>
      <c r="I2235">
        <f>ItemLists_295084!S2233</f>
        <v>0</v>
      </c>
    </row>
    <row r="2236" spans="1:9" x14ac:dyDescent="0.25">
      <c r="A2236" t="str">
        <f>IF(ItemLists_295084!A2234="Juvenile Non-Fiction","JNF","")</f>
        <v/>
      </c>
      <c r="B2236">
        <f>ItemLists_295084!B2234</f>
        <v>0</v>
      </c>
      <c r="C2236" t="str">
        <f>LEFT(ItemLists_295084!D2234,36)</f>
        <v/>
      </c>
      <c r="D2236" s="3" t="str">
        <f>IF(ItemLists_295084!AE2234=1,"Yes","No")</f>
        <v>No</v>
      </c>
      <c r="E2236" s="18">
        <f>ItemLists_295084!C2234</f>
        <v>0</v>
      </c>
      <c r="F2236">
        <f>ItemLists_295084!F2234</f>
        <v>0</v>
      </c>
      <c r="G2236">
        <f>ItemLists_295084!P2234</f>
        <v>0</v>
      </c>
      <c r="H2236" s="1">
        <f>ItemLists_295084!W2234</f>
        <v>0</v>
      </c>
      <c r="I2236">
        <f>ItemLists_295084!S2234</f>
        <v>0</v>
      </c>
    </row>
    <row r="2237" spans="1:9" x14ac:dyDescent="0.25">
      <c r="A2237" t="str">
        <f>IF(ItemLists_295084!A2235="Juvenile Non-Fiction","JNF","")</f>
        <v/>
      </c>
      <c r="B2237">
        <f>ItemLists_295084!B2235</f>
        <v>0</v>
      </c>
      <c r="C2237" t="str">
        <f>LEFT(ItemLists_295084!D2235,36)</f>
        <v/>
      </c>
      <c r="D2237" s="3" t="str">
        <f>IF(ItemLists_295084!AE2235=1,"Yes","No")</f>
        <v>No</v>
      </c>
      <c r="E2237" s="18">
        <f>ItemLists_295084!C2235</f>
        <v>0</v>
      </c>
      <c r="F2237">
        <f>ItemLists_295084!F2235</f>
        <v>0</v>
      </c>
      <c r="G2237">
        <f>ItemLists_295084!P2235</f>
        <v>0</v>
      </c>
      <c r="H2237" s="1">
        <f>ItemLists_295084!W2235</f>
        <v>0</v>
      </c>
      <c r="I2237">
        <f>ItemLists_295084!S2235</f>
        <v>0</v>
      </c>
    </row>
    <row r="2238" spans="1:9" x14ac:dyDescent="0.25">
      <c r="A2238" t="str">
        <f>IF(ItemLists_295084!A2236="Juvenile Non-Fiction","JNF","")</f>
        <v/>
      </c>
      <c r="B2238">
        <f>ItemLists_295084!B2236</f>
        <v>0</v>
      </c>
      <c r="C2238" t="str">
        <f>LEFT(ItemLists_295084!D2236,36)</f>
        <v/>
      </c>
      <c r="D2238" s="3" t="str">
        <f>IF(ItemLists_295084!AE2236=1,"Yes","No")</f>
        <v>No</v>
      </c>
      <c r="E2238" s="18">
        <f>ItemLists_295084!C2236</f>
        <v>0</v>
      </c>
      <c r="F2238">
        <f>ItemLists_295084!F2236</f>
        <v>0</v>
      </c>
      <c r="G2238">
        <f>ItemLists_295084!P2236</f>
        <v>0</v>
      </c>
      <c r="H2238" s="1">
        <f>ItemLists_295084!W2236</f>
        <v>0</v>
      </c>
      <c r="I2238">
        <f>ItemLists_295084!S2236</f>
        <v>0</v>
      </c>
    </row>
    <row r="2239" spans="1:9" x14ac:dyDescent="0.25">
      <c r="A2239" t="str">
        <f>IF(ItemLists_295084!A2237="Juvenile Non-Fiction","JNF","")</f>
        <v/>
      </c>
      <c r="B2239">
        <f>ItemLists_295084!B2237</f>
        <v>0</v>
      </c>
      <c r="C2239" t="str">
        <f>LEFT(ItemLists_295084!D2237,36)</f>
        <v/>
      </c>
      <c r="D2239" s="3" t="str">
        <f>IF(ItemLists_295084!AE2237=1,"Yes","No")</f>
        <v>No</v>
      </c>
      <c r="E2239" s="18">
        <f>ItemLists_295084!C2237</f>
        <v>0</v>
      </c>
      <c r="F2239">
        <f>ItemLists_295084!F2237</f>
        <v>0</v>
      </c>
      <c r="G2239">
        <f>ItemLists_295084!P2237</f>
        <v>0</v>
      </c>
      <c r="H2239" s="1">
        <f>ItemLists_295084!W2237</f>
        <v>0</v>
      </c>
      <c r="I2239">
        <f>ItemLists_295084!S2237</f>
        <v>0</v>
      </c>
    </row>
    <row r="2240" spans="1:9" x14ac:dyDescent="0.25">
      <c r="A2240" t="str">
        <f>IF(ItemLists_295084!A2238="Juvenile Non-Fiction","JNF","")</f>
        <v/>
      </c>
      <c r="B2240">
        <f>ItemLists_295084!B2238</f>
        <v>0</v>
      </c>
      <c r="C2240" t="str">
        <f>LEFT(ItemLists_295084!D2238,36)</f>
        <v/>
      </c>
      <c r="D2240" s="3" t="str">
        <f>IF(ItemLists_295084!AE2238=1,"Yes","No")</f>
        <v>No</v>
      </c>
      <c r="E2240" s="18">
        <f>ItemLists_295084!C2238</f>
        <v>0</v>
      </c>
      <c r="F2240">
        <f>ItemLists_295084!F2238</f>
        <v>0</v>
      </c>
      <c r="G2240">
        <f>ItemLists_295084!P2238</f>
        <v>0</v>
      </c>
      <c r="H2240" s="1">
        <f>ItemLists_295084!W2238</f>
        <v>0</v>
      </c>
      <c r="I2240">
        <f>ItemLists_295084!S2238</f>
        <v>0</v>
      </c>
    </row>
    <row r="2241" spans="1:9" x14ac:dyDescent="0.25">
      <c r="A2241" t="str">
        <f>IF(ItemLists_295084!A2239="Juvenile Non-Fiction","JNF","")</f>
        <v/>
      </c>
      <c r="B2241">
        <f>ItemLists_295084!B2239</f>
        <v>0</v>
      </c>
      <c r="C2241" t="str">
        <f>LEFT(ItemLists_295084!D2239,36)</f>
        <v/>
      </c>
      <c r="D2241" s="3" t="str">
        <f>IF(ItemLists_295084!AE2239=1,"Yes","No")</f>
        <v>No</v>
      </c>
      <c r="E2241" s="18">
        <f>ItemLists_295084!C2239</f>
        <v>0</v>
      </c>
      <c r="F2241">
        <f>ItemLists_295084!F2239</f>
        <v>0</v>
      </c>
      <c r="G2241">
        <f>ItemLists_295084!P2239</f>
        <v>0</v>
      </c>
      <c r="H2241" s="1">
        <f>ItemLists_295084!W2239</f>
        <v>0</v>
      </c>
      <c r="I2241">
        <f>ItemLists_295084!S2239</f>
        <v>0</v>
      </c>
    </row>
    <row r="2242" spans="1:9" x14ac:dyDescent="0.25">
      <c r="A2242" t="str">
        <f>IF(ItemLists_295084!A2240="Juvenile Non-Fiction","JNF","")</f>
        <v/>
      </c>
      <c r="B2242">
        <f>ItemLists_295084!B2240</f>
        <v>0</v>
      </c>
      <c r="C2242" t="str">
        <f>LEFT(ItemLists_295084!D2240,36)</f>
        <v/>
      </c>
      <c r="D2242" s="3" t="str">
        <f>IF(ItemLists_295084!AE2240=1,"Yes","No")</f>
        <v>No</v>
      </c>
      <c r="E2242" s="18">
        <f>ItemLists_295084!C2240</f>
        <v>0</v>
      </c>
      <c r="F2242">
        <f>ItemLists_295084!F2240</f>
        <v>0</v>
      </c>
      <c r="G2242">
        <f>ItemLists_295084!P2240</f>
        <v>0</v>
      </c>
      <c r="H2242" s="1">
        <f>ItemLists_295084!W2240</f>
        <v>0</v>
      </c>
      <c r="I2242">
        <f>ItemLists_295084!S2240</f>
        <v>0</v>
      </c>
    </row>
    <row r="2243" spans="1:9" x14ac:dyDescent="0.25">
      <c r="A2243" t="str">
        <f>IF(ItemLists_295084!A2241="Juvenile Non-Fiction","JNF","")</f>
        <v/>
      </c>
      <c r="B2243">
        <f>ItemLists_295084!B2241</f>
        <v>0</v>
      </c>
      <c r="C2243" t="str">
        <f>LEFT(ItemLists_295084!D2241,36)</f>
        <v/>
      </c>
      <c r="D2243" s="3" t="str">
        <f>IF(ItemLists_295084!AE2241=1,"Yes","No")</f>
        <v>No</v>
      </c>
      <c r="E2243" s="18">
        <f>ItemLists_295084!C2241</f>
        <v>0</v>
      </c>
      <c r="F2243">
        <f>ItemLists_295084!F2241</f>
        <v>0</v>
      </c>
      <c r="G2243">
        <f>ItemLists_295084!P2241</f>
        <v>0</v>
      </c>
      <c r="H2243" s="1">
        <f>ItemLists_295084!W2241</f>
        <v>0</v>
      </c>
      <c r="I2243">
        <f>ItemLists_295084!S2241</f>
        <v>0</v>
      </c>
    </row>
    <row r="2244" spans="1:9" x14ac:dyDescent="0.25">
      <c r="A2244" t="str">
        <f>IF(ItemLists_295084!A2242="Juvenile Non-Fiction","JNF","")</f>
        <v/>
      </c>
      <c r="B2244">
        <f>ItemLists_295084!B2242</f>
        <v>0</v>
      </c>
      <c r="C2244" t="str">
        <f>LEFT(ItemLists_295084!D2242,36)</f>
        <v/>
      </c>
      <c r="D2244" s="3" t="str">
        <f>IF(ItemLists_295084!AE2242=1,"Yes","No")</f>
        <v>No</v>
      </c>
      <c r="E2244" s="18">
        <f>ItemLists_295084!C2242</f>
        <v>0</v>
      </c>
      <c r="F2244">
        <f>ItemLists_295084!F2242</f>
        <v>0</v>
      </c>
      <c r="G2244">
        <f>ItemLists_295084!P2242</f>
        <v>0</v>
      </c>
      <c r="H2244" s="1">
        <f>ItemLists_295084!W2242</f>
        <v>0</v>
      </c>
      <c r="I2244">
        <f>ItemLists_295084!S2242</f>
        <v>0</v>
      </c>
    </row>
    <row r="2245" spans="1:9" x14ac:dyDescent="0.25">
      <c r="A2245" t="str">
        <f>IF(ItemLists_295084!A2243="Juvenile Non-Fiction","JNF","")</f>
        <v/>
      </c>
      <c r="B2245">
        <f>ItemLists_295084!B2243</f>
        <v>0</v>
      </c>
      <c r="C2245" t="str">
        <f>LEFT(ItemLists_295084!D2243,36)</f>
        <v/>
      </c>
      <c r="D2245" s="3" t="str">
        <f>IF(ItemLists_295084!AE2243=1,"Yes","No")</f>
        <v>No</v>
      </c>
      <c r="E2245" s="18">
        <f>ItemLists_295084!C2243</f>
        <v>0</v>
      </c>
      <c r="F2245">
        <f>ItemLists_295084!F2243</f>
        <v>0</v>
      </c>
      <c r="G2245">
        <f>ItemLists_295084!P2243</f>
        <v>0</v>
      </c>
      <c r="H2245" s="1">
        <f>ItemLists_295084!W2243</f>
        <v>0</v>
      </c>
      <c r="I2245">
        <f>ItemLists_295084!S2243</f>
        <v>0</v>
      </c>
    </row>
    <row r="2246" spans="1:9" x14ac:dyDescent="0.25">
      <c r="A2246" t="str">
        <f>IF(ItemLists_295084!A2244="Juvenile Non-Fiction","JNF","")</f>
        <v/>
      </c>
      <c r="B2246">
        <f>ItemLists_295084!B2244</f>
        <v>0</v>
      </c>
      <c r="C2246" t="str">
        <f>LEFT(ItemLists_295084!D2244,36)</f>
        <v/>
      </c>
      <c r="D2246" s="3" t="str">
        <f>IF(ItemLists_295084!AE2244=1,"Yes","No")</f>
        <v>No</v>
      </c>
      <c r="E2246" s="18">
        <f>ItemLists_295084!C2244</f>
        <v>0</v>
      </c>
      <c r="F2246">
        <f>ItemLists_295084!F2244</f>
        <v>0</v>
      </c>
      <c r="G2246">
        <f>ItemLists_295084!P2244</f>
        <v>0</v>
      </c>
      <c r="H2246" s="1">
        <f>ItemLists_295084!W2244</f>
        <v>0</v>
      </c>
      <c r="I2246">
        <f>ItemLists_295084!S2244</f>
        <v>0</v>
      </c>
    </row>
    <row r="2247" spans="1:9" x14ac:dyDescent="0.25">
      <c r="A2247" t="str">
        <f>IF(ItemLists_295084!A2245="Juvenile Non-Fiction","JNF","")</f>
        <v/>
      </c>
      <c r="B2247">
        <f>ItemLists_295084!B2245</f>
        <v>0</v>
      </c>
      <c r="C2247" t="str">
        <f>LEFT(ItemLists_295084!D2245,36)</f>
        <v/>
      </c>
      <c r="D2247" s="3" t="str">
        <f>IF(ItemLists_295084!AE2245=1,"Yes","No")</f>
        <v>No</v>
      </c>
      <c r="E2247" s="18">
        <f>ItemLists_295084!C2245</f>
        <v>0</v>
      </c>
      <c r="F2247">
        <f>ItemLists_295084!F2245</f>
        <v>0</v>
      </c>
      <c r="G2247">
        <f>ItemLists_295084!P2245</f>
        <v>0</v>
      </c>
      <c r="H2247" s="1">
        <f>ItemLists_295084!W2245</f>
        <v>0</v>
      </c>
      <c r="I2247">
        <f>ItemLists_295084!S2245</f>
        <v>0</v>
      </c>
    </row>
    <row r="2248" spans="1:9" x14ac:dyDescent="0.25">
      <c r="A2248" t="str">
        <f>IF(ItemLists_295084!A2246="Juvenile Non-Fiction","JNF","")</f>
        <v/>
      </c>
      <c r="B2248">
        <f>ItemLists_295084!B2246</f>
        <v>0</v>
      </c>
      <c r="C2248" t="str">
        <f>LEFT(ItemLists_295084!D2246,36)</f>
        <v/>
      </c>
      <c r="D2248" s="3" t="str">
        <f>IF(ItemLists_295084!AE2246=1,"Yes","No")</f>
        <v>No</v>
      </c>
      <c r="E2248" s="18">
        <f>ItemLists_295084!C2246</f>
        <v>0</v>
      </c>
      <c r="F2248">
        <f>ItemLists_295084!F2246</f>
        <v>0</v>
      </c>
      <c r="G2248">
        <f>ItemLists_295084!P2246</f>
        <v>0</v>
      </c>
      <c r="H2248" s="1">
        <f>ItemLists_295084!W2246</f>
        <v>0</v>
      </c>
      <c r="I2248">
        <f>ItemLists_295084!S2246</f>
        <v>0</v>
      </c>
    </row>
    <row r="2249" spans="1:9" x14ac:dyDescent="0.25">
      <c r="A2249" t="str">
        <f>IF(ItemLists_295084!A2247="Juvenile Non-Fiction","JNF","")</f>
        <v/>
      </c>
      <c r="B2249">
        <f>ItemLists_295084!B2247</f>
        <v>0</v>
      </c>
      <c r="C2249" t="str">
        <f>LEFT(ItemLists_295084!D2247,36)</f>
        <v/>
      </c>
      <c r="D2249" s="3" t="str">
        <f>IF(ItemLists_295084!AE2247=1,"Yes","No")</f>
        <v>No</v>
      </c>
      <c r="E2249" s="18">
        <f>ItemLists_295084!C2247</f>
        <v>0</v>
      </c>
      <c r="F2249">
        <f>ItemLists_295084!F2247</f>
        <v>0</v>
      </c>
      <c r="G2249">
        <f>ItemLists_295084!P2247</f>
        <v>0</v>
      </c>
      <c r="H2249" s="1">
        <f>ItemLists_295084!W2247</f>
        <v>0</v>
      </c>
      <c r="I2249">
        <f>ItemLists_295084!S2247</f>
        <v>0</v>
      </c>
    </row>
    <row r="2250" spans="1:9" x14ac:dyDescent="0.25">
      <c r="A2250" t="str">
        <f>IF(ItemLists_295084!A2248="Juvenile Non-Fiction","JNF","")</f>
        <v/>
      </c>
      <c r="B2250">
        <f>ItemLists_295084!B2248</f>
        <v>0</v>
      </c>
      <c r="C2250" t="str">
        <f>LEFT(ItemLists_295084!D2248,36)</f>
        <v/>
      </c>
      <c r="D2250" s="3" t="str">
        <f>IF(ItemLists_295084!AE2248=1,"Yes","No")</f>
        <v>No</v>
      </c>
      <c r="E2250" s="18">
        <f>ItemLists_295084!C2248</f>
        <v>0</v>
      </c>
      <c r="F2250">
        <f>ItemLists_295084!F2248</f>
        <v>0</v>
      </c>
      <c r="G2250">
        <f>ItemLists_295084!P2248</f>
        <v>0</v>
      </c>
      <c r="H2250" s="1">
        <f>ItemLists_295084!W2248</f>
        <v>0</v>
      </c>
      <c r="I2250">
        <f>ItemLists_295084!S2248</f>
        <v>0</v>
      </c>
    </row>
    <row r="2251" spans="1:9" x14ac:dyDescent="0.25">
      <c r="A2251" t="str">
        <f>IF(ItemLists_295084!A2249="Juvenile Non-Fiction","JNF","")</f>
        <v/>
      </c>
      <c r="B2251">
        <f>ItemLists_295084!B2249</f>
        <v>0</v>
      </c>
      <c r="C2251" t="str">
        <f>LEFT(ItemLists_295084!D2249,36)</f>
        <v/>
      </c>
      <c r="D2251" s="3" t="str">
        <f>IF(ItemLists_295084!AE2249=1,"Yes","No")</f>
        <v>No</v>
      </c>
      <c r="E2251" s="18">
        <f>ItemLists_295084!C2249</f>
        <v>0</v>
      </c>
      <c r="F2251">
        <f>ItemLists_295084!F2249</f>
        <v>0</v>
      </c>
      <c r="G2251">
        <f>ItemLists_295084!P2249</f>
        <v>0</v>
      </c>
      <c r="H2251" s="1">
        <f>ItemLists_295084!W2249</f>
        <v>0</v>
      </c>
      <c r="I2251">
        <f>ItemLists_295084!S2249</f>
        <v>0</v>
      </c>
    </row>
    <row r="2252" spans="1:9" x14ac:dyDescent="0.25">
      <c r="A2252" t="str">
        <f>IF(ItemLists_295084!A2250="Juvenile Non-Fiction","JNF","")</f>
        <v/>
      </c>
      <c r="B2252">
        <f>ItemLists_295084!B2250</f>
        <v>0</v>
      </c>
      <c r="C2252" t="str">
        <f>LEFT(ItemLists_295084!D2250,36)</f>
        <v/>
      </c>
      <c r="D2252" s="3" t="str">
        <f>IF(ItemLists_295084!AE2250=1,"Yes","No")</f>
        <v>No</v>
      </c>
      <c r="E2252" s="18">
        <f>ItemLists_295084!C2250</f>
        <v>0</v>
      </c>
      <c r="F2252">
        <f>ItemLists_295084!F2250</f>
        <v>0</v>
      </c>
      <c r="G2252">
        <f>ItemLists_295084!P2250</f>
        <v>0</v>
      </c>
      <c r="H2252" s="1">
        <f>ItemLists_295084!W2250</f>
        <v>0</v>
      </c>
      <c r="I2252">
        <f>ItemLists_295084!S2250</f>
        <v>0</v>
      </c>
    </row>
    <row r="2253" spans="1:9" x14ac:dyDescent="0.25">
      <c r="A2253" t="str">
        <f>IF(ItemLists_295084!A2251="Juvenile Non-Fiction","JNF","")</f>
        <v/>
      </c>
      <c r="B2253">
        <f>ItemLists_295084!B2251</f>
        <v>0</v>
      </c>
      <c r="C2253" t="str">
        <f>LEFT(ItemLists_295084!D2251,36)</f>
        <v/>
      </c>
      <c r="D2253" s="3" t="str">
        <f>IF(ItemLists_295084!AE2251=1,"Yes","No")</f>
        <v>No</v>
      </c>
      <c r="E2253" s="18">
        <f>ItemLists_295084!C2251</f>
        <v>0</v>
      </c>
      <c r="F2253">
        <f>ItemLists_295084!F2251</f>
        <v>0</v>
      </c>
      <c r="G2253">
        <f>ItemLists_295084!P2251</f>
        <v>0</v>
      </c>
      <c r="H2253" s="1">
        <f>ItemLists_295084!W2251</f>
        <v>0</v>
      </c>
      <c r="I2253">
        <f>ItemLists_295084!S2251</f>
        <v>0</v>
      </c>
    </row>
    <row r="2254" spans="1:9" x14ac:dyDescent="0.25">
      <c r="A2254" t="str">
        <f>IF(ItemLists_295084!A2252="Juvenile Non-Fiction","JNF","")</f>
        <v/>
      </c>
      <c r="B2254">
        <f>ItemLists_295084!B2252</f>
        <v>0</v>
      </c>
      <c r="C2254" t="str">
        <f>LEFT(ItemLists_295084!D2252,36)</f>
        <v/>
      </c>
      <c r="D2254" s="3" t="str">
        <f>IF(ItemLists_295084!AE2252=1,"Yes","No")</f>
        <v>No</v>
      </c>
      <c r="E2254" s="18">
        <f>ItemLists_295084!C2252</f>
        <v>0</v>
      </c>
      <c r="F2254">
        <f>ItemLists_295084!F2252</f>
        <v>0</v>
      </c>
      <c r="G2254">
        <f>ItemLists_295084!P2252</f>
        <v>0</v>
      </c>
      <c r="H2254" s="1">
        <f>ItemLists_295084!W2252</f>
        <v>0</v>
      </c>
      <c r="I2254">
        <f>ItemLists_295084!S2252</f>
        <v>0</v>
      </c>
    </row>
    <row r="2255" spans="1:9" x14ac:dyDescent="0.25">
      <c r="A2255" t="str">
        <f>IF(ItemLists_295084!A2253="Juvenile Non-Fiction","JNF","")</f>
        <v/>
      </c>
      <c r="B2255">
        <f>ItemLists_295084!B2253</f>
        <v>0</v>
      </c>
      <c r="C2255" t="str">
        <f>LEFT(ItemLists_295084!D2253,36)</f>
        <v/>
      </c>
      <c r="D2255" s="3" t="str">
        <f>IF(ItemLists_295084!AE2253=1,"Yes","No")</f>
        <v>No</v>
      </c>
      <c r="E2255" s="18">
        <f>ItemLists_295084!C2253</f>
        <v>0</v>
      </c>
      <c r="F2255">
        <f>ItemLists_295084!F2253</f>
        <v>0</v>
      </c>
      <c r="G2255">
        <f>ItemLists_295084!P2253</f>
        <v>0</v>
      </c>
      <c r="H2255" s="1">
        <f>ItemLists_295084!W2253</f>
        <v>0</v>
      </c>
      <c r="I2255">
        <f>ItemLists_295084!S2253</f>
        <v>0</v>
      </c>
    </row>
    <row r="2256" spans="1:9" x14ac:dyDescent="0.25">
      <c r="A2256" t="str">
        <f>IF(ItemLists_295084!A2254="Juvenile Non-Fiction","JNF","")</f>
        <v/>
      </c>
      <c r="B2256">
        <f>ItemLists_295084!B2254</f>
        <v>0</v>
      </c>
      <c r="C2256" t="str">
        <f>LEFT(ItemLists_295084!D2254,36)</f>
        <v/>
      </c>
      <c r="D2256" s="3" t="str">
        <f>IF(ItemLists_295084!AE2254=1,"Yes","No")</f>
        <v>No</v>
      </c>
      <c r="E2256" s="18">
        <f>ItemLists_295084!C2254</f>
        <v>0</v>
      </c>
      <c r="F2256">
        <f>ItemLists_295084!F2254</f>
        <v>0</v>
      </c>
      <c r="G2256">
        <f>ItemLists_295084!P2254</f>
        <v>0</v>
      </c>
      <c r="H2256" s="1">
        <f>ItemLists_295084!W2254</f>
        <v>0</v>
      </c>
      <c r="I2256">
        <f>ItemLists_295084!S2254</f>
        <v>0</v>
      </c>
    </row>
    <row r="2257" spans="1:9" x14ac:dyDescent="0.25">
      <c r="A2257" t="str">
        <f>IF(ItemLists_295084!A2255="Juvenile Non-Fiction","JNF","")</f>
        <v/>
      </c>
      <c r="B2257">
        <f>ItemLists_295084!B2255</f>
        <v>0</v>
      </c>
      <c r="C2257" t="str">
        <f>LEFT(ItemLists_295084!D2255,36)</f>
        <v/>
      </c>
      <c r="D2257" s="3" t="str">
        <f>IF(ItemLists_295084!AE2255=1,"Yes","No")</f>
        <v>No</v>
      </c>
      <c r="E2257" s="18">
        <f>ItemLists_295084!C2255</f>
        <v>0</v>
      </c>
      <c r="F2257">
        <f>ItemLists_295084!F2255</f>
        <v>0</v>
      </c>
      <c r="G2257">
        <f>ItemLists_295084!P2255</f>
        <v>0</v>
      </c>
      <c r="H2257" s="1">
        <f>ItemLists_295084!W2255</f>
        <v>0</v>
      </c>
      <c r="I2257">
        <f>ItemLists_295084!S2255</f>
        <v>0</v>
      </c>
    </row>
    <row r="2258" spans="1:9" x14ac:dyDescent="0.25">
      <c r="A2258" t="str">
        <f>IF(ItemLists_295084!A2256="Juvenile Non-Fiction","JNF","")</f>
        <v/>
      </c>
      <c r="B2258">
        <f>ItemLists_295084!B2256</f>
        <v>0</v>
      </c>
      <c r="C2258" t="str">
        <f>LEFT(ItemLists_295084!D2256,36)</f>
        <v/>
      </c>
      <c r="D2258" s="3" t="str">
        <f>IF(ItemLists_295084!AE2256=1,"Yes","No")</f>
        <v>No</v>
      </c>
      <c r="E2258" s="18">
        <f>ItemLists_295084!C2256</f>
        <v>0</v>
      </c>
      <c r="F2258">
        <f>ItemLists_295084!F2256</f>
        <v>0</v>
      </c>
      <c r="G2258">
        <f>ItemLists_295084!P2256</f>
        <v>0</v>
      </c>
      <c r="H2258" s="1">
        <f>ItemLists_295084!W2256</f>
        <v>0</v>
      </c>
      <c r="I2258">
        <f>ItemLists_295084!S2256</f>
        <v>0</v>
      </c>
    </row>
    <row r="2259" spans="1:9" x14ac:dyDescent="0.25">
      <c r="A2259" t="str">
        <f>IF(ItemLists_295084!A2257="Juvenile Non-Fiction","JNF","")</f>
        <v/>
      </c>
      <c r="B2259">
        <f>ItemLists_295084!B2257</f>
        <v>0</v>
      </c>
      <c r="C2259" t="str">
        <f>LEFT(ItemLists_295084!D2257,36)</f>
        <v/>
      </c>
      <c r="D2259" s="3" t="str">
        <f>IF(ItemLists_295084!AE2257=1,"Yes","No")</f>
        <v>No</v>
      </c>
      <c r="E2259" s="18">
        <f>ItemLists_295084!C2257</f>
        <v>0</v>
      </c>
      <c r="F2259">
        <f>ItemLists_295084!F2257</f>
        <v>0</v>
      </c>
      <c r="G2259">
        <f>ItemLists_295084!P2257</f>
        <v>0</v>
      </c>
      <c r="H2259" s="1">
        <f>ItemLists_295084!W2257</f>
        <v>0</v>
      </c>
      <c r="I2259">
        <f>ItemLists_295084!S2257</f>
        <v>0</v>
      </c>
    </row>
    <row r="2260" spans="1:9" x14ac:dyDescent="0.25">
      <c r="A2260" t="str">
        <f>IF(ItemLists_295084!A2258="Juvenile Non-Fiction","JNF","")</f>
        <v/>
      </c>
      <c r="B2260">
        <f>ItemLists_295084!B2258</f>
        <v>0</v>
      </c>
      <c r="C2260" t="str">
        <f>LEFT(ItemLists_295084!D2258,36)</f>
        <v/>
      </c>
      <c r="D2260" s="3" t="str">
        <f>IF(ItemLists_295084!AE2258=1,"Yes","No")</f>
        <v>No</v>
      </c>
      <c r="E2260" s="18">
        <f>ItemLists_295084!C2258</f>
        <v>0</v>
      </c>
      <c r="F2260">
        <f>ItemLists_295084!F2258</f>
        <v>0</v>
      </c>
      <c r="G2260">
        <f>ItemLists_295084!P2258</f>
        <v>0</v>
      </c>
      <c r="H2260" s="1">
        <f>ItemLists_295084!W2258</f>
        <v>0</v>
      </c>
      <c r="I2260">
        <f>ItemLists_295084!S2258</f>
        <v>0</v>
      </c>
    </row>
    <row r="2261" spans="1:9" x14ac:dyDescent="0.25">
      <c r="A2261" t="str">
        <f>IF(ItemLists_295084!A2259="Juvenile Non-Fiction","JNF","")</f>
        <v/>
      </c>
      <c r="B2261">
        <f>ItemLists_295084!B2259</f>
        <v>0</v>
      </c>
      <c r="C2261" t="str">
        <f>LEFT(ItemLists_295084!D2259,36)</f>
        <v/>
      </c>
      <c r="D2261" s="3" t="str">
        <f>IF(ItemLists_295084!AE2259=1,"Yes","No")</f>
        <v>No</v>
      </c>
      <c r="E2261" s="18">
        <f>ItemLists_295084!C2259</f>
        <v>0</v>
      </c>
      <c r="F2261">
        <f>ItemLists_295084!F2259</f>
        <v>0</v>
      </c>
      <c r="G2261">
        <f>ItemLists_295084!P2259</f>
        <v>0</v>
      </c>
      <c r="H2261" s="1">
        <f>ItemLists_295084!W2259</f>
        <v>0</v>
      </c>
      <c r="I2261">
        <f>ItemLists_295084!S2259</f>
        <v>0</v>
      </c>
    </row>
    <row r="2262" spans="1:9" x14ac:dyDescent="0.25">
      <c r="A2262" t="str">
        <f>IF(ItemLists_295084!A2260="Juvenile Non-Fiction","JNF","")</f>
        <v/>
      </c>
      <c r="B2262">
        <f>ItemLists_295084!B2260</f>
        <v>0</v>
      </c>
      <c r="C2262" t="str">
        <f>LEFT(ItemLists_295084!D2260,36)</f>
        <v/>
      </c>
      <c r="D2262" s="3" t="str">
        <f>IF(ItemLists_295084!AE2260=1,"Yes","No")</f>
        <v>No</v>
      </c>
      <c r="E2262" s="18">
        <f>ItemLists_295084!C2260</f>
        <v>0</v>
      </c>
      <c r="F2262">
        <f>ItemLists_295084!F2260</f>
        <v>0</v>
      </c>
      <c r="G2262">
        <f>ItemLists_295084!P2260</f>
        <v>0</v>
      </c>
      <c r="H2262" s="1">
        <f>ItemLists_295084!W2260</f>
        <v>0</v>
      </c>
      <c r="I2262">
        <f>ItemLists_295084!S2260</f>
        <v>0</v>
      </c>
    </row>
    <row r="2263" spans="1:9" x14ac:dyDescent="0.25">
      <c r="A2263" t="str">
        <f>IF(ItemLists_295084!A2261="Juvenile Non-Fiction","JNF","")</f>
        <v/>
      </c>
      <c r="B2263">
        <f>ItemLists_295084!B2261</f>
        <v>0</v>
      </c>
      <c r="C2263" t="str">
        <f>LEFT(ItemLists_295084!D2261,36)</f>
        <v/>
      </c>
      <c r="D2263" s="3" t="str">
        <f>IF(ItemLists_295084!AE2261=1,"Yes","No")</f>
        <v>No</v>
      </c>
      <c r="E2263" s="18">
        <f>ItemLists_295084!C2261</f>
        <v>0</v>
      </c>
      <c r="F2263">
        <f>ItemLists_295084!F2261</f>
        <v>0</v>
      </c>
      <c r="G2263">
        <f>ItemLists_295084!P2261</f>
        <v>0</v>
      </c>
      <c r="H2263" s="1">
        <f>ItemLists_295084!W2261</f>
        <v>0</v>
      </c>
      <c r="I2263">
        <f>ItemLists_295084!S2261</f>
        <v>0</v>
      </c>
    </row>
    <row r="2264" spans="1:9" x14ac:dyDescent="0.25">
      <c r="A2264" t="str">
        <f>IF(ItemLists_295084!A2262="Juvenile Non-Fiction","JNF","")</f>
        <v/>
      </c>
      <c r="B2264">
        <f>ItemLists_295084!B2262</f>
        <v>0</v>
      </c>
      <c r="C2264" t="str">
        <f>LEFT(ItemLists_295084!D2262,36)</f>
        <v/>
      </c>
      <c r="D2264" s="3" t="str">
        <f>IF(ItemLists_295084!AE2262=1,"Yes","No")</f>
        <v>No</v>
      </c>
      <c r="E2264" s="18">
        <f>ItemLists_295084!C2262</f>
        <v>0</v>
      </c>
      <c r="F2264">
        <f>ItemLists_295084!F2262</f>
        <v>0</v>
      </c>
      <c r="G2264">
        <f>ItemLists_295084!P2262</f>
        <v>0</v>
      </c>
      <c r="H2264" s="1">
        <f>ItemLists_295084!W2262</f>
        <v>0</v>
      </c>
      <c r="I2264">
        <f>ItemLists_295084!S2262</f>
        <v>0</v>
      </c>
    </row>
    <row r="2265" spans="1:9" x14ac:dyDescent="0.25">
      <c r="A2265" t="str">
        <f>IF(ItemLists_295084!A2263="Juvenile Non-Fiction","JNF","")</f>
        <v/>
      </c>
      <c r="B2265">
        <f>ItemLists_295084!B2263</f>
        <v>0</v>
      </c>
      <c r="C2265" t="str">
        <f>LEFT(ItemLists_295084!D2263,36)</f>
        <v/>
      </c>
      <c r="D2265" s="3" t="str">
        <f>IF(ItemLists_295084!AE2263=1,"Yes","No")</f>
        <v>No</v>
      </c>
      <c r="E2265" s="18">
        <f>ItemLists_295084!C2263</f>
        <v>0</v>
      </c>
      <c r="F2265">
        <f>ItemLists_295084!F2263</f>
        <v>0</v>
      </c>
      <c r="G2265">
        <f>ItemLists_295084!P2263</f>
        <v>0</v>
      </c>
      <c r="H2265" s="1">
        <f>ItemLists_295084!W2263</f>
        <v>0</v>
      </c>
      <c r="I2265">
        <f>ItemLists_295084!S2263</f>
        <v>0</v>
      </c>
    </row>
    <row r="2266" spans="1:9" x14ac:dyDescent="0.25">
      <c r="A2266" t="str">
        <f>IF(ItemLists_295084!A2264="Juvenile Non-Fiction","JNF","")</f>
        <v/>
      </c>
      <c r="B2266">
        <f>ItemLists_295084!B2264</f>
        <v>0</v>
      </c>
      <c r="C2266" t="str">
        <f>LEFT(ItemLists_295084!D2264,36)</f>
        <v/>
      </c>
      <c r="D2266" s="3" t="str">
        <f>IF(ItemLists_295084!AE2264=1,"Yes","No")</f>
        <v>No</v>
      </c>
      <c r="E2266" s="18">
        <f>ItemLists_295084!C2264</f>
        <v>0</v>
      </c>
      <c r="F2266">
        <f>ItemLists_295084!F2264</f>
        <v>0</v>
      </c>
      <c r="G2266">
        <f>ItemLists_295084!P2264</f>
        <v>0</v>
      </c>
      <c r="H2266" s="1">
        <f>ItemLists_295084!W2264</f>
        <v>0</v>
      </c>
      <c r="I2266">
        <f>ItemLists_295084!S2264</f>
        <v>0</v>
      </c>
    </row>
    <row r="2267" spans="1:9" x14ac:dyDescent="0.25">
      <c r="A2267" t="str">
        <f>IF(ItemLists_295084!A2265="Juvenile Non-Fiction","JNF","")</f>
        <v/>
      </c>
      <c r="B2267">
        <f>ItemLists_295084!B2265</f>
        <v>0</v>
      </c>
      <c r="C2267" t="str">
        <f>LEFT(ItemLists_295084!D2265,36)</f>
        <v/>
      </c>
      <c r="D2267" s="3" t="str">
        <f>IF(ItemLists_295084!AE2265=1,"Yes","No")</f>
        <v>No</v>
      </c>
      <c r="E2267" s="18">
        <f>ItemLists_295084!C2265</f>
        <v>0</v>
      </c>
      <c r="F2267">
        <f>ItemLists_295084!F2265</f>
        <v>0</v>
      </c>
      <c r="G2267">
        <f>ItemLists_295084!P2265</f>
        <v>0</v>
      </c>
      <c r="H2267" s="1">
        <f>ItemLists_295084!W2265</f>
        <v>0</v>
      </c>
      <c r="I2267">
        <f>ItemLists_295084!S2265</f>
        <v>0</v>
      </c>
    </row>
    <row r="2268" spans="1:9" x14ac:dyDescent="0.25">
      <c r="A2268" t="str">
        <f>IF(ItemLists_295084!A2266="Juvenile Non-Fiction","JNF","")</f>
        <v/>
      </c>
      <c r="B2268">
        <f>ItemLists_295084!B2266</f>
        <v>0</v>
      </c>
      <c r="C2268" t="str">
        <f>LEFT(ItemLists_295084!D2266,36)</f>
        <v/>
      </c>
      <c r="D2268" s="3" t="str">
        <f>IF(ItemLists_295084!AE2266=1,"Yes","No")</f>
        <v>No</v>
      </c>
      <c r="E2268" s="18">
        <f>ItemLists_295084!C2266</f>
        <v>0</v>
      </c>
      <c r="F2268">
        <f>ItemLists_295084!F2266</f>
        <v>0</v>
      </c>
      <c r="G2268">
        <f>ItemLists_295084!P2266</f>
        <v>0</v>
      </c>
      <c r="H2268" s="1">
        <f>ItemLists_295084!W2266</f>
        <v>0</v>
      </c>
      <c r="I2268">
        <f>ItemLists_295084!S2266</f>
        <v>0</v>
      </c>
    </row>
    <row r="2269" spans="1:9" x14ac:dyDescent="0.25">
      <c r="A2269" t="str">
        <f>IF(ItemLists_295084!A2267="Juvenile Non-Fiction","JNF","")</f>
        <v/>
      </c>
      <c r="B2269">
        <f>ItemLists_295084!B2267</f>
        <v>0</v>
      </c>
      <c r="C2269" t="str">
        <f>LEFT(ItemLists_295084!D2267,36)</f>
        <v/>
      </c>
      <c r="D2269" s="3" t="str">
        <f>IF(ItemLists_295084!AE2267=1,"Yes","No")</f>
        <v>No</v>
      </c>
      <c r="E2269" s="18">
        <f>ItemLists_295084!C2267</f>
        <v>0</v>
      </c>
      <c r="F2269">
        <f>ItemLists_295084!F2267</f>
        <v>0</v>
      </c>
      <c r="G2269">
        <f>ItemLists_295084!P2267</f>
        <v>0</v>
      </c>
      <c r="H2269" s="1">
        <f>ItemLists_295084!W2267</f>
        <v>0</v>
      </c>
      <c r="I2269">
        <f>ItemLists_295084!S2267</f>
        <v>0</v>
      </c>
    </row>
    <row r="2270" spans="1:9" x14ac:dyDescent="0.25">
      <c r="A2270" t="str">
        <f>IF(ItemLists_295084!A2268="Juvenile Non-Fiction","JNF","")</f>
        <v/>
      </c>
      <c r="B2270">
        <f>ItemLists_295084!B2268</f>
        <v>0</v>
      </c>
      <c r="C2270" t="str">
        <f>LEFT(ItemLists_295084!D2268,36)</f>
        <v/>
      </c>
      <c r="D2270" s="3" t="str">
        <f>IF(ItemLists_295084!AE2268=1,"Yes","No")</f>
        <v>No</v>
      </c>
      <c r="E2270" s="18">
        <f>ItemLists_295084!C2268</f>
        <v>0</v>
      </c>
      <c r="F2270">
        <f>ItemLists_295084!F2268</f>
        <v>0</v>
      </c>
      <c r="G2270">
        <f>ItemLists_295084!P2268</f>
        <v>0</v>
      </c>
      <c r="H2270" s="1">
        <f>ItemLists_295084!W2268</f>
        <v>0</v>
      </c>
      <c r="I2270">
        <f>ItemLists_295084!S2268</f>
        <v>0</v>
      </c>
    </row>
    <row r="2271" spans="1:9" x14ac:dyDescent="0.25">
      <c r="A2271" t="str">
        <f>IF(ItemLists_295084!A2269="Juvenile Non-Fiction","JNF","")</f>
        <v/>
      </c>
      <c r="B2271">
        <f>ItemLists_295084!B2269</f>
        <v>0</v>
      </c>
      <c r="C2271" t="str">
        <f>LEFT(ItemLists_295084!D2269,36)</f>
        <v/>
      </c>
      <c r="D2271" s="3" t="str">
        <f>IF(ItemLists_295084!AE2269=1,"Yes","No")</f>
        <v>No</v>
      </c>
      <c r="E2271" s="18">
        <f>ItemLists_295084!C2269</f>
        <v>0</v>
      </c>
      <c r="F2271">
        <f>ItemLists_295084!F2269</f>
        <v>0</v>
      </c>
      <c r="G2271">
        <f>ItemLists_295084!P2269</f>
        <v>0</v>
      </c>
      <c r="H2271" s="1">
        <f>ItemLists_295084!W2269</f>
        <v>0</v>
      </c>
      <c r="I2271">
        <f>ItemLists_295084!S2269</f>
        <v>0</v>
      </c>
    </row>
    <row r="2272" spans="1:9" x14ac:dyDescent="0.25">
      <c r="A2272" t="str">
        <f>IF(ItemLists_295084!A2270="Juvenile Non-Fiction","JNF","")</f>
        <v/>
      </c>
      <c r="B2272">
        <f>ItemLists_295084!B2270</f>
        <v>0</v>
      </c>
      <c r="C2272" t="str">
        <f>LEFT(ItemLists_295084!D2270,36)</f>
        <v/>
      </c>
      <c r="D2272" s="3" t="str">
        <f>IF(ItemLists_295084!AE2270=1,"Yes","No")</f>
        <v>No</v>
      </c>
      <c r="E2272" s="18">
        <f>ItemLists_295084!C2270</f>
        <v>0</v>
      </c>
      <c r="F2272">
        <f>ItemLists_295084!F2270</f>
        <v>0</v>
      </c>
      <c r="G2272">
        <f>ItemLists_295084!P2270</f>
        <v>0</v>
      </c>
      <c r="H2272" s="1">
        <f>ItemLists_295084!W2270</f>
        <v>0</v>
      </c>
      <c r="I2272">
        <f>ItemLists_295084!S2270</f>
        <v>0</v>
      </c>
    </row>
    <row r="2273" spans="1:9" x14ac:dyDescent="0.25">
      <c r="A2273" t="str">
        <f>IF(ItemLists_295084!A2271="Juvenile Non-Fiction","JNF","")</f>
        <v/>
      </c>
      <c r="B2273">
        <f>ItemLists_295084!B2271</f>
        <v>0</v>
      </c>
      <c r="C2273" t="str">
        <f>LEFT(ItemLists_295084!D2271,36)</f>
        <v/>
      </c>
      <c r="D2273" s="3" t="str">
        <f>IF(ItemLists_295084!AE2271=1,"Yes","No")</f>
        <v>No</v>
      </c>
      <c r="E2273" s="18">
        <f>ItemLists_295084!C2271</f>
        <v>0</v>
      </c>
      <c r="F2273">
        <f>ItemLists_295084!F2271</f>
        <v>0</v>
      </c>
      <c r="G2273">
        <f>ItemLists_295084!P2271</f>
        <v>0</v>
      </c>
      <c r="H2273" s="1">
        <f>ItemLists_295084!W2271</f>
        <v>0</v>
      </c>
      <c r="I2273">
        <f>ItemLists_295084!S2271</f>
        <v>0</v>
      </c>
    </row>
    <row r="2274" spans="1:9" x14ac:dyDescent="0.25">
      <c r="A2274" t="str">
        <f>IF(ItemLists_295084!A2272="Juvenile Non-Fiction","JNF","")</f>
        <v/>
      </c>
      <c r="B2274">
        <f>ItemLists_295084!B2272</f>
        <v>0</v>
      </c>
      <c r="C2274" t="str">
        <f>LEFT(ItemLists_295084!D2272,36)</f>
        <v/>
      </c>
      <c r="D2274" s="3" t="str">
        <f>IF(ItemLists_295084!AE2272=1,"Yes","No")</f>
        <v>No</v>
      </c>
      <c r="E2274" s="18">
        <f>ItemLists_295084!C2272</f>
        <v>0</v>
      </c>
      <c r="F2274">
        <f>ItemLists_295084!F2272</f>
        <v>0</v>
      </c>
      <c r="G2274">
        <f>ItemLists_295084!P2272</f>
        <v>0</v>
      </c>
      <c r="H2274" s="1">
        <f>ItemLists_295084!W2272</f>
        <v>0</v>
      </c>
      <c r="I2274">
        <f>ItemLists_295084!S2272</f>
        <v>0</v>
      </c>
    </row>
    <row r="2275" spans="1:9" x14ac:dyDescent="0.25">
      <c r="A2275" t="str">
        <f>IF(ItemLists_295084!A2273="Juvenile Non-Fiction","JNF","")</f>
        <v/>
      </c>
      <c r="B2275">
        <f>ItemLists_295084!B2273</f>
        <v>0</v>
      </c>
      <c r="C2275" t="str">
        <f>LEFT(ItemLists_295084!D2273,36)</f>
        <v/>
      </c>
      <c r="D2275" s="3" t="str">
        <f>IF(ItemLists_295084!AE2273=1,"Yes","No")</f>
        <v>No</v>
      </c>
      <c r="E2275" s="18">
        <f>ItemLists_295084!C2273</f>
        <v>0</v>
      </c>
      <c r="F2275">
        <f>ItemLists_295084!F2273</f>
        <v>0</v>
      </c>
      <c r="G2275">
        <f>ItemLists_295084!P2273</f>
        <v>0</v>
      </c>
      <c r="H2275" s="1">
        <f>ItemLists_295084!W2273</f>
        <v>0</v>
      </c>
      <c r="I2275">
        <f>ItemLists_295084!S2273</f>
        <v>0</v>
      </c>
    </row>
    <row r="2276" spans="1:9" x14ac:dyDescent="0.25">
      <c r="A2276" t="str">
        <f>IF(ItemLists_295084!A2274="Juvenile Non-Fiction","JNF","")</f>
        <v/>
      </c>
      <c r="B2276">
        <f>ItemLists_295084!B2274</f>
        <v>0</v>
      </c>
      <c r="C2276" t="str">
        <f>LEFT(ItemLists_295084!D2274,36)</f>
        <v/>
      </c>
      <c r="D2276" s="3" t="str">
        <f>IF(ItemLists_295084!AE2274=1,"Yes","No")</f>
        <v>No</v>
      </c>
      <c r="E2276" s="18">
        <f>ItemLists_295084!C2274</f>
        <v>0</v>
      </c>
      <c r="F2276">
        <f>ItemLists_295084!F2274</f>
        <v>0</v>
      </c>
      <c r="G2276">
        <f>ItemLists_295084!P2274</f>
        <v>0</v>
      </c>
      <c r="H2276" s="1">
        <f>ItemLists_295084!W2274</f>
        <v>0</v>
      </c>
      <c r="I2276">
        <f>ItemLists_295084!S2274</f>
        <v>0</v>
      </c>
    </row>
    <row r="2277" spans="1:9" x14ac:dyDescent="0.25">
      <c r="A2277" t="str">
        <f>IF(ItemLists_295084!A2275="Juvenile Non-Fiction","JNF","")</f>
        <v/>
      </c>
      <c r="B2277">
        <f>ItemLists_295084!B2275</f>
        <v>0</v>
      </c>
      <c r="C2277" t="str">
        <f>LEFT(ItemLists_295084!D2275,36)</f>
        <v/>
      </c>
      <c r="D2277" s="3" t="str">
        <f>IF(ItemLists_295084!AE2275=1,"Yes","No")</f>
        <v>No</v>
      </c>
      <c r="E2277" s="18">
        <f>ItemLists_295084!C2275</f>
        <v>0</v>
      </c>
      <c r="F2277">
        <f>ItemLists_295084!F2275</f>
        <v>0</v>
      </c>
      <c r="G2277">
        <f>ItemLists_295084!P2275</f>
        <v>0</v>
      </c>
      <c r="H2277" s="1">
        <f>ItemLists_295084!W2275</f>
        <v>0</v>
      </c>
      <c r="I2277">
        <f>ItemLists_295084!S2275</f>
        <v>0</v>
      </c>
    </row>
    <row r="2278" spans="1:9" x14ac:dyDescent="0.25">
      <c r="A2278" t="str">
        <f>IF(ItemLists_295084!A2276="Juvenile Non-Fiction","JNF","")</f>
        <v/>
      </c>
      <c r="B2278">
        <f>ItemLists_295084!B2276</f>
        <v>0</v>
      </c>
      <c r="C2278" t="str">
        <f>LEFT(ItemLists_295084!D2276,36)</f>
        <v/>
      </c>
      <c r="D2278" s="3" t="str">
        <f>IF(ItemLists_295084!AE2276=1,"Yes","No")</f>
        <v>No</v>
      </c>
      <c r="E2278" s="18">
        <f>ItemLists_295084!C2276</f>
        <v>0</v>
      </c>
      <c r="F2278">
        <f>ItemLists_295084!F2276</f>
        <v>0</v>
      </c>
      <c r="G2278">
        <f>ItemLists_295084!P2276</f>
        <v>0</v>
      </c>
      <c r="H2278" s="1">
        <f>ItemLists_295084!W2276</f>
        <v>0</v>
      </c>
      <c r="I2278">
        <f>ItemLists_295084!S2276</f>
        <v>0</v>
      </c>
    </row>
    <row r="2279" spans="1:9" x14ac:dyDescent="0.25">
      <c r="A2279" t="str">
        <f>IF(ItemLists_295084!A2277="Juvenile Non-Fiction","JNF","")</f>
        <v/>
      </c>
      <c r="B2279">
        <f>ItemLists_295084!B2277</f>
        <v>0</v>
      </c>
      <c r="C2279" t="str">
        <f>LEFT(ItemLists_295084!D2277,36)</f>
        <v/>
      </c>
      <c r="D2279" s="3" t="str">
        <f>IF(ItemLists_295084!AE2277=1,"Yes","No")</f>
        <v>No</v>
      </c>
      <c r="E2279" s="18">
        <f>ItemLists_295084!C2277</f>
        <v>0</v>
      </c>
      <c r="F2279">
        <f>ItemLists_295084!F2277</f>
        <v>0</v>
      </c>
      <c r="G2279">
        <f>ItemLists_295084!P2277</f>
        <v>0</v>
      </c>
      <c r="H2279" s="1">
        <f>ItemLists_295084!W2277</f>
        <v>0</v>
      </c>
      <c r="I2279">
        <f>ItemLists_295084!S2277</f>
        <v>0</v>
      </c>
    </row>
    <row r="2280" spans="1:9" x14ac:dyDescent="0.25">
      <c r="A2280" t="str">
        <f>IF(ItemLists_295084!A2278="Juvenile Non-Fiction","JNF","")</f>
        <v/>
      </c>
      <c r="B2280">
        <f>ItemLists_295084!B2278</f>
        <v>0</v>
      </c>
      <c r="C2280" t="str">
        <f>LEFT(ItemLists_295084!D2278,36)</f>
        <v/>
      </c>
      <c r="D2280" s="3" t="str">
        <f>IF(ItemLists_295084!AE2278=1,"Yes","No")</f>
        <v>No</v>
      </c>
      <c r="E2280" s="18">
        <f>ItemLists_295084!C2278</f>
        <v>0</v>
      </c>
      <c r="F2280">
        <f>ItemLists_295084!F2278</f>
        <v>0</v>
      </c>
      <c r="G2280">
        <f>ItemLists_295084!P2278</f>
        <v>0</v>
      </c>
      <c r="H2280" s="1">
        <f>ItemLists_295084!W2278</f>
        <v>0</v>
      </c>
      <c r="I2280">
        <f>ItemLists_295084!S2278</f>
        <v>0</v>
      </c>
    </row>
    <row r="2281" spans="1:9" x14ac:dyDescent="0.25">
      <c r="A2281" t="str">
        <f>IF(ItemLists_295084!A2279="Juvenile Non-Fiction","JNF","")</f>
        <v/>
      </c>
      <c r="B2281">
        <f>ItemLists_295084!B2279</f>
        <v>0</v>
      </c>
      <c r="C2281" t="str">
        <f>LEFT(ItemLists_295084!D2279,36)</f>
        <v/>
      </c>
      <c r="D2281" s="3" t="str">
        <f>IF(ItemLists_295084!AE2279=1,"Yes","No")</f>
        <v>No</v>
      </c>
      <c r="E2281" s="18">
        <f>ItemLists_295084!C2279</f>
        <v>0</v>
      </c>
      <c r="F2281">
        <f>ItemLists_295084!F2279</f>
        <v>0</v>
      </c>
      <c r="G2281">
        <f>ItemLists_295084!P2279</f>
        <v>0</v>
      </c>
      <c r="H2281" s="1">
        <f>ItemLists_295084!W2279</f>
        <v>0</v>
      </c>
      <c r="I2281">
        <f>ItemLists_295084!S2279</f>
        <v>0</v>
      </c>
    </row>
    <row r="2282" spans="1:9" x14ac:dyDescent="0.25">
      <c r="A2282" t="str">
        <f>IF(ItemLists_295084!A2280="Juvenile Non-Fiction","JNF","")</f>
        <v/>
      </c>
      <c r="B2282">
        <f>ItemLists_295084!B2280</f>
        <v>0</v>
      </c>
      <c r="C2282" t="str">
        <f>LEFT(ItemLists_295084!D2280,36)</f>
        <v/>
      </c>
      <c r="D2282" s="3" t="str">
        <f>IF(ItemLists_295084!AE2280=1,"Yes","No")</f>
        <v>No</v>
      </c>
      <c r="E2282" s="18">
        <f>ItemLists_295084!C2280</f>
        <v>0</v>
      </c>
      <c r="F2282">
        <f>ItemLists_295084!F2280</f>
        <v>0</v>
      </c>
      <c r="G2282">
        <f>ItemLists_295084!P2280</f>
        <v>0</v>
      </c>
      <c r="H2282" s="1">
        <f>ItemLists_295084!W2280</f>
        <v>0</v>
      </c>
      <c r="I2282">
        <f>ItemLists_295084!S2280</f>
        <v>0</v>
      </c>
    </row>
    <row r="2283" spans="1:9" x14ac:dyDescent="0.25">
      <c r="A2283" t="str">
        <f>IF(ItemLists_295084!A2281="Juvenile Non-Fiction","JNF","")</f>
        <v/>
      </c>
      <c r="B2283">
        <f>ItemLists_295084!B2281</f>
        <v>0</v>
      </c>
      <c r="C2283" t="str">
        <f>LEFT(ItemLists_295084!D2281,36)</f>
        <v/>
      </c>
      <c r="D2283" s="3" t="str">
        <f>IF(ItemLists_295084!AE2281=1,"Yes","No")</f>
        <v>No</v>
      </c>
      <c r="E2283" s="18">
        <f>ItemLists_295084!C2281</f>
        <v>0</v>
      </c>
      <c r="F2283">
        <f>ItemLists_295084!F2281</f>
        <v>0</v>
      </c>
      <c r="G2283">
        <f>ItemLists_295084!P2281</f>
        <v>0</v>
      </c>
      <c r="H2283" s="1">
        <f>ItemLists_295084!W2281</f>
        <v>0</v>
      </c>
      <c r="I2283">
        <f>ItemLists_295084!S2281</f>
        <v>0</v>
      </c>
    </row>
    <row r="2284" spans="1:9" x14ac:dyDescent="0.25">
      <c r="A2284" t="str">
        <f>IF(ItemLists_295084!A2282="Juvenile Non-Fiction","JNF","")</f>
        <v/>
      </c>
      <c r="B2284">
        <f>ItemLists_295084!B2282</f>
        <v>0</v>
      </c>
      <c r="C2284" t="str">
        <f>LEFT(ItemLists_295084!D2282,36)</f>
        <v/>
      </c>
      <c r="D2284" s="3" t="str">
        <f>IF(ItemLists_295084!AE2282=1,"Yes","No")</f>
        <v>No</v>
      </c>
      <c r="E2284" s="18">
        <f>ItemLists_295084!C2282</f>
        <v>0</v>
      </c>
      <c r="F2284">
        <f>ItemLists_295084!F2282</f>
        <v>0</v>
      </c>
      <c r="G2284">
        <f>ItemLists_295084!P2282</f>
        <v>0</v>
      </c>
      <c r="H2284" s="1">
        <f>ItemLists_295084!W2282</f>
        <v>0</v>
      </c>
      <c r="I2284">
        <f>ItemLists_295084!S2282</f>
        <v>0</v>
      </c>
    </row>
    <row r="2285" spans="1:9" x14ac:dyDescent="0.25">
      <c r="A2285" t="str">
        <f>IF(ItemLists_295084!A2283="Juvenile Non-Fiction","JNF","")</f>
        <v/>
      </c>
      <c r="B2285">
        <f>ItemLists_295084!B2283</f>
        <v>0</v>
      </c>
      <c r="C2285" t="str">
        <f>LEFT(ItemLists_295084!D2283,36)</f>
        <v/>
      </c>
      <c r="D2285" s="3" t="str">
        <f>IF(ItemLists_295084!AE2283=1,"Yes","No")</f>
        <v>No</v>
      </c>
      <c r="E2285" s="18">
        <f>ItemLists_295084!C2283</f>
        <v>0</v>
      </c>
      <c r="F2285">
        <f>ItemLists_295084!F2283</f>
        <v>0</v>
      </c>
      <c r="G2285">
        <f>ItemLists_295084!P2283</f>
        <v>0</v>
      </c>
      <c r="H2285" s="1">
        <f>ItemLists_295084!W2283</f>
        <v>0</v>
      </c>
      <c r="I2285">
        <f>ItemLists_295084!S2283</f>
        <v>0</v>
      </c>
    </row>
    <row r="2286" spans="1:9" x14ac:dyDescent="0.25">
      <c r="A2286" t="str">
        <f>IF(ItemLists_295084!A2284="Juvenile Non-Fiction","JNF","")</f>
        <v/>
      </c>
      <c r="B2286">
        <f>ItemLists_295084!B2284</f>
        <v>0</v>
      </c>
      <c r="C2286" t="str">
        <f>LEFT(ItemLists_295084!D2284,36)</f>
        <v/>
      </c>
      <c r="D2286" s="3" t="str">
        <f>IF(ItemLists_295084!AE2284=1,"Yes","No")</f>
        <v>No</v>
      </c>
      <c r="E2286" s="18">
        <f>ItemLists_295084!C2284</f>
        <v>0</v>
      </c>
      <c r="F2286">
        <f>ItemLists_295084!F2284</f>
        <v>0</v>
      </c>
      <c r="G2286">
        <f>ItemLists_295084!P2284</f>
        <v>0</v>
      </c>
      <c r="H2286" s="1">
        <f>ItemLists_295084!W2284</f>
        <v>0</v>
      </c>
      <c r="I2286">
        <f>ItemLists_295084!S2284</f>
        <v>0</v>
      </c>
    </row>
    <row r="2287" spans="1:9" x14ac:dyDescent="0.25">
      <c r="A2287" t="str">
        <f>IF(ItemLists_295084!A2285="Juvenile Non-Fiction","JNF","")</f>
        <v/>
      </c>
      <c r="B2287">
        <f>ItemLists_295084!B2285</f>
        <v>0</v>
      </c>
      <c r="C2287" t="str">
        <f>LEFT(ItemLists_295084!D2285,36)</f>
        <v/>
      </c>
      <c r="D2287" s="3" t="str">
        <f>IF(ItemLists_295084!AE2285=1,"Yes","No")</f>
        <v>No</v>
      </c>
      <c r="E2287" s="18">
        <f>ItemLists_295084!C2285</f>
        <v>0</v>
      </c>
      <c r="F2287">
        <f>ItemLists_295084!F2285</f>
        <v>0</v>
      </c>
      <c r="G2287">
        <f>ItemLists_295084!P2285</f>
        <v>0</v>
      </c>
      <c r="H2287" s="1">
        <f>ItemLists_295084!W2285</f>
        <v>0</v>
      </c>
      <c r="I2287">
        <f>ItemLists_295084!S2285</f>
        <v>0</v>
      </c>
    </row>
    <row r="2288" spans="1:9" x14ac:dyDescent="0.25">
      <c r="A2288" t="str">
        <f>IF(ItemLists_295084!A2286="Juvenile Non-Fiction","JNF","")</f>
        <v/>
      </c>
      <c r="B2288">
        <f>ItemLists_295084!B2286</f>
        <v>0</v>
      </c>
      <c r="C2288" t="str">
        <f>LEFT(ItemLists_295084!D2286,36)</f>
        <v/>
      </c>
      <c r="D2288" s="3" t="str">
        <f>IF(ItemLists_295084!AE2286=1,"Yes","No")</f>
        <v>No</v>
      </c>
      <c r="E2288" s="18">
        <f>ItemLists_295084!C2286</f>
        <v>0</v>
      </c>
      <c r="F2288">
        <f>ItemLists_295084!F2286</f>
        <v>0</v>
      </c>
      <c r="G2288">
        <f>ItemLists_295084!P2286</f>
        <v>0</v>
      </c>
      <c r="H2288" s="1">
        <f>ItemLists_295084!W2286</f>
        <v>0</v>
      </c>
      <c r="I2288">
        <f>ItemLists_295084!S2286</f>
        <v>0</v>
      </c>
    </row>
    <row r="2289" spans="1:9" x14ac:dyDescent="0.25">
      <c r="A2289" t="str">
        <f>IF(ItemLists_295084!A2287="Juvenile Non-Fiction","JNF","")</f>
        <v/>
      </c>
      <c r="B2289">
        <f>ItemLists_295084!B2287</f>
        <v>0</v>
      </c>
      <c r="C2289" t="str">
        <f>LEFT(ItemLists_295084!D2287,36)</f>
        <v/>
      </c>
      <c r="D2289" s="3" t="str">
        <f>IF(ItemLists_295084!AE2287=1,"Yes","No")</f>
        <v>No</v>
      </c>
      <c r="E2289" s="18">
        <f>ItemLists_295084!C2287</f>
        <v>0</v>
      </c>
      <c r="F2289">
        <f>ItemLists_295084!F2287</f>
        <v>0</v>
      </c>
      <c r="G2289">
        <f>ItemLists_295084!P2287</f>
        <v>0</v>
      </c>
      <c r="H2289" s="1">
        <f>ItemLists_295084!W2287</f>
        <v>0</v>
      </c>
      <c r="I2289">
        <f>ItemLists_295084!S2287</f>
        <v>0</v>
      </c>
    </row>
    <row r="2290" spans="1:9" x14ac:dyDescent="0.25">
      <c r="A2290" t="str">
        <f>IF(ItemLists_295084!A2288="Juvenile Non-Fiction","JNF","")</f>
        <v/>
      </c>
      <c r="B2290">
        <f>ItemLists_295084!B2288</f>
        <v>0</v>
      </c>
      <c r="C2290" t="str">
        <f>LEFT(ItemLists_295084!D2288,36)</f>
        <v/>
      </c>
      <c r="D2290" s="3" t="str">
        <f>IF(ItemLists_295084!AE2288=1,"Yes","No")</f>
        <v>No</v>
      </c>
      <c r="E2290" s="18">
        <f>ItemLists_295084!C2288</f>
        <v>0</v>
      </c>
      <c r="F2290">
        <f>ItemLists_295084!F2288</f>
        <v>0</v>
      </c>
      <c r="G2290">
        <f>ItemLists_295084!P2288</f>
        <v>0</v>
      </c>
      <c r="H2290" s="1">
        <f>ItemLists_295084!W2288</f>
        <v>0</v>
      </c>
      <c r="I2290">
        <f>ItemLists_295084!S2288</f>
        <v>0</v>
      </c>
    </row>
    <row r="2291" spans="1:9" x14ac:dyDescent="0.25">
      <c r="A2291" t="str">
        <f>IF(ItemLists_295084!A2289="Juvenile Non-Fiction","JNF","")</f>
        <v/>
      </c>
      <c r="B2291">
        <f>ItemLists_295084!B2289</f>
        <v>0</v>
      </c>
      <c r="C2291" t="str">
        <f>LEFT(ItemLists_295084!D2289,36)</f>
        <v/>
      </c>
      <c r="D2291" s="3" t="str">
        <f>IF(ItemLists_295084!AE2289=1,"Yes","No")</f>
        <v>No</v>
      </c>
      <c r="E2291" s="18">
        <f>ItemLists_295084!C2289</f>
        <v>0</v>
      </c>
      <c r="F2291">
        <f>ItemLists_295084!F2289</f>
        <v>0</v>
      </c>
      <c r="G2291">
        <f>ItemLists_295084!P2289</f>
        <v>0</v>
      </c>
      <c r="H2291" s="1">
        <f>ItemLists_295084!W2289</f>
        <v>0</v>
      </c>
      <c r="I2291">
        <f>ItemLists_295084!S2289</f>
        <v>0</v>
      </c>
    </row>
    <row r="2292" spans="1:9" x14ac:dyDescent="0.25">
      <c r="A2292" t="str">
        <f>IF(ItemLists_295084!A2290="Juvenile Non-Fiction","JNF","")</f>
        <v/>
      </c>
      <c r="B2292">
        <f>ItemLists_295084!B2290</f>
        <v>0</v>
      </c>
      <c r="C2292" t="str">
        <f>LEFT(ItemLists_295084!D2290,36)</f>
        <v/>
      </c>
      <c r="D2292" s="3" t="str">
        <f>IF(ItemLists_295084!AE2290=1,"Yes","No")</f>
        <v>No</v>
      </c>
      <c r="E2292" s="18">
        <f>ItemLists_295084!C2290</f>
        <v>0</v>
      </c>
      <c r="F2292">
        <f>ItemLists_295084!F2290</f>
        <v>0</v>
      </c>
      <c r="G2292">
        <f>ItemLists_295084!P2290</f>
        <v>0</v>
      </c>
      <c r="H2292" s="1">
        <f>ItemLists_295084!W2290</f>
        <v>0</v>
      </c>
      <c r="I2292">
        <f>ItemLists_295084!S2290</f>
        <v>0</v>
      </c>
    </row>
    <row r="2293" spans="1:9" x14ac:dyDescent="0.25">
      <c r="A2293" t="str">
        <f>IF(ItemLists_295084!A2291="Juvenile Non-Fiction","JNF","")</f>
        <v/>
      </c>
      <c r="B2293">
        <f>ItemLists_295084!B2291</f>
        <v>0</v>
      </c>
      <c r="C2293" t="str">
        <f>LEFT(ItemLists_295084!D2291,36)</f>
        <v/>
      </c>
      <c r="D2293" s="3" t="str">
        <f>IF(ItemLists_295084!AE2291=1,"Yes","No")</f>
        <v>No</v>
      </c>
      <c r="E2293" s="18">
        <f>ItemLists_295084!C2291</f>
        <v>0</v>
      </c>
      <c r="F2293">
        <f>ItemLists_295084!F2291</f>
        <v>0</v>
      </c>
      <c r="G2293">
        <f>ItemLists_295084!P2291</f>
        <v>0</v>
      </c>
      <c r="H2293" s="1">
        <f>ItemLists_295084!W2291</f>
        <v>0</v>
      </c>
      <c r="I2293">
        <f>ItemLists_295084!S2291</f>
        <v>0</v>
      </c>
    </row>
    <row r="2294" spans="1:9" x14ac:dyDescent="0.25">
      <c r="A2294" t="str">
        <f>IF(ItemLists_295084!A2292="Juvenile Non-Fiction","JNF","")</f>
        <v/>
      </c>
      <c r="B2294">
        <f>ItemLists_295084!B2292</f>
        <v>0</v>
      </c>
      <c r="C2294" t="str">
        <f>LEFT(ItemLists_295084!D2292,36)</f>
        <v/>
      </c>
      <c r="D2294" s="3" t="str">
        <f>IF(ItemLists_295084!AE2292=1,"Yes","No")</f>
        <v>No</v>
      </c>
      <c r="E2294" s="18">
        <f>ItemLists_295084!C2292</f>
        <v>0</v>
      </c>
      <c r="F2294">
        <f>ItemLists_295084!F2292</f>
        <v>0</v>
      </c>
      <c r="G2294">
        <f>ItemLists_295084!P2292</f>
        <v>0</v>
      </c>
      <c r="H2294" s="1">
        <f>ItemLists_295084!W2292</f>
        <v>0</v>
      </c>
      <c r="I2294">
        <f>ItemLists_295084!S2292</f>
        <v>0</v>
      </c>
    </row>
    <row r="2295" spans="1:9" x14ac:dyDescent="0.25">
      <c r="A2295" t="str">
        <f>IF(ItemLists_295084!A2293="Juvenile Non-Fiction","JNF","")</f>
        <v/>
      </c>
      <c r="B2295">
        <f>ItemLists_295084!B2293</f>
        <v>0</v>
      </c>
      <c r="C2295" t="str">
        <f>LEFT(ItemLists_295084!D2293,36)</f>
        <v/>
      </c>
      <c r="D2295" s="3" t="str">
        <f>IF(ItemLists_295084!AE2293=1,"Yes","No")</f>
        <v>No</v>
      </c>
      <c r="E2295" s="18">
        <f>ItemLists_295084!C2293</f>
        <v>0</v>
      </c>
      <c r="F2295">
        <f>ItemLists_295084!F2293</f>
        <v>0</v>
      </c>
      <c r="G2295">
        <f>ItemLists_295084!P2293</f>
        <v>0</v>
      </c>
      <c r="H2295" s="1">
        <f>ItemLists_295084!W2293</f>
        <v>0</v>
      </c>
      <c r="I2295">
        <f>ItemLists_295084!S2293</f>
        <v>0</v>
      </c>
    </row>
    <row r="2296" spans="1:9" x14ac:dyDescent="0.25">
      <c r="A2296" t="str">
        <f>IF(ItemLists_295084!A2294="Juvenile Non-Fiction","JNF","")</f>
        <v/>
      </c>
      <c r="B2296">
        <f>ItemLists_295084!B2294</f>
        <v>0</v>
      </c>
      <c r="C2296" t="str">
        <f>LEFT(ItemLists_295084!D2294,36)</f>
        <v/>
      </c>
      <c r="D2296" s="3" t="str">
        <f>IF(ItemLists_295084!AE2294=1,"Yes","No")</f>
        <v>No</v>
      </c>
      <c r="E2296" s="18">
        <f>ItemLists_295084!C2294</f>
        <v>0</v>
      </c>
      <c r="F2296">
        <f>ItemLists_295084!F2294</f>
        <v>0</v>
      </c>
      <c r="G2296">
        <f>ItemLists_295084!P2294</f>
        <v>0</v>
      </c>
      <c r="H2296" s="1">
        <f>ItemLists_295084!W2294</f>
        <v>0</v>
      </c>
      <c r="I2296">
        <f>ItemLists_295084!S2294</f>
        <v>0</v>
      </c>
    </row>
    <row r="2297" spans="1:9" x14ac:dyDescent="0.25">
      <c r="A2297" t="str">
        <f>IF(ItemLists_295084!A2295="Juvenile Non-Fiction","JNF","")</f>
        <v/>
      </c>
      <c r="B2297">
        <f>ItemLists_295084!B2295</f>
        <v>0</v>
      </c>
      <c r="C2297" t="str">
        <f>LEFT(ItemLists_295084!D2295,36)</f>
        <v/>
      </c>
      <c r="D2297" s="3" t="str">
        <f>IF(ItemLists_295084!AE2295=1,"Yes","No")</f>
        <v>No</v>
      </c>
      <c r="E2297" s="18">
        <f>ItemLists_295084!C2295</f>
        <v>0</v>
      </c>
      <c r="F2297">
        <f>ItemLists_295084!F2295</f>
        <v>0</v>
      </c>
      <c r="G2297">
        <f>ItemLists_295084!P2295</f>
        <v>0</v>
      </c>
      <c r="H2297" s="1">
        <f>ItemLists_295084!W2295</f>
        <v>0</v>
      </c>
      <c r="I2297">
        <f>ItemLists_295084!S2295</f>
        <v>0</v>
      </c>
    </row>
    <row r="2298" spans="1:9" x14ac:dyDescent="0.25">
      <c r="A2298" t="str">
        <f>IF(ItemLists_295084!A2296="Juvenile Non-Fiction","JNF","")</f>
        <v/>
      </c>
      <c r="B2298">
        <f>ItemLists_295084!B2296</f>
        <v>0</v>
      </c>
      <c r="C2298" t="str">
        <f>LEFT(ItemLists_295084!D2296,36)</f>
        <v/>
      </c>
      <c r="D2298" s="3" t="str">
        <f>IF(ItemLists_295084!AE2296=1,"Yes","No")</f>
        <v>No</v>
      </c>
      <c r="E2298" s="18">
        <f>ItemLists_295084!C2296</f>
        <v>0</v>
      </c>
      <c r="F2298">
        <f>ItemLists_295084!F2296</f>
        <v>0</v>
      </c>
      <c r="G2298">
        <f>ItemLists_295084!P2296</f>
        <v>0</v>
      </c>
      <c r="H2298" s="1">
        <f>ItemLists_295084!W2296</f>
        <v>0</v>
      </c>
      <c r="I2298">
        <f>ItemLists_295084!S2296</f>
        <v>0</v>
      </c>
    </row>
    <row r="2299" spans="1:9" x14ac:dyDescent="0.25">
      <c r="A2299" t="str">
        <f>IF(ItemLists_295084!A2297="Juvenile Non-Fiction","JNF","")</f>
        <v/>
      </c>
      <c r="B2299">
        <f>ItemLists_295084!B2297</f>
        <v>0</v>
      </c>
      <c r="C2299" t="str">
        <f>LEFT(ItemLists_295084!D2297,36)</f>
        <v/>
      </c>
      <c r="D2299" s="3" t="str">
        <f>IF(ItemLists_295084!AE2297=1,"Yes","No")</f>
        <v>No</v>
      </c>
      <c r="E2299" s="18">
        <f>ItemLists_295084!C2297</f>
        <v>0</v>
      </c>
      <c r="F2299">
        <f>ItemLists_295084!F2297</f>
        <v>0</v>
      </c>
      <c r="G2299">
        <f>ItemLists_295084!P2297</f>
        <v>0</v>
      </c>
      <c r="H2299" s="1">
        <f>ItemLists_295084!W2297</f>
        <v>0</v>
      </c>
      <c r="I2299">
        <f>ItemLists_295084!S2297</f>
        <v>0</v>
      </c>
    </row>
    <row r="2300" spans="1:9" x14ac:dyDescent="0.25">
      <c r="A2300" t="str">
        <f>IF(ItemLists_295084!A2298="Juvenile Non-Fiction","JNF","")</f>
        <v/>
      </c>
      <c r="B2300">
        <f>ItemLists_295084!B2298</f>
        <v>0</v>
      </c>
      <c r="C2300" t="str">
        <f>LEFT(ItemLists_295084!D2298,36)</f>
        <v/>
      </c>
      <c r="D2300" s="3" t="str">
        <f>IF(ItemLists_295084!AE2298=1,"Yes","No")</f>
        <v>No</v>
      </c>
      <c r="E2300" s="18">
        <f>ItemLists_295084!C2298</f>
        <v>0</v>
      </c>
      <c r="F2300">
        <f>ItemLists_295084!F2298</f>
        <v>0</v>
      </c>
      <c r="G2300">
        <f>ItemLists_295084!P2298</f>
        <v>0</v>
      </c>
      <c r="H2300" s="1">
        <f>ItemLists_295084!W2298</f>
        <v>0</v>
      </c>
      <c r="I2300">
        <f>ItemLists_295084!S2298</f>
        <v>0</v>
      </c>
    </row>
    <row r="2301" spans="1:9" x14ac:dyDescent="0.25">
      <c r="A2301" t="str">
        <f>IF(ItemLists_295084!A2299="Juvenile Non-Fiction","JNF","")</f>
        <v/>
      </c>
      <c r="B2301">
        <f>ItemLists_295084!B2299</f>
        <v>0</v>
      </c>
      <c r="C2301" t="str">
        <f>LEFT(ItemLists_295084!D2299,36)</f>
        <v/>
      </c>
      <c r="D2301" s="3" t="str">
        <f>IF(ItemLists_295084!AE2299=1,"Yes","No")</f>
        <v>No</v>
      </c>
      <c r="E2301" s="18">
        <f>ItemLists_295084!C2299</f>
        <v>0</v>
      </c>
      <c r="F2301">
        <f>ItemLists_295084!F2299</f>
        <v>0</v>
      </c>
      <c r="G2301">
        <f>ItemLists_295084!P2299</f>
        <v>0</v>
      </c>
      <c r="H2301" s="1">
        <f>ItemLists_295084!W2299</f>
        <v>0</v>
      </c>
      <c r="I2301">
        <f>ItemLists_295084!S2299</f>
        <v>0</v>
      </c>
    </row>
    <row r="2302" spans="1:9" x14ac:dyDescent="0.25">
      <c r="A2302" t="str">
        <f>IF(ItemLists_295084!A2300="Juvenile Non-Fiction","JNF","")</f>
        <v/>
      </c>
      <c r="B2302">
        <f>ItemLists_295084!B2300</f>
        <v>0</v>
      </c>
      <c r="C2302" t="str">
        <f>LEFT(ItemLists_295084!D2300,36)</f>
        <v/>
      </c>
      <c r="D2302" s="3" t="str">
        <f>IF(ItemLists_295084!AE2300=1,"Yes","No")</f>
        <v>No</v>
      </c>
      <c r="E2302" s="18">
        <f>ItemLists_295084!C2300</f>
        <v>0</v>
      </c>
      <c r="F2302">
        <f>ItemLists_295084!F2300</f>
        <v>0</v>
      </c>
      <c r="G2302">
        <f>ItemLists_295084!P2300</f>
        <v>0</v>
      </c>
      <c r="H2302" s="1">
        <f>ItemLists_295084!W2300</f>
        <v>0</v>
      </c>
      <c r="I2302">
        <f>ItemLists_295084!S2300</f>
        <v>0</v>
      </c>
    </row>
    <row r="2303" spans="1:9" x14ac:dyDescent="0.25">
      <c r="A2303" t="str">
        <f>IF(ItemLists_295084!A2301="Juvenile Non-Fiction","JNF","")</f>
        <v/>
      </c>
      <c r="B2303">
        <f>ItemLists_295084!B2301</f>
        <v>0</v>
      </c>
      <c r="C2303" t="str">
        <f>LEFT(ItemLists_295084!D2301,36)</f>
        <v/>
      </c>
      <c r="D2303" s="3" t="str">
        <f>IF(ItemLists_295084!AE2301=1,"Yes","No")</f>
        <v>No</v>
      </c>
      <c r="E2303" s="18">
        <f>ItemLists_295084!C2301</f>
        <v>0</v>
      </c>
      <c r="F2303">
        <f>ItemLists_295084!F2301</f>
        <v>0</v>
      </c>
      <c r="G2303">
        <f>ItemLists_295084!P2301</f>
        <v>0</v>
      </c>
      <c r="H2303" s="1">
        <f>ItemLists_295084!W2301</f>
        <v>0</v>
      </c>
      <c r="I2303">
        <f>ItemLists_295084!S2301</f>
        <v>0</v>
      </c>
    </row>
    <row r="2304" spans="1:9" x14ac:dyDescent="0.25">
      <c r="A2304" t="str">
        <f>IF(ItemLists_295084!A2302="Juvenile Non-Fiction","JNF","")</f>
        <v/>
      </c>
      <c r="B2304">
        <f>ItemLists_295084!B2302</f>
        <v>0</v>
      </c>
      <c r="C2304" t="str">
        <f>LEFT(ItemLists_295084!D2302,36)</f>
        <v/>
      </c>
      <c r="D2304" s="3" t="str">
        <f>IF(ItemLists_295084!AE2302=1,"Yes","No")</f>
        <v>No</v>
      </c>
      <c r="E2304" s="18">
        <f>ItemLists_295084!C2302</f>
        <v>0</v>
      </c>
      <c r="F2304">
        <f>ItemLists_295084!F2302</f>
        <v>0</v>
      </c>
      <c r="G2304">
        <f>ItemLists_295084!P2302</f>
        <v>0</v>
      </c>
      <c r="H2304" s="1">
        <f>ItemLists_295084!W2302</f>
        <v>0</v>
      </c>
      <c r="I2304">
        <f>ItemLists_295084!S2302</f>
        <v>0</v>
      </c>
    </row>
    <row r="2305" spans="1:9" x14ac:dyDescent="0.25">
      <c r="A2305" t="str">
        <f>IF(ItemLists_295084!A2303="Juvenile Non-Fiction","JNF","")</f>
        <v/>
      </c>
      <c r="B2305">
        <f>ItemLists_295084!B2303</f>
        <v>0</v>
      </c>
      <c r="C2305" t="str">
        <f>LEFT(ItemLists_295084!D2303,36)</f>
        <v/>
      </c>
      <c r="D2305" s="3" t="str">
        <f>IF(ItemLists_295084!AE2303=1,"Yes","No")</f>
        <v>No</v>
      </c>
      <c r="E2305" s="18">
        <f>ItemLists_295084!C2303</f>
        <v>0</v>
      </c>
      <c r="F2305">
        <f>ItemLists_295084!F2303</f>
        <v>0</v>
      </c>
      <c r="G2305">
        <f>ItemLists_295084!P2303</f>
        <v>0</v>
      </c>
      <c r="H2305" s="1">
        <f>ItemLists_295084!W2303</f>
        <v>0</v>
      </c>
      <c r="I2305">
        <f>ItemLists_295084!S2303</f>
        <v>0</v>
      </c>
    </row>
    <row r="2306" spans="1:9" x14ac:dyDescent="0.25">
      <c r="A2306" t="str">
        <f>IF(ItemLists_295084!A2304="Juvenile Non-Fiction","JNF","")</f>
        <v/>
      </c>
      <c r="B2306">
        <f>ItemLists_295084!B2304</f>
        <v>0</v>
      </c>
      <c r="C2306" t="str">
        <f>LEFT(ItemLists_295084!D2304,36)</f>
        <v/>
      </c>
      <c r="D2306" s="3" t="str">
        <f>IF(ItemLists_295084!AE2304=1,"Yes","No")</f>
        <v>No</v>
      </c>
      <c r="E2306" s="18">
        <f>ItemLists_295084!C2304</f>
        <v>0</v>
      </c>
      <c r="F2306">
        <f>ItemLists_295084!F2304</f>
        <v>0</v>
      </c>
      <c r="G2306">
        <f>ItemLists_295084!P2304</f>
        <v>0</v>
      </c>
      <c r="H2306" s="1">
        <f>ItemLists_295084!W2304</f>
        <v>0</v>
      </c>
      <c r="I2306">
        <f>ItemLists_295084!S2304</f>
        <v>0</v>
      </c>
    </row>
    <row r="2307" spans="1:9" x14ac:dyDescent="0.25">
      <c r="A2307" t="str">
        <f>IF(ItemLists_295084!A2305="Juvenile Non-Fiction","JNF","")</f>
        <v/>
      </c>
      <c r="B2307">
        <f>ItemLists_295084!B2305</f>
        <v>0</v>
      </c>
      <c r="C2307" t="str">
        <f>LEFT(ItemLists_295084!D2305,36)</f>
        <v/>
      </c>
      <c r="D2307" s="3" t="str">
        <f>IF(ItemLists_295084!AE2305=1,"Yes","No")</f>
        <v>No</v>
      </c>
      <c r="E2307" s="18">
        <f>ItemLists_295084!C2305</f>
        <v>0</v>
      </c>
      <c r="F2307">
        <f>ItemLists_295084!F2305</f>
        <v>0</v>
      </c>
      <c r="G2307">
        <f>ItemLists_295084!P2305</f>
        <v>0</v>
      </c>
      <c r="H2307" s="1">
        <f>ItemLists_295084!W2305</f>
        <v>0</v>
      </c>
      <c r="I2307">
        <f>ItemLists_295084!S2305</f>
        <v>0</v>
      </c>
    </row>
    <row r="2308" spans="1:9" x14ac:dyDescent="0.25">
      <c r="A2308" t="str">
        <f>IF(ItemLists_295084!A2306="Juvenile Non-Fiction","JNF","")</f>
        <v/>
      </c>
      <c r="B2308">
        <f>ItemLists_295084!B2306</f>
        <v>0</v>
      </c>
      <c r="C2308" t="str">
        <f>LEFT(ItemLists_295084!D2306,36)</f>
        <v/>
      </c>
      <c r="D2308" s="3" t="str">
        <f>IF(ItemLists_295084!AE2306=1,"Yes","No")</f>
        <v>No</v>
      </c>
      <c r="E2308" s="18">
        <f>ItemLists_295084!C2306</f>
        <v>0</v>
      </c>
      <c r="F2308">
        <f>ItemLists_295084!F2306</f>
        <v>0</v>
      </c>
      <c r="G2308">
        <f>ItemLists_295084!P2306</f>
        <v>0</v>
      </c>
      <c r="H2308" s="1">
        <f>ItemLists_295084!W2306</f>
        <v>0</v>
      </c>
      <c r="I2308">
        <f>ItemLists_295084!S2306</f>
        <v>0</v>
      </c>
    </row>
    <row r="2309" spans="1:9" x14ac:dyDescent="0.25">
      <c r="A2309" t="str">
        <f>IF(ItemLists_295084!A2307="Juvenile Non-Fiction","JNF","")</f>
        <v/>
      </c>
      <c r="B2309">
        <f>ItemLists_295084!B2307</f>
        <v>0</v>
      </c>
      <c r="C2309" t="str">
        <f>LEFT(ItemLists_295084!D2307,36)</f>
        <v/>
      </c>
      <c r="D2309" s="3" t="str">
        <f>IF(ItemLists_295084!AE2307=1,"Yes","No")</f>
        <v>No</v>
      </c>
      <c r="E2309" s="18">
        <f>ItemLists_295084!C2307</f>
        <v>0</v>
      </c>
      <c r="F2309">
        <f>ItemLists_295084!F2307</f>
        <v>0</v>
      </c>
      <c r="G2309">
        <f>ItemLists_295084!P2307</f>
        <v>0</v>
      </c>
      <c r="H2309" s="1">
        <f>ItemLists_295084!W2307</f>
        <v>0</v>
      </c>
      <c r="I2309">
        <f>ItemLists_295084!S2307</f>
        <v>0</v>
      </c>
    </row>
    <row r="2310" spans="1:9" x14ac:dyDescent="0.25">
      <c r="A2310" t="str">
        <f>IF(ItemLists_295084!A2308="Juvenile Non-Fiction","JNF","")</f>
        <v/>
      </c>
      <c r="B2310">
        <f>ItemLists_295084!B2308</f>
        <v>0</v>
      </c>
      <c r="C2310" t="str">
        <f>LEFT(ItemLists_295084!D2308,36)</f>
        <v/>
      </c>
      <c r="D2310" s="3" t="str">
        <f>IF(ItemLists_295084!AE2308=1,"Yes","No")</f>
        <v>No</v>
      </c>
      <c r="E2310" s="18">
        <f>ItemLists_295084!C2308</f>
        <v>0</v>
      </c>
      <c r="F2310">
        <f>ItemLists_295084!F2308</f>
        <v>0</v>
      </c>
      <c r="G2310">
        <f>ItemLists_295084!P2308</f>
        <v>0</v>
      </c>
      <c r="H2310" s="1">
        <f>ItemLists_295084!W2308</f>
        <v>0</v>
      </c>
      <c r="I2310">
        <f>ItemLists_295084!S2308</f>
        <v>0</v>
      </c>
    </row>
    <row r="2311" spans="1:9" x14ac:dyDescent="0.25">
      <c r="A2311" t="str">
        <f>IF(ItemLists_295084!A2309="Juvenile Non-Fiction","JNF","")</f>
        <v/>
      </c>
      <c r="B2311">
        <f>ItemLists_295084!B2309</f>
        <v>0</v>
      </c>
      <c r="C2311" t="str">
        <f>LEFT(ItemLists_295084!D2309,36)</f>
        <v/>
      </c>
      <c r="D2311" s="3" t="str">
        <f>IF(ItemLists_295084!AE2309=1,"Yes","No")</f>
        <v>No</v>
      </c>
      <c r="E2311" s="18">
        <f>ItemLists_295084!C2309</f>
        <v>0</v>
      </c>
      <c r="F2311">
        <f>ItemLists_295084!F2309</f>
        <v>0</v>
      </c>
      <c r="G2311">
        <f>ItemLists_295084!P2309</f>
        <v>0</v>
      </c>
      <c r="H2311" s="1">
        <f>ItemLists_295084!W2309</f>
        <v>0</v>
      </c>
      <c r="I2311">
        <f>ItemLists_295084!S2309</f>
        <v>0</v>
      </c>
    </row>
    <row r="2312" spans="1:9" x14ac:dyDescent="0.25">
      <c r="A2312" t="str">
        <f>IF(ItemLists_295084!A2310="Juvenile Non-Fiction","JNF","")</f>
        <v/>
      </c>
      <c r="B2312">
        <f>ItemLists_295084!B2310</f>
        <v>0</v>
      </c>
      <c r="C2312" t="str">
        <f>LEFT(ItemLists_295084!D2310,36)</f>
        <v/>
      </c>
      <c r="D2312" s="3" t="str">
        <f>IF(ItemLists_295084!AE2310=1,"Yes","No")</f>
        <v>No</v>
      </c>
      <c r="E2312" s="18">
        <f>ItemLists_295084!C2310</f>
        <v>0</v>
      </c>
      <c r="F2312">
        <f>ItemLists_295084!F2310</f>
        <v>0</v>
      </c>
      <c r="G2312">
        <f>ItemLists_295084!P2310</f>
        <v>0</v>
      </c>
      <c r="H2312" s="1">
        <f>ItemLists_295084!W2310</f>
        <v>0</v>
      </c>
      <c r="I2312">
        <f>ItemLists_295084!S2310</f>
        <v>0</v>
      </c>
    </row>
    <row r="2313" spans="1:9" x14ac:dyDescent="0.25">
      <c r="A2313" t="str">
        <f>IF(ItemLists_295084!A2311="Juvenile Non-Fiction","JNF","")</f>
        <v/>
      </c>
      <c r="B2313">
        <f>ItemLists_295084!B2311</f>
        <v>0</v>
      </c>
      <c r="C2313" t="str">
        <f>LEFT(ItemLists_295084!D2311,36)</f>
        <v/>
      </c>
      <c r="D2313" s="3" t="str">
        <f>IF(ItemLists_295084!AE2311=1,"Yes","No")</f>
        <v>No</v>
      </c>
      <c r="E2313" s="18">
        <f>ItemLists_295084!C2311</f>
        <v>0</v>
      </c>
      <c r="F2313">
        <f>ItemLists_295084!F2311</f>
        <v>0</v>
      </c>
      <c r="G2313">
        <f>ItemLists_295084!P2311</f>
        <v>0</v>
      </c>
      <c r="H2313" s="1">
        <f>ItemLists_295084!W2311</f>
        <v>0</v>
      </c>
      <c r="I2313">
        <f>ItemLists_295084!S2311</f>
        <v>0</v>
      </c>
    </row>
    <row r="2314" spans="1:9" x14ac:dyDescent="0.25">
      <c r="A2314" t="str">
        <f>IF(ItemLists_295084!A2312="Juvenile Non-Fiction","JNF","")</f>
        <v/>
      </c>
      <c r="B2314">
        <f>ItemLists_295084!B2312</f>
        <v>0</v>
      </c>
      <c r="C2314" t="str">
        <f>LEFT(ItemLists_295084!D2312,36)</f>
        <v/>
      </c>
      <c r="D2314" s="3" t="str">
        <f>IF(ItemLists_295084!AE2312=1,"Yes","No")</f>
        <v>No</v>
      </c>
      <c r="E2314" s="18">
        <f>ItemLists_295084!C2312</f>
        <v>0</v>
      </c>
      <c r="F2314">
        <f>ItemLists_295084!F2312</f>
        <v>0</v>
      </c>
      <c r="G2314">
        <f>ItemLists_295084!P2312</f>
        <v>0</v>
      </c>
      <c r="H2314" s="1">
        <f>ItemLists_295084!W2312</f>
        <v>0</v>
      </c>
      <c r="I2314">
        <f>ItemLists_295084!S2312</f>
        <v>0</v>
      </c>
    </row>
    <row r="2315" spans="1:9" x14ac:dyDescent="0.25">
      <c r="A2315" t="str">
        <f>IF(ItemLists_295084!A2313="Juvenile Non-Fiction","JNF","")</f>
        <v/>
      </c>
      <c r="B2315">
        <f>ItemLists_295084!B2313</f>
        <v>0</v>
      </c>
      <c r="C2315" t="str">
        <f>LEFT(ItemLists_295084!D2313,36)</f>
        <v/>
      </c>
      <c r="D2315" s="3" t="str">
        <f>IF(ItemLists_295084!AE2313=1,"Yes","No")</f>
        <v>No</v>
      </c>
      <c r="E2315" s="18">
        <f>ItemLists_295084!C2313</f>
        <v>0</v>
      </c>
      <c r="F2315">
        <f>ItemLists_295084!F2313</f>
        <v>0</v>
      </c>
      <c r="G2315">
        <f>ItemLists_295084!P2313</f>
        <v>0</v>
      </c>
      <c r="H2315" s="1">
        <f>ItemLists_295084!W2313</f>
        <v>0</v>
      </c>
      <c r="I2315">
        <f>ItemLists_295084!S2313</f>
        <v>0</v>
      </c>
    </row>
    <row r="2316" spans="1:9" x14ac:dyDescent="0.25">
      <c r="A2316" t="str">
        <f>IF(ItemLists_295084!A2314="Juvenile Non-Fiction","JNF","")</f>
        <v/>
      </c>
      <c r="B2316">
        <f>ItemLists_295084!B2314</f>
        <v>0</v>
      </c>
      <c r="C2316" t="str">
        <f>LEFT(ItemLists_295084!D2314,36)</f>
        <v/>
      </c>
      <c r="D2316" s="3" t="str">
        <f>IF(ItemLists_295084!AE2314=1,"Yes","No")</f>
        <v>No</v>
      </c>
      <c r="E2316" s="18">
        <f>ItemLists_295084!C2314</f>
        <v>0</v>
      </c>
      <c r="F2316">
        <f>ItemLists_295084!F2314</f>
        <v>0</v>
      </c>
      <c r="G2316">
        <f>ItemLists_295084!P2314</f>
        <v>0</v>
      </c>
      <c r="H2316" s="1">
        <f>ItemLists_295084!W2314</f>
        <v>0</v>
      </c>
      <c r="I2316">
        <f>ItemLists_295084!S2314</f>
        <v>0</v>
      </c>
    </row>
    <row r="2317" spans="1:9" x14ac:dyDescent="0.25">
      <c r="A2317" t="str">
        <f>IF(ItemLists_295084!A2315="Juvenile Non-Fiction","JNF","")</f>
        <v/>
      </c>
      <c r="B2317">
        <f>ItemLists_295084!B2315</f>
        <v>0</v>
      </c>
      <c r="C2317" t="str">
        <f>LEFT(ItemLists_295084!D2315,36)</f>
        <v/>
      </c>
      <c r="D2317" s="3" t="str">
        <f>IF(ItemLists_295084!AE2315=1,"Yes","No")</f>
        <v>No</v>
      </c>
      <c r="E2317" s="18">
        <f>ItemLists_295084!C2315</f>
        <v>0</v>
      </c>
      <c r="F2317">
        <f>ItemLists_295084!F2315</f>
        <v>0</v>
      </c>
      <c r="G2317">
        <f>ItemLists_295084!P2315</f>
        <v>0</v>
      </c>
      <c r="H2317" s="1">
        <f>ItemLists_295084!W2315</f>
        <v>0</v>
      </c>
      <c r="I2317">
        <f>ItemLists_295084!S2315</f>
        <v>0</v>
      </c>
    </row>
    <row r="2318" spans="1:9" x14ac:dyDescent="0.25">
      <c r="A2318" t="str">
        <f>IF(ItemLists_295084!A2316="Juvenile Non-Fiction","JNF","")</f>
        <v/>
      </c>
      <c r="B2318">
        <f>ItemLists_295084!B2316</f>
        <v>0</v>
      </c>
      <c r="C2318" t="str">
        <f>LEFT(ItemLists_295084!D2316,36)</f>
        <v/>
      </c>
      <c r="D2318" s="3" t="str">
        <f>IF(ItemLists_295084!AE2316=1,"Yes","No")</f>
        <v>No</v>
      </c>
      <c r="E2318" s="18">
        <f>ItemLists_295084!C2316</f>
        <v>0</v>
      </c>
      <c r="F2318">
        <f>ItemLists_295084!F2316</f>
        <v>0</v>
      </c>
      <c r="G2318">
        <f>ItemLists_295084!P2316</f>
        <v>0</v>
      </c>
      <c r="H2318" s="1">
        <f>ItemLists_295084!W2316</f>
        <v>0</v>
      </c>
      <c r="I2318">
        <f>ItemLists_295084!S2316</f>
        <v>0</v>
      </c>
    </row>
    <row r="2319" spans="1:9" x14ac:dyDescent="0.25">
      <c r="A2319" t="str">
        <f>IF(ItemLists_295084!A2317="Juvenile Non-Fiction","JNF","")</f>
        <v/>
      </c>
      <c r="B2319">
        <f>ItemLists_295084!B2317</f>
        <v>0</v>
      </c>
      <c r="C2319" t="str">
        <f>LEFT(ItemLists_295084!D2317,36)</f>
        <v/>
      </c>
      <c r="D2319" s="3" t="str">
        <f>IF(ItemLists_295084!AE2317=1,"Yes","No")</f>
        <v>No</v>
      </c>
      <c r="E2319" s="18">
        <f>ItemLists_295084!C2317</f>
        <v>0</v>
      </c>
      <c r="F2319">
        <f>ItemLists_295084!F2317</f>
        <v>0</v>
      </c>
      <c r="G2319">
        <f>ItemLists_295084!P2317</f>
        <v>0</v>
      </c>
      <c r="H2319" s="1">
        <f>ItemLists_295084!W2317</f>
        <v>0</v>
      </c>
      <c r="I2319">
        <f>ItemLists_295084!S2317</f>
        <v>0</v>
      </c>
    </row>
    <row r="2320" spans="1:9" x14ac:dyDescent="0.25">
      <c r="A2320" t="str">
        <f>IF(ItemLists_295084!A2318="Juvenile Non-Fiction","JNF","")</f>
        <v/>
      </c>
      <c r="B2320">
        <f>ItemLists_295084!B2318</f>
        <v>0</v>
      </c>
      <c r="C2320" t="str">
        <f>LEFT(ItemLists_295084!D2318,36)</f>
        <v/>
      </c>
      <c r="D2320" s="3" t="str">
        <f>IF(ItemLists_295084!AE2318=1,"Yes","No")</f>
        <v>No</v>
      </c>
      <c r="E2320" s="18">
        <f>ItemLists_295084!C2318</f>
        <v>0</v>
      </c>
      <c r="F2320">
        <f>ItemLists_295084!F2318</f>
        <v>0</v>
      </c>
      <c r="G2320">
        <f>ItemLists_295084!P2318</f>
        <v>0</v>
      </c>
      <c r="H2320" s="1">
        <f>ItemLists_295084!W2318</f>
        <v>0</v>
      </c>
      <c r="I2320">
        <f>ItemLists_295084!S2318</f>
        <v>0</v>
      </c>
    </row>
    <row r="2321" spans="1:9" x14ac:dyDescent="0.25">
      <c r="A2321" t="str">
        <f>IF(ItemLists_295084!A2319="Juvenile Non-Fiction","JNF","")</f>
        <v/>
      </c>
      <c r="B2321">
        <f>ItemLists_295084!B2319</f>
        <v>0</v>
      </c>
      <c r="C2321" t="str">
        <f>LEFT(ItemLists_295084!D2319,36)</f>
        <v/>
      </c>
      <c r="D2321" s="3" t="str">
        <f>IF(ItemLists_295084!AE2319=1,"Yes","No")</f>
        <v>No</v>
      </c>
      <c r="E2321" s="18">
        <f>ItemLists_295084!C2319</f>
        <v>0</v>
      </c>
      <c r="F2321">
        <f>ItemLists_295084!F2319</f>
        <v>0</v>
      </c>
      <c r="G2321">
        <f>ItemLists_295084!P2319</f>
        <v>0</v>
      </c>
      <c r="H2321" s="1">
        <f>ItemLists_295084!W2319</f>
        <v>0</v>
      </c>
      <c r="I2321">
        <f>ItemLists_295084!S2319</f>
        <v>0</v>
      </c>
    </row>
    <row r="2322" spans="1:9" x14ac:dyDescent="0.25">
      <c r="A2322" t="str">
        <f>IF(ItemLists_295084!A2320="Juvenile Non-Fiction","JNF","")</f>
        <v/>
      </c>
      <c r="B2322">
        <f>ItemLists_295084!B2320</f>
        <v>0</v>
      </c>
      <c r="C2322" t="str">
        <f>LEFT(ItemLists_295084!D2320,36)</f>
        <v/>
      </c>
      <c r="D2322" s="3" t="str">
        <f>IF(ItemLists_295084!AE2320=1,"Yes","No")</f>
        <v>No</v>
      </c>
      <c r="E2322" s="18">
        <f>ItemLists_295084!C2320</f>
        <v>0</v>
      </c>
      <c r="F2322">
        <f>ItemLists_295084!F2320</f>
        <v>0</v>
      </c>
      <c r="G2322">
        <f>ItemLists_295084!P2320</f>
        <v>0</v>
      </c>
      <c r="H2322" s="1">
        <f>ItemLists_295084!W2320</f>
        <v>0</v>
      </c>
      <c r="I2322">
        <f>ItemLists_295084!S2320</f>
        <v>0</v>
      </c>
    </row>
    <row r="2323" spans="1:9" x14ac:dyDescent="0.25">
      <c r="A2323" t="str">
        <f>IF(ItemLists_295084!A2321="Juvenile Non-Fiction","JNF","")</f>
        <v/>
      </c>
      <c r="B2323">
        <f>ItemLists_295084!B2321</f>
        <v>0</v>
      </c>
      <c r="C2323" t="str">
        <f>LEFT(ItemLists_295084!D2321,36)</f>
        <v/>
      </c>
      <c r="D2323" s="3" t="str">
        <f>IF(ItemLists_295084!AE2321=1,"Yes","No")</f>
        <v>No</v>
      </c>
      <c r="E2323" s="18">
        <f>ItemLists_295084!C2321</f>
        <v>0</v>
      </c>
      <c r="F2323">
        <f>ItemLists_295084!F2321</f>
        <v>0</v>
      </c>
      <c r="G2323">
        <f>ItemLists_295084!P2321</f>
        <v>0</v>
      </c>
      <c r="H2323" s="1">
        <f>ItemLists_295084!W2321</f>
        <v>0</v>
      </c>
      <c r="I2323">
        <f>ItemLists_295084!S2321</f>
        <v>0</v>
      </c>
    </row>
    <row r="2324" spans="1:9" x14ac:dyDescent="0.25">
      <c r="A2324" t="str">
        <f>IF(ItemLists_295084!A2322="Juvenile Non-Fiction","JNF","")</f>
        <v/>
      </c>
      <c r="B2324">
        <f>ItemLists_295084!B2322</f>
        <v>0</v>
      </c>
      <c r="C2324" t="str">
        <f>LEFT(ItemLists_295084!D2322,36)</f>
        <v/>
      </c>
      <c r="D2324" s="3" t="str">
        <f>IF(ItemLists_295084!AE2322=1,"Yes","No")</f>
        <v>No</v>
      </c>
      <c r="E2324" s="18">
        <f>ItemLists_295084!C2322</f>
        <v>0</v>
      </c>
      <c r="F2324">
        <f>ItemLists_295084!F2322</f>
        <v>0</v>
      </c>
      <c r="G2324">
        <f>ItemLists_295084!P2322</f>
        <v>0</v>
      </c>
      <c r="H2324" s="1">
        <f>ItemLists_295084!W2322</f>
        <v>0</v>
      </c>
      <c r="I2324">
        <f>ItemLists_295084!S2322</f>
        <v>0</v>
      </c>
    </row>
    <row r="2325" spans="1:9" x14ac:dyDescent="0.25">
      <c r="A2325" t="str">
        <f>IF(ItemLists_295084!A2323="Juvenile Non-Fiction","JNF","")</f>
        <v/>
      </c>
      <c r="B2325">
        <f>ItemLists_295084!B2323</f>
        <v>0</v>
      </c>
      <c r="C2325" t="str">
        <f>LEFT(ItemLists_295084!D2323,36)</f>
        <v/>
      </c>
      <c r="D2325" s="3" t="str">
        <f>IF(ItemLists_295084!AE2323=1,"Yes","No")</f>
        <v>No</v>
      </c>
      <c r="E2325" s="18">
        <f>ItemLists_295084!C2323</f>
        <v>0</v>
      </c>
      <c r="F2325">
        <f>ItemLists_295084!F2323</f>
        <v>0</v>
      </c>
      <c r="G2325">
        <f>ItemLists_295084!P2323</f>
        <v>0</v>
      </c>
      <c r="H2325" s="1">
        <f>ItemLists_295084!W2323</f>
        <v>0</v>
      </c>
      <c r="I2325">
        <f>ItemLists_295084!S2323</f>
        <v>0</v>
      </c>
    </row>
    <row r="2326" spans="1:9" x14ac:dyDescent="0.25">
      <c r="A2326" t="str">
        <f>IF(ItemLists_295084!A2324="Juvenile Non-Fiction","JNF","")</f>
        <v/>
      </c>
      <c r="B2326">
        <f>ItemLists_295084!B2324</f>
        <v>0</v>
      </c>
      <c r="C2326" t="str">
        <f>LEFT(ItemLists_295084!D2324,36)</f>
        <v/>
      </c>
      <c r="D2326" s="3" t="str">
        <f>IF(ItemLists_295084!AE2324=1,"Yes","No")</f>
        <v>No</v>
      </c>
      <c r="E2326" s="18">
        <f>ItemLists_295084!C2324</f>
        <v>0</v>
      </c>
      <c r="F2326">
        <f>ItemLists_295084!F2324</f>
        <v>0</v>
      </c>
      <c r="G2326">
        <f>ItemLists_295084!P2324</f>
        <v>0</v>
      </c>
      <c r="H2326" s="1">
        <f>ItemLists_295084!W2324</f>
        <v>0</v>
      </c>
      <c r="I2326">
        <f>ItemLists_295084!S2324</f>
        <v>0</v>
      </c>
    </row>
    <row r="2327" spans="1:9" x14ac:dyDescent="0.25">
      <c r="A2327" t="str">
        <f>IF(ItemLists_295084!A2325="Juvenile Non-Fiction","JNF","")</f>
        <v/>
      </c>
      <c r="B2327">
        <f>ItemLists_295084!B2325</f>
        <v>0</v>
      </c>
      <c r="C2327" t="str">
        <f>LEFT(ItemLists_295084!D2325,36)</f>
        <v/>
      </c>
      <c r="D2327" s="3" t="str">
        <f>IF(ItemLists_295084!AE2325=1,"Yes","No")</f>
        <v>No</v>
      </c>
      <c r="E2327" s="18">
        <f>ItemLists_295084!C2325</f>
        <v>0</v>
      </c>
      <c r="F2327">
        <f>ItemLists_295084!F2325</f>
        <v>0</v>
      </c>
      <c r="G2327">
        <f>ItemLists_295084!P2325</f>
        <v>0</v>
      </c>
      <c r="H2327" s="1">
        <f>ItemLists_295084!W2325</f>
        <v>0</v>
      </c>
      <c r="I2327">
        <f>ItemLists_295084!S2325</f>
        <v>0</v>
      </c>
    </row>
    <row r="2328" spans="1:9" x14ac:dyDescent="0.25">
      <c r="A2328" t="str">
        <f>IF(ItemLists_295084!A2326="Juvenile Non-Fiction","JNF","")</f>
        <v/>
      </c>
      <c r="B2328">
        <f>ItemLists_295084!B2326</f>
        <v>0</v>
      </c>
      <c r="C2328" t="str">
        <f>LEFT(ItemLists_295084!D2326,36)</f>
        <v/>
      </c>
      <c r="D2328" s="3" t="str">
        <f>IF(ItemLists_295084!AE2326=1,"Yes","No")</f>
        <v>No</v>
      </c>
      <c r="E2328" s="18">
        <f>ItemLists_295084!C2326</f>
        <v>0</v>
      </c>
      <c r="F2328">
        <f>ItemLists_295084!F2326</f>
        <v>0</v>
      </c>
      <c r="G2328">
        <f>ItemLists_295084!P2326</f>
        <v>0</v>
      </c>
      <c r="H2328" s="1">
        <f>ItemLists_295084!W2326</f>
        <v>0</v>
      </c>
      <c r="I2328">
        <f>ItemLists_295084!S2326</f>
        <v>0</v>
      </c>
    </row>
    <row r="2329" spans="1:9" x14ac:dyDescent="0.25">
      <c r="A2329" t="str">
        <f>IF(ItemLists_295084!A2327="Juvenile Non-Fiction","JNF","")</f>
        <v/>
      </c>
      <c r="B2329">
        <f>ItemLists_295084!B2327</f>
        <v>0</v>
      </c>
      <c r="C2329" t="str">
        <f>LEFT(ItemLists_295084!D2327,36)</f>
        <v/>
      </c>
      <c r="D2329" s="3" t="str">
        <f>IF(ItemLists_295084!AE2327=1,"Yes","No")</f>
        <v>No</v>
      </c>
      <c r="E2329" s="18">
        <f>ItemLists_295084!C2327</f>
        <v>0</v>
      </c>
      <c r="F2329">
        <f>ItemLists_295084!F2327</f>
        <v>0</v>
      </c>
      <c r="G2329">
        <f>ItemLists_295084!P2327</f>
        <v>0</v>
      </c>
      <c r="H2329" s="1">
        <f>ItemLists_295084!W2327</f>
        <v>0</v>
      </c>
      <c r="I2329">
        <f>ItemLists_295084!S2327</f>
        <v>0</v>
      </c>
    </row>
    <row r="2330" spans="1:9" x14ac:dyDescent="0.25">
      <c r="A2330" t="str">
        <f>IF(ItemLists_295084!A2328="Juvenile Non-Fiction","JNF","")</f>
        <v/>
      </c>
      <c r="B2330">
        <f>ItemLists_295084!B2328</f>
        <v>0</v>
      </c>
      <c r="C2330" t="str">
        <f>LEFT(ItemLists_295084!D2328,36)</f>
        <v/>
      </c>
      <c r="D2330" s="3" t="str">
        <f>IF(ItemLists_295084!AE2328=1,"Yes","No")</f>
        <v>No</v>
      </c>
      <c r="E2330" s="18">
        <f>ItemLists_295084!C2328</f>
        <v>0</v>
      </c>
      <c r="F2330">
        <f>ItemLists_295084!F2328</f>
        <v>0</v>
      </c>
      <c r="G2330">
        <f>ItemLists_295084!P2328</f>
        <v>0</v>
      </c>
      <c r="H2330" s="1">
        <f>ItemLists_295084!W2328</f>
        <v>0</v>
      </c>
      <c r="I2330">
        <f>ItemLists_295084!S2328</f>
        <v>0</v>
      </c>
    </row>
    <row r="2331" spans="1:9" x14ac:dyDescent="0.25">
      <c r="A2331" t="str">
        <f>IF(ItemLists_295084!A2329="Juvenile Non-Fiction","JNF","")</f>
        <v/>
      </c>
      <c r="B2331">
        <f>ItemLists_295084!B2329</f>
        <v>0</v>
      </c>
      <c r="C2331" t="str">
        <f>LEFT(ItemLists_295084!D2329,36)</f>
        <v/>
      </c>
      <c r="D2331" s="3" t="str">
        <f>IF(ItemLists_295084!AE2329=1,"Yes","No")</f>
        <v>No</v>
      </c>
      <c r="E2331" s="18">
        <f>ItemLists_295084!C2329</f>
        <v>0</v>
      </c>
      <c r="F2331">
        <f>ItemLists_295084!F2329</f>
        <v>0</v>
      </c>
      <c r="G2331">
        <f>ItemLists_295084!P2329</f>
        <v>0</v>
      </c>
      <c r="H2331" s="1">
        <f>ItemLists_295084!W2329</f>
        <v>0</v>
      </c>
      <c r="I2331">
        <f>ItemLists_295084!S2329</f>
        <v>0</v>
      </c>
    </row>
    <row r="2332" spans="1:9" x14ac:dyDescent="0.25">
      <c r="A2332" t="str">
        <f>IF(ItemLists_295084!A2330="Juvenile Non-Fiction","JNF","")</f>
        <v/>
      </c>
      <c r="B2332">
        <f>ItemLists_295084!B2330</f>
        <v>0</v>
      </c>
      <c r="C2332" t="str">
        <f>LEFT(ItemLists_295084!D2330,36)</f>
        <v/>
      </c>
      <c r="D2332" s="3" t="str">
        <f>IF(ItemLists_295084!AE2330=1,"Yes","No")</f>
        <v>No</v>
      </c>
      <c r="E2332" s="18">
        <f>ItemLists_295084!C2330</f>
        <v>0</v>
      </c>
      <c r="F2332">
        <f>ItemLists_295084!F2330</f>
        <v>0</v>
      </c>
      <c r="G2332">
        <f>ItemLists_295084!P2330</f>
        <v>0</v>
      </c>
      <c r="H2332" s="1">
        <f>ItemLists_295084!W2330</f>
        <v>0</v>
      </c>
      <c r="I2332">
        <f>ItemLists_295084!S2330</f>
        <v>0</v>
      </c>
    </row>
    <row r="2333" spans="1:9" x14ac:dyDescent="0.25">
      <c r="A2333" t="str">
        <f>IF(ItemLists_295084!A2331="Juvenile Non-Fiction","JNF","")</f>
        <v/>
      </c>
      <c r="B2333">
        <f>ItemLists_295084!B2331</f>
        <v>0</v>
      </c>
      <c r="C2333" t="str">
        <f>LEFT(ItemLists_295084!D2331,36)</f>
        <v/>
      </c>
      <c r="D2333" s="3" t="str">
        <f>IF(ItemLists_295084!AE2331=1,"Yes","No")</f>
        <v>No</v>
      </c>
      <c r="E2333" s="18">
        <f>ItemLists_295084!C2331</f>
        <v>0</v>
      </c>
      <c r="F2333">
        <f>ItemLists_295084!F2331</f>
        <v>0</v>
      </c>
      <c r="G2333">
        <f>ItemLists_295084!P2331</f>
        <v>0</v>
      </c>
      <c r="H2333" s="1">
        <f>ItemLists_295084!W2331</f>
        <v>0</v>
      </c>
      <c r="I2333">
        <f>ItemLists_295084!S2331</f>
        <v>0</v>
      </c>
    </row>
    <row r="2334" spans="1:9" x14ac:dyDescent="0.25">
      <c r="A2334" t="str">
        <f>IF(ItemLists_295084!A2332="Juvenile Non-Fiction","JNF","")</f>
        <v/>
      </c>
      <c r="B2334">
        <f>ItemLists_295084!B2332</f>
        <v>0</v>
      </c>
      <c r="C2334" t="str">
        <f>LEFT(ItemLists_295084!D2332,36)</f>
        <v/>
      </c>
      <c r="D2334" s="3" t="str">
        <f>IF(ItemLists_295084!AE2332=1,"Yes","No")</f>
        <v>No</v>
      </c>
      <c r="E2334" s="18">
        <f>ItemLists_295084!C2332</f>
        <v>0</v>
      </c>
      <c r="F2334">
        <f>ItemLists_295084!F2332</f>
        <v>0</v>
      </c>
      <c r="G2334">
        <f>ItemLists_295084!P2332</f>
        <v>0</v>
      </c>
      <c r="H2334" s="1">
        <f>ItemLists_295084!W2332</f>
        <v>0</v>
      </c>
      <c r="I2334">
        <f>ItemLists_295084!S2332</f>
        <v>0</v>
      </c>
    </row>
    <row r="2335" spans="1:9" x14ac:dyDescent="0.25">
      <c r="A2335" t="str">
        <f>IF(ItemLists_295084!A2333="Juvenile Non-Fiction","JNF","")</f>
        <v/>
      </c>
      <c r="B2335">
        <f>ItemLists_295084!B2333</f>
        <v>0</v>
      </c>
      <c r="C2335" t="str">
        <f>LEFT(ItemLists_295084!D2333,36)</f>
        <v/>
      </c>
      <c r="D2335" s="3" t="str">
        <f>IF(ItemLists_295084!AE2333=1,"Yes","No")</f>
        <v>No</v>
      </c>
      <c r="E2335" s="18">
        <f>ItemLists_295084!C2333</f>
        <v>0</v>
      </c>
      <c r="F2335">
        <f>ItemLists_295084!F2333</f>
        <v>0</v>
      </c>
      <c r="G2335">
        <f>ItemLists_295084!P2333</f>
        <v>0</v>
      </c>
      <c r="H2335" s="1">
        <f>ItemLists_295084!W2333</f>
        <v>0</v>
      </c>
      <c r="I2335">
        <f>ItemLists_295084!S2333</f>
        <v>0</v>
      </c>
    </row>
    <row r="2336" spans="1:9" x14ac:dyDescent="0.25">
      <c r="A2336" t="str">
        <f>IF(ItemLists_295084!A2334="Juvenile Non-Fiction","JNF","")</f>
        <v/>
      </c>
      <c r="B2336">
        <f>ItemLists_295084!B2334</f>
        <v>0</v>
      </c>
      <c r="C2336" t="str">
        <f>LEFT(ItemLists_295084!D2334,36)</f>
        <v/>
      </c>
      <c r="D2336" s="3" t="str">
        <f>IF(ItemLists_295084!AE2334=1,"Yes","No")</f>
        <v>No</v>
      </c>
      <c r="E2336" s="18">
        <f>ItemLists_295084!C2334</f>
        <v>0</v>
      </c>
      <c r="F2336">
        <f>ItemLists_295084!F2334</f>
        <v>0</v>
      </c>
      <c r="G2336">
        <f>ItemLists_295084!P2334</f>
        <v>0</v>
      </c>
      <c r="H2336" s="1">
        <f>ItemLists_295084!W2334</f>
        <v>0</v>
      </c>
      <c r="I2336">
        <f>ItemLists_295084!S2334</f>
        <v>0</v>
      </c>
    </row>
    <row r="2337" spans="1:9" x14ac:dyDescent="0.25">
      <c r="A2337" t="str">
        <f>IF(ItemLists_295084!A2335="Juvenile Non-Fiction","JNF","")</f>
        <v/>
      </c>
      <c r="B2337">
        <f>ItemLists_295084!B2335</f>
        <v>0</v>
      </c>
      <c r="C2337" t="str">
        <f>LEFT(ItemLists_295084!D2335,36)</f>
        <v/>
      </c>
      <c r="D2337" s="3" t="str">
        <f>IF(ItemLists_295084!AE2335=1,"Yes","No")</f>
        <v>No</v>
      </c>
      <c r="E2337" s="18">
        <f>ItemLists_295084!C2335</f>
        <v>0</v>
      </c>
      <c r="F2337">
        <f>ItemLists_295084!F2335</f>
        <v>0</v>
      </c>
      <c r="G2337">
        <f>ItemLists_295084!P2335</f>
        <v>0</v>
      </c>
      <c r="H2337" s="1">
        <f>ItemLists_295084!W2335</f>
        <v>0</v>
      </c>
      <c r="I2337">
        <f>ItemLists_295084!S2335</f>
        <v>0</v>
      </c>
    </row>
    <row r="2338" spans="1:9" x14ac:dyDescent="0.25">
      <c r="A2338" t="str">
        <f>IF(ItemLists_295084!A2336="Juvenile Non-Fiction","JNF","")</f>
        <v/>
      </c>
      <c r="B2338">
        <f>ItemLists_295084!B2336</f>
        <v>0</v>
      </c>
      <c r="C2338" t="str">
        <f>LEFT(ItemLists_295084!D2336,36)</f>
        <v/>
      </c>
      <c r="D2338" s="3" t="str">
        <f>IF(ItemLists_295084!AE2336=1,"Yes","No")</f>
        <v>No</v>
      </c>
      <c r="E2338" s="18">
        <f>ItemLists_295084!C2336</f>
        <v>0</v>
      </c>
      <c r="F2338">
        <f>ItemLists_295084!F2336</f>
        <v>0</v>
      </c>
      <c r="G2338">
        <f>ItemLists_295084!P2336</f>
        <v>0</v>
      </c>
      <c r="H2338" s="1">
        <f>ItemLists_295084!W2336</f>
        <v>0</v>
      </c>
      <c r="I2338">
        <f>ItemLists_295084!S2336</f>
        <v>0</v>
      </c>
    </row>
    <row r="2339" spans="1:9" x14ac:dyDescent="0.25">
      <c r="A2339" t="str">
        <f>IF(ItemLists_295084!A2337="Juvenile Non-Fiction","JNF","")</f>
        <v/>
      </c>
      <c r="B2339">
        <f>ItemLists_295084!B2337</f>
        <v>0</v>
      </c>
      <c r="C2339" t="str">
        <f>LEFT(ItemLists_295084!D2337,36)</f>
        <v/>
      </c>
      <c r="D2339" s="3" t="str">
        <f>IF(ItemLists_295084!AE2337=1,"Yes","No")</f>
        <v>No</v>
      </c>
      <c r="E2339" s="18">
        <f>ItemLists_295084!C2337</f>
        <v>0</v>
      </c>
      <c r="F2339">
        <f>ItemLists_295084!F2337</f>
        <v>0</v>
      </c>
      <c r="G2339">
        <f>ItemLists_295084!P2337</f>
        <v>0</v>
      </c>
      <c r="H2339" s="1">
        <f>ItemLists_295084!W2337</f>
        <v>0</v>
      </c>
      <c r="I2339">
        <f>ItemLists_295084!S2337</f>
        <v>0</v>
      </c>
    </row>
    <row r="2340" spans="1:9" x14ac:dyDescent="0.25">
      <c r="A2340" t="str">
        <f>IF(ItemLists_295084!A2338="Juvenile Non-Fiction","JNF","")</f>
        <v/>
      </c>
      <c r="B2340">
        <f>ItemLists_295084!B2338</f>
        <v>0</v>
      </c>
      <c r="C2340" t="str">
        <f>LEFT(ItemLists_295084!D2338,36)</f>
        <v/>
      </c>
      <c r="D2340" s="3" t="str">
        <f>IF(ItemLists_295084!AE2338=1,"Yes","No")</f>
        <v>No</v>
      </c>
      <c r="E2340" s="18">
        <f>ItemLists_295084!C2338</f>
        <v>0</v>
      </c>
      <c r="F2340">
        <f>ItemLists_295084!F2338</f>
        <v>0</v>
      </c>
      <c r="G2340">
        <f>ItemLists_295084!P2338</f>
        <v>0</v>
      </c>
      <c r="H2340" s="1">
        <f>ItemLists_295084!W2338</f>
        <v>0</v>
      </c>
      <c r="I2340">
        <f>ItemLists_295084!S2338</f>
        <v>0</v>
      </c>
    </row>
    <row r="2341" spans="1:9" x14ac:dyDescent="0.25">
      <c r="A2341" t="str">
        <f>IF(ItemLists_295084!A2339="Juvenile Non-Fiction","JNF","")</f>
        <v/>
      </c>
      <c r="B2341">
        <f>ItemLists_295084!B2339</f>
        <v>0</v>
      </c>
      <c r="C2341" t="str">
        <f>LEFT(ItemLists_295084!D2339,36)</f>
        <v/>
      </c>
      <c r="D2341" s="3" t="str">
        <f>IF(ItemLists_295084!AE2339=1,"Yes","No")</f>
        <v>No</v>
      </c>
      <c r="E2341" s="18">
        <f>ItemLists_295084!C2339</f>
        <v>0</v>
      </c>
      <c r="F2341">
        <f>ItemLists_295084!F2339</f>
        <v>0</v>
      </c>
      <c r="G2341">
        <f>ItemLists_295084!P2339</f>
        <v>0</v>
      </c>
      <c r="H2341" s="1">
        <f>ItemLists_295084!W2339</f>
        <v>0</v>
      </c>
      <c r="I2341">
        <f>ItemLists_295084!S2339</f>
        <v>0</v>
      </c>
    </row>
    <row r="2342" spans="1:9" x14ac:dyDescent="0.25">
      <c r="A2342" t="str">
        <f>IF(ItemLists_295084!A2340="Juvenile Non-Fiction","JNF","")</f>
        <v/>
      </c>
      <c r="B2342">
        <f>ItemLists_295084!B2340</f>
        <v>0</v>
      </c>
      <c r="C2342" t="str">
        <f>LEFT(ItemLists_295084!D2340,36)</f>
        <v/>
      </c>
      <c r="D2342" s="3" t="str">
        <f>IF(ItemLists_295084!AE2340=1,"Yes","No")</f>
        <v>No</v>
      </c>
      <c r="E2342" s="18">
        <f>ItemLists_295084!C2340</f>
        <v>0</v>
      </c>
      <c r="F2342">
        <f>ItemLists_295084!F2340</f>
        <v>0</v>
      </c>
      <c r="G2342">
        <f>ItemLists_295084!P2340</f>
        <v>0</v>
      </c>
      <c r="H2342" s="1">
        <f>ItemLists_295084!W2340</f>
        <v>0</v>
      </c>
      <c r="I2342">
        <f>ItemLists_295084!S2340</f>
        <v>0</v>
      </c>
    </row>
    <row r="2343" spans="1:9" x14ac:dyDescent="0.25">
      <c r="A2343" t="str">
        <f>IF(ItemLists_295084!A2341="Juvenile Non-Fiction","JNF","")</f>
        <v/>
      </c>
      <c r="B2343">
        <f>ItemLists_295084!B2341</f>
        <v>0</v>
      </c>
      <c r="C2343" t="str">
        <f>LEFT(ItemLists_295084!D2341,36)</f>
        <v/>
      </c>
      <c r="D2343" s="3" t="str">
        <f>IF(ItemLists_295084!AE2341=1,"Yes","No")</f>
        <v>No</v>
      </c>
      <c r="E2343" s="18">
        <f>ItemLists_295084!C2341</f>
        <v>0</v>
      </c>
      <c r="F2343">
        <f>ItemLists_295084!F2341</f>
        <v>0</v>
      </c>
      <c r="G2343">
        <f>ItemLists_295084!P2341</f>
        <v>0</v>
      </c>
      <c r="H2343" s="1">
        <f>ItemLists_295084!W2341</f>
        <v>0</v>
      </c>
      <c r="I2343">
        <f>ItemLists_295084!S2341</f>
        <v>0</v>
      </c>
    </row>
    <row r="2344" spans="1:9" x14ac:dyDescent="0.25">
      <c r="A2344" t="str">
        <f>IF(ItemLists_295084!A2342="Juvenile Non-Fiction","JNF","")</f>
        <v/>
      </c>
      <c r="B2344">
        <f>ItemLists_295084!B2342</f>
        <v>0</v>
      </c>
      <c r="C2344" t="str">
        <f>LEFT(ItemLists_295084!D2342,36)</f>
        <v/>
      </c>
      <c r="D2344" s="3" t="str">
        <f>IF(ItemLists_295084!AE2342=1,"Yes","No")</f>
        <v>No</v>
      </c>
      <c r="E2344" s="18">
        <f>ItemLists_295084!C2342</f>
        <v>0</v>
      </c>
      <c r="F2344">
        <f>ItemLists_295084!F2342</f>
        <v>0</v>
      </c>
      <c r="G2344">
        <f>ItemLists_295084!P2342</f>
        <v>0</v>
      </c>
      <c r="H2344" s="1">
        <f>ItemLists_295084!W2342</f>
        <v>0</v>
      </c>
      <c r="I2344">
        <f>ItemLists_295084!S2342</f>
        <v>0</v>
      </c>
    </row>
    <row r="2345" spans="1:9" x14ac:dyDescent="0.25">
      <c r="A2345" t="str">
        <f>IF(ItemLists_295084!A2343="Juvenile Non-Fiction","JNF","")</f>
        <v/>
      </c>
      <c r="B2345">
        <f>ItemLists_295084!B2343</f>
        <v>0</v>
      </c>
      <c r="C2345" t="str">
        <f>LEFT(ItemLists_295084!D2343,36)</f>
        <v/>
      </c>
      <c r="D2345" s="3" t="str">
        <f>IF(ItemLists_295084!AE2343=1,"Yes","No")</f>
        <v>No</v>
      </c>
      <c r="E2345" s="18">
        <f>ItemLists_295084!C2343</f>
        <v>0</v>
      </c>
      <c r="F2345">
        <f>ItemLists_295084!F2343</f>
        <v>0</v>
      </c>
      <c r="G2345">
        <f>ItemLists_295084!P2343</f>
        <v>0</v>
      </c>
      <c r="H2345" s="1">
        <f>ItemLists_295084!W2343</f>
        <v>0</v>
      </c>
      <c r="I2345">
        <f>ItemLists_295084!S2343</f>
        <v>0</v>
      </c>
    </row>
    <row r="2346" spans="1:9" x14ac:dyDescent="0.25">
      <c r="A2346" t="str">
        <f>IF(ItemLists_295084!A2344="Juvenile Non-Fiction","JNF","")</f>
        <v/>
      </c>
      <c r="B2346">
        <f>ItemLists_295084!B2344</f>
        <v>0</v>
      </c>
      <c r="C2346" t="str">
        <f>LEFT(ItemLists_295084!D2344,36)</f>
        <v/>
      </c>
      <c r="D2346" s="3" t="str">
        <f>IF(ItemLists_295084!AE2344=1,"Yes","No")</f>
        <v>No</v>
      </c>
      <c r="E2346" s="18">
        <f>ItemLists_295084!C2344</f>
        <v>0</v>
      </c>
      <c r="F2346">
        <f>ItemLists_295084!F2344</f>
        <v>0</v>
      </c>
      <c r="G2346">
        <f>ItemLists_295084!P2344</f>
        <v>0</v>
      </c>
      <c r="H2346" s="1">
        <f>ItemLists_295084!W2344</f>
        <v>0</v>
      </c>
      <c r="I2346">
        <f>ItemLists_295084!S2344</f>
        <v>0</v>
      </c>
    </row>
    <row r="2347" spans="1:9" x14ac:dyDescent="0.25">
      <c r="A2347" t="str">
        <f>IF(ItemLists_295084!A2345="Juvenile Non-Fiction","JNF","")</f>
        <v/>
      </c>
      <c r="B2347">
        <f>ItemLists_295084!B2345</f>
        <v>0</v>
      </c>
      <c r="C2347" t="str">
        <f>LEFT(ItemLists_295084!D2345,36)</f>
        <v/>
      </c>
      <c r="D2347" s="3" t="str">
        <f>IF(ItemLists_295084!AE2345=1,"Yes","No")</f>
        <v>No</v>
      </c>
      <c r="E2347" s="18">
        <f>ItemLists_295084!C2345</f>
        <v>0</v>
      </c>
      <c r="F2347">
        <f>ItemLists_295084!F2345</f>
        <v>0</v>
      </c>
      <c r="G2347">
        <f>ItemLists_295084!P2345</f>
        <v>0</v>
      </c>
      <c r="H2347" s="1">
        <f>ItemLists_295084!W2345</f>
        <v>0</v>
      </c>
      <c r="I2347">
        <f>ItemLists_295084!S2345</f>
        <v>0</v>
      </c>
    </row>
    <row r="2348" spans="1:9" x14ac:dyDescent="0.25">
      <c r="A2348" t="str">
        <f>IF(ItemLists_295084!A2346="Juvenile Non-Fiction","JNF","")</f>
        <v/>
      </c>
      <c r="B2348">
        <f>ItemLists_295084!B2346</f>
        <v>0</v>
      </c>
      <c r="C2348" t="str">
        <f>LEFT(ItemLists_295084!D2346,36)</f>
        <v/>
      </c>
      <c r="D2348" s="3" t="str">
        <f>IF(ItemLists_295084!AE2346=1,"Yes","No")</f>
        <v>No</v>
      </c>
      <c r="E2348" s="18">
        <f>ItemLists_295084!C2346</f>
        <v>0</v>
      </c>
      <c r="F2348">
        <f>ItemLists_295084!F2346</f>
        <v>0</v>
      </c>
      <c r="G2348">
        <f>ItemLists_295084!P2346</f>
        <v>0</v>
      </c>
      <c r="H2348" s="1">
        <f>ItemLists_295084!W2346</f>
        <v>0</v>
      </c>
      <c r="I2348">
        <f>ItemLists_295084!S2346</f>
        <v>0</v>
      </c>
    </row>
    <row r="2349" spans="1:9" x14ac:dyDescent="0.25">
      <c r="A2349" t="str">
        <f>IF(ItemLists_295084!A2347="Juvenile Non-Fiction","JNF","")</f>
        <v/>
      </c>
      <c r="B2349">
        <f>ItemLists_295084!B2347</f>
        <v>0</v>
      </c>
      <c r="C2349" t="str">
        <f>LEFT(ItemLists_295084!D2347,36)</f>
        <v/>
      </c>
      <c r="D2349" s="3" t="str">
        <f>IF(ItemLists_295084!AE2347=1,"Yes","No")</f>
        <v>No</v>
      </c>
      <c r="E2349" s="18">
        <f>ItemLists_295084!C2347</f>
        <v>0</v>
      </c>
      <c r="F2349">
        <f>ItemLists_295084!F2347</f>
        <v>0</v>
      </c>
      <c r="G2349">
        <f>ItemLists_295084!P2347</f>
        <v>0</v>
      </c>
      <c r="H2349" s="1">
        <f>ItemLists_295084!W2347</f>
        <v>0</v>
      </c>
      <c r="I2349">
        <f>ItemLists_295084!S2347</f>
        <v>0</v>
      </c>
    </row>
    <row r="2350" spans="1:9" x14ac:dyDescent="0.25">
      <c r="A2350" t="str">
        <f>IF(ItemLists_295084!A2348="Juvenile Non-Fiction","JNF","")</f>
        <v/>
      </c>
      <c r="B2350">
        <f>ItemLists_295084!B2348</f>
        <v>0</v>
      </c>
      <c r="C2350" t="str">
        <f>LEFT(ItemLists_295084!D2348,36)</f>
        <v/>
      </c>
      <c r="D2350" s="3" t="str">
        <f>IF(ItemLists_295084!AE2348=1,"Yes","No")</f>
        <v>No</v>
      </c>
      <c r="E2350" s="18">
        <f>ItemLists_295084!C2348</f>
        <v>0</v>
      </c>
      <c r="F2350">
        <f>ItemLists_295084!F2348</f>
        <v>0</v>
      </c>
      <c r="G2350">
        <f>ItemLists_295084!P2348</f>
        <v>0</v>
      </c>
      <c r="H2350" s="1">
        <f>ItemLists_295084!W2348</f>
        <v>0</v>
      </c>
      <c r="I2350">
        <f>ItemLists_295084!S2348</f>
        <v>0</v>
      </c>
    </row>
    <row r="2351" spans="1:9" x14ac:dyDescent="0.25">
      <c r="A2351" t="str">
        <f>IF(ItemLists_295084!A2349="Juvenile Non-Fiction","JNF","")</f>
        <v/>
      </c>
      <c r="B2351">
        <f>ItemLists_295084!B2349</f>
        <v>0</v>
      </c>
      <c r="C2351" t="str">
        <f>LEFT(ItemLists_295084!D2349,36)</f>
        <v/>
      </c>
      <c r="D2351" s="3" t="str">
        <f>IF(ItemLists_295084!AE2349=1,"Yes","No")</f>
        <v>No</v>
      </c>
      <c r="E2351" s="18">
        <f>ItemLists_295084!C2349</f>
        <v>0</v>
      </c>
      <c r="F2351">
        <f>ItemLists_295084!F2349</f>
        <v>0</v>
      </c>
      <c r="G2351">
        <f>ItemLists_295084!P2349</f>
        <v>0</v>
      </c>
      <c r="H2351" s="1">
        <f>ItemLists_295084!W2349</f>
        <v>0</v>
      </c>
      <c r="I2351">
        <f>ItemLists_295084!S2349</f>
        <v>0</v>
      </c>
    </row>
    <row r="2352" spans="1:9" x14ac:dyDescent="0.25">
      <c r="A2352" t="str">
        <f>IF(ItemLists_295084!A2350="Juvenile Non-Fiction","JNF","")</f>
        <v/>
      </c>
      <c r="B2352">
        <f>ItemLists_295084!B2350</f>
        <v>0</v>
      </c>
      <c r="C2352" t="str">
        <f>LEFT(ItemLists_295084!D2350,36)</f>
        <v/>
      </c>
      <c r="D2352" s="3" t="str">
        <f>IF(ItemLists_295084!AE2350=1,"Yes","No")</f>
        <v>No</v>
      </c>
      <c r="E2352" s="18">
        <f>ItemLists_295084!C2350</f>
        <v>0</v>
      </c>
      <c r="F2352">
        <f>ItemLists_295084!F2350</f>
        <v>0</v>
      </c>
      <c r="G2352">
        <f>ItemLists_295084!P2350</f>
        <v>0</v>
      </c>
      <c r="H2352" s="1">
        <f>ItemLists_295084!W2350</f>
        <v>0</v>
      </c>
      <c r="I2352">
        <f>ItemLists_295084!S2350</f>
        <v>0</v>
      </c>
    </row>
    <row r="2353" spans="1:9" x14ac:dyDescent="0.25">
      <c r="A2353" t="str">
        <f>IF(ItemLists_295084!A2351="Juvenile Non-Fiction","JNF","")</f>
        <v/>
      </c>
      <c r="B2353">
        <f>ItemLists_295084!B2351</f>
        <v>0</v>
      </c>
      <c r="C2353" t="str">
        <f>LEFT(ItemLists_295084!D2351,36)</f>
        <v/>
      </c>
      <c r="D2353" s="3" t="str">
        <f>IF(ItemLists_295084!AE2351=1,"Yes","No")</f>
        <v>No</v>
      </c>
      <c r="E2353" s="18">
        <f>ItemLists_295084!C2351</f>
        <v>0</v>
      </c>
      <c r="F2353">
        <f>ItemLists_295084!F2351</f>
        <v>0</v>
      </c>
      <c r="G2353">
        <f>ItemLists_295084!P2351</f>
        <v>0</v>
      </c>
      <c r="H2353" s="1">
        <f>ItemLists_295084!W2351</f>
        <v>0</v>
      </c>
      <c r="I2353">
        <f>ItemLists_295084!S2351</f>
        <v>0</v>
      </c>
    </row>
    <row r="2354" spans="1:9" x14ac:dyDescent="0.25">
      <c r="A2354" t="str">
        <f>IF(ItemLists_295084!A2352="Juvenile Non-Fiction","JNF","")</f>
        <v/>
      </c>
      <c r="B2354">
        <f>ItemLists_295084!B2352</f>
        <v>0</v>
      </c>
      <c r="C2354" t="str">
        <f>LEFT(ItemLists_295084!D2352,36)</f>
        <v/>
      </c>
      <c r="D2354" s="3" t="str">
        <f>IF(ItemLists_295084!AE2352=1,"Yes","No")</f>
        <v>No</v>
      </c>
      <c r="E2354" s="18">
        <f>ItemLists_295084!C2352</f>
        <v>0</v>
      </c>
      <c r="F2354">
        <f>ItemLists_295084!F2352</f>
        <v>0</v>
      </c>
      <c r="G2354">
        <f>ItemLists_295084!P2352</f>
        <v>0</v>
      </c>
      <c r="H2354" s="1">
        <f>ItemLists_295084!W2352</f>
        <v>0</v>
      </c>
      <c r="I2354">
        <f>ItemLists_295084!S2352</f>
        <v>0</v>
      </c>
    </row>
    <row r="2355" spans="1:9" x14ac:dyDescent="0.25">
      <c r="A2355" t="str">
        <f>IF(ItemLists_295084!A2353="Juvenile Non-Fiction","JNF","")</f>
        <v/>
      </c>
      <c r="B2355">
        <f>ItemLists_295084!B2353</f>
        <v>0</v>
      </c>
      <c r="C2355" t="str">
        <f>LEFT(ItemLists_295084!D2353,36)</f>
        <v/>
      </c>
      <c r="D2355" s="3" t="str">
        <f>IF(ItemLists_295084!AE2353=1,"Yes","No")</f>
        <v>No</v>
      </c>
      <c r="E2355" s="18">
        <f>ItemLists_295084!C2353</f>
        <v>0</v>
      </c>
      <c r="F2355">
        <f>ItemLists_295084!F2353</f>
        <v>0</v>
      </c>
      <c r="G2355">
        <f>ItemLists_295084!P2353</f>
        <v>0</v>
      </c>
      <c r="H2355" s="1">
        <f>ItemLists_295084!W2353</f>
        <v>0</v>
      </c>
      <c r="I2355">
        <f>ItemLists_295084!S2353</f>
        <v>0</v>
      </c>
    </row>
    <row r="2356" spans="1:9" x14ac:dyDescent="0.25">
      <c r="A2356" t="str">
        <f>IF(ItemLists_295084!A2354="Juvenile Non-Fiction","JNF","")</f>
        <v/>
      </c>
      <c r="B2356">
        <f>ItemLists_295084!B2354</f>
        <v>0</v>
      </c>
      <c r="C2356" t="str">
        <f>LEFT(ItemLists_295084!D2354,36)</f>
        <v/>
      </c>
      <c r="D2356" s="3" t="str">
        <f>IF(ItemLists_295084!AE2354=1,"Yes","No")</f>
        <v>No</v>
      </c>
      <c r="E2356" s="18">
        <f>ItemLists_295084!C2354</f>
        <v>0</v>
      </c>
      <c r="F2356">
        <f>ItemLists_295084!F2354</f>
        <v>0</v>
      </c>
      <c r="G2356">
        <f>ItemLists_295084!P2354</f>
        <v>0</v>
      </c>
      <c r="H2356" s="1">
        <f>ItemLists_295084!W2354</f>
        <v>0</v>
      </c>
      <c r="I2356">
        <f>ItemLists_295084!S2354</f>
        <v>0</v>
      </c>
    </row>
    <row r="2357" spans="1:9" x14ac:dyDescent="0.25">
      <c r="A2357" t="str">
        <f>IF(ItemLists_295084!A2355="Juvenile Non-Fiction","JNF","")</f>
        <v/>
      </c>
      <c r="B2357">
        <f>ItemLists_295084!B2355</f>
        <v>0</v>
      </c>
      <c r="C2357" t="str">
        <f>LEFT(ItemLists_295084!D2355,36)</f>
        <v/>
      </c>
      <c r="D2357" s="3" t="str">
        <f>IF(ItemLists_295084!AE2355=1,"Yes","No")</f>
        <v>No</v>
      </c>
      <c r="E2357" s="18">
        <f>ItemLists_295084!C2355</f>
        <v>0</v>
      </c>
      <c r="F2357">
        <f>ItemLists_295084!F2355</f>
        <v>0</v>
      </c>
      <c r="G2357">
        <f>ItemLists_295084!P2355</f>
        <v>0</v>
      </c>
      <c r="H2357" s="1">
        <f>ItemLists_295084!W2355</f>
        <v>0</v>
      </c>
      <c r="I2357">
        <f>ItemLists_295084!S2355</f>
        <v>0</v>
      </c>
    </row>
    <row r="2358" spans="1:9" x14ac:dyDescent="0.25">
      <c r="A2358" t="str">
        <f>IF(ItemLists_295084!A2356="Juvenile Non-Fiction","JNF","")</f>
        <v/>
      </c>
      <c r="B2358">
        <f>ItemLists_295084!B2356</f>
        <v>0</v>
      </c>
      <c r="C2358" t="str">
        <f>LEFT(ItemLists_295084!D2356,36)</f>
        <v/>
      </c>
      <c r="D2358" s="3" t="str">
        <f>IF(ItemLists_295084!AE2356=1,"Yes","No")</f>
        <v>No</v>
      </c>
      <c r="E2358" s="18">
        <f>ItemLists_295084!C2356</f>
        <v>0</v>
      </c>
      <c r="F2358">
        <f>ItemLists_295084!F2356</f>
        <v>0</v>
      </c>
      <c r="G2358">
        <f>ItemLists_295084!P2356</f>
        <v>0</v>
      </c>
      <c r="H2358" s="1">
        <f>ItemLists_295084!W2356</f>
        <v>0</v>
      </c>
      <c r="I2358">
        <f>ItemLists_295084!S2356</f>
        <v>0</v>
      </c>
    </row>
    <row r="2359" spans="1:9" x14ac:dyDescent="0.25">
      <c r="A2359" t="str">
        <f>IF(ItemLists_295084!A2357="Juvenile Non-Fiction","JNF","")</f>
        <v/>
      </c>
      <c r="B2359">
        <f>ItemLists_295084!B2357</f>
        <v>0</v>
      </c>
      <c r="C2359" t="str">
        <f>LEFT(ItemLists_295084!D2357,36)</f>
        <v/>
      </c>
      <c r="D2359" s="3" t="str">
        <f>IF(ItemLists_295084!AE2357=1,"Yes","No")</f>
        <v>No</v>
      </c>
      <c r="E2359" s="18">
        <f>ItemLists_295084!C2357</f>
        <v>0</v>
      </c>
      <c r="F2359">
        <f>ItemLists_295084!F2357</f>
        <v>0</v>
      </c>
      <c r="G2359">
        <f>ItemLists_295084!P2357</f>
        <v>0</v>
      </c>
      <c r="H2359" s="1">
        <f>ItemLists_295084!W2357</f>
        <v>0</v>
      </c>
      <c r="I2359">
        <f>ItemLists_295084!S2357</f>
        <v>0</v>
      </c>
    </row>
    <row r="2360" spans="1:9" x14ac:dyDescent="0.25">
      <c r="A2360" t="str">
        <f>IF(ItemLists_295084!A2358="Juvenile Non-Fiction","JNF","")</f>
        <v/>
      </c>
      <c r="B2360">
        <f>ItemLists_295084!B2358</f>
        <v>0</v>
      </c>
      <c r="C2360" t="str">
        <f>LEFT(ItemLists_295084!D2358,36)</f>
        <v/>
      </c>
      <c r="D2360" s="3" t="str">
        <f>IF(ItemLists_295084!AE2358=1,"Yes","No")</f>
        <v>No</v>
      </c>
      <c r="E2360" s="18">
        <f>ItemLists_295084!C2358</f>
        <v>0</v>
      </c>
      <c r="F2360">
        <f>ItemLists_295084!F2358</f>
        <v>0</v>
      </c>
      <c r="G2360">
        <f>ItemLists_295084!P2358</f>
        <v>0</v>
      </c>
      <c r="H2360" s="1">
        <f>ItemLists_295084!W2358</f>
        <v>0</v>
      </c>
      <c r="I2360">
        <f>ItemLists_295084!S2358</f>
        <v>0</v>
      </c>
    </row>
    <row r="2361" spans="1:9" x14ac:dyDescent="0.25">
      <c r="A2361" t="str">
        <f>IF(ItemLists_295084!A2359="Juvenile Non-Fiction","JNF","")</f>
        <v/>
      </c>
      <c r="B2361">
        <f>ItemLists_295084!B2359</f>
        <v>0</v>
      </c>
      <c r="C2361" t="str">
        <f>LEFT(ItemLists_295084!D2359,36)</f>
        <v/>
      </c>
      <c r="D2361" s="3" t="str">
        <f>IF(ItemLists_295084!AE2359=1,"Yes","No")</f>
        <v>No</v>
      </c>
      <c r="E2361" s="18">
        <f>ItemLists_295084!C2359</f>
        <v>0</v>
      </c>
      <c r="F2361">
        <f>ItemLists_295084!F2359</f>
        <v>0</v>
      </c>
      <c r="G2361">
        <f>ItemLists_295084!P2359</f>
        <v>0</v>
      </c>
      <c r="H2361" s="1">
        <f>ItemLists_295084!W2359</f>
        <v>0</v>
      </c>
      <c r="I2361">
        <f>ItemLists_295084!S2359</f>
        <v>0</v>
      </c>
    </row>
    <row r="2362" spans="1:9" x14ac:dyDescent="0.25">
      <c r="A2362" t="str">
        <f>IF(ItemLists_295084!A2360="Juvenile Non-Fiction","JNF","")</f>
        <v/>
      </c>
      <c r="B2362">
        <f>ItemLists_295084!B2360</f>
        <v>0</v>
      </c>
      <c r="C2362" t="str">
        <f>LEFT(ItemLists_295084!D2360,36)</f>
        <v/>
      </c>
      <c r="D2362" s="3" t="str">
        <f>IF(ItemLists_295084!AE2360=1,"Yes","No")</f>
        <v>No</v>
      </c>
      <c r="E2362" s="18">
        <f>ItemLists_295084!C2360</f>
        <v>0</v>
      </c>
      <c r="F2362">
        <f>ItemLists_295084!F2360</f>
        <v>0</v>
      </c>
      <c r="G2362">
        <f>ItemLists_295084!P2360</f>
        <v>0</v>
      </c>
      <c r="H2362" s="1">
        <f>ItemLists_295084!W2360</f>
        <v>0</v>
      </c>
      <c r="I2362">
        <f>ItemLists_295084!S2360</f>
        <v>0</v>
      </c>
    </row>
    <row r="2363" spans="1:9" x14ac:dyDescent="0.25">
      <c r="A2363" t="str">
        <f>IF(ItemLists_295084!A2361="Juvenile Non-Fiction","JNF","")</f>
        <v/>
      </c>
      <c r="B2363">
        <f>ItemLists_295084!B2361</f>
        <v>0</v>
      </c>
      <c r="C2363" t="str">
        <f>LEFT(ItemLists_295084!D2361,36)</f>
        <v/>
      </c>
      <c r="D2363" s="3" t="str">
        <f>IF(ItemLists_295084!AE2361=1,"Yes","No")</f>
        <v>No</v>
      </c>
      <c r="E2363" s="18">
        <f>ItemLists_295084!C2361</f>
        <v>0</v>
      </c>
      <c r="F2363">
        <f>ItemLists_295084!F2361</f>
        <v>0</v>
      </c>
      <c r="G2363">
        <f>ItemLists_295084!P2361</f>
        <v>0</v>
      </c>
      <c r="H2363" s="1">
        <f>ItemLists_295084!W2361</f>
        <v>0</v>
      </c>
      <c r="I2363">
        <f>ItemLists_295084!S2361</f>
        <v>0</v>
      </c>
    </row>
    <row r="2364" spans="1:9" x14ac:dyDescent="0.25">
      <c r="A2364" t="str">
        <f>IF(ItemLists_295084!A2362="Juvenile Non-Fiction","JNF","")</f>
        <v/>
      </c>
      <c r="B2364">
        <f>ItemLists_295084!B2362</f>
        <v>0</v>
      </c>
      <c r="C2364" t="str">
        <f>LEFT(ItemLists_295084!D2362,36)</f>
        <v/>
      </c>
      <c r="D2364" s="3" t="str">
        <f>IF(ItemLists_295084!AE2362=1,"Yes","No")</f>
        <v>No</v>
      </c>
      <c r="E2364" s="18">
        <f>ItemLists_295084!C2362</f>
        <v>0</v>
      </c>
      <c r="F2364">
        <f>ItemLists_295084!F2362</f>
        <v>0</v>
      </c>
      <c r="G2364">
        <f>ItemLists_295084!P2362</f>
        <v>0</v>
      </c>
      <c r="H2364" s="1">
        <f>ItemLists_295084!W2362</f>
        <v>0</v>
      </c>
      <c r="I2364">
        <f>ItemLists_295084!S2362</f>
        <v>0</v>
      </c>
    </row>
    <row r="2365" spans="1:9" x14ac:dyDescent="0.25">
      <c r="A2365" t="str">
        <f>IF(ItemLists_295084!A2363="Juvenile Non-Fiction","JNF","")</f>
        <v/>
      </c>
      <c r="B2365">
        <f>ItemLists_295084!B2363</f>
        <v>0</v>
      </c>
      <c r="C2365" t="str">
        <f>LEFT(ItemLists_295084!D2363,36)</f>
        <v/>
      </c>
      <c r="D2365" s="3" t="str">
        <f>IF(ItemLists_295084!AE2363=1,"Yes","No")</f>
        <v>No</v>
      </c>
      <c r="E2365" s="18">
        <f>ItemLists_295084!C2363</f>
        <v>0</v>
      </c>
      <c r="F2365">
        <f>ItemLists_295084!F2363</f>
        <v>0</v>
      </c>
      <c r="G2365">
        <f>ItemLists_295084!P2363</f>
        <v>0</v>
      </c>
      <c r="H2365" s="1">
        <f>ItemLists_295084!W2363</f>
        <v>0</v>
      </c>
      <c r="I2365">
        <f>ItemLists_295084!S2363</f>
        <v>0</v>
      </c>
    </row>
    <row r="2366" spans="1:9" x14ac:dyDescent="0.25">
      <c r="A2366" t="str">
        <f>IF(ItemLists_295084!A2364="Juvenile Non-Fiction","JNF","")</f>
        <v/>
      </c>
      <c r="B2366">
        <f>ItemLists_295084!B2364</f>
        <v>0</v>
      </c>
      <c r="C2366" t="str">
        <f>LEFT(ItemLists_295084!D2364,36)</f>
        <v/>
      </c>
      <c r="D2366" s="3" t="str">
        <f>IF(ItemLists_295084!AE2364=1,"Yes","No")</f>
        <v>No</v>
      </c>
      <c r="E2366" s="18">
        <f>ItemLists_295084!C2364</f>
        <v>0</v>
      </c>
      <c r="F2366">
        <f>ItemLists_295084!F2364</f>
        <v>0</v>
      </c>
      <c r="G2366">
        <f>ItemLists_295084!P2364</f>
        <v>0</v>
      </c>
      <c r="H2366" s="1">
        <f>ItemLists_295084!W2364</f>
        <v>0</v>
      </c>
      <c r="I2366">
        <f>ItemLists_295084!S2364</f>
        <v>0</v>
      </c>
    </row>
    <row r="2367" spans="1:9" x14ac:dyDescent="0.25">
      <c r="A2367" t="str">
        <f>IF(ItemLists_295084!A2365="Juvenile Non-Fiction","JNF","")</f>
        <v/>
      </c>
      <c r="B2367">
        <f>ItemLists_295084!B2365</f>
        <v>0</v>
      </c>
      <c r="C2367" t="str">
        <f>LEFT(ItemLists_295084!D2365,36)</f>
        <v/>
      </c>
      <c r="D2367" s="3" t="str">
        <f>IF(ItemLists_295084!AE2365=1,"Yes","No")</f>
        <v>No</v>
      </c>
      <c r="E2367" s="18">
        <f>ItemLists_295084!C2365</f>
        <v>0</v>
      </c>
      <c r="F2367">
        <f>ItemLists_295084!F2365</f>
        <v>0</v>
      </c>
      <c r="G2367">
        <f>ItemLists_295084!P2365</f>
        <v>0</v>
      </c>
      <c r="H2367" s="1">
        <f>ItemLists_295084!W2365</f>
        <v>0</v>
      </c>
      <c r="I2367">
        <f>ItemLists_295084!S2365</f>
        <v>0</v>
      </c>
    </row>
    <row r="2368" spans="1:9" x14ac:dyDescent="0.25">
      <c r="A2368" t="str">
        <f>IF(ItemLists_295084!A2366="Juvenile Non-Fiction","JNF","")</f>
        <v/>
      </c>
      <c r="B2368">
        <f>ItemLists_295084!B2366</f>
        <v>0</v>
      </c>
      <c r="C2368" t="str">
        <f>LEFT(ItemLists_295084!D2366,36)</f>
        <v/>
      </c>
      <c r="D2368" s="3" t="str">
        <f>IF(ItemLists_295084!AE2366=1,"Yes","No")</f>
        <v>No</v>
      </c>
      <c r="E2368" s="18">
        <f>ItemLists_295084!C2366</f>
        <v>0</v>
      </c>
      <c r="F2368">
        <f>ItemLists_295084!F2366</f>
        <v>0</v>
      </c>
      <c r="G2368">
        <f>ItemLists_295084!P2366</f>
        <v>0</v>
      </c>
      <c r="H2368" s="1">
        <f>ItemLists_295084!W2366</f>
        <v>0</v>
      </c>
      <c r="I2368">
        <f>ItemLists_295084!S2366</f>
        <v>0</v>
      </c>
    </row>
    <row r="2369" spans="1:9" x14ac:dyDescent="0.25">
      <c r="A2369" t="str">
        <f>IF(ItemLists_295084!A2367="Juvenile Non-Fiction","JNF","")</f>
        <v/>
      </c>
      <c r="B2369">
        <f>ItemLists_295084!B2367</f>
        <v>0</v>
      </c>
      <c r="C2369" t="str">
        <f>LEFT(ItemLists_295084!D2367,36)</f>
        <v/>
      </c>
      <c r="D2369" s="3" t="str">
        <f>IF(ItemLists_295084!AE2367=1,"Yes","No")</f>
        <v>No</v>
      </c>
      <c r="E2369" s="18">
        <f>ItemLists_295084!C2367</f>
        <v>0</v>
      </c>
      <c r="F2369">
        <f>ItemLists_295084!F2367</f>
        <v>0</v>
      </c>
      <c r="G2369">
        <f>ItemLists_295084!P2367</f>
        <v>0</v>
      </c>
      <c r="H2369" s="1">
        <f>ItemLists_295084!W2367</f>
        <v>0</v>
      </c>
      <c r="I2369">
        <f>ItemLists_295084!S2367</f>
        <v>0</v>
      </c>
    </row>
    <row r="2370" spans="1:9" x14ac:dyDescent="0.25">
      <c r="A2370" t="str">
        <f>IF(ItemLists_295084!A2368="Juvenile Non-Fiction","JNF","")</f>
        <v/>
      </c>
      <c r="B2370">
        <f>ItemLists_295084!B2368</f>
        <v>0</v>
      </c>
      <c r="C2370" t="str">
        <f>LEFT(ItemLists_295084!D2368,36)</f>
        <v/>
      </c>
      <c r="D2370" s="3" t="str">
        <f>IF(ItemLists_295084!AE2368=1,"Yes","No")</f>
        <v>No</v>
      </c>
      <c r="E2370" s="18">
        <f>ItemLists_295084!C2368</f>
        <v>0</v>
      </c>
      <c r="F2370">
        <f>ItemLists_295084!F2368</f>
        <v>0</v>
      </c>
      <c r="G2370">
        <f>ItemLists_295084!P2368</f>
        <v>0</v>
      </c>
      <c r="H2370" s="1">
        <f>ItemLists_295084!W2368</f>
        <v>0</v>
      </c>
      <c r="I2370">
        <f>ItemLists_295084!S2368</f>
        <v>0</v>
      </c>
    </row>
    <row r="2371" spans="1:9" x14ac:dyDescent="0.25">
      <c r="A2371" t="str">
        <f>IF(ItemLists_295084!A2369="Juvenile Non-Fiction","JNF","")</f>
        <v/>
      </c>
      <c r="B2371">
        <f>ItemLists_295084!B2369</f>
        <v>0</v>
      </c>
      <c r="C2371" t="str">
        <f>LEFT(ItemLists_295084!D2369,36)</f>
        <v/>
      </c>
      <c r="D2371" s="3" t="str">
        <f>IF(ItemLists_295084!AE2369=1,"Yes","No")</f>
        <v>No</v>
      </c>
      <c r="E2371" s="18">
        <f>ItemLists_295084!C2369</f>
        <v>0</v>
      </c>
      <c r="F2371">
        <f>ItemLists_295084!F2369</f>
        <v>0</v>
      </c>
      <c r="G2371">
        <f>ItemLists_295084!P2369</f>
        <v>0</v>
      </c>
      <c r="H2371" s="1">
        <f>ItemLists_295084!W2369</f>
        <v>0</v>
      </c>
      <c r="I2371">
        <f>ItemLists_295084!S2369</f>
        <v>0</v>
      </c>
    </row>
    <row r="2372" spans="1:9" x14ac:dyDescent="0.25">
      <c r="A2372" t="str">
        <f>IF(ItemLists_295084!A2370="Juvenile Non-Fiction","JNF","")</f>
        <v/>
      </c>
      <c r="B2372">
        <f>ItemLists_295084!B2370</f>
        <v>0</v>
      </c>
      <c r="C2372" t="str">
        <f>LEFT(ItemLists_295084!D2370,36)</f>
        <v/>
      </c>
      <c r="D2372" s="3" t="str">
        <f>IF(ItemLists_295084!AE2370=1,"Yes","No")</f>
        <v>No</v>
      </c>
      <c r="E2372" s="18">
        <f>ItemLists_295084!C2370</f>
        <v>0</v>
      </c>
      <c r="F2372">
        <f>ItemLists_295084!F2370</f>
        <v>0</v>
      </c>
      <c r="G2372">
        <f>ItemLists_295084!P2370</f>
        <v>0</v>
      </c>
      <c r="H2372" s="1">
        <f>ItemLists_295084!W2370</f>
        <v>0</v>
      </c>
      <c r="I2372">
        <f>ItemLists_295084!S2370</f>
        <v>0</v>
      </c>
    </row>
    <row r="2373" spans="1:9" x14ac:dyDescent="0.25">
      <c r="A2373" t="str">
        <f>IF(ItemLists_295084!A2371="Juvenile Non-Fiction","JNF","")</f>
        <v/>
      </c>
      <c r="B2373">
        <f>ItemLists_295084!B2371</f>
        <v>0</v>
      </c>
      <c r="C2373" t="str">
        <f>LEFT(ItemLists_295084!D2371,36)</f>
        <v/>
      </c>
      <c r="D2373" s="3" t="str">
        <f>IF(ItemLists_295084!AE2371=1,"Yes","No")</f>
        <v>No</v>
      </c>
      <c r="E2373" s="18">
        <f>ItemLists_295084!C2371</f>
        <v>0</v>
      </c>
      <c r="F2373">
        <f>ItemLists_295084!F2371</f>
        <v>0</v>
      </c>
      <c r="G2373">
        <f>ItemLists_295084!P2371</f>
        <v>0</v>
      </c>
      <c r="H2373" s="1">
        <f>ItemLists_295084!W2371</f>
        <v>0</v>
      </c>
      <c r="I2373">
        <f>ItemLists_295084!S2371</f>
        <v>0</v>
      </c>
    </row>
    <row r="2374" spans="1:9" x14ac:dyDescent="0.25">
      <c r="A2374" t="str">
        <f>IF(ItemLists_295084!A2372="Juvenile Non-Fiction","JNF","")</f>
        <v/>
      </c>
      <c r="B2374">
        <f>ItemLists_295084!B2372</f>
        <v>0</v>
      </c>
      <c r="C2374" t="str">
        <f>LEFT(ItemLists_295084!D2372,36)</f>
        <v/>
      </c>
      <c r="D2374" s="3" t="str">
        <f>IF(ItemLists_295084!AE2372=1,"Yes","No")</f>
        <v>No</v>
      </c>
      <c r="E2374" s="18">
        <f>ItemLists_295084!C2372</f>
        <v>0</v>
      </c>
      <c r="F2374">
        <f>ItemLists_295084!F2372</f>
        <v>0</v>
      </c>
      <c r="G2374">
        <f>ItemLists_295084!P2372</f>
        <v>0</v>
      </c>
      <c r="H2374" s="1">
        <f>ItemLists_295084!W2372</f>
        <v>0</v>
      </c>
      <c r="I2374">
        <f>ItemLists_295084!S2372</f>
        <v>0</v>
      </c>
    </row>
    <row r="2375" spans="1:9" x14ac:dyDescent="0.25">
      <c r="A2375" t="str">
        <f>IF(ItemLists_295084!A2373="Juvenile Non-Fiction","JNF","")</f>
        <v/>
      </c>
      <c r="B2375">
        <f>ItemLists_295084!B2373</f>
        <v>0</v>
      </c>
      <c r="C2375" t="str">
        <f>LEFT(ItemLists_295084!D2373,36)</f>
        <v/>
      </c>
      <c r="D2375" s="3" t="str">
        <f>IF(ItemLists_295084!AE2373=1,"Yes","No")</f>
        <v>No</v>
      </c>
      <c r="E2375" s="18">
        <f>ItemLists_295084!C2373</f>
        <v>0</v>
      </c>
      <c r="F2375">
        <f>ItemLists_295084!F2373</f>
        <v>0</v>
      </c>
      <c r="G2375">
        <f>ItemLists_295084!P2373</f>
        <v>0</v>
      </c>
      <c r="H2375" s="1">
        <f>ItemLists_295084!W2373</f>
        <v>0</v>
      </c>
      <c r="I2375">
        <f>ItemLists_295084!S2373</f>
        <v>0</v>
      </c>
    </row>
    <row r="2376" spans="1:9" x14ac:dyDescent="0.25">
      <c r="A2376" t="str">
        <f>IF(ItemLists_295084!A2374="Juvenile Non-Fiction","JNF","")</f>
        <v/>
      </c>
      <c r="B2376">
        <f>ItemLists_295084!B2374</f>
        <v>0</v>
      </c>
      <c r="C2376" t="str">
        <f>LEFT(ItemLists_295084!D2374,36)</f>
        <v/>
      </c>
      <c r="D2376" s="3" t="str">
        <f>IF(ItemLists_295084!AE2374=1,"Yes","No")</f>
        <v>No</v>
      </c>
      <c r="E2376" s="18">
        <f>ItemLists_295084!C2374</f>
        <v>0</v>
      </c>
      <c r="F2376">
        <f>ItemLists_295084!F2374</f>
        <v>0</v>
      </c>
      <c r="G2376">
        <f>ItemLists_295084!P2374</f>
        <v>0</v>
      </c>
      <c r="H2376" s="1">
        <f>ItemLists_295084!W2374</f>
        <v>0</v>
      </c>
      <c r="I2376">
        <f>ItemLists_295084!S2374</f>
        <v>0</v>
      </c>
    </row>
    <row r="2377" spans="1:9" x14ac:dyDescent="0.25">
      <c r="A2377" t="str">
        <f>IF(ItemLists_295084!A2375="Juvenile Non-Fiction","JNF","")</f>
        <v/>
      </c>
      <c r="B2377">
        <f>ItemLists_295084!B2375</f>
        <v>0</v>
      </c>
      <c r="C2377" t="str">
        <f>LEFT(ItemLists_295084!D2375,36)</f>
        <v/>
      </c>
      <c r="D2377" s="3" t="str">
        <f>IF(ItemLists_295084!AE2375=1,"Yes","No")</f>
        <v>No</v>
      </c>
      <c r="E2377" s="18">
        <f>ItemLists_295084!C2375</f>
        <v>0</v>
      </c>
      <c r="F2377">
        <f>ItemLists_295084!F2375</f>
        <v>0</v>
      </c>
      <c r="G2377">
        <f>ItemLists_295084!P2375</f>
        <v>0</v>
      </c>
      <c r="H2377" s="1">
        <f>ItemLists_295084!W2375</f>
        <v>0</v>
      </c>
      <c r="I2377">
        <f>ItemLists_295084!S2375</f>
        <v>0</v>
      </c>
    </row>
    <row r="2378" spans="1:9" x14ac:dyDescent="0.25">
      <c r="A2378" t="str">
        <f>IF(ItemLists_295084!A2376="Juvenile Non-Fiction","JNF","")</f>
        <v/>
      </c>
      <c r="B2378">
        <f>ItemLists_295084!B2376</f>
        <v>0</v>
      </c>
      <c r="C2378" t="str">
        <f>LEFT(ItemLists_295084!D2376,36)</f>
        <v/>
      </c>
      <c r="D2378" s="3" t="str">
        <f>IF(ItemLists_295084!AE2376=1,"Yes","No")</f>
        <v>No</v>
      </c>
      <c r="E2378" s="18">
        <f>ItemLists_295084!C2376</f>
        <v>0</v>
      </c>
      <c r="F2378">
        <f>ItemLists_295084!F2376</f>
        <v>0</v>
      </c>
      <c r="G2378">
        <f>ItemLists_295084!P2376</f>
        <v>0</v>
      </c>
      <c r="H2378" s="1">
        <f>ItemLists_295084!W2376</f>
        <v>0</v>
      </c>
      <c r="I2378">
        <f>ItemLists_295084!S2376</f>
        <v>0</v>
      </c>
    </row>
    <row r="2379" spans="1:9" x14ac:dyDescent="0.25">
      <c r="A2379" t="str">
        <f>IF(ItemLists_295084!A2377="Juvenile Non-Fiction","JNF","")</f>
        <v/>
      </c>
      <c r="B2379">
        <f>ItemLists_295084!B2377</f>
        <v>0</v>
      </c>
      <c r="C2379" t="str">
        <f>LEFT(ItemLists_295084!D2377,36)</f>
        <v/>
      </c>
      <c r="D2379" s="3" t="str">
        <f>IF(ItemLists_295084!AE2377=1,"Yes","No")</f>
        <v>No</v>
      </c>
      <c r="E2379" s="18">
        <f>ItemLists_295084!C2377</f>
        <v>0</v>
      </c>
      <c r="F2379">
        <f>ItemLists_295084!F2377</f>
        <v>0</v>
      </c>
      <c r="G2379">
        <f>ItemLists_295084!P2377</f>
        <v>0</v>
      </c>
      <c r="H2379" s="1">
        <f>ItemLists_295084!W2377</f>
        <v>0</v>
      </c>
      <c r="I2379">
        <f>ItemLists_295084!S2377</f>
        <v>0</v>
      </c>
    </row>
    <row r="2380" spans="1:9" x14ac:dyDescent="0.25">
      <c r="A2380" t="str">
        <f>IF(ItemLists_295084!A2378="Juvenile Non-Fiction","JNF","")</f>
        <v/>
      </c>
      <c r="B2380">
        <f>ItemLists_295084!B2378</f>
        <v>0</v>
      </c>
      <c r="C2380" t="str">
        <f>LEFT(ItemLists_295084!D2378,36)</f>
        <v/>
      </c>
      <c r="D2380" s="3" t="str">
        <f>IF(ItemLists_295084!AE2378=1,"Yes","No")</f>
        <v>No</v>
      </c>
      <c r="E2380" s="18">
        <f>ItemLists_295084!C2378</f>
        <v>0</v>
      </c>
      <c r="F2380">
        <f>ItemLists_295084!F2378</f>
        <v>0</v>
      </c>
      <c r="G2380">
        <f>ItemLists_295084!P2378</f>
        <v>0</v>
      </c>
      <c r="H2380" s="1">
        <f>ItemLists_295084!W2378</f>
        <v>0</v>
      </c>
      <c r="I2380">
        <f>ItemLists_295084!S2378</f>
        <v>0</v>
      </c>
    </row>
    <row r="2381" spans="1:9" x14ac:dyDescent="0.25">
      <c r="A2381" t="str">
        <f>IF(ItemLists_295084!A2379="Juvenile Non-Fiction","JNF","")</f>
        <v/>
      </c>
      <c r="B2381">
        <f>ItemLists_295084!B2379</f>
        <v>0</v>
      </c>
      <c r="C2381" t="str">
        <f>LEFT(ItemLists_295084!D2379,36)</f>
        <v/>
      </c>
      <c r="D2381" s="3" t="str">
        <f>IF(ItemLists_295084!AE2379=1,"Yes","No")</f>
        <v>No</v>
      </c>
      <c r="E2381" s="18">
        <f>ItemLists_295084!C2379</f>
        <v>0</v>
      </c>
      <c r="F2381">
        <f>ItemLists_295084!F2379</f>
        <v>0</v>
      </c>
      <c r="G2381">
        <f>ItemLists_295084!P2379</f>
        <v>0</v>
      </c>
      <c r="H2381" s="1">
        <f>ItemLists_295084!W2379</f>
        <v>0</v>
      </c>
      <c r="I2381">
        <f>ItemLists_295084!S2379</f>
        <v>0</v>
      </c>
    </row>
    <row r="2382" spans="1:9" x14ac:dyDescent="0.25">
      <c r="A2382" t="str">
        <f>IF(ItemLists_295084!A2380="Juvenile Non-Fiction","JNF","")</f>
        <v/>
      </c>
      <c r="B2382">
        <f>ItemLists_295084!B2380</f>
        <v>0</v>
      </c>
      <c r="C2382" t="str">
        <f>LEFT(ItemLists_295084!D2380,36)</f>
        <v/>
      </c>
      <c r="D2382" s="3" t="str">
        <f>IF(ItemLists_295084!AE2380=1,"Yes","No")</f>
        <v>No</v>
      </c>
      <c r="E2382" s="18">
        <f>ItemLists_295084!C2380</f>
        <v>0</v>
      </c>
      <c r="F2382">
        <f>ItemLists_295084!F2380</f>
        <v>0</v>
      </c>
      <c r="G2382">
        <f>ItemLists_295084!P2380</f>
        <v>0</v>
      </c>
      <c r="H2382" s="1">
        <f>ItemLists_295084!W2380</f>
        <v>0</v>
      </c>
      <c r="I2382">
        <f>ItemLists_295084!S2380</f>
        <v>0</v>
      </c>
    </row>
    <row r="2383" spans="1:9" x14ac:dyDescent="0.25">
      <c r="A2383" t="str">
        <f>IF(ItemLists_295084!A2381="Juvenile Non-Fiction","JNF","")</f>
        <v/>
      </c>
      <c r="B2383">
        <f>ItemLists_295084!B2381</f>
        <v>0</v>
      </c>
      <c r="C2383" t="str">
        <f>LEFT(ItemLists_295084!D2381,36)</f>
        <v/>
      </c>
      <c r="D2383" s="3" t="str">
        <f>IF(ItemLists_295084!AE2381=1,"Yes","No")</f>
        <v>No</v>
      </c>
      <c r="E2383" s="18">
        <f>ItemLists_295084!C2381</f>
        <v>0</v>
      </c>
      <c r="F2383">
        <f>ItemLists_295084!F2381</f>
        <v>0</v>
      </c>
      <c r="G2383">
        <f>ItemLists_295084!P2381</f>
        <v>0</v>
      </c>
      <c r="H2383" s="1">
        <f>ItemLists_295084!W2381</f>
        <v>0</v>
      </c>
      <c r="I2383">
        <f>ItemLists_295084!S2381</f>
        <v>0</v>
      </c>
    </row>
    <row r="2384" spans="1:9" x14ac:dyDescent="0.25">
      <c r="A2384" t="str">
        <f>IF(ItemLists_295084!A2382="Juvenile Non-Fiction","JNF","")</f>
        <v/>
      </c>
      <c r="B2384">
        <f>ItemLists_295084!B2382</f>
        <v>0</v>
      </c>
      <c r="C2384" t="str">
        <f>LEFT(ItemLists_295084!D2382,36)</f>
        <v/>
      </c>
      <c r="D2384" s="3" t="str">
        <f>IF(ItemLists_295084!AE2382=1,"Yes","No")</f>
        <v>No</v>
      </c>
      <c r="E2384" s="18">
        <f>ItemLists_295084!C2382</f>
        <v>0</v>
      </c>
      <c r="F2384">
        <f>ItemLists_295084!F2382</f>
        <v>0</v>
      </c>
      <c r="G2384">
        <f>ItemLists_295084!P2382</f>
        <v>0</v>
      </c>
      <c r="H2384" s="1">
        <f>ItemLists_295084!W2382</f>
        <v>0</v>
      </c>
      <c r="I2384">
        <f>ItemLists_295084!S2382</f>
        <v>0</v>
      </c>
    </row>
    <row r="2385" spans="1:9" x14ac:dyDescent="0.25">
      <c r="A2385" t="str">
        <f>IF(ItemLists_295084!A2383="Juvenile Non-Fiction","JNF","")</f>
        <v/>
      </c>
      <c r="B2385">
        <f>ItemLists_295084!B2383</f>
        <v>0</v>
      </c>
      <c r="C2385" t="str">
        <f>LEFT(ItemLists_295084!D2383,36)</f>
        <v/>
      </c>
      <c r="D2385" s="3" t="str">
        <f>IF(ItemLists_295084!AE2383=1,"Yes","No")</f>
        <v>No</v>
      </c>
      <c r="E2385" s="18">
        <f>ItemLists_295084!C2383</f>
        <v>0</v>
      </c>
      <c r="F2385">
        <f>ItemLists_295084!F2383</f>
        <v>0</v>
      </c>
      <c r="G2385">
        <f>ItemLists_295084!P2383</f>
        <v>0</v>
      </c>
      <c r="H2385" s="1">
        <f>ItemLists_295084!W2383</f>
        <v>0</v>
      </c>
      <c r="I2385">
        <f>ItemLists_295084!S2383</f>
        <v>0</v>
      </c>
    </row>
    <row r="2386" spans="1:9" x14ac:dyDescent="0.25">
      <c r="A2386" t="str">
        <f>IF(ItemLists_295084!A2384="Juvenile Non-Fiction","JNF","")</f>
        <v/>
      </c>
      <c r="B2386">
        <f>ItemLists_295084!B2384</f>
        <v>0</v>
      </c>
      <c r="C2386" t="str">
        <f>LEFT(ItemLists_295084!D2384,36)</f>
        <v/>
      </c>
      <c r="D2386" s="3" t="str">
        <f>IF(ItemLists_295084!AE2384=1,"Yes","No")</f>
        <v>No</v>
      </c>
      <c r="E2386" s="18">
        <f>ItemLists_295084!C2384</f>
        <v>0</v>
      </c>
      <c r="F2386">
        <f>ItemLists_295084!F2384</f>
        <v>0</v>
      </c>
      <c r="G2386">
        <f>ItemLists_295084!P2384</f>
        <v>0</v>
      </c>
      <c r="H2386" s="1">
        <f>ItemLists_295084!W2384</f>
        <v>0</v>
      </c>
      <c r="I2386">
        <f>ItemLists_295084!S2384</f>
        <v>0</v>
      </c>
    </row>
    <row r="2387" spans="1:9" x14ac:dyDescent="0.25">
      <c r="A2387" t="str">
        <f>IF(ItemLists_295084!A2385="Juvenile Non-Fiction","JNF","")</f>
        <v/>
      </c>
      <c r="B2387">
        <f>ItemLists_295084!B2385</f>
        <v>0</v>
      </c>
      <c r="C2387" t="str">
        <f>LEFT(ItemLists_295084!D2385,36)</f>
        <v/>
      </c>
      <c r="D2387" s="3" t="str">
        <f>IF(ItemLists_295084!AE2385=1,"Yes","No")</f>
        <v>No</v>
      </c>
      <c r="E2387" s="18">
        <f>ItemLists_295084!C2385</f>
        <v>0</v>
      </c>
      <c r="F2387">
        <f>ItemLists_295084!F2385</f>
        <v>0</v>
      </c>
      <c r="G2387">
        <f>ItemLists_295084!P2385</f>
        <v>0</v>
      </c>
      <c r="H2387" s="1">
        <f>ItemLists_295084!W2385</f>
        <v>0</v>
      </c>
      <c r="I2387">
        <f>ItemLists_295084!S2385</f>
        <v>0</v>
      </c>
    </row>
    <row r="2388" spans="1:9" x14ac:dyDescent="0.25">
      <c r="A2388" t="str">
        <f>IF(ItemLists_295084!A2386="Juvenile Non-Fiction","JNF","")</f>
        <v/>
      </c>
      <c r="B2388">
        <f>ItemLists_295084!B2386</f>
        <v>0</v>
      </c>
      <c r="C2388" t="str">
        <f>LEFT(ItemLists_295084!D2386,36)</f>
        <v/>
      </c>
      <c r="D2388" s="3" t="str">
        <f>IF(ItemLists_295084!AE2386=1,"Yes","No")</f>
        <v>No</v>
      </c>
      <c r="E2388" s="18">
        <f>ItemLists_295084!C2386</f>
        <v>0</v>
      </c>
      <c r="F2388">
        <f>ItemLists_295084!F2386</f>
        <v>0</v>
      </c>
      <c r="G2388">
        <f>ItemLists_295084!P2386</f>
        <v>0</v>
      </c>
      <c r="H2388" s="1">
        <f>ItemLists_295084!W2386</f>
        <v>0</v>
      </c>
      <c r="I2388">
        <f>ItemLists_295084!S2386</f>
        <v>0</v>
      </c>
    </row>
    <row r="2389" spans="1:9" x14ac:dyDescent="0.25">
      <c r="A2389" t="str">
        <f>IF(ItemLists_295084!A2387="Juvenile Non-Fiction","JNF","")</f>
        <v/>
      </c>
      <c r="B2389">
        <f>ItemLists_295084!B2387</f>
        <v>0</v>
      </c>
      <c r="C2389" t="str">
        <f>LEFT(ItemLists_295084!D2387,36)</f>
        <v/>
      </c>
      <c r="D2389" s="3" t="str">
        <f>IF(ItemLists_295084!AE2387=1,"Yes","No")</f>
        <v>No</v>
      </c>
      <c r="E2389" s="18">
        <f>ItemLists_295084!C2387</f>
        <v>0</v>
      </c>
      <c r="F2389">
        <f>ItemLists_295084!F2387</f>
        <v>0</v>
      </c>
      <c r="G2389">
        <f>ItemLists_295084!P2387</f>
        <v>0</v>
      </c>
      <c r="H2389" s="1">
        <f>ItemLists_295084!W2387</f>
        <v>0</v>
      </c>
      <c r="I2389">
        <f>ItemLists_295084!S2387</f>
        <v>0</v>
      </c>
    </row>
    <row r="2390" spans="1:9" x14ac:dyDescent="0.25">
      <c r="A2390" t="str">
        <f>IF(ItemLists_295084!A2388="Juvenile Non-Fiction","JNF","")</f>
        <v/>
      </c>
      <c r="B2390">
        <f>ItemLists_295084!B2388</f>
        <v>0</v>
      </c>
      <c r="C2390" t="str">
        <f>LEFT(ItemLists_295084!D2388,36)</f>
        <v/>
      </c>
      <c r="D2390" s="3" t="str">
        <f>IF(ItemLists_295084!AE2388=1,"Yes","No")</f>
        <v>No</v>
      </c>
      <c r="E2390" s="18">
        <f>ItemLists_295084!C2388</f>
        <v>0</v>
      </c>
      <c r="F2390">
        <f>ItemLists_295084!F2388</f>
        <v>0</v>
      </c>
      <c r="G2390">
        <f>ItemLists_295084!P2388</f>
        <v>0</v>
      </c>
      <c r="H2390" s="1">
        <f>ItemLists_295084!W2388</f>
        <v>0</v>
      </c>
      <c r="I2390">
        <f>ItemLists_295084!S2388</f>
        <v>0</v>
      </c>
    </row>
    <row r="2391" spans="1:9" x14ac:dyDescent="0.25">
      <c r="A2391" t="str">
        <f>IF(ItemLists_295084!A2389="Juvenile Non-Fiction","JNF","")</f>
        <v/>
      </c>
      <c r="B2391">
        <f>ItemLists_295084!B2389</f>
        <v>0</v>
      </c>
      <c r="C2391" t="str">
        <f>LEFT(ItemLists_295084!D2389,36)</f>
        <v/>
      </c>
      <c r="D2391" s="3" t="str">
        <f>IF(ItemLists_295084!AE2389=1,"Yes","No")</f>
        <v>No</v>
      </c>
      <c r="E2391" s="18">
        <f>ItemLists_295084!C2389</f>
        <v>0</v>
      </c>
      <c r="F2391">
        <f>ItemLists_295084!F2389</f>
        <v>0</v>
      </c>
      <c r="G2391">
        <f>ItemLists_295084!P2389</f>
        <v>0</v>
      </c>
      <c r="H2391" s="1">
        <f>ItemLists_295084!W2389</f>
        <v>0</v>
      </c>
      <c r="I2391">
        <f>ItemLists_295084!S2389</f>
        <v>0</v>
      </c>
    </row>
    <row r="2392" spans="1:9" x14ac:dyDescent="0.25">
      <c r="A2392" t="str">
        <f>IF(ItemLists_295084!A2390="Juvenile Non-Fiction","JNF","")</f>
        <v/>
      </c>
      <c r="B2392">
        <f>ItemLists_295084!B2390</f>
        <v>0</v>
      </c>
      <c r="C2392" t="str">
        <f>LEFT(ItemLists_295084!D2390,36)</f>
        <v/>
      </c>
      <c r="D2392" s="3" t="str">
        <f>IF(ItemLists_295084!AE2390=1,"Yes","No")</f>
        <v>No</v>
      </c>
      <c r="E2392" s="18">
        <f>ItemLists_295084!C2390</f>
        <v>0</v>
      </c>
      <c r="F2392">
        <f>ItemLists_295084!F2390</f>
        <v>0</v>
      </c>
      <c r="G2392">
        <f>ItemLists_295084!P2390</f>
        <v>0</v>
      </c>
      <c r="H2392" s="1">
        <f>ItemLists_295084!W2390</f>
        <v>0</v>
      </c>
      <c r="I2392">
        <f>ItemLists_295084!S2390</f>
        <v>0</v>
      </c>
    </row>
    <row r="2393" spans="1:9" x14ac:dyDescent="0.25">
      <c r="A2393" t="str">
        <f>IF(ItemLists_295084!A2391="Juvenile Non-Fiction","JNF","")</f>
        <v/>
      </c>
      <c r="B2393">
        <f>ItemLists_295084!B2391</f>
        <v>0</v>
      </c>
      <c r="C2393" t="str">
        <f>LEFT(ItemLists_295084!D2391,36)</f>
        <v/>
      </c>
      <c r="D2393" s="3" t="str">
        <f>IF(ItemLists_295084!AE2391=1,"Yes","No")</f>
        <v>No</v>
      </c>
      <c r="E2393" s="18">
        <f>ItemLists_295084!C2391</f>
        <v>0</v>
      </c>
      <c r="F2393">
        <f>ItemLists_295084!F2391</f>
        <v>0</v>
      </c>
      <c r="G2393">
        <f>ItemLists_295084!P2391</f>
        <v>0</v>
      </c>
      <c r="H2393" s="1">
        <f>ItemLists_295084!W2391</f>
        <v>0</v>
      </c>
      <c r="I2393">
        <f>ItemLists_295084!S2391</f>
        <v>0</v>
      </c>
    </row>
    <row r="2394" spans="1:9" x14ac:dyDescent="0.25">
      <c r="A2394" t="str">
        <f>IF(ItemLists_295084!A2392="Juvenile Non-Fiction","JNF","")</f>
        <v/>
      </c>
      <c r="B2394">
        <f>ItemLists_295084!B2392</f>
        <v>0</v>
      </c>
      <c r="C2394" t="str">
        <f>LEFT(ItemLists_295084!D2392,36)</f>
        <v/>
      </c>
      <c r="D2394" s="3" t="str">
        <f>IF(ItemLists_295084!AE2392=1,"Yes","No")</f>
        <v>No</v>
      </c>
      <c r="E2394" s="18">
        <f>ItemLists_295084!C2392</f>
        <v>0</v>
      </c>
      <c r="F2394">
        <f>ItemLists_295084!F2392</f>
        <v>0</v>
      </c>
      <c r="G2394">
        <f>ItemLists_295084!P2392</f>
        <v>0</v>
      </c>
      <c r="H2394" s="1">
        <f>ItemLists_295084!W2392</f>
        <v>0</v>
      </c>
      <c r="I2394">
        <f>ItemLists_295084!S2392</f>
        <v>0</v>
      </c>
    </row>
    <row r="2395" spans="1:9" x14ac:dyDescent="0.25">
      <c r="A2395" t="str">
        <f>IF(ItemLists_295084!A2393="Juvenile Non-Fiction","JNF","")</f>
        <v/>
      </c>
      <c r="B2395">
        <f>ItemLists_295084!B2393</f>
        <v>0</v>
      </c>
      <c r="C2395" t="str">
        <f>LEFT(ItemLists_295084!D2393,36)</f>
        <v/>
      </c>
      <c r="D2395" s="3" t="str">
        <f>IF(ItemLists_295084!AE2393=1,"Yes","No")</f>
        <v>No</v>
      </c>
      <c r="E2395" s="18">
        <f>ItemLists_295084!C2393</f>
        <v>0</v>
      </c>
      <c r="F2395">
        <f>ItemLists_295084!F2393</f>
        <v>0</v>
      </c>
      <c r="G2395">
        <f>ItemLists_295084!P2393</f>
        <v>0</v>
      </c>
      <c r="H2395" s="1">
        <f>ItemLists_295084!W2393</f>
        <v>0</v>
      </c>
      <c r="I2395">
        <f>ItemLists_295084!S2393</f>
        <v>0</v>
      </c>
    </row>
    <row r="2396" spans="1:9" x14ac:dyDescent="0.25">
      <c r="A2396" t="str">
        <f>IF(ItemLists_295084!A2394="Juvenile Non-Fiction","JNF","")</f>
        <v/>
      </c>
      <c r="B2396">
        <f>ItemLists_295084!B2394</f>
        <v>0</v>
      </c>
      <c r="C2396" t="str">
        <f>LEFT(ItemLists_295084!D2394,36)</f>
        <v/>
      </c>
      <c r="D2396" s="3" t="str">
        <f>IF(ItemLists_295084!AE2394=1,"Yes","No")</f>
        <v>No</v>
      </c>
      <c r="E2396" s="18">
        <f>ItemLists_295084!C2394</f>
        <v>0</v>
      </c>
      <c r="F2396">
        <f>ItemLists_295084!F2394</f>
        <v>0</v>
      </c>
      <c r="G2396">
        <f>ItemLists_295084!P2394</f>
        <v>0</v>
      </c>
      <c r="H2396" s="1">
        <f>ItemLists_295084!W2394</f>
        <v>0</v>
      </c>
      <c r="I2396">
        <f>ItemLists_295084!S2394</f>
        <v>0</v>
      </c>
    </row>
    <row r="2397" spans="1:9" x14ac:dyDescent="0.25">
      <c r="A2397" t="str">
        <f>IF(ItemLists_295084!A2395="Juvenile Non-Fiction","JNF","")</f>
        <v/>
      </c>
      <c r="B2397">
        <f>ItemLists_295084!B2395</f>
        <v>0</v>
      </c>
      <c r="C2397" t="str">
        <f>LEFT(ItemLists_295084!D2395,36)</f>
        <v/>
      </c>
      <c r="D2397" s="3" t="str">
        <f>IF(ItemLists_295084!AE2395=1,"Yes","No")</f>
        <v>No</v>
      </c>
      <c r="E2397" s="18">
        <f>ItemLists_295084!C2395</f>
        <v>0</v>
      </c>
      <c r="F2397">
        <f>ItemLists_295084!F2395</f>
        <v>0</v>
      </c>
      <c r="G2397">
        <f>ItemLists_295084!P2395</f>
        <v>0</v>
      </c>
      <c r="H2397" s="1">
        <f>ItemLists_295084!W2395</f>
        <v>0</v>
      </c>
      <c r="I2397">
        <f>ItemLists_295084!S2395</f>
        <v>0</v>
      </c>
    </row>
    <row r="2398" spans="1:9" x14ac:dyDescent="0.25">
      <c r="A2398" t="str">
        <f>IF(ItemLists_295084!A2396="Juvenile Non-Fiction","JNF","")</f>
        <v/>
      </c>
      <c r="B2398">
        <f>ItemLists_295084!B2396</f>
        <v>0</v>
      </c>
      <c r="C2398" t="str">
        <f>LEFT(ItemLists_295084!D2396,36)</f>
        <v/>
      </c>
      <c r="D2398" s="3" t="str">
        <f>IF(ItemLists_295084!AE2396=1,"Yes","No")</f>
        <v>No</v>
      </c>
      <c r="E2398" s="18">
        <f>ItemLists_295084!C2396</f>
        <v>0</v>
      </c>
      <c r="F2398">
        <f>ItemLists_295084!F2396</f>
        <v>0</v>
      </c>
      <c r="G2398">
        <f>ItemLists_295084!P2396</f>
        <v>0</v>
      </c>
      <c r="H2398" s="1">
        <f>ItemLists_295084!W2396</f>
        <v>0</v>
      </c>
      <c r="I2398">
        <f>ItemLists_295084!S2396</f>
        <v>0</v>
      </c>
    </row>
    <row r="2399" spans="1:9" x14ac:dyDescent="0.25">
      <c r="A2399" t="str">
        <f>IF(ItemLists_295084!A2397="Juvenile Non-Fiction","JNF","")</f>
        <v/>
      </c>
      <c r="B2399">
        <f>ItemLists_295084!B2397</f>
        <v>0</v>
      </c>
      <c r="C2399" t="str">
        <f>LEFT(ItemLists_295084!D2397,36)</f>
        <v/>
      </c>
      <c r="D2399" s="3" t="str">
        <f>IF(ItemLists_295084!AE2397=1,"Yes","No")</f>
        <v>No</v>
      </c>
      <c r="E2399" s="18">
        <f>ItemLists_295084!C2397</f>
        <v>0</v>
      </c>
      <c r="F2399">
        <f>ItemLists_295084!F2397</f>
        <v>0</v>
      </c>
      <c r="G2399">
        <f>ItemLists_295084!P2397</f>
        <v>0</v>
      </c>
      <c r="H2399" s="1">
        <f>ItemLists_295084!W2397</f>
        <v>0</v>
      </c>
      <c r="I2399">
        <f>ItemLists_295084!S2397</f>
        <v>0</v>
      </c>
    </row>
    <row r="2400" spans="1:9" x14ac:dyDescent="0.25">
      <c r="A2400" t="str">
        <f>IF(ItemLists_295084!A2398="Juvenile Non-Fiction","JNF","")</f>
        <v/>
      </c>
      <c r="B2400">
        <f>ItemLists_295084!B2398</f>
        <v>0</v>
      </c>
      <c r="C2400" t="str">
        <f>LEFT(ItemLists_295084!D2398,36)</f>
        <v/>
      </c>
      <c r="D2400" s="3" t="str">
        <f>IF(ItemLists_295084!AE2398=1,"Yes","No")</f>
        <v>No</v>
      </c>
      <c r="E2400" s="18">
        <f>ItemLists_295084!C2398</f>
        <v>0</v>
      </c>
      <c r="F2400">
        <f>ItemLists_295084!F2398</f>
        <v>0</v>
      </c>
      <c r="G2400">
        <f>ItemLists_295084!P2398</f>
        <v>0</v>
      </c>
      <c r="H2400" s="1">
        <f>ItemLists_295084!W2398</f>
        <v>0</v>
      </c>
      <c r="I2400">
        <f>ItemLists_295084!S2398</f>
        <v>0</v>
      </c>
    </row>
    <row r="2401" spans="1:9" x14ac:dyDescent="0.25">
      <c r="A2401" t="str">
        <f>IF(ItemLists_295084!A2399="Juvenile Non-Fiction","JNF","")</f>
        <v/>
      </c>
      <c r="B2401">
        <f>ItemLists_295084!B2399</f>
        <v>0</v>
      </c>
      <c r="C2401" t="str">
        <f>LEFT(ItemLists_295084!D2399,36)</f>
        <v/>
      </c>
      <c r="D2401" s="3" t="str">
        <f>IF(ItemLists_295084!AE2399=1,"Yes","No")</f>
        <v>No</v>
      </c>
      <c r="E2401" s="18">
        <f>ItemLists_295084!C2399</f>
        <v>0</v>
      </c>
      <c r="F2401">
        <f>ItemLists_295084!F2399</f>
        <v>0</v>
      </c>
      <c r="G2401">
        <f>ItemLists_295084!P2399</f>
        <v>0</v>
      </c>
      <c r="H2401" s="1">
        <f>ItemLists_295084!W2399</f>
        <v>0</v>
      </c>
      <c r="I2401">
        <f>ItemLists_295084!S2399</f>
        <v>0</v>
      </c>
    </row>
    <row r="2402" spans="1:9" x14ac:dyDescent="0.25">
      <c r="A2402" t="str">
        <f>IF(ItemLists_295084!A2400="Juvenile Non-Fiction","JNF","")</f>
        <v/>
      </c>
      <c r="B2402">
        <f>ItemLists_295084!B2400</f>
        <v>0</v>
      </c>
      <c r="C2402" t="str">
        <f>LEFT(ItemLists_295084!D2400,36)</f>
        <v/>
      </c>
      <c r="D2402" s="3" t="str">
        <f>IF(ItemLists_295084!AE2400=1,"Yes","No")</f>
        <v>No</v>
      </c>
      <c r="E2402" s="18">
        <f>ItemLists_295084!C2400</f>
        <v>0</v>
      </c>
      <c r="F2402">
        <f>ItemLists_295084!F2400</f>
        <v>0</v>
      </c>
      <c r="G2402">
        <f>ItemLists_295084!P2400</f>
        <v>0</v>
      </c>
      <c r="H2402" s="1">
        <f>ItemLists_295084!W2400</f>
        <v>0</v>
      </c>
      <c r="I2402">
        <f>ItemLists_295084!S2400</f>
        <v>0</v>
      </c>
    </row>
    <row r="2403" spans="1:9" x14ac:dyDescent="0.25">
      <c r="A2403" t="str">
        <f>IF(ItemLists_295084!A2401="Juvenile Non-Fiction","JNF","")</f>
        <v/>
      </c>
      <c r="B2403">
        <f>ItemLists_295084!B2401</f>
        <v>0</v>
      </c>
      <c r="C2403" t="str">
        <f>LEFT(ItemLists_295084!D2401,36)</f>
        <v/>
      </c>
      <c r="D2403" s="3" t="str">
        <f>IF(ItemLists_295084!AE2401=1,"Yes","No")</f>
        <v>No</v>
      </c>
      <c r="E2403" s="18">
        <f>ItemLists_295084!C2401</f>
        <v>0</v>
      </c>
      <c r="F2403">
        <f>ItemLists_295084!F2401</f>
        <v>0</v>
      </c>
      <c r="G2403">
        <f>ItemLists_295084!P2401</f>
        <v>0</v>
      </c>
      <c r="H2403" s="1">
        <f>ItemLists_295084!W2401</f>
        <v>0</v>
      </c>
      <c r="I2403">
        <f>ItemLists_295084!S2401</f>
        <v>0</v>
      </c>
    </row>
    <row r="2404" spans="1:9" x14ac:dyDescent="0.25">
      <c r="A2404" t="str">
        <f>IF(ItemLists_295084!A2402="Juvenile Non-Fiction","JNF","")</f>
        <v/>
      </c>
      <c r="B2404">
        <f>ItemLists_295084!B2402</f>
        <v>0</v>
      </c>
      <c r="C2404" t="str">
        <f>LEFT(ItemLists_295084!D2402,36)</f>
        <v/>
      </c>
      <c r="D2404" s="3" t="str">
        <f>IF(ItemLists_295084!AE2402=1,"Yes","No")</f>
        <v>No</v>
      </c>
      <c r="E2404" s="18">
        <f>ItemLists_295084!C2402</f>
        <v>0</v>
      </c>
      <c r="F2404">
        <f>ItemLists_295084!F2402</f>
        <v>0</v>
      </c>
      <c r="G2404">
        <f>ItemLists_295084!P2402</f>
        <v>0</v>
      </c>
      <c r="H2404" s="1">
        <f>ItemLists_295084!W2402</f>
        <v>0</v>
      </c>
      <c r="I2404">
        <f>ItemLists_295084!S2402</f>
        <v>0</v>
      </c>
    </row>
    <row r="2405" spans="1:9" x14ac:dyDescent="0.25">
      <c r="A2405" t="str">
        <f>IF(ItemLists_295084!A2403="Juvenile Non-Fiction","JNF","")</f>
        <v/>
      </c>
      <c r="B2405">
        <f>ItemLists_295084!B2403</f>
        <v>0</v>
      </c>
      <c r="C2405" t="str">
        <f>LEFT(ItemLists_295084!D2403,36)</f>
        <v/>
      </c>
      <c r="D2405" s="3" t="str">
        <f>IF(ItemLists_295084!AE2403=1,"Yes","No")</f>
        <v>No</v>
      </c>
      <c r="E2405" s="18">
        <f>ItemLists_295084!C2403</f>
        <v>0</v>
      </c>
      <c r="F2405">
        <f>ItemLists_295084!F2403</f>
        <v>0</v>
      </c>
      <c r="G2405">
        <f>ItemLists_295084!P2403</f>
        <v>0</v>
      </c>
      <c r="H2405" s="1">
        <f>ItemLists_295084!W2403</f>
        <v>0</v>
      </c>
      <c r="I2405">
        <f>ItemLists_295084!S2403</f>
        <v>0</v>
      </c>
    </row>
    <row r="2406" spans="1:9" x14ac:dyDescent="0.25">
      <c r="A2406" t="str">
        <f>IF(ItemLists_295084!A2404="Juvenile Non-Fiction","JNF","")</f>
        <v/>
      </c>
      <c r="B2406">
        <f>ItemLists_295084!B2404</f>
        <v>0</v>
      </c>
      <c r="C2406" t="str">
        <f>LEFT(ItemLists_295084!D2404,36)</f>
        <v/>
      </c>
      <c r="D2406" s="3" t="str">
        <f>IF(ItemLists_295084!AE2404=1,"Yes","No")</f>
        <v>No</v>
      </c>
      <c r="E2406" s="18">
        <f>ItemLists_295084!C2404</f>
        <v>0</v>
      </c>
      <c r="F2406">
        <f>ItemLists_295084!F2404</f>
        <v>0</v>
      </c>
      <c r="G2406">
        <f>ItemLists_295084!P2404</f>
        <v>0</v>
      </c>
      <c r="H2406" s="1">
        <f>ItemLists_295084!W2404</f>
        <v>0</v>
      </c>
      <c r="I2406">
        <f>ItemLists_295084!S2404</f>
        <v>0</v>
      </c>
    </row>
    <row r="2407" spans="1:9" x14ac:dyDescent="0.25">
      <c r="A2407" t="str">
        <f>IF(ItemLists_295084!A2405="Juvenile Non-Fiction","JNF","")</f>
        <v/>
      </c>
      <c r="B2407">
        <f>ItemLists_295084!B2405</f>
        <v>0</v>
      </c>
      <c r="C2407" t="str">
        <f>LEFT(ItemLists_295084!D2405,36)</f>
        <v/>
      </c>
      <c r="D2407" s="3" t="str">
        <f>IF(ItemLists_295084!AE2405=1,"Yes","No")</f>
        <v>No</v>
      </c>
      <c r="E2407" s="18">
        <f>ItemLists_295084!C2405</f>
        <v>0</v>
      </c>
      <c r="F2407">
        <f>ItemLists_295084!F2405</f>
        <v>0</v>
      </c>
      <c r="G2407">
        <f>ItemLists_295084!P2405</f>
        <v>0</v>
      </c>
      <c r="H2407" s="1">
        <f>ItemLists_295084!W2405</f>
        <v>0</v>
      </c>
      <c r="I2407">
        <f>ItemLists_295084!S2405</f>
        <v>0</v>
      </c>
    </row>
    <row r="2408" spans="1:9" x14ac:dyDescent="0.25">
      <c r="A2408" t="str">
        <f>IF(ItemLists_295084!A2406="Juvenile Non-Fiction","JNF","")</f>
        <v/>
      </c>
      <c r="B2408">
        <f>ItemLists_295084!B2406</f>
        <v>0</v>
      </c>
      <c r="C2408" t="str">
        <f>LEFT(ItemLists_295084!D2406,36)</f>
        <v/>
      </c>
      <c r="D2408" s="3" t="str">
        <f>IF(ItemLists_295084!AE2406=1,"Yes","No")</f>
        <v>No</v>
      </c>
      <c r="E2408" s="18">
        <f>ItemLists_295084!C2406</f>
        <v>0</v>
      </c>
      <c r="F2408">
        <f>ItemLists_295084!F2406</f>
        <v>0</v>
      </c>
      <c r="G2408">
        <f>ItemLists_295084!P2406</f>
        <v>0</v>
      </c>
      <c r="H2408" s="1">
        <f>ItemLists_295084!W2406</f>
        <v>0</v>
      </c>
      <c r="I2408">
        <f>ItemLists_295084!S2406</f>
        <v>0</v>
      </c>
    </row>
    <row r="2409" spans="1:9" x14ac:dyDescent="0.25">
      <c r="A2409" t="str">
        <f>IF(ItemLists_295084!A2407="Juvenile Non-Fiction","JNF","")</f>
        <v/>
      </c>
      <c r="B2409">
        <f>ItemLists_295084!B2407</f>
        <v>0</v>
      </c>
      <c r="C2409" t="str">
        <f>LEFT(ItemLists_295084!D2407,36)</f>
        <v/>
      </c>
      <c r="D2409" s="3" t="str">
        <f>IF(ItemLists_295084!AE2407=1,"Yes","No")</f>
        <v>No</v>
      </c>
      <c r="E2409" s="18">
        <f>ItemLists_295084!C2407</f>
        <v>0</v>
      </c>
      <c r="F2409">
        <f>ItemLists_295084!F2407</f>
        <v>0</v>
      </c>
      <c r="G2409">
        <f>ItemLists_295084!P2407</f>
        <v>0</v>
      </c>
      <c r="H2409" s="1">
        <f>ItemLists_295084!W2407</f>
        <v>0</v>
      </c>
      <c r="I2409">
        <f>ItemLists_295084!S2407</f>
        <v>0</v>
      </c>
    </row>
    <row r="2410" spans="1:9" x14ac:dyDescent="0.25">
      <c r="A2410" t="str">
        <f>IF(ItemLists_295084!A2408="Juvenile Non-Fiction","JNF","")</f>
        <v/>
      </c>
      <c r="B2410">
        <f>ItemLists_295084!B2408</f>
        <v>0</v>
      </c>
      <c r="C2410" t="str">
        <f>LEFT(ItemLists_295084!D2408,36)</f>
        <v/>
      </c>
      <c r="D2410" s="3" t="str">
        <f>IF(ItemLists_295084!AE2408=1,"Yes","No")</f>
        <v>No</v>
      </c>
      <c r="E2410" s="18">
        <f>ItemLists_295084!C2408</f>
        <v>0</v>
      </c>
      <c r="F2410">
        <f>ItemLists_295084!F2408</f>
        <v>0</v>
      </c>
      <c r="G2410">
        <f>ItemLists_295084!P2408</f>
        <v>0</v>
      </c>
      <c r="H2410" s="1">
        <f>ItemLists_295084!W2408</f>
        <v>0</v>
      </c>
      <c r="I2410">
        <f>ItemLists_295084!S2408</f>
        <v>0</v>
      </c>
    </row>
    <row r="2411" spans="1:9" x14ac:dyDescent="0.25">
      <c r="A2411" t="str">
        <f>IF(ItemLists_295084!A2409="Juvenile Non-Fiction","JNF","")</f>
        <v/>
      </c>
      <c r="B2411">
        <f>ItemLists_295084!B2409</f>
        <v>0</v>
      </c>
      <c r="C2411" t="str">
        <f>LEFT(ItemLists_295084!D2409,36)</f>
        <v/>
      </c>
      <c r="D2411" s="3" t="str">
        <f>IF(ItemLists_295084!AE2409=1,"Yes","No")</f>
        <v>No</v>
      </c>
      <c r="E2411" s="18">
        <f>ItemLists_295084!C2409</f>
        <v>0</v>
      </c>
      <c r="F2411">
        <f>ItemLists_295084!F2409</f>
        <v>0</v>
      </c>
      <c r="G2411">
        <f>ItemLists_295084!P2409</f>
        <v>0</v>
      </c>
      <c r="H2411" s="1">
        <f>ItemLists_295084!W2409</f>
        <v>0</v>
      </c>
      <c r="I2411">
        <f>ItemLists_295084!S2409</f>
        <v>0</v>
      </c>
    </row>
    <row r="2412" spans="1:9" x14ac:dyDescent="0.25">
      <c r="A2412" t="str">
        <f>IF(ItemLists_295084!A2410="Juvenile Non-Fiction","JNF","")</f>
        <v/>
      </c>
      <c r="B2412">
        <f>ItemLists_295084!B2410</f>
        <v>0</v>
      </c>
      <c r="C2412" t="str">
        <f>LEFT(ItemLists_295084!D2410,36)</f>
        <v/>
      </c>
      <c r="D2412" s="3" t="str">
        <f>IF(ItemLists_295084!AE2410=1,"Yes","No")</f>
        <v>No</v>
      </c>
      <c r="E2412" s="18">
        <f>ItemLists_295084!C2410</f>
        <v>0</v>
      </c>
      <c r="F2412">
        <f>ItemLists_295084!F2410</f>
        <v>0</v>
      </c>
      <c r="G2412">
        <f>ItemLists_295084!P2410</f>
        <v>0</v>
      </c>
      <c r="H2412" s="1">
        <f>ItemLists_295084!W2410</f>
        <v>0</v>
      </c>
      <c r="I2412">
        <f>ItemLists_295084!S2410</f>
        <v>0</v>
      </c>
    </row>
    <row r="2413" spans="1:9" x14ac:dyDescent="0.25">
      <c r="A2413" t="str">
        <f>IF(ItemLists_295084!A2411="Juvenile Non-Fiction","JNF","")</f>
        <v/>
      </c>
      <c r="B2413">
        <f>ItemLists_295084!B2411</f>
        <v>0</v>
      </c>
      <c r="C2413" t="str">
        <f>LEFT(ItemLists_295084!D2411,36)</f>
        <v/>
      </c>
      <c r="D2413" s="3" t="str">
        <f>IF(ItemLists_295084!AE2411=1,"Yes","No")</f>
        <v>No</v>
      </c>
      <c r="E2413" s="18">
        <f>ItemLists_295084!C2411</f>
        <v>0</v>
      </c>
      <c r="F2413">
        <f>ItemLists_295084!F2411</f>
        <v>0</v>
      </c>
      <c r="G2413">
        <f>ItemLists_295084!P2411</f>
        <v>0</v>
      </c>
      <c r="H2413" s="1">
        <f>ItemLists_295084!W2411</f>
        <v>0</v>
      </c>
      <c r="I2413">
        <f>ItemLists_295084!S2411</f>
        <v>0</v>
      </c>
    </row>
    <row r="2414" spans="1:9" x14ac:dyDescent="0.25">
      <c r="A2414" t="str">
        <f>IF(ItemLists_295084!A2412="Juvenile Non-Fiction","JNF","")</f>
        <v/>
      </c>
      <c r="B2414">
        <f>ItemLists_295084!B2412</f>
        <v>0</v>
      </c>
      <c r="C2414" t="str">
        <f>LEFT(ItemLists_295084!D2412,36)</f>
        <v/>
      </c>
      <c r="D2414" s="3" t="str">
        <f>IF(ItemLists_295084!AE2412=1,"Yes","No")</f>
        <v>No</v>
      </c>
      <c r="E2414" s="18">
        <f>ItemLists_295084!C2412</f>
        <v>0</v>
      </c>
      <c r="F2414">
        <f>ItemLists_295084!F2412</f>
        <v>0</v>
      </c>
      <c r="G2414">
        <f>ItemLists_295084!P2412</f>
        <v>0</v>
      </c>
      <c r="H2414" s="1">
        <f>ItemLists_295084!W2412</f>
        <v>0</v>
      </c>
      <c r="I2414">
        <f>ItemLists_295084!S2412</f>
        <v>0</v>
      </c>
    </row>
    <row r="2415" spans="1:9" x14ac:dyDescent="0.25">
      <c r="A2415" t="str">
        <f>IF(ItemLists_295084!A2413="Juvenile Non-Fiction","JNF","")</f>
        <v/>
      </c>
      <c r="B2415">
        <f>ItemLists_295084!B2413</f>
        <v>0</v>
      </c>
      <c r="C2415" t="str">
        <f>LEFT(ItemLists_295084!D2413,36)</f>
        <v/>
      </c>
      <c r="D2415" s="3" t="str">
        <f>IF(ItemLists_295084!AE2413=1,"Yes","No")</f>
        <v>No</v>
      </c>
      <c r="E2415" s="18">
        <f>ItemLists_295084!C2413</f>
        <v>0</v>
      </c>
      <c r="F2415">
        <f>ItemLists_295084!F2413</f>
        <v>0</v>
      </c>
      <c r="G2415">
        <f>ItemLists_295084!P2413</f>
        <v>0</v>
      </c>
      <c r="H2415" s="1">
        <f>ItemLists_295084!W2413</f>
        <v>0</v>
      </c>
      <c r="I2415">
        <f>ItemLists_295084!S2413</f>
        <v>0</v>
      </c>
    </row>
    <row r="2416" spans="1:9" x14ac:dyDescent="0.25">
      <c r="A2416" t="str">
        <f>IF(ItemLists_295084!A2414="Juvenile Non-Fiction","JNF","")</f>
        <v/>
      </c>
      <c r="B2416">
        <f>ItemLists_295084!B2414</f>
        <v>0</v>
      </c>
      <c r="C2416" t="str">
        <f>LEFT(ItemLists_295084!D2414,36)</f>
        <v/>
      </c>
      <c r="D2416" s="3" t="str">
        <f>IF(ItemLists_295084!AE2414=1,"Yes","No")</f>
        <v>No</v>
      </c>
      <c r="E2416" s="18">
        <f>ItemLists_295084!C2414</f>
        <v>0</v>
      </c>
      <c r="F2416">
        <f>ItemLists_295084!F2414</f>
        <v>0</v>
      </c>
      <c r="G2416">
        <f>ItemLists_295084!P2414</f>
        <v>0</v>
      </c>
      <c r="H2416" s="1">
        <f>ItemLists_295084!W2414</f>
        <v>0</v>
      </c>
      <c r="I2416">
        <f>ItemLists_295084!S2414</f>
        <v>0</v>
      </c>
    </row>
    <row r="2417" spans="1:9" x14ac:dyDescent="0.25">
      <c r="A2417" t="str">
        <f>IF(ItemLists_295084!A2415="Juvenile Non-Fiction","JNF","")</f>
        <v/>
      </c>
      <c r="B2417">
        <f>ItemLists_295084!B2415</f>
        <v>0</v>
      </c>
      <c r="C2417" t="str">
        <f>LEFT(ItemLists_295084!D2415,36)</f>
        <v/>
      </c>
      <c r="D2417" s="3" t="str">
        <f>IF(ItemLists_295084!AE2415=1,"Yes","No")</f>
        <v>No</v>
      </c>
      <c r="E2417" s="18">
        <f>ItemLists_295084!C2415</f>
        <v>0</v>
      </c>
      <c r="F2417">
        <f>ItemLists_295084!F2415</f>
        <v>0</v>
      </c>
      <c r="G2417">
        <f>ItemLists_295084!P2415</f>
        <v>0</v>
      </c>
      <c r="H2417" s="1">
        <f>ItemLists_295084!W2415</f>
        <v>0</v>
      </c>
      <c r="I2417">
        <f>ItemLists_295084!S2415</f>
        <v>0</v>
      </c>
    </row>
    <row r="2418" spans="1:9" x14ac:dyDescent="0.25">
      <c r="A2418" t="str">
        <f>IF(ItemLists_295084!A2416="Juvenile Non-Fiction","JNF","")</f>
        <v/>
      </c>
      <c r="B2418">
        <f>ItemLists_295084!B2416</f>
        <v>0</v>
      </c>
      <c r="C2418" t="str">
        <f>LEFT(ItemLists_295084!D2416,36)</f>
        <v/>
      </c>
      <c r="D2418" s="3" t="str">
        <f>IF(ItemLists_295084!AE2416=1,"Yes","No")</f>
        <v>No</v>
      </c>
      <c r="E2418" s="18">
        <f>ItemLists_295084!C2416</f>
        <v>0</v>
      </c>
      <c r="F2418">
        <f>ItemLists_295084!F2416</f>
        <v>0</v>
      </c>
      <c r="G2418">
        <f>ItemLists_295084!P2416</f>
        <v>0</v>
      </c>
      <c r="H2418" s="1">
        <f>ItemLists_295084!W2416</f>
        <v>0</v>
      </c>
      <c r="I2418">
        <f>ItemLists_295084!S2416</f>
        <v>0</v>
      </c>
    </row>
    <row r="2419" spans="1:9" x14ac:dyDescent="0.25">
      <c r="A2419" t="str">
        <f>IF(ItemLists_295084!A2417="Juvenile Non-Fiction","JNF","")</f>
        <v/>
      </c>
      <c r="B2419">
        <f>ItemLists_295084!B2417</f>
        <v>0</v>
      </c>
      <c r="C2419" t="str">
        <f>LEFT(ItemLists_295084!D2417,36)</f>
        <v/>
      </c>
      <c r="D2419" s="3" t="str">
        <f>IF(ItemLists_295084!AE2417=1,"Yes","No")</f>
        <v>No</v>
      </c>
      <c r="E2419" s="18">
        <f>ItemLists_295084!C2417</f>
        <v>0</v>
      </c>
      <c r="F2419">
        <f>ItemLists_295084!F2417</f>
        <v>0</v>
      </c>
      <c r="G2419">
        <f>ItemLists_295084!P2417</f>
        <v>0</v>
      </c>
      <c r="H2419" s="1">
        <f>ItemLists_295084!W2417</f>
        <v>0</v>
      </c>
      <c r="I2419">
        <f>ItemLists_295084!S2417</f>
        <v>0</v>
      </c>
    </row>
    <row r="2420" spans="1:9" x14ac:dyDescent="0.25">
      <c r="A2420" t="str">
        <f>IF(ItemLists_295084!A2418="Juvenile Non-Fiction","JNF","")</f>
        <v/>
      </c>
      <c r="B2420">
        <f>ItemLists_295084!B2418</f>
        <v>0</v>
      </c>
      <c r="C2420" t="str">
        <f>LEFT(ItemLists_295084!D2418,36)</f>
        <v/>
      </c>
      <c r="D2420" s="3" t="str">
        <f>IF(ItemLists_295084!AE2418=1,"Yes","No")</f>
        <v>No</v>
      </c>
      <c r="E2420" s="18">
        <f>ItemLists_295084!C2418</f>
        <v>0</v>
      </c>
      <c r="F2420">
        <f>ItemLists_295084!F2418</f>
        <v>0</v>
      </c>
      <c r="G2420">
        <f>ItemLists_295084!P2418</f>
        <v>0</v>
      </c>
      <c r="H2420" s="1">
        <f>ItemLists_295084!W2418</f>
        <v>0</v>
      </c>
      <c r="I2420">
        <f>ItemLists_295084!S2418</f>
        <v>0</v>
      </c>
    </row>
    <row r="2421" spans="1:9" x14ac:dyDescent="0.25">
      <c r="A2421" t="str">
        <f>IF(ItemLists_295084!A2419="Juvenile Non-Fiction","JNF","")</f>
        <v/>
      </c>
      <c r="B2421">
        <f>ItemLists_295084!B2419</f>
        <v>0</v>
      </c>
      <c r="C2421" t="str">
        <f>LEFT(ItemLists_295084!D2419,36)</f>
        <v/>
      </c>
      <c r="D2421" s="3" t="str">
        <f>IF(ItemLists_295084!AE2419=1,"Yes","No")</f>
        <v>No</v>
      </c>
      <c r="E2421" s="18">
        <f>ItemLists_295084!C2419</f>
        <v>0</v>
      </c>
      <c r="F2421">
        <f>ItemLists_295084!F2419</f>
        <v>0</v>
      </c>
      <c r="G2421">
        <f>ItemLists_295084!P2419</f>
        <v>0</v>
      </c>
      <c r="H2421" s="1">
        <f>ItemLists_295084!W2419</f>
        <v>0</v>
      </c>
      <c r="I2421">
        <f>ItemLists_295084!S2419</f>
        <v>0</v>
      </c>
    </row>
    <row r="2422" spans="1:9" x14ac:dyDescent="0.25">
      <c r="A2422" t="str">
        <f>IF(ItemLists_295084!A2420="Juvenile Non-Fiction","JNF","")</f>
        <v/>
      </c>
      <c r="B2422">
        <f>ItemLists_295084!B2420</f>
        <v>0</v>
      </c>
      <c r="C2422" t="str">
        <f>LEFT(ItemLists_295084!D2420,36)</f>
        <v/>
      </c>
      <c r="D2422" s="3" t="str">
        <f>IF(ItemLists_295084!AE2420=1,"Yes","No")</f>
        <v>No</v>
      </c>
      <c r="E2422" s="18">
        <f>ItemLists_295084!C2420</f>
        <v>0</v>
      </c>
      <c r="F2422">
        <f>ItemLists_295084!F2420</f>
        <v>0</v>
      </c>
      <c r="G2422">
        <f>ItemLists_295084!P2420</f>
        <v>0</v>
      </c>
      <c r="H2422" s="1">
        <f>ItemLists_295084!W2420</f>
        <v>0</v>
      </c>
      <c r="I2422">
        <f>ItemLists_295084!S2420</f>
        <v>0</v>
      </c>
    </row>
    <row r="2423" spans="1:9" x14ac:dyDescent="0.25">
      <c r="A2423" t="str">
        <f>IF(ItemLists_295084!A2421="Juvenile Non-Fiction","JNF","")</f>
        <v/>
      </c>
      <c r="B2423">
        <f>ItemLists_295084!B2421</f>
        <v>0</v>
      </c>
      <c r="C2423" t="str">
        <f>LEFT(ItemLists_295084!D2421,36)</f>
        <v/>
      </c>
      <c r="D2423" s="3" t="str">
        <f>IF(ItemLists_295084!AE2421=1,"Yes","No")</f>
        <v>No</v>
      </c>
      <c r="E2423" s="18">
        <f>ItemLists_295084!C2421</f>
        <v>0</v>
      </c>
      <c r="F2423">
        <f>ItemLists_295084!F2421</f>
        <v>0</v>
      </c>
      <c r="G2423">
        <f>ItemLists_295084!P2421</f>
        <v>0</v>
      </c>
      <c r="H2423" s="1">
        <f>ItemLists_295084!W2421</f>
        <v>0</v>
      </c>
      <c r="I2423">
        <f>ItemLists_295084!S2421</f>
        <v>0</v>
      </c>
    </row>
    <row r="2424" spans="1:9" x14ac:dyDescent="0.25">
      <c r="A2424" t="str">
        <f>IF(ItemLists_295084!A2422="Juvenile Non-Fiction","JNF","")</f>
        <v/>
      </c>
      <c r="B2424">
        <f>ItemLists_295084!B2422</f>
        <v>0</v>
      </c>
      <c r="C2424" t="str">
        <f>LEFT(ItemLists_295084!D2422,36)</f>
        <v/>
      </c>
      <c r="D2424" s="3" t="str">
        <f>IF(ItemLists_295084!AE2422=1,"Yes","No")</f>
        <v>No</v>
      </c>
      <c r="E2424" s="18">
        <f>ItemLists_295084!C2422</f>
        <v>0</v>
      </c>
      <c r="F2424">
        <f>ItemLists_295084!F2422</f>
        <v>0</v>
      </c>
      <c r="G2424">
        <f>ItemLists_295084!P2422</f>
        <v>0</v>
      </c>
      <c r="H2424" s="1">
        <f>ItemLists_295084!W2422</f>
        <v>0</v>
      </c>
      <c r="I2424">
        <f>ItemLists_295084!S2422</f>
        <v>0</v>
      </c>
    </row>
    <row r="2425" spans="1:9" x14ac:dyDescent="0.25">
      <c r="A2425" t="str">
        <f>IF(ItemLists_295084!A2423="Juvenile Non-Fiction","JNF","")</f>
        <v/>
      </c>
      <c r="B2425">
        <f>ItemLists_295084!B2423</f>
        <v>0</v>
      </c>
      <c r="C2425" t="str">
        <f>LEFT(ItemLists_295084!D2423,36)</f>
        <v/>
      </c>
      <c r="D2425" s="3" t="str">
        <f>IF(ItemLists_295084!AE2423=1,"Yes","No")</f>
        <v>No</v>
      </c>
      <c r="E2425" s="18">
        <f>ItemLists_295084!C2423</f>
        <v>0</v>
      </c>
      <c r="F2425">
        <f>ItemLists_295084!F2423</f>
        <v>0</v>
      </c>
      <c r="G2425">
        <f>ItemLists_295084!P2423</f>
        <v>0</v>
      </c>
      <c r="H2425" s="1">
        <f>ItemLists_295084!W2423</f>
        <v>0</v>
      </c>
      <c r="I2425">
        <f>ItemLists_295084!S2423</f>
        <v>0</v>
      </c>
    </row>
    <row r="2426" spans="1:9" x14ac:dyDescent="0.25">
      <c r="A2426" t="str">
        <f>IF(ItemLists_295084!A2424="Juvenile Non-Fiction","JNF","")</f>
        <v/>
      </c>
      <c r="B2426">
        <f>ItemLists_295084!B2424</f>
        <v>0</v>
      </c>
      <c r="C2426" t="str">
        <f>LEFT(ItemLists_295084!D2424,36)</f>
        <v/>
      </c>
      <c r="D2426" s="3" t="str">
        <f>IF(ItemLists_295084!AE2424=1,"Yes","No")</f>
        <v>No</v>
      </c>
      <c r="E2426" s="18">
        <f>ItemLists_295084!C2424</f>
        <v>0</v>
      </c>
      <c r="F2426">
        <f>ItemLists_295084!F2424</f>
        <v>0</v>
      </c>
      <c r="G2426">
        <f>ItemLists_295084!P2424</f>
        <v>0</v>
      </c>
      <c r="H2426" s="1">
        <f>ItemLists_295084!W2424</f>
        <v>0</v>
      </c>
      <c r="I2426">
        <f>ItemLists_295084!S2424</f>
        <v>0</v>
      </c>
    </row>
    <row r="2427" spans="1:9" x14ac:dyDescent="0.25">
      <c r="A2427" t="str">
        <f>IF(ItemLists_295084!A2425="Juvenile Non-Fiction","JNF","")</f>
        <v/>
      </c>
      <c r="B2427">
        <f>ItemLists_295084!B2425</f>
        <v>0</v>
      </c>
      <c r="C2427" t="str">
        <f>LEFT(ItemLists_295084!D2425,36)</f>
        <v/>
      </c>
      <c r="D2427" s="3" t="str">
        <f>IF(ItemLists_295084!AE2425=1,"Yes","No")</f>
        <v>No</v>
      </c>
      <c r="E2427" s="18">
        <f>ItemLists_295084!C2425</f>
        <v>0</v>
      </c>
      <c r="F2427">
        <f>ItemLists_295084!F2425</f>
        <v>0</v>
      </c>
      <c r="G2427">
        <f>ItemLists_295084!P2425</f>
        <v>0</v>
      </c>
      <c r="H2427" s="1">
        <f>ItemLists_295084!W2425</f>
        <v>0</v>
      </c>
      <c r="I2427">
        <f>ItemLists_295084!S2425</f>
        <v>0</v>
      </c>
    </row>
    <row r="2428" spans="1:9" x14ac:dyDescent="0.25">
      <c r="A2428" t="str">
        <f>IF(ItemLists_295084!A2426="Juvenile Non-Fiction","JNF","")</f>
        <v/>
      </c>
      <c r="B2428">
        <f>ItemLists_295084!B2426</f>
        <v>0</v>
      </c>
      <c r="C2428" t="str">
        <f>LEFT(ItemLists_295084!D2426,36)</f>
        <v/>
      </c>
      <c r="D2428" s="3" t="str">
        <f>IF(ItemLists_295084!AE2426=1,"Yes","No")</f>
        <v>No</v>
      </c>
      <c r="E2428" s="18">
        <f>ItemLists_295084!C2426</f>
        <v>0</v>
      </c>
      <c r="F2428">
        <f>ItemLists_295084!F2426</f>
        <v>0</v>
      </c>
      <c r="G2428">
        <f>ItemLists_295084!P2426</f>
        <v>0</v>
      </c>
      <c r="H2428" s="1">
        <f>ItemLists_295084!W2426</f>
        <v>0</v>
      </c>
      <c r="I2428">
        <f>ItemLists_295084!S2426</f>
        <v>0</v>
      </c>
    </row>
    <row r="2429" spans="1:9" x14ac:dyDescent="0.25">
      <c r="A2429" t="str">
        <f>IF(ItemLists_295084!A2427="Juvenile Non-Fiction","JNF","")</f>
        <v/>
      </c>
      <c r="B2429">
        <f>ItemLists_295084!B2427</f>
        <v>0</v>
      </c>
      <c r="C2429" t="str">
        <f>LEFT(ItemLists_295084!D2427,36)</f>
        <v/>
      </c>
      <c r="D2429" s="3" t="str">
        <f>IF(ItemLists_295084!AE2427=1,"Yes","No")</f>
        <v>No</v>
      </c>
      <c r="E2429" s="18">
        <f>ItemLists_295084!C2427</f>
        <v>0</v>
      </c>
      <c r="F2429">
        <f>ItemLists_295084!F2427</f>
        <v>0</v>
      </c>
      <c r="G2429">
        <f>ItemLists_295084!P2427</f>
        <v>0</v>
      </c>
      <c r="H2429" s="1">
        <f>ItemLists_295084!W2427</f>
        <v>0</v>
      </c>
      <c r="I2429">
        <f>ItemLists_295084!S2427</f>
        <v>0</v>
      </c>
    </row>
    <row r="2430" spans="1:9" x14ac:dyDescent="0.25">
      <c r="A2430" t="str">
        <f>IF(ItemLists_295084!A2428="Juvenile Non-Fiction","JNF","")</f>
        <v/>
      </c>
      <c r="B2430">
        <f>ItemLists_295084!B2428</f>
        <v>0</v>
      </c>
      <c r="C2430" t="str">
        <f>LEFT(ItemLists_295084!D2428,36)</f>
        <v/>
      </c>
      <c r="D2430" s="3" t="str">
        <f>IF(ItemLists_295084!AE2428=1,"Yes","No")</f>
        <v>No</v>
      </c>
      <c r="E2430" s="18">
        <f>ItemLists_295084!C2428</f>
        <v>0</v>
      </c>
      <c r="F2430">
        <f>ItemLists_295084!F2428</f>
        <v>0</v>
      </c>
      <c r="G2430">
        <f>ItemLists_295084!P2428</f>
        <v>0</v>
      </c>
      <c r="H2430" s="1">
        <f>ItemLists_295084!W2428</f>
        <v>0</v>
      </c>
      <c r="I2430">
        <f>ItemLists_295084!S2428</f>
        <v>0</v>
      </c>
    </row>
    <row r="2431" spans="1:9" x14ac:dyDescent="0.25">
      <c r="A2431" t="str">
        <f>IF(ItemLists_295084!A2429="Juvenile Non-Fiction","JNF","")</f>
        <v/>
      </c>
      <c r="B2431">
        <f>ItemLists_295084!B2429</f>
        <v>0</v>
      </c>
      <c r="C2431" t="str">
        <f>LEFT(ItemLists_295084!D2429,36)</f>
        <v/>
      </c>
      <c r="D2431" s="3" t="str">
        <f>IF(ItemLists_295084!AE2429=1,"Yes","No")</f>
        <v>No</v>
      </c>
      <c r="E2431" s="18">
        <f>ItemLists_295084!C2429</f>
        <v>0</v>
      </c>
      <c r="F2431">
        <f>ItemLists_295084!F2429</f>
        <v>0</v>
      </c>
      <c r="G2431">
        <f>ItemLists_295084!P2429</f>
        <v>0</v>
      </c>
      <c r="H2431" s="1">
        <f>ItemLists_295084!W2429</f>
        <v>0</v>
      </c>
      <c r="I2431">
        <f>ItemLists_295084!S2429</f>
        <v>0</v>
      </c>
    </row>
    <row r="2432" spans="1:9" x14ac:dyDescent="0.25">
      <c r="A2432" t="str">
        <f>IF(ItemLists_295084!A2430="Juvenile Non-Fiction","JNF","")</f>
        <v/>
      </c>
      <c r="B2432">
        <f>ItemLists_295084!B2430</f>
        <v>0</v>
      </c>
      <c r="C2432" t="str">
        <f>LEFT(ItemLists_295084!D2430,36)</f>
        <v/>
      </c>
      <c r="D2432" s="3" t="str">
        <f>IF(ItemLists_295084!AE2430=1,"Yes","No")</f>
        <v>No</v>
      </c>
      <c r="E2432" s="18">
        <f>ItemLists_295084!C2430</f>
        <v>0</v>
      </c>
      <c r="F2432">
        <f>ItemLists_295084!F2430</f>
        <v>0</v>
      </c>
      <c r="G2432">
        <f>ItemLists_295084!P2430</f>
        <v>0</v>
      </c>
      <c r="H2432" s="1">
        <f>ItemLists_295084!W2430</f>
        <v>0</v>
      </c>
      <c r="I2432">
        <f>ItemLists_295084!S2430</f>
        <v>0</v>
      </c>
    </row>
    <row r="2433" spans="1:9" x14ac:dyDescent="0.25">
      <c r="A2433" t="str">
        <f>IF(ItemLists_295084!A2431="Juvenile Non-Fiction","JNF","")</f>
        <v/>
      </c>
      <c r="B2433">
        <f>ItemLists_295084!B2431</f>
        <v>0</v>
      </c>
      <c r="C2433" t="str">
        <f>LEFT(ItemLists_295084!D2431,36)</f>
        <v/>
      </c>
      <c r="D2433" s="3" t="str">
        <f>IF(ItemLists_295084!AE2431=1,"Yes","No")</f>
        <v>No</v>
      </c>
      <c r="E2433" s="18">
        <f>ItemLists_295084!C2431</f>
        <v>0</v>
      </c>
      <c r="F2433">
        <f>ItemLists_295084!F2431</f>
        <v>0</v>
      </c>
      <c r="G2433">
        <f>ItemLists_295084!P2431</f>
        <v>0</v>
      </c>
      <c r="H2433" s="1">
        <f>ItemLists_295084!W2431</f>
        <v>0</v>
      </c>
      <c r="I2433">
        <f>ItemLists_295084!S2431</f>
        <v>0</v>
      </c>
    </row>
    <row r="2434" spans="1:9" x14ac:dyDescent="0.25">
      <c r="A2434" t="str">
        <f>IF(ItemLists_295084!A2432="Juvenile Non-Fiction","JNF","")</f>
        <v/>
      </c>
      <c r="B2434">
        <f>ItemLists_295084!B2432</f>
        <v>0</v>
      </c>
      <c r="C2434" t="str">
        <f>LEFT(ItemLists_295084!D2432,36)</f>
        <v/>
      </c>
      <c r="D2434" s="3" t="str">
        <f>IF(ItemLists_295084!AE2432=1,"Yes","No")</f>
        <v>No</v>
      </c>
      <c r="E2434" s="18">
        <f>ItemLists_295084!C2432</f>
        <v>0</v>
      </c>
      <c r="F2434">
        <f>ItemLists_295084!F2432</f>
        <v>0</v>
      </c>
      <c r="G2434">
        <f>ItemLists_295084!P2432</f>
        <v>0</v>
      </c>
      <c r="H2434" s="1">
        <f>ItemLists_295084!W2432</f>
        <v>0</v>
      </c>
      <c r="I2434">
        <f>ItemLists_295084!S2432</f>
        <v>0</v>
      </c>
    </row>
    <row r="2435" spans="1:9" x14ac:dyDescent="0.25">
      <c r="A2435" t="str">
        <f>IF(ItemLists_295084!A2433="Juvenile Non-Fiction","JNF","")</f>
        <v/>
      </c>
      <c r="B2435">
        <f>ItemLists_295084!B2433</f>
        <v>0</v>
      </c>
      <c r="C2435" t="str">
        <f>LEFT(ItemLists_295084!D2433,36)</f>
        <v/>
      </c>
      <c r="D2435" s="3" t="str">
        <f>IF(ItemLists_295084!AE2433=1,"Yes","No")</f>
        <v>No</v>
      </c>
      <c r="E2435" s="18">
        <f>ItemLists_295084!C2433</f>
        <v>0</v>
      </c>
      <c r="F2435">
        <f>ItemLists_295084!F2433</f>
        <v>0</v>
      </c>
      <c r="G2435">
        <f>ItemLists_295084!P2433</f>
        <v>0</v>
      </c>
      <c r="H2435" s="1">
        <f>ItemLists_295084!W2433</f>
        <v>0</v>
      </c>
      <c r="I2435">
        <f>ItemLists_295084!S2433</f>
        <v>0</v>
      </c>
    </row>
    <row r="2436" spans="1:9" x14ac:dyDescent="0.25">
      <c r="A2436" t="str">
        <f>IF(ItemLists_295084!A2434="Juvenile Non-Fiction","JNF","")</f>
        <v/>
      </c>
      <c r="B2436">
        <f>ItemLists_295084!B2434</f>
        <v>0</v>
      </c>
      <c r="C2436" t="str">
        <f>LEFT(ItemLists_295084!D2434,36)</f>
        <v/>
      </c>
      <c r="D2436" s="3" t="str">
        <f>IF(ItemLists_295084!AE2434=1,"Yes","No")</f>
        <v>No</v>
      </c>
      <c r="E2436" s="18">
        <f>ItemLists_295084!C2434</f>
        <v>0</v>
      </c>
      <c r="F2436">
        <f>ItemLists_295084!F2434</f>
        <v>0</v>
      </c>
      <c r="G2436">
        <f>ItemLists_295084!P2434</f>
        <v>0</v>
      </c>
      <c r="H2436" s="1">
        <f>ItemLists_295084!W2434</f>
        <v>0</v>
      </c>
      <c r="I2436">
        <f>ItemLists_295084!S2434</f>
        <v>0</v>
      </c>
    </row>
    <row r="2437" spans="1:9" x14ac:dyDescent="0.25">
      <c r="A2437" t="str">
        <f>IF(ItemLists_295084!A2435="Juvenile Non-Fiction","JNF","")</f>
        <v/>
      </c>
      <c r="B2437">
        <f>ItemLists_295084!B2435</f>
        <v>0</v>
      </c>
      <c r="C2437" t="str">
        <f>LEFT(ItemLists_295084!D2435,36)</f>
        <v/>
      </c>
      <c r="D2437" s="3" t="str">
        <f>IF(ItemLists_295084!AE2435=1,"Yes","No")</f>
        <v>No</v>
      </c>
      <c r="E2437" s="18">
        <f>ItemLists_295084!C2435</f>
        <v>0</v>
      </c>
      <c r="F2437">
        <f>ItemLists_295084!F2435</f>
        <v>0</v>
      </c>
      <c r="G2437">
        <f>ItemLists_295084!P2435</f>
        <v>0</v>
      </c>
      <c r="H2437" s="1">
        <f>ItemLists_295084!W2435</f>
        <v>0</v>
      </c>
      <c r="I2437">
        <f>ItemLists_295084!S2435</f>
        <v>0</v>
      </c>
    </row>
    <row r="2438" spans="1:9" x14ac:dyDescent="0.25">
      <c r="A2438" t="str">
        <f>IF(ItemLists_295084!A2436="Juvenile Non-Fiction","JNF","")</f>
        <v/>
      </c>
      <c r="B2438">
        <f>ItemLists_295084!B2436</f>
        <v>0</v>
      </c>
      <c r="C2438" t="str">
        <f>LEFT(ItemLists_295084!D2436,36)</f>
        <v/>
      </c>
      <c r="D2438" s="3" t="str">
        <f>IF(ItemLists_295084!AE2436=1,"Yes","No")</f>
        <v>No</v>
      </c>
      <c r="E2438" s="18">
        <f>ItemLists_295084!C2436</f>
        <v>0</v>
      </c>
      <c r="F2438">
        <f>ItemLists_295084!F2436</f>
        <v>0</v>
      </c>
      <c r="G2438">
        <f>ItemLists_295084!P2436</f>
        <v>0</v>
      </c>
      <c r="H2438" s="1">
        <f>ItemLists_295084!W2436</f>
        <v>0</v>
      </c>
      <c r="I2438">
        <f>ItemLists_295084!S2436</f>
        <v>0</v>
      </c>
    </row>
    <row r="2439" spans="1:9" x14ac:dyDescent="0.25">
      <c r="A2439" t="str">
        <f>IF(ItemLists_295084!A2437="Juvenile Non-Fiction","JNF","")</f>
        <v/>
      </c>
      <c r="B2439">
        <f>ItemLists_295084!B2437</f>
        <v>0</v>
      </c>
      <c r="C2439" t="str">
        <f>LEFT(ItemLists_295084!D2437,36)</f>
        <v/>
      </c>
      <c r="D2439" s="3" t="str">
        <f>IF(ItemLists_295084!AE2437=1,"Yes","No")</f>
        <v>No</v>
      </c>
      <c r="E2439" s="18">
        <f>ItemLists_295084!C2437</f>
        <v>0</v>
      </c>
      <c r="F2439">
        <f>ItemLists_295084!F2437</f>
        <v>0</v>
      </c>
      <c r="G2439">
        <f>ItemLists_295084!P2437</f>
        <v>0</v>
      </c>
      <c r="H2439" s="1">
        <f>ItemLists_295084!W2437</f>
        <v>0</v>
      </c>
      <c r="I2439">
        <f>ItemLists_295084!S2437</f>
        <v>0</v>
      </c>
    </row>
    <row r="2440" spans="1:9" x14ac:dyDescent="0.25">
      <c r="A2440" t="str">
        <f>IF(ItemLists_295084!A2438="Juvenile Non-Fiction","JNF","")</f>
        <v/>
      </c>
      <c r="B2440">
        <f>ItemLists_295084!B2438</f>
        <v>0</v>
      </c>
      <c r="C2440" t="str">
        <f>LEFT(ItemLists_295084!D2438,36)</f>
        <v/>
      </c>
      <c r="D2440" s="3" t="str">
        <f>IF(ItemLists_295084!AE2438=1,"Yes","No")</f>
        <v>No</v>
      </c>
      <c r="E2440" s="18">
        <f>ItemLists_295084!C2438</f>
        <v>0</v>
      </c>
      <c r="F2440">
        <f>ItemLists_295084!F2438</f>
        <v>0</v>
      </c>
      <c r="G2440">
        <f>ItemLists_295084!P2438</f>
        <v>0</v>
      </c>
      <c r="H2440" s="1">
        <f>ItemLists_295084!W2438</f>
        <v>0</v>
      </c>
      <c r="I2440">
        <f>ItemLists_295084!S2438</f>
        <v>0</v>
      </c>
    </row>
    <row r="2441" spans="1:9" x14ac:dyDescent="0.25">
      <c r="A2441" t="str">
        <f>IF(ItemLists_295084!A2439="Juvenile Non-Fiction","JNF","")</f>
        <v/>
      </c>
      <c r="B2441">
        <f>ItemLists_295084!B2439</f>
        <v>0</v>
      </c>
      <c r="C2441" t="str">
        <f>LEFT(ItemLists_295084!D2439,36)</f>
        <v/>
      </c>
      <c r="D2441" s="3" t="str">
        <f>IF(ItemLists_295084!AE2439=1,"Yes","No")</f>
        <v>No</v>
      </c>
      <c r="E2441" s="18">
        <f>ItemLists_295084!C2439</f>
        <v>0</v>
      </c>
      <c r="F2441">
        <f>ItemLists_295084!F2439</f>
        <v>0</v>
      </c>
      <c r="G2441">
        <f>ItemLists_295084!P2439</f>
        <v>0</v>
      </c>
      <c r="H2441" s="1">
        <f>ItemLists_295084!W2439</f>
        <v>0</v>
      </c>
      <c r="I2441">
        <f>ItemLists_295084!S2439</f>
        <v>0</v>
      </c>
    </row>
    <row r="2442" spans="1:9" x14ac:dyDescent="0.25">
      <c r="A2442" t="str">
        <f>IF(ItemLists_295084!A2440="Juvenile Non-Fiction","JNF","")</f>
        <v/>
      </c>
      <c r="B2442">
        <f>ItemLists_295084!B2440</f>
        <v>0</v>
      </c>
      <c r="C2442" t="str">
        <f>LEFT(ItemLists_295084!D2440,36)</f>
        <v/>
      </c>
      <c r="D2442" s="3" t="str">
        <f>IF(ItemLists_295084!AE2440=1,"Yes","No")</f>
        <v>No</v>
      </c>
      <c r="E2442" s="18">
        <f>ItemLists_295084!C2440</f>
        <v>0</v>
      </c>
      <c r="F2442">
        <f>ItemLists_295084!F2440</f>
        <v>0</v>
      </c>
      <c r="G2442">
        <f>ItemLists_295084!P2440</f>
        <v>0</v>
      </c>
      <c r="H2442" s="1">
        <f>ItemLists_295084!W2440</f>
        <v>0</v>
      </c>
      <c r="I2442">
        <f>ItemLists_295084!S2440</f>
        <v>0</v>
      </c>
    </row>
    <row r="2443" spans="1:9" x14ac:dyDescent="0.25">
      <c r="A2443" t="str">
        <f>IF(ItemLists_295084!A2441="Juvenile Non-Fiction","JNF","")</f>
        <v/>
      </c>
      <c r="B2443">
        <f>ItemLists_295084!B2441</f>
        <v>0</v>
      </c>
      <c r="C2443" t="str">
        <f>LEFT(ItemLists_295084!D2441,36)</f>
        <v/>
      </c>
      <c r="D2443" s="3" t="str">
        <f>IF(ItemLists_295084!AE2441=1,"Yes","No")</f>
        <v>No</v>
      </c>
      <c r="E2443" s="18">
        <f>ItemLists_295084!C2441</f>
        <v>0</v>
      </c>
      <c r="F2443">
        <f>ItemLists_295084!F2441</f>
        <v>0</v>
      </c>
      <c r="G2443">
        <f>ItemLists_295084!P2441</f>
        <v>0</v>
      </c>
      <c r="H2443" s="1">
        <f>ItemLists_295084!W2441</f>
        <v>0</v>
      </c>
      <c r="I2443">
        <f>ItemLists_295084!S2441</f>
        <v>0</v>
      </c>
    </row>
    <row r="2444" spans="1:9" x14ac:dyDescent="0.25">
      <c r="A2444" t="str">
        <f>IF(ItemLists_295084!A2442="Juvenile Non-Fiction","JNF","")</f>
        <v/>
      </c>
      <c r="B2444">
        <f>ItemLists_295084!B2442</f>
        <v>0</v>
      </c>
      <c r="C2444" t="str">
        <f>LEFT(ItemLists_295084!D2442,36)</f>
        <v/>
      </c>
      <c r="D2444" s="3" t="str">
        <f>IF(ItemLists_295084!AE2442=1,"Yes","No")</f>
        <v>No</v>
      </c>
      <c r="E2444" s="18">
        <f>ItemLists_295084!C2442</f>
        <v>0</v>
      </c>
      <c r="F2444">
        <f>ItemLists_295084!F2442</f>
        <v>0</v>
      </c>
      <c r="G2444">
        <f>ItemLists_295084!P2442</f>
        <v>0</v>
      </c>
      <c r="H2444" s="1">
        <f>ItemLists_295084!W2442</f>
        <v>0</v>
      </c>
      <c r="I2444">
        <f>ItemLists_295084!S2442</f>
        <v>0</v>
      </c>
    </row>
    <row r="2445" spans="1:9" x14ac:dyDescent="0.25">
      <c r="A2445" t="str">
        <f>IF(ItemLists_295084!A2443="Juvenile Non-Fiction","JNF","")</f>
        <v/>
      </c>
      <c r="B2445">
        <f>ItemLists_295084!B2443</f>
        <v>0</v>
      </c>
      <c r="C2445" t="str">
        <f>LEFT(ItemLists_295084!D2443,36)</f>
        <v/>
      </c>
      <c r="D2445" s="3" t="str">
        <f>IF(ItemLists_295084!AE2443=1,"Yes","No")</f>
        <v>No</v>
      </c>
      <c r="E2445" s="18">
        <f>ItemLists_295084!C2443</f>
        <v>0</v>
      </c>
      <c r="F2445">
        <f>ItemLists_295084!F2443</f>
        <v>0</v>
      </c>
      <c r="G2445">
        <f>ItemLists_295084!P2443</f>
        <v>0</v>
      </c>
      <c r="H2445" s="1">
        <f>ItemLists_295084!W2443</f>
        <v>0</v>
      </c>
      <c r="I2445">
        <f>ItemLists_295084!S2443</f>
        <v>0</v>
      </c>
    </row>
    <row r="2446" spans="1:9" x14ac:dyDescent="0.25">
      <c r="A2446" t="str">
        <f>IF(ItemLists_295084!A2444="Juvenile Non-Fiction","JNF","")</f>
        <v/>
      </c>
      <c r="B2446">
        <f>ItemLists_295084!B2444</f>
        <v>0</v>
      </c>
      <c r="C2446" t="str">
        <f>LEFT(ItemLists_295084!D2444,36)</f>
        <v/>
      </c>
      <c r="D2446" s="3" t="str">
        <f>IF(ItemLists_295084!AE2444=1,"Yes","No")</f>
        <v>No</v>
      </c>
      <c r="E2446" s="18">
        <f>ItemLists_295084!C2444</f>
        <v>0</v>
      </c>
      <c r="F2446">
        <f>ItemLists_295084!F2444</f>
        <v>0</v>
      </c>
      <c r="G2446">
        <f>ItemLists_295084!P2444</f>
        <v>0</v>
      </c>
      <c r="H2446" s="1">
        <f>ItemLists_295084!W2444</f>
        <v>0</v>
      </c>
      <c r="I2446">
        <f>ItemLists_295084!S2444</f>
        <v>0</v>
      </c>
    </row>
    <row r="2447" spans="1:9" x14ac:dyDescent="0.25">
      <c r="A2447" t="str">
        <f>IF(ItemLists_295084!A2445="Juvenile Non-Fiction","JNF","")</f>
        <v/>
      </c>
      <c r="B2447">
        <f>ItemLists_295084!B2445</f>
        <v>0</v>
      </c>
      <c r="C2447" t="str">
        <f>LEFT(ItemLists_295084!D2445,36)</f>
        <v/>
      </c>
      <c r="D2447" s="3" t="str">
        <f>IF(ItemLists_295084!AE2445=1,"Yes","No")</f>
        <v>No</v>
      </c>
      <c r="E2447" s="18">
        <f>ItemLists_295084!C2445</f>
        <v>0</v>
      </c>
      <c r="F2447">
        <f>ItemLists_295084!F2445</f>
        <v>0</v>
      </c>
      <c r="G2447">
        <f>ItemLists_295084!P2445</f>
        <v>0</v>
      </c>
      <c r="H2447" s="1">
        <f>ItemLists_295084!W2445</f>
        <v>0</v>
      </c>
      <c r="I2447">
        <f>ItemLists_295084!S2445</f>
        <v>0</v>
      </c>
    </row>
    <row r="2448" spans="1:9" x14ac:dyDescent="0.25">
      <c r="A2448" t="str">
        <f>IF(ItemLists_295084!A2446="Juvenile Non-Fiction","JNF","")</f>
        <v/>
      </c>
      <c r="B2448">
        <f>ItemLists_295084!B2446</f>
        <v>0</v>
      </c>
      <c r="C2448" t="str">
        <f>LEFT(ItemLists_295084!D2446,36)</f>
        <v/>
      </c>
      <c r="D2448" s="3" t="str">
        <f>IF(ItemLists_295084!AE2446=1,"Yes","No")</f>
        <v>No</v>
      </c>
      <c r="E2448" s="18">
        <f>ItemLists_295084!C2446</f>
        <v>0</v>
      </c>
      <c r="F2448">
        <f>ItemLists_295084!F2446</f>
        <v>0</v>
      </c>
      <c r="G2448">
        <f>ItemLists_295084!P2446</f>
        <v>0</v>
      </c>
      <c r="H2448" s="1">
        <f>ItemLists_295084!W2446</f>
        <v>0</v>
      </c>
      <c r="I2448">
        <f>ItemLists_295084!S2446</f>
        <v>0</v>
      </c>
    </row>
    <row r="2449" spans="1:9" x14ac:dyDescent="0.25">
      <c r="A2449" t="str">
        <f>IF(ItemLists_295084!A2447="Juvenile Non-Fiction","JNF","")</f>
        <v/>
      </c>
      <c r="B2449">
        <f>ItemLists_295084!B2447</f>
        <v>0</v>
      </c>
      <c r="C2449" t="str">
        <f>LEFT(ItemLists_295084!D2447,36)</f>
        <v/>
      </c>
      <c r="D2449" s="3" t="str">
        <f>IF(ItemLists_295084!AE2447=1,"Yes","No")</f>
        <v>No</v>
      </c>
      <c r="E2449" s="18">
        <f>ItemLists_295084!C2447</f>
        <v>0</v>
      </c>
      <c r="F2449">
        <f>ItemLists_295084!F2447</f>
        <v>0</v>
      </c>
      <c r="G2449">
        <f>ItemLists_295084!P2447</f>
        <v>0</v>
      </c>
      <c r="H2449" s="1">
        <f>ItemLists_295084!W2447</f>
        <v>0</v>
      </c>
      <c r="I2449">
        <f>ItemLists_295084!S2447</f>
        <v>0</v>
      </c>
    </row>
    <row r="2450" spans="1:9" x14ac:dyDescent="0.25">
      <c r="A2450" t="str">
        <f>IF(ItemLists_295084!A2448="Juvenile Non-Fiction","JNF","")</f>
        <v/>
      </c>
      <c r="B2450">
        <f>ItemLists_295084!B2448</f>
        <v>0</v>
      </c>
      <c r="C2450" t="str">
        <f>LEFT(ItemLists_295084!D2448,36)</f>
        <v/>
      </c>
      <c r="D2450" s="3" t="str">
        <f>IF(ItemLists_295084!AE2448=1,"Yes","No")</f>
        <v>No</v>
      </c>
      <c r="E2450" s="18">
        <f>ItemLists_295084!C2448</f>
        <v>0</v>
      </c>
      <c r="F2450">
        <f>ItemLists_295084!F2448</f>
        <v>0</v>
      </c>
      <c r="G2450">
        <f>ItemLists_295084!P2448</f>
        <v>0</v>
      </c>
      <c r="H2450" s="1">
        <f>ItemLists_295084!W2448</f>
        <v>0</v>
      </c>
      <c r="I2450">
        <f>ItemLists_295084!S2448</f>
        <v>0</v>
      </c>
    </row>
    <row r="2451" spans="1:9" x14ac:dyDescent="0.25">
      <c r="A2451" t="str">
        <f>IF(ItemLists_295084!A2449="Juvenile Non-Fiction","JNF","")</f>
        <v/>
      </c>
      <c r="B2451">
        <f>ItemLists_295084!B2449</f>
        <v>0</v>
      </c>
      <c r="C2451" t="str">
        <f>LEFT(ItemLists_295084!D2449,36)</f>
        <v/>
      </c>
      <c r="D2451" s="3" t="str">
        <f>IF(ItemLists_295084!AE2449=1,"Yes","No")</f>
        <v>No</v>
      </c>
      <c r="E2451" s="18">
        <f>ItemLists_295084!C2449</f>
        <v>0</v>
      </c>
      <c r="F2451">
        <f>ItemLists_295084!F2449</f>
        <v>0</v>
      </c>
      <c r="G2451">
        <f>ItemLists_295084!P2449</f>
        <v>0</v>
      </c>
      <c r="H2451" s="1">
        <f>ItemLists_295084!W2449</f>
        <v>0</v>
      </c>
      <c r="I2451">
        <f>ItemLists_295084!S2449</f>
        <v>0</v>
      </c>
    </row>
    <row r="2452" spans="1:9" x14ac:dyDescent="0.25">
      <c r="A2452" t="str">
        <f>IF(ItemLists_295084!A2450="Juvenile Non-Fiction","JNF","")</f>
        <v/>
      </c>
      <c r="B2452">
        <f>ItemLists_295084!B2450</f>
        <v>0</v>
      </c>
      <c r="C2452" t="str">
        <f>LEFT(ItemLists_295084!D2450,36)</f>
        <v/>
      </c>
      <c r="D2452" s="3" t="str">
        <f>IF(ItemLists_295084!AE2450=1,"Yes","No")</f>
        <v>No</v>
      </c>
      <c r="E2452" s="18">
        <f>ItemLists_295084!C2450</f>
        <v>0</v>
      </c>
      <c r="F2452">
        <f>ItemLists_295084!F2450</f>
        <v>0</v>
      </c>
      <c r="G2452">
        <f>ItemLists_295084!P2450</f>
        <v>0</v>
      </c>
      <c r="H2452" s="1">
        <f>ItemLists_295084!W2450</f>
        <v>0</v>
      </c>
      <c r="I2452">
        <f>ItemLists_295084!S2450</f>
        <v>0</v>
      </c>
    </row>
    <row r="2453" spans="1:9" x14ac:dyDescent="0.25">
      <c r="A2453" t="str">
        <f>IF(ItemLists_295084!A2451="Juvenile Non-Fiction","JNF","")</f>
        <v/>
      </c>
      <c r="B2453">
        <f>ItemLists_295084!B2451</f>
        <v>0</v>
      </c>
      <c r="C2453" t="str">
        <f>LEFT(ItemLists_295084!D2451,36)</f>
        <v/>
      </c>
      <c r="D2453" s="3" t="str">
        <f>IF(ItemLists_295084!AE2451=1,"Yes","No")</f>
        <v>No</v>
      </c>
      <c r="E2453" s="18">
        <f>ItemLists_295084!C2451</f>
        <v>0</v>
      </c>
      <c r="F2453">
        <f>ItemLists_295084!F2451</f>
        <v>0</v>
      </c>
      <c r="G2453">
        <f>ItemLists_295084!P2451</f>
        <v>0</v>
      </c>
      <c r="H2453" s="1">
        <f>ItemLists_295084!W2451</f>
        <v>0</v>
      </c>
      <c r="I2453">
        <f>ItemLists_295084!S2451</f>
        <v>0</v>
      </c>
    </row>
    <row r="2454" spans="1:9" x14ac:dyDescent="0.25">
      <c r="A2454" t="str">
        <f>IF(ItemLists_295084!A2452="Juvenile Non-Fiction","JNF","")</f>
        <v/>
      </c>
      <c r="B2454">
        <f>ItemLists_295084!B2452</f>
        <v>0</v>
      </c>
      <c r="C2454" t="str">
        <f>LEFT(ItemLists_295084!D2452,36)</f>
        <v/>
      </c>
      <c r="D2454" s="3" t="str">
        <f>IF(ItemLists_295084!AE2452=1,"Yes","No")</f>
        <v>No</v>
      </c>
      <c r="E2454" s="18">
        <f>ItemLists_295084!C2452</f>
        <v>0</v>
      </c>
      <c r="F2454">
        <f>ItemLists_295084!F2452</f>
        <v>0</v>
      </c>
      <c r="G2454">
        <f>ItemLists_295084!P2452</f>
        <v>0</v>
      </c>
      <c r="H2454" s="1">
        <f>ItemLists_295084!W2452</f>
        <v>0</v>
      </c>
      <c r="I2454">
        <f>ItemLists_295084!S2452</f>
        <v>0</v>
      </c>
    </row>
    <row r="2455" spans="1:9" x14ac:dyDescent="0.25">
      <c r="A2455" t="str">
        <f>IF(ItemLists_295084!A2453="Juvenile Non-Fiction","JNF","")</f>
        <v/>
      </c>
      <c r="B2455">
        <f>ItemLists_295084!B2453</f>
        <v>0</v>
      </c>
      <c r="C2455" t="str">
        <f>LEFT(ItemLists_295084!D2453,36)</f>
        <v/>
      </c>
      <c r="D2455" s="3" t="str">
        <f>IF(ItemLists_295084!AE2453=1,"Yes","No")</f>
        <v>No</v>
      </c>
      <c r="E2455" s="18">
        <f>ItemLists_295084!C2453</f>
        <v>0</v>
      </c>
      <c r="F2455">
        <f>ItemLists_295084!F2453</f>
        <v>0</v>
      </c>
      <c r="G2455">
        <f>ItemLists_295084!P2453</f>
        <v>0</v>
      </c>
      <c r="H2455" s="1">
        <f>ItemLists_295084!W2453</f>
        <v>0</v>
      </c>
      <c r="I2455">
        <f>ItemLists_295084!S2453</f>
        <v>0</v>
      </c>
    </row>
    <row r="2456" spans="1:9" x14ac:dyDescent="0.25">
      <c r="A2456" t="str">
        <f>IF(ItemLists_295084!A2454="Juvenile Non-Fiction","JNF","")</f>
        <v/>
      </c>
      <c r="B2456">
        <f>ItemLists_295084!B2454</f>
        <v>0</v>
      </c>
      <c r="C2456" t="str">
        <f>LEFT(ItemLists_295084!D2454,36)</f>
        <v/>
      </c>
      <c r="D2456" s="3" t="str">
        <f>IF(ItemLists_295084!AE2454=1,"Yes","No")</f>
        <v>No</v>
      </c>
      <c r="E2456" s="18">
        <f>ItemLists_295084!C2454</f>
        <v>0</v>
      </c>
      <c r="F2456">
        <f>ItemLists_295084!F2454</f>
        <v>0</v>
      </c>
      <c r="G2456">
        <f>ItemLists_295084!P2454</f>
        <v>0</v>
      </c>
      <c r="H2456" s="1">
        <f>ItemLists_295084!W2454</f>
        <v>0</v>
      </c>
      <c r="I2456">
        <f>ItemLists_295084!S2454</f>
        <v>0</v>
      </c>
    </row>
    <row r="2457" spans="1:9" x14ac:dyDescent="0.25">
      <c r="A2457" t="str">
        <f>IF(ItemLists_295084!A2455="Juvenile Non-Fiction","JNF","")</f>
        <v/>
      </c>
      <c r="B2457">
        <f>ItemLists_295084!B2455</f>
        <v>0</v>
      </c>
      <c r="C2457" t="str">
        <f>LEFT(ItemLists_295084!D2455,36)</f>
        <v/>
      </c>
      <c r="D2457" s="3" t="str">
        <f>IF(ItemLists_295084!AE2455=1,"Yes","No")</f>
        <v>No</v>
      </c>
      <c r="E2457" s="18">
        <f>ItemLists_295084!C2455</f>
        <v>0</v>
      </c>
      <c r="F2457">
        <f>ItemLists_295084!F2455</f>
        <v>0</v>
      </c>
      <c r="G2457">
        <f>ItemLists_295084!P2455</f>
        <v>0</v>
      </c>
      <c r="H2457" s="1">
        <f>ItemLists_295084!W2455</f>
        <v>0</v>
      </c>
      <c r="I2457">
        <f>ItemLists_295084!S2455</f>
        <v>0</v>
      </c>
    </row>
    <row r="2458" spans="1:9" x14ac:dyDescent="0.25">
      <c r="A2458" t="str">
        <f>IF(ItemLists_295084!A2456="Juvenile Non-Fiction","JNF","")</f>
        <v/>
      </c>
      <c r="B2458">
        <f>ItemLists_295084!B2456</f>
        <v>0</v>
      </c>
      <c r="C2458" t="str">
        <f>LEFT(ItemLists_295084!D2456,36)</f>
        <v/>
      </c>
      <c r="D2458" s="3" t="str">
        <f>IF(ItemLists_295084!AE2456=1,"Yes","No")</f>
        <v>No</v>
      </c>
      <c r="E2458" s="18">
        <f>ItemLists_295084!C2456</f>
        <v>0</v>
      </c>
      <c r="F2458">
        <f>ItemLists_295084!F2456</f>
        <v>0</v>
      </c>
      <c r="G2458">
        <f>ItemLists_295084!P2456</f>
        <v>0</v>
      </c>
      <c r="H2458" s="1">
        <f>ItemLists_295084!W2456</f>
        <v>0</v>
      </c>
      <c r="I2458">
        <f>ItemLists_295084!S2456</f>
        <v>0</v>
      </c>
    </row>
    <row r="2459" spans="1:9" x14ac:dyDescent="0.25">
      <c r="A2459" t="str">
        <f>IF(ItemLists_295084!A2457="Juvenile Non-Fiction","JNF","")</f>
        <v/>
      </c>
      <c r="B2459">
        <f>ItemLists_295084!B2457</f>
        <v>0</v>
      </c>
      <c r="C2459" t="str">
        <f>LEFT(ItemLists_295084!D2457,36)</f>
        <v/>
      </c>
      <c r="D2459" s="3" t="str">
        <f>IF(ItemLists_295084!AE2457=1,"Yes","No")</f>
        <v>No</v>
      </c>
      <c r="E2459" s="18">
        <f>ItemLists_295084!C2457</f>
        <v>0</v>
      </c>
      <c r="F2459">
        <f>ItemLists_295084!F2457</f>
        <v>0</v>
      </c>
      <c r="G2459">
        <f>ItemLists_295084!P2457</f>
        <v>0</v>
      </c>
      <c r="H2459" s="1">
        <f>ItemLists_295084!W2457</f>
        <v>0</v>
      </c>
      <c r="I2459">
        <f>ItemLists_295084!S2457</f>
        <v>0</v>
      </c>
    </row>
    <row r="2460" spans="1:9" x14ac:dyDescent="0.25">
      <c r="A2460" t="str">
        <f>IF(ItemLists_295084!A2458="Juvenile Non-Fiction","JNF","")</f>
        <v/>
      </c>
      <c r="B2460">
        <f>ItemLists_295084!B2458</f>
        <v>0</v>
      </c>
      <c r="C2460" t="str">
        <f>LEFT(ItemLists_295084!D2458,36)</f>
        <v/>
      </c>
      <c r="D2460" s="3" t="str">
        <f>IF(ItemLists_295084!AE2458=1,"Yes","No")</f>
        <v>No</v>
      </c>
      <c r="E2460" s="18">
        <f>ItemLists_295084!C2458</f>
        <v>0</v>
      </c>
      <c r="F2460">
        <f>ItemLists_295084!F2458</f>
        <v>0</v>
      </c>
      <c r="G2460">
        <f>ItemLists_295084!P2458</f>
        <v>0</v>
      </c>
      <c r="H2460" s="1">
        <f>ItemLists_295084!W2458</f>
        <v>0</v>
      </c>
      <c r="I2460">
        <f>ItemLists_295084!S2458</f>
        <v>0</v>
      </c>
    </row>
    <row r="2461" spans="1:9" x14ac:dyDescent="0.25">
      <c r="A2461" t="str">
        <f>IF(ItemLists_295084!A2459="Juvenile Non-Fiction","JNF","")</f>
        <v/>
      </c>
      <c r="B2461">
        <f>ItemLists_295084!B2459</f>
        <v>0</v>
      </c>
      <c r="C2461" t="str">
        <f>LEFT(ItemLists_295084!D2459,36)</f>
        <v/>
      </c>
      <c r="D2461" s="3" t="str">
        <f>IF(ItemLists_295084!AE2459=1,"Yes","No")</f>
        <v>No</v>
      </c>
      <c r="E2461" s="18">
        <f>ItemLists_295084!C2459</f>
        <v>0</v>
      </c>
      <c r="F2461">
        <f>ItemLists_295084!F2459</f>
        <v>0</v>
      </c>
      <c r="G2461">
        <f>ItemLists_295084!P2459</f>
        <v>0</v>
      </c>
      <c r="H2461" s="1">
        <f>ItemLists_295084!W2459</f>
        <v>0</v>
      </c>
      <c r="I2461">
        <f>ItemLists_295084!S2459</f>
        <v>0</v>
      </c>
    </row>
    <row r="2462" spans="1:9" x14ac:dyDescent="0.25">
      <c r="A2462" t="str">
        <f>IF(ItemLists_295084!A2460="Juvenile Non-Fiction","JNF","")</f>
        <v/>
      </c>
      <c r="B2462">
        <f>ItemLists_295084!B2460</f>
        <v>0</v>
      </c>
      <c r="C2462" t="str">
        <f>LEFT(ItemLists_295084!D2460,36)</f>
        <v/>
      </c>
      <c r="D2462" s="3" t="str">
        <f>IF(ItemLists_295084!AE2460=1,"Yes","No")</f>
        <v>No</v>
      </c>
      <c r="E2462" s="18">
        <f>ItemLists_295084!C2460</f>
        <v>0</v>
      </c>
      <c r="F2462">
        <f>ItemLists_295084!F2460</f>
        <v>0</v>
      </c>
      <c r="G2462">
        <f>ItemLists_295084!P2460</f>
        <v>0</v>
      </c>
      <c r="H2462" s="1">
        <f>ItemLists_295084!W2460</f>
        <v>0</v>
      </c>
      <c r="I2462">
        <f>ItemLists_295084!S2460</f>
        <v>0</v>
      </c>
    </row>
    <row r="2463" spans="1:9" x14ac:dyDescent="0.25">
      <c r="A2463" t="str">
        <f>IF(ItemLists_295084!A2461="Juvenile Non-Fiction","JNF","")</f>
        <v/>
      </c>
      <c r="B2463">
        <f>ItemLists_295084!B2461</f>
        <v>0</v>
      </c>
      <c r="C2463" t="str">
        <f>LEFT(ItemLists_295084!D2461,36)</f>
        <v/>
      </c>
      <c r="D2463" s="3" t="str">
        <f>IF(ItemLists_295084!AE2461=1,"Yes","No")</f>
        <v>No</v>
      </c>
      <c r="E2463" s="18">
        <f>ItemLists_295084!C2461</f>
        <v>0</v>
      </c>
      <c r="F2463">
        <f>ItemLists_295084!F2461</f>
        <v>0</v>
      </c>
      <c r="G2463">
        <f>ItemLists_295084!P2461</f>
        <v>0</v>
      </c>
      <c r="H2463" s="1">
        <f>ItemLists_295084!W2461</f>
        <v>0</v>
      </c>
      <c r="I2463">
        <f>ItemLists_295084!S2461</f>
        <v>0</v>
      </c>
    </row>
    <row r="2464" spans="1:9" x14ac:dyDescent="0.25">
      <c r="A2464" t="str">
        <f>IF(ItemLists_295084!A2462="Juvenile Non-Fiction","JNF","")</f>
        <v/>
      </c>
      <c r="B2464">
        <f>ItemLists_295084!B2462</f>
        <v>0</v>
      </c>
      <c r="C2464" t="str">
        <f>LEFT(ItemLists_295084!D2462,36)</f>
        <v/>
      </c>
      <c r="D2464" s="3" t="str">
        <f>IF(ItemLists_295084!AE2462=1,"Yes","No")</f>
        <v>No</v>
      </c>
      <c r="E2464" s="18">
        <f>ItemLists_295084!C2462</f>
        <v>0</v>
      </c>
      <c r="F2464">
        <f>ItemLists_295084!F2462</f>
        <v>0</v>
      </c>
      <c r="G2464">
        <f>ItemLists_295084!P2462</f>
        <v>0</v>
      </c>
      <c r="H2464" s="1">
        <f>ItemLists_295084!W2462</f>
        <v>0</v>
      </c>
      <c r="I2464">
        <f>ItemLists_295084!S2462</f>
        <v>0</v>
      </c>
    </row>
    <row r="2465" spans="1:9" x14ac:dyDescent="0.25">
      <c r="A2465" t="str">
        <f>IF(ItemLists_295084!A2463="Juvenile Non-Fiction","JNF","")</f>
        <v/>
      </c>
      <c r="B2465">
        <f>ItemLists_295084!B2463</f>
        <v>0</v>
      </c>
      <c r="C2465" t="str">
        <f>LEFT(ItemLists_295084!D2463,36)</f>
        <v/>
      </c>
      <c r="D2465" s="3" t="str">
        <f>IF(ItemLists_295084!AE2463=1,"Yes","No")</f>
        <v>No</v>
      </c>
      <c r="E2465" s="18">
        <f>ItemLists_295084!C2463</f>
        <v>0</v>
      </c>
      <c r="F2465">
        <f>ItemLists_295084!F2463</f>
        <v>0</v>
      </c>
      <c r="G2465">
        <f>ItemLists_295084!P2463</f>
        <v>0</v>
      </c>
      <c r="H2465" s="1">
        <f>ItemLists_295084!W2463</f>
        <v>0</v>
      </c>
      <c r="I2465">
        <f>ItemLists_295084!S2463</f>
        <v>0</v>
      </c>
    </row>
    <row r="2466" spans="1:9" x14ac:dyDescent="0.25">
      <c r="A2466" t="str">
        <f>IF(ItemLists_295084!A2464="Juvenile Non-Fiction","JNF","")</f>
        <v/>
      </c>
      <c r="B2466">
        <f>ItemLists_295084!B2464</f>
        <v>0</v>
      </c>
      <c r="C2466" t="str">
        <f>LEFT(ItemLists_295084!D2464,36)</f>
        <v/>
      </c>
      <c r="D2466" s="3" t="str">
        <f>IF(ItemLists_295084!AE2464=1,"Yes","No")</f>
        <v>No</v>
      </c>
      <c r="E2466" s="18">
        <f>ItemLists_295084!C2464</f>
        <v>0</v>
      </c>
      <c r="F2466">
        <f>ItemLists_295084!F2464</f>
        <v>0</v>
      </c>
      <c r="G2466">
        <f>ItemLists_295084!P2464</f>
        <v>0</v>
      </c>
      <c r="H2466" s="1">
        <f>ItemLists_295084!W2464</f>
        <v>0</v>
      </c>
      <c r="I2466">
        <f>ItemLists_295084!S2464</f>
        <v>0</v>
      </c>
    </row>
    <row r="2467" spans="1:9" x14ac:dyDescent="0.25">
      <c r="A2467" t="str">
        <f>IF(ItemLists_295084!A2465="Juvenile Non-Fiction","JNF","")</f>
        <v/>
      </c>
      <c r="B2467">
        <f>ItemLists_295084!B2465</f>
        <v>0</v>
      </c>
      <c r="C2467" t="str">
        <f>LEFT(ItemLists_295084!D2465,36)</f>
        <v/>
      </c>
      <c r="D2467" s="3" t="str">
        <f>IF(ItemLists_295084!AE2465=1,"Yes","No")</f>
        <v>No</v>
      </c>
      <c r="E2467" s="18">
        <f>ItemLists_295084!C2465</f>
        <v>0</v>
      </c>
      <c r="F2467">
        <f>ItemLists_295084!F2465</f>
        <v>0</v>
      </c>
      <c r="G2467">
        <f>ItemLists_295084!P2465</f>
        <v>0</v>
      </c>
      <c r="H2467" s="1">
        <f>ItemLists_295084!W2465</f>
        <v>0</v>
      </c>
      <c r="I2467">
        <f>ItemLists_295084!S2465</f>
        <v>0</v>
      </c>
    </row>
    <row r="2468" spans="1:9" x14ac:dyDescent="0.25">
      <c r="A2468" t="str">
        <f>IF(ItemLists_295084!A2466="Juvenile Non-Fiction","JNF","")</f>
        <v/>
      </c>
      <c r="B2468">
        <f>ItemLists_295084!B2466</f>
        <v>0</v>
      </c>
      <c r="C2468" t="str">
        <f>LEFT(ItemLists_295084!D2466,36)</f>
        <v/>
      </c>
      <c r="D2468" s="3" t="str">
        <f>IF(ItemLists_295084!AE2466=1,"Yes","No")</f>
        <v>No</v>
      </c>
      <c r="E2468" s="18">
        <f>ItemLists_295084!C2466</f>
        <v>0</v>
      </c>
      <c r="F2468">
        <f>ItemLists_295084!F2466</f>
        <v>0</v>
      </c>
      <c r="G2468">
        <f>ItemLists_295084!P2466</f>
        <v>0</v>
      </c>
      <c r="H2468" s="1">
        <f>ItemLists_295084!W2466</f>
        <v>0</v>
      </c>
      <c r="I2468">
        <f>ItemLists_295084!S2466</f>
        <v>0</v>
      </c>
    </row>
    <row r="2469" spans="1:9" x14ac:dyDescent="0.25">
      <c r="A2469" t="str">
        <f>IF(ItemLists_295084!A2467="Juvenile Non-Fiction","JNF","")</f>
        <v/>
      </c>
      <c r="B2469">
        <f>ItemLists_295084!B2467</f>
        <v>0</v>
      </c>
      <c r="C2469" t="str">
        <f>LEFT(ItemLists_295084!D2467,36)</f>
        <v/>
      </c>
      <c r="D2469" s="3" t="str">
        <f>IF(ItemLists_295084!AE2467=1,"Yes","No")</f>
        <v>No</v>
      </c>
      <c r="E2469" s="18">
        <f>ItemLists_295084!C2467</f>
        <v>0</v>
      </c>
      <c r="F2469">
        <f>ItemLists_295084!F2467</f>
        <v>0</v>
      </c>
      <c r="G2469">
        <f>ItemLists_295084!P2467</f>
        <v>0</v>
      </c>
      <c r="H2469" s="1">
        <f>ItemLists_295084!W2467</f>
        <v>0</v>
      </c>
      <c r="I2469">
        <f>ItemLists_295084!S2467</f>
        <v>0</v>
      </c>
    </row>
    <row r="2470" spans="1:9" x14ac:dyDescent="0.25">
      <c r="A2470" t="str">
        <f>IF(ItemLists_295084!A2468="Juvenile Non-Fiction","JNF","")</f>
        <v/>
      </c>
      <c r="B2470">
        <f>ItemLists_295084!B2468</f>
        <v>0</v>
      </c>
      <c r="C2470" t="str">
        <f>LEFT(ItemLists_295084!D2468,36)</f>
        <v/>
      </c>
      <c r="D2470" s="3" t="str">
        <f>IF(ItemLists_295084!AE2468=1,"Yes","No")</f>
        <v>No</v>
      </c>
      <c r="E2470" s="18">
        <f>ItemLists_295084!C2468</f>
        <v>0</v>
      </c>
      <c r="F2470">
        <f>ItemLists_295084!F2468</f>
        <v>0</v>
      </c>
      <c r="G2470">
        <f>ItemLists_295084!P2468</f>
        <v>0</v>
      </c>
      <c r="H2470" s="1">
        <f>ItemLists_295084!W2468</f>
        <v>0</v>
      </c>
      <c r="I2470">
        <f>ItemLists_295084!S2468</f>
        <v>0</v>
      </c>
    </row>
    <row r="2471" spans="1:9" x14ac:dyDescent="0.25">
      <c r="A2471" t="str">
        <f>IF(ItemLists_295084!A2469="Juvenile Non-Fiction","JNF","")</f>
        <v/>
      </c>
      <c r="B2471">
        <f>ItemLists_295084!B2469</f>
        <v>0</v>
      </c>
      <c r="C2471" t="str">
        <f>LEFT(ItemLists_295084!D2469,36)</f>
        <v/>
      </c>
      <c r="D2471" s="3" t="str">
        <f>IF(ItemLists_295084!AE2469=1,"Yes","No")</f>
        <v>No</v>
      </c>
      <c r="E2471" s="18">
        <f>ItemLists_295084!C2469</f>
        <v>0</v>
      </c>
      <c r="F2471">
        <f>ItemLists_295084!F2469</f>
        <v>0</v>
      </c>
      <c r="G2471">
        <f>ItemLists_295084!P2469</f>
        <v>0</v>
      </c>
      <c r="H2471" s="1">
        <f>ItemLists_295084!W2469</f>
        <v>0</v>
      </c>
      <c r="I2471">
        <f>ItemLists_295084!S2469</f>
        <v>0</v>
      </c>
    </row>
    <row r="2472" spans="1:9" x14ac:dyDescent="0.25">
      <c r="A2472" t="str">
        <f>IF(ItemLists_295084!A2470="Juvenile Non-Fiction","JNF","")</f>
        <v/>
      </c>
      <c r="B2472">
        <f>ItemLists_295084!B2470</f>
        <v>0</v>
      </c>
      <c r="C2472" t="str">
        <f>LEFT(ItemLists_295084!D2470,36)</f>
        <v/>
      </c>
      <c r="D2472" s="3" t="str">
        <f>IF(ItemLists_295084!AE2470=1,"Yes","No")</f>
        <v>No</v>
      </c>
      <c r="E2472" s="18">
        <f>ItemLists_295084!C2470</f>
        <v>0</v>
      </c>
      <c r="F2472">
        <f>ItemLists_295084!F2470</f>
        <v>0</v>
      </c>
      <c r="G2472">
        <f>ItemLists_295084!P2470</f>
        <v>0</v>
      </c>
      <c r="H2472" s="1">
        <f>ItemLists_295084!W2470</f>
        <v>0</v>
      </c>
      <c r="I2472">
        <f>ItemLists_295084!S2470</f>
        <v>0</v>
      </c>
    </row>
    <row r="2473" spans="1:9" x14ac:dyDescent="0.25">
      <c r="A2473" t="str">
        <f>IF(ItemLists_295084!A2471="Juvenile Non-Fiction","JNF","")</f>
        <v/>
      </c>
      <c r="B2473">
        <f>ItemLists_295084!B2471</f>
        <v>0</v>
      </c>
      <c r="C2473" t="str">
        <f>LEFT(ItemLists_295084!D2471,36)</f>
        <v/>
      </c>
      <c r="D2473" s="3" t="str">
        <f>IF(ItemLists_295084!AE2471=1,"Yes","No")</f>
        <v>No</v>
      </c>
      <c r="E2473" s="18">
        <f>ItemLists_295084!C2471</f>
        <v>0</v>
      </c>
      <c r="F2473">
        <f>ItemLists_295084!F2471</f>
        <v>0</v>
      </c>
      <c r="G2473">
        <f>ItemLists_295084!P2471</f>
        <v>0</v>
      </c>
      <c r="H2473" s="1">
        <f>ItemLists_295084!W2471</f>
        <v>0</v>
      </c>
      <c r="I2473">
        <f>ItemLists_295084!S2471</f>
        <v>0</v>
      </c>
    </row>
    <row r="2474" spans="1:9" x14ac:dyDescent="0.25">
      <c r="A2474" t="str">
        <f>IF(ItemLists_295084!A2472="Juvenile Non-Fiction","JNF","")</f>
        <v/>
      </c>
      <c r="B2474">
        <f>ItemLists_295084!B2472</f>
        <v>0</v>
      </c>
      <c r="C2474" t="str">
        <f>LEFT(ItemLists_295084!D2472,36)</f>
        <v/>
      </c>
      <c r="D2474" s="3" t="str">
        <f>IF(ItemLists_295084!AE2472=1,"Yes","No")</f>
        <v>No</v>
      </c>
      <c r="E2474" s="18">
        <f>ItemLists_295084!C2472</f>
        <v>0</v>
      </c>
      <c r="F2474">
        <f>ItemLists_295084!F2472</f>
        <v>0</v>
      </c>
      <c r="G2474">
        <f>ItemLists_295084!P2472</f>
        <v>0</v>
      </c>
      <c r="H2474" s="1">
        <f>ItemLists_295084!W2472</f>
        <v>0</v>
      </c>
      <c r="I2474">
        <f>ItemLists_295084!S2472</f>
        <v>0</v>
      </c>
    </row>
    <row r="2475" spans="1:9" x14ac:dyDescent="0.25">
      <c r="A2475" t="str">
        <f>IF(ItemLists_295084!A2473="Juvenile Non-Fiction","JNF","")</f>
        <v/>
      </c>
      <c r="B2475">
        <f>ItemLists_295084!B2473</f>
        <v>0</v>
      </c>
      <c r="C2475" t="str">
        <f>LEFT(ItemLists_295084!D2473,36)</f>
        <v/>
      </c>
      <c r="D2475" s="3" t="str">
        <f>IF(ItemLists_295084!AE2473=1,"Yes","No")</f>
        <v>No</v>
      </c>
      <c r="E2475" s="18">
        <f>ItemLists_295084!C2473</f>
        <v>0</v>
      </c>
      <c r="F2475">
        <f>ItemLists_295084!F2473</f>
        <v>0</v>
      </c>
      <c r="G2475">
        <f>ItemLists_295084!P2473</f>
        <v>0</v>
      </c>
      <c r="H2475" s="1">
        <f>ItemLists_295084!W2473</f>
        <v>0</v>
      </c>
      <c r="I2475">
        <f>ItemLists_295084!S2473</f>
        <v>0</v>
      </c>
    </row>
    <row r="2476" spans="1:9" x14ac:dyDescent="0.25">
      <c r="A2476" t="str">
        <f>IF(ItemLists_295084!A2474="Juvenile Non-Fiction","JNF","")</f>
        <v/>
      </c>
      <c r="B2476">
        <f>ItemLists_295084!B2474</f>
        <v>0</v>
      </c>
      <c r="C2476" t="str">
        <f>LEFT(ItemLists_295084!D2474,36)</f>
        <v/>
      </c>
      <c r="D2476" s="3" t="str">
        <f>IF(ItemLists_295084!AE2474=1,"Yes","No")</f>
        <v>No</v>
      </c>
      <c r="E2476" s="18">
        <f>ItemLists_295084!C2474</f>
        <v>0</v>
      </c>
      <c r="F2476">
        <f>ItemLists_295084!F2474</f>
        <v>0</v>
      </c>
      <c r="G2476">
        <f>ItemLists_295084!P2474</f>
        <v>0</v>
      </c>
      <c r="H2476" s="1">
        <f>ItemLists_295084!W2474</f>
        <v>0</v>
      </c>
      <c r="I2476">
        <f>ItemLists_295084!S2474</f>
        <v>0</v>
      </c>
    </row>
    <row r="2477" spans="1:9" x14ac:dyDescent="0.25">
      <c r="A2477" t="str">
        <f>IF(ItemLists_295084!A2475="Juvenile Non-Fiction","JNF","")</f>
        <v/>
      </c>
      <c r="B2477">
        <f>ItemLists_295084!B2475</f>
        <v>0</v>
      </c>
      <c r="C2477" t="str">
        <f>LEFT(ItemLists_295084!D2475,36)</f>
        <v/>
      </c>
      <c r="D2477" s="3" t="str">
        <f>IF(ItemLists_295084!AE2475=1,"Yes","No")</f>
        <v>No</v>
      </c>
      <c r="E2477" s="18">
        <f>ItemLists_295084!C2475</f>
        <v>0</v>
      </c>
      <c r="F2477">
        <f>ItemLists_295084!F2475</f>
        <v>0</v>
      </c>
      <c r="G2477">
        <f>ItemLists_295084!P2475</f>
        <v>0</v>
      </c>
      <c r="H2477" s="1">
        <f>ItemLists_295084!W2475</f>
        <v>0</v>
      </c>
      <c r="I2477">
        <f>ItemLists_295084!S2475</f>
        <v>0</v>
      </c>
    </row>
    <row r="2478" spans="1:9" x14ac:dyDescent="0.25">
      <c r="A2478" t="str">
        <f>IF(ItemLists_295084!A2476="Juvenile Non-Fiction","JNF","")</f>
        <v/>
      </c>
      <c r="B2478">
        <f>ItemLists_295084!B2476</f>
        <v>0</v>
      </c>
      <c r="C2478" t="str">
        <f>LEFT(ItemLists_295084!D2476,36)</f>
        <v/>
      </c>
      <c r="D2478" s="3" t="str">
        <f>IF(ItemLists_295084!AE2476=1,"Yes","No")</f>
        <v>No</v>
      </c>
      <c r="E2478" s="18">
        <f>ItemLists_295084!C2476</f>
        <v>0</v>
      </c>
      <c r="F2478">
        <f>ItemLists_295084!F2476</f>
        <v>0</v>
      </c>
      <c r="G2478">
        <f>ItemLists_295084!P2476</f>
        <v>0</v>
      </c>
      <c r="H2478" s="1">
        <f>ItemLists_295084!W2476</f>
        <v>0</v>
      </c>
      <c r="I2478">
        <f>ItemLists_295084!S2476</f>
        <v>0</v>
      </c>
    </row>
    <row r="2479" spans="1:9" x14ac:dyDescent="0.25">
      <c r="A2479" t="str">
        <f>IF(ItemLists_295084!A2477="Juvenile Non-Fiction","JNF","")</f>
        <v/>
      </c>
      <c r="B2479">
        <f>ItemLists_295084!B2477</f>
        <v>0</v>
      </c>
      <c r="C2479" t="str">
        <f>LEFT(ItemLists_295084!D2477,36)</f>
        <v/>
      </c>
      <c r="D2479" s="3" t="str">
        <f>IF(ItemLists_295084!AE2477=1,"Yes","No")</f>
        <v>No</v>
      </c>
      <c r="E2479" s="18">
        <f>ItemLists_295084!C2477</f>
        <v>0</v>
      </c>
      <c r="F2479">
        <f>ItemLists_295084!F2477</f>
        <v>0</v>
      </c>
      <c r="G2479">
        <f>ItemLists_295084!P2477</f>
        <v>0</v>
      </c>
      <c r="H2479" s="1">
        <f>ItemLists_295084!W2477</f>
        <v>0</v>
      </c>
      <c r="I2479">
        <f>ItemLists_295084!S2477</f>
        <v>0</v>
      </c>
    </row>
    <row r="2480" spans="1:9" x14ac:dyDescent="0.25">
      <c r="A2480" t="str">
        <f>IF(ItemLists_295084!A2478="Juvenile Non-Fiction","JNF","")</f>
        <v/>
      </c>
      <c r="B2480">
        <f>ItemLists_295084!B2478</f>
        <v>0</v>
      </c>
      <c r="C2480" t="str">
        <f>LEFT(ItemLists_295084!D2478,36)</f>
        <v/>
      </c>
      <c r="D2480" s="3" t="str">
        <f>IF(ItemLists_295084!AE2478=1,"Yes","No")</f>
        <v>No</v>
      </c>
      <c r="E2480" s="18">
        <f>ItemLists_295084!C2478</f>
        <v>0</v>
      </c>
      <c r="F2480">
        <f>ItemLists_295084!F2478</f>
        <v>0</v>
      </c>
      <c r="G2480">
        <f>ItemLists_295084!P2478</f>
        <v>0</v>
      </c>
      <c r="H2480" s="1">
        <f>ItemLists_295084!W2478</f>
        <v>0</v>
      </c>
      <c r="I2480">
        <f>ItemLists_295084!S2478</f>
        <v>0</v>
      </c>
    </row>
    <row r="2481" spans="1:9" x14ac:dyDescent="0.25">
      <c r="A2481" t="str">
        <f>IF(ItemLists_295084!A2479="Juvenile Non-Fiction","JNF","")</f>
        <v/>
      </c>
      <c r="B2481">
        <f>ItemLists_295084!B2479</f>
        <v>0</v>
      </c>
      <c r="C2481" t="str">
        <f>LEFT(ItemLists_295084!D2479,36)</f>
        <v/>
      </c>
      <c r="D2481" s="3" t="str">
        <f>IF(ItemLists_295084!AE2479=1,"Yes","No")</f>
        <v>No</v>
      </c>
      <c r="E2481" s="18">
        <f>ItemLists_295084!C2479</f>
        <v>0</v>
      </c>
      <c r="F2481">
        <f>ItemLists_295084!F2479</f>
        <v>0</v>
      </c>
      <c r="G2481">
        <f>ItemLists_295084!P2479</f>
        <v>0</v>
      </c>
      <c r="H2481" s="1">
        <f>ItemLists_295084!W2479</f>
        <v>0</v>
      </c>
      <c r="I2481">
        <f>ItemLists_295084!S2479</f>
        <v>0</v>
      </c>
    </row>
    <row r="2482" spans="1:9" x14ac:dyDescent="0.25">
      <c r="A2482" t="str">
        <f>IF(ItemLists_295084!A2480="Juvenile Non-Fiction","JNF","")</f>
        <v/>
      </c>
      <c r="B2482">
        <f>ItemLists_295084!B2480</f>
        <v>0</v>
      </c>
      <c r="C2482" t="str">
        <f>LEFT(ItemLists_295084!D2480,36)</f>
        <v/>
      </c>
      <c r="D2482" s="3" t="str">
        <f>IF(ItemLists_295084!AE2480=1,"Yes","No")</f>
        <v>No</v>
      </c>
      <c r="E2482" s="18">
        <f>ItemLists_295084!C2480</f>
        <v>0</v>
      </c>
      <c r="F2482">
        <f>ItemLists_295084!F2480</f>
        <v>0</v>
      </c>
      <c r="G2482">
        <f>ItemLists_295084!P2480</f>
        <v>0</v>
      </c>
      <c r="H2482" s="1">
        <f>ItemLists_295084!W2480</f>
        <v>0</v>
      </c>
      <c r="I2482">
        <f>ItemLists_295084!S2480</f>
        <v>0</v>
      </c>
    </row>
    <row r="2483" spans="1:9" x14ac:dyDescent="0.25">
      <c r="A2483" t="str">
        <f>IF(ItemLists_295084!A2481="Juvenile Non-Fiction","JNF","")</f>
        <v/>
      </c>
      <c r="B2483">
        <f>ItemLists_295084!B2481</f>
        <v>0</v>
      </c>
      <c r="C2483" t="str">
        <f>LEFT(ItemLists_295084!D2481,36)</f>
        <v/>
      </c>
      <c r="D2483" s="3" t="str">
        <f>IF(ItemLists_295084!AE2481=1,"Yes","No")</f>
        <v>No</v>
      </c>
      <c r="E2483" s="18">
        <f>ItemLists_295084!C2481</f>
        <v>0</v>
      </c>
      <c r="F2483">
        <f>ItemLists_295084!F2481</f>
        <v>0</v>
      </c>
      <c r="G2483">
        <f>ItemLists_295084!P2481</f>
        <v>0</v>
      </c>
      <c r="H2483" s="1">
        <f>ItemLists_295084!W2481</f>
        <v>0</v>
      </c>
      <c r="I2483">
        <f>ItemLists_295084!S2481</f>
        <v>0</v>
      </c>
    </row>
    <row r="2484" spans="1:9" x14ac:dyDescent="0.25">
      <c r="A2484" t="str">
        <f>IF(ItemLists_295084!A2482="Juvenile Non-Fiction","JNF","")</f>
        <v/>
      </c>
      <c r="B2484">
        <f>ItemLists_295084!B2482</f>
        <v>0</v>
      </c>
      <c r="C2484" t="str">
        <f>LEFT(ItemLists_295084!D2482,36)</f>
        <v/>
      </c>
      <c r="D2484" s="3" t="str">
        <f>IF(ItemLists_295084!AE2482=1,"Yes","No")</f>
        <v>No</v>
      </c>
      <c r="E2484" s="18">
        <f>ItemLists_295084!C2482</f>
        <v>0</v>
      </c>
      <c r="F2484">
        <f>ItemLists_295084!F2482</f>
        <v>0</v>
      </c>
      <c r="G2484">
        <f>ItemLists_295084!P2482</f>
        <v>0</v>
      </c>
      <c r="H2484" s="1">
        <f>ItemLists_295084!W2482</f>
        <v>0</v>
      </c>
      <c r="I2484">
        <f>ItemLists_295084!S2482</f>
        <v>0</v>
      </c>
    </row>
    <row r="2485" spans="1:9" x14ac:dyDescent="0.25">
      <c r="A2485" t="str">
        <f>IF(ItemLists_295084!A2483="Juvenile Non-Fiction","JNF","")</f>
        <v/>
      </c>
      <c r="B2485">
        <f>ItemLists_295084!B2483</f>
        <v>0</v>
      </c>
      <c r="C2485" t="str">
        <f>LEFT(ItemLists_295084!D2483,36)</f>
        <v/>
      </c>
      <c r="D2485" s="3" t="str">
        <f>IF(ItemLists_295084!AE2483=1,"Yes","No")</f>
        <v>No</v>
      </c>
      <c r="E2485" s="18">
        <f>ItemLists_295084!C2483</f>
        <v>0</v>
      </c>
      <c r="F2485">
        <f>ItemLists_295084!F2483</f>
        <v>0</v>
      </c>
      <c r="G2485">
        <f>ItemLists_295084!P2483</f>
        <v>0</v>
      </c>
      <c r="H2485" s="1">
        <f>ItemLists_295084!W2483</f>
        <v>0</v>
      </c>
      <c r="I2485">
        <f>ItemLists_295084!S2483</f>
        <v>0</v>
      </c>
    </row>
    <row r="2486" spans="1:9" x14ac:dyDescent="0.25">
      <c r="A2486" t="str">
        <f>IF(ItemLists_295084!A2484="Juvenile Non-Fiction","JNF","")</f>
        <v/>
      </c>
      <c r="B2486">
        <f>ItemLists_295084!B2484</f>
        <v>0</v>
      </c>
      <c r="C2486" t="str">
        <f>LEFT(ItemLists_295084!D2484,36)</f>
        <v/>
      </c>
      <c r="D2486" s="3" t="str">
        <f>IF(ItemLists_295084!AE2484=1,"Yes","No")</f>
        <v>No</v>
      </c>
      <c r="E2486" s="18">
        <f>ItemLists_295084!C2484</f>
        <v>0</v>
      </c>
      <c r="F2486">
        <f>ItemLists_295084!F2484</f>
        <v>0</v>
      </c>
      <c r="G2486">
        <f>ItemLists_295084!P2484</f>
        <v>0</v>
      </c>
      <c r="H2486" s="1">
        <f>ItemLists_295084!W2484</f>
        <v>0</v>
      </c>
      <c r="I2486">
        <f>ItemLists_295084!S2484</f>
        <v>0</v>
      </c>
    </row>
    <row r="2487" spans="1:9" x14ac:dyDescent="0.25">
      <c r="A2487" t="str">
        <f>IF(ItemLists_295084!A2485="Juvenile Non-Fiction","JNF","")</f>
        <v/>
      </c>
      <c r="B2487">
        <f>ItemLists_295084!B2485</f>
        <v>0</v>
      </c>
      <c r="C2487" t="str">
        <f>LEFT(ItemLists_295084!D2485,36)</f>
        <v/>
      </c>
      <c r="D2487" s="3" t="str">
        <f>IF(ItemLists_295084!AE2485=1,"Yes","No")</f>
        <v>No</v>
      </c>
      <c r="E2487" s="18">
        <f>ItemLists_295084!C2485</f>
        <v>0</v>
      </c>
      <c r="F2487">
        <f>ItemLists_295084!F2485</f>
        <v>0</v>
      </c>
      <c r="G2487">
        <f>ItemLists_295084!P2485</f>
        <v>0</v>
      </c>
      <c r="H2487" s="1">
        <f>ItemLists_295084!W2485</f>
        <v>0</v>
      </c>
      <c r="I2487">
        <f>ItemLists_295084!S2485</f>
        <v>0</v>
      </c>
    </row>
    <row r="2488" spans="1:9" x14ac:dyDescent="0.25">
      <c r="A2488" t="str">
        <f>IF(ItemLists_295084!A2486="Juvenile Non-Fiction","JNF","")</f>
        <v/>
      </c>
      <c r="B2488">
        <f>ItemLists_295084!B2486</f>
        <v>0</v>
      </c>
      <c r="C2488" t="str">
        <f>LEFT(ItemLists_295084!D2486,36)</f>
        <v/>
      </c>
      <c r="D2488" s="3" t="str">
        <f>IF(ItemLists_295084!AE2486=1,"Yes","No")</f>
        <v>No</v>
      </c>
      <c r="E2488" s="18">
        <f>ItemLists_295084!C2486</f>
        <v>0</v>
      </c>
      <c r="F2488">
        <f>ItemLists_295084!F2486</f>
        <v>0</v>
      </c>
      <c r="G2488">
        <f>ItemLists_295084!P2486</f>
        <v>0</v>
      </c>
      <c r="H2488" s="1">
        <f>ItemLists_295084!W2486</f>
        <v>0</v>
      </c>
      <c r="I2488">
        <f>ItemLists_295084!S2486</f>
        <v>0</v>
      </c>
    </row>
    <row r="2489" spans="1:9" x14ac:dyDescent="0.25">
      <c r="A2489" t="str">
        <f>IF(ItemLists_295084!A2487="Juvenile Non-Fiction","JNF","")</f>
        <v/>
      </c>
      <c r="B2489">
        <f>ItemLists_295084!B2487</f>
        <v>0</v>
      </c>
      <c r="C2489" t="str">
        <f>LEFT(ItemLists_295084!D2487,36)</f>
        <v/>
      </c>
      <c r="D2489" s="3" t="str">
        <f>IF(ItemLists_295084!AE2487=1,"Yes","No")</f>
        <v>No</v>
      </c>
      <c r="E2489" s="18">
        <f>ItemLists_295084!C2487</f>
        <v>0</v>
      </c>
      <c r="F2489">
        <f>ItemLists_295084!F2487</f>
        <v>0</v>
      </c>
      <c r="G2489">
        <f>ItemLists_295084!P2487</f>
        <v>0</v>
      </c>
      <c r="H2489" s="1">
        <f>ItemLists_295084!W2487</f>
        <v>0</v>
      </c>
      <c r="I2489">
        <f>ItemLists_295084!S2487</f>
        <v>0</v>
      </c>
    </row>
    <row r="2490" spans="1:9" x14ac:dyDescent="0.25">
      <c r="A2490" t="str">
        <f>IF(ItemLists_295084!A2488="Juvenile Non-Fiction","JNF","")</f>
        <v/>
      </c>
      <c r="B2490">
        <f>ItemLists_295084!B2488</f>
        <v>0</v>
      </c>
      <c r="C2490" t="str">
        <f>LEFT(ItemLists_295084!D2488,36)</f>
        <v/>
      </c>
      <c r="D2490" s="3" t="str">
        <f>IF(ItemLists_295084!AE2488=1,"Yes","No")</f>
        <v>No</v>
      </c>
      <c r="E2490" s="18">
        <f>ItemLists_295084!C2488</f>
        <v>0</v>
      </c>
      <c r="F2490">
        <f>ItemLists_295084!F2488</f>
        <v>0</v>
      </c>
      <c r="G2490">
        <f>ItemLists_295084!P2488</f>
        <v>0</v>
      </c>
      <c r="H2490" s="1">
        <f>ItemLists_295084!W2488</f>
        <v>0</v>
      </c>
      <c r="I2490">
        <f>ItemLists_295084!S2488</f>
        <v>0</v>
      </c>
    </row>
    <row r="2491" spans="1:9" x14ac:dyDescent="0.25">
      <c r="A2491" t="str">
        <f>IF(ItemLists_295084!A2489="Juvenile Non-Fiction","JNF","")</f>
        <v/>
      </c>
      <c r="B2491">
        <f>ItemLists_295084!B2489</f>
        <v>0</v>
      </c>
      <c r="C2491" t="str">
        <f>LEFT(ItemLists_295084!D2489,36)</f>
        <v/>
      </c>
      <c r="D2491" s="3" t="str">
        <f>IF(ItemLists_295084!AE2489=1,"Yes","No")</f>
        <v>No</v>
      </c>
      <c r="E2491" s="18">
        <f>ItemLists_295084!C2489</f>
        <v>0</v>
      </c>
      <c r="F2491">
        <f>ItemLists_295084!F2489</f>
        <v>0</v>
      </c>
      <c r="G2491">
        <f>ItemLists_295084!P2489</f>
        <v>0</v>
      </c>
      <c r="H2491" s="1">
        <f>ItemLists_295084!W2489</f>
        <v>0</v>
      </c>
      <c r="I2491">
        <f>ItemLists_295084!S2489</f>
        <v>0</v>
      </c>
    </row>
    <row r="2492" spans="1:9" x14ac:dyDescent="0.25">
      <c r="A2492" t="str">
        <f>IF(ItemLists_295084!A2490="Juvenile Non-Fiction","JNF","")</f>
        <v/>
      </c>
      <c r="B2492">
        <f>ItemLists_295084!B2490</f>
        <v>0</v>
      </c>
      <c r="C2492" t="str">
        <f>LEFT(ItemLists_295084!D2490,36)</f>
        <v/>
      </c>
      <c r="D2492" s="3" t="str">
        <f>IF(ItemLists_295084!AE2490=1,"Yes","No")</f>
        <v>No</v>
      </c>
      <c r="E2492" s="18">
        <f>ItemLists_295084!C2490</f>
        <v>0</v>
      </c>
      <c r="F2492">
        <f>ItemLists_295084!F2490</f>
        <v>0</v>
      </c>
      <c r="G2492">
        <f>ItemLists_295084!P2490</f>
        <v>0</v>
      </c>
      <c r="H2492" s="1">
        <f>ItemLists_295084!W2490</f>
        <v>0</v>
      </c>
      <c r="I2492">
        <f>ItemLists_295084!S2490</f>
        <v>0</v>
      </c>
    </row>
    <row r="2493" spans="1:9" x14ac:dyDescent="0.25">
      <c r="A2493" t="str">
        <f>IF(ItemLists_295084!A2491="Juvenile Non-Fiction","JNF","")</f>
        <v/>
      </c>
      <c r="B2493">
        <f>ItemLists_295084!B2491</f>
        <v>0</v>
      </c>
      <c r="C2493" t="str">
        <f>LEFT(ItemLists_295084!D2491,36)</f>
        <v/>
      </c>
      <c r="D2493" s="3" t="str">
        <f>IF(ItemLists_295084!AE2491=1,"Yes","No")</f>
        <v>No</v>
      </c>
      <c r="E2493" s="18">
        <f>ItemLists_295084!C2491</f>
        <v>0</v>
      </c>
      <c r="F2493">
        <f>ItemLists_295084!F2491</f>
        <v>0</v>
      </c>
      <c r="G2493">
        <f>ItemLists_295084!P2491</f>
        <v>0</v>
      </c>
      <c r="H2493" s="1">
        <f>ItemLists_295084!W2491</f>
        <v>0</v>
      </c>
      <c r="I2493">
        <f>ItemLists_295084!S2491</f>
        <v>0</v>
      </c>
    </row>
    <row r="2494" spans="1:9" x14ac:dyDescent="0.25">
      <c r="A2494" t="str">
        <f>IF(ItemLists_295084!A2492="Juvenile Non-Fiction","JNF","")</f>
        <v/>
      </c>
      <c r="B2494">
        <f>ItemLists_295084!B2492</f>
        <v>0</v>
      </c>
      <c r="C2494" t="str">
        <f>LEFT(ItemLists_295084!D2492,36)</f>
        <v/>
      </c>
      <c r="D2494" s="3" t="str">
        <f>IF(ItemLists_295084!AE2492=1,"Yes","No")</f>
        <v>No</v>
      </c>
      <c r="E2494" s="18">
        <f>ItemLists_295084!C2492</f>
        <v>0</v>
      </c>
      <c r="F2494">
        <f>ItemLists_295084!F2492</f>
        <v>0</v>
      </c>
      <c r="G2494">
        <f>ItemLists_295084!P2492</f>
        <v>0</v>
      </c>
      <c r="H2494" s="1">
        <f>ItemLists_295084!W2492</f>
        <v>0</v>
      </c>
      <c r="I2494">
        <f>ItemLists_295084!S2492</f>
        <v>0</v>
      </c>
    </row>
    <row r="2495" spans="1:9" x14ac:dyDescent="0.25">
      <c r="A2495" t="str">
        <f>IF(ItemLists_295084!A2493="Juvenile Non-Fiction","JNF","")</f>
        <v/>
      </c>
      <c r="B2495">
        <f>ItemLists_295084!B2493</f>
        <v>0</v>
      </c>
      <c r="C2495" t="str">
        <f>LEFT(ItemLists_295084!D2493,36)</f>
        <v/>
      </c>
      <c r="D2495" s="3" t="str">
        <f>IF(ItemLists_295084!AE2493=1,"Yes","No")</f>
        <v>No</v>
      </c>
      <c r="E2495" s="18">
        <f>ItemLists_295084!C2493</f>
        <v>0</v>
      </c>
      <c r="F2495">
        <f>ItemLists_295084!F2493</f>
        <v>0</v>
      </c>
      <c r="G2495">
        <f>ItemLists_295084!P2493</f>
        <v>0</v>
      </c>
      <c r="H2495" s="1">
        <f>ItemLists_295084!W2493</f>
        <v>0</v>
      </c>
      <c r="I2495">
        <f>ItemLists_295084!S2493</f>
        <v>0</v>
      </c>
    </row>
    <row r="2496" spans="1:9" x14ac:dyDescent="0.25">
      <c r="A2496" t="str">
        <f>IF(ItemLists_295084!A2494="Juvenile Non-Fiction","JNF","")</f>
        <v/>
      </c>
      <c r="B2496">
        <f>ItemLists_295084!B2494</f>
        <v>0</v>
      </c>
      <c r="C2496" t="str">
        <f>LEFT(ItemLists_295084!D2494,36)</f>
        <v/>
      </c>
      <c r="D2496" s="3" t="str">
        <f>IF(ItemLists_295084!AE2494=1,"Yes","No")</f>
        <v>No</v>
      </c>
      <c r="E2496" s="18">
        <f>ItemLists_295084!C2494</f>
        <v>0</v>
      </c>
      <c r="F2496">
        <f>ItemLists_295084!F2494</f>
        <v>0</v>
      </c>
      <c r="G2496">
        <f>ItemLists_295084!P2494</f>
        <v>0</v>
      </c>
      <c r="H2496" s="1">
        <f>ItemLists_295084!W2494</f>
        <v>0</v>
      </c>
      <c r="I2496">
        <f>ItemLists_295084!S2494</f>
        <v>0</v>
      </c>
    </row>
    <row r="2497" spans="1:9" x14ac:dyDescent="0.25">
      <c r="A2497" t="str">
        <f>IF(ItemLists_295084!A2495="Juvenile Non-Fiction","JNF","")</f>
        <v/>
      </c>
      <c r="B2497">
        <f>ItemLists_295084!B2495</f>
        <v>0</v>
      </c>
      <c r="C2497" t="str">
        <f>LEFT(ItemLists_295084!D2495,36)</f>
        <v/>
      </c>
      <c r="D2497" s="3" t="str">
        <f>IF(ItemLists_295084!AE2495=1,"Yes","No")</f>
        <v>No</v>
      </c>
      <c r="E2497" s="18">
        <f>ItemLists_295084!C2495</f>
        <v>0</v>
      </c>
      <c r="F2497">
        <f>ItemLists_295084!F2495</f>
        <v>0</v>
      </c>
      <c r="G2497">
        <f>ItemLists_295084!P2495</f>
        <v>0</v>
      </c>
      <c r="H2497" s="1">
        <f>ItemLists_295084!W2495</f>
        <v>0</v>
      </c>
      <c r="I2497">
        <f>ItemLists_295084!S2495</f>
        <v>0</v>
      </c>
    </row>
    <row r="2498" spans="1:9" x14ac:dyDescent="0.25">
      <c r="A2498" t="str">
        <f>IF(ItemLists_295084!A2496="Juvenile Non-Fiction","JNF","")</f>
        <v/>
      </c>
      <c r="B2498">
        <f>ItemLists_295084!B2496</f>
        <v>0</v>
      </c>
      <c r="C2498" t="str">
        <f>LEFT(ItemLists_295084!D2496,36)</f>
        <v/>
      </c>
      <c r="D2498" s="3" t="str">
        <f>IF(ItemLists_295084!AE2496=1,"Yes","No")</f>
        <v>No</v>
      </c>
      <c r="E2498" s="18">
        <f>ItemLists_295084!C2496</f>
        <v>0</v>
      </c>
      <c r="F2498">
        <f>ItemLists_295084!F2496</f>
        <v>0</v>
      </c>
      <c r="G2498">
        <f>ItemLists_295084!P2496</f>
        <v>0</v>
      </c>
      <c r="H2498" s="1">
        <f>ItemLists_295084!W2496</f>
        <v>0</v>
      </c>
      <c r="I2498">
        <f>ItemLists_295084!S2496</f>
        <v>0</v>
      </c>
    </row>
    <row r="2499" spans="1:9" x14ac:dyDescent="0.25">
      <c r="A2499" t="str">
        <f>IF(ItemLists_295084!A2497="Juvenile Non-Fiction","JNF","")</f>
        <v/>
      </c>
      <c r="B2499">
        <f>ItemLists_295084!B2497</f>
        <v>0</v>
      </c>
      <c r="C2499" t="str">
        <f>LEFT(ItemLists_295084!D2497,36)</f>
        <v/>
      </c>
      <c r="D2499" s="3" t="str">
        <f>IF(ItemLists_295084!AE2497=1,"Yes","No")</f>
        <v>No</v>
      </c>
      <c r="E2499" s="18">
        <f>ItemLists_295084!C2497</f>
        <v>0</v>
      </c>
      <c r="F2499">
        <f>ItemLists_295084!F2497</f>
        <v>0</v>
      </c>
      <c r="G2499">
        <f>ItemLists_295084!P2497</f>
        <v>0</v>
      </c>
      <c r="H2499" s="1">
        <f>ItemLists_295084!W2497</f>
        <v>0</v>
      </c>
      <c r="I2499">
        <f>ItemLists_295084!S2497</f>
        <v>0</v>
      </c>
    </row>
    <row r="2500" spans="1:9" x14ac:dyDescent="0.25">
      <c r="A2500" t="str">
        <f>IF(ItemLists_295084!A2498="Juvenile Non-Fiction","JNF","")</f>
        <v/>
      </c>
      <c r="B2500">
        <f>ItemLists_295084!B2498</f>
        <v>0</v>
      </c>
      <c r="C2500" t="str">
        <f>LEFT(ItemLists_295084!D2498,36)</f>
        <v/>
      </c>
      <c r="D2500" s="3" t="str">
        <f>IF(ItemLists_295084!AE2498=1,"Yes","No")</f>
        <v>No</v>
      </c>
      <c r="E2500" s="18">
        <f>ItemLists_295084!C2498</f>
        <v>0</v>
      </c>
      <c r="F2500">
        <f>ItemLists_295084!F2498</f>
        <v>0</v>
      </c>
      <c r="G2500">
        <f>ItemLists_295084!P2498</f>
        <v>0</v>
      </c>
      <c r="H2500" s="1">
        <f>ItemLists_295084!W2498</f>
        <v>0</v>
      </c>
      <c r="I2500">
        <f>ItemLists_295084!S2498</f>
        <v>0</v>
      </c>
    </row>
    <row r="2501" spans="1:9" x14ac:dyDescent="0.25">
      <c r="A2501" t="str">
        <f>IF(ItemLists_295084!A2499="Juvenile Non-Fiction","JNF","")</f>
        <v/>
      </c>
      <c r="B2501">
        <f>ItemLists_295084!B2499</f>
        <v>0</v>
      </c>
      <c r="C2501" t="str">
        <f>LEFT(ItemLists_295084!D2499,36)</f>
        <v/>
      </c>
      <c r="D2501" s="3" t="str">
        <f>IF(ItemLists_295084!AE2499=1,"Yes","No")</f>
        <v>No</v>
      </c>
      <c r="E2501" s="18">
        <f>ItemLists_295084!C2499</f>
        <v>0</v>
      </c>
      <c r="F2501">
        <f>ItemLists_295084!F2499</f>
        <v>0</v>
      </c>
      <c r="G2501">
        <f>ItemLists_295084!P2499</f>
        <v>0</v>
      </c>
      <c r="H2501" s="1">
        <f>ItemLists_295084!W2499</f>
        <v>0</v>
      </c>
      <c r="I2501">
        <f>ItemLists_295084!S2499</f>
        <v>0</v>
      </c>
    </row>
    <row r="2502" spans="1:9" x14ac:dyDescent="0.25">
      <c r="A2502" t="str">
        <f>IF(ItemLists_295084!A2500="Juvenile Non-Fiction","JNF","")</f>
        <v/>
      </c>
      <c r="B2502">
        <f>ItemLists_295084!B2500</f>
        <v>0</v>
      </c>
      <c r="C2502" t="str">
        <f>LEFT(ItemLists_295084!D2500,36)</f>
        <v/>
      </c>
      <c r="D2502" s="3" t="str">
        <f>IF(ItemLists_295084!AE2500=1,"Yes","No")</f>
        <v>No</v>
      </c>
      <c r="E2502" s="18">
        <f>ItemLists_295084!C2500</f>
        <v>0</v>
      </c>
      <c r="F2502">
        <f>ItemLists_295084!F2500</f>
        <v>0</v>
      </c>
      <c r="G2502">
        <f>ItemLists_295084!P2500</f>
        <v>0</v>
      </c>
      <c r="H2502" s="1">
        <f>ItemLists_295084!W2500</f>
        <v>0</v>
      </c>
      <c r="I2502">
        <f>ItemLists_295084!S2500</f>
        <v>0</v>
      </c>
    </row>
    <row r="2503" spans="1:9" x14ac:dyDescent="0.25">
      <c r="A2503" t="str">
        <f>IF(ItemLists_295084!A2501="Juvenile Non-Fiction","JNF","")</f>
        <v/>
      </c>
      <c r="B2503">
        <f>ItemLists_295084!B2501</f>
        <v>0</v>
      </c>
      <c r="C2503" t="str">
        <f>LEFT(ItemLists_295084!D2501,36)</f>
        <v/>
      </c>
      <c r="D2503" s="3" t="str">
        <f>IF(ItemLists_295084!AE2501=1,"Yes","No")</f>
        <v>No</v>
      </c>
      <c r="E2503" s="18">
        <f>ItemLists_295084!C2501</f>
        <v>0</v>
      </c>
      <c r="F2503">
        <f>ItemLists_295084!F2501</f>
        <v>0</v>
      </c>
      <c r="G2503">
        <f>ItemLists_295084!P2501</f>
        <v>0</v>
      </c>
      <c r="H2503" s="1">
        <f>ItemLists_295084!W2501</f>
        <v>0</v>
      </c>
      <c r="I2503">
        <f>ItemLists_295084!S2501</f>
        <v>0</v>
      </c>
    </row>
    <row r="2504" spans="1:9" x14ac:dyDescent="0.25">
      <c r="A2504" t="str">
        <f>IF(ItemLists_295084!A2502="Juvenile Non-Fiction","JNF","")</f>
        <v/>
      </c>
      <c r="B2504">
        <f>ItemLists_295084!B2502</f>
        <v>0</v>
      </c>
      <c r="C2504" t="str">
        <f>LEFT(ItemLists_295084!D2502,36)</f>
        <v/>
      </c>
      <c r="D2504" s="3" t="str">
        <f>IF(ItemLists_295084!AE2502=1,"Yes","No")</f>
        <v>No</v>
      </c>
      <c r="E2504" s="18">
        <f>ItemLists_295084!C2502</f>
        <v>0</v>
      </c>
      <c r="F2504">
        <f>ItemLists_295084!F2502</f>
        <v>0</v>
      </c>
      <c r="G2504">
        <f>ItemLists_295084!P2502</f>
        <v>0</v>
      </c>
      <c r="H2504" s="1">
        <f>ItemLists_295084!W2502</f>
        <v>0</v>
      </c>
      <c r="I2504">
        <f>ItemLists_295084!S2502</f>
        <v>0</v>
      </c>
    </row>
    <row r="2505" spans="1:9" x14ac:dyDescent="0.25">
      <c r="A2505" t="str">
        <f>IF(ItemLists_295084!A2503="Juvenile Non-Fiction","JNF","")</f>
        <v/>
      </c>
      <c r="B2505">
        <f>ItemLists_295084!B2503</f>
        <v>0</v>
      </c>
      <c r="C2505" t="str">
        <f>LEFT(ItemLists_295084!D2503,36)</f>
        <v/>
      </c>
      <c r="D2505" s="3" t="str">
        <f>IF(ItemLists_295084!AE2503=1,"Yes","No")</f>
        <v>No</v>
      </c>
      <c r="E2505" s="18">
        <f>ItemLists_295084!C2503</f>
        <v>0</v>
      </c>
      <c r="F2505">
        <f>ItemLists_295084!F2503</f>
        <v>0</v>
      </c>
      <c r="G2505">
        <f>ItemLists_295084!P2503</f>
        <v>0</v>
      </c>
      <c r="H2505" s="1">
        <f>ItemLists_295084!W2503</f>
        <v>0</v>
      </c>
      <c r="I2505">
        <f>ItemLists_295084!S2503</f>
        <v>0</v>
      </c>
    </row>
    <row r="2506" spans="1:9" x14ac:dyDescent="0.25">
      <c r="A2506" t="str">
        <f>IF(ItemLists_295084!A2504="Juvenile Non-Fiction","JNF","")</f>
        <v/>
      </c>
      <c r="B2506">
        <f>ItemLists_295084!B2504</f>
        <v>0</v>
      </c>
      <c r="C2506" t="str">
        <f>LEFT(ItemLists_295084!D2504,36)</f>
        <v/>
      </c>
      <c r="D2506" s="3" t="str">
        <f>IF(ItemLists_295084!AE2504=1,"Yes","No")</f>
        <v>No</v>
      </c>
      <c r="E2506" s="18">
        <f>ItemLists_295084!C2504</f>
        <v>0</v>
      </c>
      <c r="F2506">
        <f>ItemLists_295084!F2504</f>
        <v>0</v>
      </c>
      <c r="G2506">
        <f>ItemLists_295084!P2504</f>
        <v>0</v>
      </c>
      <c r="H2506" s="1">
        <f>ItemLists_295084!W2504</f>
        <v>0</v>
      </c>
      <c r="I2506">
        <f>ItemLists_295084!S2504</f>
        <v>0</v>
      </c>
    </row>
    <row r="2507" spans="1:9" x14ac:dyDescent="0.25">
      <c r="A2507" t="str">
        <f>IF(ItemLists_295084!A2505="Juvenile Non-Fiction","JNF","")</f>
        <v/>
      </c>
      <c r="B2507">
        <f>ItemLists_295084!B2505</f>
        <v>0</v>
      </c>
      <c r="C2507" t="str">
        <f>LEFT(ItemLists_295084!D2505,36)</f>
        <v/>
      </c>
      <c r="D2507" s="3" t="str">
        <f>IF(ItemLists_295084!AE2505=1,"Yes","No")</f>
        <v>No</v>
      </c>
      <c r="E2507" s="18">
        <f>ItemLists_295084!C2505</f>
        <v>0</v>
      </c>
      <c r="F2507">
        <f>ItemLists_295084!F2505</f>
        <v>0</v>
      </c>
      <c r="G2507">
        <f>ItemLists_295084!P2505</f>
        <v>0</v>
      </c>
      <c r="H2507" s="1">
        <f>ItemLists_295084!W2505</f>
        <v>0</v>
      </c>
      <c r="I2507">
        <f>ItemLists_295084!S2505</f>
        <v>0</v>
      </c>
    </row>
    <row r="2508" spans="1:9" x14ac:dyDescent="0.25">
      <c r="A2508" t="str">
        <f>IF(ItemLists_295084!A2506="Juvenile Non-Fiction","JNF","")</f>
        <v/>
      </c>
      <c r="B2508">
        <f>ItemLists_295084!B2506</f>
        <v>0</v>
      </c>
      <c r="C2508" t="str">
        <f>LEFT(ItemLists_295084!D2506,36)</f>
        <v/>
      </c>
      <c r="D2508" s="3" t="str">
        <f>IF(ItemLists_295084!AE2506=1,"Yes","No")</f>
        <v>No</v>
      </c>
      <c r="E2508" s="18">
        <f>ItemLists_295084!C2506</f>
        <v>0</v>
      </c>
      <c r="F2508">
        <f>ItemLists_295084!F2506</f>
        <v>0</v>
      </c>
      <c r="G2508">
        <f>ItemLists_295084!P2506</f>
        <v>0</v>
      </c>
      <c r="H2508" s="1">
        <f>ItemLists_295084!W2506</f>
        <v>0</v>
      </c>
      <c r="I2508">
        <f>ItemLists_295084!S2506</f>
        <v>0</v>
      </c>
    </row>
    <row r="2509" spans="1:9" x14ac:dyDescent="0.25">
      <c r="A2509" t="str">
        <f>IF(ItemLists_295084!A2507="Juvenile Non-Fiction","JNF","")</f>
        <v/>
      </c>
      <c r="B2509">
        <f>ItemLists_295084!B2507</f>
        <v>0</v>
      </c>
      <c r="C2509" t="str">
        <f>LEFT(ItemLists_295084!D2507,36)</f>
        <v/>
      </c>
      <c r="D2509" s="3" t="str">
        <f>IF(ItemLists_295084!AE2507=1,"Yes","No")</f>
        <v>No</v>
      </c>
      <c r="E2509" s="18">
        <f>ItemLists_295084!C2507</f>
        <v>0</v>
      </c>
      <c r="F2509">
        <f>ItemLists_295084!F2507</f>
        <v>0</v>
      </c>
      <c r="G2509">
        <f>ItemLists_295084!P2507</f>
        <v>0</v>
      </c>
      <c r="H2509" s="1">
        <f>ItemLists_295084!W2507</f>
        <v>0</v>
      </c>
      <c r="I2509">
        <f>ItemLists_295084!S2507</f>
        <v>0</v>
      </c>
    </row>
    <row r="2510" spans="1:9" x14ac:dyDescent="0.25">
      <c r="A2510" t="str">
        <f>IF(ItemLists_295084!A2508="Juvenile Non-Fiction","JNF","")</f>
        <v/>
      </c>
      <c r="B2510">
        <f>ItemLists_295084!B2508</f>
        <v>0</v>
      </c>
      <c r="C2510" t="str">
        <f>LEFT(ItemLists_295084!D2508,36)</f>
        <v/>
      </c>
      <c r="D2510" s="3" t="str">
        <f>IF(ItemLists_295084!AE2508=1,"Yes","No")</f>
        <v>No</v>
      </c>
      <c r="E2510" s="18">
        <f>ItemLists_295084!C2508</f>
        <v>0</v>
      </c>
      <c r="F2510">
        <f>ItemLists_295084!F2508</f>
        <v>0</v>
      </c>
      <c r="G2510">
        <f>ItemLists_295084!P2508</f>
        <v>0</v>
      </c>
      <c r="H2510" s="1">
        <f>ItemLists_295084!W2508</f>
        <v>0</v>
      </c>
      <c r="I2510">
        <f>ItemLists_295084!S2508</f>
        <v>0</v>
      </c>
    </row>
    <row r="2511" spans="1:9" x14ac:dyDescent="0.25">
      <c r="A2511" t="str">
        <f>IF(ItemLists_295084!A2509="Juvenile Non-Fiction","JNF","")</f>
        <v/>
      </c>
      <c r="B2511">
        <f>ItemLists_295084!B2509</f>
        <v>0</v>
      </c>
      <c r="C2511" t="str">
        <f>LEFT(ItemLists_295084!D2509,36)</f>
        <v/>
      </c>
      <c r="D2511" s="3" t="str">
        <f>IF(ItemLists_295084!AE2509=1,"Yes","No")</f>
        <v>No</v>
      </c>
      <c r="E2511" s="18">
        <f>ItemLists_295084!C2509</f>
        <v>0</v>
      </c>
      <c r="F2511">
        <f>ItemLists_295084!F2509</f>
        <v>0</v>
      </c>
      <c r="G2511">
        <f>ItemLists_295084!P2509</f>
        <v>0</v>
      </c>
      <c r="H2511" s="1">
        <f>ItemLists_295084!W2509</f>
        <v>0</v>
      </c>
      <c r="I2511">
        <f>ItemLists_295084!S2509</f>
        <v>0</v>
      </c>
    </row>
    <row r="2512" spans="1:9" x14ac:dyDescent="0.25">
      <c r="A2512" t="str">
        <f>IF(ItemLists_295084!A2510="Juvenile Non-Fiction","JNF","")</f>
        <v/>
      </c>
      <c r="B2512">
        <f>ItemLists_295084!B2510</f>
        <v>0</v>
      </c>
      <c r="C2512" t="str">
        <f>LEFT(ItemLists_295084!D2510,36)</f>
        <v/>
      </c>
      <c r="D2512" s="3" t="str">
        <f>IF(ItemLists_295084!AE2510=1,"Yes","No")</f>
        <v>No</v>
      </c>
      <c r="E2512" s="18">
        <f>ItemLists_295084!C2510</f>
        <v>0</v>
      </c>
      <c r="F2512">
        <f>ItemLists_295084!F2510</f>
        <v>0</v>
      </c>
      <c r="G2512">
        <f>ItemLists_295084!P2510</f>
        <v>0</v>
      </c>
      <c r="H2512" s="1">
        <f>ItemLists_295084!W2510</f>
        <v>0</v>
      </c>
      <c r="I2512">
        <f>ItemLists_295084!S2510</f>
        <v>0</v>
      </c>
    </row>
    <row r="2513" spans="1:9" x14ac:dyDescent="0.25">
      <c r="A2513" t="str">
        <f>IF(ItemLists_295084!A2511="Juvenile Non-Fiction","JNF","")</f>
        <v/>
      </c>
      <c r="B2513">
        <f>ItemLists_295084!B2511</f>
        <v>0</v>
      </c>
      <c r="C2513" t="str">
        <f>LEFT(ItemLists_295084!D2511,36)</f>
        <v/>
      </c>
      <c r="D2513" s="3" t="str">
        <f>IF(ItemLists_295084!AE2511=1,"Yes","No")</f>
        <v>No</v>
      </c>
      <c r="E2513" s="18">
        <f>ItemLists_295084!C2511</f>
        <v>0</v>
      </c>
      <c r="F2513">
        <f>ItemLists_295084!F2511</f>
        <v>0</v>
      </c>
      <c r="G2513">
        <f>ItemLists_295084!P2511</f>
        <v>0</v>
      </c>
      <c r="H2513" s="1">
        <f>ItemLists_295084!W2511</f>
        <v>0</v>
      </c>
      <c r="I2513">
        <f>ItemLists_295084!S2511</f>
        <v>0</v>
      </c>
    </row>
    <row r="2514" spans="1:9" x14ac:dyDescent="0.25">
      <c r="A2514" t="str">
        <f>IF(ItemLists_295084!A2512="Juvenile Non-Fiction","JNF","")</f>
        <v/>
      </c>
      <c r="B2514">
        <f>ItemLists_295084!B2512</f>
        <v>0</v>
      </c>
      <c r="C2514" t="str">
        <f>LEFT(ItemLists_295084!D2512,36)</f>
        <v/>
      </c>
      <c r="D2514" s="3" t="str">
        <f>IF(ItemLists_295084!AE2512=1,"Yes","No")</f>
        <v>No</v>
      </c>
      <c r="E2514" s="18">
        <f>ItemLists_295084!C2512</f>
        <v>0</v>
      </c>
      <c r="F2514">
        <f>ItemLists_295084!F2512</f>
        <v>0</v>
      </c>
      <c r="G2514">
        <f>ItemLists_295084!P2512</f>
        <v>0</v>
      </c>
      <c r="H2514" s="1">
        <f>ItemLists_295084!W2512</f>
        <v>0</v>
      </c>
      <c r="I2514">
        <f>ItemLists_295084!S2512</f>
        <v>0</v>
      </c>
    </row>
    <row r="2515" spans="1:9" x14ac:dyDescent="0.25">
      <c r="A2515" t="str">
        <f>IF(ItemLists_295084!A2513="Juvenile Non-Fiction","JNF","")</f>
        <v/>
      </c>
      <c r="B2515">
        <f>ItemLists_295084!B2513</f>
        <v>0</v>
      </c>
      <c r="C2515" t="str">
        <f>LEFT(ItemLists_295084!D2513,36)</f>
        <v/>
      </c>
      <c r="D2515" s="3" t="str">
        <f>IF(ItemLists_295084!AE2513=1,"Yes","No")</f>
        <v>No</v>
      </c>
      <c r="E2515" s="18">
        <f>ItemLists_295084!C2513</f>
        <v>0</v>
      </c>
      <c r="F2515">
        <f>ItemLists_295084!F2513</f>
        <v>0</v>
      </c>
      <c r="G2515">
        <f>ItemLists_295084!P2513</f>
        <v>0</v>
      </c>
      <c r="H2515" s="1">
        <f>ItemLists_295084!W2513</f>
        <v>0</v>
      </c>
      <c r="I2515">
        <f>ItemLists_295084!S2513</f>
        <v>0</v>
      </c>
    </row>
    <row r="2516" spans="1:9" x14ac:dyDescent="0.25">
      <c r="A2516" t="str">
        <f>IF(ItemLists_295084!A2514="Juvenile Non-Fiction","JNF","")</f>
        <v/>
      </c>
      <c r="B2516">
        <f>ItemLists_295084!B2514</f>
        <v>0</v>
      </c>
      <c r="C2516" t="str">
        <f>LEFT(ItemLists_295084!D2514,36)</f>
        <v/>
      </c>
      <c r="D2516" s="3" t="str">
        <f>IF(ItemLists_295084!AE2514=1,"Yes","No")</f>
        <v>No</v>
      </c>
      <c r="E2516" s="18">
        <f>ItemLists_295084!C2514</f>
        <v>0</v>
      </c>
      <c r="F2516">
        <f>ItemLists_295084!F2514</f>
        <v>0</v>
      </c>
      <c r="G2516">
        <f>ItemLists_295084!P2514</f>
        <v>0</v>
      </c>
      <c r="H2516" s="1">
        <f>ItemLists_295084!W2514</f>
        <v>0</v>
      </c>
      <c r="I2516">
        <f>ItemLists_295084!S2514</f>
        <v>0</v>
      </c>
    </row>
    <row r="2517" spans="1:9" x14ac:dyDescent="0.25">
      <c r="A2517" t="str">
        <f>IF(ItemLists_295084!A2515="Juvenile Non-Fiction","JNF","")</f>
        <v/>
      </c>
      <c r="B2517">
        <f>ItemLists_295084!B2515</f>
        <v>0</v>
      </c>
      <c r="C2517" t="str">
        <f>LEFT(ItemLists_295084!D2515,36)</f>
        <v/>
      </c>
      <c r="D2517" s="3" t="str">
        <f>IF(ItemLists_295084!AE2515=1,"Yes","No")</f>
        <v>No</v>
      </c>
      <c r="E2517" s="18">
        <f>ItemLists_295084!C2515</f>
        <v>0</v>
      </c>
      <c r="F2517">
        <f>ItemLists_295084!F2515</f>
        <v>0</v>
      </c>
      <c r="G2517">
        <f>ItemLists_295084!P2515</f>
        <v>0</v>
      </c>
      <c r="H2517" s="1">
        <f>ItemLists_295084!W2515</f>
        <v>0</v>
      </c>
      <c r="I2517">
        <f>ItemLists_295084!S2515</f>
        <v>0</v>
      </c>
    </row>
    <row r="2518" spans="1:9" x14ac:dyDescent="0.25">
      <c r="A2518" t="str">
        <f>IF(ItemLists_295084!A2516="Juvenile Non-Fiction","JNF","")</f>
        <v/>
      </c>
      <c r="B2518">
        <f>ItemLists_295084!B2516</f>
        <v>0</v>
      </c>
      <c r="C2518" t="str">
        <f>LEFT(ItemLists_295084!D2516,36)</f>
        <v/>
      </c>
      <c r="D2518" s="3" t="str">
        <f>IF(ItemLists_295084!AE2516=1,"Yes","No")</f>
        <v>No</v>
      </c>
      <c r="E2518" s="18">
        <f>ItemLists_295084!C2516</f>
        <v>0</v>
      </c>
      <c r="F2518">
        <f>ItemLists_295084!F2516</f>
        <v>0</v>
      </c>
      <c r="G2518">
        <f>ItemLists_295084!P2516</f>
        <v>0</v>
      </c>
      <c r="H2518" s="1">
        <f>ItemLists_295084!W2516</f>
        <v>0</v>
      </c>
      <c r="I2518">
        <f>ItemLists_295084!S2516</f>
        <v>0</v>
      </c>
    </row>
    <row r="2519" spans="1:9" x14ac:dyDescent="0.25">
      <c r="A2519" t="str">
        <f>IF(ItemLists_295084!A2517="Juvenile Non-Fiction","JNF","")</f>
        <v/>
      </c>
      <c r="B2519">
        <f>ItemLists_295084!B2517</f>
        <v>0</v>
      </c>
      <c r="C2519" t="str">
        <f>LEFT(ItemLists_295084!D2517,36)</f>
        <v/>
      </c>
      <c r="D2519" s="3" t="str">
        <f>IF(ItemLists_295084!AE2517=1,"Yes","No")</f>
        <v>No</v>
      </c>
      <c r="E2519" s="18">
        <f>ItemLists_295084!C2517</f>
        <v>0</v>
      </c>
      <c r="F2519">
        <f>ItemLists_295084!F2517</f>
        <v>0</v>
      </c>
      <c r="G2519">
        <f>ItemLists_295084!P2517</f>
        <v>0</v>
      </c>
      <c r="H2519" s="1">
        <f>ItemLists_295084!W2517</f>
        <v>0</v>
      </c>
      <c r="I2519">
        <f>ItemLists_295084!S2517</f>
        <v>0</v>
      </c>
    </row>
    <row r="2520" spans="1:9" x14ac:dyDescent="0.25">
      <c r="A2520" t="str">
        <f>IF(ItemLists_295084!A2518="Juvenile Non-Fiction","JNF","")</f>
        <v/>
      </c>
      <c r="B2520">
        <f>ItemLists_295084!B2518</f>
        <v>0</v>
      </c>
      <c r="C2520" t="str">
        <f>LEFT(ItemLists_295084!D2518,36)</f>
        <v/>
      </c>
      <c r="D2520" s="3" t="str">
        <f>IF(ItemLists_295084!AE2518=1,"Yes","No")</f>
        <v>No</v>
      </c>
      <c r="E2520" s="18">
        <f>ItemLists_295084!C2518</f>
        <v>0</v>
      </c>
      <c r="F2520">
        <f>ItemLists_295084!F2518</f>
        <v>0</v>
      </c>
      <c r="G2520">
        <f>ItemLists_295084!P2518</f>
        <v>0</v>
      </c>
      <c r="H2520" s="1">
        <f>ItemLists_295084!W2518</f>
        <v>0</v>
      </c>
      <c r="I2520">
        <f>ItemLists_295084!S2518</f>
        <v>0</v>
      </c>
    </row>
    <row r="2521" spans="1:9" x14ac:dyDescent="0.25">
      <c r="A2521" t="str">
        <f>IF(ItemLists_295084!A2519="Juvenile Non-Fiction","JNF","")</f>
        <v/>
      </c>
      <c r="B2521">
        <f>ItemLists_295084!B2519</f>
        <v>0</v>
      </c>
      <c r="C2521" t="str">
        <f>LEFT(ItemLists_295084!D2519,36)</f>
        <v/>
      </c>
      <c r="D2521" s="3" t="str">
        <f>IF(ItemLists_295084!AE2519=1,"Yes","No")</f>
        <v>No</v>
      </c>
      <c r="E2521" s="18">
        <f>ItemLists_295084!C2519</f>
        <v>0</v>
      </c>
      <c r="F2521">
        <f>ItemLists_295084!F2519</f>
        <v>0</v>
      </c>
      <c r="G2521">
        <f>ItemLists_295084!P2519</f>
        <v>0</v>
      </c>
      <c r="H2521" s="1">
        <f>ItemLists_295084!W2519</f>
        <v>0</v>
      </c>
      <c r="I2521">
        <f>ItemLists_295084!S2519</f>
        <v>0</v>
      </c>
    </row>
    <row r="2522" spans="1:9" x14ac:dyDescent="0.25">
      <c r="A2522" t="str">
        <f>IF(ItemLists_295084!A2520="Juvenile Non-Fiction","JNF","")</f>
        <v/>
      </c>
      <c r="B2522">
        <f>ItemLists_295084!B2520</f>
        <v>0</v>
      </c>
      <c r="C2522" t="str">
        <f>LEFT(ItemLists_295084!D2520,36)</f>
        <v/>
      </c>
      <c r="D2522" s="3" t="str">
        <f>IF(ItemLists_295084!AE2520=1,"Yes","No")</f>
        <v>No</v>
      </c>
      <c r="E2522" s="18">
        <f>ItemLists_295084!C2520</f>
        <v>0</v>
      </c>
      <c r="F2522">
        <f>ItemLists_295084!F2520</f>
        <v>0</v>
      </c>
      <c r="G2522">
        <f>ItemLists_295084!P2520</f>
        <v>0</v>
      </c>
      <c r="H2522" s="1">
        <f>ItemLists_295084!W2520</f>
        <v>0</v>
      </c>
      <c r="I2522">
        <f>ItemLists_295084!S2520</f>
        <v>0</v>
      </c>
    </row>
    <row r="2523" spans="1:9" x14ac:dyDescent="0.25">
      <c r="A2523" t="str">
        <f>IF(ItemLists_295084!A2521="Juvenile Non-Fiction","JNF","")</f>
        <v/>
      </c>
      <c r="B2523">
        <f>ItemLists_295084!B2521</f>
        <v>0</v>
      </c>
      <c r="C2523" t="str">
        <f>LEFT(ItemLists_295084!D2521,36)</f>
        <v/>
      </c>
      <c r="D2523" s="3" t="str">
        <f>IF(ItemLists_295084!AE2521=1,"Yes","No")</f>
        <v>No</v>
      </c>
      <c r="E2523" s="18">
        <f>ItemLists_295084!C2521</f>
        <v>0</v>
      </c>
      <c r="F2523">
        <f>ItemLists_295084!F2521</f>
        <v>0</v>
      </c>
      <c r="G2523">
        <f>ItemLists_295084!P2521</f>
        <v>0</v>
      </c>
      <c r="H2523" s="1">
        <f>ItemLists_295084!W2521</f>
        <v>0</v>
      </c>
      <c r="I2523">
        <f>ItemLists_295084!S2521</f>
        <v>0</v>
      </c>
    </row>
    <row r="2524" spans="1:9" x14ac:dyDescent="0.25">
      <c r="A2524" t="str">
        <f>IF(ItemLists_295084!A2522="Juvenile Non-Fiction","JNF","")</f>
        <v/>
      </c>
      <c r="B2524">
        <f>ItemLists_295084!B2522</f>
        <v>0</v>
      </c>
      <c r="C2524" t="str">
        <f>LEFT(ItemLists_295084!D2522,36)</f>
        <v/>
      </c>
      <c r="D2524" s="3" t="str">
        <f>IF(ItemLists_295084!AE2522=1,"Yes","No")</f>
        <v>No</v>
      </c>
      <c r="E2524" s="18">
        <f>ItemLists_295084!C2522</f>
        <v>0</v>
      </c>
      <c r="F2524">
        <f>ItemLists_295084!F2522</f>
        <v>0</v>
      </c>
      <c r="G2524">
        <f>ItemLists_295084!P2522</f>
        <v>0</v>
      </c>
      <c r="H2524" s="1">
        <f>ItemLists_295084!W2522</f>
        <v>0</v>
      </c>
      <c r="I2524">
        <f>ItemLists_295084!S2522</f>
        <v>0</v>
      </c>
    </row>
    <row r="2525" spans="1:9" x14ac:dyDescent="0.25">
      <c r="A2525" t="str">
        <f>IF(ItemLists_295084!A2523="Juvenile Non-Fiction","JNF","")</f>
        <v/>
      </c>
      <c r="B2525">
        <f>ItemLists_295084!B2523</f>
        <v>0</v>
      </c>
      <c r="C2525" t="str">
        <f>LEFT(ItemLists_295084!D2523,36)</f>
        <v/>
      </c>
      <c r="D2525" s="3" t="str">
        <f>IF(ItemLists_295084!AE2523=1,"Yes","No")</f>
        <v>No</v>
      </c>
      <c r="E2525" s="18">
        <f>ItemLists_295084!C2523</f>
        <v>0</v>
      </c>
      <c r="F2525">
        <f>ItemLists_295084!F2523</f>
        <v>0</v>
      </c>
      <c r="G2525">
        <f>ItemLists_295084!P2523</f>
        <v>0</v>
      </c>
      <c r="H2525" s="1">
        <f>ItemLists_295084!W2523</f>
        <v>0</v>
      </c>
      <c r="I2525">
        <f>ItemLists_295084!S2523</f>
        <v>0</v>
      </c>
    </row>
    <row r="2526" spans="1:9" x14ac:dyDescent="0.25">
      <c r="A2526" t="str">
        <f>IF(ItemLists_295084!A2524="Juvenile Non-Fiction","JNF","")</f>
        <v/>
      </c>
      <c r="B2526">
        <f>ItemLists_295084!B2524</f>
        <v>0</v>
      </c>
      <c r="C2526" t="str">
        <f>LEFT(ItemLists_295084!D2524,36)</f>
        <v/>
      </c>
      <c r="D2526" s="3" t="str">
        <f>IF(ItemLists_295084!AE2524=1,"Yes","No")</f>
        <v>No</v>
      </c>
      <c r="E2526" s="18">
        <f>ItemLists_295084!C2524</f>
        <v>0</v>
      </c>
      <c r="F2526">
        <f>ItemLists_295084!F2524</f>
        <v>0</v>
      </c>
      <c r="G2526">
        <f>ItemLists_295084!P2524</f>
        <v>0</v>
      </c>
      <c r="H2526" s="1">
        <f>ItemLists_295084!W2524</f>
        <v>0</v>
      </c>
      <c r="I2526">
        <f>ItemLists_295084!S2524</f>
        <v>0</v>
      </c>
    </row>
    <row r="2527" spans="1:9" x14ac:dyDescent="0.25">
      <c r="A2527" t="str">
        <f>IF(ItemLists_295084!A2525="Juvenile Non-Fiction","JNF","")</f>
        <v/>
      </c>
      <c r="B2527">
        <f>ItemLists_295084!B2525</f>
        <v>0</v>
      </c>
      <c r="C2527" t="str">
        <f>LEFT(ItemLists_295084!D2525,36)</f>
        <v/>
      </c>
      <c r="D2527" s="3" t="str">
        <f>IF(ItemLists_295084!AE2525=1,"Yes","No")</f>
        <v>No</v>
      </c>
      <c r="E2527" s="18">
        <f>ItemLists_295084!C2525</f>
        <v>0</v>
      </c>
      <c r="F2527">
        <f>ItemLists_295084!F2525</f>
        <v>0</v>
      </c>
      <c r="G2527">
        <f>ItemLists_295084!P2525</f>
        <v>0</v>
      </c>
      <c r="H2527" s="1">
        <f>ItemLists_295084!W2525</f>
        <v>0</v>
      </c>
      <c r="I2527">
        <f>ItemLists_295084!S2525</f>
        <v>0</v>
      </c>
    </row>
    <row r="2528" spans="1:9" x14ac:dyDescent="0.25">
      <c r="A2528" t="str">
        <f>IF(ItemLists_295084!A2526="Juvenile Non-Fiction","JNF","")</f>
        <v/>
      </c>
      <c r="B2528">
        <f>ItemLists_295084!B2526</f>
        <v>0</v>
      </c>
      <c r="C2528" t="str">
        <f>LEFT(ItemLists_295084!D2526,36)</f>
        <v/>
      </c>
      <c r="D2528" s="3" t="str">
        <f>IF(ItemLists_295084!AE2526=1,"Yes","No")</f>
        <v>No</v>
      </c>
      <c r="E2528" s="18">
        <f>ItemLists_295084!C2526</f>
        <v>0</v>
      </c>
      <c r="F2528">
        <f>ItemLists_295084!F2526</f>
        <v>0</v>
      </c>
      <c r="G2528">
        <f>ItemLists_295084!P2526</f>
        <v>0</v>
      </c>
      <c r="H2528" s="1">
        <f>ItemLists_295084!W2526</f>
        <v>0</v>
      </c>
      <c r="I2528">
        <f>ItemLists_295084!S2526</f>
        <v>0</v>
      </c>
    </row>
    <row r="2529" spans="1:9" x14ac:dyDescent="0.25">
      <c r="A2529" t="str">
        <f>IF(ItemLists_295084!A2527="Juvenile Non-Fiction","JNF","")</f>
        <v/>
      </c>
      <c r="B2529">
        <f>ItemLists_295084!B2527</f>
        <v>0</v>
      </c>
      <c r="C2529" t="str">
        <f>LEFT(ItemLists_295084!D2527,36)</f>
        <v/>
      </c>
      <c r="D2529" s="3" t="str">
        <f>IF(ItemLists_295084!AE2527=1,"Yes","No")</f>
        <v>No</v>
      </c>
      <c r="E2529" s="18">
        <f>ItemLists_295084!C2527</f>
        <v>0</v>
      </c>
      <c r="F2529">
        <f>ItemLists_295084!F2527</f>
        <v>0</v>
      </c>
      <c r="G2529">
        <f>ItemLists_295084!P2527</f>
        <v>0</v>
      </c>
      <c r="H2529" s="1">
        <f>ItemLists_295084!W2527</f>
        <v>0</v>
      </c>
      <c r="I2529">
        <f>ItemLists_295084!S2527</f>
        <v>0</v>
      </c>
    </row>
    <row r="2530" spans="1:9" x14ac:dyDescent="0.25">
      <c r="A2530" t="str">
        <f>IF(ItemLists_295084!A2528="Juvenile Non-Fiction","JNF","")</f>
        <v/>
      </c>
      <c r="B2530">
        <f>ItemLists_295084!B2528</f>
        <v>0</v>
      </c>
      <c r="C2530" t="str">
        <f>LEFT(ItemLists_295084!D2528,36)</f>
        <v/>
      </c>
      <c r="D2530" s="3" t="str">
        <f>IF(ItemLists_295084!AE2528=1,"Yes","No")</f>
        <v>No</v>
      </c>
      <c r="E2530" s="18">
        <f>ItemLists_295084!C2528</f>
        <v>0</v>
      </c>
      <c r="F2530">
        <f>ItemLists_295084!F2528</f>
        <v>0</v>
      </c>
      <c r="G2530">
        <f>ItemLists_295084!P2528</f>
        <v>0</v>
      </c>
      <c r="H2530" s="1">
        <f>ItemLists_295084!W2528</f>
        <v>0</v>
      </c>
      <c r="I2530">
        <f>ItemLists_295084!S2528</f>
        <v>0</v>
      </c>
    </row>
    <row r="2531" spans="1:9" x14ac:dyDescent="0.25">
      <c r="A2531" t="str">
        <f>IF(ItemLists_295084!A2529="Juvenile Non-Fiction","JNF","")</f>
        <v/>
      </c>
      <c r="B2531">
        <f>ItemLists_295084!B2529</f>
        <v>0</v>
      </c>
      <c r="C2531" t="str">
        <f>LEFT(ItemLists_295084!D2529,36)</f>
        <v/>
      </c>
      <c r="D2531" s="3" t="str">
        <f>IF(ItemLists_295084!AE2529=1,"Yes","No")</f>
        <v>No</v>
      </c>
      <c r="E2531" s="18">
        <f>ItemLists_295084!C2529</f>
        <v>0</v>
      </c>
      <c r="F2531">
        <f>ItemLists_295084!F2529</f>
        <v>0</v>
      </c>
      <c r="G2531">
        <f>ItemLists_295084!P2529</f>
        <v>0</v>
      </c>
      <c r="H2531" s="1">
        <f>ItemLists_295084!W2529</f>
        <v>0</v>
      </c>
      <c r="I2531">
        <f>ItemLists_295084!S2529</f>
        <v>0</v>
      </c>
    </row>
    <row r="2532" spans="1:9" x14ac:dyDescent="0.25">
      <c r="A2532" t="str">
        <f>IF(ItemLists_295084!A2530="Juvenile Non-Fiction","JNF","")</f>
        <v/>
      </c>
      <c r="B2532">
        <f>ItemLists_295084!B2530</f>
        <v>0</v>
      </c>
      <c r="C2532" t="str">
        <f>LEFT(ItemLists_295084!D2530,36)</f>
        <v/>
      </c>
      <c r="D2532" s="3" t="str">
        <f>IF(ItemLists_295084!AE2530=1,"Yes","No")</f>
        <v>No</v>
      </c>
      <c r="E2532" s="18">
        <f>ItemLists_295084!C2530</f>
        <v>0</v>
      </c>
      <c r="F2532">
        <f>ItemLists_295084!F2530</f>
        <v>0</v>
      </c>
      <c r="G2532">
        <f>ItemLists_295084!P2530</f>
        <v>0</v>
      </c>
      <c r="H2532" s="1">
        <f>ItemLists_295084!W2530</f>
        <v>0</v>
      </c>
      <c r="I2532">
        <f>ItemLists_295084!S2530</f>
        <v>0</v>
      </c>
    </row>
    <row r="2533" spans="1:9" x14ac:dyDescent="0.25">
      <c r="A2533" t="str">
        <f>IF(ItemLists_295084!A2531="Juvenile Non-Fiction","JNF","")</f>
        <v/>
      </c>
      <c r="B2533">
        <f>ItemLists_295084!B2531</f>
        <v>0</v>
      </c>
      <c r="C2533" t="str">
        <f>LEFT(ItemLists_295084!D2531,36)</f>
        <v/>
      </c>
      <c r="D2533" s="3" t="str">
        <f>IF(ItemLists_295084!AE2531=1,"Yes","No")</f>
        <v>No</v>
      </c>
      <c r="E2533" s="18">
        <f>ItemLists_295084!C2531</f>
        <v>0</v>
      </c>
      <c r="F2533">
        <f>ItemLists_295084!F2531</f>
        <v>0</v>
      </c>
      <c r="G2533">
        <f>ItemLists_295084!P2531</f>
        <v>0</v>
      </c>
      <c r="H2533" s="1">
        <f>ItemLists_295084!W2531</f>
        <v>0</v>
      </c>
      <c r="I2533">
        <f>ItemLists_295084!S2531</f>
        <v>0</v>
      </c>
    </row>
    <row r="2534" spans="1:9" x14ac:dyDescent="0.25">
      <c r="A2534" t="str">
        <f>IF(ItemLists_295084!A2532="Juvenile Non-Fiction","JNF","")</f>
        <v/>
      </c>
      <c r="B2534">
        <f>ItemLists_295084!B2532</f>
        <v>0</v>
      </c>
      <c r="C2534" t="str">
        <f>LEFT(ItemLists_295084!D2532,36)</f>
        <v/>
      </c>
      <c r="D2534" s="3" t="str">
        <f>IF(ItemLists_295084!AE2532=1,"Yes","No")</f>
        <v>No</v>
      </c>
      <c r="E2534" s="18">
        <f>ItemLists_295084!C2532</f>
        <v>0</v>
      </c>
      <c r="F2534">
        <f>ItemLists_295084!F2532</f>
        <v>0</v>
      </c>
      <c r="G2534">
        <f>ItemLists_295084!P2532</f>
        <v>0</v>
      </c>
      <c r="H2534" s="1">
        <f>ItemLists_295084!W2532</f>
        <v>0</v>
      </c>
      <c r="I2534">
        <f>ItemLists_295084!S2532</f>
        <v>0</v>
      </c>
    </row>
    <row r="2535" spans="1:9" x14ac:dyDescent="0.25">
      <c r="A2535" t="str">
        <f>IF(ItemLists_295084!A2533="Juvenile Non-Fiction","JNF","")</f>
        <v/>
      </c>
      <c r="B2535">
        <f>ItemLists_295084!B2533</f>
        <v>0</v>
      </c>
      <c r="C2535" t="str">
        <f>LEFT(ItemLists_295084!D2533,36)</f>
        <v/>
      </c>
      <c r="D2535" s="3" t="str">
        <f>IF(ItemLists_295084!AE2533=1,"Yes","No")</f>
        <v>No</v>
      </c>
      <c r="E2535" s="18">
        <f>ItemLists_295084!C2533</f>
        <v>0</v>
      </c>
      <c r="F2535">
        <f>ItemLists_295084!F2533</f>
        <v>0</v>
      </c>
      <c r="G2535">
        <f>ItemLists_295084!P2533</f>
        <v>0</v>
      </c>
      <c r="H2535" s="1">
        <f>ItemLists_295084!W2533</f>
        <v>0</v>
      </c>
      <c r="I2535">
        <f>ItemLists_295084!S2533</f>
        <v>0</v>
      </c>
    </row>
    <row r="2536" spans="1:9" x14ac:dyDescent="0.25">
      <c r="A2536" t="str">
        <f>IF(ItemLists_295084!A2534="Juvenile Non-Fiction","JNF","")</f>
        <v/>
      </c>
      <c r="B2536">
        <f>ItemLists_295084!B2534</f>
        <v>0</v>
      </c>
      <c r="C2536" t="str">
        <f>LEFT(ItemLists_295084!D2534,36)</f>
        <v/>
      </c>
      <c r="D2536" s="3" t="str">
        <f>IF(ItemLists_295084!AE2534=1,"Yes","No")</f>
        <v>No</v>
      </c>
      <c r="E2536" s="18">
        <f>ItemLists_295084!C2534</f>
        <v>0</v>
      </c>
      <c r="F2536">
        <f>ItemLists_295084!F2534</f>
        <v>0</v>
      </c>
      <c r="G2536">
        <f>ItemLists_295084!P2534</f>
        <v>0</v>
      </c>
      <c r="H2536" s="1">
        <f>ItemLists_295084!W2534</f>
        <v>0</v>
      </c>
      <c r="I2536">
        <f>ItemLists_295084!S2534</f>
        <v>0</v>
      </c>
    </row>
    <row r="2537" spans="1:9" x14ac:dyDescent="0.25">
      <c r="A2537" t="str">
        <f>IF(ItemLists_295084!A2535="Juvenile Non-Fiction","JNF","")</f>
        <v/>
      </c>
      <c r="B2537">
        <f>ItemLists_295084!B2535</f>
        <v>0</v>
      </c>
      <c r="C2537" t="str">
        <f>LEFT(ItemLists_295084!D2535,36)</f>
        <v/>
      </c>
      <c r="D2537" s="3" t="str">
        <f>IF(ItemLists_295084!AE2535=1,"Yes","No")</f>
        <v>No</v>
      </c>
      <c r="E2537" s="18">
        <f>ItemLists_295084!C2535</f>
        <v>0</v>
      </c>
      <c r="F2537">
        <f>ItemLists_295084!F2535</f>
        <v>0</v>
      </c>
      <c r="G2537">
        <f>ItemLists_295084!P2535</f>
        <v>0</v>
      </c>
      <c r="H2537" s="1">
        <f>ItemLists_295084!W2535</f>
        <v>0</v>
      </c>
      <c r="I2537">
        <f>ItemLists_295084!S2535</f>
        <v>0</v>
      </c>
    </row>
    <row r="2538" spans="1:9" x14ac:dyDescent="0.25">
      <c r="A2538" t="str">
        <f>IF(ItemLists_295084!A2536="Juvenile Non-Fiction","JNF","")</f>
        <v/>
      </c>
      <c r="B2538">
        <f>ItemLists_295084!B2536</f>
        <v>0</v>
      </c>
      <c r="C2538" t="str">
        <f>LEFT(ItemLists_295084!D2536,36)</f>
        <v/>
      </c>
      <c r="D2538" s="3" t="str">
        <f>IF(ItemLists_295084!AE2536=1,"Yes","No")</f>
        <v>No</v>
      </c>
      <c r="E2538" s="18">
        <f>ItemLists_295084!C2536</f>
        <v>0</v>
      </c>
      <c r="F2538">
        <f>ItemLists_295084!F2536</f>
        <v>0</v>
      </c>
      <c r="G2538">
        <f>ItemLists_295084!P2536</f>
        <v>0</v>
      </c>
      <c r="H2538" s="1">
        <f>ItemLists_295084!W2536</f>
        <v>0</v>
      </c>
      <c r="I2538">
        <f>ItemLists_295084!S2536</f>
        <v>0</v>
      </c>
    </row>
    <row r="2539" spans="1:9" x14ac:dyDescent="0.25">
      <c r="A2539" t="str">
        <f>IF(ItemLists_295084!A2537="Juvenile Non-Fiction","JNF","")</f>
        <v/>
      </c>
      <c r="B2539">
        <f>ItemLists_295084!B2537</f>
        <v>0</v>
      </c>
      <c r="C2539" t="str">
        <f>LEFT(ItemLists_295084!D2537,36)</f>
        <v/>
      </c>
      <c r="D2539" s="3" t="str">
        <f>IF(ItemLists_295084!AE2537=1,"Yes","No")</f>
        <v>No</v>
      </c>
      <c r="E2539" s="18">
        <f>ItemLists_295084!C2537</f>
        <v>0</v>
      </c>
      <c r="F2539">
        <f>ItemLists_295084!F2537</f>
        <v>0</v>
      </c>
      <c r="G2539">
        <f>ItemLists_295084!P2537</f>
        <v>0</v>
      </c>
      <c r="H2539" s="1">
        <f>ItemLists_295084!W2537</f>
        <v>0</v>
      </c>
      <c r="I2539">
        <f>ItemLists_295084!S2537</f>
        <v>0</v>
      </c>
    </row>
    <row r="2540" spans="1:9" x14ac:dyDescent="0.25">
      <c r="A2540" t="str">
        <f>IF(ItemLists_295084!A2538="Juvenile Non-Fiction","JNF","")</f>
        <v/>
      </c>
      <c r="B2540">
        <f>ItemLists_295084!B2538</f>
        <v>0</v>
      </c>
      <c r="C2540" t="str">
        <f>LEFT(ItemLists_295084!D2538,36)</f>
        <v/>
      </c>
      <c r="D2540" s="3" t="str">
        <f>IF(ItemLists_295084!AE2538=1,"Yes","No")</f>
        <v>No</v>
      </c>
      <c r="E2540" s="18">
        <f>ItemLists_295084!C2538</f>
        <v>0</v>
      </c>
      <c r="F2540">
        <f>ItemLists_295084!F2538</f>
        <v>0</v>
      </c>
      <c r="G2540">
        <f>ItemLists_295084!P2538</f>
        <v>0</v>
      </c>
      <c r="H2540" s="1">
        <f>ItemLists_295084!W2538</f>
        <v>0</v>
      </c>
      <c r="I2540">
        <f>ItemLists_295084!S2538</f>
        <v>0</v>
      </c>
    </row>
    <row r="2541" spans="1:9" x14ac:dyDescent="0.25">
      <c r="A2541" t="str">
        <f>IF(ItemLists_295084!A2539="Juvenile Non-Fiction","JNF","")</f>
        <v/>
      </c>
      <c r="B2541">
        <f>ItemLists_295084!B2539</f>
        <v>0</v>
      </c>
      <c r="C2541" t="str">
        <f>LEFT(ItemLists_295084!D2539,36)</f>
        <v/>
      </c>
      <c r="D2541" s="3" t="str">
        <f>IF(ItemLists_295084!AE2539=1,"Yes","No")</f>
        <v>No</v>
      </c>
      <c r="E2541" s="18">
        <f>ItemLists_295084!C2539</f>
        <v>0</v>
      </c>
      <c r="F2541">
        <f>ItemLists_295084!F2539</f>
        <v>0</v>
      </c>
      <c r="G2541">
        <f>ItemLists_295084!P2539</f>
        <v>0</v>
      </c>
      <c r="H2541" s="1">
        <f>ItemLists_295084!W2539</f>
        <v>0</v>
      </c>
      <c r="I2541">
        <f>ItemLists_295084!S2539</f>
        <v>0</v>
      </c>
    </row>
    <row r="2542" spans="1:9" x14ac:dyDescent="0.25">
      <c r="A2542" t="str">
        <f>IF(ItemLists_295084!A2540="Juvenile Non-Fiction","JNF","")</f>
        <v/>
      </c>
      <c r="B2542">
        <f>ItemLists_295084!B2540</f>
        <v>0</v>
      </c>
      <c r="C2542" t="str">
        <f>LEFT(ItemLists_295084!D2540,36)</f>
        <v/>
      </c>
      <c r="D2542" s="3" t="str">
        <f>IF(ItemLists_295084!AE2540=1,"Yes","No")</f>
        <v>No</v>
      </c>
      <c r="E2542" s="18">
        <f>ItemLists_295084!C2540</f>
        <v>0</v>
      </c>
      <c r="F2542">
        <f>ItemLists_295084!F2540</f>
        <v>0</v>
      </c>
      <c r="G2542">
        <f>ItemLists_295084!P2540</f>
        <v>0</v>
      </c>
      <c r="H2542" s="1">
        <f>ItemLists_295084!W2540</f>
        <v>0</v>
      </c>
      <c r="I2542">
        <f>ItemLists_295084!S2540</f>
        <v>0</v>
      </c>
    </row>
    <row r="2543" spans="1:9" x14ac:dyDescent="0.25">
      <c r="A2543" t="str">
        <f>IF(ItemLists_295084!A2541="Juvenile Non-Fiction","JNF","")</f>
        <v/>
      </c>
      <c r="B2543">
        <f>ItemLists_295084!B2541</f>
        <v>0</v>
      </c>
      <c r="C2543" t="str">
        <f>LEFT(ItemLists_295084!D2541,36)</f>
        <v/>
      </c>
      <c r="D2543" s="3" t="str">
        <f>IF(ItemLists_295084!AE2541=1,"Yes","No")</f>
        <v>No</v>
      </c>
      <c r="E2543" s="18">
        <f>ItemLists_295084!C2541</f>
        <v>0</v>
      </c>
      <c r="F2543">
        <f>ItemLists_295084!F2541</f>
        <v>0</v>
      </c>
      <c r="G2543">
        <f>ItemLists_295084!P2541</f>
        <v>0</v>
      </c>
      <c r="H2543" s="1">
        <f>ItemLists_295084!W2541</f>
        <v>0</v>
      </c>
      <c r="I2543">
        <f>ItemLists_295084!S2541</f>
        <v>0</v>
      </c>
    </row>
    <row r="2544" spans="1:9" x14ac:dyDescent="0.25">
      <c r="A2544" t="str">
        <f>IF(ItemLists_295084!A2542="Juvenile Non-Fiction","JNF","")</f>
        <v/>
      </c>
      <c r="B2544">
        <f>ItemLists_295084!B2542</f>
        <v>0</v>
      </c>
      <c r="C2544" t="str">
        <f>LEFT(ItemLists_295084!D2542,36)</f>
        <v/>
      </c>
      <c r="D2544" s="3" t="str">
        <f>IF(ItemLists_295084!AE2542=1,"Yes","No")</f>
        <v>No</v>
      </c>
      <c r="E2544" s="18">
        <f>ItemLists_295084!C2542</f>
        <v>0</v>
      </c>
      <c r="F2544">
        <f>ItemLists_295084!F2542</f>
        <v>0</v>
      </c>
      <c r="G2544">
        <f>ItemLists_295084!P2542</f>
        <v>0</v>
      </c>
      <c r="H2544" s="1">
        <f>ItemLists_295084!W2542</f>
        <v>0</v>
      </c>
      <c r="I2544">
        <f>ItemLists_295084!S2542</f>
        <v>0</v>
      </c>
    </row>
    <row r="2545" spans="1:9" x14ac:dyDescent="0.25">
      <c r="A2545" t="str">
        <f>IF(ItemLists_295084!A2543="Juvenile Non-Fiction","JNF","")</f>
        <v/>
      </c>
      <c r="B2545">
        <f>ItemLists_295084!B2543</f>
        <v>0</v>
      </c>
      <c r="C2545" t="str">
        <f>LEFT(ItemLists_295084!D2543,36)</f>
        <v/>
      </c>
      <c r="D2545" s="3" t="str">
        <f>IF(ItemLists_295084!AE2543=1,"Yes","No")</f>
        <v>No</v>
      </c>
      <c r="E2545" s="18">
        <f>ItemLists_295084!C2543</f>
        <v>0</v>
      </c>
      <c r="F2545">
        <f>ItemLists_295084!F2543</f>
        <v>0</v>
      </c>
      <c r="G2545">
        <f>ItemLists_295084!P2543</f>
        <v>0</v>
      </c>
      <c r="H2545" s="1">
        <f>ItemLists_295084!W2543</f>
        <v>0</v>
      </c>
      <c r="I2545">
        <f>ItemLists_295084!S2543</f>
        <v>0</v>
      </c>
    </row>
    <row r="2546" spans="1:9" x14ac:dyDescent="0.25">
      <c r="A2546" t="str">
        <f>IF(ItemLists_295084!A2544="Juvenile Non-Fiction","JNF","")</f>
        <v/>
      </c>
      <c r="B2546">
        <f>ItemLists_295084!B2544</f>
        <v>0</v>
      </c>
      <c r="C2546" t="str">
        <f>LEFT(ItemLists_295084!D2544,36)</f>
        <v/>
      </c>
      <c r="D2546" s="3" t="str">
        <f>IF(ItemLists_295084!AE2544=1,"Yes","No")</f>
        <v>No</v>
      </c>
      <c r="E2546" s="18">
        <f>ItemLists_295084!C2544</f>
        <v>0</v>
      </c>
      <c r="F2546">
        <f>ItemLists_295084!F2544</f>
        <v>0</v>
      </c>
      <c r="G2546">
        <f>ItemLists_295084!P2544</f>
        <v>0</v>
      </c>
      <c r="H2546" s="1">
        <f>ItemLists_295084!W2544</f>
        <v>0</v>
      </c>
      <c r="I2546">
        <f>ItemLists_295084!S2544</f>
        <v>0</v>
      </c>
    </row>
    <row r="2547" spans="1:9" x14ac:dyDescent="0.25">
      <c r="A2547" t="str">
        <f>IF(ItemLists_295084!A2545="Juvenile Non-Fiction","JNF","")</f>
        <v/>
      </c>
      <c r="B2547">
        <f>ItemLists_295084!B2545</f>
        <v>0</v>
      </c>
      <c r="C2547" t="str">
        <f>LEFT(ItemLists_295084!D2545,36)</f>
        <v/>
      </c>
      <c r="D2547" s="3" t="str">
        <f>IF(ItemLists_295084!AE2545=1,"Yes","No")</f>
        <v>No</v>
      </c>
      <c r="E2547" s="18">
        <f>ItemLists_295084!C2545</f>
        <v>0</v>
      </c>
      <c r="F2547">
        <f>ItemLists_295084!F2545</f>
        <v>0</v>
      </c>
      <c r="G2547">
        <f>ItemLists_295084!P2545</f>
        <v>0</v>
      </c>
      <c r="H2547" s="1">
        <f>ItemLists_295084!W2545</f>
        <v>0</v>
      </c>
      <c r="I2547">
        <f>ItemLists_295084!S2545</f>
        <v>0</v>
      </c>
    </row>
    <row r="2548" spans="1:9" x14ac:dyDescent="0.25">
      <c r="A2548" t="str">
        <f>IF(ItemLists_295084!A2546="Juvenile Non-Fiction","JNF","")</f>
        <v/>
      </c>
      <c r="B2548">
        <f>ItemLists_295084!B2546</f>
        <v>0</v>
      </c>
      <c r="C2548" t="str">
        <f>LEFT(ItemLists_295084!D2546,36)</f>
        <v/>
      </c>
      <c r="D2548" s="3" t="str">
        <f>IF(ItemLists_295084!AE2546=1,"Yes","No")</f>
        <v>No</v>
      </c>
      <c r="E2548" s="18">
        <f>ItemLists_295084!C2546</f>
        <v>0</v>
      </c>
      <c r="F2548">
        <f>ItemLists_295084!F2546</f>
        <v>0</v>
      </c>
      <c r="G2548">
        <f>ItemLists_295084!P2546</f>
        <v>0</v>
      </c>
      <c r="H2548" s="1">
        <f>ItemLists_295084!W2546</f>
        <v>0</v>
      </c>
      <c r="I2548">
        <f>ItemLists_295084!S2546</f>
        <v>0</v>
      </c>
    </row>
    <row r="2549" spans="1:9" x14ac:dyDescent="0.25">
      <c r="A2549" t="str">
        <f>IF(ItemLists_295084!A2547="Juvenile Non-Fiction","JNF","")</f>
        <v/>
      </c>
      <c r="B2549">
        <f>ItemLists_295084!B2547</f>
        <v>0</v>
      </c>
      <c r="C2549" t="str">
        <f>LEFT(ItemLists_295084!D2547,36)</f>
        <v/>
      </c>
      <c r="D2549" s="3" t="str">
        <f>IF(ItemLists_295084!AE2547=1,"Yes","No")</f>
        <v>No</v>
      </c>
      <c r="E2549" s="18">
        <f>ItemLists_295084!C2547</f>
        <v>0</v>
      </c>
      <c r="F2549">
        <f>ItemLists_295084!F2547</f>
        <v>0</v>
      </c>
      <c r="G2549">
        <f>ItemLists_295084!P2547</f>
        <v>0</v>
      </c>
      <c r="H2549" s="1">
        <f>ItemLists_295084!W2547</f>
        <v>0</v>
      </c>
      <c r="I2549">
        <f>ItemLists_295084!S2547</f>
        <v>0</v>
      </c>
    </row>
    <row r="2550" spans="1:9" x14ac:dyDescent="0.25">
      <c r="A2550" t="str">
        <f>IF(ItemLists_295084!A2548="Juvenile Non-Fiction","JNF","")</f>
        <v/>
      </c>
      <c r="B2550">
        <f>ItemLists_295084!B2548</f>
        <v>0</v>
      </c>
      <c r="C2550" t="str">
        <f>LEFT(ItemLists_295084!D2548,36)</f>
        <v/>
      </c>
      <c r="D2550" s="3" t="str">
        <f>IF(ItemLists_295084!AE2548=1,"Yes","No")</f>
        <v>No</v>
      </c>
      <c r="E2550" s="18">
        <f>ItemLists_295084!C2548</f>
        <v>0</v>
      </c>
      <c r="F2550">
        <f>ItemLists_295084!F2548</f>
        <v>0</v>
      </c>
      <c r="G2550">
        <f>ItemLists_295084!P2548</f>
        <v>0</v>
      </c>
      <c r="H2550" s="1">
        <f>ItemLists_295084!W2548</f>
        <v>0</v>
      </c>
      <c r="I2550">
        <f>ItemLists_295084!S2548</f>
        <v>0</v>
      </c>
    </row>
    <row r="2551" spans="1:9" x14ac:dyDescent="0.25">
      <c r="A2551" t="str">
        <f>IF(ItemLists_295084!A2549="Juvenile Non-Fiction","JNF","")</f>
        <v/>
      </c>
      <c r="B2551">
        <f>ItemLists_295084!B2549</f>
        <v>0</v>
      </c>
      <c r="C2551" t="str">
        <f>LEFT(ItemLists_295084!D2549,36)</f>
        <v/>
      </c>
      <c r="D2551" s="3" t="str">
        <f>IF(ItemLists_295084!AE2549=1,"Yes","No")</f>
        <v>No</v>
      </c>
      <c r="E2551" s="18">
        <f>ItemLists_295084!C2549</f>
        <v>0</v>
      </c>
      <c r="F2551">
        <f>ItemLists_295084!F2549</f>
        <v>0</v>
      </c>
      <c r="G2551">
        <f>ItemLists_295084!P2549</f>
        <v>0</v>
      </c>
      <c r="H2551" s="1">
        <f>ItemLists_295084!W2549</f>
        <v>0</v>
      </c>
      <c r="I2551">
        <f>ItemLists_295084!S2549</f>
        <v>0</v>
      </c>
    </row>
    <row r="2552" spans="1:9" x14ac:dyDescent="0.25">
      <c r="A2552" t="str">
        <f>IF(ItemLists_295084!A2550="Juvenile Non-Fiction","JNF","")</f>
        <v/>
      </c>
      <c r="B2552">
        <f>ItemLists_295084!B2550</f>
        <v>0</v>
      </c>
      <c r="C2552" t="str">
        <f>LEFT(ItemLists_295084!D2550,36)</f>
        <v/>
      </c>
      <c r="D2552" s="3" t="str">
        <f>IF(ItemLists_295084!AE2550=1,"Yes","No")</f>
        <v>No</v>
      </c>
      <c r="E2552" s="18">
        <f>ItemLists_295084!C2550</f>
        <v>0</v>
      </c>
      <c r="F2552">
        <f>ItemLists_295084!F2550</f>
        <v>0</v>
      </c>
      <c r="G2552">
        <f>ItemLists_295084!P2550</f>
        <v>0</v>
      </c>
      <c r="H2552" s="1">
        <f>ItemLists_295084!W2550</f>
        <v>0</v>
      </c>
      <c r="I2552">
        <f>ItemLists_295084!S2550</f>
        <v>0</v>
      </c>
    </row>
    <row r="2553" spans="1:9" x14ac:dyDescent="0.25">
      <c r="A2553" t="str">
        <f>IF(ItemLists_295084!A2551="Juvenile Non-Fiction","JNF","")</f>
        <v/>
      </c>
      <c r="B2553">
        <f>ItemLists_295084!B2551</f>
        <v>0</v>
      </c>
      <c r="C2553" t="str">
        <f>LEFT(ItemLists_295084!D2551,36)</f>
        <v/>
      </c>
      <c r="D2553" s="3" t="str">
        <f>IF(ItemLists_295084!AE2551=1,"Yes","No")</f>
        <v>No</v>
      </c>
      <c r="E2553" s="18">
        <f>ItemLists_295084!C2551</f>
        <v>0</v>
      </c>
      <c r="F2553">
        <f>ItemLists_295084!F2551</f>
        <v>0</v>
      </c>
      <c r="G2553">
        <f>ItemLists_295084!P2551</f>
        <v>0</v>
      </c>
      <c r="H2553" s="1">
        <f>ItemLists_295084!W2551</f>
        <v>0</v>
      </c>
      <c r="I2553">
        <f>ItemLists_295084!S2551</f>
        <v>0</v>
      </c>
    </row>
    <row r="2554" spans="1:9" x14ac:dyDescent="0.25">
      <c r="A2554" t="str">
        <f>IF(ItemLists_295084!A2552="Juvenile Non-Fiction","JNF","")</f>
        <v/>
      </c>
      <c r="B2554">
        <f>ItemLists_295084!B2552</f>
        <v>0</v>
      </c>
      <c r="C2554" t="str">
        <f>LEFT(ItemLists_295084!D2552,36)</f>
        <v/>
      </c>
      <c r="D2554" s="3" t="str">
        <f>IF(ItemLists_295084!AE2552=1,"Yes","No")</f>
        <v>No</v>
      </c>
      <c r="E2554" s="18">
        <f>ItemLists_295084!C2552</f>
        <v>0</v>
      </c>
      <c r="F2554">
        <f>ItemLists_295084!F2552</f>
        <v>0</v>
      </c>
      <c r="G2554">
        <f>ItemLists_295084!P2552</f>
        <v>0</v>
      </c>
      <c r="H2554" s="1">
        <f>ItemLists_295084!W2552</f>
        <v>0</v>
      </c>
      <c r="I2554">
        <f>ItemLists_295084!S2552</f>
        <v>0</v>
      </c>
    </row>
    <row r="2555" spans="1:9" x14ac:dyDescent="0.25">
      <c r="A2555" t="str">
        <f>IF(ItemLists_295084!A2553="Juvenile Non-Fiction","JNF","")</f>
        <v/>
      </c>
      <c r="B2555">
        <f>ItemLists_295084!B2553</f>
        <v>0</v>
      </c>
      <c r="C2555" t="str">
        <f>LEFT(ItemLists_295084!D2553,36)</f>
        <v/>
      </c>
      <c r="D2555" s="3" t="str">
        <f>IF(ItemLists_295084!AE2553=1,"Yes","No")</f>
        <v>No</v>
      </c>
      <c r="E2555" s="18">
        <f>ItemLists_295084!C2553</f>
        <v>0</v>
      </c>
      <c r="F2555">
        <f>ItemLists_295084!F2553</f>
        <v>0</v>
      </c>
      <c r="G2555">
        <f>ItemLists_295084!P2553</f>
        <v>0</v>
      </c>
      <c r="H2555" s="1">
        <f>ItemLists_295084!W2553</f>
        <v>0</v>
      </c>
      <c r="I2555">
        <f>ItemLists_295084!S2553</f>
        <v>0</v>
      </c>
    </row>
    <row r="2556" spans="1:9" x14ac:dyDescent="0.25">
      <c r="A2556" t="str">
        <f>IF(ItemLists_295084!A2554="Juvenile Non-Fiction","JNF","")</f>
        <v/>
      </c>
      <c r="B2556">
        <f>ItemLists_295084!B2554</f>
        <v>0</v>
      </c>
      <c r="C2556" t="str">
        <f>LEFT(ItemLists_295084!D2554,36)</f>
        <v/>
      </c>
      <c r="D2556" s="3" t="str">
        <f>IF(ItemLists_295084!AE2554=1,"Yes","No")</f>
        <v>No</v>
      </c>
      <c r="E2556" s="18">
        <f>ItemLists_295084!C2554</f>
        <v>0</v>
      </c>
      <c r="F2556">
        <f>ItemLists_295084!F2554</f>
        <v>0</v>
      </c>
      <c r="G2556">
        <f>ItemLists_295084!P2554</f>
        <v>0</v>
      </c>
      <c r="H2556" s="1">
        <f>ItemLists_295084!W2554</f>
        <v>0</v>
      </c>
      <c r="I2556">
        <f>ItemLists_295084!S2554</f>
        <v>0</v>
      </c>
    </row>
    <row r="2557" spans="1:9" x14ac:dyDescent="0.25">
      <c r="A2557" t="str">
        <f>IF(ItemLists_295084!A2555="Juvenile Non-Fiction","JNF","")</f>
        <v/>
      </c>
      <c r="B2557">
        <f>ItemLists_295084!B2555</f>
        <v>0</v>
      </c>
      <c r="C2557" t="str">
        <f>LEFT(ItemLists_295084!D2555,36)</f>
        <v/>
      </c>
      <c r="D2557" s="3" t="str">
        <f>IF(ItemLists_295084!AE2555=1,"Yes","No")</f>
        <v>No</v>
      </c>
      <c r="E2557" s="18">
        <f>ItemLists_295084!C2555</f>
        <v>0</v>
      </c>
      <c r="F2557">
        <f>ItemLists_295084!F2555</f>
        <v>0</v>
      </c>
      <c r="G2557">
        <f>ItemLists_295084!P2555</f>
        <v>0</v>
      </c>
      <c r="H2557" s="1">
        <f>ItemLists_295084!W2555</f>
        <v>0</v>
      </c>
      <c r="I2557">
        <f>ItemLists_295084!S2555</f>
        <v>0</v>
      </c>
    </row>
    <row r="2558" spans="1:9" x14ac:dyDescent="0.25">
      <c r="A2558" t="str">
        <f>IF(ItemLists_295084!A2556="Juvenile Non-Fiction","JNF","")</f>
        <v/>
      </c>
      <c r="B2558">
        <f>ItemLists_295084!B2556</f>
        <v>0</v>
      </c>
      <c r="C2558" t="str">
        <f>LEFT(ItemLists_295084!D2556,36)</f>
        <v/>
      </c>
      <c r="D2558" s="3" t="str">
        <f>IF(ItemLists_295084!AE2556=1,"Yes","No")</f>
        <v>No</v>
      </c>
      <c r="E2558" s="18">
        <f>ItemLists_295084!C2556</f>
        <v>0</v>
      </c>
      <c r="F2558">
        <f>ItemLists_295084!F2556</f>
        <v>0</v>
      </c>
      <c r="G2558">
        <f>ItemLists_295084!P2556</f>
        <v>0</v>
      </c>
      <c r="H2558" s="1">
        <f>ItemLists_295084!W2556</f>
        <v>0</v>
      </c>
      <c r="I2558">
        <f>ItemLists_295084!S2556</f>
        <v>0</v>
      </c>
    </row>
    <row r="2559" spans="1:9" x14ac:dyDescent="0.25">
      <c r="A2559" t="str">
        <f>IF(ItemLists_295084!A2557="Juvenile Non-Fiction","JNF","")</f>
        <v/>
      </c>
      <c r="B2559">
        <f>ItemLists_295084!B2557</f>
        <v>0</v>
      </c>
      <c r="C2559" t="str">
        <f>LEFT(ItemLists_295084!D2557,36)</f>
        <v/>
      </c>
      <c r="D2559" s="3" t="str">
        <f>IF(ItemLists_295084!AE2557=1,"Yes","No")</f>
        <v>No</v>
      </c>
      <c r="E2559" s="18">
        <f>ItemLists_295084!C2557</f>
        <v>0</v>
      </c>
      <c r="F2559">
        <f>ItemLists_295084!F2557</f>
        <v>0</v>
      </c>
      <c r="G2559">
        <f>ItemLists_295084!P2557</f>
        <v>0</v>
      </c>
      <c r="H2559" s="1">
        <f>ItemLists_295084!W2557</f>
        <v>0</v>
      </c>
      <c r="I2559">
        <f>ItemLists_295084!S2557</f>
        <v>0</v>
      </c>
    </row>
    <row r="2560" spans="1:9" x14ac:dyDescent="0.25">
      <c r="A2560" t="str">
        <f>IF(ItemLists_295084!A2558="Juvenile Non-Fiction","JNF","")</f>
        <v/>
      </c>
      <c r="B2560">
        <f>ItemLists_295084!B2558</f>
        <v>0</v>
      </c>
      <c r="C2560" t="str">
        <f>LEFT(ItemLists_295084!D2558,36)</f>
        <v/>
      </c>
      <c r="D2560" s="3" t="str">
        <f>IF(ItemLists_295084!AE2558=1,"Yes","No")</f>
        <v>No</v>
      </c>
      <c r="E2560" s="18">
        <f>ItemLists_295084!C2558</f>
        <v>0</v>
      </c>
      <c r="F2560">
        <f>ItemLists_295084!F2558</f>
        <v>0</v>
      </c>
      <c r="G2560">
        <f>ItemLists_295084!P2558</f>
        <v>0</v>
      </c>
      <c r="H2560" s="1">
        <f>ItemLists_295084!W2558</f>
        <v>0</v>
      </c>
      <c r="I2560">
        <f>ItemLists_295084!S2558</f>
        <v>0</v>
      </c>
    </row>
    <row r="2561" spans="1:9" x14ac:dyDescent="0.25">
      <c r="A2561" t="str">
        <f>IF(ItemLists_295084!A2559="Juvenile Non-Fiction","JNF","")</f>
        <v/>
      </c>
      <c r="B2561">
        <f>ItemLists_295084!B2559</f>
        <v>0</v>
      </c>
      <c r="C2561" t="str">
        <f>LEFT(ItemLists_295084!D2559,36)</f>
        <v/>
      </c>
      <c r="D2561" s="3" t="str">
        <f>IF(ItemLists_295084!AE2559=1,"Yes","No")</f>
        <v>No</v>
      </c>
      <c r="E2561" s="18">
        <f>ItemLists_295084!C2559</f>
        <v>0</v>
      </c>
      <c r="F2561">
        <f>ItemLists_295084!F2559</f>
        <v>0</v>
      </c>
      <c r="G2561">
        <f>ItemLists_295084!P2559</f>
        <v>0</v>
      </c>
      <c r="H2561" s="1">
        <f>ItemLists_295084!W2559</f>
        <v>0</v>
      </c>
      <c r="I2561">
        <f>ItemLists_295084!S2559</f>
        <v>0</v>
      </c>
    </row>
    <row r="2562" spans="1:9" x14ac:dyDescent="0.25">
      <c r="A2562" t="str">
        <f>IF(ItemLists_295084!A2560="Juvenile Non-Fiction","JNF","")</f>
        <v/>
      </c>
      <c r="B2562">
        <f>ItemLists_295084!B2560</f>
        <v>0</v>
      </c>
      <c r="C2562" t="str">
        <f>LEFT(ItemLists_295084!D2560,36)</f>
        <v/>
      </c>
      <c r="D2562" s="3" t="str">
        <f>IF(ItemLists_295084!AE2560=1,"Yes","No")</f>
        <v>No</v>
      </c>
      <c r="E2562" s="18">
        <f>ItemLists_295084!C2560</f>
        <v>0</v>
      </c>
      <c r="F2562">
        <f>ItemLists_295084!F2560</f>
        <v>0</v>
      </c>
      <c r="G2562">
        <f>ItemLists_295084!P2560</f>
        <v>0</v>
      </c>
      <c r="H2562" s="1">
        <f>ItemLists_295084!W2560</f>
        <v>0</v>
      </c>
      <c r="I2562">
        <f>ItemLists_295084!S2560</f>
        <v>0</v>
      </c>
    </row>
    <row r="2563" spans="1:9" x14ac:dyDescent="0.25">
      <c r="A2563" t="str">
        <f>IF(ItemLists_295084!A2561="Juvenile Non-Fiction","JNF","")</f>
        <v/>
      </c>
      <c r="B2563">
        <f>ItemLists_295084!B2561</f>
        <v>0</v>
      </c>
      <c r="C2563" t="str">
        <f>LEFT(ItemLists_295084!D2561,36)</f>
        <v/>
      </c>
      <c r="D2563" s="3" t="str">
        <f>IF(ItemLists_295084!AE2561=1,"Yes","No")</f>
        <v>No</v>
      </c>
      <c r="E2563" s="18">
        <f>ItemLists_295084!C2561</f>
        <v>0</v>
      </c>
      <c r="F2563">
        <f>ItemLists_295084!F2561</f>
        <v>0</v>
      </c>
      <c r="G2563">
        <f>ItemLists_295084!P2561</f>
        <v>0</v>
      </c>
      <c r="H2563" s="1">
        <f>ItemLists_295084!W2561</f>
        <v>0</v>
      </c>
      <c r="I2563">
        <f>ItemLists_295084!S2561</f>
        <v>0</v>
      </c>
    </row>
    <row r="2564" spans="1:9" x14ac:dyDescent="0.25">
      <c r="A2564" t="str">
        <f>IF(ItemLists_295084!A2562="Juvenile Non-Fiction","JNF","")</f>
        <v/>
      </c>
      <c r="B2564">
        <f>ItemLists_295084!B2562</f>
        <v>0</v>
      </c>
      <c r="C2564" t="str">
        <f>LEFT(ItemLists_295084!D2562,36)</f>
        <v/>
      </c>
      <c r="D2564" s="3" t="str">
        <f>IF(ItemLists_295084!AE2562=1,"Yes","No")</f>
        <v>No</v>
      </c>
      <c r="E2564" s="18">
        <f>ItemLists_295084!C2562</f>
        <v>0</v>
      </c>
      <c r="F2564">
        <f>ItemLists_295084!F2562</f>
        <v>0</v>
      </c>
      <c r="G2564">
        <f>ItemLists_295084!P2562</f>
        <v>0</v>
      </c>
      <c r="H2564" s="1">
        <f>ItemLists_295084!W2562</f>
        <v>0</v>
      </c>
      <c r="I2564">
        <f>ItemLists_295084!S2562</f>
        <v>0</v>
      </c>
    </row>
    <row r="2565" spans="1:9" x14ac:dyDescent="0.25">
      <c r="A2565" t="str">
        <f>IF(ItemLists_295084!A2563="Juvenile Non-Fiction","JNF","")</f>
        <v/>
      </c>
      <c r="B2565">
        <f>ItemLists_295084!B2563</f>
        <v>0</v>
      </c>
      <c r="C2565" t="str">
        <f>LEFT(ItemLists_295084!D2563,36)</f>
        <v/>
      </c>
      <c r="D2565" s="3" t="str">
        <f>IF(ItemLists_295084!AE2563=1,"Yes","No")</f>
        <v>No</v>
      </c>
      <c r="E2565" s="18">
        <f>ItemLists_295084!C2563</f>
        <v>0</v>
      </c>
      <c r="F2565">
        <f>ItemLists_295084!F2563</f>
        <v>0</v>
      </c>
      <c r="G2565">
        <f>ItemLists_295084!P2563</f>
        <v>0</v>
      </c>
      <c r="H2565" s="1">
        <f>ItemLists_295084!W2563</f>
        <v>0</v>
      </c>
      <c r="I2565">
        <f>ItemLists_295084!S2563</f>
        <v>0</v>
      </c>
    </row>
    <row r="2566" spans="1:9" x14ac:dyDescent="0.25">
      <c r="A2566" t="str">
        <f>IF(ItemLists_295084!A2564="Juvenile Non-Fiction","JNF","")</f>
        <v/>
      </c>
      <c r="B2566">
        <f>ItemLists_295084!B2564</f>
        <v>0</v>
      </c>
      <c r="C2566" t="str">
        <f>LEFT(ItemLists_295084!D2564,36)</f>
        <v/>
      </c>
      <c r="D2566" s="3" t="str">
        <f>IF(ItemLists_295084!AE2564=1,"Yes","No")</f>
        <v>No</v>
      </c>
      <c r="E2566" s="18">
        <f>ItemLists_295084!C2564</f>
        <v>0</v>
      </c>
      <c r="F2566">
        <f>ItemLists_295084!F2564</f>
        <v>0</v>
      </c>
      <c r="G2566">
        <f>ItemLists_295084!P2564</f>
        <v>0</v>
      </c>
      <c r="H2566" s="1">
        <f>ItemLists_295084!W2564</f>
        <v>0</v>
      </c>
      <c r="I2566">
        <f>ItemLists_295084!S2564</f>
        <v>0</v>
      </c>
    </row>
    <row r="2567" spans="1:9" x14ac:dyDescent="0.25">
      <c r="A2567" t="str">
        <f>IF(ItemLists_295084!A2565="Juvenile Non-Fiction","JNF","")</f>
        <v/>
      </c>
      <c r="B2567">
        <f>ItemLists_295084!B2565</f>
        <v>0</v>
      </c>
      <c r="C2567" t="str">
        <f>LEFT(ItemLists_295084!D2565,36)</f>
        <v/>
      </c>
      <c r="D2567" s="3" t="str">
        <f>IF(ItemLists_295084!AE2565=1,"Yes","No")</f>
        <v>No</v>
      </c>
      <c r="E2567" s="18">
        <f>ItemLists_295084!C2565</f>
        <v>0</v>
      </c>
      <c r="F2567">
        <f>ItemLists_295084!F2565</f>
        <v>0</v>
      </c>
      <c r="G2567">
        <f>ItemLists_295084!P2565</f>
        <v>0</v>
      </c>
      <c r="H2567" s="1">
        <f>ItemLists_295084!W2565</f>
        <v>0</v>
      </c>
      <c r="I2567">
        <f>ItemLists_295084!S2565</f>
        <v>0</v>
      </c>
    </row>
    <row r="2568" spans="1:9" x14ac:dyDescent="0.25">
      <c r="A2568" t="str">
        <f>IF(ItemLists_295084!A2566="Juvenile Non-Fiction","JNF","")</f>
        <v/>
      </c>
      <c r="B2568">
        <f>ItemLists_295084!B2566</f>
        <v>0</v>
      </c>
      <c r="C2568" t="str">
        <f>LEFT(ItemLists_295084!D2566,36)</f>
        <v/>
      </c>
      <c r="D2568" s="3" t="str">
        <f>IF(ItemLists_295084!AE2566=1,"Yes","No")</f>
        <v>No</v>
      </c>
      <c r="E2568" s="18">
        <f>ItemLists_295084!C2566</f>
        <v>0</v>
      </c>
      <c r="F2568">
        <f>ItemLists_295084!F2566</f>
        <v>0</v>
      </c>
      <c r="G2568">
        <f>ItemLists_295084!P2566</f>
        <v>0</v>
      </c>
      <c r="H2568" s="1">
        <f>ItemLists_295084!W2566</f>
        <v>0</v>
      </c>
      <c r="I2568">
        <f>ItemLists_295084!S2566</f>
        <v>0</v>
      </c>
    </row>
    <row r="2569" spans="1:9" x14ac:dyDescent="0.25">
      <c r="A2569" t="str">
        <f>IF(ItemLists_295084!A2567="Juvenile Non-Fiction","JNF","")</f>
        <v/>
      </c>
      <c r="B2569">
        <f>ItemLists_295084!B2567</f>
        <v>0</v>
      </c>
      <c r="C2569" t="str">
        <f>LEFT(ItemLists_295084!D2567,36)</f>
        <v/>
      </c>
      <c r="D2569" s="3" t="str">
        <f>IF(ItemLists_295084!AE2567=1,"Yes","No")</f>
        <v>No</v>
      </c>
      <c r="E2569" s="18">
        <f>ItemLists_295084!C2567</f>
        <v>0</v>
      </c>
      <c r="F2569">
        <f>ItemLists_295084!F2567</f>
        <v>0</v>
      </c>
      <c r="G2569">
        <f>ItemLists_295084!P2567</f>
        <v>0</v>
      </c>
      <c r="H2569" s="1">
        <f>ItemLists_295084!W2567</f>
        <v>0</v>
      </c>
      <c r="I2569">
        <f>ItemLists_295084!S2567</f>
        <v>0</v>
      </c>
    </row>
    <row r="2570" spans="1:9" x14ac:dyDescent="0.25">
      <c r="A2570" t="str">
        <f>IF(ItemLists_295084!A2568="Juvenile Non-Fiction","JNF","")</f>
        <v/>
      </c>
      <c r="B2570">
        <f>ItemLists_295084!B2568</f>
        <v>0</v>
      </c>
      <c r="C2570" t="str">
        <f>LEFT(ItemLists_295084!D2568,36)</f>
        <v/>
      </c>
      <c r="D2570" s="3" t="str">
        <f>IF(ItemLists_295084!AE2568=1,"Yes","No")</f>
        <v>No</v>
      </c>
      <c r="E2570" s="18">
        <f>ItemLists_295084!C2568</f>
        <v>0</v>
      </c>
      <c r="F2570">
        <f>ItemLists_295084!F2568</f>
        <v>0</v>
      </c>
      <c r="G2570">
        <f>ItemLists_295084!P2568</f>
        <v>0</v>
      </c>
      <c r="H2570" s="1">
        <f>ItemLists_295084!W2568</f>
        <v>0</v>
      </c>
      <c r="I2570">
        <f>ItemLists_295084!S2568</f>
        <v>0</v>
      </c>
    </row>
    <row r="2571" spans="1:9" x14ac:dyDescent="0.25">
      <c r="A2571" t="str">
        <f>IF(ItemLists_295084!A2569="Juvenile Non-Fiction","JNF","")</f>
        <v/>
      </c>
      <c r="B2571">
        <f>ItemLists_295084!B2569</f>
        <v>0</v>
      </c>
      <c r="C2571" t="str">
        <f>LEFT(ItemLists_295084!D2569,36)</f>
        <v/>
      </c>
      <c r="D2571" s="3" t="str">
        <f>IF(ItemLists_295084!AE2569=1,"Yes","No")</f>
        <v>No</v>
      </c>
      <c r="E2571" s="18">
        <f>ItemLists_295084!C2569</f>
        <v>0</v>
      </c>
      <c r="F2571">
        <f>ItemLists_295084!F2569</f>
        <v>0</v>
      </c>
      <c r="G2571">
        <f>ItemLists_295084!P2569</f>
        <v>0</v>
      </c>
      <c r="H2571" s="1">
        <f>ItemLists_295084!W2569</f>
        <v>0</v>
      </c>
      <c r="I2571">
        <f>ItemLists_295084!S2569</f>
        <v>0</v>
      </c>
    </row>
    <row r="2572" spans="1:9" x14ac:dyDescent="0.25">
      <c r="A2572" t="str">
        <f>IF(ItemLists_295084!A2570="Juvenile Non-Fiction","JNF","")</f>
        <v/>
      </c>
      <c r="B2572">
        <f>ItemLists_295084!B2570</f>
        <v>0</v>
      </c>
      <c r="C2572" t="str">
        <f>LEFT(ItemLists_295084!D2570,36)</f>
        <v/>
      </c>
      <c r="D2572" s="3" t="str">
        <f>IF(ItemLists_295084!AE2570=1,"Yes","No")</f>
        <v>No</v>
      </c>
      <c r="E2572" s="18">
        <f>ItemLists_295084!C2570</f>
        <v>0</v>
      </c>
      <c r="F2572">
        <f>ItemLists_295084!F2570</f>
        <v>0</v>
      </c>
      <c r="G2572">
        <f>ItemLists_295084!P2570</f>
        <v>0</v>
      </c>
      <c r="H2572" s="1">
        <f>ItemLists_295084!W2570</f>
        <v>0</v>
      </c>
      <c r="I2572">
        <f>ItemLists_295084!S2570</f>
        <v>0</v>
      </c>
    </row>
    <row r="2573" spans="1:9" x14ac:dyDescent="0.25">
      <c r="A2573" t="str">
        <f>IF(ItemLists_295084!A2571="Juvenile Non-Fiction","JNF","")</f>
        <v/>
      </c>
      <c r="B2573">
        <f>ItemLists_295084!B2571</f>
        <v>0</v>
      </c>
      <c r="C2573" t="str">
        <f>LEFT(ItemLists_295084!D2571,36)</f>
        <v/>
      </c>
      <c r="D2573" s="3" t="str">
        <f>IF(ItemLists_295084!AE2571=1,"Yes","No")</f>
        <v>No</v>
      </c>
      <c r="E2573" s="18">
        <f>ItemLists_295084!C2571</f>
        <v>0</v>
      </c>
      <c r="F2573">
        <f>ItemLists_295084!F2571</f>
        <v>0</v>
      </c>
      <c r="G2573">
        <f>ItemLists_295084!P2571</f>
        <v>0</v>
      </c>
      <c r="H2573" s="1">
        <f>ItemLists_295084!W2571</f>
        <v>0</v>
      </c>
      <c r="I2573">
        <f>ItemLists_295084!S2571</f>
        <v>0</v>
      </c>
    </row>
    <row r="2574" spans="1:9" x14ac:dyDescent="0.25">
      <c r="A2574" t="str">
        <f>IF(ItemLists_295084!A2572="Juvenile Non-Fiction","JNF","")</f>
        <v/>
      </c>
      <c r="B2574">
        <f>ItemLists_295084!B2572</f>
        <v>0</v>
      </c>
      <c r="C2574" t="str">
        <f>LEFT(ItemLists_295084!D2572,36)</f>
        <v/>
      </c>
      <c r="D2574" s="3" t="str">
        <f>IF(ItemLists_295084!AE2572=1,"Yes","No")</f>
        <v>No</v>
      </c>
      <c r="E2574" s="18">
        <f>ItemLists_295084!C2572</f>
        <v>0</v>
      </c>
      <c r="F2574">
        <f>ItemLists_295084!F2572</f>
        <v>0</v>
      </c>
      <c r="G2574">
        <f>ItemLists_295084!P2572</f>
        <v>0</v>
      </c>
      <c r="H2574" s="1">
        <f>ItemLists_295084!W2572</f>
        <v>0</v>
      </c>
      <c r="I2574">
        <f>ItemLists_295084!S2572</f>
        <v>0</v>
      </c>
    </row>
    <row r="2575" spans="1:9" x14ac:dyDescent="0.25">
      <c r="A2575" t="str">
        <f>IF(ItemLists_295084!A2573="Juvenile Non-Fiction","JNF","")</f>
        <v/>
      </c>
      <c r="B2575">
        <f>ItemLists_295084!B2573</f>
        <v>0</v>
      </c>
      <c r="C2575" t="str">
        <f>LEFT(ItemLists_295084!D2573,36)</f>
        <v/>
      </c>
      <c r="D2575" s="3" t="str">
        <f>IF(ItemLists_295084!AE2573=1,"Yes","No")</f>
        <v>No</v>
      </c>
      <c r="E2575" s="18">
        <f>ItemLists_295084!C2573</f>
        <v>0</v>
      </c>
      <c r="F2575">
        <f>ItemLists_295084!F2573</f>
        <v>0</v>
      </c>
      <c r="G2575">
        <f>ItemLists_295084!P2573</f>
        <v>0</v>
      </c>
      <c r="H2575" s="1">
        <f>ItemLists_295084!W2573</f>
        <v>0</v>
      </c>
      <c r="I2575">
        <f>ItemLists_295084!S2573</f>
        <v>0</v>
      </c>
    </row>
    <row r="2576" spans="1:9" x14ac:dyDescent="0.25">
      <c r="A2576" t="str">
        <f>IF(ItemLists_295084!A2574="Juvenile Non-Fiction","JNF","")</f>
        <v/>
      </c>
      <c r="B2576">
        <f>ItemLists_295084!B2574</f>
        <v>0</v>
      </c>
      <c r="C2576" t="str">
        <f>LEFT(ItemLists_295084!D2574,36)</f>
        <v/>
      </c>
      <c r="D2576" s="3" t="str">
        <f>IF(ItemLists_295084!AE2574=1,"Yes","No")</f>
        <v>No</v>
      </c>
      <c r="E2576" s="18">
        <f>ItemLists_295084!C2574</f>
        <v>0</v>
      </c>
      <c r="F2576">
        <f>ItemLists_295084!F2574</f>
        <v>0</v>
      </c>
      <c r="G2576">
        <f>ItemLists_295084!P2574</f>
        <v>0</v>
      </c>
      <c r="H2576" s="1">
        <f>ItemLists_295084!W2574</f>
        <v>0</v>
      </c>
      <c r="I2576">
        <f>ItemLists_295084!S2574</f>
        <v>0</v>
      </c>
    </row>
    <row r="2577" spans="1:9" x14ac:dyDescent="0.25">
      <c r="A2577" t="str">
        <f>IF(ItemLists_295084!A2575="Juvenile Non-Fiction","JNF","")</f>
        <v/>
      </c>
      <c r="B2577">
        <f>ItemLists_295084!B2575</f>
        <v>0</v>
      </c>
      <c r="C2577" t="str">
        <f>LEFT(ItemLists_295084!D2575,36)</f>
        <v/>
      </c>
      <c r="D2577" s="3" t="str">
        <f>IF(ItemLists_295084!AE2575=1,"Yes","No")</f>
        <v>No</v>
      </c>
      <c r="E2577" s="18">
        <f>ItemLists_295084!C2575</f>
        <v>0</v>
      </c>
      <c r="F2577">
        <f>ItemLists_295084!F2575</f>
        <v>0</v>
      </c>
      <c r="G2577">
        <f>ItemLists_295084!P2575</f>
        <v>0</v>
      </c>
      <c r="H2577" s="1">
        <f>ItemLists_295084!W2575</f>
        <v>0</v>
      </c>
      <c r="I2577">
        <f>ItemLists_295084!S2575</f>
        <v>0</v>
      </c>
    </row>
    <row r="2578" spans="1:9" x14ac:dyDescent="0.25">
      <c r="A2578" t="str">
        <f>IF(ItemLists_295084!A2576="Juvenile Non-Fiction","JNF","")</f>
        <v/>
      </c>
      <c r="B2578">
        <f>ItemLists_295084!B2576</f>
        <v>0</v>
      </c>
      <c r="C2578" t="str">
        <f>LEFT(ItemLists_295084!D2576,36)</f>
        <v/>
      </c>
      <c r="D2578" s="3" t="str">
        <f>IF(ItemLists_295084!AE2576=1,"Yes","No")</f>
        <v>No</v>
      </c>
      <c r="E2578" s="18">
        <f>ItemLists_295084!C2576</f>
        <v>0</v>
      </c>
      <c r="F2578">
        <f>ItemLists_295084!F2576</f>
        <v>0</v>
      </c>
      <c r="G2578">
        <f>ItemLists_295084!P2576</f>
        <v>0</v>
      </c>
      <c r="H2578" s="1">
        <f>ItemLists_295084!W2576</f>
        <v>0</v>
      </c>
      <c r="I2578">
        <f>ItemLists_295084!S2576</f>
        <v>0</v>
      </c>
    </row>
    <row r="2579" spans="1:9" x14ac:dyDescent="0.25">
      <c r="A2579" t="str">
        <f>IF(ItemLists_295084!A2577="Juvenile Non-Fiction","JNF","")</f>
        <v/>
      </c>
      <c r="B2579">
        <f>ItemLists_295084!B2577</f>
        <v>0</v>
      </c>
      <c r="C2579" t="str">
        <f>LEFT(ItemLists_295084!D2577,36)</f>
        <v/>
      </c>
      <c r="D2579" s="3" t="str">
        <f>IF(ItemLists_295084!AE2577=1,"Yes","No")</f>
        <v>No</v>
      </c>
      <c r="E2579" s="18">
        <f>ItemLists_295084!C2577</f>
        <v>0</v>
      </c>
      <c r="F2579">
        <f>ItemLists_295084!F2577</f>
        <v>0</v>
      </c>
      <c r="G2579">
        <f>ItemLists_295084!P2577</f>
        <v>0</v>
      </c>
      <c r="H2579" s="1">
        <f>ItemLists_295084!W2577</f>
        <v>0</v>
      </c>
      <c r="I2579">
        <f>ItemLists_295084!S2577</f>
        <v>0</v>
      </c>
    </row>
    <row r="2580" spans="1:9" x14ac:dyDescent="0.25">
      <c r="A2580" t="str">
        <f>IF(ItemLists_295084!A2578="Juvenile Non-Fiction","JNF","")</f>
        <v/>
      </c>
      <c r="B2580">
        <f>ItemLists_295084!B2578</f>
        <v>0</v>
      </c>
      <c r="C2580" t="str">
        <f>LEFT(ItemLists_295084!D2578,36)</f>
        <v/>
      </c>
      <c r="D2580" s="3" t="str">
        <f>IF(ItemLists_295084!AE2578=1,"Yes","No")</f>
        <v>No</v>
      </c>
      <c r="E2580" s="18">
        <f>ItemLists_295084!C2578</f>
        <v>0</v>
      </c>
      <c r="F2580">
        <f>ItemLists_295084!F2578</f>
        <v>0</v>
      </c>
      <c r="G2580">
        <f>ItemLists_295084!P2578</f>
        <v>0</v>
      </c>
      <c r="H2580" s="1">
        <f>ItemLists_295084!W2578</f>
        <v>0</v>
      </c>
      <c r="I2580">
        <f>ItemLists_295084!S2578</f>
        <v>0</v>
      </c>
    </row>
    <row r="2581" spans="1:9" x14ac:dyDescent="0.25">
      <c r="A2581" t="str">
        <f>IF(ItemLists_295084!A2579="Juvenile Non-Fiction","JNF","")</f>
        <v/>
      </c>
      <c r="B2581">
        <f>ItemLists_295084!B2579</f>
        <v>0</v>
      </c>
      <c r="C2581" t="str">
        <f>LEFT(ItemLists_295084!D2579,36)</f>
        <v/>
      </c>
      <c r="D2581" s="3" t="str">
        <f>IF(ItemLists_295084!AE2579=1,"Yes","No")</f>
        <v>No</v>
      </c>
      <c r="E2581" s="18">
        <f>ItemLists_295084!C2579</f>
        <v>0</v>
      </c>
      <c r="F2581">
        <f>ItemLists_295084!F2579</f>
        <v>0</v>
      </c>
      <c r="G2581">
        <f>ItemLists_295084!P2579</f>
        <v>0</v>
      </c>
      <c r="H2581" s="1">
        <f>ItemLists_295084!W2579</f>
        <v>0</v>
      </c>
      <c r="I2581">
        <f>ItemLists_295084!S2579</f>
        <v>0</v>
      </c>
    </row>
    <row r="2582" spans="1:9" x14ac:dyDescent="0.25">
      <c r="A2582" t="str">
        <f>IF(ItemLists_295084!A2580="Juvenile Non-Fiction","JNF","")</f>
        <v/>
      </c>
      <c r="B2582">
        <f>ItemLists_295084!B2580</f>
        <v>0</v>
      </c>
      <c r="C2582" t="str">
        <f>LEFT(ItemLists_295084!D2580,36)</f>
        <v/>
      </c>
      <c r="D2582" s="3" t="str">
        <f>IF(ItemLists_295084!AE2580=1,"Yes","No")</f>
        <v>No</v>
      </c>
      <c r="E2582" s="18">
        <f>ItemLists_295084!C2580</f>
        <v>0</v>
      </c>
      <c r="F2582">
        <f>ItemLists_295084!F2580</f>
        <v>0</v>
      </c>
      <c r="G2582">
        <f>ItemLists_295084!P2580</f>
        <v>0</v>
      </c>
      <c r="H2582" s="1">
        <f>ItemLists_295084!W2580</f>
        <v>0</v>
      </c>
      <c r="I2582">
        <f>ItemLists_295084!S2580</f>
        <v>0</v>
      </c>
    </row>
    <row r="2583" spans="1:9" x14ac:dyDescent="0.25">
      <c r="A2583" t="str">
        <f>IF(ItemLists_295084!A2581="Juvenile Non-Fiction","JNF","")</f>
        <v/>
      </c>
      <c r="B2583">
        <f>ItemLists_295084!B2581</f>
        <v>0</v>
      </c>
      <c r="C2583" t="str">
        <f>LEFT(ItemLists_295084!D2581,36)</f>
        <v/>
      </c>
      <c r="D2583" s="3" t="str">
        <f>IF(ItemLists_295084!AE2581=1,"Yes","No")</f>
        <v>No</v>
      </c>
      <c r="E2583" s="18">
        <f>ItemLists_295084!C2581</f>
        <v>0</v>
      </c>
      <c r="F2583">
        <f>ItemLists_295084!F2581</f>
        <v>0</v>
      </c>
      <c r="G2583">
        <f>ItemLists_295084!P2581</f>
        <v>0</v>
      </c>
      <c r="H2583" s="1">
        <f>ItemLists_295084!W2581</f>
        <v>0</v>
      </c>
      <c r="I2583">
        <f>ItemLists_295084!S2581</f>
        <v>0</v>
      </c>
    </row>
    <row r="2584" spans="1:9" x14ac:dyDescent="0.25">
      <c r="A2584" t="str">
        <f>IF(ItemLists_295084!A2582="Juvenile Non-Fiction","JNF","")</f>
        <v/>
      </c>
      <c r="B2584">
        <f>ItemLists_295084!B2582</f>
        <v>0</v>
      </c>
      <c r="C2584" t="str">
        <f>LEFT(ItemLists_295084!D2582,36)</f>
        <v/>
      </c>
      <c r="D2584" s="3" t="str">
        <f>IF(ItemLists_295084!AE2582=1,"Yes","No")</f>
        <v>No</v>
      </c>
      <c r="E2584" s="18">
        <f>ItemLists_295084!C2582</f>
        <v>0</v>
      </c>
      <c r="F2584">
        <f>ItemLists_295084!F2582</f>
        <v>0</v>
      </c>
      <c r="G2584">
        <f>ItemLists_295084!P2582</f>
        <v>0</v>
      </c>
      <c r="H2584" s="1">
        <f>ItemLists_295084!W2582</f>
        <v>0</v>
      </c>
      <c r="I2584">
        <f>ItemLists_295084!S2582</f>
        <v>0</v>
      </c>
    </row>
    <row r="2585" spans="1:9" x14ac:dyDescent="0.25">
      <c r="A2585" t="str">
        <f>IF(ItemLists_295084!A2583="Juvenile Non-Fiction","JNF","")</f>
        <v/>
      </c>
      <c r="B2585">
        <f>ItemLists_295084!B2583</f>
        <v>0</v>
      </c>
      <c r="C2585" t="str">
        <f>LEFT(ItemLists_295084!D2583,36)</f>
        <v/>
      </c>
      <c r="D2585" s="3" t="str">
        <f>IF(ItemLists_295084!AE2583=1,"Yes","No")</f>
        <v>No</v>
      </c>
      <c r="E2585" s="18">
        <f>ItemLists_295084!C2583</f>
        <v>0</v>
      </c>
      <c r="F2585">
        <f>ItemLists_295084!F2583</f>
        <v>0</v>
      </c>
      <c r="G2585">
        <f>ItemLists_295084!P2583</f>
        <v>0</v>
      </c>
      <c r="H2585" s="1">
        <f>ItemLists_295084!W2583</f>
        <v>0</v>
      </c>
      <c r="I2585">
        <f>ItemLists_295084!S2583</f>
        <v>0</v>
      </c>
    </row>
    <row r="2586" spans="1:9" x14ac:dyDescent="0.25">
      <c r="A2586" t="str">
        <f>IF(ItemLists_295084!A2584="Juvenile Non-Fiction","JNF","")</f>
        <v/>
      </c>
      <c r="B2586">
        <f>ItemLists_295084!B2584</f>
        <v>0</v>
      </c>
      <c r="C2586" t="str">
        <f>LEFT(ItemLists_295084!D2584,36)</f>
        <v/>
      </c>
      <c r="D2586" s="3" t="str">
        <f>IF(ItemLists_295084!AE2584=1,"Yes","No")</f>
        <v>No</v>
      </c>
      <c r="E2586" s="18">
        <f>ItemLists_295084!C2584</f>
        <v>0</v>
      </c>
      <c r="F2586">
        <f>ItemLists_295084!F2584</f>
        <v>0</v>
      </c>
      <c r="G2586">
        <f>ItemLists_295084!P2584</f>
        <v>0</v>
      </c>
      <c r="H2586" s="1">
        <f>ItemLists_295084!W2584</f>
        <v>0</v>
      </c>
      <c r="I2586">
        <f>ItemLists_295084!S2584</f>
        <v>0</v>
      </c>
    </row>
    <row r="2587" spans="1:9" x14ac:dyDescent="0.25">
      <c r="A2587" t="str">
        <f>IF(ItemLists_295084!A2585="Juvenile Non-Fiction","JNF","")</f>
        <v/>
      </c>
      <c r="B2587">
        <f>ItemLists_295084!B2585</f>
        <v>0</v>
      </c>
      <c r="C2587" t="str">
        <f>LEFT(ItemLists_295084!D2585,36)</f>
        <v/>
      </c>
      <c r="D2587" s="3" t="str">
        <f>IF(ItemLists_295084!AE2585=1,"Yes","No")</f>
        <v>No</v>
      </c>
      <c r="E2587" s="18">
        <f>ItemLists_295084!C2585</f>
        <v>0</v>
      </c>
      <c r="F2587">
        <f>ItemLists_295084!F2585</f>
        <v>0</v>
      </c>
      <c r="G2587">
        <f>ItemLists_295084!P2585</f>
        <v>0</v>
      </c>
      <c r="H2587" s="1">
        <f>ItemLists_295084!W2585</f>
        <v>0</v>
      </c>
      <c r="I2587">
        <f>ItemLists_295084!S2585</f>
        <v>0</v>
      </c>
    </row>
    <row r="2588" spans="1:9" x14ac:dyDescent="0.25">
      <c r="A2588" t="str">
        <f>IF(ItemLists_295084!A2586="Juvenile Non-Fiction","JNF","")</f>
        <v/>
      </c>
      <c r="B2588">
        <f>ItemLists_295084!B2586</f>
        <v>0</v>
      </c>
      <c r="C2588" t="str">
        <f>LEFT(ItemLists_295084!D2586,36)</f>
        <v/>
      </c>
      <c r="D2588" s="3" t="str">
        <f>IF(ItemLists_295084!AE2586=1,"Yes","No")</f>
        <v>No</v>
      </c>
      <c r="E2588" s="18">
        <f>ItemLists_295084!C2586</f>
        <v>0</v>
      </c>
      <c r="F2588">
        <f>ItemLists_295084!F2586</f>
        <v>0</v>
      </c>
      <c r="G2588">
        <f>ItemLists_295084!P2586</f>
        <v>0</v>
      </c>
      <c r="H2588" s="1">
        <f>ItemLists_295084!W2586</f>
        <v>0</v>
      </c>
      <c r="I2588">
        <f>ItemLists_295084!S2586</f>
        <v>0</v>
      </c>
    </row>
    <row r="2589" spans="1:9" x14ac:dyDescent="0.25">
      <c r="A2589" t="str">
        <f>IF(ItemLists_295084!A2587="Juvenile Non-Fiction","JNF","")</f>
        <v/>
      </c>
      <c r="B2589">
        <f>ItemLists_295084!B2587</f>
        <v>0</v>
      </c>
      <c r="C2589" t="str">
        <f>LEFT(ItemLists_295084!D2587,36)</f>
        <v/>
      </c>
      <c r="D2589" s="3" t="str">
        <f>IF(ItemLists_295084!AE2587=1,"Yes","No")</f>
        <v>No</v>
      </c>
      <c r="E2589" s="18">
        <f>ItemLists_295084!C2587</f>
        <v>0</v>
      </c>
      <c r="F2589">
        <f>ItemLists_295084!F2587</f>
        <v>0</v>
      </c>
      <c r="G2589">
        <f>ItemLists_295084!P2587</f>
        <v>0</v>
      </c>
      <c r="H2589" s="1">
        <f>ItemLists_295084!W2587</f>
        <v>0</v>
      </c>
      <c r="I2589">
        <f>ItemLists_295084!S2587</f>
        <v>0</v>
      </c>
    </row>
    <row r="2590" spans="1:9" x14ac:dyDescent="0.25">
      <c r="A2590" t="str">
        <f>IF(ItemLists_295084!A2588="Juvenile Non-Fiction","JNF","")</f>
        <v/>
      </c>
      <c r="B2590">
        <f>ItemLists_295084!B2588</f>
        <v>0</v>
      </c>
      <c r="C2590" t="str">
        <f>LEFT(ItemLists_295084!D2588,36)</f>
        <v/>
      </c>
      <c r="D2590" s="3" t="str">
        <f>IF(ItemLists_295084!AE2588=1,"Yes","No")</f>
        <v>No</v>
      </c>
      <c r="E2590" s="18">
        <f>ItemLists_295084!C2588</f>
        <v>0</v>
      </c>
      <c r="F2590">
        <f>ItemLists_295084!F2588</f>
        <v>0</v>
      </c>
      <c r="G2590">
        <f>ItemLists_295084!P2588</f>
        <v>0</v>
      </c>
      <c r="H2590" s="1">
        <f>ItemLists_295084!W2588</f>
        <v>0</v>
      </c>
      <c r="I2590">
        <f>ItemLists_295084!S2588</f>
        <v>0</v>
      </c>
    </row>
    <row r="2591" spans="1:9" x14ac:dyDescent="0.25">
      <c r="A2591" t="str">
        <f>IF(ItemLists_295084!A2589="Juvenile Non-Fiction","JNF","")</f>
        <v/>
      </c>
      <c r="B2591">
        <f>ItemLists_295084!B2589</f>
        <v>0</v>
      </c>
      <c r="C2591" t="str">
        <f>LEFT(ItemLists_295084!D2589,36)</f>
        <v/>
      </c>
      <c r="D2591" s="3" t="str">
        <f>IF(ItemLists_295084!AE2589=1,"Yes","No")</f>
        <v>No</v>
      </c>
      <c r="E2591" s="18">
        <f>ItemLists_295084!C2589</f>
        <v>0</v>
      </c>
      <c r="F2591">
        <f>ItemLists_295084!F2589</f>
        <v>0</v>
      </c>
      <c r="G2591">
        <f>ItemLists_295084!P2589</f>
        <v>0</v>
      </c>
      <c r="H2591" s="1">
        <f>ItemLists_295084!W2589</f>
        <v>0</v>
      </c>
      <c r="I2591">
        <f>ItemLists_295084!S2589</f>
        <v>0</v>
      </c>
    </row>
    <row r="2592" spans="1:9" x14ac:dyDescent="0.25">
      <c r="A2592" t="str">
        <f>IF(ItemLists_295084!A2590="Juvenile Non-Fiction","JNF","")</f>
        <v/>
      </c>
      <c r="B2592">
        <f>ItemLists_295084!B2590</f>
        <v>0</v>
      </c>
      <c r="C2592" t="str">
        <f>LEFT(ItemLists_295084!D2590,36)</f>
        <v/>
      </c>
      <c r="D2592" s="3" t="str">
        <f>IF(ItemLists_295084!AE2590=1,"Yes","No")</f>
        <v>No</v>
      </c>
      <c r="E2592" s="18">
        <f>ItemLists_295084!C2590</f>
        <v>0</v>
      </c>
      <c r="F2592">
        <f>ItemLists_295084!F2590</f>
        <v>0</v>
      </c>
      <c r="G2592">
        <f>ItemLists_295084!P2590</f>
        <v>0</v>
      </c>
      <c r="H2592" s="1">
        <f>ItemLists_295084!W2590</f>
        <v>0</v>
      </c>
      <c r="I2592">
        <f>ItemLists_295084!S2590</f>
        <v>0</v>
      </c>
    </row>
    <row r="2593" spans="1:9" x14ac:dyDescent="0.25">
      <c r="A2593" t="str">
        <f>IF(ItemLists_295084!A2591="Juvenile Non-Fiction","JNF","")</f>
        <v/>
      </c>
      <c r="B2593">
        <f>ItemLists_295084!B2591</f>
        <v>0</v>
      </c>
      <c r="C2593" t="str">
        <f>LEFT(ItemLists_295084!D2591,36)</f>
        <v/>
      </c>
      <c r="D2593" s="3" t="str">
        <f>IF(ItemLists_295084!AE2591=1,"Yes","No")</f>
        <v>No</v>
      </c>
      <c r="E2593" s="18">
        <f>ItemLists_295084!C2591</f>
        <v>0</v>
      </c>
      <c r="F2593">
        <f>ItemLists_295084!F2591</f>
        <v>0</v>
      </c>
      <c r="G2593">
        <f>ItemLists_295084!P2591</f>
        <v>0</v>
      </c>
      <c r="H2593" s="1">
        <f>ItemLists_295084!W2591</f>
        <v>0</v>
      </c>
      <c r="I2593">
        <f>ItemLists_295084!S2591</f>
        <v>0</v>
      </c>
    </row>
    <row r="2594" spans="1:9" x14ac:dyDescent="0.25">
      <c r="A2594" t="str">
        <f>IF(ItemLists_295084!A2592="Juvenile Non-Fiction","JNF","")</f>
        <v/>
      </c>
      <c r="B2594">
        <f>ItemLists_295084!B2592</f>
        <v>0</v>
      </c>
      <c r="C2594" t="str">
        <f>LEFT(ItemLists_295084!D2592,36)</f>
        <v/>
      </c>
      <c r="D2594" s="3" t="str">
        <f>IF(ItemLists_295084!AE2592=1,"Yes","No")</f>
        <v>No</v>
      </c>
      <c r="E2594" s="18">
        <f>ItemLists_295084!C2592</f>
        <v>0</v>
      </c>
      <c r="F2594">
        <f>ItemLists_295084!F2592</f>
        <v>0</v>
      </c>
      <c r="G2594">
        <f>ItemLists_295084!P2592</f>
        <v>0</v>
      </c>
      <c r="H2594" s="1">
        <f>ItemLists_295084!W2592</f>
        <v>0</v>
      </c>
      <c r="I2594">
        <f>ItemLists_295084!S2592</f>
        <v>0</v>
      </c>
    </row>
    <row r="2595" spans="1:9" x14ac:dyDescent="0.25">
      <c r="A2595" t="str">
        <f>IF(ItemLists_295084!A2593="Juvenile Non-Fiction","JNF","")</f>
        <v/>
      </c>
      <c r="B2595">
        <f>ItemLists_295084!B2593</f>
        <v>0</v>
      </c>
      <c r="C2595" t="str">
        <f>LEFT(ItemLists_295084!D2593,36)</f>
        <v/>
      </c>
      <c r="D2595" s="3" t="str">
        <f>IF(ItemLists_295084!AE2593=1,"Yes","No")</f>
        <v>No</v>
      </c>
      <c r="E2595" s="18">
        <f>ItemLists_295084!C2593</f>
        <v>0</v>
      </c>
      <c r="F2595">
        <f>ItemLists_295084!F2593</f>
        <v>0</v>
      </c>
      <c r="G2595">
        <f>ItemLists_295084!P2593</f>
        <v>0</v>
      </c>
      <c r="H2595" s="1">
        <f>ItemLists_295084!W2593</f>
        <v>0</v>
      </c>
      <c r="I2595">
        <f>ItemLists_295084!S2593</f>
        <v>0</v>
      </c>
    </row>
    <row r="2596" spans="1:9" x14ac:dyDescent="0.25">
      <c r="A2596" t="str">
        <f>IF(ItemLists_295084!A2594="Juvenile Non-Fiction","JNF","")</f>
        <v/>
      </c>
      <c r="B2596">
        <f>ItemLists_295084!B2594</f>
        <v>0</v>
      </c>
      <c r="C2596" t="str">
        <f>LEFT(ItemLists_295084!D2594,36)</f>
        <v/>
      </c>
      <c r="D2596" s="3" t="str">
        <f>IF(ItemLists_295084!AE2594=1,"Yes","No")</f>
        <v>No</v>
      </c>
      <c r="E2596" s="18">
        <f>ItemLists_295084!C2594</f>
        <v>0</v>
      </c>
      <c r="F2596">
        <f>ItemLists_295084!F2594</f>
        <v>0</v>
      </c>
      <c r="G2596">
        <f>ItemLists_295084!P2594</f>
        <v>0</v>
      </c>
      <c r="H2596" s="1">
        <f>ItemLists_295084!W2594</f>
        <v>0</v>
      </c>
      <c r="I2596">
        <f>ItemLists_295084!S2594</f>
        <v>0</v>
      </c>
    </row>
    <row r="2597" spans="1:9" x14ac:dyDescent="0.25">
      <c r="A2597" t="str">
        <f>IF(ItemLists_295084!A2595="Juvenile Non-Fiction","JNF","")</f>
        <v/>
      </c>
      <c r="B2597">
        <f>ItemLists_295084!B2595</f>
        <v>0</v>
      </c>
      <c r="C2597" t="str">
        <f>LEFT(ItemLists_295084!D2595,36)</f>
        <v/>
      </c>
      <c r="D2597" s="3" t="str">
        <f>IF(ItemLists_295084!AE2595=1,"Yes","No")</f>
        <v>No</v>
      </c>
      <c r="E2597" s="18">
        <f>ItemLists_295084!C2595</f>
        <v>0</v>
      </c>
      <c r="F2597">
        <f>ItemLists_295084!F2595</f>
        <v>0</v>
      </c>
      <c r="G2597">
        <f>ItemLists_295084!P2595</f>
        <v>0</v>
      </c>
      <c r="H2597" s="1">
        <f>ItemLists_295084!W2595</f>
        <v>0</v>
      </c>
      <c r="I2597">
        <f>ItemLists_295084!S2595</f>
        <v>0</v>
      </c>
    </row>
    <row r="2598" spans="1:9" x14ac:dyDescent="0.25">
      <c r="A2598" t="str">
        <f>IF(ItemLists_295084!A2596="Juvenile Non-Fiction","JNF","")</f>
        <v/>
      </c>
      <c r="B2598">
        <f>ItemLists_295084!B2596</f>
        <v>0</v>
      </c>
      <c r="C2598" t="str">
        <f>LEFT(ItemLists_295084!D2596,36)</f>
        <v/>
      </c>
      <c r="D2598" s="3" t="str">
        <f>IF(ItemLists_295084!AE2596=1,"Yes","No")</f>
        <v>No</v>
      </c>
      <c r="E2598" s="18">
        <f>ItemLists_295084!C2596</f>
        <v>0</v>
      </c>
      <c r="F2598">
        <f>ItemLists_295084!F2596</f>
        <v>0</v>
      </c>
      <c r="G2598">
        <f>ItemLists_295084!P2596</f>
        <v>0</v>
      </c>
      <c r="H2598" s="1">
        <f>ItemLists_295084!W2596</f>
        <v>0</v>
      </c>
      <c r="I2598">
        <f>ItemLists_295084!S2596</f>
        <v>0</v>
      </c>
    </row>
    <row r="2599" spans="1:9" x14ac:dyDescent="0.25">
      <c r="A2599" t="str">
        <f>IF(ItemLists_295084!A2597="Juvenile Non-Fiction","JNF","")</f>
        <v/>
      </c>
      <c r="B2599">
        <f>ItemLists_295084!B2597</f>
        <v>0</v>
      </c>
      <c r="C2599" t="str">
        <f>LEFT(ItemLists_295084!D2597,36)</f>
        <v/>
      </c>
      <c r="D2599" s="3" t="str">
        <f>IF(ItemLists_295084!AE2597=1,"Yes","No")</f>
        <v>No</v>
      </c>
      <c r="E2599" s="18">
        <f>ItemLists_295084!C2597</f>
        <v>0</v>
      </c>
      <c r="F2599">
        <f>ItemLists_295084!F2597</f>
        <v>0</v>
      </c>
      <c r="G2599">
        <f>ItemLists_295084!P2597</f>
        <v>0</v>
      </c>
      <c r="H2599" s="1">
        <f>ItemLists_295084!W2597</f>
        <v>0</v>
      </c>
      <c r="I2599">
        <f>ItemLists_295084!S2597</f>
        <v>0</v>
      </c>
    </row>
    <row r="2600" spans="1:9" x14ac:dyDescent="0.25">
      <c r="A2600" t="str">
        <f>IF(ItemLists_295084!A2598="Juvenile Non-Fiction","JNF","")</f>
        <v/>
      </c>
      <c r="B2600">
        <f>ItemLists_295084!B2598</f>
        <v>0</v>
      </c>
      <c r="C2600" t="str">
        <f>LEFT(ItemLists_295084!D2598,36)</f>
        <v/>
      </c>
      <c r="D2600" s="3" t="str">
        <f>IF(ItemLists_295084!AE2598=1,"Yes","No")</f>
        <v>No</v>
      </c>
      <c r="E2600" s="18">
        <f>ItemLists_295084!C2598</f>
        <v>0</v>
      </c>
      <c r="F2600">
        <f>ItemLists_295084!F2598</f>
        <v>0</v>
      </c>
      <c r="G2600">
        <f>ItemLists_295084!P2598</f>
        <v>0</v>
      </c>
      <c r="H2600" s="1">
        <f>ItemLists_295084!W2598</f>
        <v>0</v>
      </c>
      <c r="I2600">
        <f>ItemLists_295084!S2598</f>
        <v>0</v>
      </c>
    </row>
    <row r="2601" spans="1:9" x14ac:dyDescent="0.25">
      <c r="A2601" t="str">
        <f>IF(ItemLists_295084!A2599="Juvenile Non-Fiction","JNF","")</f>
        <v/>
      </c>
      <c r="B2601">
        <f>ItemLists_295084!B2599</f>
        <v>0</v>
      </c>
      <c r="C2601" t="str">
        <f>LEFT(ItemLists_295084!D2599,36)</f>
        <v/>
      </c>
      <c r="D2601" s="3" t="str">
        <f>IF(ItemLists_295084!AE2599=1,"Yes","No")</f>
        <v>No</v>
      </c>
      <c r="E2601" s="18">
        <f>ItemLists_295084!C2599</f>
        <v>0</v>
      </c>
      <c r="F2601">
        <f>ItemLists_295084!F2599</f>
        <v>0</v>
      </c>
      <c r="G2601">
        <f>ItemLists_295084!P2599</f>
        <v>0</v>
      </c>
      <c r="H2601" s="1">
        <f>ItemLists_295084!W2599</f>
        <v>0</v>
      </c>
      <c r="I2601">
        <f>ItemLists_295084!S2599</f>
        <v>0</v>
      </c>
    </row>
    <row r="2602" spans="1:9" x14ac:dyDescent="0.25">
      <c r="A2602" t="str">
        <f>IF(ItemLists_295084!A2600="Juvenile Non-Fiction","JNF","")</f>
        <v/>
      </c>
      <c r="B2602">
        <f>ItemLists_295084!B2600</f>
        <v>0</v>
      </c>
      <c r="C2602" t="str">
        <f>LEFT(ItemLists_295084!D2600,36)</f>
        <v/>
      </c>
      <c r="D2602" s="3" t="str">
        <f>IF(ItemLists_295084!AE2600=1,"Yes","No")</f>
        <v>No</v>
      </c>
      <c r="E2602" s="18">
        <f>ItemLists_295084!C2600</f>
        <v>0</v>
      </c>
      <c r="F2602">
        <f>ItemLists_295084!F2600</f>
        <v>0</v>
      </c>
      <c r="G2602">
        <f>ItemLists_295084!P2600</f>
        <v>0</v>
      </c>
      <c r="H2602" s="1">
        <f>ItemLists_295084!W2600</f>
        <v>0</v>
      </c>
      <c r="I2602">
        <f>ItemLists_295084!S2600</f>
        <v>0</v>
      </c>
    </row>
    <row r="2603" spans="1:9" x14ac:dyDescent="0.25">
      <c r="A2603" t="str">
        <f>IF(ItemLists_295084!A2601="Juvenile Non-Fiction","JNF","")</f>
        <v/>
      </c>
      <c r="B2603">
        <f>ItemLists_295084!B2601</f>
        <v>0</v>
      </c>
      <c r="C2603" t="str">
        <f>LEFT(ItemLists_295084!D2601,36)</f>
        <v/>
      </c>
      <c r="D2603" s="3" t="str">
        <f>IF(ItemLists_295084!AE2601=1,"Yes","No")</f>
        <v>No</v>
      </c>
      <c r="E2603" s="18">
        <f>ItemLists_295084!C2601</f>
        <v>0</v>
      </c>
      <c r="F2603">
        <f>ItemLists_295084!F2601</f>
        <v>0</v>
      </c>
      <c r="G2603">
        <f>ItemLists_295084!P2601</f>
        <v>0</v>
      </c>
      <c r="H2603" s="1">
        <f>ItemLists_295084!W2601</f>
        <v>0</v>
      </c>
      <c r="I2603">
        <f>ItemLists_295084!S2601</f>
        <v>0</v>
      </c>
    </row>
    <row r="2604" spans="1:9" x14ac:dyDescent="0.25">
      <c r="A2604" t="str">
        <f>IF(ItemLists_295084!A2602="Juvenile Non-Fiction","JNF","")</f>
        <v/>
      </c>
      <c r="B2604">
        <f>ItemLists_295084!B2602</f>
        <v>0</v>
      </c>
      <c r="C2604" t="str">
        <f>LEFT(ItemLists_295084!D2602,36)</f>
        <v/>
      </c>
      <c r="D2604" s="3" t="str">
        <f>IF(ItemLists_295084!AE2602=1,"Yes","No")</f>
        <v>No</v>
      </c>
      <c r="E2604" s="18">
        <f>ItemLists_295084!C2602</f>
        <v>0</v>
      </c>
      <c r="F2604">
        <f>ItemLists_295084!F2602</f>
        <v>0</v>
      </c>
      <c r="G2604">
        <f>ItemLists_295084!P2602</f>
        <v>0</v>
      </c>
      <c r="H2604" s="1">
        <f>ItemLists_295084!W2602</f>
        <v>0</v>
      </c>
      <c r="I2604">
        <f>ItemLists_295084!S2602</f>
        <v>0</v>
      </c>
    </row>
    <row r="2605" spans="1:9" x14ac:dyDescent="0.25">
      <c r="A2605" t="str">
        <f>IF(ItemLists_295084!A2603="Juvenile Non-Fiction","JNF","")</f>
        <v/>
      </c>
      <c r="B2605">
        <f>ItemLists_295084!B2603</f>
        <v>0</v>
      </c>
      <c r="C2605" t="str">
        <f>LEFT(ItemLists_295084!D2603,36)</f>
        <v/>
      </c>
      <c r="D2605" s="3" t="str">
        <f>IF(ItemLists_295084!AE2603=1,"Yes","No")</f>
        <v>No</v>
      </c>
      <c r="E2605" s="18">
        <f>ItemLists_295084!C2603</f>
        <v>0</v>
      </c>
      <c r="F2605">
        <f>ItemLists_295084!F2603</f>
        <v>0</v>
      </c>
      <c r="G2605">
        <f>ItemLists_295084!P2603</f>
        <v>0</v>
      </c>
      <c r="H2605" s="1">
        <f>ItemLists_295084!W2603</f>
        <v>0</v>
      </c>
      <c r="I2605">
        <f>ItemLists_295084!S2603</f>
        <v>0</v>
      </c>
    </row>
    <row r="2606" spans="1:9" x14ac:dyDescent="0.25">
      <c r="A2606" t="str">
        <f>IF(ItemLists_295084!A2604="Juvenile Non-Fiction","JNF","")</f>
        <v/>
      </c>
      <c r="B2606">
        <f>ItemLists_295084!B2604</f>
        <v>0</v>
      </c>
      <c r="C2606" t="str">
        <f>LEFT(ItemLists_295084!D2604,36)</f>
        <v/>
      </c>
      <c r="D2606" s="3" t="str">
        <f>IF(ItemLists_295084!AE2604=1,"Yes","No")</f>
        <v>No</v>
      </c>
      <c r="E2606" s="18">
        <f>ItemLists_295084!C2604</f>
        <v>0</v>
      </c>
      <c r="F2606">
        <f>ItemLists_295084!F2604</f>
        <v>0</v>
      </c>
      <c r="G2606">
        <f>ItemLists_295084!P2604</f>
        <v>0</v>
      </c>
      <c r="H2606" s="1">
        <f>ItemLists_295084!W2604</f>
        <v>0</v>
      </c>
      <c r="I2606">
        <f>ItemLists_295084!S2604</f>
        <v>0</v>
      </c>
    </row>
    <row r="2607" spans="1:9" x14ac:dyDescent="0.25">
      <c r="A2607" t="str">
        <f>IF(ItemLists_295084!A2605="Juvenile Non-Fiction","JNF","")</f>
        <v/>
      </c>
      <c r="B2607">
        <f>ItemLists_295084!B2605</f>
        <v>0</v>
      </c>
      <c r="C2607" t="str">
        <f>LEFT(ItemLists_295084!D2605,36)</f>
        <v/>
      </c>
      <c r="D2607" s="3" t="str">
        <f>IF(ItemLists_295084!AE2605=1,"Yes","No")</f>
        <v>No</v>
      </c>
      <c r="E2607" s="18">
        <f>ItemLists_295084!C2605</f>
        <v>0</v>
      </c>
      <c r="F2607">
        <f>ItemLists_295084!F2605</f>
        <v>0</v>
      </c>
      <c r="G2607">
        <f>ItemLists_295084!P2605</f>
        <v>0</v>
      </c>
      <c r="H2607" s="1">
        <f>ItemLists_295084!W2605</f>
        <v>0</v>
      </c>
      <c r="I2607">
        <f>ItemLists_295084!S2605</f>
        <v>0</v>
      </c>
    </row>
    <row r="2608" spans="1:9" x14ac:dyDescent="0.25">
      <c r="A2608" t="str">
        <f>IF(ItemLists_295084!A2606="Juvenile Non-Fiction","JNF","")</f>
        <v/>
      </c>
      <c r="B2608">
        <f>ItemLists_295084!B2606</f>
        <v>0</v>
      </c>
      <c r="C2608" t="str">
        <f>LEFT(ItemLists_295084!D2606,36)</f>
        <v/>
      </c>
      <c r="D2608" s="3" t="str">
        <f>IF(ItemLists_295084!AE2606=1,"Yes","No")</f>
        <v>No</v>
      </c>
      <c r="E2608" s="18">
        <f>ItemLists_295084!C2606</f>
        <v>0</v>
      </c>
      <c r="F2608">
        <f>ItemLists_295084!F2606</f>
        <v>0</v>
      </c>
      <c r="G2608">
        <f>ItemLists_295084!P2606</f>
        <v>0</v>
      </c>
      <c r="H2608" s="1">
        <f>ItemLists_295084!W2606</f>
        <v>0</v>
      </c>
      <c r="I2608">
        <f>ItemLists_295084!S2606</f>
        <v>0</v>
      </c>
    </row>
    <row r="2609" spans="1:9" x14ac:dyDescent="0.25">
      <c r="A2609" t="str">
        <f>IF(ItemLists_295084!A2607="Juvenile Non-Fiction","JNF","")</f>
        <v/>
      </c>
      <c r="B2609">
        <f>ItemLists_295084!B2607</f>
        <v>0</v>
      </c>
      <c r="C2609" t="str">
        <f>LEFT(ItemLists_295084!D2607,36)</f>
        <v/>
      </c>
      <c r="D2609" s="3" t="str">
        <f>IF(ItemLists_295084!AE2607=1,"Yes","No")</f>
        <v>No</v>
      </c>
      <c r="E2609" s="18">
        <f>ItemLists_295084!C2607</f>
        <v>0</v>
      </c>
      <c r="F2609">
        <f>ItemLists_295084!F2607</f>
        <v>0</v>
      </c>
      <c r="G2609">
        <f>ItemLists_295084!P2607</f>
        <v>0</v>
      </c>
      <c r="H2609" s="1">
        <f>ItemLists_295084!W2607</f>
        <v>0</v>
      </c>
      <c r="I2609">
        <f>ItemLists_295084!S2607</f>
        <v>0</v>
      </c>
    </row>
    <row r="2610" spans="1:9" x14ac:dyDescent="0.25">
      <c r="A2610" t="str">
        <f>IF(ItemLists_295084!A2608="Juvenile Non-Fiction","JNF","")</f>
        <v/>
      </c>
      <c r="B2610">
        <f>ItemLists_295084!B2608</f>
        <v>0</v>
      </c>
      <c r="C2610" t="str">
        <f>LEFT(ItemLists_295084!D2608,36)</f>
        <v/>
      </c>
      <c r="D2610" s="3" t="str">
        <f>IF(ItemLists_295084!AE2608=1,"Yes","No")</f>
        <v>No</v>
      </c>
      <c r="E2610" s="18">
        <f>ItemLists_295084!C2608</f>
        <v>0</v>
      </c>
      <c r="F2610">
        <f>ItemLists_295084!F2608</f>
        <v>0</v>
      </c>
      <c r="G2610">
        <f>ItemLists_295084!P2608</f>
        <v>0</v>
      </c>
      <c r="H2610" s="1">
        <f>ItemLists_295084!W2608</f>
        <v>0</v>
      </c>
      <c r="I2610">
        <f>ItemLists_295084!S2608</f>
        <v>0</v>
      </c>
    </row>
    <row r="2611" spans="1:9" x14ac:dyDescent="0.25">
      <c r="A2611" t="str">
        <f>IF(ItemLists_295084!A2609="Juvenile Non-Fiction","JNF","")</f>
        <v/>
      </c>
      <c r="B2611">
        <f>ItemLists_295084!B2609</f>
        <v>0</v>
      </c>
      <c r="C2611" t="str">
        <f>LEFT(ItemLists_295084!D2609,36)</f>
        <v/>
      </c>
      <c r="D2611" s="3" t="str">
        <f>IF(ItemLists_295084!AE2609=1,"Yes","No")</f>
        <v>No</v>
      </c>
      <c r="E2611" s="18">
        <f>ItemLists_295084!C2609</f>
        <v>0</v>
      </c>
      <c r="F2611">
        <f>ItemLists_295084!F2609</f>
        <v>0</v>
      </c>
      <c r="G2611">
        <f>ItemLists_295084!P2609</f>
        <v>0</v>
      </c>
      <c r="H2611" s="1">
        <f>ItemLists_295084!W2609</f>
        <v>0</v>
      </c>
      <c r="I2611">
        <f>ItemLists_295084!S2609</f>
        <v>0</v>
      </c>
    </row>
    <row r="2612" spans="1:9" x14ac:dyDescent="0.25">
      <c r="A2612" t="str">
        <f>IF(ItemLists_295084!A2610="Juvenile Non-Fiction","JNF","")</f>
        <v/>
      </c>
      <c r="B2612">
        <f>ItemLists_295084!B2610</f>
        <v>0</v>
      </c>
      <c r="C2612" t="str">
        <f>LEFT(ItemLists_295084!D2610,36)</f>
        <v/>
      </c>
      <c r="D2612" s="3" t="str">
        <f>IF(ItemLists_295084!AE2610=1,"Yes","No")</f>
        <v>No</v>
      </c>
      <c r="E2612" s="18">
        <f>ItemLists_295084!C2610</f>
        <v>0</v>
      </c>
      <c r="F2612">
        <f>ItemLists_295084!F2610</f>
        <v>0</v>
      </c>
      <c r="G2612">
        <f>ItemLists_295084!P2610</f>
        <v>0</v>
      </c>
      <c r="H2612" s="1">
        <f>ItemLists_295084!W2610</f>
        <v>0</v>
      </c>
      <c r="I2612">
        <f>ItemLists_295084!S2610</f>
        <v>0</v>
      </c>
    </row>
    <row r="2613" spans="1:9" x14ac:dyDescent="0.25">
      <c r="A2613" t="str">
        <f>IF(ItemLists_295084!A2611="Juvenile Non-Fiction","JNF","")</f>
        <v/>
      </c>
      <c r="B2613">
        <f>ItemLists_295084!B2611</f>
        <v>0</v>
      </c>
      <c r="C2613" t="str">
        <f>LEFT(ItemLists_295084!D2611,36)</f>
        <v/>
      </c>
      <c r="D2613" s="3" t="str">
        <f>IF(ItemLists_295084!AE2611=1,"Yes","No")</f>
        <v>No</v>
      </c>
      <c r="E2613" s="18">
        <f>ItemLists_295084!C2611</f>
        <v>0</v>
      </c>
      <c r="F2613">
        <f>ItemLists_295084!F2611</f>
        <v>0</v>
      </c>
      <c r="G2613">
        <f>ItemLists_295084!P2611</f>
        <v>0</v>
      </c>
      <c r="H2613" s="1">
        <f>ItemLists_295084!W2611</f>
        <v>0</v>
      </c>
      <c r="I2613">
        <f>ItemLists_295084!S2611</f>
        <v>0</v>
      </c>
    </row>
    <row r="2614" spans="1:9" x14ac:dyDescent="0.25">
      <c r="A2614" t="str">
        <f>IF(ItemLists_295084!A2612="Juvenile Non-Fiction","JNF","")</f>
        <v/>
      </c>
      <c r="B2614">
        <f>ItemLists_295084!B2612</f>
        <v>0</v>
      </c>
      <c r="C2614" t="str">
        <f>LEFT(ItemLists_295084!D2612,36)</f>
        <v/>
      </c>
      <c r="D2614" s="3" t="str">
        <f>IF(ItemLists_295084!AE2612=1,"Yes","No")</f>
        <v>No</v>
      </c>
      <c r="E2614" s="18">
        <f>ItemLists_295084!C2612</f>
        <v>0</v>
      </c>
      <c r="F2614">
        <f>ItemLists_295084!F2612</f>
        <v>0</v>
      </c>
      <c r="G2614">
        <f>ItemLists_295084!P2612</f>
        <v>0</v>
      </c>
      <c r="H2614" s="1">
        <f>ItemLists_295084!W2612</f>
        <v>0</v>
      </c>
      <c r="I2614">
        <f>ItemLists_295084!S2612</f>
        <v>0</v>
      </c>
    </row>
    <row r="2615" spans="1:9" x14ac:dyDescent="0.25">
      <c r="A2615" t="str">
        <f>IF(ItemLists_295084!A2613="Juvenile Non-Fiction","JNF","")</f>
        <v/>
      </c>
      <c r="B2615">
        <f>ItemLists_295084!B2613</f>
        <v>0</v>
      </c>
      <c r="C2615" t="str">
        <f>LEFT(ItemLists_295084!D2613,36)</f>
        <v/>
      </c>
      <c r="D2615" s="3" t="str">
        <f>IF(ItemLists_295084!AE2613=1,"Yes","No")</f>
        <v>No</v>
      </c>
      <c r="E2615" s="18">
        <f>ItemLists_295084!C2613</f>
        <v>0</v>
      </c>
      <c r="F2615">
        <f>ItemLists_295084!F2613</f>
        <v>0</v>
      </c>
      <c r="G2615">
        <f>ItemLists_295084!P2613</f>
        <v>0</v>
      </c>
      <c r="H2615" s="1">
        <f>ItemLists_295084!W2613</f>
        <v>0</v>
      </c>
      <c r="I2615">
        <f>ItemLists_295084!S2613</f>
        <v>0</v>
      </c>
    </row>
    <row r="2616" spans="1:9" x14ac:dyDescent="0.25">
      <c r="A2616" t="str">
        <f>IF(ItemLists_295084!A2614="Juvenile Non-Fiction","JNF","")</f>
        <v/>
      </c>
      <c r="B2616">
        <f>ItemLists_295084!B2614</f>
        <v>0</v>
      </c>
      <c r="C2616" t="str">
        <f>LEFT(ItemLists_295084!D2614,36)</f>
        <v/>
      </c>
      <c r="D2616" s="3" t="str">
        <f>IF(ItemLists_295084!AE2614=1,"Yes","No")</f>
        <v>No</v>
      </c>
      <c r="E2616" s="18">
        <f>ItemLists_295084!C2614</f>
        <v>0</v>
      </c>
      <c r="F2616">
        <f>ItemLists_295084!F2614</f>
        <v>0</v>
      </c>
      <c r="G2616">
        <f>ItemLists_295084!P2614</f>
        <v>0</v>
      </c>
      <c r="H2616" s="1">
        <f>ItemLists_295084!W2614</f>
        <v>0</v>
      </c>
      <c r="I2616">
        <f>ItemLists_295084!S2614</f>
        <v>0</v>
      </c>
    </row>
    <row r="2617" spans="1:9" x14ac:dyDescent="0.25">
      <c r="A2617" t="str">
        <f>IF(ItemLists_295084!A2615="Juvenile Non-Fiction","JNF","")</f>
        <v/>
      </c>
      <c r="B2617">
        <f>ItemLists_295084!B2615</f>
        <v>0</v>
      </c>
      <c r="C2617" t="str">
        <f>LEFT(ItemLists_295084!D2615,36)</f>
        <v/>
      </c>
      <c r="D2617" s="3" t="str">
        <f>IF(ItemLists_295084!AE2615=1,"Yes","No")</f>
        <v>No</v>
      </c>
      <c r="E2617" s="18">
        <f>ItemLists_295084!C2615</f>
        <v>0</v>
      </c>
      <c r="F2617">
        <f>ItemLists_295084!F2615</f>
        <v>0</v>
      </c>
      <c r="G2617">
        <f>ItemLists_295084!P2615</f>
        <v>0</v>
      </c>
      <c r="H2617" s="1">
        <f>ItemLists_295084!W2615</f>
        <v>0</v>
      </c>
      <c r="I2617">
        <f>ItemLists_295084!S2615</f>
        <v>0</v>
      </c>
    </row>
    <row r="2618" spans="1:9" x14ac:dyDescent="0.25">
      <c r="A2618" t="str">
        <f>IF(ItemLists_295084!A2616="Juvenile Non-Fiction","JNF","")</f>
        <v/>
      </c>
      <c r="B2618">
        <f>ItemLists_295084!B2616</f>
        <v>0</v>
      </c>
      <c r="C2618" t="str">
        <f>LEFT(ItemLists_295084!D2616,36)</f>
        <v/>
      </c>
      <c r="D2618" s="3" t="str">
        <f>IF(ItemLists_295084!AE2616=1,"Yes","No")</f>
        <v>No</v>
      </c>
      <c r="E2618" s="18">
        <f>ItemLists_295084!C2616</f>
        <v>0</v>
      </c>
      <c r="F2618">
        <f>ItemLists_295084!F2616</f>
        <v>0</v>
      </c>
      <c r="G2618">
        <f>ItemLists_295084!P2616</f>
        <v>0</v>
      </c>
      <c r="H2618" s="1">
        <f>ItemLists_295084!W2616</f>
        <v>0</v>
      </c>
      <c r="I2618">
        <f>ItemLists_295084!S2616</f>
        <v>0</v>
      </c>
    </row>
    <row r="2619" spans="1:9" x14ac:dyDescent="0.25">
      <c r="A2619" t="str">
        <f>IF(ItemLists_295084!A2617="Juvenile Non-Fiction","JNF","")</f>
        <v/>
      </c>
      <c r="B2619">
        <f>ItemLists_295084!B2617</f>
        <v>0</v>
      </c>
      <c r="C2619" t="str">
        <f>LEFT(ItemLists_295084!D2617,36)</f>
        <v/>
      </c>
      <c r="D2619" s="3" t="str">
        <f>IF(ItemLists_295084!AE2617=1,"Yes","No")</f>
        <v>No</v>
      </c>
      <c r="E2619" s="18">
        <f>ItemLists_295084!C2617</f>
        <v>0</v>
      </c>
      <c r="F2619">
        <f>ItemLists_295084!F2617</f>
        <v>0</v>
      </c>
      <c r="G2619">
        <f>ItemLists_295084!P2617</f>
        <v>0</v>
      </c>
      <c r="H2619" s="1">
        <f>ItemLists_295084!W2617</f>
        <v>0</v>
      </c>
      <c r="I2619">
        <f>ItemLists_295084!S2617</f>
        <v>0</v>
      </c>
    </row>
    <row r="2620" spans="1:9" x14ac:dyDescent="0.25">
      <c r="A2620" t="str">
        <f>IF(ItemLists_295084!A2618="Juvenile Non-Fiction","JNF","")</f>
        <v/>
      </c>
      <c r="B2620">
        <f>ItemLists_295084!B2618</f>
        <v>0</v>
      </c>
      <c r="C2620" t="str">
        <f>LEFT(ItemLists_295084!D2618,36)</f>
        <v/>
      </c>
      <c r="D2620" s="3" t="str">
        <f>IF(ItemLists_295084!AE2618=1,"Yes","No")</f>
        <v>No</v>
      </c>
      <c r="E2620" s="18">
        <f>ItemLists_295084!C2618</f>
        <v>0</v>
      </c>
      <c r="F2620">
        <f>ItemLists_295084!F2618</f>
        <v>0</v>
      </c>
      <c r="G2620">
        <f>ItemLists_295084!P2618</f>
        <v>0</v>
      </c>
      <c r="H2620" s="1">
        <f>ItemLists_295084!W2618</f>
        <v>0</v>
      </c>
      <c r="I2620">
        <f>ItemLists_295084!S2618</f>
        <v>0</v>
      </c>
    </row>
    <row r="2621" spans="1:9" x14ac:dyDescent="0.25">
      <c r="A2621" t="str">
        <f>IF(ItemLists_295084!A2619="Juvenile Non-Fiction","JNF","")</f>
        <v/>
      </c>
      <c r="B2621">
        <f>ItemLists_295084!B2619</f>
        <v>0</v>
      </c>
      <c r="C2621" t="str">
        <f>LEFT(ItemLists_295084!D2619,36)</f>
        <v/>
      </c>
      <c r="D2621" s="3" t="str">
        <f>IF(ItemLists_295084!AE2619=1,"Yes","No")</f>
        <v>No</v>
      </c>
      <c r="E2621" s="18">
        <f>ItemLists_295084!C2619</f>
        <v>0</v>
      </c>
      <c r="F2621">
        <f>ItemLists_295084!F2619</f>
        <v>0</v>
      </c>
      <c r="G2621">
        <f>ItemLists_295084!P2619</f>
        <v>0</v>
      </c>
      <c r="H2621" s="1">
        <f>ItemLists_295084!W2619</f>
        <v>0</v>
      </c>
      <c r="I2621">
        <f>ItemLists_295084!S2619</f>
        <v>0</v>
      </c>
    </row>
    <row r="2622" spans="1:9" x14ac:dyDescent="0.25">
      <c r="A2622" t="str">
        <f>IF(ItemLists_295084!A2620="Juvenile Non-Fiction","JNF","")</f>
        <v/>
      </c>
      <c r="B2622">
        <f>ItemLists_295084!B2620</f>
        <v>0</v>
      </c>
      <c r="C2622" t="str">
        <f>LEFT(ItemLists_295084!D2620,36)</f>
        <v/>
      </c>
      <c r="D2622" s="3" t="str">
        <f>IF(ItemLists_295084!AE2620=1,"Yes","No")</f>
        <v>No</v>
      </c>
      <c r="E2622" s="18">
        <f>ItemLists_295084!C2620</f>
        <v>0</v>
      </c>
      <c r="F2622">
        <f>ItemLists_295084!F2620</f>
        <v>0</v>
      </c>
      <c r="G2622">
        <f>ItemLists_295084!P2620</f>
        <v>0</v>
      </c>
      <c r="H2622" s="1">
        <f>ItemLists_295084!W2620</f>
        <v>0</v>
      </c>
      <c r="I2622">
        <f>ItemLists_295084!S2620</f>
        <v>0</v>
      </c>
    </row>
    <row r="2623" spans="1:9" x14ac:dyDescent="0.25">
      <c r="A2623" t="str">
        <f>IF(ItemLists_295084!A2621="Juvenile Non-Fiction","JNF","")</f>
        <v/>
      </c>
      <c r="B2623">
        <f>ItemLists_295084!B2621</f>
        <v>0</v>
      </c>
      <c r="C2623" t="str">
        <f>LEFT(ItemLists_295084!D2621,36)</f>
        <v/>
      </c>
      <c r="D2623" s="3" t="str">
        <f>IF(ItemLists_295084!AE2621=1,"Yes","No")</f>
        <v>No</v>
      </c>
      <c r="E2623" s="18">
        <f>ItemLists_295084!C2621</f>
        <v>0</v>
      </c>
      <c r="F2623">
        <f>ItemLists_295084!F2621</f>
        <v>0</v>
      </c>
      <c r="G2623">
        <f>ItemLists_295084!P2621</f>
        <v>0</v>
      </c>
      <c r="H2623" s="1">
        <f>ItemLists_295084!W2621</f>
        <v>0</v>
      </c>
      <c r="I2623">
        <f>ItemLists_295084!S2621</f>
        <v>0</v>
      </c>
    </row>
    <row r="2624" spans="1:9" x14ac:dyDescent="0.25">
      <c r="A2624" t="str">
        <f>IF(ItemLists_295084!A2622="Juvenile Non-Fiction","JNF","")</f>
        <v/>
      </c>
      <c r="B2624">
        <f>ItemLists_295084!B2622</f>
        <v>0</v>
      </c>
      <c r="C2624" t="str">
        <f>LEFT(ItemLists_295084!D2622,36)</f>
        <v/>
      </c>
      <c r="D2624" s="3" t="str">
        <f>IF(ItemLists_295084!AE2622=1,"Yes","No")</f>
        <v>No</v>
      </c>
      <c r="E2624" s="18">
        <f>ItemLists_295084!C2622</f>
        <v>0</v>
      </c>
      <c r="F2624">
        <f>ItemLists_295084!F2622</f>
        <v>0</v>
      </c>
      <c r="G2624">
        <f>ItemLists_295084!P2622</f>
        <v>0</v>
      </c>
      <c r="H2624" s="1">
        <f>ItemLists_295084!W2622</f>
        <v>0</v>
      </c>
      <c r="I2624">
        <f>ItemLists_295084!S2622</f>
        <v>0</v>
      </c>
    </row>
    <row r="2625" spans="1:9" x14ac:dyDescent="0.25">
      <c r="A2625" t="str">
        <f>IF(ItemLists_295084!A2623="Juvenile Non-Fiction","JNF","")</f>
        <v/>
      </c>
      <c r="B2625">
        <f>ItemLists_295084!B2623</f>
        <v>0</v>
      </c>
      <c r="C2625" t="str">
        <f>LEFT(ItemLists_295084!D2623,36)</f>
        <v/>
      </c>
      <c r="D2625" s="3" t="str">
        <f>IF(ItemLists_295084!AE2623=1,"Yes","No")</f>
        <v>No</v>
      </c>
      <c r="E2625" s="18">
        <f>ItemLists_295084!C2623</f>
        <v>0</v>
      </c>
      <c r="F2625">
        <f>ItemLists_295084!F2623</f>
        <v>0</v>
      </c>
      <c r="G2625">
        <f>ItemLists_295084!P2623</f>
        <v>0</v>
      </c>
      <c r="H2625" s="1">
        <f>ItemLists_295084!W2623</f>
        <v>0</v>
      </c>
      <c r="I2625">
        <f>ItemLists_295084!S2623</f>
        <v>0</v>
      </c>
    </row>
    <row r="2626" spans="1:9" x14ac:dyDescent="0.25">
      <c r="A2626" t="str">
        <f>IF(ItemLists_295084!A2624="Juvenile Non-Fiction","JNF","")</f>
        <v/>
      </c>
      <c r="B2626">
        <f>ItemLists_295084!B2624</f>
        <v>0</v>
      </c>
      <c r="C2626" t="str">
        <f>LEFT(ItemLists_295084!D2624,36)</f>
        <v/>
      </c>
      <c r="D2626" s="3" t="str">
        <f>IF(ItemLists_295084!AE2624=1,"Yes","No")</f>
        <v>No</v>
      </c>
      <c r="E2626" s="18">
        <f>ItemLists_295084!C2624</f>
        <v>0</v>
      </c>
      <c r="F2626">
        <f>ItemLists_295084!F2624</f>
        <v>0</v>
      </c>
      <c r="G2626">
        <f>ItemLists_295084!P2624</f>
        <v>0</v>
      </c>
      <c r="H2626" s="1">
        <f>ItemLists_295084!W2624</f>
        <v>0</v>
      </c>
      <c r="I2626">
        <f>ItemLists_295084!S2624</f>
        <v>0</v>
      </c>
    </row>
    <row r="2627" spans="1:9" x14ac:dyDescent="0.25">
      <c r="A2627" t="str">
        <f>IF(ItemLists_295084!A2625="Juvenile Non-Fiction","JNF","")</f>
        <v/>
      </c>
      <c r="B2627">
        <f>ItemLists_295084!B2625</f>
        <v>0</v>
      </c>
      <c r="C2627" t="str">
        <f>LEFT(ItemLists_295084!D2625,36)</f>
        <v/>
      </c>
      <c r="D2627" s="3" t="str">
        <f>IF(ItemLists_295084!AE2625=1,"Yes","No")</f>
        <v>No</v>
      </c>
      <c r="E2627" s="18">
        <f>ItemLists_295084!C2625</f>
        <v>0</v>
      </c>
      <c r="F2627">
        <f>ItemLists_295084!F2625</f>
        <v>0</v>
      </c>
      <c r="G2627">
        <f>ItemLists_295084!P2625</f>
        <v>0</v>
      </c>
      <c r="H2627" s="1">
        <f>ItemLists_295084!W2625</f>
        <v>0</v>
      </c>
      <c r="I2627">
        <f>ItemLists_295084!S2625</f>
        <v>0</v>
      </c>
    </row>
    <row r="2628" spans="1:9" x14ac:dyDescent="0.25">
      <c r="A2628" t="str">
        <f>IF(ItemLists_295084!A2626="Juvenile Non-Fiction","JNF","")</f>
        <v/>
      </c>
      <c r="B2628">
        <f>ItemLists_295084!B2626</f>
        <v>0</v>
      </c>
      <c r="C2628" t="str">
        <f>LEFT(ItemLists_295084!D2626,36)</f>
        <v/>
      </c>
      <c r="D2628" s="3" t="str">
        <f>IF(ItemLists_295084!AE2626=1,"Yes","No")</f>
        <v>No</v>
      </c>
      <c r="E2628" s="18">
        <f>ItemLists_295084!C2626</f>
        <v>0</v>
      </c>
      <c r="F2628">
        <f>ItemLists_295084!F2626</f>
        <v>0</v>
      </c>
      <c r="G2628">
        <f>ItemLists_295084!P2626</f>
        <v>0</v>
      </c>
      <c r="H2628" s="1">
        <f>ItemLists_295084!W2626</f>
        <v>0</v>
      </c>
      <c r="I2628">
        <f>ItemLists_295084!S2626</f>
        <v>0</v>
      </c>
    </row>
    <row r="2629" spans="1:9" x14ac:dyDescent="0.25">
      <c r="A2629" t="str">
        <f>IF(ItemLists_295084!A2627="Juvenile Non-Fiction","JNF","")</f>
        <v/>
      </c>
      <c r="B2629">
        <f>ItemLists_295084!B2627</f>
        <v>0</v>
      </c>
      <c r="C2629" t="str">
        <f>LEFT(ItemLists_295084!D2627,36)</f>
        <v/>
      </c>
      <c r="D2629" s="3" t="str">
        <f>IF(ItemLists_295084!AE2627=1,"Yes","No")</f>
        <v>No</v>
      </c>
      <c r="E2629" s="18">
        <f>ItemLists_295084!C2627</f>
        <v>0</v>
      </c>
      <c r="F2629">
        <f>ItemLists_295084!F2627</f>
        <v>0</v>
      </c>
      <c r="G2629">
        <f>ItemLists_295084!P2627</f>
        <v>0</v>
      </c>
      <c r="H2629" s="1">
        <f>ItemLists_295084!W2627</f>
        <v>0</v>
      </c>
      <c r="I2629">
        <f>ItemLists_295084!S2627</f>
        <v>0</v>
      </c>
    </row>
    <row r="2630" spans="1:9" x14ac:dyDescent="0.25">
      <c r="A2630" t="str">
        <f>IF(ItemLists_295084!A2628="Juvenile Non-Fiction","JNF","")</f>
        <v/>
      </c>
      <c r="B2630">
        <f>ItemLists_295084!B2628</f>
        <v>0</v>
      </c>
      <c r="C2630" t="str">
        <f>LEFT(ItemLists_295084!D2628,36)</f>
        <v/>
      </c>
      <c r="D2630" s="3" t="str">
        <f>IF(ItemLists_295084!AE2628=1,"Yes","No")</f>
        <v>No</v>
      </c>
      <c r="E2630" s="18">
        <f>ItemLists_295084!C2628</f>
        <v>0</v>
      </c>
      <c r="F2630">
        <f>ItemLists_295084!F2628</f>
        <v>0</v>
      </c>
      <c r="G2630">
        <f>ItemLists_295084!P2628</f>
        <v>0</v>
      </c>
      <c r="H2630" s="1">
        <f>ItemLists_295084!W2628</f>
        <v>0</v>
      </c>
      <c r="I2630">
        <f>ItemLists_295084!S2628</f>
        <v>0</v>
      </c>
    </row>
    <row r="2631" spans="1:9" x14ac:dyDescent="0.25">
      <c r="A2631" t="str">
        <f>IF(ItemLists_295084!A2629="Juvenile Non-Fiction","JNF","")</f>
        <v/>
      </c>
      <c r="B2631">
        <f>ItemLists_295084!B2629</f>
        <v>0</v>
      </c>
      <c r="C2631" t="str">
        <f>LEFT(ItemLists_295084!D2629,36)</f>
        <v/>
      </c>
      <c r="D2631" s="3" t="str">
        <f>IF(ItemLists_295084!AE2629=1,"Yes","No")</f>
        <v>No</v>
      </c>
      <c r="E2631" s="18">
        <f>ItemLists_295084!C2629</f>
        <v>0</v>
      </c>
      <c r="F2631">
        <f>ItemLists_295084!F2629</f>
        <v>0</v>
      </c>
      <c r="G2631">
        <f>ItemLists_295084!P2629</f>
        <v>0</v>
      </c>
      <c r="H2631" s="1">
        <f>ItemLists_295084!W2629</f>
        <v>0</v>
      </c>
      <c r="I2631">
        <f>ItemLists_295084!S2629</f>
        <v>0</v>
      </c>
    </row>
    <row r="2632" spans="1:9" x14ac:dyDescent="0.25">
      <c r="A2632" t="str">
        <f>IF(ItemLists_295084!A2630="Juvenile Non-Fiction","JNF","")</f>
        <v/>
      </c>
      <c r="B2632">
        <f>ItemLists_295084!B2630</f>
        <v>0</v>
      </c>
      <c r="C2632" t="str">
        <f>LEFT(ItemLists_295084!D2630,36)</f>
        <v/>
      </c>
      <c r="D2632" s="3" t="str">
        <f>IF(ItemLists_295084!AE2630=1,"Yes","No")</f>
        <v>No</v>
      </c>
      <c r="E2632" s="18">
        <f>ItemLists_295084!C2630</f>
        <v>0</v>
      </c>
      <c r="F2632">
        <f>ItemLists_295084!F2630</f>
        <v>0</v>
      </c>
      <c r="G2632">
        <f>ItemLists_295084!P2630</f>
        <v>0</v>
      </c>
      <c r="H2632" s="1">
        <f>ItemLists_295084!W2630</f>
        <v>0</v>
      </c>
      <c r="I2632">
        <f>ItemLists_295084!S2630</f>
        <v>0</v>
      </c>
    </row>
    <row r="2633" spans="1:9" x14ac:dyDescent="0.25">
      <c r="A2633" t="str">
        <f>IF(ItemLists_295084!A2631="Juvenile Non-Fiction","JNF","")</f>
        <v/>
      </c>
      <c r="B2633">
        <f>ItemLists_295084!B2631</f>
        <v>0</v>
      </c>
      <c r="C2633" t="str">
        <f>LEFT(ItemLists_295084!D2631,36)</f>
        <v/>
      </c>
      <c r="D2633" s="3" t="str">
        <f>IF(ItemLists_295084!AE2631=1,"Yes","No")</f>
        <v>No</v>
      </c>
      <c r="E2633" s="18">
        <f>ItemLists_295084!C2631</f>
        <v>0</v>
      </c>
      <c r="F2633">
        <f>ItemLists_295084!F2631</f>
        <v>0</v>
      </c>
      <c r="G2633">
        <f>ItemLists_295084!P2631</f>
        <v>0</v>
      </c>
      <c r="H2633" s="1">
        <f>ItemLists_295084!W2631</f>
        <v>0</v>
      </c>
      <c r="I2633">
        <f>ItemLists_295084!S2631</f>
        <v>0</v>
      </c>
    </row>
    <row r="2634" spans="1:9" x14ac:dyDescent="0.25">
      <c r="A2634" t="str">
        <f>IF(ItemLists_295084!A2632="Juvenile Non-Fiction","JNF","")</f>
        <v/>
      </c>
      <c r="B2634">
        <f>ItemLists_295084!B2632</f>
        <v>0</v>
      </c>
      <c r="C2634" t="str">
        <f>LEFT(ItemLists_295084!D2632,36)</f>
        <v/>
      </c>
      <c r="D2634" s="3" t="str">
        <f>IF(ItemLists_295084!AE2632=1,"Yes","No")</f>
        <v>No</v>
      </c>
      <c r="E2634" s="18">
        <f>ItemLists_295084!C2632</f>
        <v>0</v>
      </c>
      <c r="F2634">
        <f>ItemLists_295084!F2632</f>
        <v>0</v>
      </c>
      <c r="G2634">
        <f>ItemLists_295084!P2632</f>
        <v>0</v>
      </c>
      <c r="H2634" s="1">
        <f>ItemLists_295084!W2632</f>
        <v>0</v>
      </c>
      <c r="I2634">
        <f>ItemLists_295084!S2632</f>
        <v>0</v>
      </c>
    </row>
    <row r="2635" spans="1:9" x14ac:dyDescent="0.25">
      <c r="A2635" t="str">
        <f>IF(ItemLists_295084!A2633="Juvenile Non-Fiction","JNF","")</f>
        <v/>
      </c>
      <c r="B2635">
        <f>ItemLists_295084!B2633</f>
        <v>0</v>
      </c>
      <c r="C2635" t="str">
        <f>LEFT(ItemLists_295084!D2633,36)</f>
        <v/>
      </c>
      <c r="D2635" s="3" t="str">
        <f>IF(ItemLists_295084!AE2633=1,"Yes","No")</f>
        <v>No</v>
      </c>
      <c r="E2635" s="18">
        <f>ItemLists_295084!C2633</f>
        <v>0</v>
      </c>
      <c r="F2635">
        <f>ItemLists_295084!F2633</f>
        <v>0</v>
      </c>
      <c r="G2635">
        <f>ItemLists_295084!P2633</f>
        <v>0</v>
      </c>
      <c r="H2635" s="1">
        <f>ItemLists_295084!W2633</f>
        <v>0</v>
      </c>
      <c r="I2635">
        <f>ItemLists_295084!S2633</f>
        <v>0</v>
      </c>
    </row>
    <row r="2636" spans="1:9" x14ac:dyDescent="0.25">
      <c r="A2636" t="str">
        <f>IF(ItemLists_295084!A2634="Juvenile Non-Fiction","JNF","")</f>
        <v/>
      </c>
      <c r="B2636">
        <f>ItemLists_295084!B2634</f>
        <v>0</v>
      </c>
      <c r="C2636" t="str">
        <f>LEFT(ItemLists_295084!D2634,36)</f>
        <v/>
      </c>
      <c r="D2636" s="3" t="str">
        <f>IF(ItemLists_295084!AE2634=1,"Yes","No")</f>
        <v>No</v>
      </c>
      <c r="E2636" s="18">
        <f>ItemLists_295084!C2634</f>
        <v>0</v>
      </c>
      <c r="F2636">
        <f>ItemLists_295084!F2634</f>
        <v>0</v>
      </c>
      <c r="G2636">
        <f>ItemLists_295084!P2634</f>
        <v>0</v>
      </c>
      <c r="H2636" s="1">
        <f>ItemLists_295084!W2634</f>
        <v>0</v>
      </c>
      <c r="I2636">
        <f>ItemLists_295084!S2634</f>
        <v>0</v>
      </c>
    </row>
    <row r="2637" spans="1:9" x14ac:dyDescent="0.25">
      <c r="A2637" t="str">
        <f>IF(ItemLists_295084!A2635="Juvenile Non-Fiction","JNF","")</f>
        <v/>
      </c>
      <c r="B2637">
        <f>ItemLists_295084!B2635</f>
        <v>0</v>
      </c>
      <c r="C2637" t="str">
        <f>LEFT(ItemLists_295084!D2635,36)</f>
        <v/>
      </c>
      <c r="D2637" s="3" t="str">
        <f>IF(ItemLists_295084!AE2635=1,"Yes","No")</f>
        <v>No</v>
      </c>
      <c r="E2637" s="18">
        <f>ItemLists_295084!C2635</f>
        <v>0</v>
      </c>
      <c r="F2637">
        <f>ItemLists_295084!F2635</f>
        <v>0</v>
      </c>
      <c r="G2637">
        <f>ItemLists_295084!P2635</f>
        <v>0</v>
      </c>
      <c r="H2637" s="1">
        <f>ItemLists_295084!W2635</f>
        <v>0</v>
      </c>
      <c r="I2637">
        <f>ItemLists_295084!S2635</f>
        <v>0</v>
      </c>
    </row>
    <row r="2638" spans="1:9" x14ac:dyDescent="0.25">
      <c r="A2638" t="str">
        <f>IF(ItemLists_295084!A2636="Juvenile Non-Fiction","JNF","")</f>
        <v/>
      </c>
      <c r="B2638">
        <f>ItemLists_295084!B2636</f>
        <v>0</v>
      </c>
      <c r="C2638" t="str">
        <f>LEFT(ItemLists_295084!D2636,36)</f>
        <v/>
      </c>
      <c r="D2638" s="3" t="str">
        <f>IF(ItemLists_295084!AE2636=1,"Yes","No")</f>
        <v>No</v>
      </c>
      <c r="E2638" s="18">
        <f>ItemLists_295084!C2636</f>
        <v>0</v>
      </c>
      <c r="F2638">
        <f>ItemLists_295084!F2636</f>
        <v>0</v>
      </c>
      <c r="G2638">
        <f>ItemLists_295084!P2636</f>
        <v>0</v>
      </c>
      <c r="H2638" s="1">
        <f>ItemLists_295084!W2636</f>
        <v>0</v>
      </c>
      <c r="I2638">
        <f>ItemLists_295084!S2636</f>
        <v>0</v>
      </c>
    </row>
    <row r="2639" spans="1:9" x14ac:dyDescent="0.25">
      <c r="A2639" t="str">
        <f>IF(ItemLists_295084!A2637="Juvenile Non-Fiction","JNF","")</f>
        <v/>
      </c>
      <c r="B2639">
        <f>ItemLists_295084!B2637</f>
        <v>0</v>
      </c>
      <c r="C2639" t="str">
        <f>LEFT(ItemLists_295084!D2637,36)</f>
        <v/>
      </c>
      <c r="D2639" s="3" t="str">
        <f>IF(ItemLists_295084!AE2637=1,"Yes","No")</f>
        <v>No</v>
      </c>
      <c r="E2639" s="18">
        <f>ItemLists_295084!C2637</f>
        <v>0</v>
      </c>
      <c r="F2639">
        <f>ItemLists_295084!F2637</f>
        <v>0</v>
      </c>
      <c r="G2639">
        <f>ItemLists_295084!P2637</f>
        <v>0</v>
      </c>
      <c r="H2639" s="1">
        <f>ItemLists_295084!W2637</f>
        <v>0</v>
      </c>
      <c r="I2639">
        <f>ItemLists_295084!S2637</f>
        <v>0</v>
      </c>
    </row>
    <row r="2640" spans="1:9" x14ac:dyDescent="0.25">
      <c r="A2640" t="str">
        <f>IF(ItemLists_295084!A2638="Juvenile Non-Fiction","JNF","")</f>
        <v/>
      </c>
      <c r="B2640">
        <f>ItemLists_295084!B2638</f>
        <v>0</v>
      </c>
      <c r="C2640" t="str">
        <f>LEFT(ItemLists_295084!D2638,36)</f>
        <v/>
      </c>
      <c r="D2640" s="3" t="str">
        <f>IF(ItemLists_295084!AE2638=1,"Yes","No")</f>
        <v>No</v>
      </c>
      <c r="E2640" s="18">
        <f>ItemLists_295084!C2638</f>
        <v>0</v>
      </c>
      <c r="F2640">
        <f>ItemLists_295084!F2638</f>
        <v>0</v>
      </c>
      <c r="G2640">
        <f>ItemLists_295084!P2638</f>
        <v>0</v>
      </c>
      <c r="H2640" s="1">
        <f>ItemLists_295084!W2638</f>
        <v>0</v>
      </c>
      <c r="I2640">
        <f>ItemLists_295084!S2638</f>
        <v>0</v>
      </c>
    </row>
    <row r="2641" spans="1:9" x14ac:dyDescent="0.25">
      <c r="A2641" t="str">
        <f>IF(ItemLists_295084!A2639="Juvenile Non-Fiction","JNF","")</f>
        <v/>
      </c>
      <c r="B2641">
        <f>ItemLists_295084!B2639</f>
        <v>0</v>
      </c>
      <c r="C2641" t="str">
        <f>LEFT(ItemLists_295084!D2639,36)</f>
        <v/>
      </c>
      <c r="D2641" s="3" t="str">
        <f>IF(ItemLists_295084!AE2639=1,"Yes","No")</f>
        <v>No</v>
      </c>
      <c r="E2641" s="18">
        <f>ItemLists_295084!C2639</f>
        <v>0</v>
      </c>
      <c r="F2641">
        <f>ItemLists_295084!F2639</f>
        <v>0</v>
      </c>
      <c r="G2641">
        <f>ItemLists_295084!P2639</f>
        <v>0</v>
      </c>
      <c r="H2641" s="1">
        <f>ItemLists_295084!W2639</f>
        <v>0</v>
      </c>
      <c r="I2641">
        <f>ItemLists_295084!S2639</f>
        <v>0</v>
      </c>
    </row>
    <row r="2642" spans="1:9" x14ac:dyDescent="0.25">
      <c r="A2642" t="str">
        <f>IF(ItemLists_295084!A2640="Juvenile Non-Fiction","JNF","")</f>
        <v/>
      </c>
      <c r="B2642">
        <f>ItemLists_295084!B2640</f>
        <v>0</v>
      </c>
      <c r="C2642" t="str">
        <f>LEFT(ItemLists_295084!D2640,36)</f>
        <v/>
      </c>
      <c r="D2642" s="3" t="str">
        <f>IF(ItemLists_295084!AE2640=1,"Yes","No")</f>
        <v>No</v>
      </c>
      <c r="E2642" s="18">
        <f>ItemLists_295084!C2640</f>
        <v>0</v>
      </c>
      <c r="F2642">
        <f>ItemLists_295084!F2640</f>
        <v>0</v>
      </c>
      <c r="G2642">
        <f>ItemLists_295084!P2640</f>
        <v>0</v>
      </c>
      <c r="H2642" s="1">
        <f>ItemLists_295084!W2640</f>
        <v>0</v>
      </c>
      <c r="I2642">
        <f>ItemLists_295084!S2640</f>
        <v>0</v>
      </c>
    </row>
    <row r="2643" spans="1:9" x14ac:dyDescent="0.25">
      <c r="A2643" t="str">
        <f>IF(ItemLists_295084!A2641="Juvenile Non-Fiction","JNF","")</f>
        <v/>
      </c>
      <c r="B2643">
        <f>ItemLists_295084!B2641</f>
        <v>0</v>
      </c>
      <c r="C2643" t="str">
        <f>LEFT(ItemLists_295084!D2641,36)</f>
        <v/>
      </c>
      <c r="D2643" s="3" t="str">
        <f>IF(ItemLists_295084!AE2641=1,"Yes","No")</f>
        <v>No</v>
      </c>
      <c r="E2643" s="18">
        <f>ItemLists_295084!C2641</f>
        <v>0</v>
      </c>
      <c r="F2643">
        <f>ItemLists_295084!F2641</f>
        <v>0</v>
      </c>
      <c r="G2643">
        <f>ItemLists_295084!P2641</f>
        <v>0</v>
      </c>
      <c r="H2643" s="1">
        <f>ItemLists_295084!W2641</f>
        <v>0</v>
      </c>
      <c r="I2643">
        <f>ItemLists_295084!S2641</f>
        <v>0</v>
      </c>
    </row>
    <row r="2644" spans="1:9" x14ac:dyDescent="0.25">
      <c r="A2644" t="str">
        <f>IF(ItemLists_295084!A2642="Juvenile Non-Fiction","JNF","")</f>
        <v/>
      </c>
      <c r="B2644">
        <f>ItemLists_295084!B2642</f>
        <v>0</v>
      </c>
      <c r="C2644" t="str">
        <f>LEFT(ItemLists_295084!D2642,36)</f>
        <v/>
      </c>
      <c r="D2644" s="3" t="str">
        <f>IF(ItemLists_295084!AE2642=1,"Yes","No")</f>
        <v>No</v>
      </c>
      <c r="E2644" s="18">
        <f>ItemLists_295084!C2642</f>
        <v>0</v>
      </c>
      <c r="F2644">
        <f>ItemLists_295084!F2642</f>
        <v>0</v>
      </c>
      <c r="G2644">
        <f>ItemLists_295084!P2642</f>
        <v>0</v>
      </c>
      <c r="H2644" s="1">
        <f>ItemLists_295084!W2642</f>
        <v>0</v>
      </c>
      <c r="I2644">
        <f>ItemLists_295084!S2642</f>
        <v>0</v>
      </c>
    </row>
    <row r="2645" spans="1:9" x14ac:dyDescent="0.25">
      <c r="A2645" t="str">
        <f>IF(ItemLists_295084!A2643="Juvenile Non-Fiction","JNF","")</f>
        <v/>
      </c>
      <c r="B2645">
        <f>ItemLists_295084!B2643</f>
        <v>0</v>
      </c>
      <c r="C2645" t="str">
        <f>LEFT(ItemLists_295084!D2643,36)</f>
        <v/>
      </c>
      <c r="D2645" s="3" t="str">
        <f>IF(ItemLists_295084!AE2643=1,"Yes","No")</f>
        <v>No</v>
      </c>
      <c r="E2645" s="18">
        <f>ItemLists_295084!C2643</f>
        <v>0</v>
      </c>
      <c r="F2645">
        <f>ItemLists_295084!F2643</f>
        <v>0</v>
      </c>
      <c r="G2645">
        <f>ItemLists_295084!P2643</f>
        <v>0</v>
      </c>
      <c r="H2645" s="1">
        <f>ItemLists_295084!W2643</f>
        <v>0</v>
      </c>
      <c r="I2645">
        <f>ItemLists_295084!S2643</f>
        <v>0</v>
      </c>
    </row>
    <row r="2646" spans="1:9" x14ac:dyDescent="0.25">
      <c r="A2646" t="str">
        <f>IF(ItemLists_295084!A2644="Juvenile Non-Fiction","JNF","")</f>
        <v/>
      </c>
      <c r="B2646">
        <f>ItemLists_295084!B2644</f>
        <v>0</v>
      </c>
      <c r="C2646" t="str">
        <f>LEFT(ItemLists_295084!D2644,36)</f>
        <v/>
      </c>
      <c r="D2646" s="3" t="str">
        <f>IF(ItemLists_295084!AE2644=1,"Yes","No")</f>
        <v>No</v>
      </c>
      <c r="E2646" s="18">
        <f>ItemLists_295084!C2644</f>
        <v>0</v>
      </c>
      <c r="F2646">
        <f>ItemLists_295084!F2644</f>
        <v>0</v>
      </c>
      <c r="G2646">
        <f>ItemLists_295084!P2644</f>
        <v>0</v>
      </c>
      <c r="H2646" s="1">
        <f>ItemLists_295084!W2644</f>
        <v>0</v>
      </c>
      <c r="I2646">
        <f>ItemLists_295084!S2644</f>
        <v>0</v>
      </c>
    </row>
    <row r="2647" spans="1:9" x14ac:dyDescent="0.25">
      <c r="A2647" t="str">
        <f>IF(ItemLists_295084!A2645="Juvenile Non-Fiction","JNF","")</f>
        <v/>
      </c>
      <c r="B2647">
        <f>ItemLists_295084!B2645</f>
        <v>0</v>
      </c>
      <c r="C2647" t="str">
        <f>LEFT(ItemLists_295084!D2645,36)</f>
        <v/>
      </c>
      <c r="D2647" s="3" t="str">
        <f>IF(ItemLists_295084!AE2645=1,"Yes","No")</f>
        <v>No</v>
      </c>
      <c r="E2647" s="18">
        <f>ItemLists_295084!C2645</f>
        <v>0</v>
      </c>
      <c r="F2647">
        <f>ItemLists_295084!F2645</f>
        <v>0</v>
      </c>
      <c r="G2647">
        <f>ItemLists_295084!P2645</f>
        <v>0</v>
      </c>
      <c r="H2647" s="1">
        <f>ItemLists_295084!W2645</f>
        <v>0</v>
      </c>
      <c r="I2647">
        <f>ItemLists_295084!S2645</f>
        <v>0</v>
      </c>
    </row>
    <row r="2648" spans="1:9" x14ac:dyDescent="0.25">
      <c r="A2648" t="str">
        <f>IF(ItemLists_295084!A2646="Juvenile Non-Fiction","JNF","")</f>
        <v/>
      </c>
      <c r="B2648">
        <f>ItemLists_295084!B2646</f>
        <v>0</v>
      </c>
      <c r="C2648" t="str">
        <f>LEFT(ItemLists_295084!D2646,36)</f>
        <v/>
      </c>
      <c r="D2648" s="3" t="str">
        <f>IF(ItemLists_295084!AE2646=1,"Yes","No")</f>
        <v>No</v>
      </c>
      <c r="E2648" s="18">
        <f>ItemLists_295084!C2646</f>
        <v>0</v>
      </c>
      <c r="F2648">
        <f>ItemLists_295084!F2646</f>
        <v>0</v>
      </c>
      <c r="G2648">
        <f>ItemLists_295084!P2646</f>
        <v>0</v>
      </c>
      <c r="H2648" s="1">
        <f>ItemLists_295084!W2646</f>
        <v>0</v>
      </c>
      <c r="I2648">
        <f>ItemLists_295084!S2646</f>
        <v>0</v>
      </c>
    </row>
    <row r="2649" spans="1:9" x14ac:dyDescent="0.25">
      <c r="A2649" t="str">
        <f>IF(ItemLists_295084!A2647="Juvenile Non-Fiction","JNF","")</f>
        <v/>
      </c>
      <c r="B2649">
        <f>ItemLists_295084!B2647</f>
        <v>0</v>
      </c>
      <c r="C2649" t="str">
        <f>LEFT(ItemLists_295084!D2647,36)</f>
        <v/>
      </c>
      <c r="D2649" s="3" t="str">
        <f>IF(ItemLists_295084!AE2647=1,"Yes","No")</f>
        <v>No</v>
      </c>
      <c r="E2649" s="18">
        <f>ItemLists_295084!C2647</f>
        <v>0</v>
      </c>
      <c r="F2649">
        <f>ItemLists_295084!F2647</f>
        <v>0</v>
      </c>
      <c r="G2649">
        <f>ItemLists_295084!P2647</f>
        <v>0</v>
      </c>
      <c r="H2649" s="1">
        <f>ItemLists_295084!W2647</f>
        <v>0</v>
      </c>
      <c r="I2649">
        <f>ItemLists_295084!S2647</f>
        <v>0</v>
      </c>
    </row>
    <row r="2650" spans="1:9" x14ac:dyDescent="0.25">
      <c r="A2650" t="str">
        <f>IF(ItemLists_295084!A2648="Juvenile Non-Fiction","JNF","")</f>
        <v/>
      </c>
      <c r="B2650">
        <f>ItemLists_295084!B2648</f>
        <v>0</v>
      </c>
      <c r="C2650" t="str">
        <f>LEFT(ItemLists_295084!D2648,36)</f>
        <v/>
      </c>
      <c r="D2650" s="3" t="str">
        <f>IF(ItemLists_295084!AE2648=1,"Yes","No")</f>
        <v>No</v>
      </c>
      <c r="E2650" s="18">
        <f>ItemLists_295084!C2648</f>
        <v>0</v>
      </c>
      <c r="F2650">
        <f>ItemLists_295084!F2648</f>
        <v>0</v>
      </c>
      <c r="G2650">
        <f>ItemLists_295084!P2648</f>
        <v>0</v>
      </c>
      <c r="H2650" s="1">
        <f>ItemLists_295084!W2648</f>
        <v>0</v>
      </c>
      <c r="I2650">
        <f>ItemLists_295084!S2648</f>
        <v>0</v>
      </c>
    </row>
    <row r="2651" spans="1:9" x14ac:dyDescent="0.25">
      <c r="A2651" t="str">
        <f>IF(ItemLists_295084!A2649="Juvenile Non-Fiction","JNF","")</f>
        <v/>
      </c>
      <c r="B2651">
        <f>ItemLists_295084!B2649</f>
        <v>0</v>
      </c>
      <c r="C2651" t="str">
        <f>LEFT(ItemLists_295084!D2649,36)</f>
        <v/>
      </c>
      <c r="D2651" s="3" t="str">
        <f>IF(ItemLists_295084!AE2649=1,"Yes","No")</f>
        <v>No</v>
      </c>
      <c r="E2651" s="18">
        <f>ItemLists_295084!C2649</f>
        <v>0</v>
      </c>
      <c r="F2651">
        <f>ItemLists_295084!F2649</f>
        <v>0</v>
      </c>
      <c r="G2651">
        <f>ItemLists_295084!P2649</f>
        <v>0</v>
      </c>
      <c r="H2651" s="1">
        <f>ItemLists_295084!W2649</f>
        <v>0</v>
      </c>
      <c r="I2651">
        <f>ItemLists_295084!S2649</f>
        <v>0</v>
      </c>
    </row>
    <row r="2652" spans="1:9" x14ac:dyDescent="0.25">
      <c r="A2652" t="str">
        <f>IF(ItemLists_295084!A2650="Juvenile Non-Fiction","JNF","")</f>
        <v/>
      </c>
      <c r="B2652">
        <f>ItemLists_295084!B2650</f>
        <v>0</v>
      </c>
      <c r="C2652" t="str">
        <f>LEFT(ItemLists_295084!D2650,36)</f>
        <v/>
      </c>
      <c r="D2652" s="3" t="str">
        <f>IF(ItemLists_295084!AE2650=1,"Yes","No")</f>
        <v>No</v>
      </c>
      <c r="E2652" s="18">
        <f>ItemLists_295084!C2650</f>
        <v>0</v>
      </c>
      <c r="F2652">
        <f>ItemLists_295084!F2650</f>
        <v>0</v>
      </c>
      <c r="G2652">
        <f>ItemLists_295084!P2650</f>
        <v>0</v>
      </c>
      <c r="H2652" s="1">
        <f>ItemLists_295084!W2650</f>
        <v>0</v>
      </c>
      <c r="I2652">
        <f>ItemLists_295084!S2650</f>
        <v>0</v>
      </c>
    </row>
    <row r="2653" spans="1:9" x14ac:dyDescent="0.25">
      <c r="A2653" t="str">
        <f>IF(ItemLists_295084!A2651="Juvenile Non-Fiction","JNF","")</f>
        <v/>
      </c>
      <c r="B2653">
        <f>ItemLists_295084!B2651</f>
        <v>0</v>
      </c>
      <c r="C2653" t="str">
        <f>LEFT(ItemLists_295084!D2651,36)</f>
        <v/>
      </c>
      <c r="D2653" s="3" t="str">
        <f>IF(ItemLists_295084!AE2651=1,"Yes","No")</f>
        <v>No</v>
      </c>
      <c r="E2653" s="18">
        <f>ItemLists_295084!C2651</f>
        <v>0</v>
      </c>
      <c r="F2653">
        <f>ItemLists_295084!F2651</f>
        <v>0</v>
      </c>
      <c r="G2653">
        <f>ItemLists_295084!P2651</f>
        <v>0</v>
      </c>
      <c r="H2653" s="1">
        <f>ItemLists_295084!W2651</f>
        <v>0</v>
      </c>
      <c r="I2653">
        <f>ItemLists_295084!S2651</f>
        <v>0</v>
      </c>
    </row>
    <row r="2654" spans="1:9" x14ac:dyDescent="0.25">
      <c r="A2654" t="str">
        <f>IF(ItemLists_295084!A2652="Juvenile Non-Fiction","JNF","")</f>
        <v/>
      </c>
      <c r="B2654">
        <f>ItemLists_295084!B2652</f>
        <v>0</v>
      </c>
      <c r="C2654" t="str">
        <f>LEFT(ItemLists_295084!D2652,36)</f>
        <v/>
      </c>
      <c r="D2654" s="3" t="str">
        <f>IF(ItemLists_295084!AE2652=1,"Yes","No")</f>
        <v>No</v>
      </c>
      <c r="E2654" s="18">
        <f>ItemLists_295084!C2652</f>
        <v>0</v>
      </c>
      <c r="F2654">
        <f>ItemLists_295084!F2652</f>
        <v>0</v>
      </c>
      <c r="G2654">
        <f>ItemLists_295084!P2652</f>
        <v>0</v>
      </c>
      <c r="H2654" s="1">
        <f>ItemLists_295084!W2652</f>
        <v>0</v>
      </c>
      <c r="I2654">
        <f>ItemLists_295084!S2652</f>
        <v>0</v>
      </c>
    </row>
    <row r="2655" spans="1:9" x14ac:dyDescent="0.25">
      <c r="A2655" t="str">
        <f>IF(ItemLists_295084!A2653="Juvenile Non-Fiction","JNF","")</f>
        <v/>
      </c>
      <c r="B2655">
        <f>ItemLists_295084!B2653</f>
        <v>0</v>
      </c>
      <c r="C2655" t="str">
        <f>LEFT(ItemLists_295084!D2653,36)</f>
        <v/>
      </c>
      <c r="D2655" s="3" t="str">
        <f>IF(ItemLists_295084!AE2653=1,"Yes","No")</f>
        <v>No</v>
      </c>
      <c r="E2655" s="18">
        <f>ItemLists_295084!C2653</f>
        <v>0</v>
      </c>
      <c r="F2655">
        <f>ItemLists_295084!F2653</f>
        <v>0</v>
      </c>
      <c r="G2655">
        <f>ItemLists_295084!P2653</f>
        <v>0</v>
      </c>
      <c r="H2655" s="1">
        <f>ItemLists_295084!W2653</f>
        <v>0</v>
      </c>
      <c r="I2655">
        <f>ItemLists_295084!S2653</f>
        <v>0</v>
      </c>
    </row>
    <row r="2656" spans="1:9" x14ac:dyDescent="0.25">
      <c r="A2656" t="str">
        <f>IF(ItemLists_295084!A2654="Juvenile Non-Fiction","JNF","")</f>
        <v/>
      </c>
      <c r="B2656">
        <f>ItemLists_295084!B2654</f>
        <v>0</v>
      </c>
      <c r="C2656" t="str">
        <f>LEFT(ItemLists_295084!D2654,36)</f>
        <v/>
      </c>
      <c r="D2656" s="3" t="str">
        <f>IF(ItemLists_295084!AE2654=1,"Yes","No")</f>
        <v>No</v>
      </c>
      <c r="E2656" s="18">
        <f>ItemLists_295084!C2654</f>
        <v>0</v>
      </c>
      <c r="F2656">
        <f>ItemLists_295084!F2654</f>
        <v>0</v>
      </c>
      <c r="G2656">
        <f>ItemLists_295084!P2654</f>
        <v>0</v>
      </c>
      <c r="H2656" s="1">
        <f>ItemLists_295084!W2654</f>
        <v>0</v>
      </c>
      <c r="I2656">
        <f>ItemLists_295084!S2654</f>
        <v>0</v>
      </c>
    </row>
    <row r="2657" spans="1:9" x14ac:dyDescent="0.25">
      <c r="A2657" t="str">
        <f>IF(ItemLists_295084!A2655="Juvenile Non-Fiction","JNF","")</f>
        <v/>
      </c>
      <c r="B2657">
        <f>ItemLists_295084!B2655</f>
        <v>0</v>
      </c>
      <c r="C2657" t="str">
        <f>LEFT(ItemLists_295084!D2655,36)</f>
        <v/>
      </c>
      <c r="D2657" s="3" t="str">
        <f>IF(ItemLists_295084!AE2655=1,"Yes","No")</f>
        <v>No</v>
      </c>
      <c r="E2657" s="18">
        <f>ItemLists_295084!C2655</f>
        <v>0</v>
      </c>
      <c r="F2657">
        <f>ItemLists_295084!F2655</f>
        <v>0</v>
      </c>
      <c r="G2657">
        <f>ItemLists_295084!P2655</f>
        <v>0</v>
      </c>
      <c r="H2657" s="1">
        <f>ItemLists_295084!W2655</f>
        <v>0</v>
      </c>
      <c r="I2657">
        <f>ItemLists_295084!S2655</f>
        <v>0</v>
      </c>
    </row>
    <row r="2658" spans="1:9" x14ac:dyDescent="0.25">
      <c r="A2658" t="str">
        <f>IF(ItemLists_295084!A2656="Juvenile Non-Fiction","JNF","")</f>
        <v/>
      </c>
      <c r="B2658">
        <f>ItemLists_295084!B2656</f>
        <v>0</v>
      </c>
      <c r="C2658" t="str">
        <f>LEFT(ItemLists_295084!D2656,36)</f>
        <v/>
      </c>
      <c r="D2658" s="3" t="str">
        <f>IF(ItemLists_295084!AE2656=1,"Yes","No")</f>
        <v>No</v>
      </c>
      <c r="E2658" s="18">
        <f>ItemLists_295084!C2656</f>
        <v>0</v>
      </c>
      <c r="F2658">
        <f>ItemLists_295084!F2656</f>
        <v>0</v>
      </c>
      <c r="G2658">
        <f>ItemLists_295084!P2656</f>
        <v>0</v>
      </c>
      <c r="H2658" s="1">
        <f>ItemLists_295084!W2656</f>
        <v>0</v>
      </c>
      <c r="I2658">
        <f>ItemLists_295084!S2656</f>
        <v>0</v>
      </c>
    </row>
    <row r="2659" spans="1:9" x14ac:dyDescent="0.25">
      <c r="A2659" t="str">
        <f>IF(ItemLists_295084!A2657="Juvenile Non-Fiction","JNF","")</f>
        <v/>
      </c>
      <c r="B2659">
        <f>ItemLists_295084!B2657</f>
        <v>0</v>
      </c>
      <c r="C2659" t="str">
        <f>LEFT(ItemLists_295084!D2657,36)</f>
        <v/>
      </c>
      <c r="D2659" s="3" t="str">
        <f>IF(ItemLists_295084!AE2657=1,"Yes","No")</f>
        <v>No</v>
      </c>
      <c r="E2659" s="18">
        <f>ItemLists_295084!C2657</f>
        <v>0</v>
      </c>
      <c r="F2659">
        <f>ItemLists_295084!F2657</f>
        <v>0</v>
      </c>
      <c r="G2659">
        <f>ItemLists_295084!P2657</f>
        <v>0</v>
      </c>
      <c r="H2659" s="1">
        <f>ItemLists_295084!W2657</f>
        <v>0</v>
      </c>
      <c r="I2659">
        <f>ItemLists_295084!S2657</f>
        <v>0</v>
      </c>
    </row>
    <row r="2660" spans="1:9" x14ac:dyDescent="0.25">
      <c r="A2660" t="str">
        <f>IF(ItemLists_295084!A2658="Juvenile Non-Fiction","JNF","")</f>
        <v/>
      </c>
      <c r="B2660">
        <f>ItemLists_295084!B2658</f>
        <v>0</v>
      </c>
      <c r="C2660" t="str">
        <f>LEFT(ItemLists_295084!D2658,36)</f>
        <v/>
      </c>
      <c r="D2660" s="3" t="str">
        <f>IF(ItemLists_295084!AE2658=1,"Yes","No")</f>
        <v>No</v>
      </c>
      <c r="E2660" s="18">
        <f>ItemLists_295084!C2658</f>
        <v>0</v>
      </c>
      <c r="F2660">
        <f>ItemLists_295084!F2658</f>
        <v>0</v>
      </c>
      <c r="G2660">
        <f>ItemLists_295084!P2658</f>
        <v>0</v>
      </c>
      <c r="H2660" s="1">
        <f>ItemLists_295084!W2658</f>
        <v>0</v>
      </c>
      <c r="I2660">
        <f>ItemLists_295084!S2658</f>
        <v>0</v>
      </c>
    </row>
    <row r="2661" spans="1:9" x14ac:dyDescent="0.25">
      <c r="A2661" t="str">
        <f>IF(ItemLists_295084!A2659="Juvenile Non-Fiction","JNF","")</f>
        <v/>
      </c>
      <c r="B2661">
        <f>ItemLists_295084!B2659</f>
        <v>0</v>
      </c>
      <c r="C2661" t="str">
        <f>LEFT(ItemLists_295084!D2659,36)</f>
        <v/>
      </c>
      <c r="D2661" s="3" t="str">
        <f>IF(ItemLists_295084!AE2659=1,"Yes","No")</f>
        <v>No</v>
      </c>
      <c r="E2661" s="18">
        <f>ItemLists_295084!C2659</f>
        <v>0</v>
      </c>
      <c r="F2661">
        <f>ItemLists_295084!F2659</f>
        <v>0</v>
      </c>
      <c r="G2661">
        <f>ItemLists_295084!P2659</f>
        <v>0</v>
      </c>
      <c r="H2661" s="1">
        <f>ItemLists_295084!W2659</f>
        <v>0</v>
      </c>
      <c r="I2661">
        <f>ItemLists_295084!S2659</f>
        <v>0</v>
      </c>
    </row>
    <row r="2662" spans="1:9" x14ac:dyDescent="0.25">
      <c r="A2662" t="str">
        <f>IF(ItemLists_295084!A2660="Juvenile Non-Fiction","JNF","")</f>
        <v/>
      </c>
      <c r="B2662">
        <f>ItemLists_295084!B2660</f>
        <v>0</v>
      </c>
      <c r="C2662" t="str">
        <f>LEFT(ItemLists_295084!D2660,36)</f>
        <v/>
      </c>
      <c r="D2662" s="3" t="str">
        <f>IF(ItemLists_295084!AE2660=1,"Yes","No")</f>
        <v>No</v>
      </c>
      <c r="E2662" s="18">
        <f>ItemLists_295084!C2660</f>
        <v>0</v>
      </c>
      <c r="F2662">
        <f>ItemLists_295084!F2660</f>
        <v>0</v>
      </c>
      <c r="G2662">
        <f>ItemLists_295084!P2660</f>
        <v>0</v>
      </c>
      <c r="H2662" s="1">
        <f>ItemLists_295084!W2660</f>
        <v>0</v>
      </c>
      <c r="I2662">
        <f>ItemLists_295084!S2660</f>
        <v>0</v>
      </c>
    </row>
    <row r="2663" spans="1:9" x14ac:dyDescent="0.25">
      <c r="A2663" t="str">
        <f>IF(ItemLists_295084!A2661="Juvenile Non-Fiction","JNF","")</f>
        <v/>
      </c>
      <c r="B2663">
        <f>ItemLists_295084!B2661</f>
        <v>0</v>
      </c>
      <c r="C2663" t="str">
        <f>LEFT(ItemLists_295084!D2661,36)</f>
        <v/>
      </c>
      <c r="D2663" s="3" t="str">
        <f>IF(ItemLists_295084!AE2661=1,"Yes","No")</f>
        <v>No</v>
      </c>
      <c r="E2663" s="18">
        <f>ItemLists_295084!C2661</f>
        <v>0</v>
      </c>
      <c r="F2663">
        <f>ItemLists_295084!F2661</f>
        <v>0</v>
      </c>
      <c r="G2663">
        <f>ItemLists_295084!P2661</f>
        <v>0</v>
      </c>
      <c r="H2663" s="1">
        <f>ItemLists_295084!W2661</f>
        <v>0</v>
      </c>
      <c r="I2663">
        <f>ItemLists_295084!S2661</f>
        <v>0</v>
      </c>
    </row>
    <row r="2664" spans="1:9" x14ac:dyDescent="0.25">
      <c r="A2664" t="str">
        <f>IF(ItemLists_295084!A2662="Juvenile Non-Fiction","JNF","")</f>
        <v/>
      </c>
      <c r="B2664">
        <f>ItemLists_295084!B2662</f>
        <v>0</v>
      </c>
      <c r="C2664" t="str">
        <f>LEFT(ItemLists_295084!D2662,36)</f>
        <v/>
      </c>
      <c r="D2664" s="3" t="str">
        <f>IF(ItemLists_295084!AE2662=1,"Yes","No")</f>
        <v>No</v>
      </c>
      <c r="E2664" s="18">
        <f>ItemLists_295084!C2662</f>
        <v>0</v>
      </c>
      <c r="F2664">
        <f>ItemLists_295084!F2662</f>
        <v>0</v>
      </c>
      <c r="G2664">
        <f>ItemLists_295084!P2662</f>
        <v>0</v>
      </c>
      <c r="H2664" s="1">
        <f>ItemLists_295084!W2662</f>
        <v>0</v>
      </c>
      <c r="I2664">
        <f>ItemLists_295084!S2662</f>
        <v>0</v>
      </c>
    </row>
    <row r="2665" spans="1:9" x14ac:dyDescent="0.25">
      <c r="A2665" t="str">
        <f>IF(ItemLists_295084!A2663="Juvenile Non-Fiction","JNF","")</f>
        <v/>
      </c>
      <c r="B2665">
        <f>ItemLists_295084!B2663</f>
        <v>0</v>
      </c>
      <c r="C2665" t="str">
        <f>LEFT(ItemLists_295084!D2663,36)</f>
        <v/>
      </c>
      <c r="D2665" s="3" t="str">
        <f>IF(ItemLists_295084!AE2663=1,"Yes","No")</f>
        <v>No</v>
      </c>
      <c r="E2665" s="18">
        <f>ItemLists_295084!C2663</f>
        <v>0</v>
      </c>
      <c r="F2665">
        <f>ItemLists_295084!F2663</f>
        <v>0</v>
      </c>
      <c r="G2665">
        <f>ItemLists_295084!P2663</f>
        <v>0</v>
      </c>
      <c r="H2665" s="1">
        <f>ItemLists_295084!W2663</f>
        <v>0</v>
      </c>
      <c r="I2665">
        <f>ItemLists_295084!S2663</f>
        <v>0</v>
      </c>
    </row>
    <row r="2666" spans="1:9" x14ac:dyDescent="0.25">
      <c r="A2666" t="str">
        <f>IF(ItemLists_295084!A2664="Juvenile Non-Fiction","JNF","")</f>
        <v/>
      </c>
      <c r="B2666">
        <f>ItemLists_295084!B2664</f>
        <v>0</v>
      </c>
      <c r="C2666" t="str">
        <f>LEFT(ItemLists_295084!D2664,36)</f>
        <v/>
      </c>
      <c r="D2666" s="3" t="str">
        <f>IF(ItemLists_295084!AE2664=1,"Yes","No")</f>
        <v>No</v>
      </c>
      <c r="E2666" s="18">
        <f>ItemLists_295084!C2664</f>
        <v>0</v>
      </c>
      <c r="F2666">
        <f>ItemLists_295084!F2664</f>
        <v>0</v>
      </c>
      <c r="G2666">
        <f>ItemLists_295084!P2664</f>
        <v>0</v>
      </c>
      <c r="H2666" s="1">
        <f>ItemLists_295084!W2664</f>
        <v>0</v>
      </c>
      <c r="I2666">
        <f>ItemLists_295084!S2664</f>
        <v>0</v>
      </c>
    </row>
    <row r="2667" spans="1:9" x14ac:dyDescent="0.25">
      <c r="A2667" t="str">
        <f>IF(ItemLists_295084!A2665="Juvenile Non-Fiction","JNF","")</f>
        <v/>
      </c>
      <c r="B2667">
        <f>ItemLists_295084!B2665</f>
        <v>0</v>
      </c>
      <c r="C2667" t="str">
        <f>LEFT(ItemLists_295084!D2665,36)</f>
        <v/>
      </c>
      <c r="D2667" s="3" t="str">
        <f>IF(ItemLists_295084!AE2665=1,"Yes","No")</f>
        <v>No</v>
      </c>
      <c r="E2667" s="18">
        <f>ItemLists_295084!C2665</f>
        <v>0</v>
      </c>
      <c r="F2667">
        <f>ItemLists_295084!F2665</f>
        <v>0</v>
      </c>
      <c r="G2667">
        <f>ItemLists_295084!P2665</f>
        <v>0</v>
      </c>
      <c r="H2667" s="1">
        <f>ItemLists_295084!W2665</f>
        <v>0</v>
      </c>
      <c r="I2667">
        <f>ItemLists_295084!S2665</f>
        <v>0</v>
      </c>
    </row>
    <row r="2668" spans="1:9" x14ac:dyDescent="0.25">
      <c r="A2668" t="str">
        <f>IF(ItemLists_295084!A2666="Juvenile Non-Fiction","JNF","")</f>
        <v/>
      </c>
      <c r="B2668">
        <f>ItemLists_295084!B2666</f>
        <v>0</v>
      </c>
      <c r="C2668" t="str">
        <f>LEFT(ItemLists_295084!D2666,36)</f>
        <v/>
      </c>
      <c r="D2668" s="3" t="str">
        <f>IF(ItemLists_295084!AE2666=1,"Yes","No")</f>
        <v>No</v>
      </c>
      <c r="E2668" s="18">
        <f>ItemLists_295084!C2666</f>
        <v>0</v>
      </c>
      <c r="F2668">
        <f>ItemLists_295084!F2666</f>
        <v>0</v>
      </c>
      <c r="G2668">
        <f>ItemLists_295084!P2666</f>
        <v>0</v>
      </c>
      <c r="H2668" s="1">
        <f>ItemLists_295084!W2666</f>
        <v>0</v>
      </c>
      <c r="I2668">
        <f>ItemLists_295084!S2666</f>
        <v>0</v>
      </c>
    </row>
    <row r="2669" spans="1:9" x14ac:dyDescent="0.25">
      <c r="A2669" t="str">
        <f>IF(ItemLists_295084!A2667="Juvenile Non-Fiction","JNF","")</f>
        <v/>
      </c>
      <c r="B2669">
        <f>ItemLists_295084!B2667</f>
        <v>0</v>
      </c>
      <c r="C2669" t="str">
        <f>LEFT(ItemLists_295084!D2667,36)</f>
        <v/>
      </c>
      <c r="D2669" s="3" t="str">
        <f>IF(ItemLists_295084!AE2667=1,"Yes","No")</f>
        <v>No</v>
      </c>
      <c r="E2669" s="18">
        <f>ItemLists_295084!C2667</f>
        <v>0</v>
      </c>
      <c r="F2669">
        <f>ItemLists_295084!F2667</f>
        <v>0</v>
      </c>
      <c r="G2669">
        <f>ItemLists_295084!P2667</f>
        <v>0</v>
      </c>
      <c r="H2669" s="1">
        <f>ItemLists_295084!W2667</f>
        <v>0</v>
      </c>
      <c r="I2669">
        <f>ItemLists_295084!S2667</f>
        <v>0</v>
      </c>
    </row>
    <row r="2670" spans="1:9" x14ac:dyDescent="0.25">
      <c r="A2670" t="str">
        <f>IF(ItemLists_295084!A2668="Juvenile Non-Fiction","JNF","")</f>
        <v/>
      </c>
      <c r="B2670">
        <f>ItemLists_295084!B2668</f>
        <v>0</v>
      </c>
      <c r="C2670" t="str">
        <f>LEFT(ItemLists_295084!D2668,36)</f>
        <v/>
      </c>
      <c r="D2670" s="3" t="str">
        <f>IF(ItemLists_295084!AE2668=1,"Yes","No")</f>
        <v>No</v>
      </c>
      <c r="E2670" s="18">
        <f>ItemLists_295084!C2668</f>
        <v>0</v>
      </c>
      <c r="F2670">
        <f>ItemLists_295084!F2668</f>
        <v>0</v>
      </c>
      <c r="G2670">
        <f>ItemLists_295084!P2668</f>
        <v>0</v>
      </c>
      <c r="H2670" s="1">
        <f>ItemLists_295084!W2668</f>
        <v>0</v>
      </c>
      <c r="I2670">
        <f>ItemLists_295084!S2668</f>
        <v>0</v>
      </c>
    </row>
    <row r="2671" spans="1:9" x14ac:dyDescent="0.25">
      <c r="A2671" t="str">
        <f>IF(ItemLists_295084!A2669="Juvenile Non-Fiction","JNF","")</f>
        <v/>
      </c>
      <c r="B2671">
        <f>ItemLists_295084!B2669</f>
        <v>0</v>
      </c>
      <c r="C2671" t="str">
        <f>LEFT(ItemLists_295084!D2669,36)</f>
        <v/>
      </c>
      <c r="D2671" s="3" t="str">
        <f>IF(ItemLists_295084!AE2669=1,"Yes","No")</f>
        <v>No</v>
      </c>
      <c r="E2671" s="18">
        <f>ItemLists_295084!C2669</f>
        <v>0</v>
      </c>
      <c r="F2671">
        <f>ItemLists_295084!F2669</f>
        <v>0</v>
      </c>
      <c r="G2671">
        <f>ItemLists_295084!P2669</f>
        <v>0</v>
      </c>
      <c r="H2671" s="1">
        <f>ItemLists_295084!W2669</f>
        <v>0</v>
      </c>
      <c r="I2671">
        <f>ItemLists_295084!S2669</f>
        <v>0</v>
      </c>
    </row>
    <row r="2672" spans="1:9" x14ac:dyDescent="0.25">
      <c r="A2672" t="str">
        <f>IF(ItemLists_295084!A2670="Juvenile Non-Fiction","JNF","")</f>
        <v/>
      </c>
      <c r="B2672">
        <f>ItemLists_295084!B2670</f>
        <v>0</v>
      </c>
      <c r="C2672" t="str">
        <f>LEFT(ItemLists_295084!D2670,36)</f>
        <v/>
      </c>
      <c r="D2672" s="3" t="str">
        <f>IF(ItemLists_295084!AE2670=1,"Yes","No")</f>
        <v>No</v>
      </c>
      <c r="E2672" s="18">
        <f>ItemLists_295084!C2670</f>
        <v>0</v>
      </c>
      <c r="F2672">
        <f>ItemLists_295084!F2670</f>
        <v>0</v>
      </c>
      <c r="G2672">
        <f>ItemLists_295084!P2670</f>
        <v>0</v>
      </c>
      <c r="H2672" s="1">
        <f>ItemLists_295084!W2670</f>
        <v>0</v>
      </c>
      <c r="I2672">
        <f>ItemLists_295084!S2670</f>
        <v>0</v>
      </c>
    </row>
    <row r="2673" spans="1:9" x14ac:dyDescent="0.25">
      <c r="A2673" t="str">
        <f>IF(ItemLists_295084!A2671="Juvenile Non-Fiction","JNF","")</f>
        <v/>
      </c>
      <c r="B2673">
        <f>ItemLists_295084!B2671</f>
        <v>0</v>
      </c>
      <c r="C2673" t="str">
        <f>LEFT(ItemLists_295084!D2671,36)</f>
        <v/>
      </c>
      <c r="D2673" s="3" t="str">
        <f>IF(ItemLists_295084!AE2671=1,"Yes","No")</f>
        <v>No</v>
      </c>
      <c r="E2673" s="18">
        <f>ItemLists_295084!C2671</f>
        <v>0</v>
      </c>
      <c r="F2673">
        <f>ItemLists_295084!F2671</f>
        <v>0</v>
      </c>
      <c r="G2673">
        <f>ItemLists_295084!P2671</f>
        <v>0</v>
      </c>
      <c r="H2673" s="1">
        <f>ItemLists_295084!W2671</f>
        <v>0</v>
      </c>
      <c r="I2673">
        <f>ItemLists_295084!S2671</f>
        <v>0</v>
      </c>
    </row>
    <row r="2674" spans="1:9" x14ac:dyDescent="0.25">
      <c r="A2674" t="str">
        <f>IF(ItemLists_295084!A2672="Juvenile Non-Fiction","JNF","")</f>
        <v/>
      </c>
      <c r="B2674">
        <f>ItemLists_295084!B2672</f>
        <v>0</v>
      </c>
      <c r="C2674" t="str">
        <f>LEFT(ItemLists_295084!D2672,36)</f>
        <v/>
      </c>
      <c r="D2674" s="3" t="str">
        <f>IF(ItemLists_295084!AE2672=1,"Yes","No")</f>
        <v>No</v>
      </c>
      <c r="E2674" s="18">
        <f>ItemLists_295084!C2672</f>
        <v>0</v>
      </c>
      <c r="F2674">
        <f>ItemLists_295084!F2672</f>
        <v>0</v>
      </c>
      <c r="G2674">
        <f>ItemLists_295084!P2672</f>
        <v>0</v>
      </c>
      <c r="H2674" s="1">
        <f>ItemLists_295084!W2672</f>
        <v>0</v>
      </c>
      <c r="I2674">
        <f>ItemLists_295084!S2672</f>
        <v>0</v>
      </c>
    </row>
    <row r="2675" spans="1:9" x14ac:dyDescent="0.25">
      <c r="A2675" t="str">
        <f>IF(ItemLists_295084!A2673="Juvenile Non-Fiction","JNF","")</f>
        <v/>
      </c>
      <c r="B2675">
        <f>ItemLists_295084!B2673</f>
        <v>0</v>
      </c>
      <c r="C2675" t="str">
        <f>LEFT(ItemLists_295084!D2673,36)</f>
        <v/>
      </c>
      <c r="D2675" s="3" t="str">
        <f>IF(ItemLists_295084!AE2673=1,"Yes","No")</f>
        <v>No</v>
      </c>
      <c r="E2675" s="18">
        <f>ItemLists_295084!C2673</f>
        <v>0</v>
      </c>
      <c r="F2675">
        <f>ItemLists_295084!F2673</f>
        <v>0</v>
      </c>
      <c r="G2675">
        <f>ItemLists_295084!P2673</f>
        <v>0</v>
      </c>
      <c r="H2675" s="1">
        <f>ItemLists_295084!W2673</f>
        <v>0</v>
      </c>
      <c r="I2675">
        <f>ItemLists_295084!S2673</f>
        <v>0</v>
      </c>
    </row>
    <row r="2676" spans="1:9" x14ac:dyDescent="0.25">
      <c r="A2676" t="str">
        <f>IF(ItemLists_295084!A2674="Juvenile Non-Fiction","JNF","")</f>
        <v/>
      </c>
      <c r="B2676">
        <f>ItemLists_295084!B2674</f>
        <v>0</v>
      </c>
      <c r="C2676" t="str">
        <f>LEFT(ItemLists_295084!D2674,36)</f>
        <v/>
      </c>
      <c r="D2676" s="3" t="str">
        <f>IF(ItemLists_295084!AE2674=1,"Yes","No")</f>
        <v>No</v>
      </c>
      <c r="E2676" s="18">
        <f>ItemLists_295084!C2674</f>
        <v>0</v>
      </c>
      <c r="F2676">
        <f>ItemLists_295084!F2674</f>
        <v>0</v>
      </c>
      <c r="G2676">
        <f>ItemLists_295084!P2674</f>
        <v>0</v>
      </c>
      <c r="H2676" s="1">
        <f>ItemLists_295084!W2674</f>
        <v>0</v>
      </c>
      <c r="I2676">
        <f>ItemLists_295084!S2674</f>
        <v>0</v>
      </c>
    </row>
    <row r="2677" spans="1:9" x14ac:dyDescent="0.25">
      <c r="A2677" t="str">
        <f>IF(ItemLists_295084!A2675="Juvenile Non-Fiction","JNF","")</f>
        <v/>
      </c>
      <c r="B2677">
        <f>ItemLists_295084!B2675</f>
        <v>0</v>
      </c>
      <c r="C2677" t="str">
        <f>LEFT(ItemLists_295084!D2675,36)</f>
        <v/>
      </c>
      <c r="D2677" s="3" t="str">
        <f>IF(ItemLists_295084!AE2675=1,"Yes","No")</f>
        <v>No</v>
      </c>
      <c r="E2677" s="18">
        <f>ItemLists_295084!C2675</f>
        <v>0</v>
      </c>
      <c r="F2677">
        <f>ItemLists_295084!F2675</f>
        <v>0</v>
      </c>
      <c r="G2677">
        <f>ItemLists_295084!P2675</f>
        <v>0</v>
      </c>
      <c r="H2677" s="1">
        <f>ItemLists_295084!W2675</f>
        <v>0</v>
      </c>
      <c r="I2677">
        <f>ItemLists_295084!S2675</f>
        <v>0</v>
      </c>
    </row>
    <row r="2678" spans="1:9" x14ac:dyDescent="0.25">
      <c r="A2678" t="str">
        <f>IF(ItemLists_295084!A2676="Juvenile Non-Fiction","JNF","")</f>
        <v/>
      </c>
      <c r="B2678">
        <f>ItemLists_295084!B2676</f>
        <v>0</v>
      </c>
      <c r="C2678" t="str">
        <f>LEFT(ItemLists_295084!D2676,36)</f>
        <v/>
      </c>
      <c r="D2678" s="3" t="str">
        <f>IF(ItemLists_295084!AE2676=1,"Yes","No")</f>
        <v>No</v>
      </c>
      <c r="E2678" s="18">
        <f>ItemLists_295084!C2676</f>
        <v>0</v>
      </c>
      <c r="F2678">
        <f>ItemLists_295084!F2676</f>
        <v>0</v>
      </c>
      <c r="G2678">
        <f>ItemLists_295084!P2676</f>
        <v>0</v>
      </c>
      <c r="H2678" s="1">
        <f>ItemLists_295084!W2676</f>
        <v>0</v>
      </c>
      <c r="I2678">
        <f>ItemLists_295084!S2676</f>
        <v>0</v>
      </c>
    </row>
    <row r="2679" spans="1:9" x14ac:dyDescent="0.25">
      <c r="A2679" t="str">
        <f>IF(ItemLists_295084!A2677="Juvenile Non-Fiction","JNF","")</f>
        <v/>
      </c>
      <c r="B2679">
        <f>ItemLists_295084!B2677</f>
        <v>0</v>
      </c>
      <c r="C2679" t="str">
        <f>LEFT(ItemLists_295084!D2677,36)</f>
        <v/>
      </c>
      <c r="D2679" s="3" t="str">
        <f>IF(ItemLists_295084!AE2677=1,"Yes","No")</f>
        <v>No</v>
      </c>
      <c r="E2679" s="18">
        <f>ItemLists_295084!C2677</f>
        <v>0</v>
      </c>
      <c r="F2679">
        <f>ItemLists_295084!F2677</f>
        <v>0</v>
      </c>
      <c r="G2679">
        <f>ItemLists_295084!P2677</f>
        <v>0</v>
      </c>
      <c r="H2679" s="1">
        <f>ItemLists_295084!W2677</f>
        <v>0</v>
      </c>
      <c r="I2679">
        <f>ItemLists_295084!S2677</f>
        <v>0</v>
      </c>
    </row>
    <row r="2680" spans="1:9" x14ac:dyDescent="0.25">
      <c r="A2680" t="str">
        <f>IF(ItemLists_295084!A2678="Juvenile Non-Fiction","JNF","")</f>
        <v/>
      </c>
      <c r="B2680">
        <f>ItemLists_295084!B2678</f>
        <v>0</v>
      </c>
      <c r="C2680" t="str">
        <f>LEFT(ItemLists_295084!D2678,36)</f>
        <v/>
      </c>
      <c r="D2680" s="3" t="str">
        <f>IF(ItemLists_295084!AE2678=1,"Yes","No")</f>
        <v>No</v>
      </c>
      <c r="E2680" s="18">
        <f>ItemLists_295084!C2678</f>
        <v>0</v>
      </c>
      <c r="F2680">
        <f>ItemLists_295084!F2678</f>
        <v>0</v>
      </c>
      <c r="G2680">
        <f>ItemLists_295084!P2678</f>
        <v>0</v>
      </c>
      <c r="H2680" s="1">
        <f>ItemLists_295084!W2678</f>
        <v>0</v>
      </c>
      <c r="I2680">
        <f>ItemLists_295084!S2678</f>
        <v>0</v>
      </c>
    </row>
    <row r="2681" spans="1:9" x14ac:dyDescent="0.25">
      <c r="A2681" t="str">
        <f>IF(ItemLists_295084!A2679="Juvenile Non-Fiction","JNF","")</f>
        <v/>
      </c>
      <c r="B2681">
        <f>ItemLists_295084!B2679</f>
        <v>0</v>
      </c>
      <c r="C2681" t="str">
        <f>LEFT(ItemLists_295084!D2679,36)</f>
        <v/>
      </c>
      <c r="D2681" s="3" t="str">
        <f>IF(ItemLists_295084!AE2679=1,"Yes","No")</f>
        <v>No</v>
      </c>
      <c r="E2681" s="18">
        <f>ItemLists_295084!C2679</f>
        <v>0</v>
      </c>
      <c r="F2681">
        <f>ItemLists_295084!F2679</f>
        <v>0</v>
      </c>
      <c r="G2681">
        <f>ItemLists_295084!P2679</f>
        <v>0</v>
      </c>
      <c r="H2681" s="1">
        <f>ItemLists_295084!W2679</f>
        <v>0</v>
      </c>
      <c r="I2681">
        <f>ItemLists_295084!S2679</f>
        <v>0</v>
      </c>
    </row>
    <row r="2682" spans="1:9" x14ac:dyDescent="0.25">
      <c r="A2682" t="str">
        <f>IF(ItemLists_295084!A2680="Juvenile Non-Fiction","JNF","")</f>
        <v/>
      </c>
      <c r="B2682">
        <f>ItemLists_295084!B2680</f>
        <v>0</v>
      </c>
      <c r="C2682" t="str">
        <f>LEFT(ItemLists_295084!D2680,36)</f>
        <v/>
      </c>
      <c r="D2682" s="3" t="str">
        <f>IF(ItemLists_295084!AE2680=1,"Yes","No")</f>
        <v>No</v>
      </c>
      <c r="E2682" s="18">
        <f>ItemLists_295084!C2680</f>
        <v>0</v>
      </c>
      <c r="F2682">
        <f>ItemLists_295084!F2680</f>
        <v>0</v>
      </c>
      <c r="G2682">
        <f>ItemLists_295084!P2680</f>
        <v>0</v>
      </c>
      <c r="H2682" s="1">
        <f>ItemLists_295084!W2680</f>
        <v>0</v>
      </c>
      <c r="I2682">
        <f>ItemLists_295084!S2680</f>
        <v>0</v>
      </c>
    </row>
    <row r="2683" spans="1:9" x14ac:dyDescent="0.25">
      <c r="A2683" t="str">
        <f>IF(ItemLists_295084!A2681="Juvenile Non-Fiction","JNF","")</f>
        <v/>
      </c>
      <c r="B2683">
        <f>ItemLists_295084!B2681</f>
        <v>0</v>
      </c>
      <c r="C2683" t="str">
        <f>LEFT(ItemLists_295084!D2681,36)</f>
        <v/>
      </c>
      <c r="D2683" s="3" t="str">
        <f>IF(ItemLists_295084!AE2681=1,"Yes","No")</f>
        <v>No</v>
      </c>
      <c r="E2683" s="18">
        <f>ItemLists_295084!C2681</f>
        <v>0</v>
      </c>
      <c r="F2683">
        <f>ItemLists_295084!F2681</f>
        <v>0</v>
      </c>
      <c r="G2683">
        <f>ItemLists_295084!P2681</f>
        <v>0</v>
      </c>
      <c r="H2683" s="1">
        <f>ItemLists_295084!W2681</f>
        <v>0</v>
      </c>
      <c r="I2683">
        <f>ItemLists_295084!S2681</f>
        <v>0</v>
      </c>
    </row>
    <row r="2684" spans="1:9" x14ac:dyDescent="0.25">
      <c r="A2684" t="str">
        <f>IF(ItemLists_295084!A2682="Juvenile Non-Fiction","JNF","")</f>
        <v/>
      </c>
      <c r="B2684">
        <f>ItemLists_295084!B2682</f>
        <v>0</v>
      </c>
      <c r="C2684" t="str">
        <f>LEFT(ItemLists_295084!D2682,36)</f>
        <v/>
      </c>
      <c r="D2684" s="3" t="str">
        <f>IF(ItemLists_295084!AE2682=1,"Yes","No")</f>
        <v>No</v>
      </c>
      <c r="E2684" s="18">
        <f>ItemLists_295084!C2682</f>
        <v>0</v>
      </c>
      <c r="F2684">
        <f>ItemLists_295084!F2682</f>
        <v>0</v>
      </c>
      <c r="G2684">
        <f>ItemLists_295084!P2682</f>
        <v>0</v>
      </c>
      <c r="H2684" s="1">
        <f>ItemLists_295084!W2682</f>
        <v>0</v>
      </c>
      <c r="I2684">
        <f>ItemLists_295084!S2682</f>
        <v>0</v>
      </c>
    </row>
    <row r="2685" spans="1:9" x14ac:dyDescent="0.25">
      <c r="A2685" t="str">
        <f>IF(ItemLists_295084!A2683="Juvenile Non-Fiction","JNF","")</f>
        <v/>
      </c>
      <c r="B2685">
        <f>ItemLists_295084!B2683</f>
        <v>0</v>
      </c>
      <c r="C2685" t="str">
        <f>LEFT(ItemLists_295084!D2683,36)</f>
        <v/>
      </c>
      <c r="D2685" s="3" t="str">
        <f>IF(ItemLists_295084!AE2683=1,"Yes","No")</f>
        <v>No</v>
      </c>
      <c r="E2685" s="18">
        <f>ItemLists_295084!C2683</f>
        <v>0</v>
      </c>
      <c r="F2685">
        <f>ItemLists_295084!F2683</f>
        <v>0</v>
      </c>
      <c r="G2685">
        <f>ItemLists_295084!P2683</f>
        <v>0</v>
      </c>
      <c r="H2685" s="1">
        <f>ItemLists_295084!W2683</f>
        <v>0</v>
      </c>
      <c r="I2685">
        <f>ItemLists_295084!S2683</f>
        <v>0</v>
      </c>
    </row>
    <row r="2686" spans="1:9" x14ac:dyDescent="0.25">
      <c r="A2686" t="str">
        <f>IF(ItemLists_295084!A2684="Juvenile Non-Fiction","JNF","")</f>
        <v/>
      </c>
      <c r="B2686">
        <f>ItemLists_295084!B2684</f>
        <v>0</v>
      </c>
      <c r="C2686" t="str">
        <f>LEFT(ItemLists_295084!D2684,36)</f>
        <v/>
      </c>
      <c r="D2686" s="3" t="str">
        <f>IF(ItemLists_295084!AE2684=1,"Yes","No")</f>
        <v>No</v>
      </c>
      <c r="E2686" s="18">
        <f>ItemLists_295084!C2684</f>
        <v>0</v>
      </c>
      <c r="F2686">
        <f>ItemLists_295084!F2684</f>
        <v>0</v>
      </c>
      <c r="G2686">
        <f>ItemLists_295084!P2684</f>
        <v>0</v>
      </c>
      <c r="H2686" s="1">
        <f>ItemLists_295084!W2684</f>
        <v>0</v>
      </c>
      <c r="I2686">
        <f>ItemLists_295084!S2684</f>
        <v>0</v>
      </c>
    </row>
    <row r="2687" spans="1:9" x14ac:dyDescent="0.25">
      <c r="A2687" t="str">
        <f>IF(ItemLists_295084!A2685="Juvenile Non-Fiction","JNF","")</f>
        <v/>
      </c>
      <c r="B2687">
        <f>ItemLists_295084!B2685</f>
        <v>0</v>
      </c>
      <c r="C2687" t="str">
        <f>LEFT(ItemLists_295084!D2685,36)</f>
        <v/>
      </c>
      <c r="D2687" s="3" t="str">
        <f>IF(ItemLists_295084!AE2685=1,"Yes","No")</f>
        <v>No</v>
      </c>
      <c r="E2687" s="18">
        <f>ItemLists_295084!C2685</f>
        <v>0</v>
      </c>
      <c r="F2687">
        <f>ItemLists_295084!F2685</f>
        <v>0</v>
      </c>
      <c r="G2687">
        <f>ItemLists_295084!P2685</f>
        <v>0</v>
      </c>
      <c r="H2687" s="1">
        <f>ItemLists_295084!W2685</f>
        <v>0</v>
      </c>
      <c r="I2687">
        <f>ItemLists_295084!S2685</f>
        <v>0</v>
      </c>
    </row>
    <row r="2688" spans="1:9" x14ac:dyDescent="0.25">
      <c r="A2688" t="str">
        <f>IF(ItemLists_295084!A2686="Juvenile Non-Fiction","JNF","")</f>
        <v/>
      </c>
      <c r="B2688">
        <f>ItemLists_295084!B2686</f>
        <v>0</v>
      </c>
      <c r="C2688" t="str">
        <f>LEFT(ItemLists_295084!D2686,36)</f>
        <v/>
      </c>
      <c r="D2688" s="3" t="str">
        <f>IF(ItemLists_295084!AE2686=1,"Yes","No")</f>
        <v>No</v>
      </c>
      <c r="E2688" s="18">
        <f>ItemLists_295084!C2686</f>
        <v>0</v>
      </c>
      <c r="F2688">
        <f>ItemLists_295084!F2686</f>
        <v>0</v>
      </c>
      <c r="G2688">
        <f>ItemLists_295084!P2686</f>
        <v>0</v>
      </c>
      <c r="H2688" s="1">
        <f>ItemLists_295084!W2686</f>
        <v>0</v>
      </c>
      <c r="I2688">
        <f>ItemLists_295084!S2686</f>
        <v>0</v>
      </c>
    </row>
    <row r="2689" spans="1:9" x14ac:dyDescent="0.25">
      <c r="A2689" t="str">
        <f>IF(ItemLists_295084!A2687="Juvenile Non-Fiction","JNF","")</f>
        <v/>
      </c>
      <c r="B2689">
        <f>ItemLists_295084!B2687</f>
        <v>0</v>
      </c>
      <c r="C2689" t="str">
        <f>LEFT(ItemLists_295084!D2687,36)</f>
        <v/>
      </c>
      <c r="D2689" s="3" t="str">
        <f>IF(ItemLists_295084!AE2687=1,"Yes","No")</f>
        <v>No</v>
      </c>
      <c r="E2689" s="18">
        <f>ItemLists_295084!C2687</f>
        <v>0</v>
      </c>
      <c r="F2689">
        <f>ItemLists_295084!F2687</f>
        <v>0</v>
      </c>
      <c r="G2689">
        <f>ItemLists_295084!P2687</f>
        <v>0</v>
      </c>
      <c r="H2689" s="1">
        <f>ItemLists_295084!W2687</f>
        <v>0</v>
      </c>
      <c r="I2689">
        <f>ItemLists_295084!S2687</f>
        <v>0</v>
      </c>
    </row>
    <row r="2690" spans="1:9" x14ac:dyDescent="0.25">
      <c r="A2690" t="str">
        <f>IF(ItemLists_295084!A2688="Juvenile Non-Fiction","JNF","")</f>
        <v/>
      </c>
      <c r="B2690">
        <f>ItemLists_295084!B2688</f>
        <v>0</v>
      </c>
      <c r="C2690" t="str">
        <f>LEFT(ItemLists_295084!D2688,36)</f>
        <v/>
      </c>
      <c r="D2690" s="3" t="str">
        <f>IF(ItemLists_295084!AE2688=1,"Yes","No")</f>
        <v>No</v>
      </c>
      <c r="E2690" s="18">
        <f>ItemLists_295084!C2688</f>
        <v>0</v>
      </c>
      <c r="F2690">
        <f>ItemLists_295084!F2688</f>
        <v>0</v>
      </c>
      <c r="G2690">
        <f>ItemLists_295084!P2688</f>
        <v>0</v>
      </c>
      <c r="H2690" s="1">
        <f>ItemLists_295084!W2688</f>
        <v>0</v>
      </c>
      <c r="I2690">
        <f>ItemLists_295084!S2688</f>
        <v>0</v>
      </c>
    </row>
    <row r="2691" spans="1:9" x14ac:dyDescent="0.25">
      <c r="A2691" t="str">
        <f>IF(ItemLists_295084!A2689="Juvenile Non-Fiction","JNF","")</f>
        <v/>
      </c>
      <c r="B2691">
        <f>ItemLists_295084!B2689</f>
        <v>0</v>
      </c>
      <c r="C2691" t="str">
        <f>LEFT(ItemLists_295084!D2689,36)</f>
        <v/>
      </c>
      <c r="D2691" s="3" t="str">
        <f>IF(ItemLists_295084!AE2689=1,"Yes","No")</f>
        <v>No</v>
      </c>
      <c r="E2691" s="18">
        <f>ItemLists_295084!C2689</f>
        <v>0</v>
      </c>
      <c r="F2691">
        <f>ItemLists_295084!F2689</f>
        <v>0</v>
      </c>
      <c r="G2691">
        <f>ItemLists_295084!P2689</f>
        <v>0</v>
      </c>
      <c r="H2691" s="1">
        <f>ItemLists_295084!W2689</f>
        <v>0</v>
      </c>
      <c r="I2691">
        <f>ItemLists_295084!S2689</f>
        <v>0</v>
      </c>
    </row>
    <row r="2692" spans="1:9" x14ac:dyDescent="0.25">
      <c r="A2692" t="str">
        <f>IF(ItemLists_295084!A2690="Juvenile Non-Fiction","JNF","")</f>
        <v/>
      </c>
      <c r="B2692">
        <f>ItemLists_295084!B2690</f>
        <v>0</v>
      </c>
      <c r="C2692" t="str">
        <f>LEFT(ItemLists_295084!D2690,36)</f>
        <v/>
      </c>
      <c r="D2692" s="3" t="str">
        <f>IF(ItemLists_295084!AE2690=1,"Yes","No")</f>
        <v>No</v>
      </c>
      <c r="E2692" s="18">
        <f>ItemLists_295084!C2690</f>
        <v>0</v>
      </c>
      <c r="F2692">
        <f>ItemLists_295084!F2690</f>
        <v>0</v>
      </c>
      <c r="G2692">
        <f>ItemLists_295084!P2690</f>
        <v>0</v>
      </c>
      <c r="H2692" s="1">
        <f>ItemLists_295084!W2690</f>
        <v>0</v>
      </c>
      <c r="I2692">
        <f>ItemLists_295084!S2690</f>
        <v>0</v>
      </c>
    </row>
    <row r="2693" spans="1:9" x14ac:dyDescent="0.25">
      <c r="A2693" t="str">
        <f>IF(ItemLists_295084!A2691="Juvenile Non-Fiction","JNF","")</f>
        <v/>
      </c>
      <c r="B2693">
        <f>ItemLists_295084!B2691</f>
        <v>0</v>
      </c>
      <c r="C2693" t="str">
        <f>LEFT(ItemLists_295084!D2691,36)</f>
        <v/>
      </c>
      <c r="D2693" s="3" t="str">
        <f>IF(ItemLists_295084!AE2691=1,"Yes","No")</f>
        <v>No</v>
      </c>
      <c r="E2693" s="18">
        <f>ItemLists_295084!C2691</f>
        <v>0</v>
      </c>
      <c r="F2693">
        <f>ItemLists_295084!F2691</f>
        <v>0</v>
      </c>
      <c r="G2693">
        <f>ItemLists_295084!P2691</f>
        <v>0</v>
      </c>
      <c r="H2693" s="1">
        <f>ItemLists_295084!W2691</f>
        <v>0</v>
      </c>
      <c r="I2693">
        <f>ItemLists_295084!S2691</f>
        <v>0</v>
      </c>
    </row>
    <row r="2694" spans="1:9" x14ac:dyDescent="0.25">
      <c r="A2694" t="str">
        <f>IF(ItemLists_295084!A2692="Juvenile Non-Fiction","JNF","")</f>
        <v/>
      </c>
      <c r="B2694">
        <f>ItemLists_295084!B2692</f>
        <v>0</v>
      </c>
      <c r="C2694" t="str">
        <f>LEFT(ItemLists_295084!D2692,36)</f>
        <v/>
      </c>
      <c r="D2694" s="3" t="str">
        <f>IF(ItemLists_295084!AE2692=1,"Yes","No")</f>
        <v>No</v>
      </c>
      <c r="E2694" s="18">
        <f>ItemLists_295084!C2692</f>
        <v>0</v>
      </c>
      <c r="F2694">
        <f>ItemLists_295084!F2692</f>
        <v>0</v>
      </c>
      <c r="G2694">
        <f>ItemLists_295084!P2692</f>
        <v>0</v>
      </c>
      <c r="H2694" s="1">
        <f>ItemLists_295084!W2692</f>
        <v>0</v>
      </c>
      <c r="I2694">
        <f>ItemLists_295084!S2692</f>
        <v>0</v>
      </c>
    </row>
    <row r="2695" spans="1:9" x14ac:dyDescent="0.25">
      <c r="A2695" t="str">
        <f>IF(ItemLists_295084!A2693="Juvenile Non-Fiction","JNF","")</f>
        <v/>
      </c>
      <c r="B2695">
        <f>ItemLists_295084!B2693</f>
        <v>0</v>
      </c>
      <c r="C2695" t="str">
        <f>LEFT(ItemLists_295084!D2693,36)</f>
        <v/>
      </c>
      <c r="D2695" s="3" t="str">
        <f>IF(ItemLists_295084!AE2693=1,"Yes","No")</f>
        <v>No</v>
      </c>
      <c r="E2695" s="18">
        <f>ItemLists_295084!C2693</f>
        <v>0</v>
      </c>
      <c r="F2695">
        <f>ItemLists_295084!F2693</f>
        <v>0</v>
      </c>
      <c r="G2695">
        <f>ItemLists_295084!P2693</f>
        <v>0</v>
      </c>
      <c r="H2695" s="1">
        <f>ItemLists_295084!W2693</f>
        <v>0</v>
      </c>
      <c r="I2695">
        <f>ItemLists_295084!S2693</f>
        <v>0</v>
      </c>
    </row>
    <row r="2696" spans="1:9" x14ac:dyDescent="0.25">
      <c r="A2696" t="str">
        <f>IF(ItemLists_295084!A2694="Juvenile Non-Fiction","JNF","")</f>
        <v/>
      </c>
      <c r="B2696">
        <f>ItemLists_295084!B2694</f>
        <v>0</v>
      </c>
      <c r="C2696" t="str">
        <f>LEFT(ItemLists_295084!D2694,36)</f>
        <v/>
      </c>
      <c r="D2696" s="3" t="str">
        <f>IF(ItemLists_295084!AE2694=1,"Yes","No")</f>
        <v>No</v>
      </c>
      <c r="E2696" s="18">
        <f>ItemLists_295084!C2694</f>
        <v>0</v>
      </c>
      <c r="F2696">
        <f>ItemLists_295084!F2694</f>
        <v>0</v>
      </c>
      <c r="G2696">
        <f>ItemLists_295084!P2694</f>
        <v>0</v>
      </c>
      <c r="H2696" s="1">
        <f>ItemLists_295084!W2694</f>
        <v>0</v>
      </c>
      <c r="I2696">
        <f>ItemLists_295084!S2694</f>
        <v>0</v>
      </c>
    </row>
    <row r="2697" spans="1:9" x14ac:dyDescent="0.25">
      <c r="A2697" t="str">
        <f>IF(ItemLists_295084!A2695="Juvenile Non-Fiction","JNF","")</f>
        <v/>
      </c>
      <c r="B2697">
        <f>ItemLists_295084!B2695</f>
        <v>0</v>
      </c>
      <c r="C2697" t="str">
        <f>LEFT(ItemLists_295084!D2695,36)</f>
        <v/>
      </c>
      <c r="D2697" s="3" t="str">
        <f>IF(ItemLists_295084!AE2695=1,"Yes","No")</f>
        <v>No</v>
      </c>
      <c r="E2697" s="18">
        <f>ItemLists_295084!C2695</f>
        <v>0</v>
      </c>
      <c r="F2697">
        <f>ItemLists_295084!F2695</f>
        <v>0</v>
      </c>
      <c r="G2697">
        <f>ItemLists_295084!P2695</f>
        <v>0</v>
      </c>
      <c r="H2697" s="1">
        <f>ItemLists_295084!W2695</f>
        <v>0</v>
      </c>
      <c r="I2697">
        <f>ItemLists_295084!S2695</f>
        <v>0</v>
      </c>
    </row>
    <row r="2698" spans="1:9" x14ac:dyDescent="0.25">
      <c r="A2698" t="str">
        <f>IF(ItemLists_295084!A2696="Juvenile Non-Fiction","JNF","")</f>
        <v/>
      </c>
      <c r="B2698">
        <f>ItemLists_295084!B2696</f>
        <v>0</v>
      </c>
      <c r="C2698" t="str">
        <f>LEFT(ItemLists_295084!D2696,36)</f>
        <v/>
      </c>
      <c r="D2698" s="3" t="str">
        <f>IF(ItemLists_295084!AE2696=1,"Yes","No")</f>
        <v>No</v>
      </c>
      <c r="E2698" s="18">
        <f>ItemLists_295084!C2696</f>
        <v>0</v>
      </c>
      <c r="F2698">
        <f>ItemLists_295084!F2696</f>
        <v>0</v>
      </c>
      <c r="G2698">
        <f>ItemLists_295084!P2696</f>
        <v>0</v>
      </c>
      <c r="H2698" s="1">
        <f>ItemLists_295084!W2696</f>
        <v>0</v>
      </c>
      <c r="I2698">
        <f>ItemLists_295084!S2696</f>
        <v>0</v>
      </c>
    </row>
    <row r="2699" spans="1:9" x14ac:dyDescent="0.25">
      <c r="A2699" t="str">
        <f>IF(ItemLists_295084!A2697="Juvenile Non-Fiction","JNF","")</f>
        <v/>
      </c>
      <c r="B2699">
        <f>ItemLists_295084!B2697</f>
        <v>0</v>
      </c>
      <c r="C2699" t="str">
        <f>LEFT(ItemLists_295084!D2697,36)</f>
        <v/>
      </c>
      <c r="D2699" s="3" t="str">
        <f>IF(ItemLists_295084!AE2697=1,"Yes","No")</f>
        <v>No</v>
      </c>
      <c r="E2699" s="18">
        <f>ItemLists_295084!C2697</f>
        <v>0</v>
      </c>
      <c r="F2699">
        <f>ItemLists_295084!F2697</f>
        <v>0</v>
      </c>
      <c r="G2699">
        <f>ItemLists_295084!P2697</f>
        <v>0</v>
      </c>
      <c r="H2699" s="1">
        <f>ItemLists_295084!W2697</f>
        <v>0</v>
      </c>
      <c r="I2699">
        <f>ItemLists_295084!S2697</f>
        <v>0</v>
      </c>
    </row>
    <row r="2700" spans="1:9" x14ac:dyDescent="0.25">
      <c r="A2700" t="str">
        <f>IF(ItemLists_295084!A2698="Juvenile Non-Fiction","JNF","")</f>
        <v/>
      </c>
      <c r="B2700">
        <f>ItemLists_295084!B2698</f>
        <v>0</v>
      </c>
      <c r="C2700" t="str">
        <f>LEFT(ItemLists_295084!D2698,36)</f>
        <v/>
      </c>
      <c r="D2700" s="3" t="str">
        <f>IF(ItemLists_295084!AE2698=1,"Yes","No")</f>
        <v>No</v>
      </c>
      <c r="E2700" s="18">
        <f>ItemLists_295084!C2698</f>
        <v>0</v>
      </c>
      <c r="F2700">
        <f>ItemLists_295084!F2698</f>
        <v>0</v>
      </c>
      <c r="G2700">
        <f>ItemLists_295084!P2698</f>
        <v>0</v>
      </c>
      <c r="H2700" s="1">
        <f>ItemLists_295084!W2698</f>
        <v>0</v>
      </c>
      <c r="I2700">
        <f>ItemLists_295084!S2698</f>
        <v>0</v>
      </c>
    </row>
    <row r="2701" spans="1:9" x14ac:dyDescent="0.25">
      <c r="A2701" t="str">
        <f>IF(ItemLists_295084!A2699="Juvenile Non-Fiction","JNF","")</f>
        <v/>
      </c>
      <c r="B2701">
        <f>ItemLists_295084!B2699</f>
        <v>0</v>
      </c>
      <c r="C2701" t="str">
        <f>LEFT(ItemLists_295084!D2699,36)</f>
        <v/>
      </c>
      <c r="D2701" s="3" t="str">
        <f>IF(ItemLists_295084!AE2699=1,"Yes","No")</f>
        <v>No</v>
      </c>
      <c r="E2701" s="18">
        <f>ItemLists_295084!C2699</f>
        <v>0</v>
      </c>
      <c r="F2701">
        <f>ItemLists_295084!F2699</f>
        <v>0</v>
      </c>
      <c r="G2701">
        <f>ItemLists_295084!P2699</f>
        <v>0</v>
      </c>
      <c r="H2701" s="1">
        <f>ItemLists_295084!W2699</f>
        <v>0</v>
      </c>
      <c r="I2701">
        <f>ItemLists_295084!S2699</f>
        <v>0</v>
      </c>
    </row>
    <row r="2702" spans="1:9" x14ac:dyDescent="0.25">
      <c r="A2702" t="str">
        <f>IF(ItemLists_295084!A2700="Juvenile Non-Fiction","JNF","")</f>
        <v/>
      </c>
      <c r="B2702">
        <f>ItemLists_295084!B2700</f>
        <v>0</v>
      </c>
      <c r="C2702" t="str">
        <f>LEFT(ItemLists_295084!D2700,36)</f>
        <v/>
      </c>
      <c r="D2702" s="3" t="str">
        <f>IF(ItemLists_295084!AE2700=1,"Yes","No")</f>
        <v>No</v>
      </c>
      <c r="E2702" s="18">
        <f>ItemLists_295084!C2700</f>
        <v>0</v>
      </c>
      <c r="F2702">
        <f>ItemLists_295084!F2700</f>
        <v>0</v>
      </c>
      <c r="G2702">
        <f>ItemLists_295084!P2700</f>
        <v>0</v>
      </c>
      <c r="H2702" s="1">
        <f>ItemLists_295084!W2700</f>
        <v>0</v>
      </c>
      <c r="I2702">
        <f>ItemLists_295084!S2700</f>
        <v>0</v>
      </c>
    </row>
    <row r="2703" spans="1:9" x14ac:dyDescent="0.25">
      <c r="A2703" t="str">
        <f>IF(ItemLists_295084!A2701="Juvenile Non-Fiction","JNF","")</f>
        <v/>
      </c>
      <c r="B2703">
        <f>ItemLists_295084!B2701</f>
        <v>0</v>
      </c>
      <c r="C2703" t="str">
        <f>LEFT(ItemLists_295084!D2701,36)</f>
        <v/>
      </c>
      <c r="D2703" s="3" t="str">
        <f>IF(ItemLists_295084!AE2701=1,"Yes","No")</f>
        <v>No</v>
      </c>
      <c r="E2703" s="18">
        <f>ItemLists_295084!C2701</f>
        <v>0</v>
      </c>
      <c r="F2703">
        <f>ItemLists_295084!F2701</f>
        <v>0</v>
      </c>
      <c r="G2703">
        <f>ItemLists_295084!P2701</f>
        <v>0</v>
      </c>
      <c r="H2703" s="1">
        <f>ItemLists_295084!W2701</f>
        <v>0</v>
      </c>
      <c r="I2703">
        <f>ItemLists_295084!S2701</f>
        <v>0</v>
      </c>
    </row>
    <row r="2704" spans="1:9" x14ac:dyDescent="0.25">
      <c r="A2704" t="str">
        <f>IF(ItemLists_295084!A2702="Juvenile Non-Fiction","JNF","")</f>
        <v/>
      </c>
      <c r="B2704">
        <f>ItemLists_295084!B2702</f>
        <v>0</v>
      </c>
      <c r="C2704" t="str">
        <f>LEFT(ItemLists_295084!D2702,36)</f>
        <v/>
      </c>
      <c r="D2704" s="3" t="str">
        <f>IF(ItemLists_295084!AE2702=1,"Yes","No")</f>
        <v>No</v>
      </c>
      <c r="E2704" s="18">
        <f>ItemLists_295084!C2702</f>
        <v>0</v>
      </c>
      <c r="F2704">
        <f>ItemLists_295084!F2702</f>
        <v>0</v>
      </c>
      <c r="G2704">
        <f>ItemLists_295084!P2702</f>
        <v>0</v>
      </c>
      <c r="H2704" s="1">
        <f>ItemLists_295084!W2702</f>
        <v>0</v>
      </c>
      <c r="I2704">
        <f>ItemLists_295084!S2702</f>
        <v>0</v>
      </c>
    </row>
    <row r="2705" spans="1:9" x14ac:dyDescent="0.25">
      <c r="A2705" t="str">
        <f>IF(ItemLists_295084!A2703="Juvenile Non-Fiction","JNF","")</f>
        <v/>
      </c>
      <c r="B2705">
        <f>ItemLists_295084!B2703</f>
        <v>0</v>
      </c>
      <c r="C2705" t="str">
        <f>LEFT(ItemLists_295084!D2703,36)</f>
        <v/>
      </c>
      <c r="D2705" s="3" t="str">
        <f>IF(ItemLists_295084!AE2703=1,"Yes","No")</f>
        <v>No</v>
      </c>
      <c r="E2705" s="18">
        <f>ItemLists_295084!C2703</f>
        <v>0</v>
      </c>
      <c r="F2705">
        <f>ItemLists_295084!F2703</f>
        <v>0</v>
      </c>
      <c r="G2705">
        <f>ItemLists_295084!P2703</f>
        <v>0</v>
      </c>
      <c r="H2705" s="1">
        <f>ItemLists_295084!W2703</f>
        <v>0</v>
      </c>
      <c r="I2705">
        <f>ItemLists_295084!S2703</f>
        <v>0</v>
      </c>
    </row>
    <row r="2706" spans="1:9" x14ac:dyDescent="0.25">
      <c r="A2706" t="str">
        <f>IF(ItemLists_295084!A2704="Juvenile Non-Fiction","JNF","")</f>
        <v/>
      </c>
      <c r="B2706">
        <f>ItemLists_295084!B2704</f>
        <v>0</v>
      </c>
      <c r="C2706" t="str">
        <f>LEFT(ItemLists_295084!D2704,36)</f>
        <v/>
      </c>
      <c r="D2706" s="3" t="str">
        <f>IF(ItemLists_295084!AE2704=1,"Yes","No")</f>
        <v>No</v>
      </c>
      <c r="E2706" s="18">
        <f>ItemLists_295084!C2704</f>
        <v>0</v>
      </c>
      <c r="F2706">
        <f>ItemLists_295084!F2704</f>
        <v>0</v>
      </c>
      <c r="G2706">
        <f>ItemLists_295084!P2704</f>
        <v>0</v>
      </c>
      <c r="H2706" s="1">
        <f>ItemLists_295084!W2704</f>
        <v>0</v>
      </c>
      <c r="I2706">
        <f>ItemLists_295084!S2704</f>
        <v>0</v>
      </c>
    </row>
    <row r="2707" spans="1:9" x14ac:dyDescent="0.25">
      <c r="A2707" t="str">
        <f>IF(ItemLists_295084!A2705="Juvenile Non-Fiction","JNF","")</f>
        <v/>
      </c>
      <c r="B2707">
        <f>ItemLists_295084!B2705</f>
        <v>0</v>
      </c>
      <c r="C2707" t="str">
        <f>LEFT(ItemLists_295084!D2705,36)</f>
        <v/>
      </c>
      <c r="D2707" s="3" t="str">
        <f>IF(ItemLists_295084!AE2705=1,"Yes","No")</f>
        <v>No</v>
      </c>
      <c r="E2707" s="18">
        <f>ItemLists_295084!C2705</f>
        <v>0</v>
      </c>
      <c r="F2707">
        <f>ItemLists_295084!F2705</f>
        <v>0</v>
      </c>
      <c r="G2707">
        <f>ItemLists_295084!P2705</f>
        <v>0</v>
      </c>
      <c r="H2707" s="1">
        <f>ItemLists_295084!W2705</f>
        <v>0</v>
      </c>
      <c r="I2707">
        <f>ItemLists_295084!S2705</f>
        <v>0</v>
      </c>
    </row>
    <row r="2708" spans="1:9" x14ac:dyDescent="0.25">
      <c r="A2708" t="str">
        <f>IF(ItemLists_295084!A2706="Juvenile Non-Fiction","JNF","")</f>
        <v/>
      </c>
      <c r="B2708">
        <f>ItemLists_295084!B2706</f>
        <v>0</v>
      </c>
      <c r="C2708" t="str">
        <f>LEFT(ItemLists_295084!D2706,36)</f>
        <v/>
      </c>
      <c r="D2708" s="3" t="str">
        <f>IF(ItemLists_295084!AE2706=1,"Yes","No")</f>
        <v>No</v>
      </c>
      <c r="E2708" s="18">
        <f>ItemLists_295084!C2706</f>
        <v>0</v>
      </c>
      <c r="F2708">
        <f>ItemLists_295084!F2706</f>
        <v>0</v>
      </c>
      <c r="G2708">
        <f>ItemLists_295084!P2706</f>
        <v>0</v>
      </c>
      <c r="H2708" s="1">
        <f>ItemLists_295084!W2706</f>
        <v>0</v>
      </c>
      <c r="I2708">
        <f>ItemLists_295084!S2706</f>
        <v>0</v>
      </c>
    </row>
    <row r="2709" spans="1:9" x14ac:dyDescent="0.25">
      <c r="A2709" t="str">
        <f>IF(ItemLists_295084!A2707="Juvenile Non-Fiction","JNF","")</f>
        <v/>
      </c>
      <c r="B2709">
        <f>ItemLists_295084!B2707</f>
        <v>0</v>
      </c>
      <c r="C2709" t="str">
        <f>LEFT(ItemLists_295084!D2707,36)</f>
        <v/>
      </c>
      <c r="D2709" s="3" t="str">
        <f>IF(ItemLists_295084!AE2707=1,"Yes","No")</f>
        <v>No</v>
      </c>
      <c r="E2709" s="18">
        <f>ItemLists_295084!C2707</f>
        <v>0</v>
      </c>
      <c r="F2709">
        <f>ItemLists_295084!F2707</f>
        <v>0</v>
      </c>
      <c r="G2709">
        <f>ItemLists_295084!P2707</f>
        <v>0</v>
      </c>
      <c r="H2709" s="1">
        <f>ItemLists_295084!W2707</f>
        <v>0</v>
      </c>
      <c r="I2709">
        <f>ItemLists_295084!S2707</f>
        <v>0</v>
      </c>
    </row>
    <row r="2710" spans="1:9" x14ac:dyDescent="0.25">
      <c r="A2710" t="str">
        <f>IF(ItemLists_295084!A2708="Juvenile Non-Fiction","JNF","")</f>
        <v/>
      </c>
      <c r="B2710">
        <f>ItemLists_295084!B2708</f>
        <v>0</v>
      </c>
      <c r="C2710" t="str">
        <f>LEFT(ItemLists_295084!D2708,36)</f>
        <v/>
      </c>
      <c r="D2710" s="3" t="str">
        <f>IF(ItemLists_295084!AE2708=1,"Yes","No")</f>
        <v>No</v>
      </c>
      <c r="E2710" s="18">
        <f>ItemLists_295084!C2708</f>
        <v>0</v>
      </c>
      <c r="F2710">
        <f>ItemLists_295084!F2708</f>
        <v>0</v>
      </c>
      <c r="G2710">
        <f>ItemLists_295084!P2708</f>
        <v>0</v>
      </c>
      <c r="H2710" s="1">
        <f>ItemLists_295084!W2708</f>
        <v>0</v>
      </c>
      <c r="I2710">
        <f>ItemLists_295084!S2708</f>
        <v>0</v>
      </c>
    </row>
    <row r="2711" spans="1:9" x14ac:dyDescent="0.25">
      <c r="A2711" t="str">
        <f>IF(ItemLists_295084!A2709="Juvenile Non-Fiction","JNF","")</f>
        <v/>
      </c>
      <c r="B2711">
        <f>ItemLists_295084!B2709</f>
        <v>0</v>
      </c>
      <c r="C2711" t="str">
        <f>LEFT(ItemLists_295084!D2709,36)</f>
        <v/>
      </c>
      <c r="D2711" s="3" t="str">
        <f>IF(ItemLists_295084!AE2709=1,"Yes","No")</f>
        <v>No</v>
      </c>
      <c r="E2711" s="18">
        <f>ItemLists_295084!C2709</f>
        <v>0</v>
      </c>
      <c r="F2711">
        <f>ItemLists_295084!F2709</f>
        <v>0</v>
      </c>
      <c r="G2711">
        <f>ItemLists_295084!P2709</f>
        <v>0</v>
      </c>
      <c r="H2711" s="1">
        <f>ItemLists_295084!W2709</f>
        <v>0</v>
      </c>
      <c r="I2711">
        <f>ItemLists_295084!S2709</f>
        <v>0</v>
      </c>
    </row>
    <row r="2712" spans="1:9" x14ac:dyDescent="0.25">
      <c r="A2712" t="str">
        <f>IF(ItemLists_295084!A2710="Juvenile Non-Fiction","JNF","")</f>
        <v/>
      </c>
      <c r="B2712">
        <f>ItemLists_295084!B2710</f>
        <v>0</v>
      </c>
      <c r="C2712" t="str">
        <f>LEFT(ItemLists_295084!D2710,36)</f>
        <v/>
      </c>
      <c r="D2712" s="3" t="str">
        <f>IF(ItemLists_295084!AE2710=1,"Yes","No")</f>
        <v>No</v>
      </c>
      <c r="E2712" s="18">
        <f>ItemLists_295084!C2710</f>
        <v>0</v>
      </c>
      <c r="F2712">
        <f>ItemLists_295084!F2710</f>
        <v>0</v>
      </c>
      <c r="G2712">
        <f>ItemLists_295084!P2710</f>
        <v>0</v>
      </c>
      <c r="H2712" s="1">
        <f>ItemLists_295084!W2710</f>
        <v>0</v>
      </c>
      <c r="I2712">
        <f>ItemLists_295084!S2710</f>
        <v>0</v>
      </c>
    </row>
    <row r="2713" spans="1:9" x14ac:dyDescent="0.25">
      <c r="A2713" t="str">
        <f>IF(ItemLists_295084!A2711="Juvenile Non-Fiction","JNF","")</f>
        <v/>
      </c>
      <c r="B2713">
        <f>ItemLists_295084!B2711</f>
        <v>0</v>
      </c>
      <c r="C2713" t="str">
        <f>LEFT(ItemLists_295084!D2711,36)</f>
        <v/>
      </c>
      <c r="D2713" s="3" t="str">
        <f>IF(ItemLists_295084!AE2711=1,"Yes","No")</f>
        <v>No</v>
      </c>
      <c r="E2713" s="18">
        <f>ItemLists_295084!C2711</f>
        <v>0</v>
      </c>
      <c r="F2713">
        <f>ItemLists_295084!F2711</f>
        <v>0</v>
      </c>
      <c r="G2713">
        <f>ItemLists_295084!P2711</f>
        <v>0</v>
      </c>
      <c r="H2713" s="1">
        <f>ItemLists_295084!W2711</f>
        <v>0</v>
      </c>
      <c r="I2713">
        <f>ItemLists_295084!S2711</f>
        <v>0</v>
      </c>
    </row>
    <row r="2714" spans="1:9" x14ac:dyDescent="0.25">
      <c r="A2714" t="str">
        <f>IF(ItemLists_295084!A2712="Juvenile Non-Fiction","JNF","")</f>
        <v/>
      </c>
      <c r="B2714">
        <f>ItemLists_295084!B2712</f>
        <v>0</v>
      </c>
      <c r="C2714" t="str">
        <f>LEFT(ItemLists_295084!D2712,36)</f>
        <v/>
      </c>
      <c r="D2714" s="3" t="str">
        <f>IF(ItemLists_295084!AE2712=1,"Yes","No")</f>
        <v>No</v>
      </c>
      <c r="E2714" s="18">
        <f>ItemLists_295084!C2712</f>
        <v>0</v>
      </c>
      <c r="F2714">
        <f>ItemLists_295084!F2712</f>
        <v>0</v>
      </c>
      <c r="G2714">
        <f>ItemLists_295084!P2712</f>
        <v>0</v>
      </c>
      <c r="H2714" s="1">
        <f>ItemLists_295084!W2712</f>
        <v>0</v>
      </c>
      <c r="I2714">
        <f>ItemLists_295084!S2712</f>
        <v>0</v>
      </c>
    </row>
    <row r="2715" spans="1:9" x14ac:dyDescent="0.25">
      <c r="A2715" t="str">
        <f>IF(ItemLists_295084!A2713="Juvenile Non-Fiction","JNF","")</f>
        <v/>
      </c>
      <c r="B2715">
        <f>ItemLists_295084!B2713</f>
        <v>0</v>
      </c>
      <c r="C2715" t="str">
        <f>LEFT(ItemLists_295084!D2713,36)</f>
        <v/>
      </c>
      <c r="D2715" s="3" t="str">
        <f>IF(ItemLists_295084!AE2713=1,"Yes","No")</f>
        <v>No</v>
      </c>
      <c r="E2715" s="18">
        <f>ItemLists_295084!C2713</f>
        <v>0</v>
      </c>
      <c r="F2715">
        <f>ItemLists_295084!F2713</f>
        <v>0</v>
      </c>
      <c r="G2715">
        <f>ItemLists_295084!P2713</f>
        <v>0</v>
      </c>
      <c r="H2715" s="1">
        <f>ItemLists_295084!W2713</f>
        <v>0</v>
      </c>
      <c r="I2715">
        <f>ItemLists_295084!S2713</f>
        <v>0</v>
      </c>
    </row>
    <row r="2716" spans="1:9" x14ac:dyDescent="0.25">
      <c r="A2716" t="str">
        <f>IF(ItemLists_295084!A2714="Juvenile Non-Fiction","JNF","")</f>
        <v/>
      </c>
      <c r="B2716">
        <f>ItemLists_295084!B2714</f>
        <v>0</v>
      </c>
      <c r="C2716" t="str">
        <f>LEFT(ItemLists_295084!D2714,36)</f>
        <v/>
      </c>
      <c r="D2716" s="3" t="str">
        <f>IF(ItemLists_295084!AE2714=1,"Yes","No")</f>
        <v>No</v>
      </c>
      <c r="E2716" s="18">
        <f>ItemLists_295084!C2714</f>
        <v>0</v>
      </c>
      <c r="F2716">
        <f>ItemLists_295084!F2714</f>
        <v>0</v>
      </c>
      <c r="G2716">
        <f>ItemLists_295084!P2714</f>
        <v>0</v>
      </c>
      <c r="H2716" s="1">
        <f>ItemLists_295084!W2714</f>
        <v>0</v>
      </c>
      <c r="I2716">
        <f>ItemLists_295084!S2714</f>
        <v>0</v>
      </c>
    </row>
    <row r="2717" spans="1:9" x14ac:dyDescent="0.25">
      <c r="A2717" t="str">
        <f>IF(ItemLists_295084!A2715="Juvenile Non-Fiction","JNF","")</f>
        <v/>
      </c>
      <c r="B2717">
        <f>ItemLists_295084!B2715</f>
        <v>0</v>
      </c>
      <c r="C2717" t="str">
        <f>LEFT(ItemLists_295084!D2715,36)</f>
        <v/>
      </c>
      <c r="D2717" s="3" t="str">
        <f>IF(ItemLists_295084!AE2715=1,"Yes","No")</f>
        <v>No</v>
      </c>
      <c r="E2717" s="18">
        <f>ItemLists_295084!C2715</f>
        <v>0</v>
      </c>
      <c r="F2717">
        <f>ItemLists_295084!F2715</f>
        <v>0</v>
      </c>
      <c r="G2717">
        <f>ItemLists_295084!P2715</f>
        <v>0</v>
      </c>
      <c r="H2717" s="1">
        <f>ItemLists_295084!W2715</f>
        <v>0</v>
      </c>
      <c r="I2717">
        <f>ItemLists_295084!S2715</f>
        <v>0</v>
      </c>
    </row>
    <row r="2718" spans="1:9" x14ac:dyDescent="0.25">
      <c r="A2718" t="str">
        <f>IF(ItemLists_295084!A2716="Juvenile Non-Fiction","JNF","")</f>
        <v/>
      </c>
      <c r="B2718">
        <f>ItemLists_295084!B2716</f>
        <v>0</v>
      </c>
      <c r="C2718" t="str">
        <f>LEFT(ItemLists_295084!D2716,36)</f>
        <v/>
      </c>
      <c r="D2718" s="3" t="str">
        <f>IF(ItemLists_295084!AE2716=1,"Yes","No")</f>
        <v>No</v>
      </c>
      <c r="E2718" s="18">
        <f>ItemLists_295084!C2716</f>
        <v>0</v>
      </c>
      <c r="F2718">
        <f>ItemLists_295084!F2716</f>
        <v>0</v>
      </c>
      <c r="G2718">
        <f>ItemLists_295084!P2716</f>
        <v>0</v>
      </c>
      <c r="H2718" s="1">
        <f>ItemLists_295084!W2716</f>
        <v>0</v>
      </c>
      <c r="I2718">
        <f>ItemLists_295084!S2716</f>
        <v>0</v>
      </c>
    </row>
    <row r="2719" spans="1:9" x14ac:dyDescent="0.25">
      <c r="A2719" t="str">
        <f>IF(ItemLists_295084!A2717="Juvenile Non-Fiction","JNF","")</f>
        <v/>
      </c>
      <c r="B2719">
        <f>ItemLists_295084!B2717</f>
        <v>0</v>
      </c>
      <c r="C2719" t="str">
        <f>LEFT(ItemLists_295084!D2717,36)</f>
        <v/>
      </c>
      <c r="D2719" s="3" t="str">
        <f>IF(ItemLists_295084!AE2717=1,"Yes","No")</f>
        <v>No</v>
      </c>
      <c r="E2719" s="18">
        <f>ItemLists_295084!C2717</f>
        <v>0</v>
      </c>
      <c r="F2719">
        <f>ItemLists_295084!F2717</f>
        <v>0</v>
      </c>
      <c r="G2719">
        <f>ItemLists_295084!P2717</f>
        <v>0</v>
      </c>
      <c r="H2719" s="1">
        <f>ItemLists_295084!W2717</f>
        <v>0</v>
      </c>
      <c r="I2719">
        <f>ItemLists_295084!S2717</f>
        <v>0</v>
      </c>
    </row>
    <row r="2720" spans="1:9" x14ac:dyDescent="0.25">
      <c r="A2720" t="str">
        <f>IF(ItemLists_295084!A2718="Juvenile Non-Fiction","JNF","")</f>
        <v/>
      </c>
      <c r="B2720">
        <f>ItemLists_295084!B2718</f>
        <v>0</v>
      </c>
      <c r="C2720" t="str">
        <f>LEFT(ItemLists_295084!D2718,36)</f>
        <v/>
      </c>
      <c r="D2720" s="3" t="str">
        <f>IF(ItemLists_295084!AE2718=1,"Yes","No")</f>
        <v>No</v>
      </c>
      <c r="E2720" s="18">
        <f>ItemLists_295084!C2718</f>
        <v>0</v>
      </c>
      <c r="F2720">
        <f>ItemLists_295084!F2718</f>
        <v>0</v>
      </c>
      <c r="G2720">
        <f>ItemLists_295084!P2718</f>
        <v>0</v>
      </c>
      <c r="H2720" s="1">
        <f>ItemLists_295084!W2718</f>
        <v>0</v>
      </c>
      <c r="I2720">
        <f>ItemLists_295084!S2718</f>
        <v>0</v>
      </c>
    </row>
    <row r="2721" spans="1:9" x14ac:dyDescent="0.25">
      <c r="A2721" t="str">
        <f>IF(ItemLists_295084!A2719="Juvenile Non-Fiction","JNF","")</f>
        <v/>
      </c>
      <c r="B2721">
        <f>ItemLists_295084!B2719</f>
        <v>0</v>
      </c>
      <c r="C2721" t="str">
        <f>LEFT(ItemLists_295084!D2719,36)</f>
        <v/>
      </c>
      <c r="D2721" s="3" t="str">
        <f>IF(ItemLists_295084!AE2719=1,"Yes","No")</f>
        <v>No</v>
      </c>
      <c r="E2721" s="18">
        <f>ItemLists_295084!C2719</f>
        <v>0</v>
      </c>
      <c r="F2721">
        <f>ItemLists_295084!F2719</f>
        <v>0</v>
      </c>
      <c r="G2721">
        <f>ItemLists_295084!P2719</f>
        <v>0</v>
      </c>
      <c r="H2721" s="1">
        <f>ItemLists_295084!W2719</f>
        <v>0</v>
      </c>
      <c r="I2721">
        <f>ItemLists_295084!S2719</f>
        <v>0</v>
      </c>
    </row>
    <row r="2722" spans="1:9" x14ac:dyDescent="0.25">
      <c r="A2722" t="str">
        <f>IF(ItemLists_295084!A2720="Juvenile Non-Fiction","JNF","")</f>
        <v/>
      </c>
      <c r="B2722">
        <f>ItemLists_295084!B2720</f>
        <v>0</v>
      </c>
      <c r="C2722" t="str">
        <f>LEFT(ItemLists_295084!D2720,36)</f>
        <v/>
      </c>
      <c r="D2722" s="3" t="str">
        <f>IF(ItemLists_295084!AE2720=1,"Yes","No")</f>
        <v>No</v>
      </c>
      <c r="E2722" s="18">
        <f>ItemLists_295084!C2720</f>
        <v>0</v>
      </c>
      <c r="F2722">
        <f>ItemLists_295084!F2720</f>
        <v>0</v>
      </c>
      <c r="G2722">
        <f>ItemLists_295084!P2720</f>
        <v>0</v>
      </c>
      <c r="H2722" s="1">
        <f>ItemLists_295084!W2720</f>
        <v>0</v>
      </c>
      <c r="I2722">
        <f>ItemLists_295084!S2720</f>
        <v>0</v>
      </c>
    </row>
    <row r="2723" spans="1:9" x14ac:dyDescent="0.25">
      <c r="A2723" t="str">
        <f>IF(ItemLists_295084!A2721="Juvenile Non-Fiction","JNF","")</f>
        <v/>
      </c>
      <c r="B2723">
        <f>ItemLists_295084!B2721</f>
        <v>0</v>
      </c>
      <c r="C2723" t="str">
        <f>LEFT(ItemLists_295084!D2721,36)</f>
        <v/>
      </c>
      <c r="D2723" s="3" t="str">
        <f>IF(ItemLists_295084!AE2721=1,"Yes","No")</f>
        <v>No</v>
      </c>
      <c r="E2723" s="18">
        <f>ItemLists_295084!C2721</f>
        <v>0</v>
      </c>
      <c r="F2723">
        <f>ItemLists_295084!F2721</f>
        <v>0</v>
      </c>
      <c r="G2723">
        <f>ItemLists_295084!P2721</f>
        <v>0</v>
      </c>
      <c r="H2723" s="1">
        <f>ItemLists_295084!W2721</f>
        <v>0</v>
      </c>
      <c r="I2723">
        <f>ItemLists_295084!S2721</f>
        <v>0</v>
      </c>
    </row>
    <row r="2724" spans="1:9" x14ac:dyDescent="0.25">
      <c r="A2724" t="str">
        <f>IF(ItemLists_295084!A2722="Juvenile Non-Fiction","JNF","")</f>
        <v/>
      </c>
      <c r="B2724">
        <f>ItemLists_295084!B2722</f>
        <v>0</v>
      </c>
      <c r="C2724" t="str">
        <f>LEFT(ItemLists_295084!D2722,36)</f>
        <v/>
      </c>
      <c r="D2724" s="3" t="str">
        <f>IF(ItemLists_295084!AE2722=1,"Yes","No")</f>
        <v>No</v>
      </c>
      <c r="E2724" s="18">
        <f>ItemLists_295084!C2722</f>
        <v>0</v>
      </c>
      <c r="F2724">
        <f>ItemLists_295084!F2722</f>
        <v>0</v>
      </c>
      <c r="G2724">
        <f>ItemLists_295084!P2722</f>
        <v>0</v>
      </c>
      <c r="H2724" s="1">
        <f>ItemLists_295084!W2722</f>
        <v>0</v>
      </c>
      <c r="I2724">
        <f>ItemLists_295084!S2722</f>
        <v>0</v>
      </c>
    </row>
    <row r="2725" spans="1:9" x14ac:dyDescent="0.25">
      <c r="A2725" t="str">
        <f>IF(ItemLists_295084!A2723="Juvenile Non-Fiction","JNF","")</f>
        <v/>
      </c>
      <c r="B2725">
        <f>ItemLists_295084!B2723</f>
        <v>0</v>
      </c>
      <c r="C2725" t="str">
        <f>LEFT(ItemLists_295084!D2723,36)</f>
        <v/>
      </c>
      <c r="D2725" s="3" t="str">
        <f>IF(ItemLists_295084!AE2723=1,"Yes","No")</f>
        <v>No</v>
      </c>
      <c r="E2725" s="18">
        <f>ItemLists_295084!C2723</f>
        <v>0</v>
      </c>
      <c r="F2725">
        <f>ItemLists_295084!F2723</f>
        <v>0</v>
      </c>
      <c r="G2725">
        <f>ItemLists_295084!P2723</f>
        <v>0</v>
      </c>
      <c r="H2725" s="1">
        <f>ItemLists_295084!W2723</f>
        <v>0</v>
      </c>
      <c r="I2725">
        <f>ItemLists_295084!S2723</f>
        <v>0</v>
      </c>
    </row>
    <row r="2726" spans="1:9" x14ac:dyDescent="0.25">
      <c r="A2726" t="str">
        <f>IF(ItemLists_295084!A2724="Juvenile Non-Fiction","JNF","")</f>
        <v/>
      </c>
      <c r="B2726">
        <f>ItemLists_295084!B2724</f>
        <v>0</v>
      </c>
      <c r="C2726" t="str">
        <f>LEFT(ItemLists_295084!D2724,36)</f>
        <v/>
      </c>
      <c r="D2726" s="3" t="str">
        <f>IF(ItemLists_295084!AE2724=1,"Yes","No")</f>
        <v>No</v>
      </c>
      <c r="E2726" s="18">
        <f>ItemLists_295084!C2724</f>
        <v>0</v>
      </c>
      <c r="F2726">
        <f>ItemLists_295084!F2724</f>
        <v>0</v>
      </c>
      <c r="G2726">
        <f>ItemLists_295084!P2724</f>
        <v>0</v>
      </c>
      <c r="H2726" s="1">
        <f>ItemLists_295084!W2724</f>
        <v>0</v>
      </c>
      <c r="I2726">
        <f>ItemLists_295084!S2724</f>
        <v>0</v>
      </c>
    </row>
    <row r="2727" spans="1:9" x14ac:dyDescent="0.25">
      <c r="A2727" t="str">
        <f>IF(ItemLists_295084!A2725="Juvenile Non-Fiction","JNF","")</f>
        <v/>
      </c>
      <c r="B2727">
        <f>ItemLists_295084!B2725</f>
        <v>0</v>
      </c>
      <c r="C2727" t="str">
        <f>LEFT(ItemLists_295084!D2725,36)</f>
        <v/>
      </c>
      <c r="D2727" s="3" t="str">
        <f>IF(ItemLists_295084!AE2725=1,"Yes","No")</f>
        <v>No</v>
      </c>
      <c r="E2727" s="18">
        <f>ItemLists_295084!C2725</f>
        <v>0</v>
      </c>
      <c r="F2727">
        <f>ItemLists_295084!F2725</f>
        <v>0</v>
      </c>
      <c r="G2727">
        <f>ItemLists_295084!P2725</f>
        <v>0</v>
      </c>
      <c r="H2727" s="1">
        <f>ItemLists_295084!W2725</f>
        <v>0</v>
      </c>
      <c r="I2727">
        <f>ItemLists_295084!S2725</f>
        <v>0</v>
      </c>
    </row>
    <row r="2728" spans="1:9" x14ac:dyDescent="0.25">
      <c r="A2728" t="str">
        <f>IF(ItemLists_295084!A2726="Juvenile Non-Fiction","JNF","")</f>
        <v/>
      </c>
      <c r="B2728">
        <f>ItemLists_295084!B2726</f>
        <v>0</v>
      </c>
      <c r="C2728" t="str">
        <f>LEFT(ItemLists_295084!D2726,36)</f>
        <v/>
      </c>
      <c r="D2728" s="3" t="str">
        <f>IF(ItemLists_295084!AE2726=1,"Yes","No")</f>
        <v>No</v>
      </c>
      <c r="E2728" s="18">
        <f>ItemLists_295084!C2726</f>
        <v>0</v>
      </c>
      <c r="F2728">
        <f>ItemLists_295084!F2726</f>
        <v>0</v>
      </c>
      <c r="G2728">
        <f>ItemLists_295084!P2726</f>
        <v>0</v>
      </c>
      <c r="H2728" s="1">
        <f>ItemLists_295084!W2726</f>
        <v>0</v>
      </c>
      <c r="I2728">
        <f>ItemLists_295084!S2726</f>
        <v>0</v>
      </c>
    </row>
    <row r="2729" spans="1:9" x14ac:dyDescent="0.25">
      <c r="A2729" t="str">
        <f>IF(ItemLists_295084!A2727="Juvenile Non-Fiction","JNF","")</f>
        <v/>
      </c>
      <c r="B2729">
        <f>ItemLists_295084!B2727</f>
        <v>0</v>
      </c>
      <c r="C2729" t="str">
        <f>LEFT(ItemLists_295084!D2727,36)</f>
        <v/>
      </c>
      <c r="D2729" s="3" t="str">
        <f>IF(ItemLists_295084!AE2727=1,"Yes","No")</f>
        <v>No</v>
      </c>
      <c r="E2729" s="18">
        <f>ItemLists_295084!C2727</f>
        <v>0</v>
      </c>
      <c r="F2729">
        <f>ItemLists_295084!F2727</f>
        <v>0</v>
      </c>
      <c r="G2729">
        <f>ItemLists_295084!P2727</f>
        <v>0</v>
      </c>
      <c r="H2729" s="1">
        <f>ItemLists_295084!W2727</f>
        <v>0</v>
      </c>
      <c r="I2729">
        <f>ItemLists_295084!S2727</f>
        <v>0</v>
      </c>
    </row>
    <row r="2730" spans="1:9" x14ac:dyDescent="0.25">
      <c r="A2730" t="str">
        <f>IF(ItemLists_295084!A2728="Juvenile Non-Fiction","JNF","")</f>
        <v/>
      </c>
      <c r="B2730">
        <f>ItemLists_295084!B2728</f>
        <v>0</v>
      </c>
      <c r="C2730" t="str">
        <f>LEFT(ItemLists_295084!D2728,36)</f>
        <v/>
      </c>
      <c r="D2730" s="3" t="str">
        <f>IF(ItemLists_295084!AE2728=1,"Yes","No")</f>
        <v>No</v>
      </c>
      <c r="E2730" s="18">
        <f>ItemLists_295084!C2728</f>
        <v>0</v>
      </c>
      <c r="F2730">
        <f>ItemLists_295084!F2728</f>
        <v>0</v>
      </c>
      <c r="G2730">
        <f>ItemLists_295084!P2728</f>
        <v>0</v>
      </c>
      <c r="H2730" s="1">
        <f>ItemLists_295084!W2728</f>
        <v>0</v>
      </c>
      <c r="I2730">
        <f>ItemLists_295084!S2728</f>
        <v>0</v>
      </c>
    </row>
    <row r="2731" spans="1:9" x14ac:dyDescent="0.25">
      <c r="A2731" t="str">
        <f>IF(ItemLists_295084!A2729="Juvenile Non-Fiction","JNF","")</f>
        <v/>
      </c>
      <c r="B2731">
        <f>ItemLists_295084!B2729</f>
        <v>0</v>
      </c>
      <c r="C2731" t="str">
        <f>LEFT(ItemLists_295084!D2729,36)</f>
        <v/>
      </c>
      <c r="D2731" s="3" t="str">
        <f>IF(ItemLists_295084!AE2729=1,"Yes","No")</f>
        <v>No</v>
      </c>
      <c r="E2731" s="18">
        <f>ItemLists_295084!C2729</f>
        <v>0</v>
      </c>
      <c r="F2731">
        <f>ItemLists_295084!F2729</f>
        <v>0</v>
      </c>
      <c r="G2731">
        <f>ItemLists_295084!P2729</f>
        <v>0</v>
      </c>
      <c r="H2731" s="1">
        <f>ItemLists_295084!W2729</f>
        <v>0</v>
      </c>
      <c r="I2731">
        <f>ItemLists_295084!S2729</f>
        <v>0</v>
      </c>
    </row>
    <row r="2732" spans="1:9" x14ac:dyDescent="0.25">
      <c r="A2732" t="str">
        <f>IF(ItemLists_295084!A2730="Juvenile Non-Fiction","JNF","")</f>
        <v/>
      </c>
      <c r="B2732">
        <f>ItemLists_295084!B2730</f>
        <v>0</v>
      </c>
      <c r="C2732" t="str">
        <f>LEFT(ItemLists_295084!D2730,36)</f>
        <v/>
      </c>
      <c r="D2732" s="3" t="str">
        <f>IF(ItemLists_295084!AE2730=1,"Yes","No")</f>
        <v>No</v>
      </c>
      <c r="E2732" s="18">
        <f>ItemLists_295084!C2730</f>
        <v>0</v>
      </c>
      <c r="F2732">
        <f>ItemLists_295084!F2730</f>
        <v>0</v>
      </c>
      <c r="G2732">
        <f>ItemLists_295084!P2730</f>
        <v>0</v>
      </c>
      <c r="H2732" s="1">
        <f>ItemLists_295084!W2730</f>
        <v>0</v>
      </c>
      <c r="I2732">
        <f>ItemLists_295084!S2730</f>
        <v>0</v>
      </c>
    </row>
    <row r="2733" spans="1:9" x14ac:dyDescent="0.25">
      <c r="A2733" t="str">
        <f>IF(ItemLists_295084!A2731="Juvenile Non-Fiction","JNF","")</f>
        <v/>
      </c>
      <c r="B2733">
        <f>ItemLists_295084!B2731</f>
        <v>0</v>
      </c>
      <c r="C2733" t="str">
        <f>LEFT(ItemLists_295084!D2731,36)</f>
        <v/>
      </c>
      <c r="D2733" s="3" t="str">
        <f>IF(ItemLists_295084!AE2731=1,"Yes","No")</f>
        <v>No</v>
      </c>
      <c r="E2733" s="18">
        <f>ItemLists_295084!C2731</f>
        <v>0</v>
      </c>
      <c r="F2733">
        <f>ItemLists_295084!F2731</f>
        <v>0</v>
      </c>
      <c r="G2733">
        <f>ItemLists_295084!P2731</f>
        <v>0</v>
      </c>
      <c r="H2733" s="1">
        <f>ItemLists_295084!W2731</f>
        <v>0</v>
      </c>
      <c r="I2733">
        <f>ItemLists_295084!S2731</f>
        <v>0</v>
      </c>
    </row>
    <row r="2734" spans="1:9" x14ac:dyDescent="0.25">
      <c r="A2734" t="str">
        <f>IF(ItemLists_295084!A2732="Juvenile Non-Fiction","JNF","")</f>
        <v/>
      </c>
      <c r="B2734">
        <f>ItemLists_295084!B2732</f>
        <v>0</v>
      </c>
      <c r="C2734" t="str">
        <f>LEFT(ItemLists_295084!D2732,36)</f>
        <v/>
      </c>
      <c r="D2734" s="3" t="str">
        <f>IF(ItemLists_295084!AE2732=1,"Yes","No")</f>
        <v>No</v>
      </c>
      <c r="E2734" s="18">
        <f>ItemLists_295084!C2732</f>
        <v>0</v>
      </c>
      <c r="F2734">
        <f>ItemLists_295084!F2732</f>
        <v>0</v>
      </c>
      <c r="G2734">
        <f>ItemLists_295084!P2732</f>
        <v>0</v>
      </c>
      <c r="H2734" s="1">
        <f>ItemLists_295084!W2732</f>
        <v>0</v>
      </c>
      <c r="I2734">
        <f>ItemLists_295084!S2732</f>
        <v>0</v>
      </c>
    </row>
    <row r="2735" spans="1:9" x14ac:dyDescent="0.25">
      <c r="A2735" t="str">
        <f>IF(ItemLists_295084!A2733="Juvenile Non-Fiction","JNF","")</f>
        <v/>
      </c>
      <c r="B2735">
        <f>ItemLists_295084!B2733</f>
        <v>0</v>
      </c>
      <c r="C2735" t="str">
        <f>LEFT(ItemLists_295084!D2733,36)</f>
        <v/>
      </c>
      <c r="D2735" s="3" t="str">
        <f>IF(ItemLists_295084!AE2733=1,"Yes","No")</f>
        <v>No</v>
      </c>
      <c r="E2735" s="18">
        <f>ItemLists_295084!C2733</f>
        <v>0</v>
      </c>
      <c r="F2735">
        <f>ItemLists_295084!F2733</f>
        <v>0</v>
      </c>
      <c r="G2735">
        <f>ItemLists_295084!P2733</f>
        <v>0</v>
      </c>
      <c r="H2735" s="1">
        <f>ItemLists_295084!W2733</f>
        <v>0</v>
      </c>
      <c r="I2735">
        <f>ItemLists_295084!S2733</f>
        <v>0</v>
      </c>
    </row>
    <row r="2736" spans="1:9" x14ac:dyDescent="0.25">
      <c r="A2736" t="str">
        <f>IF(ItemLists_295084!A2734="Juvenile Non-Fiction","JNF","")</f>
        <v/>
      </c>
      <c r="B2736">
        <f>ItemLists_295084!B2734</f>
        <v>0</v>
      </c>
      <c r="C2736" t="str">
        <f>LEFT(ItemLists_295084!D2734,36)</f>
        <v/>
      </c>
      <c r="D2736" s="3" t="str">
        <f>IF(ItemLists_295084!AE2734=1,"Yes","No")</f>
        <v>No</v>
      </c>
      <c r="E2736" s="18">
        <f>ItemLists_295084!C2734</f>
        <v>0</v>
      </c>
      <c r="F2736">
        <f>ItemLists_295084!F2734</f>
        <v>0</v>
      </c>
      <c r="G2736">
        <f>ItemLists_295084!P2734</f>
        <v>0</v>
      </c>
      <c r="H2736" s="1">
        <f>ItemLists_295084!W2734</f>
        <v>0</v>
      </c>
      <c r="I2736">
        <f>ItemLists_295084!S2734</f>
        <v>0</v>
      </c>
    </row>
    <row r="2737" spans="1:9" x14ac:dyDescent="0.25">
      <c r="A2737" t="str">
        <f>IF(ItemLists_295084!A2735="Juvenile Non-Fiction","JNF","")</f>
        <v/>
      </c>
      <c r="B2737">
        <f>ItemLists_295084!B2735</f>
        <v>0</v>
      </c>
      <c r="C2737" t="str">
        <f>LEFT(ItemLists_295084!D2735,36)</f>
        <v/>
      </c>
      <c r="D2737" s="3" t="str">
        <f>IF(ItemLists_295084!AE2735=1,"Yes","No")</f>
        <v>No</v>
      </c>
      <c r="E2737" s="18">
        <f>ItemLists_295084!C2735</f>
        <v>0</v>
      </c>
      <c r="F2737">
        <f>ItemLists_295084!F2735</f>
        <v>0</v>
      </c>
      <c r="G2737">
        <f>ItemLists_295084!P2735</f>
        <v>0</v>
      </c>
      <c r="H2737" s="1">
        <f>ItemLists_295084!W2735</f>
        <v>0</v>
      </c>
      <c r="I2737">
        <f>ItemLists_295084!S2735</f>
        <v>0</v>
      </c>
    </row>
    <row r="2738" spans="1:9" x14ac:dyDescent="0.25">
      <c r="A2738" t="str">
        <f>IF(ItemLists_295084!A2736="Juvenile Non-Fiction","JNF","")</f>
        <v/>
      </c>
      <c r="B2738">
        <f>ItemLists_295084!B2736</f>
        <v>0</v>
      </c>
      <c r="C2738" t="str">
        <f>LEFT(ItemLists_295084!D2736,36)</f>
        <v/>
      </c>
      <c r="D2738" s="3" t="str">
        <f>IF(ItemLists_295084!AE2736=1,"Yes","No")</f>
        <v>No</v>
      </c>
      <c r="E2738" s="18">
        <f>ItemLists_295084!C2736</f>
        <v>0</v>
      </c>
      <c r="F2738">
        <f>ItemLists_295084!F2736</f>
        <v>0</v>
      </c>
      <c r="G2738">
        <f>ItemLists_295084!P2736</f>
        <v>0</v>
      </c>
      <c r="H2738" s="1">
        <f>ItemLists_295084!W2736</f>
        <v>0</v>
      </c>
      <c r="I2738">
        <f>ItemLists_295084!S2736</f>
        <v>0</v>
      </c>
    </row>
    <row r="2739" spans="1:9" x14ac:dyDescent="0.25">
      <c r="A2739" t="str">
        <f>IF(ItemLists_295084!A2737="Juvenile Non-Fiction","JNF","")</f>
        <v/>
      </c>
      <c r="B2739">
        <f>ItemLists_295084!B2737</f>
        <v>0</v>
      </c>
      <c r="C2739" t="str">
        <f>LEFT(ItemLists_295084!D2737,36)</f>
        <v/>
      </c>
      <c r="D2739" s="3" t="str">
        <f>IF(ItemLists_295084!AE2737=1,"Yes","No")</f>
        <v>No</v>
      </c>
      <c r="E2739" s="18">
        <f>ItemLists_295084!C2737</f>
        <v>0</v>
      </c>
      <c r="F2739">
        <f>ItemLists_295084!F2737</f>
        <v>0</v>
      </c>
      <c r="G2739">
        <f>ItemLists_295084!P2737</f>
        <v>0</v>
      </c>
      <c r="H2739" s="1">
        <f>ItemLists_295084!W2737</f>
        <v>0</v>
      </c>
      <c r="I2739">
        <f>ItemLists_295084!S2737</f>
        <v>0</v>
      </c>
    </row>
    <row r="2740" spans="1:9" x14ac:dyDescent="0.25">
      <c r="A2740" t="str">
        <f>IF(ItemLists_295084!A2738="Juvenile Non-Fiction","JNF","")</f>
        <v/>
      </c>
      <c r="B2740">
        <f>ItemLists_295084!B2738</f>
        <v>0</v>
      </c>
      <c r="C2740" t="str">
        <f>LEFT(ItemLists_295084!D2738,36)</f>
        <v/>
      </c>
      <c r="D2740" s="3" t="str">
        <f>IF(ItemLists_295084!AE2738=1,"Yes","No")</f>
        <v>No</v>
      </c>
      <c r="E2740" s="18">
        <f>ItemLists_295084!C2738</f>
        <v>0</v>
      </c>
      <c r="F2740">
        <f>ItemLists_295084!F2738</f>
        <v>0</v>
      </c>
      <c r="G2740">
        <f>ItemLists_295084!P2738</f>
        <v>0</v>
      </c>
      <c r="H2740" s="1">
        <f>ItemLists_295084!W2738</f>
        <v>0</v>
      </c>
      <c r="I2740">
        <f>ItemLists_295084!S2738</f>
        <v>0</v>
      </c>
    </row>
    <row r="2741" spans="1:9" x14ac:dyDescent="0.25">
      <c r="A2741" t="str">
        <f>IF(ItemLists_295084!A2739="Juvenile Non-Fiction","JNF","")</f>
        <v/>
      </c>
      <c r="B2741">
        <f>ItemLists_295084!B2739</f>
        <v>0</v>
      </c>
      <c r="C2741" t="str">
        <f>LEFT(ItemLists_295084!D2739,36)</f>
        <v/>
      </c>
      <c r="D2741" s="3" t="str">
        <f>IF(ItemLists_295084!AE2739=1,"Yes","No")</f>
        <v>No</v>
      </c>
      <c r="E2741" s="18">
        <f>ItemLists_295084!C2739</f>
        <v>0</v>
      </c>
      <c r="F2741">
        <f>ItemLists_295084!F2739</f>
        <v>0</v>
      </c>
      <c r="G2741">
        <f>ItemLists_295084!P2739</f>
        <v>0</v>
      </c>
      <c r="H2741" s="1">
        <f>ItemLists_295084!W2739</f>
        <v>0</v>
      </c>
      <c r="I2741">
        <f>ItemLists_295084!S2739</f>
        <v>0</v>
      </c>
    </row>
    <row r="2742" spans="1:9" x14ac:dyDescent="0.25">
      <c r="A2742" t="str">
        <f>IF(ItemLists_295084!A2740="Juvenile Non-Fiction","JNF","")</f>
        <v/>
      </c>
      <c r="B2742">
        <f>ItemLists_295084!B2740</f>
        <v>0</v>
      </c>
      <c r="C2742" t="str">
        <f>LEFT(ItemLists_295084!D2740,36)</f>
        <v/>
      </c>
      <c r="D2742" s="3" t="str">
        <f>IF(ItemLists_295084!AE2740=1,"Yes","No")</f>
        <v>No</v>
      </c>
      <c r="E2742" s="18">
        <f>ItemLists_295084!C2740</f>
        <v>0</v>
      </c>
      <c r="F2742">
        <f>ItemLists_295084!F2740</f>
        <v>0</v>
      </c>
      <c r="G2742">
        <f>ItemLists_295084!P2740</f>
        <v>0</v>
      </c>
      <c r="H2742" s="1">
        <f>ItemLists_295084!W2740</f>
        <v>0</v>
      </c>
      <c r="I2742">
        <f>ItemLists_295084!S2740</f>
        <v>0</v>
      </c>
    </row>
    <row r="2743" spans="1:9" x14ac:dyDescent="0.25">
      <c r="A2743" t="str">
        <f>IF(ItemLists_295084!A2741="Juvenile Non-Fiction","JNF","")</f>
        <v/>
      </c>
      <c r="B2743">
        <f>ItemLists_295084!B2741</f>
        <v>0</v>
      </c>
      <c r="C2743" t="str">
        <f>LEFT(ItemLists_295084!D2741,36)</f>
        <v/>
      </c>
      <c r="D2743" s="3" t="str">
        <f>IF(ItemLists_295084!AE2741=1,"Yes","No")</f>
        <v>No</v>
      </c>
      <c r="E2743" s="18">
        <f>ItemLists_295084!C2741</f>
        <v>0</v>
      </c>
      <c r="F2743">
        <f>ItemLists_295084!F2741</f>
        <v>0</v>
      </c>
      <c r="G2743">
        <f>ItemLists_295084!P2741</f>
        <v>0</v>
      </c>
      <c r="H2743" s="1">
        <f>ItemLists_295084!W2741</f>
        <v>0</v>
      </c>
      <c r="I2743">
        <f>ItemLists_295084!S2741</f>
        <v>0</v>
      </c>
    </row>
    <row r="2744" spans="1:9" x14ac:dyDescent="0.25">
      <c r="A2744" t="str">
        <f>IF(ItemLists_295084!A2742="Juvenile Non-Fiction","JNF","")</f>
        <v/>
      </c>
      <c r="B2744">
        <f>ItemLists_295084!B2742</f>
        <v>0</v>
      </c>
      <c r="C2744" t="str">
        <f>LEFT(ItemLists_295084!D2742,36)</f>
        <v/>
      </c>
      <c r="D2744" s="3" t="str">
        <f>IF(ItemLists_295084!AE2742=1,"Yes","No")</f>
        <v>No</v>
      </c>
      <c r="E2744" s="18">
        <f>ItemLists_295084!C2742</f>
        <v>0</v>
      </c>
      <c r="F2744">
        <f>ItemLists_295084!F2742</f>
        <v>0</v>
      </c>
      <c r="G2744">
        <f>ItemLists_295084!P2742</f>
        <v>0</v>
      </c>
      <c r="H2744" s="1">
        <f>ItemLists_295084!W2742</f>
        <v>0</v>
      </c>
      <c r="I2744">
        <f>ItemLists_295084!S2742</f>
        <v>0</v>
      </c>
    </row>
    <row r="2745" spans="1:9" x14ac:dyDescent="0.25">
      <c r="A2745" t="str">
        <f>IF(ItemLists_295084!A2743="Juvenile Non-Fiction","JNF","")</f>
        <v/>
      </c>
      <c r="B2745">
        <f>ItemLists_295084!B2743</f>
        <v>0</v>
      </c>
      <c r="C2745" t="str">
        <f>LEFT(ItemLists_295084!D2743,36)</f>
        <v/>
      </c>
      <c r="D2745" s="3" t="str">
        <f>IF(ItemLists_295084!AE2743=1,"Yes","No")</f>
        <v>No</v>
      </c>
      <c r="E2745" s="18">
        <f>ItemLists_295084!C2743</f>
        <v>0</v>
      </c>
      <c r="F2745">
        <f>ItemLists_295084!F2743</f>
        <v>0</v>
      </c>
      <c r="G2745">
        <f>ItemLists_295084!P2743</f>
        <v>0</v>
      </c>
      <c r="H2745" s="1">
        <f>ItemLists_295084!W2743</f>
        <v>0</v>
      </c>
      <c r="I2745">
        <f>ItemLists_295084!S2743</f>
        <v>0</v>
      </c>
    </row>
    <row r="2746" spans="1:9" x14ac:dyDescent="0.25">
      <c r="A2746" t="str">
        <f>IF(ItemLists_295084!A2744="Juvenile Non-Fiction","JNF","")</f>
        <v/>
      </c>
      <c r="B2746">
        <f>ItemLists_295084!B2744</f>
        <v>0</v>
      </c>
      <c r="C2746" t="str">
        <f>LEFT(ItemLists_295084!D2744,36)</f>
        <v/>
      </c>
      <c r="D2746" s="3" t="str">
        <f>IF(ItemLists_295084!AE2744=1,"Yes","No")</f>
        <v>No</v>
      </c>
      <c r="E2746" s="18">
        <f>ItemLists_295084!C2744</f>
        <v>0</v>
      </c>
      <c r="F2746">
        <f>ItemLists_295084!F2744</f>
        <v>0</v>
      </c>
      <c r="G2746">
        <f>ItemLists_295084!P2744</f>
        <v>0</v>
      </c>
      <c r="H2746" s="1">
        <f>ItemLists_295084!W2744</f>
        <v>0</v>
      </c>
      <c r="I2746">
        <f>ItemLists_295084!S2744</f>
        <v>0</v>
      </c>
    </row>
    <row r="2747" spans="1:9" x14ac:dyDescent="0.25">
      <c r="A2747" t="str">
        <f>IF(ItemLists_295084!A2745="Juvenile Non-Fiction","JNF","")</f>
        <v/>
      </c>
      <c r="B2747">
        <f>ItemLists_295084!B2745</f>
        <v>0</v>
      </c>
      <c r="C2747" t="str">
        <f>LEFT(ItemLists_295084!D2745,36)</f>
        <v/>
      </c>
      <c r="D2747" s="3" t="str">
        <f>IF(ItemLists_295084!AE2745=1,"Yes","No")</f>
        <v>No</v>
      </c>
      <c r="E2747" s="18">
        <f>ItemLists_295084!C2745</f>
        <v>0</v>
      </c>
      <c r="F2747">
        <f>ItemLists_295084!F2745</f>
        <v>0</v>
      </c>
      <c r="G2747">
        <f>ItemLists_295084!P2745</f>
        <v>0</v>
      </c>
      <c r="H2747" s="1">
        <f>ItemLists_295084!W2745</f>
        <v>0</v>
      </c>
      <c r="I2747">
        <f>ItemLists_295084!S2745</f>
        <v>0</v>
      </c>
    </row>
    <row r="2748" spans="1:9" x14ac:dyDescent="0.25">
      <c r="A2748" t="str">
        <f>IF(ItemLists_295084!A2746="Juvenile Non-Fiction","JNF","")</f>
        <v/>
      </c>
      <c r="B2748">
        <f>ItemLists_295084!B2746</f>
        <v>0</v>
      </c>
      <c r="C2748" t="str">
        <f>LEFT(ItemLists_295084!D2746,36)</f>
        <v/>
      </c>
      <c r="D2748" s="3" t="str">
        <f>IF(ItemLists_295084!AE2746=1,"Yes","No")</f>
        <v>No</v>
      </c>
      <c r="E2748" s="18">
        <f>ItemLists_295084!C2746</f>
        <v>0</v>
      </c>
      <c r="F2748">
        <f>ItemLists_295084!F2746</f>
        <v>0</v>
      </c>
      <c r="G2748">
        <f>ItemLists_295084!P2746</f>
        <v>0</v>
      </c>
      <c r="H2748" s="1">
        <f>ItemLists_295084!W2746</f>
        <v>0</v>
      </c>
      <c r="I2748">
        <f>ItemLists_295084!S2746</f>
        <v>0</v>
      </c>
    </row>
    <row r="2749" spans="1:9" x14ac:dyDescent="0.25">
      <c r="A2749" t="str">
        <f>IF(ItemLists_295084!A2747="Juvenile Non-Fiction","JNF","")</f>
        <v/>
      </c>
      <c r="B2749">
        <f>ItemLists_295084!B2747</f>
        <v>0</v>
      </c>
      <c r="C2749" t="str">
        <f>LEFT(ItemLists_295084!D2747,36)</f>
        <v/>
      </c>
      <c r="D2749" s="3" t="str">
        <f>IF(ItemLists_295084!AE2747=1,"Yes","No")</f>
        <v>No</v>
      </c>
      <c r="E2749" s="18">
        <f>ItemLists_295084!C2747</f>
        <v>0</v>
      </c>
      <c r="F2749">
        <f>ItemLists_295084!F2747</f>
        <v>0</v>
      </c>
      <c r="G2749">
        <f>ItemLists_295084!P2747</f>
        <v>0</v>
      </c>
      <c r="H2749" s="1">
        <f>ItemLists_295084!W2747</f>
        <v>0</v>
      </c>
      <c r="I2749">
        <f>ItemLists_295084!S2747</f>
        <v>0</v>
      </c>
    </row>
    <row r="2750" spans="1:9" x14ac:dyDescent="0.25">
      <c r="A2750" t="str">
        <f>IF(ItemLists_295084!A2748="Juvenile Non-Fiction","JNF","")</f>
        <v/>
      </c>
      <c r="B2750">
        <f>ItemLists_295084!B2748</f>
        <v>0</v>
      </c>
      <c r="C2750" t="str">
        <f>LEFT(ItemLists_295084!D2748,36)</f>
        <v/>
      </c>
      <c r="D2750" s="3" t="str">
        <f>IF(ItemLists_295084!AE2748=1,"Yes","No")</f>
        <v>No</v>
      </c>
      <c r="E2750" s="18">
        <f>ItemLists_295084!C2748</f>
        <v>0</v>
      </c>
      <c r="F2750">
        <f>ItemLists_295084!F2748</f>
        <v>0</v>
      </c>
      <c r="G2750">
        <f>ItemLists_295084!P2748</f>
        <v>0</v>
      </c>
      <c r="H2750" s="1">
        <f>ItemLists_295084!W2748</f>
        <v>0</v>
      </c>
      <c r="I2750">
        <f>ItemLists_295084!S2748</f>
        <v>0</v>
      </c>
    </row>
    <row r="2751" spans="1:9" x14ac:dyDescent="0.25">
      <c r="A2751" t="str">
        <f>IF(ItemLists_295084!A2749="Juvenile Non-Fiction","JNF","")</f>
        <v/>
      </c>
      <c r="B2751">
        <f>ItemLists_295084!B2749</f>
        <v>0</v>
      </c>
      <c r="C2751" t="str">
        <f>LEFT(ItemLists_295084!D2749,36)</f>
        <v/>
      </c>
      <c r="D2751" s="3" t="str">
        <f>IF(ItemLists_295084!AE2749=1,"Yes","No")</f>
        <v>No</v>
      </c>
      <c r="E2751" s="18">
        <f>ItemLists_295084!C2749</f>
        <v>0</v>
      </c>
      <c r="F2751">
        <f>ItemLists_295084!F2749</f>
        <v>0</v>
      </c>
      <c r="G2751">
        <f>ItemLists_295084!P2749</f>
        <v>0</v>
      </c>
      <c r="H2751" s="1">
        <f>ItemLists_295084!W2749</f>
        <v>0</v>
      </c>
      <c r="I2751">
        <f>ItemLists_295084!S2749</f>
        <v>0</v>
      </c>
    </row>
    <row r="2752" spans="1:9" x14ac:dyDescent="0.25">
      <c r="A2752" t="str">
        <f>IF(ItemLists_295084!A2750="Juvenile Non-Fiction","JNF","")</f>
        <v/>
      </c>
      <c r="B2752">
        <f>ItemLists_295084!B2750</f>
        <v>0</v>
      </c>
      <c r="C2752" t="str">
        <f>LEFT(ItemLists_295084!D2750,36)</f>
        <v/>
      </c>
      <c r="D2752" s="3" t="str">
        <f>IF(ItemLists_295084!AE2750=1,"Yes","No")</f>
        <v>No</v>
      </c>
      <c r="E2752" s="18">
        <f>ItemLists_295084!C2750</f>
        <v>0</v>
      </c>
      <c r="F2752">
        <f>ItemLists_295084!F2750</f>
        <v>0</v>
      </c>
      <c r="G2752">
        <f>ItemLists_295084!P2750</f>
        <v>0</v>
      </c>
      <c r="H2752" s="1">
        <f>ItemLists_295084!W2750</f>
        <v>0</v>
      </c>
      <c r="I2752">
        <f>ItemLists_295084!S2750</f>
        <v>0</v>
      </c>
    </row>
    <row r="2753" spans="1:9" x14ac:dyDescent="0.25">
      <c r="A2753" t="str">
        <f>IF(ItemLists_295084!A2751="Juvenile Non-Fiction","JNF","")</f>
        <v/>
      </c>
      <c r="B2753">
        <f>ItemLists_295084!B2751</f>
        <v>0</v>
      </c>
      <c r="C2753" t="str">
        <f>LEFT(ItemLists_295084!D2751,36)</f>
        <v/>
      </c>
      <c r="D2753" s="3" t="str">
        <f>IF(ItemLists_295084!AE2751=1,"Yes","No")</f>
        <v>No</v>
      </c>
      <c r="E2753" s="18">
        <f>ItemLists_295084!C2751</f>
        <v>0</v>
      </c>
      <c r="F2753">
        <f>ItemLists_295084!F2751</f>
        <v>0</v>
      </c>
      <c r="G2753">
        <f>ItemLists_295084!P2751</f>
        <v>0</v>
      </c>
      <c r="H2753" s="1">
        <f>ItemLists_295084!W2751</f>
        <v>0</v>
      </c>
      <c r="I2753">
        <f>ItemLists_295084!S2751</f>
        <v>0</v>
      </c>
    </row>
    <row r="2754" spans="1:9" x14ac:dyDescent="0.25">
      <c r="A2754" t="str">
        <f>IF(ItemLists_295084!A2752="Juvenile Non-Fiction","JNF","")</f>
        <v/>
      </c>
      <c r="B2754">
        <f>ItemLists_295084!B2752</f>
        <v>0</v>
      </c>
      <c r="C2754" t="str">
        <f>LEFT(ItemLists_295084!D2752,36)</f>
        <v/>
      </c>
      <c r="D2754" s="3" t="str">
        <f>IF(ItemLists_295084!AE2752=1,"Yes","No")</f>
        <v>No</v>
      </c>
      <c r="E2754" s="18">
        <f>ItemLists_295084!C2752</f>
        <v>0</v>
      </c>
      <c r="F2754">
        <f>ItemLists_295084!F2752</f>
        <v>0</v>
      </c>
      <c r="G2754">
        <f>ItemLists_295084!P2752</f>
        <v>0</v>
      </c>
      <c r="H2754" s="1">
        <f>ItemLists_295084!W2752</f>
        <v>0</v>
      </c>
      <c r="I2754">
        <f>ItemLists_295084!S2752</f>
        <v>0</v>
      </c>
    </row>
    <row r="2755" spans="1:9" x14ac:dyDescent="0.25">
      <c r="A2755" t="str">
        <f>IF(ItemLists_295084!A2753="Juvenile Non-Fiction","JNF","")</f>
        <v/>
      </c>
      <c r="B2755">
        <f>ItemLists_295084!B2753</f>
        <v>0</v>
      </c>
      <c r="C2755" t="str">
        <f>LEFT(ItemLists_295084!D2753,36)</f>
        <v/>
      </c>
      <c r="D2755" s="3" t="str">
        <f>IF(ItemLists_295084!AE2753=1,"Yes","No")</f>
        <v>No</v>
      </c>
      <c r="E2755" s="18">
        <f>ItemLists_295084!C2753</f>
        <v>0</v>
      </c>
      <c r="F2755">
        <f>ItemLists_295084!F2753</f>
        <v>0</v>
      </c>
      <c r="G2755">
        <f>ItemLists_295084!P2753</f>
        <v>0</v>
      </c>
      <c r="H2755" s="1">
        <f>ItemLists_295084!W2753</f>
        <v>0</v>
      </c>
      <c r="I2755">
        <f>ItemLists_295084!S2753</f>
        <v>0</v>
      </c>
    </row>
    <row r="2756" spans="1:9" x14ac:dyDescent="0.25">
      <c r="A2756" t="str">
        <f>IF(ItemLists_295084!A2754="Juvenile Non-Fiction","JNF","")</f>
        <v/>
      </c>
      <c r="B2756">
        <f>ItemLists_295084!B2754</f>
        <v>0</v>
      </c>
      <c r="C2756" t="str">
        <f>LEFT(ItemLists_295084!D2754,36)</f>
        <v/>
      </c>
      <c r="D2756" s="3" t="str">
        <f>IF(ItemLists_295084!AE2754=1,"Yes","No")</f>
        <v>No</v>
      </c>
      <c r="E2756" s="18">
        <f>ItemLists_295084!C2754</f>
        <v>0</v>
      </c>
      <c r="F2756">
        <f>ItemLists_295084!F2754</f>
        <v>0</v>
      </c>
      <c r="G2756">
        <f>ItemLists_295084!P2754</f>
        <v>0</v>
      </c>
      <c r="H2756" s="1">
        <f>ItemLists_295084!W2754</f>
        <v>0</v>
      </c>
      <c r="I2756">
        <f>ItemLists_295084!S2754</f>
        <v>0</v>
      </c>
    </row>
    <row r="2757" spans="1:9" x14ac:dyDescent="0.25">
      <c r="A2757" t="str">
        <f>IF(ItemLists_295084!A2755="Juvenile Non-Fiction","JNF","")</f>
        <v/>
      </c>
      <c r="B2757">
        <f>ItemLists_295084!B2755</f>
        <v>0</v>
      </c>
      <c r="C2757" t="str">
        <f>LEFT(ItemLists_295084!D2755,36)</f>
        <v/>
      </c>
      <c r="D2757" s="3" t="str">
        <f>IF(ItemLists_295084!AE2755=1,"Yes","No")</f>
        <v>No</v>
      </c>
      <c r="E2757" s="18">
        <f>ItemLists_295084!C2755</f>
        <v>0</v>
      </c>
      <c r="F2757">
        <f>ItemLists_295084!F2755</f>
        <v>0</v>
      </c>
      <c r="G2757">
        <f>ItemLists_295084!P2755</f>
        <v>0</v>
      </c>
      <c r="H2757" s="1">
        <f>ItemLists_295084!W2755</f>
        <v>0</v>
      </c>
      <c r="I2757">
        <f>ItemLists_295084!S2755</f>
        <v>0</v>
      </c>
    </row>
    <row r="2758" spans="1:9" x14ac:dyDescent="0.25">
      <c r="A2758" t="str">
        <f>IF(ItemLists_295084!A2756="Juvenile Non-Fiction","JNF","")</f>
        <v/>
      </c>
      <c r="B2758">
        <f>ItemLists_295084!B2756</f>
        <v>0</v>
      </c>
      <c r="C2758" t="str">
        <f>LEFT(ItemLists_295084!D2756,36)</f>
        <v/>
      </c>
      <c r="D2758" s="3" t="str">
        <f>IF(ItemLists_295084!AE2756=1,"Yes","No")</f>
        <v>No</v>
      </c>
      <c r="E2758" s="18">
        <f>ItemLists_295084!C2756</f>
        <v>0</v>
      </c>
      <c r="F2758">
        <f>ItemLists_295084!F2756</f>
        <v>0</v>
      </c>
      <c r="G2758">
        <f>ItemLists_295084!P2756</f>
        <v>0</v>
      </c>
      <c r="H2758" s="1">
        <f>ItemLists_295084!W2756</f>
        <v>0</v>
      </c>
      <c r="I2758">
        <f>ItemLists_295084!S2756</f>
        <v>0</v>
      </c>
    </row>
    <row r="2759" spans="1:9" x14ac:dyDescent="0.25">
      <c r="A2759" t="str">
        <f>IF(ItemLists_295084!A2757="Juvenile Non-Fiction","JNF","")</f>
        <v/>
      </c>
      <c r="B2759">
        <f>ItemLists_295084!B2757</f>
        <v>0</v>
      </c>
      <c r="C2759" t="str">
        <f>LEFT(ItemLists_295084!D2757,36)</f>
        <v/>
      </c>
      <c r="D2759" s="3" t="str">
        <f>IF(ItemLists_295084!AE2757=1,"Yes","No")</f>
        <v>No</v>
      </c>
      <c r="E2759" s="18">
        <f>ItemLists_295084!C2757</f>
        <v>0</v>
      </c>
      <c r="F2759">
        <f>ItemLists_295084!F2757</f>
        <v>0</v>
      </c>
      <c r="G2759">
        <f>ItemLists_295084!P2757</f>
        <v>0</v>
      </c>
      <c r="H2759" s="1">
        <f>ItemLists_295084!W2757</f>
        <v>0</v>
      </c>
      <c r="I2759">
        <f>ItemLists_295084!S2757</f>
        <v>0</v>
      </c>
    </row>
    <row r="2760" spans="1:9" x14ac:dyDescent="0.25">
      <c r="A2760" t="str">
        <f>IF(ItemLists_295084!A2758="Juvenile Non-Fiction","JNF","")</f>
        <v/>
      </c>
      <c r="B2760">
        <f>ItemLists_295084!B2758</f>
        <v>0</v>
      </c>
      <c r="C2760" t="str">
        <f>LEFT(ItemLists_295084!D2758,36)</f>
        <v/>
      </c>
      <c r="D2760" s="3" t="str">
        <f>IF(ItemLists_295084!AE2758=1,"Yes","No")</f>
        <v>No</v>
      </c>
      <c r="E2760" s="18">
        <f>ItemLists_295084!C2758</f>
        <v>0</v>
      </c>
      <c r="F2760">
        <f>ItemLists_295084!F2758</f>
        <v>0</v>
      </c>
      <c r="G2760">
        <f>ItemLists_295084!P2758</f>
        <v>0</v>
      </c>
      <c r="H2760" s="1">
        <f>ItemLists_295084!W2758</f>
        <v>0</v>
      </c>
      <c r="I2760">
        <f>ItemLists_295084!S2758</f>
        <v>0</v>
      </c>
    </row>
    <row r="2761" spans="1:9" x14ac:dyDescent="0.25">
      <c r="A2761" t="str">
        <f>IF(ItemLists_295084!A2759="Juvenile Non-Fiction","JNF","")</f>
        <v/>
      </c>
      <c r="B2761">
        <f>ItemLists_295084!B2759</f>
        <v>0</v>
      </c>
      <c r="C2761" t="str">
        <f>LEFT(ItemLists_295084!D2759,36)</f>
        <v/>
      </c>
      <c r="D2761" s="3" t="str">
        <f>IF(ItemLists_295084!AE2759=1,"Yes","No")</f>
        <v>No</v>
      </c>
      <c r="E2761" s="18">
        <f>ItemLists_295084!C2759</f>
        <v>0</v>
      </c>
      <c r="F2761">
        <f>ItemLists_295084!F2759</f>
        <v>0</v>
      </c>
      <c r="G2761">
        <f>ItemLists_295084!P2759</f>
        <v>0</v>
      </c>
      <c r="H2761" s="1">
        <f>ItemLists_295084!W2759</f>
        <v>0</v>
      </c>
      <c r="I2761">
        <f>ItemLists_295084!S2759</f>
        <v>0</v>
      </c>
    </row>
    <row r="2762" spans="1:9" x14ac:dyDescent="0.25">
      <c r="A2762" t="str">
        <f>IF(ItemLists_295084!A2760="Juvenile Non-Fiction","JNF","")</f>
        <v/>
      </c>
      <c r="B2762">
        <f>ItemLists_295084!B2760</f>
        <v>0</v>
      </c>
      <c r="C2762" t="str">
        <f>LEFT(ItemLists_295084!D2760,36)</f>
        <v/>
      </c>
      <c r="D2762" s="3" t="str">
        <f>IF(ItemLists_295084!AE2760=1,"Yes","No")</f>
        <v>No</v>
      </c>
      <c r="E2762" s="18">
        <f>ItemLists_295084!C2760</f>
        <v>0</v>
      </c>
      <c r="F2762">
        <f>ItemLists_295084!F2760</f>
        <v>0</v>
      </c>
      <c r="G2762">
        <f>ItemLists_295084!P2760</f>
        <v>0</v>
      </c>
      <c r="H2762" s="1">
        <f>ItemLists_295084!W2760</f>
        <v>0</v>
      </c>
      <c r="I2762">
        <f>ItemLists_295084!S2760</f>
        <v>0</v>
      </c>
    </row>
    <row r="2763" spans="1:9" x14ac:dyDescent="0.25">
      <c r="A2763" t="str">
        <f>IF(ItemLists_295084!A2761="Juvenile Non-Fiction","JNF","")</f>
        <v/>
      </c>
      <c r="B2763">
        <f>ItemLists_295084!B2761</f>
        <v>0</v>
      </c>
      <c r="C2763" t="str">
        <f>LEFT(ItemLists_295084!D2761,36)</f>
        <v/>
      </c>
      <c r="D2763" s="3" t="str">
        <f>IF(ItemLists_295084!AE2761=1,"Yes","No")</f>
        <v>No</v>
      </c>
      <c r="E2763" s="18">
        <f>ItemLists_295084!C2761</f>
        <v>0</v>
      </c>
      <c r="F2763">
        <f>ItemLists_295084!F2761</f>
        <v>0</v>
      </c>
      <c r="G2763">
        <f>ItemLists_295084!P2761</f>
        <v>0</v>
      </c>
      <c r="H2763" s="1">
        <f>ItemLists_295084!W2761</f>
        <v>0</v>
      </c>
      <c r="I2763">
        <f>ItemLists_295084!S2761</f>
        <v>0</v>
      </c>
    </row>
    <row r="2764" spans="1:9" x14ac:dyDescent="0.25">
      <c r="A2764" t="str">
        <f>IF(ItemLists_295084!A2762="Juvenile Non-Fiction","JNF","")</f>
        <v/>
      </c>
      <c r="B2764">
        <f>ItemLists_295084!B2762</f>
        <v>0</v>
      </c>
      <c r="C2764" t="str">
        <f>LEFT(ItemLists_295084!D2762,36)</f>
        <v/>
      </c>
      <c r="D2764" s="3" t="str">
        <f>IF(ItemLists_295084!AE2762=1,"Yes","No")</f>
        <v>No</v>
      </c>
      <c r="E2764" s="18">
        <f>ItemLists_295084!C2762</f>
        <v>0</v>
      </c>
      <c r="F2764">
        <f>ItemLists_295084!F2762</f>
        <v>0</v>
      </c>
      <c r="G2764">
        <f>ItemLists_295084!P2762</f>
        <v>0</v>
      </c>
      <c r="H2764" s="1">
        <f>ItemLists_295084!W2762</f>
        <v>0</v>
      </c>
      <c r="I2764">
        <f>ItemLists_295084!S2762</f>
        <v>0</v>
      </c>
    </row>
    <row r="2765" spans="1:9" x14ac:dyDescent="0.25">
      <c r="A2765" t="str">
        <f>IF(ItemLists_295084!A2763="Juvenile Non-Fiction","JNF","")</f>
        <v/>
      </c>
      <c r="B2765">
        <f>ItemLists_295084!B2763</f>
        <v>0</v>
      </c>
      <c r="C2765" t="str">
        <f>LEFT(ItemLists_295084!D2763,36)</f>
        <v/>
      </c>
      <c r="D2765" s="3" t="str">
        <f>IF(ItemLists_295084!AE2763=1,"Yes","No")</f>
        <v>No</v>
      </c>
      <c r="E2765" s="18">
        <f>ItemLists_295084!C2763</f>
        <v>0</v>
      </c>
      <c r="F2765">
        <f>ItemLists_295084!F2763</f>
        <v>0</v>
      </c>
      <c r="G2765">
        <f>ItemLists_295084!P2763</f>
        <v>0</v>
      </c>
      <c r="H2765" s="1">
        <f>ItemLists_295084!W2763</f>
        <v>0</v>
      </c>
      <c r="I2765">
        <f>ItemLists_295084!S2763</f>
        <v>0</v>
      </c>
    </row>
    <row r="2766" spans="1:9" x14ac:dyDescent="0.25">
      <c r="A2766" t="str">
        <f>IF(ItemLists_295084!A2764="Juvenile Non-Fiction","JNF","")</f>
        <v/>
      </c>
      <c r="B2766">
        <f>ItemLists_295084!B2764</f>
        <v>0</v>
      </c>
      <c r="C2766" t="str">
        <f>LEFT(ItemLists_295084!D2764,36)</f>
        <v/>
      </c>
      <c r="D2766" s="3" t="str">
        <f>IF(ItemLists_295084!AE2764=1,"Yes","No")</f>
        <v>No</v>
      </c>
      <c r="E2766" s="18">
        <f>ItemLists_295084!C2764</f>
        <v>0</v>
      </c>
      <c r="F2766">
        <f>ItemLists_295084!F2764</f>
        <v>0</v>
      </c>
      <c r="G2766">
        <f>ItemLists_295084!P2764</f>
        <v>0</v>
      </c>
      <c r="H2766" s="1">
        <f>ItemLists_295084!W2764</f>
        <v>0</v>
      </c>
      <c r="I2766">
        <f>ItemLists_295084!S2764</f>
        <v>0</v>
      </c>
    </row>
    <row r="2767" spans="1:9" x14ac:dyDescent="0.25">
      <c r="A2767" t="str">
        <f>IF(ItemLists_295084!A2765="Juvenile Non-Fiction","JNF","")</f>
        <v/>
      </c>
      <c r="B2767">
        <f>ItemLists_295084!B2765</f>
        <v>0</v>
      </c>
      <c r="C2767" t="str">
        <f>LEFT(ItemLists_295084!D2765,36)</f>
        <v/>
      </c>
      <c r="D2767" s="3" t="str">
        <f>IF(ItemLists_295084!AE2765=1,"Yes","No")</f>
        <v>No</v>
      </c>
      <c r="E2767" s="18">
        <f>ItemLists_295084!C2765</f>
        <v>0</v>
      </c>
      <c r="F2767">
        <f>ItemLists_295084!F2765</f>
        <v>0</v>
      </c>
      <c r="G2767">
        <f>ItemLists_295084!P2765</f>
        <v>0</v>
      </c>
      <c r="H2767" s="1">
        <f>ItemLists_295084!W2765</f>
        <v>0</v>
      </c>
      <c r="I2767">
        <f>ItemLists_295084!S2765</f>
        <v>0</v>
      </c>
    </row>
    <row r="2768" spans="1:9" x14ac:dyDescent="0.25">
      <c r="A2768" t="str">
        <f>IF(ItemLists_295084!A2766="Juvenile Non-Fiction","JNF","")</f>
        <v/>
      </c>
      <c r="B2768">
        <f>ItemLists_295084!B2766</f>
        <v>0</v>
      </c>
      <c r="C2768" t="str">
        <f>LEFT(ItemLists_295084!D2766,36)</f>
        <v/>
      </c>
      <c r="D2768" s="3" t="str">
        <f>IF(ItemLists_295084!AE2766=1,"Yes","No")</f>
        <v>No</v>
      </c>
      <c r="E2768" s="18">
        <f>ItemLists_295084!C2766</f>
        <v>0</v>
      </c>
      <c r="F2768">
        <f>ItemLists_295084!F2766</f>
        <v>0</v>
      </c>
      <c r="G2768">
        <f>ItemLists_295084!P2766</f>
        <v>0</v>
      </c>
      <c r="H2768" s="1">
        <f>ItemLists_295084!W2766</f>
        <v>0</v>
      </c>
      <c r="I2768">
        <f>ItemLists_295084!S2766</f>
        <v>0</v>
      </c>
    </row>
    <row r="2769" spans="1:9" x14ac:dyDescent="0.25">
      <c r="A2769" t="str">
        <f>IF(ItemLists_295084!A2767="Juvenile Non-Fiction","JNF","")</f>
        <v/>
      </c>
      <c r="B2769">
        <f>ItemLists_295084!B2767</f>
        <v>0</v>
      </c>
      <c r="C2769" t="str">
        <f>LEFT(ItemLists_295084!D2767,36)</f>
        <v/>
      </c>
      <c r="D2769" s="3" t="str">
        <f>IF(ItemLists_295084!AE2767=1,"Yes","No")</f>
        <v>No</v>
      </c>
      <c r="E2769" s="18">
        <f>ItemLists_295084!C2767</f>
        <v>0</v>
      </c>
      <c r="F2769">
        <f>ItemLists_295084!F2767</f>
        <v>0</v>
      </c>
      <c r="G2769">
        <f>ItemLists_295084!P2767</f>
        <v>0</v>
      </c>
      <c r="H2769" s="1">
        <f>ItemLists_295084!W2767</f>
        <v>0</v>
      </c>
      <c r="I2769">
        <f>ItemLists_295084!S2767</f>
        <v>0</v>
      </c>
    </row>
    <row r="2770" spans="1:9" x14ac:dyDescent="0.25">
      <c r="A2770" t="str">
        <f>IF(ItemLists_295084!A2768="Juvenile Non-Fiction","JNF","")</f>
        <v/>
      </c>
      <c r="B2770">
        <f>ItemLists_295084!B2768</f>
        <v>0</v>
      </c>
      <c r="C2770" t="str">
        <f>LEFT(ItemLists_295084!D2768,36)</f>
        <v/>
      </c>
      <c r="D2770" s="3" t="str">
        <f>IF(ItemLists_295084!AE2768=1,"Yes","No")</f>
        <v>No</v>
      </c>
      <c r="E2770" s="18">
        <f>ItemLists_295084!C2768</f>
        <v>0</v>
      </c>
      <c r="F2770">
        <f>ItemLists_295084!F2768</f>
        <v>0</v>
      </c>
      <c r="G2770">
        <f>ItemLists_295084!P2768</f>
        <v>0</v>
      </c>
      <c r="H2770" s="1">
        <f>ItemLists_295084!W2768</f>
        <v>0</v>
      </c>
      <c r="I2770">
        <f>ItemLists_295084!S2768</f>
        <v>0</v>
      </c>
    </row>
    <row r="2771" spans="1:9" x14ac:dyDescent="0.25">
      <c r="A2771" t="str">
        <f>IF(ItemLists_295084!A2769="Juvenile Non-Fiction","JNF","")</f>
        <v/>
      </c>
      <c r="B2771">
        <f>ItemLists_295084!B2769</f>
        <v>0</v>
      </c>
      <c r="C2771" t="str">
        <f>LEFT(ItemLists_295084!D2769,36)</f>
        <v/>
      </c>
      <c r="D2771" s="3" t="str">
        <f>IF(ItemLists_295084!AE2769=1,"Yes","No")</f>
        <v>No</v>
      </c>
      <c r="E2771" s="18">
        <f>ItemLists_295084!C2769</f>
        <v>0</v>
      </c>
      <c r="F2771">
        <f>ItemLists_295084!F2769</f>
        <v>0</v>
      </c>
      <c r="G2771">
        <f>ItemLists_295084!P2769</f>
        <v>0</v>
      </c>
      <c r="H2771" s="1">
        <f>ItemLists_295084!W2769</f>
        <v>0</v>
      </c>
      <c r="I2771">
        <f>ItemLists_295084!S2769</f>
        <v>0</v>
      </c>
    </row>
    <row r="2772" spans="1:9" x14ac:dyDescent="0.25">
      <c r="A2772" t="str">
        <f>IF(ItemLists_295084!A2770="Juvenile Non-Fiction","JNF","")</f>
        <v/>
      </c>
      <c r="B2772">
        <f>ItemLists_295084!B2770</f>
        <v>0</v>
      </c>
      <c r="C2772" t="str">
        <f>LEFT(ItemLists_295084!D2770,36)</f>
        <v/>
      </c>
      <c r="D2772" s="3" t="str">
        <f>IF(ItemLists_295084!AE2770=1,"Yes","No")</f>
        <v>No</v>
      </c>
      <c r="E2772" s="18">
        <f>ItemLists_295084!C2770</f>
        <v>0</v>
      </c>
      <c r="F2772">
        <f>ItemLists_295084!F2770</f>
        <v>0</v>
      </c>
      <c r="G2772">
        <f>ItemLists_295084!P2770</f>
        <v>0</v>
      </c>
      <c r="H2772" s="1">
        <f>ItemLists_295084!W2770</f>
        <v>0</v>
      </c>
      <c r="I2772">
        <f>ItemLists_295084!S2770</f>
        <v>0</v>
      </c>
    </row>
    <row r="2773" spans="1:9" x14ac:dyDescent="0.25">
      <c r="A2773" t="str">
        <f>IF(ItemLists_295084!A2771="Juvenile Non-Fiction","JNF","")</f>
        <v/>
      </c>
      <c r="B2773">
        <f>ItemLists_295084!B2771</f>
        <v>0</v>
      </c>
      <c r="C2773" t="str">
        <f>LEFT(ItemLists_295084!D2771,36)</f>
        <v/>
      </c>
      <c r="D2773" s="3" t="str">
        <f>IF(ItemLists_295084!AE2771=1,"Yes","No")</f>
        <v>No</v>
      </c>
      <c r="E2773" s="18">
        <f>ItemLists_295084!C2771</f>
        <v>0</v>
      </c>
      <c r="F2773">
        <f>ItemLists_295084!F2771</f>
        <v>0</v>
      </c>
      <c r="G2773">
        <f>ItemLists_295084!P2771</f>
        <v>0</v>
      </c>
      <c r="H2773" s="1">
        <f>ItemLists_295084!W2771</f>
        <v>0</v>
      </c>
      <c r="I2773">
        <f>ItemLists_295084!S2771</f>
        <v>0</v>
      </c>
    </row>
    <row r="2774" spans="1:9" x14ac:dyDescent="0.25">
      <c r="A2774" t="str">
        <f>IF(ItemLists_295084!A2772="Juvenile Non-Fiction","JNF","")</f>
        <v/>
      </c>
      <c r="B2774">
        <f>ItemLists_295084!B2772</f>
        <v>0</v>
      </c>
      <c r="C2774" t="str">
        <f>LEFT(ItemLists_295084!D2772,36)</f>
        <v/>
      </c>
      <c r="D2774" s="3" t="str">
        <f>IF(ItemLists_295084!AE2772=1,"Yes","No")</f>
        <v>No</v>
      </c>
      <c r="E2774" s="18">
        <f>ItemLists_295084!C2772</f>
        <v>0</v>
      </c>
      <c r="F2774">
        <f>ItemLists_295084!F2772</f>
        <v>0</v>
      </c>
      <c r="G2774">
        <f>ItemLists_295084!P2772</f>
        <v>0</v>
      </c>
      <c r="H2774" s="1">
        <f>ItemLists_295084!W2772</f>
        <v>0</v>
      </c>
      <c r="I2774">
        <f>ItemLists_295084!S2772</f>
        <v>0</v>
      </c>
    </row>
    <row r="2775" spans="1:9" x14ac:dyDescent="0.25">
      <c r="A2775" t="str">
        <f>IF(ItemLists_295084!A2773="Juvenile Non-Fiction","JNF","")</f>
        <v/>
      </c>
      <c r="B2775">
        <f>ItemLists_295084!B2773</f>
        <v>0</v>
      </c>
      <c r="C2775" t="str">
        <f>LEFT(ItemLists_295084!D2773,36)</f>
        <v/>
      </c>
      <c r="D2775" s="3" t="str">
        <f>IF(ItemLists_295084!AE2773=1,"Yes","No")</f>
        <v>No</v>
      </c>
      <c r="E2775" s="18">
        <f>ItemLists_295084!C2773</f>
        <v>0</v>
      </c>
      <c r="F2775">
        <f>ItemLists_295084!F2773</f>
        <v>0</v>
      </c>
      <c r="G2775">
        <f>ItemLists_295084!P2773</f>
        <v>0</v>
      </c>
      <c r="H2775" s="1">
        <f>ItemLists_295084!W2773</f>
        <v>0</v>
      </c>
      <c r="I2775">
        <f>ItemLists_295084!S2773</f>
        <v>0</v>
      </c>
    </row>
    <row r="2776" spans="1:9" x14ac:dyDescent="0.25">
      <c r="A2776" t="str">
        <f>IF(ItemLists_295084!A2774="Juvenile Non-Fiction","JNF","")</f>
        <v/>
      </c>
      <c r="B2776">
        <f>ItemLists_295084!B2774</f>
        <v>0</v>
      </c>
      <c r="C2776" t="str">
        <f>LEFT(ItemLists_295084!D2774,36)</f>
        <v/>
      </c>
      <c r="D2776" s="3" t="str">
        <f>IF(ItemLists_295084!AE2774=1,"Yes","No")</f>
        <v>No</v>
      </c>
      <c r="E2776" s="18">
        <f>ItemLists_295084!C2774</f>
        <v>0</v>
      </c>
      <c r="F2776">
        <f>ItemLists_295084!F2774</f>
        <v>0</v>
      </c>
      <c r="G2776">
        <f>ItemLists_295084!P2774</f>
        <v>0</v>
      </c>
      <c r="H2776" s="1">
        <f>ItemLists_295084!W2774</f>
        <v>0</v>
      </c>
      <c r="I2776">
        <f>ItemLists_295084!S2774</f>
        <v>0</v>
      </c>
    </row>
    <row r="2777" spans="1:9" x14ac:dyDescent="0.25">
      <c r="A2777" t="str">
        <f>IF(ItemLists_295084!A2775="Juvenile Non-Fiction","JNF","")</f>
        <v/>
      </c>
      <c r="B2777">
        <f>ItemLists_295084!B2775</f>
        <v>0</v>
      </c>
      <c r="C2777" t="str">
        <f>LEFT(ItemLists_295084!D2775,36)</f>
        <v/>
      </c>
      <c r="D2777" s="3" t="str">
        <f>IF(ItemLists_295084!AE2775=1,"Yes","No")</f>
        <v>No</v>
      </c>
      <c r="E2777" s="18">
        <f>ItemLists_295084!C2775</f>
        <v>0</v>
      </c>
      <c r="F2777">
        <f>ItemLists_295084!F2775</f>
        <v>0</v>
      </c>
      <c r="G2777">
        <f>ItemLists_295084!P2775</f>
        <v>0</v>
      </c>
      <c r="H2777" s="1">
        <f>ItemLists_295084!W2775</f>
        <v>0</v>
      </c>
      <c r="I2777">
        <f>ItemLists_295084!S2775</f>
        <v>0</v>
      </c>
    </row>
    <row r="2778" spans="1:9" x14ac:dyDescent="0.25">
      <c r="A2778" t="str">
        <f>IF(ItemLists_295084!A2776="Juvenile Non-Fiction","JNF","")</f>
        <v/>
      </c>
      <c r="B2778">
        <f>ItemLists_295084!B2776</f>
        <v>0</v>
      </c>
      <c r="C2778" t="str">
        <f>LEFT(ItemLists_295084!D2776,36)</f>
        <v/>
      </c>
      <c r="D2778" s="3" t="str">
        <f>IF(ItemLists_295084!AE2776=1,"Yes","No")</f>
        <v>No</v>
      </c>
      <c r="E2778" s="18">
        <f>ItemLists_295084!C2776</f>
        <v>0</v>
      </c>
      <c r="F2778">
        <f>ItemLists_295084!F2776</f>
        <v>0</v>
      </c>
      <c r="G2778">
        <f>ItemLists_295084!P2776</f>
        <v>0</v>
      </c>
      <c r="H2778" s="1">
        <f>ItemLists_295084!W2776</f>
        <v>0</v>
      </c>
      <c r="I2778">
        <f>ItemLists_295084!S2776</f>
        <v>0</v>
      </c>
    </row>
    <row r="2779" spans="1:9" x14ac:dyDescent="0.25">
      <c r="A2779" t="str">
        <f>IF(ItemLists_295084!A2777="Juvenile Non-Fiction","JNF","")</f>
        <v/>
      </c>
      <c r="B2779">
        <f>ItemLists_295084!B2777</f>
        <v>0</v>
      </c>
      <c r="C2779" t="str">
        <f>LEFT(ItemLists_295084!D2777,36)</f>
        <v/>
      </c>
      <c r="D2779" s="3" t="str">
        <f>IF(ItemLists_295084!AE2777=1,"Yes","No")</f>
        <v>No</v>
      </c>
      <c r="E2779" s="18">
        <f>ItemLists_295084!C2777</f>
        <v>0</v>
      </c>
      <c r="F2779">
        <f>ItemLists_295084!F2777</f>
        <v>0</v>
      </c>
      <c r="G2779">
        <f>ItemLists_295084!P2777</f>
        <v>0</v>
      </c>
      <c r="H2779" s="1">
        <f>ItemLists_295084!W2777</f>
        <v>0</v>
      </c>
      <c r="I2779">
        <f>ItemLists_295084!S2777</f>
        <v>0</v>
      </c>
    </row>
    <row r="2780" spans="1:9" x14ac:dyDescent="0.25">
      <c r="A2780" t="str">
        <f>IF(ItemLists_295084!A2778="Juvenile Non-Fiction","JNF","")</f>
        <v/>
      </c>
      <c r="B2780">
        <f>ItemLists_295084!B2778</f>
        <v>0</v>
      </c>
      <c r="C2780" t="str">
        <f>LEFT(ItemLists_295084!D2778,36)</f>
        <v/>
      </c>
      <c r="D2780" s="3" t="str">
        <f>IF(ItemLists_295084!AE2778=1,"Yes","No")</f>
        <v>No</v>
      </c>
      <c r="E2780" s="18">
        <f>ItemLists_295084!C2778</f>
        <v>0</v>
      </c>
      <c r="F2780">
        <f>ItemLists_295084!F2778</f>
        <v>0</v>
      </c>
      <c r="G2780">
        <f>ItemLists_295084!P2778</f>
        <v>0</v>
      </c>
      <c r="H2780" s="1">
        <f>ItemLists_295084!W2778</f>
        <v>0</v>
      </c>
      <c r="I2780">
        <f>ItemLists_295084!S2778</f>
        <v>0</v>
      </c>
    </row>
    <row r="2781" spans="1:9" x14ac:dyDescent="0.25">
      <c r="A2781" t="str">
        <f>IF(ItemLists_295084!A2779="Juvenile Non-Fiction","JNF","")</f>
        <v/>
      </c>
      <c r="B2781">
        <f>ItemLists_295084!B2779</f>
        <v>0</v>
      </c>
      <c r="C2781" t="str">
        <f>LEFT(ItemLists_295084!D2779,36)</f>
        <v/>
      </c>
      <c r="D2781" s="3" t="str">
        <f>IF(ItemLists_295084!AE2779=1,"Yes","No")</f>
        <v>No</v>
      </c>
      <c r="E2781" s="18">
        <f>ItemLists_295084!C2779</f>
        <v>0</v>
      </c>
      <c r="F2781">
        <f>ItemLists_295084!F2779</f>
        <v>0</v>
      </c>
      <c r="G2781">
        <f>ItemLists_295084!P2779</f>
        <v>0</v>
      </c>
      <c r="H2781" s="1">
        <f>ItemLists_295084!W2779</f>
        <v>0</v>
      </c>
      <c r="I2781">
        <f>ItemLists_295084!S2779</f>
        <v>0</v>
      </c>
    </row>
    <row r="2782" spans="1:9" x14ac:dyDescent="0.25">
      <c r="A2782" t="str">
        <f>IF(ItemLists_295084!A2780="Juvenile Non-Fiction","JNF","")</f>
        <v/>
      </c>
      <c r="B2782">
        <f>ItemLists_295084!B2780</f>
        <v>0</v>
      </c>
      <c r="C2782" t="str">
        <f>LEFT(ItemLists_295084!D2780,36)</f>
        <v/>
      </c>
      <c r="D2782" s="3" t="str">
        <f>IF(ItemLists_295084!AE2780=1,"Yes","No")</f>
        <v>No</v>
      </c>
      <c r="E2782" s="18">
        <f>ItemLists_295084!C2780</f>
        <v>0</v>
      </c>
      <c r="F2782">
        <f>ItemLists_295084!F2780</f>
        <v>0</v>
      </c>
      <c r="G2782">
        <f>ItemLists_295084!P2780</f>
        <v>0</v>
      </c>
      <c r="H2782" s="1">
        <f>ItemLists_295084!W2780</f>
        <v>0</v>
      </c>
      <c r="I2782">
        <f>ItemLists_295084!S2780</f>
        <v>0</v>
      </c>
    </row>
    <row r="2783" spans="1:9" x14ac:dyDescent="0.25">
      <c r="A2783" t="str">
        <f>IF(ItemLists_295084!A2781="Juvenile Non-Fiction","JNF","")</f>
        <v/>
      </c>
      <c r="B2783">
        <f>ItemLists_295084!B2781</f>
        <v>0</v>
      </c>
      <c r="C2783" t="str">
        <f>LEFT(ItemLists_295084!D2781,36)</f>
        <v/>
      </c>
      <c r="D2783" s="3" t="str">
        <f>IF(ItemLists_295084!AE2781=1,"Yes","No")</f>
        <v>No</v>
      </c>
      <c r="E2783" s="18">
        <f>ItemLists_295084!C2781</f>
        <v>0</v>
      </c>
      <c r="F2783">
        <f>ItemLists_295084!F2781</f>
        <v>0</v>
      </c>
      <c r="G2783">
        <f>ItemLists_295084!P2781</f>
        <v>0</v>
      </c>
      <c r="H2783" s="1">
        <f>ItemLists_295084!W2781</f>
        <v>0</v>
      </c>
      <c r="I2783">
        <f>ItemLists_295084!S2781</f>
        <v>0</v>
      </c>
    </row>
    <row r="2784" spans="1:9" x14ac:dyDescent="0.25">
      <c r="A2784" t="str">
        <f>IF(ItemLists_295084!A2782="Juvenile Non-Fiction","JNF","")</f>
        <v/>
      </c>
      <c r="B2784">
        <f>ItemLists_295084!B2782</f>
        <v>0</v>
      </c>
      <c r="C2784" t="str">
        <f>LEFT(ItemLists_295084!D2782,36)</f>
        <v/>
      </c>
      <c r="D2784" s="3" t="str">
        <f>IF(ItemLists_295084!AE2782=1,"Yes","No")</f>
        <v>No</v>
      </c>
      <c r="E2784" s="18">
        <f>ItemLists_295084!C2782</f>
        <v>0</v>
      </c>
      <c r="F2784">
        <f>ItemLists_295084!F2782</f>
        <v>0</v>
      </c>
      <c r="G2784">
        <f>ItemLists_295084!P2782</f>
        <v>0</v>
      </c>
      <c r="H2784" s="1">
        <f>ItemLists_295084!W2782</f>
        <v>0</v>
      </c>
      <c r="I2784">
        <f>ItemLists_295084!S2782</f>
        <v>0</v>
      </c>
    </row>
    <row r="2785" spans="1:9" x14ac:dyDescent="0.25">
      <c r="A2785" t="str">
        <f>IF(ItemLists_295084!A2783="Juvenile Non-Fiction","JNF","")</f>
        <v/>
      </c>
      <c r="B2785">
        <f>ItemLists_295084!B2783</f>
        <v>0</v>
      </c>
      <c r="C2785" t="str">
        <f>LEFT(ItemLists_295084!D2783,36)</f>
        <v/>
      </c>
      <c r="D2785" s="3" t="str">
        <f>IF(ItemLists_295084!AE2783=1,"Yes","No")</f>
        <v>No</v>
      </c>
      <c r="E2785" s="18">
        <f>ItemLists_295084!C2783</f>
        <v>0</v>
      </c>
      <c r="F2785">
        <f>ItemLists_295084!F2783</f>
        <v>0</v>
      </c>
      <c r="G2785">
        <f>ItemLists_295084!P2783</f>
        <v>0</v>
      </c>
      <c r="H2785" s="1">
        <f>ItemLists_295084!W2783</f>
        <v>0</v>
      </c>
      <c r="I2785">
        <f>ItemLists_295084!S2783</f>
        <v>0</v>
      </c>
    </row>
    <row r="2786" spans="1:9" x14ac:dyDescent="0.25">
      <c r="A2786" t="str">
        <f>IF(ItemLists_295084!A2784="Juvenile Non-Fiction","JNF","")</f>
        <v/>
      </c>
      <c r="B2786">
        <f>ItemLists_295084!B2784</f>
        <v>0</v>
      </c>
      <c r="C2786" t="str">
        <f>LEFT(ItemLists_295084!D2784,36)</f>
        <v/>
      </c>
      <c r="D2786" s="3" t="str">
        <f>IF(ItemLists_295084!AE2784=1,"Yes","No")</f>
        <v>No</v>
      </c>
      <c r="E2786" s="18">
        <f>ItemLists_295084!C2784</f>
        <v>0</v>
      </c>
      <c r="F2786">
        <f>ItemLists_295084!F2784</f>
        <v>0</v>
      </c>
      <c r="G2786">
        <f>ItemLists_295084!P2784</f>
        <v>0</v>
      </c>
      <c r="H2786" s="1">
        <f>ItemLists_295084!W2784</f>
        <v>0</v>
      </c>
      <c r="I2786">
        <f>ItemLists_295084!S2784</f>
        <v>0</v>
      </c>
    </row>
    <row r="2787" spans="1:9" x14ac:dyDescent="0.25">
      <c r="A2787" t="str">
        <f>IF(ItemLists_295084!A2785="Juvenile Non-Fiction","JNF","")</f>
        <v/>
      </c>
      <c r="B2787">
        <f>ItemLists_295084!B2785</f>
        <v>0</v>
      </c>
      <c r="C2787" t="str">
        <f>LEFT(ItemLists_295084!D2785,36)</f>
        <v/>
      </c>
      <c r="D2787" s="3" t="str">
        <f>IF(ItemLists_295084!AE2785=1,"Yes","No")</f>
        <v>No</v>
      </c>
      <c r="E2787" s="18">
        <f>ItemLists_295084!C2785</f>
        <v>0</v>
      </c>
      <c r="F2787">
        <f>ItemLists_295084!F2785</f>
        <v>0</v>
      </c>
      <c r="G2787">
        <f>ItemLists_295084!P2785</f>
        <v>0</v>
      </c>
      <c r="H2787" s="1">
        <f>ItemLists_295084!W2785</f>
        <v>0</v>
      </c>
      <c r="I2787">
        <f>ItemLists_295084!S2785</f>
        <v>0</v>
      </c>
    </row>
    <row r="2788" spans="1:9" x14ac:dyDescent="0.25">
      <c r="A2788" t="str">
        <f>IF(ItemLists_295084!A2786="Juvenile Non-Fiction","JNF","")</f>
        <v/>
      </c>
      <c r="B2788">
        <f>ItemLists_295084!B2786</f>
        <v>0</v>
      </c>
      <c r="C2788" t="str">
        <f>LEFT(ItemLists_295084!D2786,36)</f>
        <v/>
      </c>
      <c r="D2788" s="3" t="str">
        <f>IF(ItemLists_295084!AE2786=1,"Yes","No")</f>
        <v>No</v>
      </c>
      <c r="E2788" s="18">
        <f>ItemLists_295084!C2786</f>
        <v>0</v>
      </c>
      <c r="F2788">
        <f>ItemLists_295084!F2786</f>
        <v>0</v>
      </c>
      <c r="G2788">
        <f>ItemLists_295084!P2786</f>
        <v>0</v>
      </c>
      <c r="H2788" s="1">
        <f>ItemLists_295084!W2786</f>
        <v>0</v>
      </c>
      <c r="I2788">
        <f>ItemLists_295084!S2786</f>
        <v>0</v>
      </c>
    </row>
    <row r="2789" spans="1:9" x14ac:dyDescent="0.25">
      <c r="A2789" t="str">
        <f>IF(ItemLists_295084!A2787="Juvenile Non-Fiction","JNF","")</f>
        <v/>
      </c>
      <c r="B2789">
        <f>ItemLists_295084!B2787</f>
        <v>0</v>
      </c>
      <c r="C2789" t="str">
        <f>LEFT(ItemLists_295084!D2787,36)</f>
        <v/>
      </c>
      <c r="D2789" s="3" t="str">
        <f>IF(ItemLists_295084!AE2787=1,"Yes","No")</f>
        <v>No</v>
      </c>
      <c r="E2789" s="18">
        <f>ItemLists_295084!C2787</f>
        <v>0</v>
      </c>
      <c r="F2789">
        <f>ItemLists_295084!F2787</f>
        <v>0</v>
      </c>
      <c r="G2789">
        <f>ItemLists_295084!P2787</f>
        <v>0</v>
      </c>
      <c r="H2789" s="1">
        <f>ItemLists_295084!W2787</f>
        <v>0</v>
      </c>
      <c r="I2789">
        <f>ItemLists_295084!S2787</f>
        <v>0</v>
      </c>
    </row>
    <row r="2790" spans="1:9" x14ac:dyDescent="0.25">
      <c r="A2790" t="str">
        <f>IF(ItemLists_295084!A2788="Juvenile Non-Fiction","JNF","")</f>
        <v/>
      </c>
      <c r="B2790">
        <f>ItemLists_295084!B2788</f>
        <v>0</v>
      </c>
      <c r="C2790" t="str">
        <f>LEFT(ItemLists_295084!D2788,36)</f>
        <v/>
      </c>
      <c r="D2790" s="3" t="str">
        <f>IF(ItemLists_295084!AE2788=1,"Yes","No")</f>
        <v>No</v>
      </c>
      <c r="E2790" s="18">
        <f>ItemLists_295084!C2788</f>
        <v>0</v>
      </c>
      <c r="F2790">
        <f>ItemLists_295084!F2788</f>
        <v>0</v>
      </c>
      <c r="G2790">
        <f>ItemLists_295084!P2788</f>
        <v>0</v>
      </c>
      <c r="H2790" s="1">
        <f>ItemLists_295084!W2788</f>
        <v>0</v>
      </c>
      <c r="I2790">
        <f>ItemLists_295084!S2788</f>
        <v>0</v>
      </c>
    </row>
    <row r="2791" spans="1:9" x14ac:dyDescent="0.25">
      <c r="A2791" t="str">
        <f>IF(ItemLists_295084!A2789="Juvenile Non-Fiction","JNF","")</f>
        <v/>
      </c>
      <c r="B2791">
        <f>ItemLists_295084!B2789</f>
        <v>0</v>
      </c>
      <c r="C2791" t="str">
        <f>LEFT(ItemLists_295084!D2789,36)</f>
        <v/>
      </c>
      <c r="D2791" s="3" t="str">
        <f>IF(ItemLists_295084!AE2789=1,"Yes","No")</f>
        <v>No</v>
      </c>
      <c r="E2791" s="18">
        <f>ItemLists_295084!C2789</f>
        <v>0</v>
      </c>
      <c r="F2791">
        <f>ItemLists_295084!F2789</f>
        <v>0</v>
      </c>
      <c r="G2791">
        <f>ItemLists_295084!P2789</f>
        <v>0</v>
      </c>
      <c r="H2791" s="1">
        <f>ItemLists_295084!W2789</f>
        <v>0</v>
      </c>
      <c r="I2791">
        <f>ItemLists_295084!S2789</f>
        <v>0</v>
      </c>
    </row>
    <row r="2792" spans="1:9" x14ac:dyDescent="0.25">
      <c r="A2792" t="str">
        <f>IF(ItemLists_295084!A2790="Juvenile Non-Fiction","JNF","")</f>
        <v/>
      </c>
      <c r="B2792">
        <f>ItemLists_295084!B2790</f>
        <v>0</v>
      </c>
      <c r="C2792" t="str">
        <f>LEFT(ItemLists_295084!D2790,36)</f>
        <v/>
      </c>
      <c r="D2792" s="3" t="str">
        <f>IF(ItemLists_295084!AE2790=1,"Yes","No")</f>
        <v>No</v>
      </c>
      <c r="E2792" s="18">
        <f>ItemLists_295084!C2790</f>
        <v>0</v>
      </c>
      <c r="F2792">
        <f>ItemLists_295084!F2790</f>
        <v>0</v>
      </c>
      <c r="G2792">
        <f>ItemLists_295084!P2790</f>
        <v>0</v>
      </c>
      <c r="H2792" s="1">
        <f>ItemLists_295084!W2790</f>
        <v>0</v>
      </c>
      <c r="I2792">
        <f>ItemLists_295084!S2790</f>
        <v>0</v>
      </c>
    </row>
    <row r="2793" spans="1:9" x14ac:dyDescent="0.25">
      <c r="A2793" t="str">
        <f>IF(ItemLists_295084!A2791="Juvenile Non-Fiction","JNF","")</f>
        <v/>
      </c>
      <c r="B2793">
        <f>ItemLists_295084!B2791</f>
        <v>0</v>
      </c>
      <c r="C2793" t="str">
        <f>LEFT(ItemLists_295084!D2791,36)</f>
        <v/>
      </c>
      <c r="D2793" s="3" t="str">
        <f>IF(ItemLists_295084!AE2791=1,"Yes","No")</f>
        <v>No</v>
      </c>
      <c r="E2793" s="18">
        <f>ItemLists_295084!C2791</f>
        <v>0</v>
      </c>
      <c r="F2793">
        <f>ItemLists_295084!F2791</f>
        <v>0</v>
      </c>
      <c r="G2793">
        <f>ItemLists_295084!P2791</f>
        <v>0</v>
      </c>
      <c r="H2793" s="1">
        <f>ItemLists_295084!W2791</f>
        <v>0</v>
      </c>
      <c r="I2793">
        <f>ItemLists_295084!S2791</f>
        <v>0</v>
      </c>
    </row>
    <row r="2794" spans="1:9" x14ac:dyDescent="0.25">
      <c r="A2794" t="str">
        <f>IF(ItemLists_295084!A2792="Juvenile Non-Fiction","JNF","")</f>
        <v/>
      </c>
      <c r="B2794">
        <f>ItemLists_295084!B2792</f>
        <v>0</v>
      </c>
      <c r="C2794" t="str">
        <f>LEFT(ItemLists_295084!D2792,36)</f>
        <v/>
      </c>
      <c r="D2794" s="3" t="str">
        <f>IF(ItemLists_295084!AE2792=1,"Yes","No")</f>
        <v>No</v>
      </c>
      <c r="E2794" s="18">
        <f>ItemLists_295084!C2792</f>
        <v>0</v>
      </c>
      <c r="F2794">
        <f>ItemLists_295084!F2792</f>
        <v>0</v>
      </c>
      <c r="G2794">
        <f>ItemLists_295084!P2792</f>
        <v>0</v>
      </c>
      <c r="H2794" s="1">
        <f>ItemLists_295084!W2792</f>
        <v>0</v>
      </c>
      <c r="I2794">
        <f>ItemLists_295084!S2792</f>
        <v>0</v>
      </c>
    </row>
    <row r="2795" spans="1:9" x14ac:dyDescent="0.25">
      <c r="A2795" t="str">
        <f>IF(ItemLists_295084!A2793="Juvenile Non-Fiction","JNF","")</f>
        <v/>
      </c>
      <c r="B2795">
        <f>ItemLists_295084!B2793</f>
        <v>0</v>
      </c>
      <c r="C2795" t="str">
        <f>LEFT(ItemLists_295084!D2793,36)</f>
        <v/>
      </c>
      <c r="D2795" s="3" t="str">
        <f>IF(ItemLists_295084!AE2793=1,"Yes","No")</f>
        <v>No</v>
      </c>
      <c r="E2795" s="18">
        <f>ItemLists_295084!C2793</f>
        <v>0</v>
      </c>
      <c r="F2795">
        <f>ItemLists_295084!F2793</f>
        <v>0</v>
      </c>
      <c r="G2795">
        <f>ItemLists_295084!P2793</f>
        <v>0</v>
      </c>
      <c r="H2795" s="1">
        <f>ItemLists_295084!W2793</f>
        <v>0</v>
      </c>
      <c r="I2795">
        <f>ItemLists_295084!S2793</f>
        <v>0</v>
      </c>
    </row>
    <row r="2796" spans="1:9" x14ac:dyDescent="0.25">
      <c r="A2796" t="str">
        <f>IF(ItemLists_295084!A2794="Juvenile Non-Fiction","JNF","")</f>
        <v/>
      </c>
      <c r="B2796">
        <f>ItemLists_295084!B2794</f>
        <v>0</v>
      </c>
      <c r="C2796" t="str">
        <f>LEFT(ItemLists_295084!D2794,36)</f>
        <v/>
      </c>
      <c r="D2796" s="3" t="str">
        <f>IF(ItemLists_295084!AE2794=1,"Yes","No")</f>
        <v>No</v>
      </c>
      <c r="E2796" s="18">
        <f>ItemLists_295084!C2794</f>
        <v>0</v>
      </c>
      <c r="F2796">
        <f>ItemLists_295084!F2794</f>
        <v>0</v>
      </c>
      <c r="G2796">
        <f>ItemLists_295084!P2794</f>
        <v>0</v>
      </c>
      <c r="H2796" s="1">
        <f>ItemLists_295084!W2794</f>
        <v>0</v>
      </c>
      <c r="I2796">
        <f>ItemLists_295084!S2794</f>
        <v>0</v>
      </c>
    </row>
    <row r="2797" spans="1:9" x14ac:dyDescent="0.25">
      <c r="A2797" t="str">
        <f>IF(ItemLists_295084!A2795="Juvenile Non-Fiction","JNF","")</f>
        <v/>
      </c>
      <c r="B2797">
        <f>ItemLists_295084!B2795</f>
        <v>0</v>
      </c>
      <c r="C2797" t="str">
        <f>LEFT(ItemLists_295084!D2795,36)</f>
        <v/>
      </c>
      <c r="D2797" s="3" t="str">
        <f>IF(ItemLists_295084!AE2795=1,"Yes","No")</f>
        <v>No</v>
      </c>
      <c r="E2797" s="18">
        <f>ItemLists_295084!C2795</f>
        <v>0</v>
      </c>
      <c r="F2797">
        <f>ItemLists_295084!F2795</f>
        <v>0</v>
      </c>
      <c r="G2797">
        <f>ItemLists_295084!P2795</f>
        <v>0</v>
      </c>
      <c r="H2797" s="1">
        <f>ItemLists_295084!W2795</f>
        <v>0</v>
      </c>
      <c r="I2797">
        <f>ItemLists_295084!S2795</f>
        <v>0</v>
      </c>
    </row>
    <row r="2798" spans="1:9" x14ac:dyDescent="0.25">
      <c r="A2798" t="str">
        <f>IF(ItemLists_295084!A2796="Juvenile Non-Fiction","JNF","")</f>
        <v/>
      </c>
      <c r="B2798">
        <f>ItemLists_295084!B2796</f>
        <v>0</v>
      </c>
      <c r="C2798" t="str">
        <f>LEFT(ItemLists_295084!D2796,36)</f>
        <v/>
      </c>
      <c r="D2798" s="3" t="str">
        <f>IF(ItemLists_295084!AE2796=1,"Yes","No")</f>
        <v>No</v>
      </c>
      <c r="E2798" s="18">
        <f>ItemLists_295084!C2796</f>
        <v>0</v>
      </c>
      <c r="F2798">
        <f>ItemLists_295084!F2796</f>
        <v>0</v>
      </c>
      <c r="G2798">
        <f>ItemLists_295084!P2796</f>
        <v>0</v>
      </c>
      <c r="H2798" s="1">
        <f>ItemLists_295084!W2796</f>
        <v>0</v>
      </c>
      <c r="I2798">
        <f>ItemLists_295084!S2796</f>
        <v>0</v>
      </c>
    </row>
    <row r="2799" spans="1:9" x14ac:dyDescent="0.25">
      <c r="A2799" t="str">
        <f>IF(ItemLists_295084!A2797="Juvenile Non-Fiction","JNF","")</f>
        <v/>
      </c>
      <c r="B2799">
        <f>ItemLists_295084!B2797</f>
        <v>0</v>
      </c>
      <c r="C2799" t="str">
        <f>LEFT(ItemLists_295084!D2797,36)</f>
        <v/>
      </c>
      <c r="D2799" s="3" t="str">
        <f>IF(ItemLists_295084!AE2797=1,"Yes","No")</f>
        <v>No</v>
      </c>
      <c r="E2799" s="18">
        <f>ItemLists_295084!C2797</f>
        <v>0</v>
      </c>
      <c r="F2799">
        <f>ItemLists_295084!F2797</f>
        <v>0</v>
      </c>
      <c r="G2799">
        <f>ItemLists_295084!P2797</f>
        <v>0</v>
      </c>
      <c r="H2799" s="1">
        <f>ItemLists_295084!W2797</f>
        <v>0</v>
      </c>
      <c r="I2799">
        <f>ItemLists_295084!S2797</f>
        <v>0</v>
      </c>
    </row>
    <row r="2800" spans="1:9" x14ac:dyDescent="0.25">
      <c r="A2800" t="str">
        <f>IF(ItemLists_295084!A2798="Juvenile Non-Fiction","JNF","")</f>
        <v/>
      </c>
      <c r="B2800">
        <f>ItemLists_295084!B2798</f>
        <v>0</v>
      </c>
      <c r="C2800" t="str">
        <f>LEFT(ItemLists_295084!D2798,36)</f>
        <v/>
      </c>
      <c r="D2800" s="3" t="str">
        <f>IF(ItemLists_295084!AE2798=1,"Yes","No")</f>
        <v>No</v>
      </c>
      <c r="E2800" s="18">
        <f>ItemLists_295084!C2798</f>
        <v>0</v>
      </c>
      <c r="F2800">
        <f>ItemLists_295084!F2798</f>
        <v>0</v>
      </c>
      <c r="G2800">
        <f>ItemLists_295084!P2798</f>
        <v>0</v>
      </c>
      <c r="H2800" s="1">
        <f>ItemLists_295084!W2798</f>
        <v>0</v>
      </c>
      <c r="I2800">
        <f>ItemLists_295084!S2798</f>
        <v>0</v>
      </c>
    </row>
    <row r="2801" spans="1:9" x14ac:dyDescent="0.25">
      <c r="A2801" t="str">
        <f>IF(ItemLists_295084!A2799="Juvenile Non-Fiction","JNF","")</f>
        <v/>
      </c>
      <c r="B2801">
        <f>ItemLists_295084!B2799</f>
        <v>0</v>
      </c>
      <c r="C2801" t="str">
        <f>LEFT(ItemLists_295084!D2799,36)</f>
        <v/>
      </c>
      <c r="D2801" s="3" t="str">
        <f>IF(ItemLists_295084!AE2799=1,"Yes","No")</f>
        <v>No</v>
      </c>
      <c r="E2801" s="18">
        <f>ItemLists_295084!C2799</f>
        <v>0</v>
      </c>
      <c r="F2801">
        <f>ItemLists_295084!F2799</f>
        <v>0</v>
      </c>
      <c r="G2801">
        <f>ItemLists_295084!P2799</f>
        <v>0</v>
      </c>
      <c r="H2801" s="1">
        <f>ItemLists_295084!W2799</f>
        <v>0</v>
      </c>
      <c r="I2801">
        <f>ItemLists_295084!S2799</f>
        <v>0</v>
      </c>
    </row>
    <row r="2802" spans="1:9" x14ac:dyDescent="0.25">
      <c r="A2802" t="str">
        <f>IF(ItemLists_295084!A2800="Juvenile Non-Fiction","JNF","")</f>
        <v/>
      </c>
      <c r="B2802">
        <f>ItemLists_295084!B2800</f>
        <v>0</v>
      </c>
      <c r="C2802" t="str">
        <f>LEFT(ItemLists_295084!D2800,36)</f>
        <v/>
      </c>
      <c r="D2802" s="3" t="str">
        <f>IF(ItemLists_295084!AE2800=1,"Yes","No")</f>
        <v>No</v>
      </c>
      <c r="E2802" s="18">
        <f>ItemLists_295084!C2800</f>
        <v>0</v>
      </c>
      <c r="F2802">
        <f>ItemLists_295084!F2800</f>
        <v>0</v>
      </c>
      <c r="G2802">
        <f>ItemLists_295084!P2800</f>
        <v>0</v>
      </c>
      <c r="H2802" s="1">
        <f>ItemLists_295084!W2800</f>
        <v>0</v>
      </c>
      <c r="I2802">
        <f>ItemLists_295084!S2800</f>
        <v>0</v>
      </c>
    </row>
    <row r="2803" spans="1:9" x14ac:dyDescent="0.25">
      <c r="A2803" t="str">
        <f>IF(ItemLists_295084!A2801="Juvenile Non-Fiction","JNF","")</f>
        <v/>
      </c>
      <c r="B2803">
        <f>ItemLists_295084!B2801</f>
        <v>0</v>
      </c>
      <c r="C2803" t="str">
        <f>LEFT(ItemLists_295084!D2801,36)</f>
        <v/>
      </c>
      <c r="D2803" s="3" t="str">
        <f>IF(ItemLists_295084!AE2801=1,"Yes","No")</f>
        <v>No</v>
      </c>
      <c r="E2803" s="18">
        <f>ItemLists_295084!C2801</f>
        <v>0</v>
      </c>
      <c r="F2803">
        <f>ItemLists_295084!F2801</f>
        <v>0</v>
      </c>
      <c r="G2803">
        <f>ItemLists_295084!P2801</f>
        <v>0</v>
      </c>
      <c r="H2803" s="1">
        <f>ItemLists_295084!W2801</f>
        <v>0</v>
      </c>
      <c r="I2803">
        <f>ItemLists_295084!S2801</f>
        <v>0</v>
      </c>
    </row>
    <row r="2804" spans="1:9" x14ac:dyDescent="0.25">
      <c r="A2804" t="str">
        <f>IF(ItemLists_295084!A2802="Juvenile Non-Fiction","JNF","")</f>
        <v/>
      </c>
      <c r="B2804">
        <f>ItemLists_295084!B2802</f>
        <v>0</v>
      </c>
      <c r="C2804" t="str">
        <f>LEFT(ItemLists_295084!D2802,36)</f>
        <v/>
      </c>
      <c r="D2804" s="3" t="str">
        <f>IF(ItemLists_295084!AE2802=1,"Yes","No")</f>
        <v>No</v>
      </c>
      <c r="E2804" s="18">
        <f>ItemLists_295084!C2802</f>
        <v>0</v>
      </c>
      <c r="F2804">
        <f>ItemLists_295084!F2802</f>
        <v>0</v>
      </c>
      <c r="G2804">
        <f>ItemLists_295084!P2802</f>
        <v>0</v>
      </c>
      <c r="H2804" s="1">
        <f>ItemLists_295084!W2802</f>
        <v>0</v>
      </c>
      <c r="I2804">
        <f>ItemLists_295084!S2802</f>
        <v>0</v>
      </c>
    </row>
    <row r="2805" spans="1:9" x14ac:dyDescent="0.25">
      <c r="A2805" t="str">
        <f>IF(ItemLists_295084!A2803="Juvenile Non-Fiction","JNF","")</f>
        <v/>
      </c>
      <c r="B2805">
        <f>ItemLists_295084!B2803</f>
        <v>0</v>
      </c>
      <c r="C2805" t="str">
        <f>LEFT(ItemLists_295084!D2803,36)</f>
        <v/>
      </c>
      <c r="D2805" s="3" t="str">
        <f>IF(ItemLists_295084!AE2803=1,"Yes","No")</f>
        <v>No</v>
      </c>
      <c r="E2805" s="18">
        <f>ItemLists_295084!C2803</f>
        <v>0</v>
      </c>
      <c r="F2805">
        <f>ItemLists_295084!F2803</f>
        <v>0</v>
      </c>
      <c r="G2805">
        <f>ItemLists_295084!P2803</f>
        <v>0</v>
      </c>
      <c r="H2805" s="1">
        <f>ItemLists_295084!W2803</f>
        <v>0</v>
      </c>
      <c r="I2805">
        <f>ItemLists_295084!S2803</f>
        <v>0</v>
      </c>
    </row>
    <row r="2806" spans="1:9" x14ac:dyDescent="0.25">
      <c r="A2806" t="str">
        <f>IF(ItemLists_295084!A2804="Juvenile Non-Fiction","JNF","")</f>
        <v/>
      </c>
      <c r="B2806">
        <f>ItemLists_295084!B2804</f>
        <v>0</v>
      </c>
      <c r="C2806" t="str">
        <f>LEFT(ItemLists_295084!D2804,36)</f>
        <v/>
      </c>
      <c r="D2806" s="3" t="str">
        <f>IF(ItemLists_295084!AE2804=1,"Yes","No")</f>
        <v>No</v>
      </c>
      <c r="E2806" s="18">
        <f>ItemLists_295084!C2804</f>
        <v>0</v>
      </c>
      <c r="F2806">
        <f>ItemLists_295084!F2804</f>
        <v>0</v>
      </c>
      <c r="G2806">
        <f>ItemLists_295084!P2804</f>
        <v>0</v>
      </c>
      <c r="H2806" s="1">
        <f>ItemLists_295084!W2804</f>
        <v>0</v>
      </c>
      <c r="I2806">
        <f>ItemLists_295084!S2804</f>
        <v>0</v>
      </c>
    </row>
    <row r="2807" spans="1:9" x14ac:dyDescent="0.25">
      <c r="A2807" t="str">
        <f>IF(ItemLists_295084!A2805="Juvenile Non-Fiction","JNF","")</f>
        <v/>
      </c>
      <c r="B2807">
        <f>ItemLists_295084!B2805</f>
        <v>0</v>
      </c>
      <c r="C2807" t="str">
        <f>LEFT(ItemLists_295084!D2805,36)</f>
        <v/>
      </c>
      <c r="D2807" s="3" t="str">
        <f>IF(ItemLists_295084!AE2805=1,"Yes","No")</f>
        <v>No</v>
      </c>
      <c r="E2807" s="18">
        <f>ItemLists_295084!C2805</f>
        <v>0</v>
      </c>
      <c r="F2807">
        <f>ItemLists_295084!F2805</f>
        <v>0</v>
      </c>
      <c r="G2807">
        <f>ItemLists_295084!P2805</f>
        <v>0</v>
      </c>
      <c r="H2807" s="1">
        <f>ItemLists_295084!W2805</f>
        <v>0</v>
      </c>
      <c r="I2807">
        <f>ItemLists_295084!S2805</f>
        <v>0</v>
      </c>
    </row>
    <row r="2808" spans="1:9" x14ac:dyDescent="0.25">
      <c r="A2808" t="str">
        <f>IF(ItemLists_295084!A2806="Juvenile Non-Fiction","JNF","")</f>
        <v/>
      </c>
      <c r="B2808">
        <f>ItemLists_295084!B2806</f>
        <v>0</v>
      </c>
      <c r="C2808" t="str">
        <f>LEFT(ItemLists_295084!D2806,36)</f>
        <v/>
      </c>
      <c r="D2808" s="3" t="str">
        <f>IF(ItemLists_295084!AE2806=1,"Yes","No")</f>
        <v>No</v>
      </c>
      <c r="E2808" s="18">
        <f>ItemLists_295084!C2806</f>
        <v>0</v>
      </c>
      <c r="F2808">
        <f>ItemLists_295084!F2806</f>
        <v>0</v>
      </c>
      <c r="G2808">
        <f>ItemLists_295084!P2806</f>
        <v>0</v>
      </c>
      <c r="H2808" s="1">
        <f>ItemLists_295084!W2806</f>
        <v>0</v>
      </c>
      <c r="I2808">
        <f>ItemLists_295084!S2806</f>
        <v>0</v>
      </c>
    </row>
    <row r="2809" spans="1:9" x14ac:dyDescent="0.25">
      <c r="A2809" t="str">
        <f>IF(ItemLists_295084!A2807="Juvenile Non-Fiction","JNF","")</f>
        <v/>
      </c>
      <c r="B2809">
        <f>ItemLists_295084!B2807</f>
        <v>0</v>
      </c>
      <c r="C2809" t="str">
        <f>LEFT(ItemLists_295084!D2807,36)</f>
        <v/>
      </c>
      <c r="D2809" s="3" t="str">
        <f>IF(ItemLists_295084!AE2807=1,"Yes","No")</f>
        <v>No</v>
      </c>
      <c r="E2809" s="18">
        <f>ItemLists_295084!C2807</f>
        <v>0</v>
      </c>
      <c r="F2809">
        <f>ItemLists_295084!F2807</f>
        <v>0</v>
      </c>
      <c r="G2809">
        <f>ItemLists_295084!P2807</f>
        <v>0</v>
      </c>
      <c r="H2809" s="1">
        <f>ItemLists_295084!W2807</f>
        <v>0</v>
      </c>
      <c r="I2809">
        <f>ItemLists_295084!S2807</f>
        <v>0</v>
      </c>
    </row>
    <row r="2810" spans="1:9" x14ac:dyDescent="0.25">
      <c r="A2810" t="str">
        <f>IF(ItemLists_295084!A2808="Juvenile Non-Fiction","JNF","")</f>
        <v/>
      </c>
      <c r="B2810">
        <f>ItemLists_295084!B2808</f>
        <v>0</v>
      </c>
      <c r="C2810" t="str">
        <f>LEFT(ItemLists_295084!D2808,36)</f>
        <v/>
      </c>
      <c r="D2810" s="3" t="str">
        <f>IF(ItemLists_295084!AE2808=1,"Yes","No")</f>
        <v>No</v>
      </c>
      <c r="E2810" s="18">
        <f>ItemLists_295084!C2808</f>
        <v>0</v>
      </c>
      <c r="F2810">
        <f>ItemLists_295084!F2808</f>
        <v>0</v>
      </c>
      <c r="G2810">
        <f>ItemLists_295084!P2808</f>
        <v>0</v>
      </c>
      <c r="H2810" s="1">
        <f>ItemLists_295084!W2808</f>
        <v>0</v>
      </c>
      <c r="I2810">
        <f>ItemLists_295084!S2808</f>
        <v>0</v>
      </c>
    </row>
    <row r="2811" spans="1:9" x14ac:dyDescent="0.25">
      <c r="A2811" t="str">
        <f>IF(ItemLists_295084!A2809="Juvenile Non-Fiction","JNF","")</f>
        <v/>
      </c>
      <c r="B2811">
        <f>ItemLists_295084!B2809</f>
        <v>0</v>
      </c>
      <c r="C2811" t="str">
        <f>LEFT(ItemLists_295084!D2809,36)</f>
        <v/>
      </c>
      <c r="D2811" s="3" t="str">
        <f>IF(ItemLists_295084!AE2809=1,"Yes","No")</f>
        <v>No</v>
      </c>
      <c r="E2811" s="18">
        <f>ItemLists_295084!C2809</f>
        <v>0</v>
      </c>
      <c r="F2811">
        <f>ItemLists_295084!F2809</f>
        <v>0</v>
      </c>
      <c r="G2811">
        <f>ItemLists_295084!P2809</f>
        <v>0</v>
      </c>
      <c r="H2811" s="1">
        <f>ItemLists_295084!W2809</f>
        <v>0</v>
      </c>
      <c r="I2811">
        <f>ItemLists_295084!S2809</f>
        <v>0</v>
      </c>
    </row>
    <row r="2812" spans="1:9" x14ac:dyDescent="0.25">
      <c r="A2812" t="str">
        <f>IF(ItemLists_295084!A2810="Juvenile Non-Fiction","JNF","")</f>
        <v/>
      </c>
      <c r="B2812">
        <f>ItemLists_295084!B2810</f>
        <v>0</v>
      </c>
      <c r="C2812" t="str">
        <f>LEFT(ItemLists_295084!D2810,36)</f>
        <v/>
      </c>
      <c r="D2812" s="3" t="str">
        <f>IF(ItemLists_295084!AE2810=1,"Yes","No")</f>
        <v>No</v>
      </c>
      <c r="E2812" s="18">
        <f>ItemLists_295084!C2810</f>
        <v>0</v>
      </c>
      <c r="F2812">
        <f>ItemLists_295084!F2810</f>
        <v>0</v>
      </c>
      <c r="G2812">
        <f>ItemLists_295084!P2810</f>
        <v>0</v>
      </c>
      <c r="H2812" s="1">
        <f>ItemLists_295084!W2810</f>
        <v>0</v>
      </c>
      <c r="I2812">
        <f>ItemLists_295084!S2810</f>
        <v>0</v>
      </c>
    </row>
    <row r="2813" spans="1:9" x14ac:dyDescent="0.25">
      <c r="A2813" t="str">
        <f>IF(ItemLists_295084!A2811="Juvenile Non-Fiction","JNF","")</f>
        <v/>
      </c>
      <c r="B2813">
        <f>ItemLists_295084!B2811</f>
        <v>0</v>
      </c>
      <c r="C2813" t="str">
        <f>LEFT(ItemLists_295084!D2811,36)</f>
        <v/>
      </c>
      <c r="D2813" s="3" t="str">
        <f>IF(ItemLists_295084!AE2811=1,"Yes","No")</f>
        <v>No</v>
      </c>
      <c r="E2813" s="18">
        <f>ItemLists_295084!C2811</f>
        <v>0</v>
      </c>
      <c r="F2813">
        <f>ItemLists_295084!F2811</f>
        <v>0</v>
      </c>
      <c r="G2813">
        <f>ItemLists_295084!P2811</f>
        <v>0</v>
      </c>
      <c r="H2813" s="1">
        <f>ItemLists_295084!W2811</f>
        <v>0</v>
      </c>
      <c r="I2813">
        <f>ItemLists_295084!S2811</f>
        <v>0</v>
      </c>
    </row>
    <row r="2814" spans="1:9" x14ac:dyDescent="0.25">
      <c r="A2814" t="str">
        <f>IF(ItemLists_295084!A2812="Juvenile Non-Fiction","JNF","")</f>
        <v/>
      </c>
      <c r="B2814">
        <f>ItemLists_295084!B2812</f>
        <v>0</v>
      </c>
      <c r="C2814" t="str">
        <f>LEFT(ItemLists_295084!D2812,36)</f>
        <v/>
      </c>
      <c r="D2814" s="3" t="str">
        <f>IF(ItemLists_295084!AE2812=1,"Yes","No")</f>
        <v>No</v>
      </c>
      <c r="E2814" s="18">
        <f>ItemLists_295084!C2812</f>
        <v>0</v>
      </c>
      <c r="F2814">
        <f>ItemLists_295084!F2812</f>
        <v>0</v>
      </c>
      <c r="G2814">
        <f>ItemLists_295084!P2812</f>
        <v>0</v>
      </c>
      <c r="H2814" s="1">
        <f>ItemLists_295084!W2812</f>
        <v>0</v>
      </c>
      <c r="I2814">
        <f>ItemLists_295084!S2812</f>
        <v>0</v>
      </c>
    </row>
    <row r="2815" spans="1:9" x14ac:dyDescent="0.25">
      <c r="A2815" t="str">
        <f>IF(ItemLists_295084!A2813="Juvenile Non-Fiction","JNF","")</f>
        <v/>
      </c>
      <c r="B2815">
        <f>ItemLists_295084!B2813</f>
        <v>0</v>
      </c>
      <c r="C2815" t="str">
        <f>LEFT(ItemLists_295084!D2813,36)</f>
        <v/>
      </c>
      <c r="D2815" s="3" t="str">
        <f>IF(ItemLists_295084!AE2813=1,"Yes","No")</f>
        <v>No</v>
      </c>
      <c r="E2815" s="18">
        <f>ItemLists_295084!C2813</f>
        <v>0</v>
      </c>
      <c r="F2815">
        <f>ItemLists_295084!F2813</f>
        <v>0</v>
      </c>
      <c r="G2815">
        <f>ItemLists_295084!P2813</f>
        <v>0</v>
      </c>
      <c r="H2815" s="1">
        <f>ItemLists_295084!W2813</f>
        <v>0</v>
      </c>
      <c r="I2815">
        <f>ItemLists_295084!S2813</f>
        <v>0</v>
      </c>
    </row>
    <row r="2816" spans="1:9" x14ac:dyDescent="0.25">
      <c r="A2816" t="str">
        <f>IF(ItemLists_295084!A2814="Juvenile Non-Fiction","JNF","")</f>
        <v/>
      </c>
      <c r="B2816">
        <f>ItemLists_295084!B2814</f>
        <v>0</v>
      </c>
      <c r="C2816" t="str">
        <f>LEFT(ItemLists_295084!D2814,36)</f>
        <v/>
      </c>
      <c r="D2816" s="3" t="str">
        <f>IF(ItemLists_295084!AE2814=1,"Yes","No")</f>
        <v>No</v>
      </c>
      <c r="E2816" s="18">
        <f>ItemLists_295084!C2814</f>
        <v>0</v>
      </c>
      <c r="F2816">
        <f>ItemLists_295084!F2814</f>
        <v>0</v>
      </c>
      <c r="G2816">
        <f>ItemLists_295084!P2814</f>
        <v>0</v>
      </c>
      <c r="H2816" s="1">
        <f>ItemLists_295084!W2814</f>
        <v>0</v>
      </c>
      <c r="I2816">
        <f>ItemLists_295084!S2814</f>
        <v>0</v>
      </c>
    </row>
    <row r="2817" spans="1:9" x14ac:dyDescent="0.25">
      <c r="A2817" t="str">
        <f>IF(ItemLists_295084!A2815="Juvenile Non-Fiction","JNF","")</f>
        <v/>
      </c>
      <c r="B2817">
        <f>ItemLists_295084!B2815</f>
        <v>0</v>
      </c>
      <c r="C2817" t="str">
        <f>LEFT(ItemLists_295084!D2815,36)</f>
        <v/>
      </c>
      <c r="D2817" s="3" t="str">
        <f>IF(ItemLists_295084!AE2815=1,"Yes","No")</f>
        <v>No</v>
      </c>
      <c r="E2817" s="18">
        <f>ItemLists_295084!C2815</f>
        <v>0</v>
      </c>
      <c r="F2817">
        <f>ItemLists_295084!F2815</f>
        <v>0</v>
      </c>
      <c r="G2817">
        <f>ItemLists_295084!P2815</f>
        <v>0</v>
      </c>
      <c r="H2817" s="1">
        <f>ItemLists_295084!W2815</f>
        <v>0</v>
      </c>
      <c r="I2817">
        <f>ItemLists_295084!S2815</f>
        <v>0</v>
      </c>
    </row>
    <row r="2818" spans="1:9" x14ac:dyDescent="0.25">
      <c r="A2818" t="str">
        <f>IF(ItemLists_295084!A2816="Juvenile Non-Fiction","JNF","")</f>
        <v/>
      </c>
      <c r="B2818">
        <f>ItemLists_295084!B2816</f>
        <v>0</v>
      </c>
      <c r="C2818" t="str">
        <f>LEFT(ItemLists_295084!D2816,36)</f>
        <v/>
      </c>
      <c r="D2818" s="3" t="str">
        <f>IF(ItemLists_295084!AE2816=1,"Yes","No")</f>
        <v>No</v>
      </c>
      <c r="E2818" s="18">
        <f>ItemLists_295084!C2816</f>
        <v>0</v>
      </c>
      <c r="F2818">
        <f>ItemLists_295084!F2816</f>
        <v>0</v>
      </c>
      <c r="G2818">
        <f>ItemLists_295084!P2816</f>
        <v>0</v>
      </c>
      <c r="H2818" s="1">
        <f>ItemLists_295084!W2816</f>
        <v>0</v>
      </c>
      <c r="I2818">
        <f>ItemLists_295084!S2816</f>
        <v>0</v>
      </c>
    </row>
    <row r="2819" spans="1:9" x14ac:dyDescent="0.25">
      <c r="A2819" t="str">
        <f>IF(ItemLists_295084!A2817="Juvenile Non-Fiction","JNF","")</f>
        <v/>
      </c>
      <c r="B2819">
        <f>ItemLists_295084!B2817</f>
        <v>0</v>
      </c>
      <c r="C2819" t="str">
        <f>LEFT(ItemLists_295084!D2817,36)</f>
        <v/>
      </c>
      <c r="D2819" s="3" t="str">
        <f>IF(ItemLists_295084!AE2817=1,"Yes","No")</f>
        <v>No</v>
      </c>
      <c r="E2819" s="18">
        <f>ItemLists_295084!C2817</f>
        <v>0</v>
      </c>
      <c r="F2819">
        <f>ItemLists_295084!F2817</f>
        <v>0</v>
      </c>
      <c r="G2819">
        <f>ItemLists_295084!P2817</f>
        <v>0</v>
      </c>
      <c r="H2819" s="1">
        <f>ItemLists_295084!W2817</f>
        <v>0</v>
      </c>
      <c r="I2819">
        <f>ItemLists_295084!S2817</f>
        <v>0</v>
      </c>
    </row>
    <row r="2820" spans="1:9" x14ac:dyDescent="0.25">
      <c r="A2820" t="str">
        <f>IF(ItemLists_295084!A2818="Juvenile Non-Fiction","JNF","")</f>
        <v/>
      </c>
      <c r="B2820">
        <f>ItemLists_295084!B2818</f>
        <v>0</v>
      </c>
      <c r="C2820" t="str">
        <f>LEFT(ItemLists_295084!D2818,36)</f>
        <v/>
      </c>
      <c r="D2820" s="3" t="str">
        <f>IF(ItemLists_295084!AE2818=1,"Yes","No")</f>
        <v>No</v>
      </c>
      <c r="E2820" s="18">
        <f>ItemLists_295084!C2818</f>
        <v>0</v>
      </c>
      <c r="F2820">
        <f>ItemLists_295084!F2818</f>
        <v>0</v>
      </c>
      <c r="G2820">
        <f>ItemLists_295084!P2818</f>
        <v>0</v>
      </c>
      <c r="H2820" s="1">
        <f>ItemLists_295084!W2818</f>
        <v>0</v>
      </c>
      <c r="I2820">
        <f>ItemLists_295084!S2818</f>
        <v>0</v>
      </c>
    </row>
    <row r="2821" spans="1:9" x14ac:dyDescent="0.25">
      <c r="A2821" t="str">
        <f>IF(ItemLists_295084!A2819="Juvenile Non-Fiction","JNF","")</f>
        <v/>
      </c>
      <c r="B2821">
        <f>ItemLists_295084!B2819</f>
        <v>0</v>
      </c>
      <c r="C2821" t="str">
        <f>LEFT(ItemLists_295084!D2819,36)</f>
        <v/>
      </c>
      <c r="D2821" s="3" t="str">
        <f>IF(ItemLists_295084!AE2819=1,"Yes","No")</f>
        <v>No</v>
      </c>
      <c r="E2821" s="18">
        <f>ItemLists_295084!C2819</f>
        <v>0</v>
      </c>
      <c r="F2821">
        <f>ItemLists_295084!F2819</f>
        <v>0</v>
      </c>
      <c r="G2821">
        <f>ItemLists_295084!P2819</f>
        <v>0</v>
      </c>
      <c r="H2821" s="1">
        <f>ItemLists_295084!W2819</f>
        <v>0</v>
      </c>
      <c r="I2821">
        <f>ItemLists_295084!S2819</f>
        <v>0</v>
      </c>
    </row>
    <row r="2822" spans="1:9" x14ac:dyDescent="0.25">
      <c r="A2822" t="str">
        <f>IF(ItemLists_295084!A2820="Juvenile Non-Fiction","JNF","")</f>
        <v/>
      </c>
      <c r="B2822">
        <f>ItemLists_295084!B2820</f>
        <v>0</v>
      </c>
      <c r="C2822" t="str">
        <f>LEFT(ItemLists_295084!D2820,36)</f>
        <v/>
      </c>
      <c r="D2822" s="3" t="str">
        <f>IF(ItemLists_295084!AE2820=1,"Yes","No")</f>
        <v>No</v>
      </c>
      <c r="E2822" s="18">
        <f>ItemLists_295084!C2820</f>
        <v>0</v>
      </c>
      <c r="F2822">
        <f>ItemLists_295084!F2820</f>
        <v>0</v>
      </c>
      <c r="G2822">
        <f>ItemLists_295084!P2820</f>
        <v>0</v>
      </c>
      <c r="H2822" s="1">
        <f>ItemLists_295084!W2820</f>
        <v>0</v>
      </c>
      <c r="I2822">
        <f>ItemLists_295084!S2820</f>
        <v>0</v>
      </c>
    </row>
    <row r="2823" spans="1:9" x14ac:dyDescent="0.25">
      <c r="A2823" t="str">
        <f>IF(ItemLists_295084!A2821="Juvenile Non-Fiction","JNF","")</f>
        <v/>
      </c>
      <c r="B2823">
        <f>ItemLists_295084!B2821</f>
        <v>0</v>
      </c>
      <c r="C2823" t="str">
        <f>LEFT(ItemLists_295084!D2821,36)</f>
        <v/>
      </c>
      <c r="D2823" s="3" t="str">
        <f>IF(ItemLists_295084!AE2821=1,"Yes","No")</f>
        <v>No</v>
      </c>
      <c r="E2823" s="18">
        <f>ItemLists_295084!C2821</f>
        <v>0</v>
      </c>
      <c r="F2823">
        <f>ItemLists_295084!F2821</f>
        <v>0</v>
      </c>
      <c r="G2823">
        <f>ItemLists_295084!P2821</f>
        <v>0</v>
      </c>
      <c r="H2823" s="1">
        <f>ItemLists_295084!W2821</f>
        <v>0</v>
      </c>
      <c r="I2823">
        <f>ItemLists_295084!S2821</f>
        <v>0</v>
      </c>
    </row>
    <row r="2824" spans="1:9" x14ac:dyDescent="0.25">
      <c r="A2824" t="str">
        <f>IF(ItemLists_295084!A2822="Juvenile Non-Fiction","JNF","")</f>
        <v/>
      </c>
      <c r="B2824">
        <f>ItemLists_295084!B2822</f>
        <v>0</v>
      </c>
      <c r="C2824" t="str">
        <f>LEFT(ItemLists_295084!D2822,36)</f>
        <v/>
      </c>
      <c r="D2824" s="3" t="str">
        <f>IF(ItemLists_295084!AE2822=1,"Yes","No")</f>
        <v>No</v>
      </c>
      <c r="E2824" s="18">
        <f>ItemLists_295084!C2822</f>
        <v>0</v>
      </c>
      <c r="F2824">
        <f>ItemLists_295084!F2822</f>
        <v>0</v>
      </c>
      <c r="G2824">
        <f>ItemLists_295084!P2822</f>
        <v>0</v>
      </c>
      <c r="H2824" s="1">
        <f>ItemLists_295084!W2822</f>
        <v>0</v>
      </c>
      <c r="I2824">
        <f>ItemLists_295084!S2822</f>
        <v>0</v>
      </c>
    </row>
    <row r="2825" spans="1:9" x14ac:dyDescent="0.25">
      <c r="A2825" t="str">
        <f>IF(ItemLists_295084!A2823="Juvenile Non-Fiction","JNF","")</f>
        <v/>
      </c>
      <c r="B2825">
        <f>ItemLists_295084!B2823</f>
        <v>0</v>
      </c>
      <c r="C2825" t="str">
        <f>LEFT(ItemLists_295084!D2823,36)</f>
        <v/>
      </c>
      <c r="D2825" s="3" t="str">
        <f>IF(ItemLists_295084!AE2823=1,"Yes","No")</f>
        <v>No</v>
      </c>
      <c r="E2825" s="18">
        <f>ItemLists_295084!C2823</f>
        <v>0</v>
      </c>
      <c r="F2825">
        <f>ItemLists_295084!F2823</f>
        <v>0</v>
      </c>
      <c r="G2825">
        <f>ItemLists_295084!P2823</f>
        <v>0</v>
      </c>
      <c r="H2825" s="1">
        <f>ItemLists_295084!W2823</f>
        <v>0</v>
      </c>
      <c r="I2825">
        <f>ItemLists_295084!S2823</f>
        <v>0</v>
      </c>
    </row>
    <row r="2826" spans="1:9" x14ac:dyDescent="0.25">
      <c r="A2826" t="str">
        <f>IF(ItemLists_295084!A2824="Juvenile Non-Fiction","JNF","")</f>
        <v/>
      </c>
      <c r="B2826">
        <f>ItemLists_295084!B2824</f>
        <v>0</v>
      </c>
      <c r="C2826" t="str">
        <f>LEFT(ItemLists_295084!D2824,36)</f>
        <v/>
      </c>
      <c r="D2826" s="3" t="str">
        <f>IF(ItemLists_295084!AE2824=1,"Yes","No")</f>
        <v>No</v>
      </c>
      <c r="E2826" s="18">
        <f>ItemLists_295084!C2824</f>
        <v>0</v>
      </c>
      <c r="F2826">
        <f>ItemLists_295084!F2824</f>
        <v>0</v>
      </c>
      <c r="G2826">
        <f>ItemLists_295084!P2824</f>
        <v>0</v>
      </c>
      <c r="H2826" s="1">
        <f>ItemLists_295084!W2824</f>
        <v>0</v>
      </c>
      <c r="I2826">
        <f>ItemLists_295084!S2824</f>
        <v>0</v>
      </c>
    </row>
    <row r="2827" spans="1:9" x14ac:dyDescent="0.25">
      <c r="A2827" t="str">
        <f>IF(ItemLists_295084!A2825="Juvenile Non-Fiction","JNF","")</f>
        <v/>
      </c>
      <c r="B2827">
        <f>ItemLists_295084!B2825</f>
        <v>0</v>
      </c>
      <c r="C2827" t="str">
        <f>LEFT(ItemLists_295084!D2825,36)</f>
        <v/>
      </c>
      <c r="D2827" s="3" t="str">
        <f>IF(ItemLists_295084!AE2825=1,"Yes","No")</f>
        <v>No</v>
      </c>
      <c r="E2827" s="18">
        <f>ItemLists_295084!C2825</f>
        <v>0</v>
      </c>
      <c r="F2827">
        <f>ItemLists_295084!F2825</f>
        <v>0</v>
      </c>
      <c r="G2827">
        <f>ItemLists_295084!P2825</f>
        <v>0</v>
      </c>
      <c r="H2827" s="1">
        <f>ItemLists_295084!W2825</f>
        <v>0</v>
      </c>
      <c r="I2827">
        <f>ItemLists_295084!S2825</f>
        <v>0</v>
      </c>
    </row>
    <row r="2828" spans="1:9" x14ac:dyDescent="0.25">
      <c r="A2828" t="str">
        <f>IF(ItemLists_295084!A2826="Juvenile Non-Fiction","JNF","")</f>
        <v/>
      </c>
      <c r="B2828">
        <f>ItemLists_295084!B2826</f>
        <v>0</v>
      </c>
      <c r="C2828" t="str">
        <f>LEFT(ItemLists_295084!D2826,36)</f>
        <v/>
      </c>
      <c r="D2828" s="3" t="str">
        <f>IF(ItemLists_295084!AE2826=1,"Yes","No")</f>
        <v>No</v>
      </c>
      <c r="E2828" s="18">
        <f>ItemLists_295084!C2826</f>
        <v>0</v>
      </c>
      <c r="F2828">
        <f>ItemLists_295084!F2826</f>
        <v>0</v>
      </c>
      <c r="G2828">
        <f>ItemLists_295084!P2826</f>
        <v>0</v>
      </c>
      <c r="H2828" s="1">
        <f>ItemLists_295084!W2826</f>
        <v>0</v>
      </c>
      <c r="I2828">
        <f>ItemLists_295084!S2826</f>
        <v>0</v>
      </c>
    </row>
    <row r="2829" spans="1:9" x14ac:dyDescent="0.25">
      <c r="A2829" t="str">
        <f>IF(ItemLists_295084!A2827="Juvenile Non-Fiction","JNF","")</f>
        <v/>
      </c>
      <c r="B2829">
        <f>ItemLists_295084!B2827</f>
        <v>0</v>
      </c>
      <c r="C2829" t="str">
        <f>LEFT(ItemLists_295084!D2827,36)</f>
        <v/>
      </c>
      <c r="D2829" s="3" t="str">
        <f>IF(ItemLists_295084!AE2827=1,"Yes","No")</f>
        <v>No</v>
      </c>
      <c r="E2829" s="18">
        <f>ItemLists_295084!C2827</f>
        <v>0</v>
      </c>
      <c r="F2829">
        <f>ItemLists_295084!F2827</f>
        <v>0</v>
      </c>
      <c r="G2829">
        <f>ItemLists_295084!P2827</f>
        <v>0</v>
      </c>
      <c r="H2829" s="1">
        <f>ItemLists_295084!W2827</f>
        <v>0</v>
      </c>
      <c r="I2829">
        <f>ItemLists_295084!S2827</f>
        <v>0</v>
      </c>
    </row>
    <row r="2830" spans="1:9" x14ac:dyDescent="0.25">
      <c r="A2830" t="str">
        <f>IF(ItemLists_295084!A2828="Juvenile Non-Fiction","JNF","")</f>
        <v/>
      </c>
      <c r="B2830">
        <f>ItemLists_295084!B2828</f>
        <v>0</v>
      </c>
      <c r="C2830" t="str">
        <f>LEFT(ItemLists_295084!D2828,36)</f>
        <v/>
      </c>
      <c r="D2830" s="3" t="str">
        <f>IF(ItemLists_295084!AE2828=1,"Yes","No")</f>
        <v>No</v>
      </c>
      <c r="E2830" s="18">
        <f>ItemLists_295084!C2828</f>
        <v>0</v>
      </c>
      <c r="F2830">
        <f>ItemLists_295084!F2828</f>
        <v>0</v>
      </c>
      <c r="G2830">
        <f>ItemLists_295084!P2828</f>
        <v>0</v>
      </c>
      <c r="H2830" s="1">
        <f>ItemLists_295084!W2828</f>
        <v>0</v>
      </c>
      <c r="I2830">
        <f>ItemLists_295084!S2828</f>
        <v>0</v>
      </c>
    </row>
    <row r="2831" spans="1:9" x14ac:dyDescent="0.25">
      <c r="A2831" t="str">
        <f>IF(ItemLists_295084!A2829="Juvenile Non-Fiction","JNF","")</f>
        <v/>
      </c>
      <c r="B2831">
        <f>ItemLists_295084!B2829</f>
        <v>0</v>
      </c>
      <c r="C2831" t="str">
        <f>LEFT(ItemLists_295084!D2829,36)</f>
        <v/>
      </c>
      <c r="D2831" s="3" t="str">
        <f>IF(ItemLists_295084!AE2829=1,"Yes","No")</f>
        <v>No</v>
      </c>
      <c r="E2831" s="18">
        <f>ItemLists_295084!C2829</f>
        <v>0</v>
      </c>
      <c r="F2831">
        <f>ItemLists_295084!F2829</f>
        <v>0</v>
      </c>
      <c r="G2831">
        <f>ItemLists_295084!P2829</f>
        <v>0</v>
      </c>
      <c r="H2831" s="1">
        <f>ItemLists_295084!W2829</f>
        <v>0</v>
      </c>
      <c r="I2831">
        <f>ItemLists_295084!S2829</f>
        <v>0</v>
      </c>
    </row>
    <row r="2832" spans="1:9" x14ac:dyDescent="0.25">
      <c r="A2832" t="str">
        <f>IF(ItemLists_295084!A2830="Juvenile Non-Fiction","JNF","")</f>
        <v/>
      </c>
      <c r="B2832">
        <f>ItemLists_295084!B2830</f>
        <v>0</v>
      </c>
      <c r="C2832" t="str">
        <f>LEFT(ItemLists_295084!D2830,36)</f>
        <v/>
      </c>
      <c r="D2832" s="3" t="str">
        <f>IF(ItemLists_295084!AE2830=1,"Yes","No")</f>
        <v>No</v>
      </c>
      <c r="E2832" s="18">
        <f>ItemLists_295084!C2830</f>
        <v>0</v>
      </c>
      <c r="F2832">
        <f>ItemLists_295084!F2830</f>
        <v>0</v>
      </c>
      <c r="G2832">
        <f>ItemLists_295084!P2830</f>
        <v>0</v>
      </c>
      <c r="H2832" s="1">
        <f>ItemLists_295084!W2830</f>
        <v>0</v>
      </c>
      <c r="I2832">
        <f>ItemLists_295084!S2830</f>
        <v>0</v>
      </c>
    </row>
    <row r="2833" spans="1:9" x14ac:dyDescent="0.25">
      <c r="A2833" t="str">
        <f>IF(ItemLists_295084!A2831="Juvenile Non-Fiction","JNF","")</f>
        <v/>
      </c>
      <c r="B2833">
        <f>ItemLists_295084!B2831</f>
        <v>0</v>
      </c>
      <c r="C2833" t="str">
        <f>LEFT(ItemLists_295084!D2831,36)</f>
        <v/>
      </c>
      <c r="D2833" s="3" t="str">
        <f>IF(ItemLists_295084!AE2831=1,"Yes","No")</f>
        <v>No</v>
      </c>
      <c r="E2833" s="18">
        <f>ItemLists_295084!C2831</f>
        <v>0</v>
      </c>
      <c r="F2833">
        <f>ItemLists_295084!F2831</f>
        <v>0</v>
      </c>
      <c r="G2833">
        <f>ItemLists_295084!P2831</f>
        <v>0</v>
      </c>
      <c r="H2833" s="1">
        <f>ItemLists_295084!W2831</f>
        <v>0</v>
      </c>
      <c r="I2833">
        <f>ItemLists_295084!S2831</f>
        <v>0</v>
      </c>
    </row>
    <row r="2834" spans="1:9" x14ac:dyDescent="0.25">
      <c r="A2834" t="str">
        <f>IF(ItemLists_295084!A2832="Juvenile Non-Fiction","JNF","")</f>
        <v/>
      </c>
      <c r="B2834">
        <f>ItemLists_295084!B2832</f>
        <v>0</v>
      </c>
      <c r="C2834" t="str">
        <f>LEFT(ItemLists_295084!D2832,36)</f>
        <v/>
      </c>
      <c r="D2834" s="3" t="str">
        <f>IF(ItemLists_295084!AE2832=1,"Yes","No")</f>
        <v>No</v>
      </c>
      <c r="E2834" s="18">
        <f>ItemLists_295084!C2832</f>
        <v>0</v>
      </c>
      <c r="F2834">
        <f>ItemLists_295084!F2832</f>
        <v>0</v>
      </c>
      <c r="G2834">
        <f>ItemLists_295084!P2832</f>
        <v>0</v>
      </c>
      <c r="H2834" s="1">
        <f>ItemLists_295084!W2832</f>
        <v>0</v>
      </c>
      <c r="I2834">
        <f>ItemLists_295084!S2832</f>
        <v>0</v>
      </c>
    </row>
    <row r="2835" spans="1:9" x14ac:dyDescent="0.25">
      <c r="A2835" t="str">
        <f>IF(ItemLists_295084!A2833="Juvenile Non-Fiction","JNF","")</f>
        <v/>
      </c>
      <c r="B2835">
        <f>ItemLists_295084!B2833</f>
        <v>0</v>
      </c>
      <c r="C2835" t="str">
        <f>LEFT(ItemLists_295084!D2833,36)</f>
        <v/>
      </c>
      <c r="D2835" s="3" t="str">
        <f>IF(ItemLists_295084!AE2833=1,"Yes","No")</f>
        <v>No</v>
      </c>
      <c r="E2835" s="18">
        <f>ItemLists_295084!C2833</f>
        <v>0</v>
      </c>
      <c r="F2835">
        <f>ItemLists_295084!F2833</f>
        <v>0</v>
      </c>
      <c r="G2835">
        <f>ItemLists_295084!P2833</f>
        <v>0</v>
      </c>
      <c r="H2835" s="1">
        <f>ItemLists_295084!W2833</f>
        <v>0</v>
      </c>
      <c r="I2835">
        <f>ItemLists_295084!S2833</f>
        <v>0</v>
      </c>
    </row>
    <row r="2836" spans="1:9" x14ac:dyDescent="0.25">
      <c r="A2836" t="str">
        <f>IF(ItemLists_295084!A2834="Juvenile Non-Fiction","JNF","")</f>
        <v/>
      </c>
      <c r="B2836">
        <f>ItemLists_295084!B2834</f>
        <v>0</v>
      </c>
      <c r="C2836" t="str">
        <f>LEFT(ItemLists_295084!D2834,36)</f>
        <v/>
      </c>
      <c r="D2836" s="3" t="str">
        <f>IF(ItemLists_295084!AE2834=1,"Yes","No")</f>
        <v>No</v>
      </c>
      <c r="E2836" s="18">
        <f>ItemLists_295084!C2834</f>
        <v>0</v>
      </c>
      <c r="F2836">
        <f>ItemLists_295084!F2834</f>
        <v>0</v>
      </c>
      <c r="G2836">
        <f>ItemLists_295084!P2834</f>
        <v>0</v>
      </c>
      <c r="H2836" s="1">
        <f>ItemLists_295084!W2834</f>
        <v>0</v>
      </c>
      <c r="I2836">
        <f>ItemLists_295084!S2834</f>
        <v>0</v>
      </c>
    </row>
    <row r="2837" spans="1:9" x14ac:dyDescent="0.25">
      <c r="A2837" t="str">
        <f>IF(ItemLists_295084!A2835="Juvenile Non-Fiction","JNF","")</f>
        <v/>
      </c>
      <c r="B2837">
        <f>ItemLists_295084!B2835</f>
        <v>0</v>
      </c>
      <c r="C2837" t="str">
        <f>LEFT(ItemLists_295084!D2835,36)</f>
        <v/>
      </c>
      <c r="D2837" s="3" t="str">
        <f>IF(ItemLists_295084!AE2835=1,"Yes","No")</f>
        <v>No</v>
      </c>
      <c r="E2837" s="18">
        <f>ItemLists_295084!C2835</f>
        <v>0</v>
      </c>
      <c r="F2837">
        <f>ItemLists_295084!F2835</f>
        <v>0</v>
      </c>
      <c r="G2837">
        <f>ItemLists_295084!P2835</f>
        <v>0</v>
      </c>
      <c r="H2837" s="1">
        <f>ItemLists_295084!W2835</f>
        <v>0</v>
      </c>
      <c r="I2837">
        <f>ItemLists_295084!S2835</f>
        <v>0</v>
      </c>
    </row>
    <row r="2838" spans="1:9" x14ac:dyDescent="0.25">
      <c r="A2838" t="str">
        <f>IF(ItemLists_295084!A2836="Juvenile Non-Fiction","JNF","")</f>
        <v/>
      </c>
      <c r="B2838">
        <f>ItemLists_295084!B2836</f>
        <v>0</v>
      </c>
      <c r="C2838" t="str">
        <f>LEFT(ItemLists_295084!D2836,36)</f>
        <v/>
      </c>
      <c r="D2838" s="3" t="str">
        <f>IF(ItemLists_295084!AE2836=1,"Yes","No")</f>
        <v>No</v>
      </c>
      <c r="E2838" s="18">
        <f>ItemLists_295084!C2836</f>
        <v>0</v>
      </c>
      <c r="F2838">
        <f>ItemLists_295084!F2836</f>
        <v>0</v>
      </c>
      <c r="G2838">
        <f>ItemLists_295084!P2836</f>
        <v>0</v>
      </c>
      <c r="H2838" s="1">
        <f>ItemLists_295084!W2836</f>
        <v>0</v>
      </c>
      <c r="I2838">
        <f>ItemLists_295084!S2836</f>
        <v>0</v>
      </c>
    </row>
    <row r="2839" spans="1:9" x14ac:dyDescent="0.25">
      <c r="A2839" t="str">
        <f>IF(ItemLists_295084!A2837="Juvenile Non-Fiction","JNF","")</f>
        <v/>
      </c>
      <c r="B2839">
        <f>ItemLists_295084!B2837</f>
        <v>0</v>
      </c>
      <c r="C2839" t="str">
        <f>LEFT(ItemLists_295084!D2837,36)</f>
        <v/>
      </c>
      <c r="D2839" s="3" t="str">
        <f>IF(ItemLists_295084!AE2837=1,"Yes","No")</f>
        <v>No</v>
      </c>
      <c r="E2839" s="18">
        <f>ItemLists_295084!C2837</f>
        <v>0</v>
      </c>
      <c r="F2839">
        <f>ItemLists_295084!F2837</f>
        <v>0</v>
      </c>
      <c r="G2839">
        <f>ItemLists_295084!P2837</f>
        <v>0</v>
      </c>
      <c r="H2839" s="1">
        <f>ItemLists_295084!W2837</f>
        <v>0</v>
      </c>
      <c r="I2839">
        <f>ItemLists_295084!S2837</f>
        <v>0</v>
      </c>
    </row>
    <row r="2840" spans="1:9" x14ac:dyDescent="0.25">
      <c r="A2840" t="str">
        <f>IF(ItemLists_295084!A2838="Juvenile Non-Fiction","JNF","")</f>
        <v/>
      </c>
      <c r="B2840">
        <f>ItemLists_295084!B2838</f>
        <v>0</v>
      </c>
      <c r="C2840" t="str">
        <f>LEFT(ItemLists_295084!D2838,36)</f>
        <v/>
      </c>
      <c r="D2840" s="3" t="str">
        <f>IF(ItemLists_295084!AE2838=1,"Yes","No")</f>
        <v>No</v>
      </c>
      <c r="E2840" s="18">
        <f>ItemLists_295084!C2838</f>
        <v>0</v>
      </c>
      <c r="F2840">
        <f>ItemLists_295084!F2838</f>
        <v>0</v>
      </c>
      <c r="G2840">
        <f>ItemLists_295084!P2838</f>
        <v>0</v>
      </c>
      <c r="H2840" s="1">
        <f>ItemLists_295084!W2838</f>
        <v>0</v>
      </c>
      <c r="I2840">
        <f>ItemLists_295084!S2838</f>
        <v>0</v>
      </c>
    </row>
    <row r="2841" spans="1:9" x14ac:dyDescent="0.25">
      <c r="A2841" t="str">
        <f>IF(ItemLists_295084!A2839="Juvenile Non-Fiction","JNF","")</f>
        <v/>
      </c>
      <c r="B2841">
        <f>ItemLists_295084!B2839</f>
        <v>0</v>
      </c>
      <c r="C2841" t="str">
        <f>LEFT(ItemLists_295084!D2839,36)</f>
        <v/>
      </c>
      <c r="D2841" s="3" t="str">
        <f>IF(ItemLists_295084!AE2839=1,"Yes","No")</f>
        <v>No</v>
      </c>
      <c r="E2841" s="18">
        <f>ItemLists_295084!C2839</f>
        <v>0</v>
      </c>
      <c r="F2841">
        <f>ItemLists_295084!F2839</f>
        <v>0</v>
      </c>
      <c r="G2841">
        <f>ItemLists_295084!P2839</f>
        <v>0</v>
      </c>
      <c r="H2841" s="1">
        <f>ItemLists_295084!W2839</f>
        <v>0</v>
      </c>
      <c r="I2841">
        <f>ItemLists_295084!S2839</f>
        <v>0</v>
      </c>
    </row>
    <row r="2842" spans="1:9" x14ac:dyDescent="0.25">
      <c r="A2842" t="str">
        <f>IF(ItemLists_295084!A2840="Juvenile Non-Fiction","JNF","")</f>
        <v/>
      </c>
      <c r="B2842">
        <f>ItemLists_295084!B2840</f>
        <v>0</v>
      </c>
      <c r="C2842" t="str">
        <f>LEFT(ItemLists_295084!D2840,36)</f>
        <v/>
      </c>
      <c r="D2842" s="3" t="str">
        <f>IF(ItemLists_295084!AE2840=1,"Yes","No")</f>
        <v>No</v>
      </c>
      <c r="E2842" s="18">
        <f>ItemLists_295084!C2840</f>
        <v>0</v>
      </c>
      <c r="F2842">
        <f>ItemLists_295084!F2840</f>
        <v>0</v>
      </c>
      <c r="G2842">
        <f>ItemLists_295084!P2840</f>
        <v>0</v>
      </c>
      <c r="H2842" s="1">
        <f>ItemLists_295084!W2840</f>
        <v>0</v>
      </c>
      <c r="I2842">
        <f>ItemLists_295084!S2840</f>
        <v>0</v>
      </c>
    </row>
    <row r="2843" spans="1:9" x14ac:dyDescent="0.25">
      <c r="A2843" t="str">
        <f>IF(ItemLists_295084!A2841="Juvenile Non-Fiction","JNF","")</f>
        <v/>
      </c>
      <c r="B2843">
        <f>ItemLists_295084!B2841</f>
        <v>0</v>
      </c>
      <c r="C2843" t="str">
        <f>LEFT(ItemLists_295084!D2841,36)</f>
        <v/>
      </c>
      <c r="D2843" s="3" t="str">
        <f>IF(ItemLists_295084!AE2841=1,"Yes","No")</f>
        <v>No</v>
      </c>
      <c r="E2843" s="18">
        <f>ItemLists_295084!C2841</f>
        <v>0</v>
      </c>
      <c r="F2843">
        <f>ItemLists_295084!F2841</f>
        <v>0</v>
      </c>
      <c r="G2843">
        <f>ItemLists_295084!P2841</f>
        <v>0</v>
      </c>
      <c r="H2843" s="1">
        <f>ItemLists_295084!W2841</f>
        <v>0</v>
      </c>
      <c r="I2843">
        <f>ItemLists_295084!S2841</f>
        <v>0</v>
      </c>
    </row>
    <row r="2844" spans="1:9" x14ac:dyDescent="0.25">
      <c r="A2844" t="str">
        <f>IF(ItemLists_295084!A2842="Juvenile Non-Fiction","JNF","")</f>
        <v/>
      </c>
      <c r="B2844">
        <f>ItemLists_295084!B2842</f>
        <v>0</v>
      </c>
      <c r="C2844" t="str">
        <f>LEFT(ItemLists_295084!D2842,36)</f>
        <v/>
      </c>
      <c r="D2844" s="3" t="str">
        <f>IF(ItemLists_295084!AE2842=1,"Yes","No")</f>
        <v>No</v>
      </c>
      <c r="E2844" s="18">
        <f>ItemLists_295084!C2842</f>
        <v>0</v>
      </c>
      <c r="F2844">
        <f>ItemLists_295084!F2842</f>
        <v>0</v>
      </c>
      <c r="G2844">
        <f>ItemLists_295084!P2842</f>
        <v>0</v>
      </c>
      <c r="H2844" s="1">
        <f>ItemLists_295084!W2842</f>
        <v>0</v>
      </c>
      <c r="I2844">
        <f>ItemLists_295084!S2842</f>
        <v>0</v>
      </c>
    </row>
    <row r="2845" spans="1:9" x14ac:dyDescent="0.25">
      <c r="A2845" t="str">
        <f>IF(ItemLists_295084!A2843="Juvenile Non-Fiction","JNF","")</f>
        <v/>
      </c>
      <c r="B2845">
        <f>ItemLists_295084!B2843</f>
        <v>0</v>
      </c>
      <c r="C2845" t="str">
        <f>LEFT(ItemLists_295084!D2843,36)</f>
        <v/>
      </c>
      <c r="D2845" s="3" t="str">
        <f>IF(ItemLists_295084!AE2843=1,"Yes","No")</f>
        <v>No</v>
      </c>
      <c r="E2845" s="18">
        <f>ItemLists_295084!C2843</f>
        <v>0</v>
      </c>
      <c r="F2845">
        <f>ItemLists_295084!F2843</f>
        <v>0</v>
      </c>
      <c r="G2845">
        <f>ItemLists_295084!P2843</f>
        <v>0</v>
      </c>
      <c r="H2845" s="1">
        <f>ItemLists_295084!W2843</f>
        <v>0</v>
      </c>
      <c r="I2845">
        <f>ItemLists_295084!S2843</f>
        <v>0</v>
      </c>
    </row>
    <row r="2846" spans="1:9" x14ac:dyDescent="0.25">
      <c r="A2846" t="str">
        <f>IF(ItemLists_295084!A2844="Juvenile Non-Fiction","JNF","")</f>
        <v/>
      </c>
      <c r="B2846">
        <f>ItemLists_295084!B2844</f>
        <v>0</v>
      </c>
      <c r="C2846" t="str">
        <f>LEFT(ItemLists_295084!D2844,36)</f>
        <v/>
      </c>
      <c r="D2846" s="3" t="str">
        <f>IF(ItemLists_295084!AE2844=1,"Yes","No")</f>
        <v>No</v>
      </c>
      <c r="E2846" s="18">
        <f>ItemLists_295084!C2844</f>
        <v>0</v>
      </c>
      <c r="F2846">
        <f>ItemLists_295084!F2844</f>
        <v>0</v>
      </c>
      <c r="G2846">
        <f>ItemLists_295084!P2844</f>
        <v>0</v>
      </c>
      <c r="H2846" s="1">
        <f>ItemLists_295084!W2844</f>
        <v>0</v>
      </c>
      <c r="I2846">
        <f>ItemLists_295084!S2844</f>
        <v>0</v>
      </c>
    </row>
    <row r="2847" spans="1:9" x14ac:dyDescent="0.25">
      <c r="A2847" t="str">
        <f>IF(ItemLists_295084!A2845="Juvenile Non-Fiction","JNF","")</f>
        <v/>
      </c>
      <c r="B2847">
        <f>ItemLists_295084!B2845</f>
        <v>0</v>
      </c>
      <c r="C2847" t="str">
        <f>LEFT(ItemLists_295084!D2845,36)</f>
        <v/>
      </c>
      <c r="D2847" s="3" t="str">
        <f>IF(ItemLists_295084!AE2845=1,"Yes","No")</f>
        <v>No</v>
      </c>
      <c r="E2847" s="18">
        <f>ItemLists_295084!C2845</f>
        <v>0</v>
      </c>
      <c r="F2847">
        <f>ItemLists_295084!F2845</f>
        <v>0</v>
      </c>
      <c r="G2847">
        <f>ItemLists_295084!P2845</f>
        <v>0</v>
      </c>
      <c r="H2847" s="1">
        <f>ItemLists_295084!W2845</f>
        <v>0</v>
      </c>
      <c r="I2847">
        <f>ItemLists_295084!S2845</f>
        <v>0</v>
      </c>
    </row>
    <row r="2848" spans="1:9" x14ac:dyDescent="0.25">
      <c r="A2848" t="str">
        <f>IF(ItemLists_295084!A2846="Juvenile Non-Fiction","JNF","")</f>
        <v/>
      </c>
      <c r="B2848">
        <f>ItemLists_295084!B2846</f>
        <v>0</v>
      </c>
      <c r="C2848" t="str">
        <f>LEFT(ItemLists_295084!D2846,36)</f>
        <v/>
      </c>
      <c r="D2848" s="3" t="str">
        <f>IF(ItemLists_295084!AE2846=1,"Yes","No")</f>
        <v>No</v>
      </c>
      <c r="E2848" s="18">
        <f>ItemLists_295084!C2846</f>
        <v>0</v>
      </c>
      <c r="F2848">
        <f>ItemLists_295084!F2846</f>
        <v>0</v>
      </c>
      <c r="G2848">
        <f>ItemLists_295084!P2846</f>
        <v>0</v>
      </c>
      <c r="H2848" s="1">
        <f>ItemLists_295084!W2846</f>
        <v>0</v>
      </c>
      <c r="I2848">
        <f>ItemLists_295084!S2846</f>
        <v>0</v>
      </c>
    </row>
    <row r="2849" spans="1:9" x14ac:dyDescent="0.25">
      <c r="A2849" t="str">
        <f>IF(ItemLists_295084!A2847="Juvenile Non-Fiction","JNF","")</f>
        <v/>
      </c>
      <c r="B2849">
        <f>ItemLists_295084!B2847</f>
        <v>0</v>
      </c>
      <c r="C2849" t="str">
        <f>LEFT(ItemLists_295084!D2847,36)</f>
        <v/>
      </c>
      <c r="D2849" s="3" t="str">
        <f>IF(ItemLists_295084!AE2847=1,"Yes","No")</f>
        <v>No</v>
      </c>
      <c r="E2849" s="18">
        <f>ItemLists_295084!C2847</f>
        <v>0</v>
      </c>
      <c r="F2849">
        <f>ItemLists_295084!F2847</f>
        <v>0</v>
      </c>
      <c r="G2849">
        <f>ItemLists_295084!P2847</f>
        <v>0</v>
      </c>
      <c r="H2849" s="1">
        <f>ItemLists_295084!W2847</f>
        <v>0</v>
      </c>
      <c r="I2849">
        <f>ItemLists_295084!S2847</f>
        <v>0</v>
      </c>
    </row>
    <row r="2850" spans="1:9" x14ac:dyDescent="0.25">
      <c r="A2850" t="str">
        <f>IF(ItemLists_295084!A2848="Juvenile Non-Fiction","JNF","")</f>
        <v/>
      </c>
      <c r="B2850">
        <f>ItemLists_295084!B2848</f>
        <v>0</v>
      </c>
      <c r="C2850" t="str">
        <f>LEFT(ItemLists_295084!D2848,36)</f>
        <v/>
      </c>
      <c r="D2850" s="3" t="str">
        <f>IF(ItemLists_295084!AE2848=1,"Yes","No")</f>
        <v>No</v>
      </c>
      <c r="E2850" s="18">
        <f>ItemLists_295084!C2848</f>
        <v>0</v>
      </c>
      <c r="F2850">
        <f>ItemLists_295084!F2848</f>
        <v>0</v>
      </c>
      <c r="G2850">
        <f>ItemLists_295084!P2848</f>
        <v>0</v>
      </c>
      <c r="H2850" s="1">
        <f>ItemLists_295084!W2848</f>
        <v>0</v>
      </c>
      <c r="I2850">
        <f>ItemLists_295084!S2848</f>
        <v>0</v>
      </c>
    </row>
    <row r="2851" spans="1:9" x14ac:dyDescent="0.25">
      <c r="A2851" t="str">
        <f>IF(ItemLists_295084!A2849="Juvenile Non-Fiction","JNF","")</f>
        <v/>
      </c>
      <c r="B2851">
        <f>ItemLists_295084!B2849</f>
        <v>0</v>
      </c>
      <c r="C2851" t="str">
        <f>LEFT(ItemLists_295084!D2849,36)</f>
        <v/>
      </c>
      <c r="D2851" s="3" t="str">
        <f>IF(ItemLists_295084!AE2849=1,"Yes","No")</f>
        <v>No</v>
      </c>
      <c r="E2851" s="18">
        <f>ItemLists_295084!C2849</f>
        <v>0</v>
      </c>
      <c r="F2851">
        <f>ItemLists_295084!F2849</f>
        <v>0</v>
      </c>
      <c r="G2851">
        <f>ItemLists_295084!P2849</f>
        <v>0</v>
      </c>
      <c r="H2851" s="1">
        <f>ItemLists_295084!W2849</f>
        <v>0</v>
      </c>
      <c r="I2851">
        <f>ItemLists_295084!S2849</f>
        <v>0</v>
      </c>
    </row>
    <row r="2852" spans="1:9" x14ac:dyDescent="0.25">
      <c r="A2852" t="str">
        <f>IF(ItemLists_295084!A2850="Juvenile Non-Fiction","JNF","")</f>
        <v/>
      </c>
      <c r="B2852">
        <f>ItemLists_295084!B2850</f>
        <v>0</v>
      </c>
      <c r="C2852" t="str">
        <f>LEFT(ItemLists_295084!D2850,36)</f>
        <v/>
      </c>
      <c r="D2852" s="3" t="str">
        <f>IF(ItemLists_295084!AE2850=1,"Yes","No")</f>
        <v>No</v>
      </c>
      <c r="E2852" s="18">
        <f>ItemLists_295084!C2850</f>
        <v>0</v>
      </c>
      <c r="F2852">
        <f>ItemLists_295084!F2850</f>
        <v>0</v>
      </c>
      <c r="G2852">
        <f>ItemLists_295084!P2850</f>
        <v>0</v>
      </c>
      <c r="H2852" s="1">
        <f>ItemLists_295084!W2850</f>
        <v>0</v>
      </c>
      <c r="I2852">
        <f>ItemLists_295084!S2850</f>
        <v>0</v>
      </c>
    </row>
    <row r="2853" spans="1:9" x14ac:dyDescent="0.25">
      <c r="A2853" t="str">
        <f>IF(ItemLists_295084!A2851="Juvenile Non-Fiction","JNF","")</f>
        <v/>
      </c>
      <c r="B2853">
        <f>ItemLists_295084!B2851</f>
        <v>0</v>
      </c>
      <c r="C2853" t="str">
        <f>LEFT(ItemLists_295084!D2851,36)</f>
        <v/>
      </c>
      <c r="D2853" s="3" t="str">
        <f>IF(ItemLists_295084!AE2851=1,"Yes","No")</f>
        <v>No</v>
      </c>
      <c r="E2853" s="18">
        <f>ItemLists_295084!C2851</f>
        <v>0</v>
      </c>
      <c r="F2853">
        <f>ItemLists_295084!F2851</f>
        <v>0</v>
      </c>
      <c r="G2853">
        <f>ItemLists_295084!P2851</f>
        <v>0</v>
      </c>
      <c r="H2853" s="1">
        <f>ItemLists_295084!W2851</f>
        <v>0</v>
      </c>
      <c r="I2853">
        <f>ItemLists_295084!S2851</f>
        <v>0</v>
      </c>
    </row>
    <row r="2854" spans="1:9" x14ac:dyDescent="0.25">
      <c r="A2854" t="str">
        <f>IF(ItemLists_295084!A2852="Juvenile Non-Fiction","JNF","")</f>
        <v/>
      </c>
      <c r="B2854">
        <f>ItemLists_295084!B2852</f>
        <v>0</v>
      </c>
      <c r="C2854" t="str">
        <f>LEFT(ItemLists_295084!D2852,36)</f>
        <v/>
      </c>
      <c r="D2854" s="3" t="str">
        <f>IF(ItemLists_295084!AE2852=1,"Yes","No")</f>
        <v>No</v>
      </c>
      <c r="E2854" s="18">
        <f>ItemLists_295084!C2852</f>
        <v>0</v>
      </c>
      <c r="F2854">
        <f>ItemLists_295084!F2852</f>
        <v>0</v>
      </c>
      <c r="G2854">
        <f>ItemLists_295084!P2852</f>
        <v>0</v>
      </c>
      <c r="H2854" s="1">
        <f>ItemLists_295084!W2852</f>
        <v>0</v>
      </c>
      <c r="I2854">
        <f>ItemLists_295084!S2852</f>
        <v>0</v>
      </c>
    </row>
    <row r="2855" spans="1:9" x14ac:dyDescent="0.25">
      <c r="A2855" t="str">
        <f>IF(ItemLists_295084!A2853="Juvenile Non-Fiction","JNF","")</f>
        <v/>
      </c>
      <c r="B2855">
        <f>ItemLists_295084!B2853</f>
        <v>0</v>
      </c>
      <c r="C2855" t="str">
        <f>LEFT(ItemLists_295084!D2853,36)</f>
        <v/>
      </c>
      <c r="D2855" s="3" t="str">
        <f>IF(ItemLists_295084!AE2853=1,"Yes","No")</f>
        <v>No</v>
      </c>
      <c r="E2855" s="18">
        <f>ItemLists_295084!C2853</f>
        <v>0</v>
      </c>
      <c r="F2855">
        <f>ItemLists_295084!F2853</f>
        <v>0</v>
      </c>
      <c r="G2855">
        <f>ItemLists_295084!P2853</f>
        <v>0</v>
      </c>
      <c r="H2855" s="1">
        <f>ItemLists_295084!W2853</f>
        <v>0</v>
      </c>
      <c r="I2855">
        <f>ItemLists_295084!S2853</f>
        <v>0</v>
      </c>
    </row>
    <row r="2856" spans="1:9" x14ac:dyDescent="0.25">
      <c r="A2856" t="str">
        <f>IF(ItemLists_295084!A2854="Juvenile Non-Fiction","JNF","")</f>
        <v/>
      </c>
      <c r="B2856">
        <f>ItemLists_295084!B2854</f>
        <v>0</v>
      </c>
      <c r="C2856" t="str">
        <f>LEFT(ItemLists_295084!D2854,36)</f>
        <v/>
      </c>
      <c r="D2856" s="3" t="str">
        <f>IF(ItemLists_295084!AE2854=1,"Yes","No")</f>
        <v>No</v>
      </c>
      <c r="E2856" s="18">
        <f>ItemLists_295084!C2854</f>
        <v>0</v>
      </c>
      <c r="F2856">
        <f>ItemLists_295084!F2854</f>
        <v>0</v>
      </c>
      <c r="G2856">
        <f>ItemLists_295084!P2854</f>
        <v>0</v>
      </c>
      <c r="H2856" s="1">
        <f>ItemLists_295084!W2854</f>
        <v>0</v>
      </c>
      <c r="I2856">
        <f>ItemLists_295084!S2854</f>
        <v>0</v>
      </c>
    </row>
    <row r="2857" spans="1:9" x14ac:dyDescent="0.25">
      <c r="A2857" t="str">
        <f>IF(ItemLists_295084!A2855="Juvenile Non-Fiction","JNF","")</f>
        <v/>
      </c>
      <c r="B2857">
        <f>ItemLists_295084!B2855</f>
        <v>0</v>
      </c>
      <c r="C2857" t="str">
        <f>LEFT(ItemLists_295084!D2855,36)</f>
        <v/>
      </c>
      <c r="D2857" s="3" t="str">
        <f>IF(ItemLists_295084!AE2855=1,"Yes","No")</f>
        <v>No</v>
      </c>
      <c r="E2857" s="18">
        <f>ItemLists_295084!C2855</f>
        <v>0</v>
      </c>
      <c r="F2857">
        <f>ItemLists_295084!F2855</f>
        <v>0</v>
      </c>
      <c r="G2857">
        <f>ItemLists_295084!P2855</f>
        <v>0</v>
      </c>
      <c r="H2857" s="1">
        <f>ItemLists_295084!W2855</f>
        <v>0</v>
      </c>
      <c r="I2857">
        <f>ItemLists_295084!S2855</f>
        <v>0</v>
      </c>
    </row>
    <row r="2858" spans="1:9" x14ac:dyDescent="0.25">
      <c r="A2858" t="str">
        <f>IF(ItemLists_295084!A2856="Juvenile Non-Fiction","JNF","")</f>
        <v/>
      </c>
      <c r="B2858">
        <f>ItemLists_295084!B2856</f>
        <v>0</v>
      </c>
      <c r="C2858" t="str">
        <f>LEFT(ItemLists_295084!D2856,36)</f>
        <v/>
      </c>
      <c r="D2858" s="3" t="str">
        <f>IF(ItemLists_295084!AE2856=1,"Yes","No")</f>
        <v>No</v>
      </c>
      <c r="E2858" s="18">
        <f>ItemLists_295084!C2856</f>
        <v>0</v>
      </c>
      <c r="F2858">
        <f>ItemLists_295084!F2856</f>
        <v>0</v>
      </c>
      <c r="G2858">
        <f>ItemLists_295084!P2856</f>
        <v>0</v>
      </c>
      <c r="H2858" s="1">
        <f>ItemLists_295084!W2856</f>
        <v>0</v>
      </c>
      <c r="I2858">
        <f>ItemLists_295084!S2856</f>
        <v>0</v>
      </c>
    </row>
    <row r="2859" spans="1:9" x14ac:dyDescent="0.25">
      <c r="A2859" t="str">
        <f>IF(ItemLists_295084!A2857="Juvenile Non-Fiction","JNF","")</f>
        <v/>
      </c>
      <c r="B2859">
        <f>ItemLists_295084!B2857</f>
        <v>0</v>
      </c>
      <c r="C2859" t="str">
        <f>LEFT(ItemLists_295084!D2857,36)</f>
        <v/>
      </c>
      <c r="D2859" s="3" t="str">
        <f>IF(ItemLists_295084!AE2857=1,"Yes","No")</f>
        <v>No</v>
      </c>
      <c r="E2859" s="18">
        <f>ItemLists_295084!C2857</f>
        <v>0</v>
      </c>
      <c r="F2859">
        <f>ItemLists_295084!F2857</f>
        <v>0</v>
      </c>
      <c r="G2859">
        <f>ItemLists_295084!P2857</f>
        <v>0</v>
      </c>
      <c r="H2859" s="1">
        <f>ItemLists_295084!W2857</f>
        <v>0</v>
      </c>
      <c r="I2859">
        <f>ItemLists_295084!S2857</f>
        <v>0</v>
      </c>
    </row>
    <row r="2860" spans="1:9" x14ac:dyDescent="0.25">
      <c r="A2860" t="str">
        <f>IF(ItemLists_295084!A2858="Juvenile Non-Fiction","JNF","")</f>
        <v/>
      </c>
      <c r="B2860">
        <f>ItemLists_295084!B2858</f>
        <v>0</v>
      </c>
      <c r="C2860" t="str">
        <f>LEFT(ItemLists_295084!D2858,36)</f>
        <v/>
      </c>
      <c r="D2860" s="3" t="str">
        <f>IF(ItemLists_295084!AE2858=1,"Yes","No")</f>
        <v>No</v>
      </c>
      <c r="E2860" s="18">
        <f>ItemLists_295084!C2858</f>
        <v>0</v>
      </c>
      <c r="F2860">
        <f>ItemLists_295084!F2858</f>
        <v>0</v>
      </c>
      <c r="G2860">
        <f>ItemLists_295084!P2858</f>
        <v>0</v>
      </c>
      <c r="H2860" s="1">
        <f>ItemLists_295084!W2858</f>
        <v>0</v>
      </c>
      <c r="I2860">
        <f>ItemLists_295084!S2858</f>
        <v>0</v>
      </c>
    </row>
    <row r="2861" spans="1:9" x14ac:dyDescent="0.25">
      <c r="A2861" t="str">
        <f>IF(ItemLists_295084!A2859="Juvenile Non-Fiction","JNF","")</f>
        <v/>
      </c>
      <c r="B2861">
        <f>ItemLists_295084!B2859</f>
        <v>0</v>
      </c>
      <c r="C2861" t="str">
        <f>LEFT(ItemLists_295084!D2859,36)</f>
        <v/>
      </c>
      <c r="D2861" s="3" t="str">
        <f>IF(ItemLists_295084!AE2859=1,"Yes","No")</f>
        <v>No</v>
      </c>
      <c r="E2861" s="18">
        <f>ItemLists_295084!C2859</f>
        <v>0</v>
      </c>
      <c r="F2861">
        <f>ItemLists_295084!F2859</f>
        <v>0</v>
      </c>
      <c r="G2861">
        <f>ItemLists_295084!P2859</f>
        <v>0</v>
      </c>
      <c r="H2861" s="1">
        <f>ItemLists_295084!W2859</f>
        <v>0</v>
      </c>
      <c r="I2861">
        <f>ItemLists_295084!S2859</f>
        <v>0</v>
      </c>
    </row>
    <row r="2862" spans="1:9" x14ac:dyDescent="0.25">
      <c r="A2862" t="str">
        <f>IF(ItemLists_295084!A2860="Juvenile Non-Fiction","JNF","")</f>
        <v/>
      </c>
      <c r="B2862">
        <f>ItemLists_295084!B2860</f>
        <v>0</v>
      </c>
      <c r="C2862" t="str">
        <f>LEFT(ItemLists_295084!D2860,36)</f>
        <v/>
      </c>
      <c r="D2862" s="3" t="str">
        <f>IF(ItemLists_295084!AE2860=1,"Yes","No")</f>
        <v>No</v>
      </c>
      <c r="E2862" s="18">
        <f>ItemLists_295084!C2860</f>
        <v>0</v>
      </c>
      <c r="F2862">
        <f>ItemLists_295084!F2860</f>
        <v>0</v>
      </c>
      <c r="G2862">
        <f>ItemLists_295084!P2860</f>
        <v>0</v>
      </c>
      <c r="H2862" s="1">
        <f>ItemLists_295084!W2860</f>
        <v>0</v>
      </c>
      <c r="I2862">
        <f>ItemLists_295084!S2860</f>
        <v>0</v>
      </c>
    </row>
    <row r="2863" spans="1:9" x14ac:dyDescent="0.25">
      <c r="A2863" t="str">
        <f>IF(ItemLists_295084!A2861="Juvenile Non-Fiction","JNF","")</f>
        <v/>
      </c>
      <c r="B2863">
        <f>ItemLists_295084!B2861</f>
        <v>0</v>
      </c>
      <c r="C2863" t="str">
        <f>LEFT(ItemLists_295084!D2861,36)</f>
        <v/>
      </c>
      <c r="D2863" s="3" t="str">
        <f>IF(ItemLists_295084!AE2861=1,"Yes","No")</f>
        <v>No</v>
      </c>
      <c r="E2863" s="18">
        <f>ItemLists_295084!C2861</f>
        <v>0</v>
      </c>
      <c r="F2863">
        <f>ItemLists_295084!F2861</f>
        <v>0</v>
      </c>
      <c r="G2863">
        <f>ItemLists_295084!P2861</f>
        <v>0</v>
      </c>
      <c r="H2863" s="1">
        <f>ItemLists_295084!W2861</f>
        <v>0</v>
      </c>
      <c r="I2863">
        <f>ItemLists_295084!S2861</f>
        <v>0</v>
      </c>
    </row>
    <row r="2864" spans="1:9" x14ac:dyDescent="0.25">
      <c r="A2864" t="str">
        <f>IF(ItemLists_295084!A2862="Juvenile Non-Fiction","JNF","")</f>
        <v/>
      </c>
      <c r="B2864">
        <f>ItemLists_295084!B2862</f>
        <v>0</v>
      </c>
      <c r="C2864" t="str">
        <f>LEFT(ItemLists_295084!D2862,36)</f>
        <v/>
      </c>
      <c r="D2864" s="3" t="str">
        <f>IF(ItemLists_295084!AE2862=1,"Yes","No")</f>
        <v>No</v>
      </c>
      <c r="E2864" s="18">
        <f>ItemLists_295084!C2862</f>
        <v>0</v>
      </c>
      <c r="F2864">
        <f>ItemLists_295084!F2862</f>
        <v>0</v>
      </c>
      <c r="G2864">
        <f>ItemLists_295084!P2862</f>
        <v>0</v>
      </c>
      <c r="H2864" s="1">
        <f>ItemLists_295084!W2862</f>
        <v>0</v>
      </c>
      <c r="I2864">
        <f>ItemLists_295084!S2862</f>
        <v>0</v>
      </c>
    </row>
    <row r="2865" spans="1:9" x14ac:dyDescent="0.25">
      <c r="A2865" t="str">
        <f>IF(ItemLists_295084!A2863="Juvenile Non-Fiction","JNF","")</f>
        <v/>
      </c>
      <c r="B2865">
        <f>ItemLists_295084!B2863</f>
        <v>0</v>
      </c>
      <c r="C2865" t="str">
        <f>LEFT(ItemLists_295084!D2863,36)</f>
        <v/>
      </c>
      <c r="D2865" s="3" t="str">
        <f>IF(ItemLists_295084!AE2863=1,"Yes","No")</f>
        <v>No</v>
      </c>
      <c r="E2865" s="18">
        <f>ItemLists_295084!C2863</f>
        <v>0</v>
      </c>
      <c r="F2865">
        <f>ItemLists_295084!F2863</f>
        <v>0</v>
      </c>
      <c r="G2865">
        <f>ItemLists_295084!P2863</f>
        <v>0</v>
      </c>
      <c r="H2865" s="1">
        <f>ItemLists_295084!W2863</f>
        <v>0</v>
      </c>
      <c r="I2865">
        <f>ItemLists_295084!S2863</f>
        <v>0</v>
      </c>
    </row>
    <row r="2866" spans="1:9" x14ac:dyDescent="0.25">
      <c r="A2866" t="str">
        <f>IF(ItemLists_295084!A2864="Juvenile Non-Fiction","JNF","")</f>
        <v/>
      </c>
      <c r="B2866">
        <f>ItemLists_295084!B2864</f>
        <v>0</v>
      </c>
      <c r="C2866" t="str">
        <f>LEFT(ItemLists_295084!D2864,36)</f>
        <v/>
      </c>
      <c r="D2866" s="3" t="str">
        <f>IF(ItemLists_295084!AE2864=1,"Yes","No")</f>
        <v>No</v>
      </c>
      <c r="E2866" s="18">
        <f>ItemLists_295084!C2864</f>
        <v>0</v>
      </c>
      <c r="F2866">
        <f>ItemLists_295084!F2864</f>
        <v>0</v>
      </c>
      <c r="G2866">
        <f>ItemLists_295084!P2864</f>
        <v>0</v>
      </c>
      <c r="H2866" s="1">
        <f>ItemLists_295084!W2864</f>
        <v>0</v>
      </c>
      <c r="I2866">
        <f>ItemLists_295084!S2864</f>
        <v>0</v>
      </c>
    </row>
    <row r="2867" spans="1:9" x14ac:dyDescent="0.25">
      <c r="A2867" t="str">
        <f>IF(ItemLists_295084!A2865="Juvenile Non-Fiction","JNF","")</f>
        <v/>
      </c>
      <c r="B2867">
        <f>ItemLists_295084!B2865</f>
        <v>0</v>
      </c>
      <c r="C2867" t="str">
        <f>LEFT(ItemLists_295084!D2865,36)</f>
        <v/>
      </c>
      <c r="D2867" s="3" t="str">
        <f>IF(ItemLists_295084!AE2865=1,"Yes","No")</f>
        <v>No</v>
      </c>
      <c r="E2867" s="18">
        <f>ItemLists_295084!C2865</f>
        <v>0</v>
      </c>
      <c r="F2867">
        <f>ItemLists_295084!F2865</f>
        <v>0</v>
      </c>
      <c r="G2867">
        <f>ItemLists_295084!P2865</f>
        <v>0</v>
      </c>
      <c r="H2867" s="1">
        <f>ItemLists_295084!W2865</f>
        <v>0</v>
      </c>
      <c r="I2867">
        <f>ItemLists_295084!S2865</f>
        <v>0</v>
      </c>
    </row>
    <row r="2868" spans="1:9" x14ac:dyDescent="0.25">
      <c r="A2868" t="str">
        <f>IF(ItemLists_295084!A2866="Juvenile Non-Fiction","JNF","")</f>
        <v/>
      </c>
      <c r="B2868">
        <f>ItemLists_295084!B2866</f>
        <v>0</v>
      </c>
      <c r="C2868" t="str">
        <f>LEFT(ItemLists_295084!D2866,36)</f>
        <v/>
      </c>
      <c r="D2868" s="3" t="str">
        <f>IF(ItemLists_295084!AE2866=1,"Yes","No")</f>
        <v>No</v>
      </c>
      <c r="E2868" s="18">
        <f>ItemLists_295084!C2866</f>
        <v>0</v>
      </c>
      <c r="F2868">
        <f>ItemLists_295084!F2866</f>
        <v>0</v>
      </c>
      <c r="G2868">
        <f>ItemLists_295084!P2866</f>
        <v>0</v>
      </c>
      <c r="H2868" s="1">
        <f>ItemLists_295084!W2866</f>
        <v>0</v>
      </c>
      <c r="I2868">
        <f>ItemLists_295084!S2866</f>
        <v>0</v>
      </c>
    </row>
    <row r="2869" spans="1:9" x14ac:dyDescent="0.25">
      <c r="A2869" t="str">
        <f>IF(ItemLists_295084!A2867="Juvenile Non-Fiction","JNF","")</f>
        <v/>
      </c>
      <c r="B2869">
        <f>ItemLists_295084!B2867</f>
        <v>0</v>
      </c>
      <c r="C2869" t="str">
        <f>LEFT(ItemLists_295084!D2867,36)</f>
        <v/>
      </c>
      <c r="D2869" s="3" t="str">
        <f>IF(ItemLists_295084!AE2867=1,"Yes","No")</f>
        <v>No</v>
      </c>
      <c r="E2869" s="18">
        <f>ItemLists_295084!C2867</f>
        <v>0</v>
      </c>
      <c r="F2869">
        <f>ItemLists_295084!F2867</f>
        <v>0</v>
      </c>
      <c r="G2869">
        <f>ItemLists_295084!P2867</f>
        <v>0</v>
      </c>
      <c r="H2869" s="1">
        <f>ItemLists_295084!W2867</f>
        <v>0</v>
      </c>
      <c r="I2869">
        <f>ItemLists_295084!S2867</f>
        <v>0</v>
      </c>
    </row>
    <row r="2870" spans="1:9" x14ac:dyDescent="0.25">
      <c r="A2870" t="str">
        <f>IF(ItemLists_295084!A2868="Juvenile Non-Fiction","JNF","")</f>
        <v/>
      </c>
      <c r="B2870">
        <f>ItemLists_295084!B2868</f>
        <v>0</v>
      </c>
      <c r="C2870" t="str">
        <f>LEFT(ItemLists_295084!D2868,36)</f>
        <v/>
      </c>
      <c r="D2870" s="3" t="str">
        <f>IF(ItemLists_295084!AE2868=1,"Yes","No")</f>
        <v>No</v>
      </c>
      <c r="E2870" s="18">
        <f>ItemLists_295084!C2868</f>
        <v>0</v>
      </c>
      <c r="F2870">
        <f>ItemLists_295084!F2868</f>
        <v>0</v>
      </c>
      <c r="G2870">
        <f>ItemLists_295084!P2868</f>
        <v>0</v>
      </c>
      <c r="H2870" s="1">
        <f>ItemLists_295084!W2868</f>
        <v>0</v>
      </c>
      <c r="I2870">
        <f>ItemLists_295084!S2868</f>
        <v>0</v>
      </c>
    </row>
    <row r="2871" spans="1:9" x14ac:dyDescent="0.25">
      <c r="A2871" t="str">
        <f>IF(ItemLists_295084!A2869="Juvenile Non-Fiction","JNF","")</f>
        <v/>
      </c>
      <c r="B2871">
        <f>ItemLists_295084!B2869</f>
        <v>0</v>
      </c>
      <c r="C2871" t="str">
        <f>LEFT(ItemLists_295084!D2869,36)</f>
        <v/>
      </c>
      <c r="D2871" s="3" t="str">
        <f>IF(ItemLists_295084!AE2869=1,"Yes","No")</f>
        <v>No</v>
      </c>
      <c r="E2871" s="18">
        <f>ItemLists_295084!C2869</f>
        <v>0</v>
      </c>
      <c r="F2871">
        <f>ItemLists_295084!F2869</f>
        <v>0</v>
      </c>
      <c r="G2871">
        <f>ItemLists_295084!P2869</f>
        <v>0</v>
      </c>
      <c r="H2871" s="1">
        <f>ItemLists_295084!W2869</f>
        <v>0</v>
      </c>
      <c r="I2871">
        <f>ItemLists_295084!S2869</f>
        <v>0</v>
      </c>
    </row>
    <row r="2872" spans="1:9" x14ac:dyDescent="0.25">
      <c r="A2872" t="str">
        <f>IF(ItemLists_295084!A2870="Juvenile Non-Fiction","JNF","")</f>
        <v/>
      </c>
      <c r="B2872">
        <f>ItemLists_295084!B2870</f>
        <v>0</v>
      </c>
      <c r="C2872" t="str">
        <f>LEFT(ItemLists_295084!D2870,36)</f>
        <v/>
      </c>
      <c r="D2872" s="3" t="str">
        <f>IF(ItemLists_295084!AE2870=1,"Yes","No")</f>
        <v>No</v>
      </c>
      <c r="E2872" s="18">
        <f>ItemLists_295084!C2870</f>
        <v>0</v>
      </c>
      <c r="F2872">
        <f>ItemLists_295084!F2870</f>
        <v>0</v>
      </c>
      <c r="G2872">
        <f>ItemLists_295084!P2870</f>
        <v>0</v>
      </c>
      <c r="H2872" s="1">
        <f>ItemLists_295084!W2870</f>
        <v>0</v>
      </c>
      <c r="I2872">
        <f>ItemLists_295084!S2870</f>
        <v>0</v>
      </c>
    </row>
    <row r="2873" spans="1:9" x14ac:dyDescent="0.25">
      <c r="A2873" t="str">
        <f>IF(ItemLists_295084!A2871="Juvenile Non-Fiction","JNF","")</f>
        <v/>
      </c>
      <c r="B2873">
        <f>ItemLists_295084!B2871</f>
        <v>0</v>
      </c>
      <c r="C2873" t="str">
        <f>LEFT(ItemLists_295084!D2871,36)</f>
        <v/>
      </c>
      <c r="D2873" s="3" t="str">
        <f>IF(ItemLists_295084!AE2871=1,"Yes","No")</f>
        <v>No</v>
      </c>
      <c r="E2873" s="18">
        <f>ItemLists_295084!C2871</f>
        <v>0</v>
      </c>
      <c r="F2873">
        <f>ItemLists_295084!F2871</f>
        <v>0</v>
      </c>
      <c r="G2873">
        <f>ItemLists_295084!P2871</f>
        <v>0</v>
      </c>
      <c r="H2873" s="1">
        <f>ItemLists_295084!W2871</f>
        <v>0</v>
      </c>
      <c r="I2873">
        <f>ItemLists_295084!S2871</f>
        <v>0</v>
      </c>
    </row>
    <row r="2874" spans="1:9" x14ac:dyDescent="0.25">
      <c r="A2874" t="str">
        <f>IF(ItemLists_295084!A2872="Juvenile Non-Fiction","JNF","")</f>
        <v/>
      </c>
      <c r="B2874">
        <f>ItemLists_295084!B2872</f>
        <v>0</v>
      </c>
      <c r="C2874" t="str">
        <f>LEFT(ItemLists_295084!D2872,36)</f>
        <v/>
      </c>
      <c r="D2874" s="3" t="str">
        <f>IF(ItemLists_295084!AE2872=1,"Yes","No")</f>
        <v>No</v>
      </c>
      <c r="E2874" s="18">
        <f>ItemLists_295084!C2872</f>
        <v>0</v>
      </c>
      <c r="F2874">
        <f>ItemLists_295084!F2872</f>
        <v>0</v>
      </c>
      <c r="G2874">
        <f>ItemLists_295084!P2872</f>
        <v>0</v>
      </c>
      <c r="H2874" s="1">
        <f>ItemLists_295084!W2872</f>
        <v>0</v>
      </c>
      <c r="I2874">
        <f>ItemLists_295084!S2872</f>
        <v>0</v>
      </c>
    </row>
    <row r="2875" spans="1:9" x14ac:dyDescent="0.25">
      <c r="A2875" t="str">
        <f>IF(ItemLists_295084!A2873="Juvenile Non-Fiction","JNF","")</f>
        <v/>
      </c>
      <c r="B2875">
        <f>ItemLists_295084!B2873</f>
        <v>0</v>
      </c>
      <c r="C2875" t="str">
        <f>LEFT(ItemLists_295084!D2873,36)</f>
        <v/>
      </c>
      <c r="D2875" s="3" t="str">
        <f>IF(ItemLists_295084!AE2873=1,"Yes","No")</f>
        <v>No</v>
      </c>
      <c r="E2875" s="18">
        <f>ItemLists_295084!C2873</f>
        <v>0</v>
      </c>
      <c r="F2875">
        <f>ItemLists_295084!F2873</f>
        <v>0</v>
      </c>
      <c r="G2875">
        <f>ItemLists_295084!P2873</f>
        <v>0</v>
      </c>
      <c r="H2875" s="1">
        <f>ItemLists_295084!W2873</f>
        <v>0</v>
      </c>
      <c r="I2875">
        <f>ItemLists_295084!S2873</f>
        <v>0</v>
      </c>
    </row>
    <row r="2876" spans="1:9" x14ac:dyDescent="0.25">
      <c r="A2876" t="str">
        <f>IF(ItemLists_295084!A2874="Juvenile Non-Fiction","JNF","")</f>
        <v/>
      </c>
      <c r="B2876">
        <f>ItemLists_295084!B2874</f>
        <v>0</v>
      </c>
      <c r="C2876" t="str">
        <f>LEFT(ItemLists_295084!D2874,36)</f>
        <v/>
      </c>
      <c r="D2876" s="3" t="str">
        <f>IF(ItemLists_295084!AE2874=1,"Yes","No")</f>
        <v>No</v>
      </c>
      <c r="E2876" s="18">
        <f>ItemLists_295084!C2874</f>
        <v>0</v>
      </c>
      <c r="F2876">
        <f>ItemLists_295084!F2874</f>
        <v>0</v>
      </c>
      <c r="G2876">
        <f>ItemLists_295084!P2874</f>
        <v>0</v>
      </c>
      <c r="H2876" s="1">
        <f>ItemLists_295084!W2874</f>
        <v>0</v>
      </c>
      <c r="I2876">
        <f>ItemLists_295084!S2874</f>
        <v>0</v>
      </c>
    </row>
    <row r="2877" spans="1:9" x14ac:dyDescent="0.25">
      <c r="A2877" t="str">
        <f>IF(ItemLists_295084!A2875="Juvenile Non-Fiction","JNF","")</f>
        <v/>
      </c>
      <c r="B2877">
        <f>ItemLists_295084!B2875</f>
        <v>0</v>
      </c>
      <c r="C2877" t="str">
        <f>LEFT(ItemLists_295084!D2875,36)</f>
        <v/>
      </c>
      <c r="D2877" s="3" t="str">
        <f>IF(ItemLists_295084!AE2875=1,"Yes","No")</f>
        <v>No</v>
      </c>
      <c r="E2877" s="18">
        <f>ItemLists_295084!C2875</f>
        <v>0</v>
      </c>
      <c r="F2877">
        <f>ItemLists_295084!F2875</f>
        <v>0</v>
      </c>
      <c r="G2877">
        <f>ItemLists_295084!P2875</f>
        <v>0</v>
      </c>
      <c r="H2877" s="1">
        <f>ItemLists_295084!W2875</f>
        <v>0</v>
      </c>
      <c r="I2877">
        <f>ItemLists_295084!S2875</f>
        <v>0</v>
      </c>
    </row>
    <row r="2878" spans="1:9" x14ac:dyDescent="0.25">
      <c r="A2878" t="str">
        <f>IF(ItemLists_295084!A2876="Juvenile Non-Fiction","JNF","")</f>
        <v/>
      </c>
      <c r="B2878">
        <f>ItemLists_295084!B2876</f>
        <v>0</v>
      </c>
      <c r="C2878" t="str">
        <f>LEFT(ItemLists_295084!D2876,36)</f>
        <v/>
      </c>
      <c r="D2878" s="3" t="str">
        <f>IF(ItemLists_295084!AE2876=1,"Yes","No")</f>
        <v>No</v>
      </c>
      <c r="E2878" s="18">
        <f>ItemLists_295084!C2876</f>
        <v>0</v>
      </c>
      <c r="F2878">
        <f>ItemLists_295084!F2876</f>
        <v>0</v>
      </c>
      <c r="G2878">
        <f>ItemLists_295084!P2876</f>
        <v>0</v>
      </c>
      <c r="H2878" s="1">
        <f>ItemLists_295084!W2876</f>
        <v>0</v>
      </c>
      <c r="I2878">
        <f>ItemLists_295084!S2876</f>
        <v>0</v>
      </c>
    </row>
    <row r="2879" spans="1:9" x14ac:dyDescent="0.25">
      <c r="A2879" t="str">
        <f>IF(ItemLists_295084!A2877="Juvenile Non-Fiction","JNF","")</f>
        <v/>
      </c>
      <c r="B2879">
        <f>ItemLists_295084!B2877</f>
        <v>0</v>
      </c>
      <c r="C2879" t="str">
        <f>LEFT(ItemLists_295084!D2877,36)</f>
        <v/>
      </c>
      <c r="D2879" s="3" t="str">
        <f>IF(ItemLists_295084!AE2877=1,"Yes","No")</f>
        <v>No</v>
      </c>
      <c r="E2879" s="18">
        <f>ItemLists_295084!C2877</f>
        <v>0</v>
      </c>
      <c r="F2879">
        <f>ItemLists_295084!F2877</f>
        <v>0</v>
      </c>
      <c r="G2879">
        <f>ItemLists_295084!P2877</f>
        <v>0</v>
      </c>
      <c r="H2879" s="1">
        <f>ItemLists_295084!W2877</f>
        <v>0</v>
      </c>
      <c r="I2879">
        <f>ItemLists_295084!S2877</f>
        <v>0</v>
      </c>
    </row>
    <row r="2880" spans="1:9" x14ac:dyDescent="0.25">
      <c r="A2880" t="str">
        <f>IF(ItemLists_295084!A2878="Juvenile Non-Fiction","JNF","")</f>
        <v/>
      </c>
      <c r="B2880">
        <f>ItemLists_295084!B2878</f>
        <v>0</v>
      </c>
      <c r="C2880" t="str">
        <f>LEFT(ItemLists_295084!D2878,36)</f>
        <v/>
      </c>
      <c r="D2880" s="3" t="str">
        <f>IF(ItemLists_295084!AE2878=1,"Yes","No")</f>
        <v>No</v>
      </c>
      <c r="E2880" s="18">
        <f>ItemLists_295084!C2878</f>
        <v>0</v>
      </c>
      <c r="F2880">
        <f>ItemLists_295084!F2878</f>
        <v>0</v>
      </c>
      <c r="G2880">
        <f>ItemLists_295084!P2878</f>
        <v>0</v>
      </c>
      <c r="H2880" s="1">
        <f>ItemLists_295084!W2878</f>
        <v>0</v>
      </c>
      <c r="I2880">
        <f>ItemLists_295084!S2878</f>
        <v>0</v>
      </c>
    </row>
    <row r="2881" spans="1:9" x14ac:dyDescent="0.25">
      <c r="A2881" t="str">
        <f>IF(ItemLists_295084!A2879="Juvenile Non-Fiction","JNF","")</f>
        <v/>
      </c>
      <c r="B2881">
        <f>ItemLists_295084!B2879</f>
        <v>0</v>
      </c>
      <c r="C2881" t="str">
        <f>LEFT(ItemLists_295084!D2879,36)</f>
        <v/>
      </c>
      <c r="D2881" s="3" t="str">
        <f>IF(ItemLists_295084!AE2879=1,"Yes","No")</f>
        <v>No</v>
      </c>
      <c r="E2881" s="18">
        <f>ItemLists_295084!C2879</f>
        <v>0</v>
      </c>
      <c r="F2881">
        <f>ItemLists_295084!F2879</f>
        <v>0</v>
      </c>
      <c r="G2881">
        <f>ItemLists_295084!P2879</f>
        <v>0</v>
      </c>
      <c r="H2881" s="1">
        <f>ItemLists_295084!W2879</f>
        <v>0</v>
      </c>
      <c r="I2881">
        <f>ItemLists_295084!S2879</f>
        <v>0</v>
      </c>
    </row>
    <row r="2882" spans="1:9" x14ac:dyDescent="0.25">
      <c r="A2882" t="str">
        <f>IF(ItemLists_295084!A2880="Juvenile Non-Fiction","JNF","")</f>
        <v/>
      </c>
      <c r="B2882">
        <f>ItemLists_295084!B2880</f>
        <v>0</v>
      </c>
      <c r="C2882" t="str">
        <f>LEFT(ItemLists_295084!D2880,36)</f>
        <v/>
      </c>
      <c r="D2882" s="3" t="str">
        <f>IF(ItemLists_295084!AE2880=1,"Yes","No")</f>
        <v>No</v>
      </c>
      <c r="E2882" s="18">
        <f>ItemLists_295084!C2880</f>
        <v>0</v>
      </c>
      <c r="F2882">
        <f>ItemLists_295084!F2880</f>
        <v>0</v>
      </c>
      <c r="G2882">
        <f>ItemLists_295084!P2880</f>
        <v>0</v>
      </c>
      <c r="H2882" s="1">
        <f>ItemLists_295084!W2880</f>
        <v>0</v>
      </c>
      <c r="I2882">
        <f>ItemLists_295084!S2880</f>
        <v>0</v>
      </c>
    </row>
    <row r="2883" spans="1:9" x14ac:dyDescent="0.25">
      <c r="A2883" t="str">
        <f>IF(ItemLists_295084!A2881="Juvenile Non-Fiction","JNF","")</f>
        <v/>
      </c>
      <c r="B2883">
        <f>ItemLists_295084!B2881</f>
        <v>0</v>
      </c>
      <c r="C2883" t="str">
        <f>LEFT(ItemLists_295084!D2881,36)</f>
        <v/>
      </c>
      <c r="D2883" s="3" t="str">
        <f>IF(ItemLists_295084!AE2881=1,"Yes","No")</f>
        <v>No</v>
      </c>
      <c r="E2883" s="18">
        <f>ItemLists_295084!C2881</f>
        <v>0</v>
      </c>
      <c r="F2883">
        <f>ItemLists_295084!F2881</f>
        <v>0</v>
      </c>
      <c r="G2883">
        <f>ItemLists_295084!P2881</f>
        <v>0</v>
      </c>
      <c r="H2883" s="1">
        <f>ItemLists_295084!W2881</f>
        <v>0</v>
      </c>
      <c r="I2883">
        <f>ItemLists_295084!S2881</f>
        <v>0</v>
      </c>
    </row>
    <row r="2884" spans="1:9" x14ac:dyDescent="0.25">
      <c r="A2884" t="str">
        <f>IF(ItemLists_295084!A2882="Juvenile Non-Fiction","JNF","")</f>
        <v/>
      </c>
      <c r="B2884">
        <f>ItemLists_295084!B2882</f>
        <v>0</v>
      </c>
      <c r="C2884" t="str">
        <f>LEFT(ItemLists_295084!D2882,36)</f>
        <v/>
      </c>
      <c r="D2884" s="3" t="str">
        <f>IF(ItemLists_295084!AE2882=1,"Yes","No")</f>
        <v>No</v>
      </c>
      <c r="E2884" s="18">
        <f>ItemLists_295084!C2882</f>
        <v>0</v>
      </c>
      <c r="F2884">
        <f>ItemLists_295084!F2882</f>
        <v>0</v>
      </c>
      <c r="G2884">
        <f>ItemLists_295084!P2882</f>
        <v>0</v>
      </c>
      <c r="H2884" s="1">
        <f>ItemLists_295084!W2882</f>
        <v>0</v>
      </c>
      <c r="I2884">
        <f>ItemLists_295084!S2882</f>
        <v>0</v>
      </c>
    </row>
    <row r="2885" spans="1:9" x14ac:dyDescent="0.25">
      <c r="A2885" t="str">
        <f>IF(ItemLists_295084!A2883="Juvenile Non-Fiction","JNF","")</f>
        <v/>
      </c>
      <c r="B2885">
        <f>ItemLists_295084!B2883</f>
        <v>0</v>
      </c>
      <c r="C2885" t="str">
        <f>LEFT(ItemLists_295084!D2883,36)</f>
        <v/>
      </c>
      <c r="D2885" s="3" t="str">
        <f>IF(ItemLists_295084!AE2883=1,"Yes","No")</f>
        <v>No</v>
      </c>
      <c r="E2885" s="18">
        <f>ItemLists_295084!C2883</f>
        <v>0</v>
      </c>
      <c r="F2885">
        <f>ItemLists_295084!F2883</f>
        <v>0</v>
      </c>
      <c r="G2885">
        <f>ItemLists_295084!P2883</f>
        <v>0</v>
      </c>
      <c r="H2885" s="1">
        <f>ItemLists_295084!W2883</f>
        <v>0</v>
      </c>
      <c r="I2885">
        <f>ItemLists_295084!S2883</f>
        <v>0</v>
      </c>
    </row>
    <row r="2886" spans="1:9" x14ac:dyDescent="0.25">
      <c r="A2886" t="str">
        <f>IF(ItemLists_295084!A2884="Juvenile Non-Fiction","JNF","")</f>
        <v/>
      </c>
      <c r="B2886">
        <f>ItemLists_295084!B2884</f>
        <v>0</v>
      </c>
      <c r="C2886" t="str">
        <f>LEFT(ItemLists_295084!D2884,36)</f>
        <v/>
      </c>
      <c r="D2886" s="3" t="str">
        <f>IF(ItemLists_295084!AE2884=1,"Yes","No")</f>
        <v>No</v>
      </c>
      <c r="E2886" s="18">
        <f>ItemLists_295084!C2884</f>
        <v>0</v>
      </c>
      <c r="F2886">
        <f>ItemLists_295084!F2884</f>
        <v>0</v>
      </c>
      <c r="G2886">
        <f>ItemLists_295084!P2884</f>
        <v>0</v>
      </c>
      <c r="H2886" s="1">
        <f>ItemLists_295084!W2884</f>
        <v>0</v>
      </c>
      <c r="I2886">
        <f>ItemLists_295084!S2884</f>
        <v>0</v>
      </c>
    </row>
    <row r="2887" spans="1:9" x14ac:dyDescent="0.25">
      <c r="A2887" t="str">
        <f>IF(ItemLists_295084!A2885="Juvenile Non-Fiction","JNF","")</f>
        <v/>
      </c>
      <c r="B2887">
        <f>ItemLists_295084!B2885</f>
        <v>0</v>
      </c>
      <c r="C2887" t="str">
        <f>LEFT(ItemLists_295084!D2885,36)</f>
        <v/>
      </c>
      <c r="D2887" s="3" t="str">
        <f>IF(ItemLists_295084!AE2885=1,"Yes","No")</f>
        <v>No</v>
      </c>
      <c r="E2887" s="18">
        <f>ItemLists_295084!C2885</f>
        <v>0</v>
      </c>
      <c r="F2887">
        <f>ItemLists_295084!F2885</f>
        <v>0</v>
      </c>
      <c r="G2887">
        <f>ItemLists_295084!P2885</f>
        <v>0</v>
      </c>
      <c r="H2887" s="1">
        <f>ItemLists_295084!W2885</f>
        <v>0</v>
      </c>
      <c r="I2887">
        <f>ItemLists_295084!S2885</f>
        <v>0</v>
      </c>
    </row>
    <row r="2888" spans="1:9" x14ac:dyDescent="0.25">
      <c r="A2888" t="str">
        <f>IF(ItemLists_295084!A2886="Juvenile Non-Fiction","JNF","")</f>
        <v/>
      </c>
      <c r="B2888">
        <f>ItemLists_295084!B2886</f>
        <v>0</v>
      </c>
      <c r="C2888" t="str">
        <f>LEFT(ItemLists_295084!D2886,36)</f>
        <v/>
      </c>
      <c r="D2888" s="3" t="str">
        <f>IF(ItemLists_295084!AE2886=1,"Yes","No")</f>
        <v>No</v>
      </c>
      <c r="E2888" s="18">
        <f>ItemLists_295084!C2886</f>
        <v>0</v>
      </c>
      <c r="F2888">
        <f>ItemLists_295084!F2886</f>
        <v>0</v>
      </c>
      <c r="G2888">
        <f>ItemLists_295084!P2886</f>
        <v>0</v>
      </c>
      <c r="H2888" s="1">
        <f>ItemLists_295084!W2886</f>
        <v>0</v>
      </c>
      <c r="I2888">
        <f>ItemLists_295084!S2886</f>
        <v>0</v>
      </c>
    </row>
    <row r="2889" spans="1:9" x14ac:dyDescent="0.25">
      <c r="A2889" t="str">
        <f>IF(ItemLists_295084!A2887="Juvenile Non-Fiction","JNF","")</f>
        <v/>
      </c>
      <c r="B2889">
        <f>ItemLists_295084!B2887</f>
        <v>0</v>
      </c>
      <c r="C2889" t="str">
        <f>LEFT(ItemLists_295084!D2887,36)</f>
        <v/>
      </c>
      <c r="D2889" s="3" t="str">
        <f>IF(ItemLists_295084!AE2887=1,"Yes","No")</f>
        <v>No</v>
      </c>
      <c r="E2889" s="18">
        <f>ItemLists_295084!C2887</f>
        <v>0</v>
      </c>
      <c r="F2889">
        <f>ItemLists_295084!F2887</f>
        <v>0</v>
      </c>
      <c r="G2889">
        <f>ItemLists_295084!P2887</f>
        <v>0</v>
      </c>
      <c r="H2889" s="1">
        <f>ItemLists_295084!W2887</f>
        <v>0</v>
      </c>
      <c r="I2889">
        <f>ItemLists_295084!S2887</f>
        <v>0</v>
      </c>
    </row>
    <row r="2890" spans="1:9" x14ac:dyDescent="0.25">
      <c r="A2890" t="str">
        <f>IF(ItemLists_295084!A2888="Juvenile Non-Fiction","JNF","")</f>
        <v/>
      </c>
      <c r="B2890">
        <f>ItemLists_295084!B2888</f>
        <v>0</v>
      </c>
      <c r="C2890" t="str">
        <f>LEFT(ItemLists_295084!D2888,36)</f>
        <v/>
      </c>
      <c r="D2890" s="3" t="str">
        <f>IF(ItemLists_295084!AE2888=1,"Yes","No")</f>
        <v>No</v>
      </c>
      <c r="E2890" s="18">
        <f>ItemLists_295084!C2888</f>
        <v>0</v>
      </c>
      <c r="F2890">
        <f>ItemLists_295084!F2888</f>
        <v>0</v>
      </c>
      <c r="G2890">
        <f>ItemLists_295084!P2888</f>
        <v>0</v>
      </c>
      <c r="H2890" s="1">
        <f>ItemLists_295084!W2888</f>
        <v>0</v>
      </c>
      <c r="I2890">
        <f>ItemLists_295084!S2888</f>
        <v>0</v>
      </c>
    </row>
    <row r="2891" spans="1:9" x14ac:dyDescent="0.25">
      <c r="A2891" t="str">
        <f>IF(ItemLists_295084!A2889="Juvenile Non-Fiction","JNF","")</f>
        <v/>
      </c>
      <c r="B2891">
        <f>ItemLists_295084!B2889</f>
        <v>0</v>
      </c>
      <c r="C2891" t="str">
        <f>LEFT(ItemLists_295084!D2889,36)</f>
        <v/>
      </c>
      <c r="D2891" s="3" t="str">
        <f>IF(ItemLists_295084!AE2889=1,"Yes","No")</f>
        <v>No</v>
      </c>
      <c r="E2891" s="18">
        <f>ItemLists_295084!C2889</f>
        <v>0</v>
      </c>
      <c r="F2891">
        <f>ItemLists_295084!F2889</f>
        <v>0</v>
      </c>
      <c r="G2891">
        <f>ItemLists_295084!P2889</f>
        <v>0</v>
      </c>
      <c r="H2891" s="1">
        <f>ItemLists_295084!W2889</f>
        <v>0</v>
      </c>
      <c r="I2891">
        <f>ItemLists_295084!S2889</f>
        <v>0</v>
      </c>
    </row>
    <row r="2892" spans="1:9" x14ac:dyDescent="0.25">
      <c r="A2892" t="str">
        <f>IF(ItemLists_295084!A2890="Juvenile Non-Fiction","JNF","")</f>
        <v/>
      </c>
      <c r="B2892">
        <f>ItemLists_295084!B2890</f>
        <v>0</v>
      </c>
      <c r="C2892" t="str">
        <f>LEFT(ItemLists_295084!D2890,36)</f>
        <v/>
      </c>
      <c r="D2892" s="3" t="str">
        <f>IF(ItemLists_295084!AE2890=1,"Yes","No")</f>
        <v>No</v>
      </c>
      <c r="E2892" s="18">
        <f>ItemLists_295084!C2890</f>
        <v>0</v>
      </c>
      <c r="F2892">
        <f>ItemLists_295084!F2890</f>
        <v>0</v>
      </c>
      <c r="G2892">
        <f>ItemLists_295084!P2890</f>
        <v>0</v>
      </c>
      <c r="H2892" s="1">
        <f>ItemLists_295084!W2890</f>
        <v>0</v>
      </c>
      <c r="I2892">
        <f>ItemLists_295084!S2890</f>
        <v>0</v>
      </c>
    </row>
    <row r="2893" spans="1:9" x14ac:dyDescent="0.25">
      <c r="A2893" t="str">
        <f>IF(ItemLists_295084!A2891="Juvenile Non-Fiction","JNF","")</f>
        <v/>
      </c>
      <c r="B2893">
        <f>ItemLists_295084!B2891</f>
        <v>0</v>
      </c>
      <c r="C2893" t="str">
        <f>LEFT(ItemLists_295084!D2891,36)</f>
        <v/>
      </c>
      <c r="D2893" s="3" t="str">
        <f>IF(ItemLists_295084!AE2891=1,"Yes","No")</f>
        <v>No</v>
      </c>
      <c r="E2893" s="18">
        <f>ItemLists_295084!C2891</f>
        <v>0</v>
      </c>
      <c r="F2893">
        <f>ItemLists_295084!F2891</f>
        <v>0</v>
      </c>
      <c r="G2893">
        <f>ItemLists_295084!P2891</f>
        <v>0</v>
      </c>
      <c r="H2893" s="1">
        <f>ItemLists_295084!W2891</f>
        <v>0</v>
      </c>
      <c r="I2893">
        <f>ItemLists_295084!S2891</f>
        <v>0</v>
      </c>
    </row>
    <row r="2894" spans="1:9" x14ac:dyDescent="0.25">
      <c r="A2894" t="str">
        <f>IF(ItemLists_295084!A2892="Juvenile Non-Fiction","JNF","")</f>
        <v/>
      </c>
      <c r="B2894">
        <f>ItemLists_295084!B2892</f>
        <v>0</v>
      </c>
      <c r="C2894" t="str">
        <f>LEFT(ItemLists_295084!D2892,36)</f>
        <v/>
      </c>
      <c r="D2894" s="3" t="str">
        <f>IF(ItemLists_295084!AE2892=1,"Yes","No")</f>
        <v>No</v>
      </c>
      <c r="E2894" s="18">
        <f>ItemLists_295084!C2892</f>
        <v>0</v>
      </c>
      <c r="F2894">
        <f>ItemLists_295084!F2892</f>
        <v>0</v>
      </c>
      <c r="G2894">
        <f>ItemLists_295084!P2892</f>
        <v>0</v>
      </c>
      <c r="H2894" s="1">
        <f>ItemLists_295084!W2892</f>
        <v>0</v>
      </c>
      <c r="I2894">
        <f>ItemLists_295084!S2892</f>
        <v>0</v>
      </c>
    </row>
    <row r="2895" spans="1:9" x14ac:dyDescent="0.25">
      <c r="A2895" t="str">
        <f>IF(ItemLists_295084!A2893="Juvenile Non-Fiction","JNF","")</f>
        <v/>
      </c>
      <c r="B2895">
        <f>ItemLists_295084!B2893</f>
        <v>0</v>
      </c>
      <c r="C2895" t="str">
        <f>LEFT(ItemLists_295084!D2893,36)</f>
        <v/>
      </c>
      <c r="D2895" s="3" t="str">
        <f>IF(ItemLists_295084!AE2893=1,"Yes","No")</f>
        <v>No</v>
      </c>
      <c r="E2895" s="18">
        <f>ItemLists_295084!C2893</f>
        <v>0</v>
      </c>
      <c r="F2895">
        <f>ItemLists_295084!F2893</f>
        <v>0</v>
      </c>
      <c r="G2895">
        <f>ItemLists_295084!P2893</f>
        <v>0</v>
      </c>
      <c r="H2895" s="1">
        <f>ItemLists_295084!W2893</f>
        <v>0</v>
      </c>
      <c r="I2895">
        <f>ItemLists_295084!S2893</f>
        <v>0</v>
      </c>
    </row>
    <row r="2896" spans="1:9" x14ac:dyDescent="0.25">
      <c r="A2896" t="str">
        <f>IF(ItemLists_295084!A2894="Juvenile Non-Fiction","JNF","")</f>
        <v/>
      </c>
      <c r="B2896">
        <f>ItemLists_295084!B2894</f>
        <v>0</v>
      </c>
      <c r="C2896" t="str">
        <f>LEFT(ItemLists_295084!D2894,36)</f>
        <v/>
      </c>
      <c r="D2896" s="3" t="str">
        <f>IF(ItemLists_295084!AE2894=1,"Yes","No")</f>
        <v>No</v>
      </c>
      <c r="E2896" s="18">
        <f>ItemLists_295084!C2894</f>
        <v>0</v>
      </c>
      <c r="F2896">
        <f>ItemLists_295084!F2894</f>
        <v>0</v>
      </c>
      <c r="G2896">
        <f>ItemLists_295084!P2894</f>
        <v>0</v>
      </c>
      <c r="H2896" s="1">
        <f>ItemLists_295084!W2894</f>
        <v>0</v>
      </c>
      <c r="I2896">
        <f>ItemLists_295084!S2894</f>
        <v>0</v>
      </c>
    </row>
    <row r="2897" spans="1:9" x14ac:dyDescent="0.25">
      <c r="A2897" t="str">
        <f>IF(ItemLists_295084!A2895="Juvenile Non-Fiction","JNF","")</f>
        <v/>
      </c>
      <c r="B2897">
        <f>ItemLists_295084!B2895</f>
        <v>0</v>
      </c>
      <c r="C2897" t="str">
        <f>LEFT(ItemLists_295084!D2895,36)</f>
        <v/>
      </c>
      <c r="D2897" s="3" t="str">
        <f>IF(ItemLists_295084!AE2895=1,"Yes","No")</f>
        <v>No</v>
      </c>
      <c r="E2897" s="18">
        <f>ItemLists_295084!C2895</f>
        <v>0</v>
      </c>
      <c r="F2897">
        <f>ItemLists_295084!F2895</f>
        <v>0</v>
      </c>
      <c r="G2897">
        <f>ItemLists_295084!P2895</f>
        <v>0</v>
      </c>
      <c r="H2897" s="1">
        <f>ItemLists_295084!W2895</f>
        <v>0</v>
      </c>
      <c r="I2897">
        <f>ItemLists_295084!S2895</f>
        <v>0</v>
      </c>
    </row>
    <row r="2898" spans="1:9" x14ac:dyDescent="0.25">
      <c r="A2898" t="str">
        <f>IF(ItemLists_295084!A2896="Juvenile Non-Fiction","JNF","")</f>
        <v/>
      </c>
      <c r="B2898">
        <f>ItemLists_295084!B2896</f>
        <v>0</v>
      </c>
      <c r="C2898" t="str">
        <f>LEFT(ItemLists_295084!D2896,36)</f>
        <v/>
      </c>
      <c r="D2898" s="3" t="str">
        <f>IF(ItemLists_295084!AE2896=1,"Yes","No")</f>
        <v>No</v>
      </c>
      <c r="E2898" s="18">
        <f>ItemLists_295084!C2896</f>
        <v>0</v>
      </c>
      <c r="F2898">
        <f>ItemLists_295084!F2896</f>
        <v>0</v>
      </c>
      <c r="G2898">
        <f>ItemLists_295084!P2896</f>
        <v>0</v>
      </c>
      <c r="H2898" s="1">
        <f>ItemLists_295084!W2896</f>
        <v>0</v>
      </c>
      <c r="I2898">
        <f>ItemLists_295084!S2896</f>
        <v>0</v>
      </c>
    </row>
    <row r="2899" spans="1:9" x14ac:dyDescent="0.25">
      <c r="A2899" t="str">
        <f>IF(ItemLists_295084!A2897="Juvenile Non-Fiction","JNF","")</f>
        <v/>
      </c>
      <c r="B2899">
        <f>ItemLists_295084!B2897</f>
        <v>0</v>
      </c>
      <c r="C2899" t="str">
        <f>LEFT(ItemLists_295084!D2897,36)</f>
        <v/>
      </c>
      <c r="D2899" s="3" t="str">
        <f>IF(ItemLists_295084!AE2897=1,"Yes","No")</f>
        <v>No</v>
      </c>
      <c r="E2899" s="18">
        <f>ItemLists_295084!C2897</f>
        <v>0</v>
      </c>
      <c r="F2899">
        <f>ItemLists_295084!F2897</f>
        <v>0</v>
      </c>
      <c r="G2899">
        <f>ItemLists_295084!P2897</f>
        <v>0</v>
      </c>
      <c r="H2899" s="1">
        <f>ItemLists_295084!W2897</f>
        <v>0</v>
      </c>
      <c r="I2899">
        <f>ItemLists_295084!S2897</f>
        <v>0</v>
      </c>
    </row>
    <row r="2900" spans="1:9" x14ac:dyDescent="0.25">
      <c r="A2900" t="str">
        <f>IF(ItemLists_295084!A2898="Juvenile Non-Fiction","JNF","")</f>
        <v/>
      </c>
      <c r="B2900">
        <f>ItemLists_295084!B2898</f>
        <v>0</v>
      </c>
      <c r="C2900" t="str">
        <f>LEFT(ItemLists_295084!D2898,36)</f>
        <v/>
      </c>
      <c r="D2900" s="3" t="str">
        <f>IF(ItemLists_295084!AE2898=1,"Yes","No")</f>
        <v>No</v>
      </c>
      <c r="E2900" s="18">
        <f>ItemLists_295084!C2898</f>
        <v>0</v>
      </c>
      <c r="F2900">
        <f>ItemLists_295084!F2898</f>
        <v>0</v>
      </c>
      <c r="G2900">
        <f>ItemLists_295084!P2898</f>
        <v>0</v>
      </c>
      <c r="H2900" s="1">
        <f>ItemLists_295084!W2898</f>
        <v>0</v>
      </c>
      <c r="I2900">
        <f>ItemLists_295084!S2898</f>
        <v>0</v>
      </c>
    </row>
    <row r="2901" spans="1:9" x14ac:dyDescent="0.25">
      <c r="A2901" t="str">
        <f>IF(ItemLists_295084!A2899="Juvenile Non-Fiction","JNF","")</f>
        <v/>
      </c>
      <c r="B2901">
        <f>ItemLists_295084!B2899</f>
        <v>0</v>
      </c>
      <c r="C2901" t="str">
        <f>LEFT(ItemLists_295084!D2899,36)</f>
        <v/>
      </c>
      <c r="D2901" s="3" t="str">
        <f>IF(ItemLists_295084!AE2899=1,"Yes","No")</f>
        <v>No</v>
      </c>
      <c r="E2901" s="18">
        <f>ItemLists_295084!C2899</f>
        <v>0</v>
      </c>
      <c r="F2901">
        <f>ItemLists_295084!F2899</f>
        <v>0</v>
      </c>
      <c r="G2901">
        <f>ItemLists_295084!P2899</f>
        <v>0</v>
      </c>
      <c r="H2901" s="1">
        <f>ItemLists_295084!W2899</f>
        <v>0</v>
      </c>
      <c r="I2901">
        <f>ItemLists_295084!S2899</f>
        <v>0</v>
      </c>
    </row>
    <row r="2902" spans="1:9" x14ac:dyDescent="0.25">
      <c r="A2902" t="str">
        <f>IF(ItemLists_295084!A2900="Juvenile Non-Fiction","JNF","")</f>
        <v/>
      </c>
      <c r="B2902">
        <f>ItemLists_295084!B2900</f>
        <v>0</v>
      </c>
      <c r="C2902" t="str">
        <f>LEFT(ItemLists_295084!D2900,36)</f>
        <v/>
      </c>
      <c r="D2902" s="3" t="str">
        <f>IF(ItemLists_295084!AE2900=1,"Yes","No")</f>
        <v>No</v>
      </c>
      <c r="E2902" s="18">
        <f>ItemLists_295084!C2900</f>
        <v>0</v>
      </c>
      <c r="F2902">
        <f>ItemLists_295084!F2900</f>
        <v>0</v>
      </c>
      <c r="G2902">
        <f>ItemLists_295084!P2900</f>
        <v>0</v>
      </c>
      <c r="H2902" s="1">
        <f>ItemLists_295084!W2900</f>
        <v>0</v>
      </c>
      <c r="I2902">
        <f>ItemLists_295084!S2900</f>
        <v>0</v>
      </c>
    </row>
    <row r="2903" spans="1:9" x14ac:dyDescent="0.25">
      <c r="A2903" t="str">
        <f>IF(ItemLists_295084!A2901="Juvenile Non-Fiction","JNF","")</f>
        <v/>
      </c>
      <c r="B2903">
        <f>ItemLists_295084!B2901</f>
        <v>0</v>
      </c>
      <c r="C2903" t="str">
        <f>LEFT(ItemLists_295084!D2901,36)</f>
        <v/>
      </c>
      <c r="D2903" s="3" t="str">
        <f>IF(ItemLists_295084!AE2901=1,"Yes","No")</f>
        <v>No</v>
      </c>
      <c r="E2903" s="18">
        <f>ItemLists_295084!C2901</f>
        <v>0</v>
      </c>
      <c r="F2903">
        <f>ItemLists_295084!F2901</f>
        <v>0</v>
      </c>
      <c r="G2903">
        <f>ItemLists_295084!P2901</f>
        <v>0</v>
      </c>
      <c r="H2903" s="1">
        <f>ItemLists_295084!W2901</f>
        <v>0</v>
      </c>
      <c r="I2903">
        <f>ItemLists_295084!S2901</f>
        <v>0</v>
      </c>
    </row>
    <row r="2904" spans="1:9" x14ac:dyDescent="0.25">
      <c r="A2904" t="str">
        <f>IF(ItemLists_295084!A2902="Juvenile Non-Fiction","JNF","")</f>
        <v/>
      </c>
      <c r="B2904">
        <f>ItemLists_295084!B2902</f>
        <v>0</v>
      </c>
      <c r="C2904" t="str">
        <f>LEFT(ItemLists_295084!D2902,36)</f>
        <v/>
      </c>
      <c r="D2904" s="3" t="str">
        <f>IF(ItemLists_295084!AE2902=1,"Yes","No")</f>
        <v>No</v>
      </c>
      <c r="E2904" s="18">
        <f>ItemLists_295084!C2902</f>
        <v>0</v>
      </c>
      <c r="F2904">
        <f>ItemLists_295084!F2902</f>
        <v>0</v>
      </c>
      <c r="G2904">
        <f>ItemLists_295084!P2902</f>
        <v>0</v>
      </c>
      <c r="H2904" s="1">
        <f>ItemLists_295084!W2902</f>
        <v>0</v>
      </c>
      <c r="I2904">
        <f>ItemLists_295084!S2902</f>
        <v>0</v>
      </c>
    </row>
    <row r="2905" spans="1:9" x14ac:dyDescent="0.25">
      <c r="A2905" t="str">
        <f>IF(ItemLists_295084!A2903="Juvenile Non-Fiction","JNF","")</f>
        <v/>
      </c>
      <c r="B2905">
        <f>ItemLists_295084!B2903</f>
        <v>0</v>
      </c>
      <c r="C2905" t="str">
        <f>LEFT(ItemLists_295084!D2903,36)</f>
        <v/>
      </c>
      <c r="D2905" s="3" t="str">
        <f>IF(ItemLists_295084!AE2903=1,"Yes","No")</f>
        <v>No</v>
      </c>
      <c r="E2905" s="18">
        <f>ItemLists_295084!C2903</f>
        <v>0</v>
      </c>
      <c r="F2905">
        <f>ItemLists_295084!F2903</f>
        <v>0</v>
      </c>
      <c r="G2905">
        <f>ItemLists_295084!P2903</f>
        <v>0</v>
      </c>
      <c r="H2905" s="1">
        <f>ItemLists_295084!W2903</f>
        <v>0</v>
      </c>
      <c r="I2905">
        <f>ItemLists_295084!S2903</f>
        <v>0</v>
      </c>
    </row>
    <row r="2906" spans="1:9" x14ac:dyDescent="0.25">
      <c r="A2906" t="str">
        <f>IF(ItemLists_295084!A2904="Juvenile Non-Fiction","JNF","")</f>
        <v/>
      </c>
      <c r="B2906">
        <f>ItemLists_295084!B2904</f>
        <v>0</v>
      </c>
      <c r="C2906" t="str">
        <f>LEFT(ItemLists_295084!D2904,36)</f>
        <v/>
      </c>
      <c r="D2906" s="3" t="str">
        <f>IF(ItemLists_295084!AE2904=1,"Yes","No")</f>
        <v>No</v>
      </c>
      <c r="E2906" s="18">
        <f>ItemLists_295084!C2904</f>
        <v>0</v>
      </c>
      <c r="F2906">
        <f>ItemLists_295084!F2904</f>
        <v>0</v>
      </c>
      <c r="G2906">
        <f>ItemLists_295084!P2904</f>
        <v>0</v>
      </c>
      <c r="H2906" s="1">
        <f>ItemLists_295084!W2904</f>
        <v>0</v>
      </c>
      <c r="I2906">
        <f>ItemLists_295084!S2904</f>
        <v>0</v>
      </c>
    </row>
    <row r="2907" spans="1:9" x14ac:dyDescent="0.25">
      <c r="A2907" t="str">
        <f>IF(ItemLists_295084!A2905="Juvenile Non-Fiction","JNF","")</f>
        <v/>
      </c>
      <c r="B2907">
        <f>ItemLists_295084!B2905</f>
        <v>0</v>
      </c>
      <c r="C2907" t="str">
        <f>LEFT(ItemLists_295084!D2905,36)</f>
        <v/>
      </c>
      <c r="D2907" s="3" t="str">
        <f>IF(ItemLists_295084!AE2905=1,"Yes","No")</f>
        <v>No</v>
      </c>
      <c r="E2907" s="18">
        <f>ItemLists_295084!C2905</f>
        <v>0</v>
      </c>
      <c r="F2907">
        <f>ItemLists_295084!F2905</f>
        <v>0</v>
      </c>
      <c r="G2907">
        <f>ItemLists_295084!P2905</f>
        <v>0</v>
      </c>
      <c r="H2907" s="1">
        <f>ItemLists_295084!W2905</f>
        <v>0</v>
      </c>
      <c r="I2907">
        <f>ItemLists_295084!S2905</f>
        <v>0</v>
      </c>
    </row>
    <row r="2908" spans="1:9" x14ac:dyDescent="0.25">
      <c r="A2908" t="str">
        <f>IF(ItemLists_295084!A2906="Juvenile Non-Fiction","JNF","")</f>
        <v/>
      </c>
      <c r="B2908">
        <f>ItemLists_295084!B2906</f>
        <v>0</v>
      </c>
      <c r="C2908" t="str">
        <f>LEFT(ItemLists_295084!D2906,36)</f>
        <v/>
      </c>
      <c r="D2908" s="3" t="str">
        <f>IF(ItemLists_295084!AE2906=1,"Yes","No")</f>
        <v>No</v>
      </c>
      <c r="E2908" s="18">
        <f>ItemLists_295084!C2906</f>
        <v>0</v>
      </c>
      <c r="F2908">
        <f>ItemLists_295084!F2906</f>
        <v>0</v>
      </c>
      <c r="G2908">
        <f>ItemLists_295084!P2906</f>
        <v>0</v>
      </c>
      <c r="H2908" s="1">
        <f>ItemLists_295084!W2906</f>
        <v>0</v>
      </c>
      <c r="I2908">
        <f>ItemLists_295084!S2906</f>
        <v>0</v>
      </c>
    </row>
    <row r="2909" spans="1:9" x14ac:dyDescent="0.25">
      <c r="A2909" t="str">
        <f>IF(ItemLists_295084!A2907="Juvenile Non-Fiction","JNF","")</f>
        <v/>
      </c>
      <c r="B2909">
        <f>ItemLists_295084!B2907</f>
        <v>0</v>
      </c>
      <c r="C2909" t="str">
        <f>LEFT(ItemLists_295084!D2907,36)</f>
        <v/>
      </c>
      <c r="D2909" s="3" t="str">
        <f>IF(ItemLists_295084!AE2907=1,"Yes","No")</f>
        <v>No</v>
      </c>
      <c r="E2909" s="18">
        <f>ItemLists_295084!C2907</f>
        <v>0</v>
      </c>
      <c r="F2909">
        <f>ItemLists_295084!F2907</f>
        <v>0</v>
      </c>
      <c r="G2909">
        <f>ItemLists_295084!P2907</f>
        <v>0</v>
      </c>
      <c r="H2909" s="1">
        <f>ItemLists_295084!W2907</f>
        <v>0</v>
      </c>
      <c r="I2909">
        <f>ItemLists_295084!S2907</f>
        <v>0</v>
      </c>
    </row>
    <row r="2910" spans="1:9" x14ac:dyDescent="0.25">
      <c r="A2910" t="str">
        <f>IF(ItemLists_295084!A2908="Juvenile Non-Fiction","JNF","")</f>
        <v/>
      </c>
      <c r="B2910">
        <f>ItemLists_295084!B2908</f>
        <v>0</v>
      </c>
      <c r="C2910" t="str">
        <f>LEFT(ItemLists_295084!D2908,36)</f>
        <v/>
      </c>
      <c r="D2910" s="3" t="str">
        <f>IF(ItemLists_295084!AE2908=1,"Yes","No")</f>
        <v>No</v>
      </c>
      <c r="E2910" s="18">
        <f>ItemLists_295084!C2908</f>
        <v>0</v>
      </c>
      <c r="F2910">
        <f>ItemLists_295084!F2908</f>
        <v>0</v>
      </c>
      <c r="G2910">
        <f>ItemLists_295084!P2908</f>
        <v>0</v>
      </c>
      <c r="H2910" s="1">
        <f>ItemLists_295084!W2908</f>
        <v>0</v>
      </c>
      <c r="I2910">
        <f>ItemLists_295084!S2908</f>
        <v>0</v>
      </c>
    </row>
    <row r="2911" spans="1:9" x14ac:dyDescent="0.25">
      <c r="A2911" t="str">
        <f>IF(ItemLists_295084!A2909="Juvenile Non-Fiction","JNF","")</f>
        <v/>
      </c>
      <c r="B2911">
        <f>ItemLists_295084!B2909</f>
        <v>0</v>
      </c>
      <c r="C2911" t="str">
        <f>LEFT(ItemLists_295084!D2909,36)</f>
        <v/>
      </c>
      <c r="D2911" s="3" t="str">
        <f>IF(ItemLists_295084!AE2909=1,"Yes","No")</f>
        <v>No</v>
      </c>
      <c r="E2911" s="18">
        <f>ItemLists_295084!C2909</f>
        <v>0</v>
      </c>
      <c r="F2911">
        <f>ItemLists_295084!F2909</f>
        <v>0</v>
      </c>
      <c r="G2911">
        <f>ItemLists_295084!P2909</f>
        <v>0</v>
      </c>
      <c r="H2911" s="1">
        <f>ItemLists_295084!W2909</f>
        <v>0</v>
      </c>
      <c r="I2911">
        <f>ItemLists_295084!S2909</f>
        <v>0</v>
      </c>
    </row>
    <row r="2912" spans="1:9" x14ac:dyDescent="0.25">
      <c r="A2912" t="str">
        <f>IF(ItemLists_295084!A2910="Juvenile Non-Fiction","JNF","")</f>
        <v/>
      </c>
      <c r="B2912">
        <f>ItemLists_295084!B2910</f>
        <v>0</v>
      </c>
      <c r="C2912" t="str">
        <f>LEFT(ItemLists_295084!D2910,36)</f>
        <v/>
      </c>
      <c r="D2912" s="3" t="str">
        <f>IF(ItemLists_295084!AE2910=1,"Yes","No")</f>
        <v>No</v>
      </c>
      <c r="E2912" s="18">
        <f>ItemLists_295084!C2910</f>
        <v>0</v>
      </c>
      <c r="F2912">
        <f>ItemLists_295084!F2910</f>
        <v>0</v>
      </c>
      <c r="G2912">
        <f>ItemLists_295084!P2910</f>
        <v>0</v>
      </c>
      <c r="H2912" s="1">
        <f>ItemLists_295084!W2910</f>
        <v>0</v>
      </c>
      <c r="I2912">
        <f>ItemLists_295084!S2910</f>
        <v>0</v>
      </c>
    </row>
    <row r="2913" spans="1:9" x14ac:dyDescent="0.25">
      <c r="A2913" t="str">
        <f>IF(ItemLists_295084!A2911="Juvenile Non-Fiction","JNF","")</f>
        <v/>
      </c>
      <c r="B2913">
        <f>ItemLists_295084!B2911</f>
        <v>0</v>
      </c>
      <c r="C2913" t="str">
        <f>LEFT(ItemLists_295084!D2911,36)</f>
        <v/>
      </c>
      <c r="D2913" s="3" t="str">
        <f>IF(ItemLists_295084!AE2911=1,"Yes","No")</f>
        <v>No</v>
      </c>
      <c r="E2913" s="18">
        <f>ItemLists_295084!C2911</f>
        <v>0</v>
      </c>
      <c r="F2913">
        <f>ItemLists_295084!F2911</f>
        <v>0</v>
      </c>
      <c r="G2913">
        <f>ItemLists_295084!P2911</f>
        <v>0</v>
      </c>
      <c r="H2913" s="1">
        <f>ItemLists_295084!W2911</f>
        <v>0</v>
      </c>
      <c r="I2913">
        <f>ItemLists_295084!S2911</f>
        <v>0</v>
      </c>
    </row>
    <row r="2914" spans="1:9" x14ac:dyDescent="0.25">
      <c r="A2914" t="str">
        <f>IF(ItemLists_295084!A2912="Juvenile Non-Fiction","JNF","")</f>
        <v/>
      </c>
      <c r="B2914">
        <f>ItemLists_295084!B2912</f>
        <v>0</v>
      </c>
      <c r="C2914" t="str">
        <f>LEFT(ItemLists_295084!D2912,36)</f>
        <v/>
      </c>
      <c r="D2914" s="3" t="str">
        <f>IF(ItemLists_295084!AE2912=1,"Yes","No")</f>
        <v>No</v>
      </c>
      <c r="E2914" s="18">
        <f>ItemLists_295084!C2912</f>
        <v>0</v>
      </c>
      <c r="F2914">
        <f>ItemLists_295084!F2912</f>
        <v>0</v>
      </c>
      <c r="G2914">
        <f>ItemLists_295084!P2912</f>
        <v>0</v>
      </c>
      <c r="H2914" s="1">
        <f>ItemLists_295084!W2912</f>
        <v>0</v>
      </c>
      <c r="I2914">
        <f>ItemLists_295084!S2912</f>
        <v>0</v>
      </c>
    </row>
    <row r="2915" spans="1:9" x14ac:dyDescent="0.25">
      <c r="A2915" t="str">
        <f>IF(ItemLists_295084!A2913="Juvenile Non-Fiction","JNF","")</f>
        <v/>
      </c>
      <c r="B2915">
        <f>ItemLists_295084!B2913</f>
        <v>0</v>
      </c>
      <c r="C2915" t="str">
        <f>LEFT(ItemLists_295084!D2913,36)</f>
        <v/>
      </c>
      <c r="D2915" s="3" t="str">
        <f>IF(ItemLists_295084!AE2913=1,"Yes","No")</f>
        <v>No</v>
      </c>
      <c r="E2915" s="18">
        <f>ItemLists_295084!C2913</f>
        <v>0</v>
      </c>
      <c r="F2915">
        <f>ItemLists_295084!F2913</f>
        <v>0</v>
      </c>
      <c r="G2915">
        <f>ItemLists_295084!P2913</f>
        <v>0</v>
      </c>
      <c r="H2915" s="1">
        <f>ItemLists_295084!W2913</f>
        <v>0</v>
      </c>
      <c r="I2915">
        <f>ItemLists_295084!S2913</f>
        <v>0</v>
      </c>
    </row>
    <row r="2916" spans="1:9" x14ac:dyDescent="0.25">
      <c r="A2916" t="str">
        <f>IF(ItemLists_295084!A2914="Juvenile Non-Fiction","JNF","")</f>
        <v/>
      </c>
      <c r="B2916">
        <f>ItemLists_295084!B2914</f>
        <v>0</v>
      </c>
      <c r="C2916" t="str">
        <f>LEFT(ItemLists_295084!D2914,36)</f>
        <v/>
      </c>
      <c r="D2916" s="3" t="str">
        <f>IF(ItemLists_295084!AE2914=1,"Yes","No")</f>
        <v>No</v>
      </c>
      <c r="E2916" s="18">
        <f>ItemLists_295084!C2914</f>
        <v>0</v>
      </c>
      <c r="F2916">
        <f>ItemLists_295084!F2914</f>
        <v>0</v>
      </c>
      <c r="G2916">
        <f>ItemLists_295084!P2914</f>
        <v>0</v>
      </c>
      <c r="H2916" s="1">
        <f>ItemLists_295084!W2914</f>
        <v>0</v>
      </c>
      <c r="I2916">
        <f>ItemLists_295084!S2914</f>
        <v>0</v>
      </c>
    </row>
    <row r="2917" spans="1:9" x14ac:dyDescent="0.25">
      <c r="A2917" t="str">
        <f>IF(ItemLists_295084!A2915="Juvenile Non-Fiction","JNF","")</f>
        <v/>
      </c>
      <c r="B2917">
        <f>ItemLists_295084!B2915</f>
        <v>0</v>
      </c>
      <c r="C2917" t="str">
        <f>LEFT(ItemLists_295084!D2915,36)</f>
        <v/>
      </c>
      <c r="D2917" s="3" t="str">
        <f>IF(ItemLists_295084!AE2915=1,"Yes","No")</f>
        <v>No</v>
      </c>
      <c r="E2917" s="18">
        <f>ItemLists_295084!C2915</f>
        <v>0</v>
      </c>
      <c r="F2917">
        <f>ItemLists_295084!F2915</f>
        <v>0</v>
      </c>
      <c r="G2917">
        <f>ItemLists_295084!P2915</f>
        <v>0</v>
      </c>
      <c r="H2917" s="1">
        <f>ItemLists_295084!W2915</f>
        <v>0</v>
      </c>
      <c r="I2917">
        <f>ItemLists_295084!S2915</f>
        <v>0</v>
      </c>
    </row>
    <row r="2918" spans="1:9" x14ac:dyDescent="0.25">
      <c r="A2918" t="str">
        <f>IF(ItemLists_295084!A2916="Juvenile Non-Fiction","JNF","")</f>
        <v/>
      </c>
      <c r="B2918">
        <f>ItemLists_295084!B2916</f>
        <v>0</v>
      </c>
      <c r="C2918" t="str">
        <f>LEFT(ItemLists_295084!D2916,36)</f>
        <v/>
      </c>
      <c r="D2918" s="3" t="str">
        <f>IF(ItemLists_295084!AE2916=1,"Yes","No")</f>
        <v>No</v>
      </c>
      <c r="E2918" s="18">
        <f>ItemLists_295084!C2916</f>
        <v>0</v>
      </c>
      <c r="F2918">
        <f>ItemLists_295084!F2916</f>
        <v>0</v>
      </c>
      <c r="G2918">
        <f>ItemLists_295084!P2916</f>
        <v>0</v>
      </c>
      <c r="H2918" s="1">
        <f>ItemLists_295084!W2916</f>
        <v>0</v>
      </c>
      <c r="I2918">
        <f>ItemLists_295084!S2916</f>
        <v>0</v>
      </c>
    </row>
    <row r="2919" spans="1:9" x14ac:dyDescent="0.25">
      <c r="A2919" t="str">
        <f>IF(ItemLists_295084!A2917="Juvenile Non-Fiction","JNF","")</f>
        <v/>
      </c>
      <c r="B2919">
        <f>ItemLists_295084!B2917</f>
        <v>0</v>
      </c>
      <c r="C2919" t="str">
        <f>LEFT(ItemLists_295084!D2917,36)</f>
        <v/>
      </c>
      <c r="D2919" s="3" t="str">
        <f>IF(ItemLists_295084!AE2917=1,"Yes","No")</f>
        <v>No</v>
      </c>
      <c r="E2919" s="18">
        <f>ItemLists_295084!C2917</f>
        <v>0</v>
      </c>
      <c r="F2919">
        <f>ItemLists_295084!F2917</f>
        <v>0</v>
      </c>
      <c r="G2919">
        <f>ItemLists_295084!P2917</f>
        <v>0</v>
      </c>
      <c r="H2919" s="1">
        <f>ItemLists_295084!W2917</f>
        <v>0</v>
      </c>
      <c r="I2919">
        <f>ItemLists_295084!S2917</f>
        <v>0</v>
      </c>
    </row>
    <row r="2920" spans="1:9" x14ac:dyDescent="0.25">
      <c r="A2920" t="str">
        <f>IF(ItemLists_295084!A2918="Juvenile Non-Fiction","JNF","")</f>
        <v/>
      </c>
      <c r="B2920">
        <f>ItemLists_295084!B2918</f>
        <v>0</v>
      </c>
      <c r="C2920" t="str">
        <f>LEFT(ItemLists_295084!D2918,36)</f>
        <v/>
      </c>
      <c r="D2920" s="3" t="str">
        <f>IF(ItemLists_295084!AE2918=1,"Yes","No")</f>
        <v>No</v>
      </c>
      <c r="E2920" s="18">
        <f>ItemLists_295084!C2918</f>
        <v>0</v>
      </c>
      <c r="F2920">
        <f>ItemLists_295084!F2918</f>
        <v>0</v>
      </c>
      <c r="G2920">
        <f>ItemLists_295084!P2918</f>
        <v>0</v>
      </c>
      <c r="H2920" s="1">
        <f>ItemLists_295084!W2918</f>
        <v>0</v>
      </c>
      <c r="I2920">
        <f>ItemLists_295084!S2918</f>
        <v>0</v>
      </c>
    </row>
    <row r="2921" spans="1:9" x14ac:dyDescent="0.25">
      <c r="A2921" t="str">
        <f>IF(ItemLists_295084!A2919="Juvenile Non-Fiction","JNF","")</f>
        <v/>
      </c>
      <c r="B2921">
        <f>ItemLists_295084!B2919</f>
        <v>0</v>
      </c>
      <c r="C2921" t="str">
        <f>LEFT(ItemLists_295084!D2919,36)</f>
        <v/>
      </c>
      <c r="D2921" s="3" t="str">
        <f>IF(ItemLists_295084!AE2919=1,"Yes","No")</f>
        <v>No</v>
      </c>
      <c r="E2921" s="18">
        <f>ItemLists_295084!C2919</f>
        <v>0</v>
      </c>
      <c r="F2921">
        <f>ItemLists_295084!F2919</f>
        <v>0</v>
      </c>
      <c r="G2921">
        <f>ItemLists_295084!P2919</f>
        <v>0</v>
      </c>
      <c r="H2921" s="1">
        <f>ItemLists_295084!W2919</f>
        <v>0</v>
      </c>
      <c r="I2921">
        <f>ItemLists_295084!S2919</f>
        <v>0</v>
      </c>
    </row>
    <row r="2922" spans="1:9" x14ac:dyDescent="0.25">
      <c r="A2922" t="str">
        <f>IF(ItemLists_295084!A2920="Juvenile Non-Fiction","JNF","")</f>
        <v/>
      </c>
      <c r="B2922">
        <f>ItemLists_295084!B2920</f>
        <v>0</v>
      </c>
      <c r="C2922" t="str">
        <f>LEFT(ItemLists_295084!D2920,36)</f>
        <v/>
      </c>
      <c r="D2922" s="3" t="str">
        <f>IF(ItemLists_295084!AE2920=1,"Yes","No")</f>
        <v>No</v>
      </c>
      <c r="E2922" s="18">
        <f>ItemLists_295084!C2920</f>
        <v>0</v>
      </c>
      <c r="F2922">
        <f>ItemLists_295084!F2920</f>
        <v>0</v>
      </c>
      <c r="G2922">
        <f>ItemLists_295084!P2920</f>
        <v>0</v>
      </c>
      <c r="H2922" s="1">
        <f>ItemLists_295084!W2920</f>
        <v>0</v>
      </c>
      <c r="I2922">
        <f>ItemLists_295084!S2920</f>
        <v>0</v>
      </c>
    </row>
    <row r="2923" spans="1:9" x14ac:dyDescent="0.25">
      <c r="A2923" t="str">
        <f>IF(ItemLists_295084!A2921="Juvenile Non-Fiction","JNF","")</f>
        <v/>
      </c>
      <c r="B2923">
        <f>ItemLists_295084!B2921</f>
        <v>0</v>
      </c>
      <c r="C2923" t="str">
        <f>LEFT(ItemLists_295084!D2921,36)</f>
        <v/>
      </c>
      <c r="D2923" s="3" t="str">
        <f>IF(ItemLists_295084!AE2921=1,"Yes","No")</f>
        <v>No</v>
      </c>
      <c r="E2923" s="18">
        <f>ItemLists_295084!C2921</f>
        <v>0</v>
      </c>
      <c r="F2923">
        <f>ItemLists_295084!F2921</f>
        <v>0</v>
      </c>
      <c r="G2923">
        <f>ItemLists_295084!P2921</f>
        <v>0</v>
      </c>
      <c r="H2923" s="1">
        <f>ItemLists_295084!W2921</f>
        <v>0</v>
      </c>
      <c r="I2923">
        <f>ItemLists_295084!S2921</f>
        <v>0</v>
      </c>
    </row>
    <row r="2924" spans="1:9" x14ac:dyDescent="0.25">
      <c r="A2924" t="str">
        <f>IF(ItemLists_295084!A2922="Juvenile Non-Fiction","JNF","")</f>
        <v/>
      </c>
      <c r="B2924">
        <f>ItemLists_295084!B2922</f>
        <v>0</v>
      </c>
      <c r="C2924" t="str">
        <f>LEFT(ItemLists_295084!D2922,36)</f>
        <v/>
      </c>
      <c r="D2924" s="3" t="str">
        <f>IF(ItemLists_295084!AE2922=1,"Yes","No")</f>
        <v>No</v>
      </c>
      <c r="E2924" s="18">
        <f>ItemLists_295084!C2922</f>
        <v>0</v>
      </c>
      <c r="F2924">
        <f>ItemLists_295084!F2922</f>
        <v>0</v>
      </c>
      <c r="G2924">
        <f>ItemLists_295084!P2922</f>
        <v>0</v>
      </c>
      <c r="H2924" s="1">
        <f>ItemLists_295084!W2922</f>
        <v>0</v>
      </c>
      <c r="I2924">
        <f>ItemLists_295084!S2922</f>
        <v>0</v>
      </c>
    </row>
    <row r="2925" spans="1:9" x14ac:dyDescent="0.25">
      <c r="A2925" t="str">
        <f>IF(ItemLists_295084!A2923="Juvenile Non-Fiction","JNF","")</f>
        <v/>
      </c>
      <c r="B2925">
        <f>ItemLists_295084!B2923</f>
        <v>0</v>
      </c>
      <c r="C2925" t="str">
        <f>LEFT(ItemLists_295084!D2923,36)</f>
        <v/>
      </c>
      <c r="D2925" s="3" t="str">
        <f>IF(ItemLists_295084!AE2923=1,"Yes","No")</f>
        <v>No</v>
      </c>
      <c r="E2925" s="18">
        <f>ItemLists_295084!C2923</f>
        <v>0</v>
      </c>
      <c r="F2925">
        <f>ItemLists_295084!F2923</f>
        <v>0</v>
      </c>
      <c r="G2925">
        <f>ItemLists_295084!P2923</f>
        <v>0</v>
      </c>
      <c r="H2925" s="1">
        <f>ItemLists_295084!W2923</f>
        <v>0</v>
      </c>
      <c r="I2925">
        <f>ItemLists_295084!S2923</f>
        <v>0</v>
      </c>
    </row>
    <row r="2926" spans="1:9" x14ac:dyDescent="0.25">
      <c r="A2926" t="str">
        <f>IF(ItemLists_295084!A2924="Juvenile Non-Fiction","JNF","")</f>
        <v/>
      </c>
      <c r="B2926">
        <f>ItemLists_295084!B2924</f>
        <v>0</v>
      </c>
      <c r="C2926" t="str">
        <f>LEFT(ItemLists_295084!D2924,36)</f>
        <v/>
      </c>
      <c r="D2926" s="3" t="str">
        <f>IF(ItemLists_295084!AE2924=1,"Yes","No")</f>
        <v>No</v>
      </c>
      <c r="E2926" s="18">
        <f>ItemLists_295084!C2924</f>
        <v>0</v>
      </c>
      <c r="F2926">
        <f>ItemLists_295084!F2924</f>
        <v>0</v>
      </c>
      <c r="G2926">
        <f>ItemLists_295084!P2924</f>
        <v>0</v>
      </c>
      <c r="H2926" s="1">
        <f>ItemLists_295084!W2924</f>
        <v>0</v>
      </c>
      <c r="I2926">
        <f>ItemLists_295084!S2924</f>
        <v>0</v>
      </c>
    </row>
    <row r="2927" spans="1:9" x14ac:dyDescent="0.25">
      <c r="A2927" t="str">
        <f>IF(ItemLists_295084!A2925="Juvenile Non-Fiction","JNF","")</f>
        <v/>
      </c>
      <c r="B2927">
        <f>ItemLists_295084!B2925</f>
        <v>0</v>
      </c>
      <c r="C2927" t="str">
        <f>LEFT(ItemLists_295084!D2925,36)</f>
        <v/>
      </c>
      <c r="D2927" s="3" t="str">
        <f>IF(ItemLists_295084!AE2925=1,"Yes","No")</f>
        <v>No</v>
      </c>
      <c r="E2927" s="18">
        <f>ItemLists_295084!C2925</f>
        <v>0</v>
      </c>
      <c r="F2927">
        <f>ItemLists_295084!F2925</f>
        <v>0</v>
      </c>
      <c r="G2927">
        <f>ItemLists_295084!P2925</f>
        <v>0</v>
      </c>
      <c r="H2927" s="1">
        <f>ItemLists_295084!W2925</f>
        <v>0</v>
      </c>
      <c r="I2927">
        <f>ItemLists_295084!S2925</f>
        <v>0</v>
      </c>
    </row>
    <row r="2928" spans="1:9" x14ac:dyDescent="0.25">
      <c r="A2928" t="str">
        <f>IF(ItemLists_295084!A2926="Juvenile Non-Fiction","JNF","")</f>
        <v/>
      </c>
      <c r="B2928">
        <f>ItemLists_295084!B2926</f>
        <v>0</v>
      </c>
      <c r="C2928" t="str">
        <f>LEFT(ItemLists_295084!D2926,36)</f>
        <v/>
      </c>
      <c r="D2928" s="3" t="str">
        <f>IF(ItemLists_295084!AE2926=1,"Yes","No")</f>
        <v>No</v>
      </c>
      <c r="E2928" s="18">
        <f>ItemLists_295084!C2926</f>
        <v>0</v>
      </c>
      <c r="F2928">
        <f>ItemLists_295084!F2926</f>
        <v>0</v>
      </c>
      <c r="G2928">
        <f>ItemLists_295084!P2926</f>
        <v>0</v>
      </c>
      <c r="H2928" s="1">
        <f>ItemLists_295084!W2926</f>
        <v>0</v>
      </c>
      <c r="I2928">
        <f>ItemLists_295084!S2926</f>
        <v>0</v>
      </c>
    </row>
    <row r="2929" spans="1:9" x14ac:dyDescent="0.25">
      <c r="A2929" t="str">
        <f>IF(ItemLists_295084!A2927="Juvenile Non-Fiction","JNF","")</f>
        <v/>
      </c>
      <c r="B2929">
        <f>ItemLists_295084!B2927</f>
        <v>0</v>
      </c>
      <c r="C2929" t="str">
        <f>LEFT(ItemLists_295084!D2927,36)</f>
        <v/>
      </c>
      <c r="D2929" s="3" t="str">
        <f>IF(ItemLists_295084!AE2927=1,"Yes","No")</f>
        <v>No</v>
      </c>
      <c r="E2929" s="18">
        <f>ItemLists_295084!C2927</f>
        <v>0</v>
      </c>
      <c r="F2929">
        <f>ItemLists_295084!F2927</f>
        <v>0</v>
      </c>
      <c r="G2929">
        <f>ItemLists_295084!P2927</f>
        <v>0</v>
      </c>
      <c r="H2929" s="1">
        <f>ItemLists_295084!W2927</f>
        <v>0</v>
      </c>
      <c r="I2929">
        <f>ItemLists_295084!S2927</f>
        <v>0</v>
      </c>
    </row>
    <row r="2930" spans="1:9" x14ac:dyDescent="0.25">
      <c r="A2930" t="str">
        <f>IF(ItemLists_295084!A2928="Juvenile Non-Fiction","JNF","")</f>
        <v/>
      </c>
      <c r="B2930">
        <f>ItemLists_295084!B2928</f>
        <v>0</v>
      </c>
      <c r="C2930" t="str">
        <f>LEFT(ItemLists_295084!D2928,36)</f>
        <v/>
      </c>
      <c r="D2930" s="3" t="str">
        <f>IF(ItemLists_295084!AE2928=1,"Yes","No")</f>
        <v>No</v>
      </c>
      <c r="E2930" s="18">
        <f>ItemLists_295084!C2928</f>
        <v>0</v>
      </c>
      <c r="F2930">
        <f>ItemLists_295084!F2928</f>
        <v>0</v>
      </c>
      <c r="G2930">
        <f>ItemLists_295084!P2928</f>
        <v>0</v>
      </c>
      <c r="H2930" s="1">
        <f>ItemLists_295084!W2928</f>
        <v>0</v>
      </c>
      <c r="I2930">
        <f>ItemLists_295084!S2928</f>
        <v>0</v>
      </c>
    </row>
    <row r="2931" spans="1:9" x14ac:dyDescent="0.25">
      <c r="A2931" t="str">
        <f>IF(ItemLists_295084!A2929="Juvenile Non-Fiction","JNF","")</f>
        <v/>
      </c>
      <c r="B2931">
        <f>ItemLists_295084!B2929</f>
        <v>0</v>
      </c>
      <c r="C2931" t="str">
        <f>LEFT(ItemLists_295084!D2929,36)</f>
        <v/>
      </c>
      <c r="D2931" s="3" t="str">
        <f>IF(ItemLists_295084!AE2929=1,"Yes","No")</f>
        <v>No</v>
      </c>
      <c r="E2931" s="18">
        <f>ItemLists_295084!C2929</f>
        <v>0</v>
      </c>
      <c r="F2931">
        <f>ItemLists_295084!F2929</f>
        <v>0</v>
      </c>
      <c r="G2931">
        <f>ItemLists_295084!P2929</f>
        <v>0</v>
      </c>
      <c r="H2931" s="1">
        <f>ItemLists_295084!W2929</f>
        <v>0</v>
      </c>
      <c r="I2931">
        <f>ItemLists_295084!S2929</f>
        <v>0</v>
      </c>
    </row>
    <row r="2932" spans="1:9" x14ac:dyDescent="0.25">
      <c r="A2932" t="str">
        <f>IF(ItemLists_295084!A2930="Juvenile Non-Fiction","JNF","")</f>
        <v/>
      </c>
      <c r="B2932">
        <f>ItemLists_295084!B2930</f>
        <v>0</v>
      </c>
      <c r="C2932" t="str">
        <f>LEFT(ItemLists_295084!D2930,36)</f>
        <v/>
      </c>
      <c r="D2932" s="3" t="str">
        <f>IF(ItemLists_295084!AE2930=1,"Yes","No")</f>
        <v>No</v>
      </c>
      <c r="E2932" s="18">
        <f>ItemLists_295084!C2930</f>
        <v>0</v>
      </c>
      <c r="F2932">
        <f>ItemLists_295084!F2930</f>
        <v>0</v>
      </c>
      <c r="G2932">
        <f>ItemLists_295084!P2930</f>
        <v>0</v>
      </c>
      <c r="H2932" s="1">
        <f>ItemLists_295084!W2930</f>
        <v>0</v>
      </c>
      <c r="I2932">
        <f>ItemLists_295084!S2930</f>
        <v>0</v>
      </c>
    </row>
    <row r="2933" spans="1:9" x14ac:dyDescent="0.25">
      <c r="A2933" t="str">
        <f>IF(ItemLists_295084!A2931="Juvenile Non-Fiction","JNF","")</f>
        <v/>
      </c>
      <c r="B2933">
        <f>ItemLists_295084!B2931</f>
        <v>0</v>
      </c>
      <c r="C2933" t="str">
        <f>LEFT(ItemLists_295084!D2931,36)</f>
        <v/>
      </c>
      <c r="D2933" s="3" t="str">
        <f>IF(ItemLists_295084!AE2931=1,"Yes","No")</f>
        <v>No</v>
      </c>
      <c r="E2933" s="18">
        <f>ItemLists_295084!C2931</f>
        <v>0</v>
      </c>
      <c r="F2933">
        <f>ItemLists_295084!F2931</f>
        <v>0</v>
      </c>
      <c r="G2933">
        <f>ItemLists_295084!P2931</f>
        <v>0</v>
      </c>
      <c r="H2933" s="1">
        <f>ItemLists_295084!W2931</f>
        <v>0</v>
      </c>
      <c r="I2933">
        <f>ItemLists_295084!S2931</f>
        <v>0</v>
      </c>
    </row>
    <row r="2934" spans="1:9" x14ac:dyDescent="0.25">
      <c r="A2934" t="str">
        <f>IF(ItemLists_295084!A2932="Juvenile Non-Fiction","JNF","")</f>
        <v/>
      </c>
      <c r="B2934">
        <f>ItemLists_295084!B2932</f>
        <v>0</v>
      </c>
      <c r="C2934" t="str">
        <f>LEFT(ItemLists_295084!D2932,36)</f>
        <v/>
      </c>
      <c r="D2934" s="3" t="str">
        <f>IF(ItemLists_295084!AE2932=1,"Yes","No")</f>
        <v>No</v>
      </c>
      <c r="E2934" s="18">
        <f>ItemLists_295084!C2932</f>
        <v>0</v>
      </c>
      <c r="F2934">
        <f>ItemLists_295084!F2932</f>
        <v>0</v>
      </c>
      <c r="G2934">
        <f>ItemLists_295084!P2932</f>
        <v>0</v>
      </c>
      <c r="H2934" s="1">
        <f>ItemLists_295084!W2932</f>
        <v>0</v>
      </c>
      <c r="I2934">
        <f>ItemLists_295084!S2932</f>
        <v>0</v>
      </c>
    </row>
    <row r="2935" spans="1:9" x14ac:dyDescent="0.25">
      <c r="A2935" t="str">
        <f>IF(ItemLists_295084!A2933="Juvenile Non-Fiction","JNF","")</f>
        <v/>
      </c>
      <c r="B2935">
        <f>ItemLists_295084!B2933</f>
        <v>0</v>
      </c>
      <c r="C2935" t="str">
        <f>LEFT(ItemLists_295084!D2933,36)</f>
        <v/>
      </c>
      <c r="D2935" s="3" t="str">
        <f>IF(ItemLists_295084!AE2933=1,"Yes","No")</f>
        <v>No</v>
      </c>
      <c r="E2935" s="18">
        <f>ItemLists_295084!C2933</f>
        <v>0</v>
      </c>
      <c r="F2935">
        <f>ItemLists_295084!F2933</f>
        <v>0</v>
      </c>
      <c r="G2935">
        <f>ItemLists_295084!P2933</f>
        <v>0</v>
      </c>
      <c r="H2935" s="1">
        <f>ItemLists_295084!W2933</f>
        <v>0</v>
      </c>
      <c r="I2935">
        <f>ItemLists_295084!S2933</f>
        <v>0</v>
      </c>
    </row>
    <row r="2936" spans="1:9" x14ac:dyDescent="0.25">
      <c r="A2936" t="str">
        <f>IF(ItemLists_295084!A2934="Juvenile Non-Fiction","JNF","")</f>
        <v/>
      </c>
      <c r="B2936">
        <f>ItemLists_295084!B2934</f>
        <v>0</v>
      </c>
      <c r="C2936" t="str">
        <f>LEFT(ItemLists_295084!D2934,36)</f>
        <v/>
      </c>
      <c r="D2936" s="3" t="str">
        <f>IF(ItemLists_295084!AE2934=1,"Yes","No")</f>
        <v>No</v>
      </c>
      <c r="E2936" s="18">
        <f>ItemLists_295084!C2934</f>
        <v>0</v>
      </c>
      <c r="F2936">
        <f>ItemLists_295084!F2934</f>
        <v>0</v>
      </c>
      <c r="G2936">
        <f>ItemLists_295084!P2934</f>
        <v>0</v>
      </c>
      <c r="H2936" s="1">
        <f>ItemLists_295084!W2934</f>
        <v>0</v>
      </c>
      <c r="I2936">
        <f>ItemLists_295084!S2934</f>
        <v>0</v>
      </c>
    </row>
    <row r="2937" spans="1:9" x14ac:dyDescent="0.25">
      <c r="A2937" t="str">
        <f>IF(ItemLists_295084!A2935="Juvenile Non-Fiction","JNF","")</f>
        <v/>
      </c>
      <c r="B2937">
        <f>ItemLists_295084!B2935</f>
        <v>0</v>
      </c>
      <c r="C2937" t="str">
        <f>LEFT(ItemLists_295084!D2935,36)</f>
        <v/>
      </c>
      <c r="D2937" s="3" t="str">
        <f>IF(ItemLists_295084!AE2935=1,"Yes","No")</f>
        <v>No</v>
      </c>
      <c r="E2937" s="18">
        <f>ItemLists_295084!C2935</f>
        <v>0</v>
      </c>
      <c r="F2937">
        <f>ItemLists_295084!F2935</f>
        <v>0</v>
      </c>
      <c r="G2937">
        <f>ItemLists_295084!P2935</f>
        <v>0</v>
      </c>
      <c r="H2937" s="1">
        <f>ItemLists_295084!W2935</f>
        <v>0</v>
      </c>
      <c r="I2937">
        <f>ItemLists_295084!S2935</f>
        <v>0</v>
      </c>
    </row>
    <row r="2938" spans="1:9" x14ac:dyDescent="0.25">
      <c r="A2938" t="str">
        <f>IF(ItemLists_295084!A2936="Juvenile Non-Fiction","JNF","")</f>
        <v/>
      </c>
      <c r="B2938">
        <f>ItemLists_295084!B2936</f>
        <v>0</v>
      </c>
      <c r="C2938" t="str">
        <f>LEFT(ItemLists_295084!D2936,36)</f>
        <v/>
      </c>
      <c r="D2938" s="3" t="str">
        <f>IF(ItemLists_295084!AE2936=1,"Yes","No")</f>
        <v>No</v>
      </c>
      <c r="E2938" s="18">
        <f>ItemLists_295084!C2936</f>
        <v>0</v>
      </c>
      <c r="F2938">
        <f>ItemLists_295084!F2936</f>
        <v>0</v>
      </c>
      <c r="G2938">
        <f>ItemLists_295084!P2936</f>
        <v>0</v>
      </c>
      <c r="H2938" s="1">
        <f>ItemLists_295084!W2936</f>
        <v>0</v>
      </c>
      <c r="I2938">
        <f>ItemLists_295084!S2936</f>
        <v>0</v>
      </c>
    </row>
    <row r="2939" spans="1:9" x14ac:dyDescent="0.25">
      <c r="A2939" t="str">
        <f>IF(ItemLists_295084!A2937="Juvenile Non-Fiction","JNF","")</f>
        <v/>
      </c>
      <c r="B2939">
        <f>ItemLists_295084!B2937</f>
        <v>0</v>
      </c>
      <c r="C2939" t="str">
        <f>LEFT(ItemLists_295084!D2937,36)</f>
        <v/>
      </c>
      <c r="D2939" s="3" t="str">
        <f>IF(ItemLists_295084!AE2937=1,"Yes","No")</f>
        <v>No</v>
      </c>
      <c r="E2939" s="18">
        <f>ItemLists_295084!C2937</f>
        <v>0</v>
      </c>
      <c r="F2939">
        <f>ItemLists_295084!F2937</f>
        <v>0</v>
      </c>
      <c r="G2939">
        <f>ItemLists_295084!P2937</f>
        <v>0</v>
      </c>
      <c r="H2939" s="1">
        <f>ItemLists_295084!W2937</f>
        <v>0</v>
      </c>
      <c r="I2939">
        <f>ItemLists_295084!S2937</f>
        <v>0</v>
      </c>
    </row>
    <row r="2940" spans="1:9" x14ac:dyDescent="0.25">
      <c r="A2940" t="str">
        <f>IF(ItemLists_295084!A2938="Juvenile Non-Fiction","JNF","")</f>
        <v/>
      </c>
      <c r="B2940">
        <f>ItemLists_295084!B2938</f>
        <v>0</v>
      </c>
      <c r="C2940" t="str">
        <f>LEFT(ItemLists_295084!D2938,36)</f>
        <v/>
      </c>
      <c r="D2940" s="3" t="str">
        <f>IF(ItemLists_295084!AE2938=1,"Yes","No")</f>
        <v>No</v>
      </c>
      <c r="E2940" s="18">
        <f>ItemLists_295084!C2938</f>
        <v>0</v>
      </c>
      <c r="F2940">
        <f>ItemLists_295084!F2938</f>
        <v>0</v>
      </c>
      <c r="G2940">
        <f>ItemLists_295084!P2938</f>
        <v>0</v>
      </c>
      <c r="H2940" s="1">
        <f>ItemLists_295084!W2938</f>
        <v>0</v>
      </c>
      <c r="I2940">
        <f>ItemLists_295084!S2938</f>
        <v>0</v>
      </c>
    </row>
    <row r="2941" spans="1:9" x14ac:dyDescent="0.25">
      <c r="A2941" t="str">
        <f>IF(ItemLists_295084!A2939="Juvenile Non-Fiction","JNF","")</f>
        <v/>
      </c>
      <c r="B2941">
        <f>ItemLists_295084!B2939</f>
        <v>0</v>
      </c>
      <c r="C2941" t="str">
        <f>LEFT(ItemLists_295084!D2939,36)</f>
        <v/>
      </c>
      <c r="D2941" s="3" t="str">
        <f>IF(ItemLists_295084!AE2939=1,"Yes","No")</f>
        <v>No</v>
      </c>
      <c r="E2941" s="18">
        <f>ItemLists_295084!C2939</f>
        <v>0</v>
      </c>
      <c r="F2941">
        <f>ItemLists_295084!F2939</f>
        <v>0</v>
      </c>
      <c r="G2941">
        <f>ItemLists_295084!P2939</f>
        <v>0</v>
      </c>
      <c r="H2941" s="1">
        <f>ItemLists_295084!W2939</f>
        <v>0</v>
      </c>
      <c r="I2941">
        <f>ItemLists_295084!S2939</f>
        <v>0</v>
      </c>
    </row>
    <row r="2942" spans="1:9" x14ac:dyDescent="0.25">
      <c r="A2942" t="str">
        <f>IF(ItemLists_295084!A2940="Juvenile Non-Fiction","JNF","")</f>
        <v/>
      </c>
      <c r="B2942">
        <f>ItemLists_295084!B2940</f>
        <v>0</v>
      </c>
      <c r="C2942" t="str">
        <f>LEFT(ItemLists_295084!D2940,36)</f>
        <v/>
      </c>
      <c r="D2942" s="3" t="str">
        <f>IF(ItemLists_295084!AE2940=1,"Yes","No")</f>
        <v>No</v>
      </c>
      <c r="E2942" s="18">
        <f>ItemLists_295084!C2940</f>
        <v>0</v>
      </c>
      <c r="F2942">
        <f>ItemLists_295084!F2940</f>
        <v>0</v>
      </c>
      <c r="G2942">
        <f>ItemLists_295084!P2940</f>
        <v>0</v>
      </c>
      <c r="H2942" s="1">
        <f>ItemLists_295084!W2940</f>
        <v>0</v>
      </c>
      <c r="I2942">
        <f>ItemLists_295084!S2940</f>
        <v>0</v>
      </c>
    </row>
    <row r="2943" spans="1:9" x14ac:dyDescent="0.25">
      <c r="A2943" t="str">
        <f>IF(ItemLists_295084!A2941="Juvenile Non-Fiction","JNF","")</f>
        <v/>
      </c>
      <c r="B2943">
        <f>ItemLists_295084!B2941</f>
        <v>0</v>
      </c>
      <c r="C2943" t="str">
        <f>LEFT(ItemLists_295084!D2941,36)</f>
        <v/>
      </c>
      <c r="D2943" s="3" t="str">
        <f>IF(ItemLists_295084!AE2941=1,"Yes","No")</f>
        <v>No</v>
      </c>
      <c r="E2943" s="18">
        <f>ItemLists_295084!C2941</f>
        <v>0</v>
      </c>
      <c r="F2943">
        <f>ItemLists_295084!F2941</f>
        <v>0</v>
      </c>
      <c r="G2943">
        <f>ItemLists_295084!P2941</f>
        <v>0</v>
      </c>
      <c r="H2943" s="1">
        <f>ItemLists_295084!W2941</f>
        <v>0</v>
      </c>
      <c r="I2943">
        <f>ItemLists_295084!S2941</f>
        <v>0</v>
      </c>
    </row>
    <row r="2944" spans="1:9" x14ac:dyDescent="0.25">
      <c r="A2944" t="str">
        <f>IF(ItemLists_295084!A2942="Juvenile Non-Fiction","JNF","")</f>
        <v/>
      </c>
      <c r="B2944">
        <f>ItemLists_295084!B2942</f>
        <v>0</v>
      </c>
      <c r="C2944" t="str">
        <f>LEFT(ItemLists_295084!D2942,36)</f>
        <v/>
      </c>
      <c r="D2944" s="3" t="str">
        <f>IF(ItemLists_295084!AE2942=1,"Yes","No")</f>
        <v>No</v>
      </c>
      <c r="E2944" s="18">
        <f>ItemLists_295084!C2942</f>
        <v>0</v>
      </c>
      <c r="F2944">
        <f>ItemLists_295084!F2942</f>
        <v>0</v>
      </c>
      <c r="G2944">
        <f>ItemLists_295084!P2942</f>
        <v>0</v>
      </c>
      <c r="H2944" s="1">
        <f>ItemLists_295084!W2942</f>
        <v>0</v>
      </c>
      <c r="I2944">
        <f>ItemLists_295084!S2942</f>
        <v>0</v>
      </c>
    </row>
    <row r="2945" spans="1:9" x14ac:dyDescent="0.25">
      <c r="A2945" t="str">
        <f>IF(ItemLists_295084!A2943="Juvenile Non-Fiction","JNF","")</f>
        <v/>
      </c>
      <c r="B2945">
        <f>ItemLists_295084!B2943</f>
        <v>0</v>
      </c>
      <c r="C2945" t="str">
        <f>LEFT(ItemLists_295084!D2943,36)</f>
        <v/>
      </c>
      <c r="D2945" s="3" t="str">
        <f>IF(ItemLists_295084!AE2943=1,"Yes","No")</f>
        <v>No</v>
      </c>
      <c r="E2945" s="18">
        <f>ItemLists_295084!C2943</f>
        <v>0</v>
      </c>
      <c r="F2945">
        <f>ItemLists_295084!F2943</f>
        <v>0</v>
      </c>
      <c r="G2945">
        <f>ItemLists_295084!P2943</f>
        <v>0</v>
      </c>
      <c r="H2945" s="1">
        <f>ItemLists_295084!W2943</f>
        <v>0</v>
      </c>
      <c r="I2945">
        <f>ItemLists_295084!S2943</f>
        <v>0</v>
      </c>
    </row>
    <row r="2946" spans="1:9" x14ac:dyDescent="0.25">
      <c r="A2946" t="str">
        <f>IF(ItemLists_295084!A2944="Juvenile Non-Fiction","JNF","")</f>
        <v/>
      </c>
      <c r="B2946">
        <f>ItemLists_295084!B2944</f>
        <v>0</v>
      </c>
      <c r="C2946" t="str">
        <f>LEFT(ItemLists_295084!D2944,36)</f>
        <v/>
      </c>
      <c r="D2946" s="3" t="str">
        <f>IF(ItemLists_295084!AE2944=1,"Yes","No")</f>
        <v>No</v>
      </c>
      <c r="E2946" s="18">
        <f>ItemLists_295084!C2944</f>
        <v>0</v>
      </c>
      <c r="F2946">
        <f>ItemLists_295084!F2944</f>
        <v>0</v>
      </c>
      <c r="G2946">
        <f>ItemLists_295084!P2944</f>
        <v>0</v>
      </c>
      <c r="H2946" s="1">
        <f>ItemLists_295084!W2944</f>
        <v>0</v>
      </c>
      <c r="I2946">
        <f>ItemLists_295084!S2944</f>
        <v>0</v>
      </c>
    </row>
    <row r="2947" spans="1:9" x14ac:dyDescent="0.25">
      <c r="A2947" t="str">
        <f>IF(ItemLists_295084!A2945="Juvenile Non-Fiction","JNF","")</f>
        <v/>
      </c>
      <c r="B2947">
        <f>ItemLists_295084!B2945</f>
        <v>0</v>
      </c>
      <c r="C2947" t="str">
        <f>LEFT(ItemLists_295084!D2945,36)</f>
        <v/>
      </c>
      <c r="D2947" s="3" t="str">
        <f>IF(ItemLists_295084!AE2945=1,"Yes","No")</f>
        <v>No</v>
      </c>
      <c r="E2947" s="18">
        <f>ItemLists_295084!C2945</f>
        <v>0</v>
      </c>
      <c r="F2947">
        <f>ItemLists_295084!F2945</f>
        <v>0</v>
      </c>
      <c r="G2947">
        <f>ItemLists_295084!P2945</f>
        <v>0</v>
      </c>
      <c r="H2947" s="1">
        <f>ItemLists_295084!W2945</f>
        <v>0</v>
      </c>
      <c r="I2947">
        <f>ItemLists_295084!S2945</f>
        <v>0</v>
      </c>
    </row>
    <row r="2948" spans="1:9" x14ac:dyDescent="0.25">
      <c r="A2948" t="str">
        <f>IF(ItemLists_295084!A2946="Juvenile Non-Fiction","JNF","")</f>
        <v/>
      </c>
      <c r="B2948">
        <f>ItemLists_295084!B2946</f>
        <v>0</v>
      </c>
      <c r="C2948" t="str">
        <f>LEFT(ItemLists_295084!D2946,36)</f>
        <v/>
      </c>
      <c r="D2948" s="3" t="str">
        <f>IF(ItemLists_295084!AE2946=1,"Yes","No")</f>
        <v>No</v>
      </c>
      <c r="E2948" s="18">
        <f>ItemLists_295084!C2946</f>
        <v>0</v>
      </c>
      <c r="F2948">
        <f>ItemLists_295084!F2946</f>
        <v>0</v>
      </c>
      <c r="G2948">
        <f>ItemLists_295084!P2946</f>
        <v>0</v>
      </c>
      <c r="H2948" s="1">
        <f>ItemLists_295084!W2946</f>
        <v>0</v>
      </c>
      <c r="I2948">
        <f>ItemLists_295084!S2946</f>
        <v>0</v>
      </c>
    </row>
    <row r="2949" spans="1:9" x14ac:dyDescent="0.25">
      <c r="A2949" t="str">
        <f>IF(ItemLists_295084!A2947="Juvenile Non-Fiction","JNF","")</f>
        <v/>
      </c>
      <c r="B2949">
        <f>ItemLists_295084!B2947</f>
        <v>0</v>
      </c>
      <c r="C2949" t="str">
        <f>LEFT(ItemLists_295084!D2947,36)</f>
        <v/>
      </c>
      <c r="D2949" s="3" t="str">
        <f>IF(ItemLists_295084!AE2947=1,"Yes","No")</f>
        <v>No</v>
      </c>
      <c r="E2949" s="18">
        <f>ItemLists_295084!C2947</f>
        <v>0</v>
      </c>
      <c r="F2949">
        <f>ItemLists_295084!F2947</f>
        <v>0</v>
      </c>
      <c r="G2949">
        <f>ItemLists_295084!P2947</f>
        <v>0</v>
      </c>
      <c r="H2949" s="1">
        <f>ItemLists_295084!W2947</f>
        <v>0</v>
      </c>
      <c r="I2949">
        <f>ItemLists_295084!S2947</f>
        <v>0</v>
      </c>
    </row>
    <row r="2950" spans="1:9" x14ac:dyDescent="0.25">
      <c r="A2950" t="str">
        <f>IF(ItemLists_295084!A2948="Juvenile Non-Fiction","JNF","")</f>
        <v/>
      </c>
      <c r="B2950">
        <f>ItemLists_295084!B2948</f>
        <v>0</v>
      </c>
      <c r="C2950" t="str">
        <f>LEFT(ItemLists_295084!D2948,36)</f>
        <v/>
      </c>
      <c r="D2950" s="3" t="str">
        <f>IF(ItemLists_295084!AE2948=1,"Yes","No")</f>
        <v>No</v>
      </c>
      <c r="E2950" s="18">
        <f>ItemLists_295084!C2948</f>
        <v>0</v>
      </c>
      <c r="F2950">
        <f>ItemLists_295084!F2948</f>
        <v>0</v>
      </c>
      <c r="G2950">
        <f>ItemLists_295084!P2948</f>
        <v>0</v>
      </c>
      <c r="H2950" s="1">
        <f>ItemLists_295084!W2948</f>
        <v>0</v>
      </c>
      <c r="I2950">
        <f>ItemLists_295084!S2948</f>
        <v>0</v>
      </c>
    </row>
    <row r="2951" spans="1:9" x14ac:dyDescent="0.25">
      <c r="A2951" t="str">
        <f>IF(ItemLists_295084!A2949="Juvenile Non-Fiction","JNF","")</f>
        <v/>
      </c>
      <c r="B2951">
        <f>ItemLists_295084!B2949</f>
        <v>0</v>
      </c>
      <c r="C2951" t="str">
        <f>LEFT(ItemLists_295084!D2949,36)</f>
        <v/>
      </c>
      <c r="D2951" s="3" t="str">
        <f>IF(ItemLists_295084!AE2949=1,"Yes","No")</f>
        <v>No</v>
      </c>
      <c r="E2951" s="18">
        <f>ItemLists_295084!C2949</f>
        <v>0</v>
      </c>
      <c r="F2951">
        <f>ItemLists_295084!F2949</f>
        <v>0</v>
      </c>
      <c r="G2951">
        <f>ItemLists_295084!P2949</f>
        <v>0</v>
      </c>
      <c r="H2951" s="1">
        <f>ItemLists_295084!W2949</f>
        <v>0</v>
      </c>
      <c r="I2951">
        <f>ItemLists_295084!S2949</f>
        <v>0</v>
      </c>
    </row>
    <row r="2952" spans="1:9" x14ac:dyDescent="0.25">
      <c r="A2952" t="str">
        <f>IF(ItemLists_295084!A2950="Juvenile Non-Fiction","JNF","")</f>
        <v/>
      </c>
      <c r="B2952">
        <f>ItemLists_295084!B2950</f>
        <v>0</v>
      </c>
      <c r="C2952" t="str">
        <f>LEFT(ItemLists_295084!D2950,36)</f>
        <v/>
      </c>
      <c r="D2952" s="3" t="str">
        <f>IF(ItemLists_295084!AE2950=1,"Yes","No")</f>
        <v>No</v>
      </c>
      <c r="E2952" s="18">
        <f>ItemLists_295084!C2950</f>
        <v>0</v>
      </c>
      <c r="F2952">
        <f>ItemLists_295084!F2950</f>
        <v>0</v>
      </c>
      <c r="G2952">
        <f>ItemLists_295084!P2950</f>
        <v>0</v>
      </c>
      <c r="H2952" s="1">
        <f>ItemLists_295084!W2950</f>
        <v>0</v>
      </c>
      <c r="I2952">
        <f>ItemLists_295084!S2950</f>
        <v>0</v>
      </c>
    </row>
    <row r="2953" spans="1:9" x14ac:dyDescent="0.25">
      <c r="A2953" t="str">
        <f>IF(ItemLists_295084!A2951="Juvenile Non-Fiction","JNF","")</f>
        <v/>
      </c>
      <c r="B2953">
        <f>ItemLists_295084!B2951</f>
        <v>0</v>
      </c>
      <c r="C2953" t="str">
        <f>LEFT(ItemLists_295084!D2951,36)</f>
        <v/>
      </c>
      <c r="D2953" s="3" t="str">
        <f>IF(ItemLists_295084!AE2951=1,"Yes","No")</f>
        <v>No</v>
      </c>
      <c r="E2953" s="18">
        <f>ItemLists_295084!C2951</f>
        <v>0</v>
      </c>
      <c r="F2953">
        <f>ItemLists_295084!F2951</f>
        <v>0</v>
      </c>
      <c r="G2953">
        <f>ItemLists_295084!P2951</f>
        <v>0</v>
      </c>
      <c r="H2953" s="1">
        <f>ItemLists_295084!W2951</f>
        <v>0</v>
      </c>
      <c r="I2953">
        <f>ItemLists_295084!S2951</f>
        <v>0</v>
      </c>
    </row>
    <row r="2954" spans="1:9" x14ac:dyDescent="0.25">
      <c r="A2954" t="str">
        <f>IF(ItemLists_295084!A2952="Juvenile Non-Fiction","JNF","")</f>
        <v/>
      </c>
      <c r="B2954">
        <f>ItemLists_295084!B2952</f>
        <v>0</v>
      </c>
      <c r="C2954" t="str">
        <f>LEFT(ItemLists_295084!D2952,36)</f>
        <v/>
      </c>
      <c r="D2954" s="3" t="str">
        <f>IF(ItemLists_295084!AE2952=1,"Yes","No")</f>
        <v>No</v>
      </c>
      <c r="E2954" s="18">
        <f>ItemLists_295084!C2952</f>
        <v>0</v>
      </c>
      <c r="F2954">
        <f>ItemLists_295084!F2952</f>
        <v>0</v>
      </c>
      <c r="G2954">
        <f>ItemLists_295084!P2952</f>
        <v>0</v>
      </c>
      <c r="H2954" s="1">
        <f>ItemLists_295084!W2952</f>
        <v>0</v>
      </c>
      <c r="I2954">
        <f>ItemLists_295084!S2952</f>
        <v>0</v>
      </c>
    </row>
    <row r="2955" spans="1:9" x14ac:dyDescent="0.25">
      <c r="A2955" t="str">
        <f>IF(ItemLists_295084!A2953="Juvenile Non-Fiction","JNF","")</f>
        <v/>
      </c>
      <c r="B2955">
        <f>ItemLists_295084!B2953</f>
        <v>0</v>
      </c>
      <c r="C2955" t="str">
        <f>LEFT(ItemLists_295084!D2953,36)</f>
        <v/>
      </c>
      <c r="D2955" s="3" t="str">
        <f>IF(ItemLists_295084!AE2953=1,"Yes","No")</f>
        <v>No</v>
      </c>
      <c r="E2955" s="18">
        <f>ItemLists_295084!C2953</f>
        <v>0</v>
      </c>
      <c r="F2955">
        <f>ItemLists_295084!F2953</f>
        <v>0</v>
      </c>
      <c r="G2955">
        <f>ItemLists_295084!P2953</f>
        <v>0</v>
      </c>
      <c r="H2955" s="1">
        <f>ItemLists_295084!W2953</f>
        <v>0</v>
      </c>
      <c r="I2955">
        <f>ItemLists_295084!S2953</f>
        <v>0</v>
      </c>
    </row>
    <row r="2956" spans="1:9" x14ac:dyDescent="0.25">
      <c r="A2956" t="str">
        <f>IF(ItemLists_295084!A2954="Juvenile Non-Fiction","JNF","")</f>
        <v/>
      </c>
      <c r="B2956">
        <f>ItemLists_295084!B2954</f>
        <v>0</v>
      </c>
      <c r="C2956" t="str">
        <f>LEFT(ItemLists_295084!D2954,36)</f>
        <v/>
      </c>
      <c r="D2956" s="3" t="str">
        <f>IF(ItemLists_295084!AE2954=1,"Yes","No")</f>
        <v>No</v>
      </c>
      <c r="E2956" s="18">
        <f>ItemLists_295084!C2954</f>
        <v>0</v>
      </c>
      <c r="F2956">
        <f>ItemLists_295084!F2954</f>
        <v>0</v>
      </c>
      <c r="G2956">
        <f>ItemLists_295084!P2954</f>
        <v>0</v>
      </c>
      <c r="H2956" s="1">
        <f>ItemLists_295084!W2954</f>
        <v>0</v>
      </c>
      <c r="I2956">
        <f>ItemLists_295084!S2954</f>
        <v>0</v>
      </c>
    </row>
    <row r="2957" spans="1:9" x14ac:dyDescent="0.25">
      <c r="A2957" t="str">
        <f>IF(ItemLists_295084!A2955="Juvenile Non-Fiction","JNF","")</f>
        <v/>
      </c>
      <c r="B2957">
        <f>ItemLists_295084!B2955</f>
        <v>0</v>
      </c>
      <c r="C2957" t="str">
        <f>LEFT(ItemLists_295084!D2955,36)</f>
        <v/>
      </c>
      <c r="D2957" s="3" t="str">
        <f>IF(ItemLists_295084!AE2955=1,"Yes","No")</f>
        <v>No</v>
      </c>
      <c r="E2957" s="18">
        <f>ItemLists_295084!C2955</f>
        <v>0</v>
      </c>
      <c r="F2957">
        <f>ItemLists_295084!F2955</f>
        <v>0</v>
      </c>
      <c r="G2957">
        <f>ItemLists_295084!P2955</f>
        <v>0</v>
      </c>
      <c r="H2957" s="1">
        <f>ItemLists_295084!W2955</f>
        <v>0</v>
      </c>
      <c r="I2957">
        <f>ItemLists_295084!S2955</f>
        <v>0</v>
      </c>
    </row>
    <row r="2958" spans="1:9" x14ac:dyDescent="0.25">
      <c r="A2958" t="str">
        <f>IF(ItemLists_295084!A2956="Juvenile Non-Fiction","JNF","")</f>
        <v/>
      </c>
      <c r="B2958">
        <f>ItemLists_295084!B2956</f>
        <v>0</v>
      </c>
      <c r="C2958" t="str">
        <f>LEFT(ItemLists_295084!D2956,36)</f>
        <v/>
      </c>
      <c r="D2958" s="3" t="str">
        <f>IF(ItemLists_295084!AE2956=1,"Yes","No")</f>
        <v>No</v>
      </c>
      <c r="E2958" s="18">
        <f>ItemLists_295084!C2956</f>
        <v>0</v>
      </c>
      <c r="F2958">
        <f>ItemLists_295084!F2956</f>
        <v>0</v>
      </c>
      <c r="G2958">
        <f>ItemLists_295084!P2956</f>
        <v>0</v>
      </c>
      <c r="H2958" s="1">
        <f>ItemLists_295084!W2956</f>
        <v>0</v>
      </c>
      <c r="I2958">
        <f>ItemLists_295084!S2956</f>
        <v>0</v>
      </c>
    </row>
    <row r="2959" spans="1:9" x14ac:dyDescent="0.25">
      <c r="A2959" t="str">
        <f>IF(ItemLists_295084!A2957="Juvenile Non-Fiction","JNF","")</f>
        <v/>
      </c>
      <c r="B2959">
        <f>ItemLists_295084!B2957</f>
        <v>0</v>
      </c>
      <c r="C2959" t="str">
        <f>LEFT(ItemLists_295084!D2957,36)</f>
        <v/>
      </c>
      <c r="D2959" s="3" t="str">
        <f>IF(ItemLists_295084!AE2957=1,"Yes","No")</f>
        <v>No</v>
      </c>
      <c r="E2959" s="18">
        <f>ItemLists_295084!C2957</f>
        <v>0</v>
      </c>
      <c r="F2959">
        <f>ItemLists_295084!F2957</f>
        <v>0</v>
      </c>
      <c r="G2959">
        <f>ItemLists_295084!P2957</f>
        <v>0</v>
      </c>
      <c r="H2959" s="1">
        <f>ItemLists_295084!W2957</f>
        <v>0</v>
      </c>
      <c r="I2959">
        <f>ItemLists_295084!S2957</f>
        <v>0</v>
      </c>
    </row>
    <row r="2960" spans="1:9" x14ac:dyDescent="0.25">
      <c r="A2960" t="str">
        <f>IF(ItemLists_295084!A2958="Juvenile Non-Fiction","JNF","")</f>
        <v/>
      </c>
      <c r="B2960">
        <f>ItemLists_295084!B2958</f>
        <v>0</v>
      </c>
      <c r="C2960" t="str">
        <f>LEFT(ItemLists_295084!D2958,36)</f>
        <v/>
      </c>
      <c r="D2960" s="3" t="str">
        <f>IF(ItemLists_295084!AE2958=1,"Yes","No")</f>
        <v>No</v>
      </c>
      <c r="E2960" s="18">
        <f>ItemLists_295084!C2958</f>
        <v>0</v>
      </c>
      <c r="F2960">
        <f>ItemLists_295084!F2958</f>
        <v>0</v>
      </c>
      <c r="G2960">
        <f>ItemLists_295084!P2958</f>
        <v>0</v>
      </c>
      <c r="H2960" s="1">
        <f>ItemLists_295084!W2958</f>
        <v>0</v>
      </c>
      <c r="I2960">
        <f>ItemLists_295084!S2958</f>
        <v>0</v>
      </c>
    </row>
    <row r="2961" spans="1:9" x14ac:dyDescent="0.25">
      <c r="A2961" t="str">
        <f>IF(ItemLists_295084!A2959="Juvenile Non-Fiction","JNF","")</f>
        <v/>
      </c>
      <c r="B2961">
        <f>ItemLists_295084!B2959</f>
        <v>0</v>
      </c>
      <c r="C2961" t="str">
        <f>LEFT(ItemLists_295084!D2959,36)</f>
        <v/>
      </c>
      <c r="D2961" s="3" t="str">
        <f>IF(ItemLists_295084!AE2959=1,"Yes","No")</f>
        <v>No</v>
      </c>
      <c r="E2961" s="18">
        <f>ItemLists_295084!C2959</f>
        <v>0</v>
      </c>
      <c r="F2961">
        <f>ItemLists_295084!F2959</f>
        <v>0</v>
      </c>
      <c r="G2961">
        <f>ItemLists_295084!P2959</f>
        <v>0</v>
      </c>
      <c r="H2961" s="1">
        <f>ItemLists_295084!W2959</f>
        <v>0</v>
      </c>
      <c r="I2961">
        <f>ItemLists_295084!S2959</f>
        <v>0</v>
      </c>
    </row>
    <row r="2962" spans="1:9" x14ac:dyDescent="0.25">
      <c r="A2962" t="str">
        <f>IF(ItemLists_295084!A2960="Juvenile Non-Fiction","JNF","")</f>
        <v/>
      </c>
      <c r="B2962">
        <f>ItemLists_295084!B2960</f>
        <v>0</v>
      </c>
      <c r="C2962" t="str">
        <f>LEFT(ItemLists_295084!D2960,36)</f>
        <v/>
      </c>
      <c r="D2962" s="3" t="str">
        <f>IF(ItemLists_295084!AE2960=1,"Yes","No")</f>
        <v>No</v>
      </c>
      <c r="E2962" s="18">
        <f>ItemLists_295084!C2960</f>
        <v>0</v>
      </c>
      <c r="F2962">
        <f>ItemLists_295084!F2960</f>
        <v>0</v>
      </c>
      <c r="G2962">
        <f>ItemLists_295084!P2960</f>
        <v>0</v>
      </c>
      <c r="H2962" s="1">
        <f>ItemLists_295084!W2960</f>
        <v>0</v>
      </c>
      <c r="I2962">
        <f>ItemLists_295084!S2960</f>
        <v>0</v>
      </c>
    </row>
    <row r="2963" spans="1:9" x14ac:dyDescent="0.25">
      <c r="A2963" t="str">
        <f>IF(ItemLists_295084!A2961="Juvenile Non-Fiction","JNF","")</f>
        <v/>
      </c>
      <c r="B2963">
        <f>ItemLists_295084!B2961</f>
        <v>0</v>
      </c>
      <c r="C2963" t="str">
        <f>LEFT(ItemLists_295084!D2961,36)</f>
        <v/>
      </c>
      <c r="D2963" s="3" t="str">
        <f>IF(ItemLists_295084!AE2961=1,"Yes","No")</f>
        <v>No</v>
      </c>
      <c r="E2963" s="18">
        <f>ItemLists_295084!C2961</f>
        <v>0</v>
      </c>
      <c r="F2963">
        <f>ItemLists_295084!F2961</f>
        <v>0</v>
      </c>
      <c r="G2963">
        <f>ItemLists_295084!P2961</f>
        <v>0</v>
      </c>
      <c r="H2963" s="1">
        <f>ItemLists_295084!W2961</f>
        <v>0</v>
      </c>
      <c r="I2963">
        <f>ItemLists_295084!S2961</f>
        <v>0</v>
      </c>
    </row>
    <row r="2964" spans="1:9" x14ac:dyDescent="0.25">
      <c r="A2964" t="str">
        <f>IF(ItemLists_295084!A2962="Juvenile Non-Fiction","JNF","")</f>
        <v/>
      </c>
      <c r="B2964">
        <f>ItemLists_295084!B2962</f>
        <v>0</v>
      </c>
      <c r="C2964" t="str">
        <f>LEFT(ItemLists_295084!D2962,36)</f>
        <v/>
      </c>
      <c r="D2964" s="3" t="str">
        <f>IF(ItemLists_295084!AE2962=1,"Yes","No")</f>
        <v>No</v>
      </c>
      <c r="E2964" s="18">
        <f>ItemLists_295084!C2962</f>
        <v>0</v>
      </c>
      <c r="F2964">
        <f>ItemLists_295084!F2962</f>
        <v>0</v>
      </c>
      <c r="G2964">
        <f>ItemLists_295084!P2962</f>
        <v>0</v>
      </c>
      <c r="H2964" s="1">
        <f>ItemLists_295084!W2962</f>
        <v>0</v>
      </c>
      <c r="I2964">
        <f>ItemLists_295084!S2962</f>
        <v>0</v>
      </c>
    </row>
    <row r="2965" spans="1:9" x14ac:dyDescent="0.25">
      <c r="A2965" t="str">
        <f>IF(ItemLists_295084!A2963="Juvenile Non-Fiction","JNF","")</f>
        <v/>
      </c>
      <c r="B2965">
        <f>ItemLists_295084!B2963</f>
        <v>0</v>
      </c>
      <c r="C2965" t="str">
        <f>LEFT(ItemLists_295084!D2963,36)</f>
        <v/>
      </c>
      <c r="D2965" s="3" t="str">
        <f>IF(ItemLists_295084!AE2963=1,"Yes","No")</f>
        <v>No</v>
      </c>
      <c r="E2965" s="18">
        <f>ItemLists_295084!C2963</f>
        <v>0</v>
      </c>
      <c r="F2965">
        <f>ItemLists_295084!F2963</f>
        <v>0</v>
      </c>
      <c r="G2965">
        <f>ItemLists_295084!P2963</f>
        <v>0</v>
      </c>
      <c r="H2965" s="1">
        <f>ItemLists_295084!W2963</f>
        <v>0</v>
      </c>
      <c r="I2965">
        <f>ItemLists_295084!S2963</f>
        <v>0</v>
      </c>
    </row>
    <row r="2966" spans="1:9" x14ac:dyDescent="0.25">
      <c r="A2966" t="str">
        <f>IF(ItemLists_295084!A2964="Juvenile Non-Fiction","JNF","")</f>
        <v/>
      </c>
      <c r="B2966">
        <f>ItemLists_295084!B2964</f>
        <v>0</v>
      </c>
      <c r="C2966" t="str">
        <f>LEFT(ItemLists_295084!D2964,36)</f>
        <v/>
      </c>
      <c r="D2966" s="3" t="str">
        <f>IF(ItemLists_295084!AE2964=1,"Yes","No")</f>
        <v>No</v>
      </c>
      <c r="E2966" s="18">
        <f>ItemLists_295084!C2964</f>
        <v>0</v>
      </c>
      <c r="F2966">
        <f>ItemLists_295084!F2964</f>
        <v>0</v>
      </c>
      <c r="G2966">
        <f>ItemLists_295084!P2964</f>
        <v>0</v>
      </c>
      <c r="H2966" s="1">
        <f>ItemLists_295084!W2964</f>
        <v>0</v>
      </c>
      <c r="I2966">
        <f>ItemLists_295084!S2964</f>
        <v>0</v>
      </c>
    </row>
    <row r="2967" spans="1:9" x14ac:dyDescent="0.25">
      <c r="A2967" t="str">
        <f>IF(ItemLists_295084!A2965="Juvenile Non-Fiction","JNF","")</f>
        <v/>
      </c>
      <c r="B2967">
        <f>ItemLists_295084!B2965</f>
        <v>0</v>
      </c>
      <c r="C2967" t="str">
        <f>LEFT(ItemLists_295084!D2965,36)</f>
        <v/>
      </c>
      <c r="D2967" s="3" t="str">
        <f>IF(ItemLists_295084!AE2965=1,"Yes","No")</f>
        <v>No</v>
      </c>
      <c r="E2967" s="18">
        <f>ItemLists_295084!C2965</f>
        <v>0</v>
      </c>
      <c r="F2967">
        <f>ItemLists_295084!F2965</f>
        <v>0</v>
      </c>
      <c r="G2967">
        <f>ItemLists_295084!P2965</f>
        <v>0</v>
      </c>
      <c r="H2967" s="1">
        <f>ItemLists_295084!W2965</f>
        <v>0</v>
      </c>
      <c r="I2967">
        <f>ItemLists_295084!S2965</f>
        <v>0</v>
      </c>
    </row>
    <row r="2968" spans="1:9" x14ac:dyDescent="0.25">
      <c r="A2968" t="str">
        <f>IF(ItemLists_295084!A2966="Juvenile Non-Fiction","JNF","")</f>
        <v/>
      </c>
      <c r="B2968">
        <f>ItemLists_295084!B2966</f>
        <v>0</v>
      </c>
      <c r="C2968" t="str">
        <f>LEFT(ItemLists_295084!D2966,36)</f>
        <v/>
      </c>
      <c r="D2968" s="3" t="str">
        <f>IF(ItemLists_295084!AE2966=1,"Yes","No")</f>
        <v>No</v>
      </c>
      <c r="E2968" s="18">
        <f>ItemLists_295084!C2966</f>
        <v>0</v>
      </c>
      <c r="F2968">
        <f>ItemLists_295084!F2966</f>
        <v>0</v>
      </c>
      <c r="G2968">
        <f>ItemLists_295084!P2966</f>
        <v>0</v>
      </c>
      <c r="H2968" s="1">
        <f>ItemLists_295084!W2966</f>
        <v>0</v>
      </c>
      <c r="I2968">
        <f>ItemLists_295084!S2966</f>
        <v>0</v>
      </c>
    </row>
    <row r="2969" spans="1:9" x14ac:dyDescent="0.25">
      <c r="A2969" t="str">
        <f>IF(ItemLists_295084!A2967="Juvenile Non-Fiction","JNF","")</f>
        <v/>
      </c>
      <c r="B2969">
        <f>ItemLists_295084!B2967</f>
        <v>0</v>
      </c>
      <c r="C2969" t="str">
        <f>LEFT(ItemLists_295084!D2967,36)</f>
        <v/>
      </c>
      <c r="D2969" s="3" t="str">
        <f>IF(ItemLists_295084!AE2967=1,"Yes","No")</f>
        <v>No</v>
      </c>
      <c r="E2969" s="18">
        <f>ItemLists_295084!C2967</f>
        <v>0</v>
      </c>
      <c r="F2969">
        <f>ItemLists_295084!F2967</f>
        <v>0</v>
      </c>
      <c r="G2969">
        <f>ItemLists_295084!P2967</f>
        <v>0</v>
      </c>
      <c r="H2969" s="1">
        <f>ItemLists_295084!W2967</f>
        <v>0</v>
      </c>
      <c r="I2969">
        <f>ItemLists_295084!S2967</f>
        <v>0</v>
      </c>
    </row>
    <row r="2970" spans="1:9" x14ac:dyDescent="0.25">
      <c r="A2970" t="str">
        <f>IF(ItemLists_295084!A2968="Juvenile Non-Fiction","JNF","")</f>
        <v/>
      </c>
      <c r="B2970">
        <f>ItemLists_295084!B2968</f>
        <v>0</v>
      </c>
      <c r="C2970" t="str">
        <f>LEFT(ItemLists_295084!D2968,36)</f>
        <v/>
      </c>
      <c r="D2970" s="3" t="str">
        <f>IF(ItemLists_295084!AE2968=1,"Yes","No")</f>
        <v>No</v>
      </c>
      <c r="E2970" s="18">
        <f>ItemLists_295084!C2968</f>
        <v>0</v>
      </c>
      <c r="F2970">
        <f>ItemLists_295084!F2968</f>
        <v>0</v>
      </c>
      <c r="G2970">
        <f>ItemLists_295084!P2968</f>
        <v>0</v>
      </c>
      <c r="H2970" s="1">
        <f>ItemLists_295084!W2968</f>
        <v>0</v>
      </c>
      <c r="I2970">
        <f>ItemLists_295084!S2968</f>
        <v>0</v>
      </c>
    </row>
    <row r="2971" spans="1:9" x14ac:dyDescent="0.25">
      <c r="A2971" t="str">
        <f>IF(ItemLists_295084!A2969="Juvenile Non-Fiction","JNF","")</f>
        <v/>
      </c>
      <c r="B2971">
        <f>ItemLists_295084!B2969</f>
        <v>0</v>
      </c>
      <c r="C2971" t="str">
        <f>LEFT(ItemLists_295084!D2969,36)</f>
        <v/>
      </c>
      <c r="D2971" s="3" t="str">
        <f>IF(ItemLists_295084!AE2969=1,"Yes","No")</f>
        <v>No</v>
      </c>
      <c r="E2971" s="18">
        <f>ItemLists_295084!C2969</f>
        <v>0</v>
      </c>
      <c r="F2971">
        <f>ItemLists_295084!F2969</f>
        <v>0</v>
      </c>
      <c r="G2971">
        <f>ItemLists_295084!P2969</f>
        <v>0</v>
      </c>
      <c r="H2971" s="1">
        <f>ItemLists_295084!W2969</f>
        <v>0</v>
      </c>
      <c r="I2971">
        <f>ItemLists_295084!S2969</f>
        <v>0</v>
      </c>
    </row>
    <row r="2972" spans="1:9" x14ac:dyDescent="0.25">
      <c r="A2972" t="str">
        <f>IF(ItemLists_295084!A2970="Juvenile Non-Fiction","JNF","")</f>
        <v/>
      </c>
      <c r="B2972">
        <f>ItemLists_295084!B2970</f>
        <v>0</v>
      </c>
      <c r="C2972" t="str">
        <f>LEFT(ItemLists_295084!D2970,36)</f>
        <v/>
      </c>
      <c r="D2972" s="3" t="str">
        <f>IF(ItemLists_295084!AE2970=1,"Yes","No")</f>
        <v>No</v>
      </c>
      <c r="E2972" s="18">
        <f>ItemLists_295084!C2970</f>
        <v>0</v>
      </c>
      <c r="F2972">
        <f>ItemLists_295084!F2970</f>
        <v>0</v>
      </c>
      <c r="G2972">
        <f>ItemLists_295084!P2970</f>
        <v>0</v>
      </c>
      <c r="H2972" s="1">
        <f>ItemLists_295084!W2970</f>
        <v>0</v>
      </c>
      <c r="I2972">
        <f>ItemLists_295084!S2970</f>
        <v>0</v>
      </c>
    </row>
    <row r="2973" spans="1:9" x14ac:dyDescent="0.25">
      <c r="A2973" t="str">
        <f>IF(ItemLists_295084!A2971="Juvenile Non-Fiction","JNF","")</f>
        <v/>
      </c>
      <c r="B2973">
        <f>ItemLists_295084!B2971</f>
        <v>0</v>
      </c>
      <c r="C2973" t="str">
        <f>LEFT(ItemLists_295084!D2971,36)</f>
        <v/>
      </c>
      <c r="D2973" s="3" t="str">
        <f>IF(ItemLists_295084!AE2971=1,"Yes","No")</f>
        <v>No</v>
      </c>
      <c r="E2973" s="18">
        <f>ItemLists_295084!C2971</f>
        <v>0</v>
      </c>
      <c r="F2973">
        <f>ItemLists_295084!F2971</f>
        <v>0</v>
      </c>
      <c r="G2973">
        <f>ItemLists_295084!P2971</f>
        <v>0</v>
      </c>
      <c r="H2973" s="1">
        <f>ItemLists_295084!W2971</f>
        <v>0</v>
      </c>
      <c r="I2973">
        <f>ItemLists_295084!S2971</f>
        <v>0</v>
      </c>
    </row>
    <row r="2974" spans="1:9" x14ac:dyDescent="0.25">
      <c r="A2974" t="str">
        <f>IF(ItemLists_295084!A2972="Juvenile Non-Fiction","JNF","")</f>
        <v/>
      </c>
      <c r="B2974">
        <f>ItemLists_295084!B2972</f>
        <v>0</v>
      </c>
      <c r="C2974" t="str">
        <f>LEFT(ItemLists_295084!D2972,36)</f>
        <v/>
      </c>
      <c r="D2974" s="3" t="str">
        <f>IF(ItemLists_295084!AE2972=1,"Yes","No")</f>
        <v>No</v>
      </c>
      <c r="E2974" s="18">
        <f>ItemLists_295084!C2972</f>
        <v>0</v>
      </c>
      <c r="F2974">
        <f>ItemLists_295084!F2972</f>
        <v>0</v>
      </c>
      <c r="G2974">
        <f>ItemLists_295084!P2972</f>
        <v>0</v>
      </c>
      <c r="H2974" s="1">
        <f>ItemLists_295084!W2972</f>
        <v>0</v>
      </c>
      <c r="I2974">
        <f>ItemLists_295084!S2972</f>
        <v>0</v>
      </c>
    </row>
    <row r="2975" spans="1:9" x14ac:dyDescent="0.25">
      <c r="A2975" t="str">
        <f>IF(ItemLists_295084!A2973="Juvenile Non-Fiction","JNF","")</f>
        <v/>
      </c>
      <c r="B2975">
        <f>ItemLists_295084!B2973</f>
        <v>0</v>
      </c>
      <c r="C2975" t="str">
        <f>LEFT(ItemLists_295084!D2973,36)</f>
        <v/>
      </c>
      <c r="D2975" s="3" t="str">
        <f>IF(ItemLists_295084!AE2973=1,"Yes","No")</f>
        <v>No</v>
      </c>
      <c r="E2975" s="18">
        <f>ItemLists_295084!C2973</f>
        <v>0</v>
      </c>
      <c r="F2975">
        <f>ItemLists_295084!F2973</f>
        <v>0</v>
      </c>
      <c r="G2975">
        <f>ItemLists_295084!P2973</f>
        <v>0</v>
      </c>
      <c r="H2975" s="1">
        <f>ItemLists_295084!W2973</f>
        <v>0</v>
      </c>
      <c r="I2975">
        <f>ItemLists_295084!S2973</f>
        <v>0</v>
      </c>
    </row>
    <row r="2976" spans="1:9" x14ac:dyDescent="0.25">
      <c r="A2976" t="str">
        <f>IF(ItemLists_295084!A2974="Juvenile Non-Fiction","JNF","")</f>
        <v/>
      </c>
      <c r="B2976">
        <f>ItemLists_295084!B2974</f>
        <v>0</v>
      </c>
      <c r="C2976" t="str">
        <f>LEFT(ItemLists_295084!D2974,36)</f>
        <v/>
      </c>
      <c r="D2976" s="3" t="str">
        <f>IF(ItemLists_295084!AE2974=1,"Yes","No")</f>
        <v>No</v>
      </c>
      <c r="E2976" s="18">
        <f>ItemLists_295084!C2974</f>
        <v>0</v>
      </c>
      <c r="F2976">
        <f>ItemLists_295084!F2974</f>
        <v>0</v>
      </c>
      <c r="G2976">
        <f>ItemLists_295084!P2974</f>
        <v>0</v>
      </c>
      <c r="H2976" s="1">
        <f>ItemLists_295084!W2974</f>
        <v>0</v>
      </c>
      <c r="I2976">
        <f>ItemLists_295084!S2974</f>
        <v>0</v>
      </c>
    </row>
    <row r="2977" spans="1:9" x14ac:dyDescent="0.25">
      <c r="A2977" t="str">
        <f>IF(ItemLists_295084!A2975="Juvenile Non-Fiction","JNF","")</f>
        <v/>
      </c>
      <c r="B2977">
        <f>ItemLists_295084!B2975</f>
        <v>0</v>
      </c>
      <c r="C2977" t="str">
        <f>LEFT(ItemLists_295084!D2975,36)</f>
        <v/>
      </c>
      <c r="D2977" s="3" t="str">
        <f>IF(ItemLists_295084!AE2975=1,"Yes","No")</f>
        <v>No</v>
      </c>
      <c r="E2977" s="18">
        <f>ItemLists_295084!C2975</f>
        <v>0</v>
      </c>
      <c r="F2977">
        <f>ItemLists_295084!F2975</f>
        <v>0</v>
      </c>
      <c r="G2977">
        <f>ItemLists_295084!P2975</f>
        <v>0</v>
      </c>
      <c r="H2977" s="1">
        <f>ItemLists_295084!W2975</f>
        <v>0</v>
      </c>
      <c r="I2977">
        <f>ItemLists_295084!S2975</f>
        <v>0</v>
      </c>
    </row>
    <row r="2978" spans="1:9" x14ac:dyDescent="0.25">
      <c r="A2978" t="str">
        <f>IF(ItemLists_295084!A2976="Juvenile Non-Fiction","JNF","")</f>
        <v/>
      </c>
      <c r="B2978">
        <f>ItemLists_295084!B2976</f>
        <v>0</v>
      </c>
      <c r="C2978" t="str">
        <f>LEFT(ItemLists_295084!D2976,36)</f>
        <v/>
      </c>
      <c r="D2978" s="3" t="str">
        <f>IF(ItemLists_295084!AE2976=1,"Yes","No")</f>
        <v>No</v>
      </c>
      <c r="E2978" s="18">
        <f>ItemLists_295084!C2976</f>
        <v>0</v>
      </c>
      <c r="F2978">
        <f>ItemLists_295084!F2976</f>
        <v>0</v>
      </c>
      <c r="G2978">
        <f>ItemLists_295084!P2976</f>
        <v>0</v>
      </c>
      <c r="H2978" s="1">
        <f>ItemLists_295084!W2976</f>
        <v>0</v>
      </c>
      <c r="I2978">
        <f>ItemLists_295084!S2976</f>
        <v>0</v>
      </c>
    </row>
    <row r="2979" spans="1:9" x14ac:dyDescent="0.25">
      <c r="A2979" t="str">
        <f>IF(ItemLists_295084!A2977="Juvenile Non-Fiction","JNF","")</f>
        <v/>
      </c>
      <c r="B2979">
        <f>ItemLists_295084!B2977</f>
        <v>0</v>
      </c>
      <c r="C2979" t="str">
        <f>LEFT(ItemLists_295084!D2977,36)</f>
        <v/>
      </c>
      <c r="D2979" s="3" t="str">
        <f>IF(ItemLists_295084!AE2977=1,"Yes","No")</f>
        <v>No</v>
      </c>
      <c r="E2979" s="18">
        <f>ItemLists_295084!C2977</f>
        <v>0</v>
      </c>
      <c r="F2979">
        <f>ItemLists_295084!F2977</f>
        <v>0</v>
      </c>
      <c r="G2979">
        <f>ItemLists_295084!P2977</f>
        <v>0</v>
      </c>
      <c r="H2979" s="1">
        <f>ItemLists_295084!W2977</f>
        <v>0</v>
      </c>
      <c r="I2979">
        <f>ItemLists_295084!S2977</f>
        <v>0</v>
      </c>
    </row>
    <row r="2980" spans="1:9" x14ac:dyDescent="0.25">
      <c r="A2980" t="str">
        <f>IF(ItemLists_295084!A2978="Juvenile Non-Fiction","JNF","")</f>
        <v/>
      </c>
      <c r="B2980">
        <f>ItemLists_295084!B2978</f>
        <v>0</v>
      </c>
      <c r="C2980" t="str">
        <f>LEFT(ItemLists_295084!D2978,36)</f>
        <v/>
      </c>
      <c r="D2980" s="3" t="str">
        <f>IF(ItemLists_295084!AE2978=1,"Yes","No")</f>
        <v>No</v>
      </c>
      <c r="E2980" s="18">
        <f>ItemLists_295084!C2978</f>
        <v>0</v>
      </c>
      <c r="F2980">
        <f>ItemLists_295084!F2978</f>
        <v>0</v>
      </c>
      <c r="G2980">
        <f>ItemLists_295084!P2978</f>
        <v>0</v>
      </c>
      <c r="H2980" s="1">
        <f>ItemLists_295084!W2978</f>
        <v>0</v>
      </c>
      <c r="I2980">
        <f>ItemLists_295084!S2978</f>
        <v>0</v>
      </c>
    </row>
    <row r="2981" spans="1:9" x14ac:dyDescent="0.25">
      <c r="A2981" t="str">
        <f>IF(ItemLists_295084!A2979="Juvenile Non-Fiction","JNF","")</f>
        <v/>
      </c>
      <c r="B2981">
        <f>ItemLists_295084!B2979</f>
        <v>0</v>
      </c>
      <c r="C2981" t="str">
        <f>LEFT(ItemLists_295084!D2979,36)</f>
        <v/>
      </c>
      <c r="D2981" s="3" t="str">
        <f>IF(ItemLists_295084!AE2979=1,"Yes","No")</f>
        <v>No</v>
      </c>
      <c r="E2981" s="18">
        <f>ItemLists_295084!C2979</f>
        <v>0</v>
      </c>
      <c r="F2981">
        <f>ItemLists_295084!F2979</f>
        <v>0</v>
      </c>
      <c r="G2981">
        <f>ItemLists_295084!P2979</f>
        <v>0</v>
      </c>
      <c r="H2981" s="1">
        <f>ItemLists_295084!W2979</f>
        <v>0</v>
      </c>
      <c r="I2981">
        <f>ItemLists_295084!S2979</f>
        <v>0</v>
      </c>
    </row>
    <row r="2982" spans="1:9" x14ac:dyDescent="0.25">
      <c r="A2982" t="str">
        <f>IF(ItemLists_295084!A2980="Juvenile Non-Fiction","JNF","")</f>
        <v/>
      </c>
      <c r="B2982">
        <f>ItemLists_295084!B2980</f>
        <v>0</v>
      </c>
      <c r="C2982" t="str">
        <f>LEFT(ItemLists_295084!D2980,36)</f>
        <v/>
      </c>
      <c r="D2982" s="3" t="str">
        <f>IF(ItemLists_295084!AE2980=1,"Yes","No")</f>
        <v>No</v>
      </c>
      <c r="E2982" s="18">
        <f>ItemLists_295084!C2980</f>
        <v>0</v>
      </c>
      <c r="F2982">
        <f>ItemLists_295084!F2980</f>
        <v>0</v>
      </c>
      <c r="G2982">
        <f>ItemLists_295084!P2980</f>
        <v>0</v>
      </c>
      <c r="H2982" s="1">
        <f>ItemLists_295084!W2980</f>
        <v>0</v>
      </c>
      <c r="I2982">
        <f>ItemLists_295084!S2980</f>
        <v>0</v>
      </c>
    </row>
    <row r="2983" spans="1:9" x14ac:dyDescent="0.25">
      <c r="A2983" t="str">
        <f>IF(ItemLists_295084!A2981="Juvenile Non-Fiction","JNF","")</f>
        <v/>
      </c>
      <c r="B2983">
        <f>ItemLists_295084!B2981</f>
        <v>0</v>
      </c>
      <c r="C2983" t="str">
        <f>LEFT(ItemLists_295084!D2981,36)</f>
        <v/>
      </c>
      <c r="D2983" s="3" t="str">
        <f>IF(ItemLists_295084!AE2981=1,"Yes","No")</f>
        <v>No</v>
      </c>
      <c r="E2983" s="18">
        <f>ItemLists_295084!C2981</f>
        <v>0</v>
      </c>
      <c r="F2983">
        <f>ItemLists_295084!F2981</f>
        <v>0</v>
      </c>
      <c r="G2983">
        <f>ItemLists_295084!P2981</f>
        <v>0</v>
      </c>
      <c r="H2983" s="1">
        <f>ItemLists_295084!W2981</f>
        <v>0</v>
      </c>
      <c r="I2983">
        <f>ItemLists_295084!S2981</f>
        <v>0</v>
      </c>
    </row>
    <row r="2984" spans="1:9" x14ac:dyDescent="0.25">
      <c r="A2984" t="str">
        <f>IF(ItemLists_295084!A2982="Juvenile Non-Fiction","JNF","")</f>
        <v/>
      </c>
      <c r="B2984">
        <f>ItemLists_295084!B2982</f>
        <v>0</v>
      </c>
      <c r="C2984" t="str">
        <f>LEFT(ItemLists_295084!D2982,36)</f>
        <v/>
      </c>
      <c r="D2984" s="3" t="str">
        <f>IF(ItemLists_295084!AE2982=1,"Yes","No")</f>
        <v>No</v>
      </c>
      <c r="E2984" s="18">
        <f>ItemLists_295084!C2982</f>
        <v>0</v>
      </c>
      <c r="F2984">
        <f>ItemLists_295084!F2982</f>
        <v>0</v>
      </c>
      <c r="G2984">
        <f>ItemLists_295084!P2982</f>
        <v>0</v>
      </c>
      <c r="H2984" s="1">
        <f>ItemLists_295084!W2982</f>
        <v>0</v>
      </c>
      <c r="I2984">
        <f>ItemLists_295084!S2982</f>
        <v>0</v>
      </c>
    </row>
    <row r="2985" spans="1:9" x14ac:dyDescent="0.25">
      <c r="A2985" t="str">
        <f>IF(ItemLists_295084!A2983="Juvenile Non-Fiction","JNF","")</f>
        <v/>
      </c>
      <c r="B2985">
        <f>ItemLists_295084!B2983</f>
        <v>0</v>
      </c>
      <c r="C2985" t="str">
        <f>LEFT(ItemLists_295084!D2983,36)</f>
        <v/>
      </c>
      <c r="D2985" s="3" t="str">
        <f>IF(ItemLists_295084!AE2983=1,"Yes","No")</f>
        <v>No</v>
      </c>
      <c r="E2985" s="18">
        <f>ItemLists_295084!C2983</f>
        <v>0</v>
      </c>
      <c r="F2985">
        <f>ItemLists_295084!F2983</f>
        <v>0</v>
      </c>
      <c r="G2985">
        <f>ItemLists_295084!P2983</f>
        <v>0</v>
      </c>
      <c r="H2985" s="1">
        <f>ItemLists_295084!W2983</f>
        <v>0</v>
      </c>
      <c r="I2985">
        <f>ItemLists_295084!S2983</f>
        <v>0</v>
      </c>
    </row>
    <row r="2986" spans="1:9" x14ac:dyDescent="0.25">
      <c r="A2986" t="str">
        <f>IF(ItemLists_295084!A2984="Juvenile Non-Fiction","JNF","")</f>
        <v/>
      </c>
      <c r="B2986">
        <f>ItemLists_295084!B2984</f>
        <v>0</v>
      </c>
      <c r="C2986" t="str">
        <f>LEFT(ItemLists_295084!D2984,36)</f>
        <v/>
      </c>
      <c r="D2986" s="3" t="str">
        <f>IF(ItemLists_295084!AE2984=1,"Yes","No")</f>
        <v>No</v>
      </c>
      <c r="E2986" s="18">
        <f>ItemLists_295084!C2984</f>
        <v>0</v>
      </c>
      <c r="F2986">
        <f>ItemLists_295084!F2984</f>
        <v>0</v>
      </c>
      <c r="G2986">
        <f>ItemLists_295084!P2984</f>
        <v>0</v>
      </c>
      <c r="H2986" s="1">
        <f>ItemLists_295084!W2984</f>
        <v>0</v>
      </c>
      <c r="I2986">
        <f>ItemLists_295084!S2984</f>
        <v>0</v>
      </c>
    </row>
    <row r="2987" spans="1:9" x14ac:dyDescent="0.25">
      <c r="A2987" t="str">
        <f>IF(ItemLists_295084!A2985="Juvenile Non-Fiction","JNF","")</f>
        <v/>
      </c>
      <c r="B2987">
        <f>ItemLists_295084!B2985</f>
        <v>0</v>
      </c>
      <c r="C2987" t="str">
        <f>LEFT(ItemLists_295084!D2985,36)</f>
        <v/>
      </c>
      <c r="D2987" s="3" t="str">
        <f>IF(ItemLists_295084!AE2985=1,"Yes","No")</f>
        <v>No</v>
      </c>
      <c r="E2987" s="18">
        <f>ItemLists_295084!C2985</f>
        <v>0</v>
      </c>
      <c r="F2987">
        <f>ItemLists_295084!F2985</f>
        <v>0</v>
      </c>
      <c r="G2987">
        <f>ItemLists_295084!P2985</f>
        <v>0</v>
      </c>
      <c r="H2987" s="1">
        <f>ItemLists_295084!W2985</f>
        <v>0</v>
      </c>
      <c r="I2987">
        <f>ItemLists_295084!S2985</f>
        <v>0</v>
      </c>
    </row>
    <row r="2988" spans="1:9" x14ac:dyDescent="0.25">
      <c r="A2988" t="str">
        <f>IF(ItemLists_295084!A2986="Juvenile Non-Fiction","JNF","")</f>
        <v/>
      </c>
      <c r="B2988">
        <f>ItemLists_295084!B2986</f>
        <v>0</v>
      </c>
      <c r="C2988" t="str">
        <f>LEFT(ItemLists_295084!D2986,36)</f>
        <v/>
      </c>
      <c r="D2988" s="3" t="str">
        <f>IF(ItemLists_295084!AE2986=1,"Yes","No")</f>
        <v>No</v>
      </c>
      <c r="E2988" s="18">
        <f>ItemLists_295084!C2986</f>
        <v>0</v>
      </c>
      <c r="F2988">
        <f>ItemLists_295084!F2986</f>
        <v>0</v>
      </c>
      <c r="G2988">
        <f>ItemLists_295084!P2986</f>
        <v>0</v>
      </c>
      <c r="H2988" s="1">
        <f>ItemLists_295084!W2986</f>
        <v>0</v>
      </c>
      <c r="I2988">
        <f>ItemLists_295084!S2986</f>
        <v>0</v>
      </c>
    </row>
    <row r="2989" spans="1:9" x14ac:dyDescent="0.25">
      <c r="A2989" t="str">
        <f>IF(ItemLists_295084!A2987="Juvenile Non-Fiction","JNF","")</f>
        <v/>
      </c>
      <c r="B2989">
        <f>ItemLists_295084!B2987</f>
        <v>0</v>
      </c>
      <c r="C2989" t="str">
        <f>LEFT(ItemLists_295084!D2987,36)</f>
        <v/>
      </c>
      <c r="D2989" s="3" t="str">
        <f>IF(ItemLists_295084!AE2987=1,"Yes","No")</f>
        <v>No</v>
      </c>
      <c r="E2989" s="18">
        <f>ItemLists_295084!C2987</f>
        <v>0</v>
      </c>
      <c r="F2989">
        <f>ItemLists_295084!F2987</f>
        <v>0</v>
      </c>
      <c r="G2989">
        <f>ItemLists_295084!P2987</f>
        <v>0</v>
      </c>
      <c r="H2989" s="1">
        <f>ItemLists_295084!W2987</f>
        <v>0</v>
      </c>
      <c r="I2989">
        <f>ItemLists_295084!S2987</f>
        <v>0</v>
      </c>
    </row>
    <row r="2990" spans="1:9" x14ac:dyDescent="0.25">
      <c r="A2990" t="str">
        <f>IF(ItemLists_295084!A2988="Juvenile Non-Fiction","JNF","")</f>
        <v/>
      </c>
      <c r="B2990">
        <f>ItemLists_295084!B2988</f>
        <v>0</v>
      </c>
      <c r="C2990" t="str">
        <f>LEFT(ItemLists_295084!D2988,36)</f>
        <v/>
      </c>
      <c r="D2990" s="3" t="str">
        <f>IF(ItemLists_295084!AE2988=1,"Yes","No")</f>
        <v>No</v>
      </c>
      <c r="E2990" s="18">
        <f>ItemLists_295084!C2988</f>
        <v>0</v>
      </c>
      <c r="F2990">
        <f>ItemLists_295084!F2988</f>
        <v>0</v>
      </c>
      <c r="G2990">
        <f>ItemLists_295084!P2988</f>
        <v>0</v>
      </c>
      <c r="H2990" s="1">
        <f>ItemLists_295084!W2988</f>
        <v>0</v>
      </c>
      <c r="I2990">
        <f>ItemLists_295084!S2988</f>
        <v>0</v>
      </c>
    </row>
    <row r="2991" spans="1:9" x14ac:dyDescent="0.25">
      <c r="A2991" t="str">
        <f>IF(ItemLists_295084!A2989="Juvenile Non-Fiction","JNF","")</f>
        <v/>
      </c>
      <c r="B2991">
        <f>ItemLists_295084!B2989</f>
        <v>0</v>
      </c>
      <c r="C2991" t="str">
        <f>LEFT(ItemLists_295084!D2989,36)</f>
        <v/>
      </c>
      <c r="D2991" s="3" t="str">
        <f>IF(ItemLists_295084!AE2989=1,"Yes","No")</f>
        <v>No</v>
      </c>
      <c r="E2991" s="18">
        <f>ItemLists_295084!C2989</f>
        <v>0</v>
      </c>
      <c r="F2991">
        <f>ItemLists_295084!F2989</f>
        <v>0</v>
      </c>
      <c r="G2991">
        <f>ItemLists_295084!P2989</f>
        <v>0</v>
      </c>
      <c r="H2991" s="1">
        <f>ItemLists_295084!W2989</f>
        <v>0</v>
      </c>
      <c r="I2991">
        <f>ItemLists_295084!S2989</f>
        <v>0</v>
      </c>
    </row>
    <row r="2992" spans="1:9" x14ac:dyDescent="0.25">
      <c r="A2992" t="str">
        <f>IF(ItemLists_295084!A2990="Juvenile Non-Fiction","JNF","")</f>
        <v/>
      </c>
      <c r="B2992">
        <f>ItemLists_295084!B2990</f>
        <v>0</v>
      </c>
      <c r="C2992" t="str">
        <f>LEFT(ItemLists_295084!D2990,36)</f>
        <v/>
      </c>
      <c r="D2992" s="3" t="str">
        <f>IF(ItemLists_295084!AE2990=1,"Yes","No")</f>
        <v>No</v>
      </c>
      <c r="E2992" s="18">
        <f>ItemLists_295084!C2990</f>
        <v>0</v>
      </c>
      <c r="F2992">
        <f>ItemLists_295084!F2990</f>
        <v>0</v>
      </c>
      <c r="G2992">
        <f>ItemLists_295084!P2990</f>
        <v>0</v>
      </c>
      <c r="H2992" s="1">
        <f>ItemLists_295084!W2990</f>
        <v>0</v>
      </c>
      <c r="I2992">
        <f>ItemLists_295084!S2990</f>
        <v>0</v>
      </c>
    </row>
    <row r="2993" spans="1:9" x14ac:dyDescent="0.25">
      <c r="A2993" t="str">
        <f>IF(ItemLists_295084!A2991="Juvenile Non-Fiction","JNF","")</f>
        <v/>
      </c>
      <c r="B2993">
        <f>ItemLists_295084!B2991</f>
        <v>0</v>
      </c>
      <c r="C2993" t="str">
        <f>LEFT(ItemLists_295084!D2991,36)</f>
        <v/>
      </c>
      <c r="D2993" s="3" t="str">
        <f>IF(ItemLists_295084!AE2991=1,"Yes","No")</f>
        <v>No</v>
      </c>
      <c r="E2993" s="18">
        <f>ItemLists_295084!C2991</f>
        <v>0</v>
      </c>
      <c r="F2993">
        <f>ItemLists_295084!F2991</f>
        <v>0</v>
      </c>
      <c r="G2993">
        <f>ItemLists_295084!P2991</f>
        <v>0</v>
      </c>
      <c r="H2993" s="1">
        <f>ItemLists_295084!W2991</f>
        <v>0</v>
      </c>
      <c r="I2993">
        <f>ItemLists_295084!S2991</f>
        <v>0</v>
      </c>
    </row>
    <row r="2994" spans="1:9" x14ac:dyDescent="0.25">
      <c r="A2994" t="str">
        <f>IF(ItemLists_295084!A2992="Juvenile Non-Fiction","JNF","")</f>
        <v/>
      </c>
      <c r="B2994">
        <f>ItemLists_295084!B2992</f>
        <v>0</v>
      </c>
      <c r="C2994" t="str">
        <f>LEFT(ItemLists_295084!D2992,36)</f>
        <v/>
      </c>
      <c r="D2994" s="3" t="str">
        <f>IF(ItemLists_295084!AE2992=1,"Yes","No")</f>
        <v>No</v>
      </c>
      <c r="E2994" s="18">
        <f>ItemLists_295084!C2992</f>
        <v>0</v>
      </c>
      <c r="F2994">
        <f>ItemLists_295084!F2992</f>
        <v>0</v>
      </c>
      <c r="G2994">
        <f>ItemLists_295084!P2992</f>
        <v>0</v>
      </c>
      <c r="H2994" s="1">
        <f>ItemLists_295084!W2992</f>
        <v>0</v>
      </c>
      <c r="I2994">
        <f>ItemLists_295084!S2992</f>
        <v>0</v>
      </c>
    </row>
    <row r="2995" spans="1:9" x14ac:dyDescent="0.25">
      <c r="A2995" t="str">
        <f>IF(ItemLists_295084!A2993="Juvenile Non-Fiction","JNF","")</f>
        <v/>
      </c>
      <c r="B2995">
        <f>ItemLists_295084!B2993</f>
        <v>0</v>
      </c>
      <c r="C2995" t="str">
        <f>LEFT(ItemLists_295084!D2993,36)</f>
        <v/>
      </c>
      <c r="D2995" s="3" t="str">
        <f>IF(ItemLists_295084!AE2993=1,"Yes","No")</f>
        <v>No</v>
      </c>
      <c r="E2995" s="18">
        <f>ItemLists_295084!C2993</f>
        <v>0</v>
      </c>
      <c r="F2995">
        <f>ItemLists_295084!F2993</f>
        <v>0</v>
      </c>
      <c r="G2995">
        <f>ItemLists_295084!P2993</f>
        <v>0</v>
      </c>
      <c r="H2995" s="1">
        <f>ItemLists_295084!W2993</f>
        <v>0</v>
      </c>
      <c r="I2995">
        <f>ItemLists_295084!S2993</f>
        <v>0</v>
      </c>
    </row>
    <row r="2996" spans="1:9" x14ac:dyDescent="0.25">
      <c r="A2996" t="str">
        <f>IF(ItemLists_295084!A2994="Juvenile Non-Fiction","JNF","")</f>
        <v/>
      </c>
      <c r="B2996">
        <f>ItemLists_295084!B2994</f>
        <v>0</v>
      </c>
      <c r="C2996" t="str">
        <f>LEFT(ItemLists_295084!D2994,36)</f>
        <v/>
      </c>
      <c r="D2996" s="3" t="str">
        <f>IF(ItemLists_295084!AE2994=1,"Yes","No")</f>
        <v>No</v>
      </c>
      <c r="E2996" s="18">
        <f>ItemLists_295084!C2994</f>
        <v>0</v>
      </c>
      <c r="F2996">
        <f>ItemLists_295084!F2994</f>
        <v>0</v>
      </c>
      <c r="G2996">
        <f>ItemLists_295084!P2994</f>
        <v>0</v>
      </c>
      <c r="H2996" s="1">
        <f>ItemLists_295084!W2994</f>
        <v>0</v>
      </c>
      <c r="I2996">
        <f>ItemLists_295084!S2994</f>
        <v>0</v>
      </c>
    </row>
    <row r="2997" spans="1:9" x14ac:dyDescent="0.25">
      <c r="A2997" t="str">
        <f>IF(ItemLists_295084!A2995="Juvenile Non-Fiction","JNF","")</f>
        <v/>
      </c>
      <c r="B2997">
        <f>ItemLists_295084!B2995</f>
        <v>0</v>
      </c>
      <c r="C2997" t="str">
        <f>LEFT(ItemLists_295084!D2995,36)</f>
        <v/>
      </c>
      <c r="D2997" s="3" t="str">
        <f>IF(ItemLists_295084!AE2995=1,"Yes","No")</f>
        <v>No</v>
      </c>
      <c r="E2997" s="18">
        <f>ItemLists_295084!C2995</f>
        <v>0</v>
      </c>
      <c r="F2997">
        <f>ItemLists_295084!F2995</f>
        <v>0</v>
      </c>
      <c r="G2997">
        <f>ItemLists_295084!P2995</f>
        <v>0</v>
      </c>
      <c r="H2997" s="1">
        <f>ItemLists_295084!W2995</f>
        <v>0</v>
      </c>
      <c r="I2997">
        <f>ItemLists_295084!S2995</f>
        <v>0</v>
      </c>
    </row>
    <row r="2998" spans="1:9" x14ac:dyDescent="0.25">
      <c r="A2998" t="str">
        <f>IF(ItemLists_295084!A2996="Juvenile Non-Fiction","JNF","")</f>
        <v/>
      </c>
      <c r="B2998">
        <f>ItemLists_295084!B2996</f>
        <v>0</v>
      </c>
      <c r="C2998" t="str">
        <f>LEFT(ItemLists_295084!D2996,36)</f>
        <v/>
      </c>
      <c r="D2998" s="3" t="str">
        <f>IF(ItemLists_295084!AE2996=1,"Yes","No")</f>
        <v>No</v>
      </c>
      <c r="E2998" s="18">
        <f>ItemLists_295084!C2996</f>
        <v>0</v>
      </c>
      <c r="F2998">
        <f>ItemLists_295084!F2996</f>
        <v>0</v>
      </c>
      <c r="G2998">
        <f>ItemLists_295084!P2996</f>
        <v>0</v>
      </c>
      <c r="H2998" s="1">
        <f>ItemLists_295084!W2996</f>
        <v>0</v>
      </c>
      <c r="I2998">
        <f>ItemLists_295084!S2996</f>
        <v>0</v>
      </c>
    </row>
    <row r="2999" spans="1:9" x14ac:dyDescent="0.25">
      <c r="A2999" t="str">
        <f>IF(ItemLists_295084!A2997="Juvenile Non-Fiction","JNF","")</f>
        <v/>
      </c>
      <c r="B2999">
        <f>ItemLists_295084!B2997</f>
        <v>0</v>
      </c>
      <c r="C2999" t="str">
        <f>LEFT(ItemLists_295084!D2997,36)</f>
        <v/>
      </c>
      <c r="D2999" s="3" t="str">
        <f>IF(ItemLists_295084!AE2997=1,"Yes","No")</f>
        <v>No</v>
      </c>
      <c r="E2999" s="18">
        <f>ItemLists_295084!C2997</f>
        <v>0</v>
      </c>
      <c r="F2999">
        <f>ItemLists_295084!F2997</f>
        <v>0</v>
      </c>
      <c r="G2999">
        <f>ItemLists_295084!P2997</f>
        <v>0</v>
      </c>
      <c r="H2999" s="1">
        <f>ItemLists_295084!W2997</f>
        <v>0</v>
      </c>
      <c r="I2999">
        <f>ItemLists_295084!S2997</f>
        <v>0</v>
      </c>
    </row>
    <row r="3000" spans="1:9" x14ac:dyDescent="0.25">
      <c r="A3000" t="str">
        <f>IF(ItemLists_295084!A2998="Juvenile Non-Fiction","JNF","")</f>
        <v/>
      </c>
      <c r="B3000">
        <f>ItemLists_295084!B2998</f>
        <v>0</v>
      </c>
      <c r="C3000" t="str">
        <f>LEFT(ItemLists_295084!D2998,36)</f>
        <v/>
      </c>
      <c r="D3000" s="3" t="str">
        <f>IF(ItemLists_295084!AE2998=1,"Yes","No")</f>
        <v>No</v>
      </c>
      <c r="E3000" s="18">
        <f>ItemLists_295084!C2998</f>
        <v>0</v>
      </c>
      <c r="F3000">
        <f>ItemLists_295084!F2998</f>
        <v>0</v>
      </c>
      <c r="G3000">
        <f>ItemLists_295084!P2998</f>
        <v>0</v>
      </c>
      <c r="H3000" s="1">
        <f>ItemLists_295084!W2998</f>
        <v>0</v>
      </c>
      <c r="I3000">
        <f>ItemLists_295084!S2998</f>
        <v>0</v>
      </c>
    </row>
    <row r="3001" spans="1:9" x14ac:dyDescent="0.25">
      <c r="A3001" t="str">
        <f>IF(ItemLists_295084!A2999="Juvenile Non-Fiction","JNF","")</f>
        <v/>
      </c>
      <c r="B3001">
        <f>ItemLists_295084!B2999</f>
        <v>0</v>
      </c>
      <c r="C3001" t="str">
        <f>LEFT(ItemLists_295084!D2999,36)</f>
        <v/>
      </c>
      <c r="D3001" s="3" t="str">
        <f>IF(ItemLists_295084!AE2999=1,"Yes","No")</f>
        <v>No</v>
      </c>
      <c r="E3001" s="18">
        <f>ItemLists_295084!C2999</f>
        <v>0</v>
      </c>
      <c r="F3001">
        <f>ItemLists_295084!F2999</f>
        <v>0</v>
      </c>
      <c r="G3001">
        <f>ItemLists_295084!P2999</f>
        <v>0</v>
      </c>
      <c r="H3001" s="1">
        <f>ItemLists_295084!W2999</f>
        <v>0</v>
      </c>
      <c r="I3001">
        <f>ItemLists_295084!S2999</f>
        <v>0</v>
      </c>
    </row>
    <row r="3002" spans="1:9" x14ac:dyDescent="0.25">
      <c r="A3002" t="str">
        <f>IF(ItemLists_295084!A3000="Juvenile Non-Fiction","JNF","")</f>
        <v/>
      </c>
      <c r="B3002">
        <f>ItemLists_295084!B3000</f>
        <v>0</v>
      </c>
      <c r="C3002" t="str">
        <f>LEFT(ItemLists_295084!D3000,36)</f>
        <v/>
      </c>
      <c r="D3002" s="3" t="str">
        <f>IF(ItemLists_295084!AE3000=1,"Yes","No")</f>
        <v>No</v>
      </c>
      <c r="E3002" s="18">
        <f>ItemLists_295084!C3000</f>
        <v>0</v>
      </c>
      <c r="F3002">
        <f>ItemLists_295084!F3000</f>
        <v>0</v>
      </c>
      <c r="G3002">
        <f>ItemLists_295084!P3000</f>
        <v>0</v>
      </c>
      <c r="H3002" s="1">
        <f>ItemLists_295084!W3000</f>
        <v>0</v>
      </c>
      <c r="I3002">
        <f>ItemLists_295084!S3000</f>
        <v>0</v>
      </c>
    </row>
    <row r="3003" spans="1:9" x14ac:dyDescent="0.25">
      <c r="A3003" t="str">
        <f>IF(ItemLists_295084!A3001="Juvenile Non-Fiction","JNF","")</f>
        <v/>
      </c>
      <c r="B3003">
        <f>ItemLists_295084!B3001</f>
        <v>0</v>
      </c>
      <c r="C3003" t="str">
        <f>LEFT(ItemLists_295084!D3001,36)</f>
        <v/>
      </c>
      <c r="D3003" s="3" t="str">
        <f>IF(ItemLists_295084!AE3001=1,"Yes","No")</f>
        <v>No</v>
      </c>
      <c r="E3003" s="18">
        <f>ItemLists_295084!C3001</f>
        <v>0</v>
      </c>
      <c r="F3003">
        <f>ItemLists_295084!F3001</f>
        <v>0</v>
      </c>
      <c r="G3003">
        <f>ItemLists_295084!P3001</f>
        <v>0</v>
      </c>
      <c r="H3003" s="1">
        <f>ItemLists_295084!W3001</f>
        <v>0</v>
      </c>
      <c r="I3003">
        <f>ItemLists_295084!S3001</f>
        <v>0</v>
      </c>
    </row>
    <row r="3004" spans="1:9" x14ac:dyDescent="0.25">
      <c r="A3004" t="str">
        <f>IF(ItemLists_295084!A3002="Juvenile Non-Fiction","JNF","")</f>
        <v/>
      </c>
      <c r="B3004">
        <f>ItemLists_295084!B3002</f>
        <v>0</v>
      </c>
      <c r="C3004" t="str">
        <f>LEFT(ItemLists_295084!D3002,36)</f>
        <v/>
      </c>
      <c r="D3004" s="3" t="str">
        <f>IF(ItemLists_295084!AE3002=1,"Yes","No")</f>
        <v>No</v>
      </c>
      <c r="E3004" s="18">
        <f>ItemLists_295084!C3002</f>
        <v>0</v>
      </c>
      <c r="F3004">
        <f>ItemLists_295084!F3002</f>
        <v>0</v>
      </c>
      <c r="G3004">
        <f>ItemLists_295084!P3002</f>
        <v>0</v>
      </c>
      <c r="H3004" s="1">
        <f>ItemLists_295084!W3002</f>
        <v>0</v>
      </c>
      <c r="I3004">
        <f>ItemLists_295084!S3002</f>
        <v>0</v>
      </c>
    </row>
    <row r="3005" spans="1:9" x14ac:dyDescent="0.25">
      <c r="A3005" t="str">
        <f>IF(ItemLists_295084!A3003="Juvenile Non-Fiction","JNF","")</f>
        <v/>
      </c>
      <c r="B3005">
        <f>ItemLists_295084!B3003</f>
        <v>0</v>
      </c>
      <c r="C3005" t="str">
        <f>LEFT(ItemLists_295084!D3003,36)</f>
        <v/>
      </c>
      <c r="D3005" s="3" t="str">
        <f>IF(ItemLists_295084!AE3003=1,"Yes","No")</f>
        <v>No</v>
      </c>
      <c r="E3005" s="18">
        <f>ItemLists_295084!C3003</f>
        <v>0</v>
      </c>
      <c r="F3005">
        <f>ItemLists_295084!F3003</f>
        <v>0</v>
      </c>
      <c r="G3005">
        <f>ItemLists_295084!P3003</f>
        <v>0</v>
      </c>
      <c r="H3005" s="1">
        <f>ItemLists_295084!W3003</f>
        <v>0</v>
      </c>
      <c r="I3005">
        <f>ItemLists_295084!S3003</f>
        <v>0</v>
      </c>
    </row>
    <row r="3006" spans="1:9" x14ac:dyDescent="0.25">
      <c r="A3006" t="str">
        <f>IF(ItemLists_295084!A3004="Juvenile Non-Fiction","JNF","")</f>
        <v/>
      </c>
      <c r="B3006">
        <f>ItemLists_295084!B3004</f>
        <v>0</v>
      </c>
      <c r="C3006" t="str">
        <f>LEFT(ItemLists_295084!D3004,36)</f>
        <v/>
      </c>
      <c r="D3006" s="3" t="str">
        <f>IF(ItemLists_295084!AE3004=1,"Yes","No")</f>
        <v>No</v>
      </c>
      <c r="E3006" s="18">
        <f>ItemLists_295084!C3004</f>
        <v>0</v>
      </c>
      <c r="F3006">
        <f>ItemLists_295084!F3004</f>
        <v>0</v>
      </c>
      <c r="G3006">
        <f>ItemLists_295084!P3004</f>
        <v>0</v>
      </c>
      <c r="H3006" s="1">
        <f>ItemLists_295084!W3004</f>
        <v>0</v>
      </c>
      <c r="I3006">
        <f>ItemLists_295084!S3004</f>
        <v>0</v>
      </c>
    </row>
    <row r="3007" spans="1:9" x14ac:dyDescent="0.25">
      <c r="A3007" t="str">
        <f>IF(ItemLists_295084!A3005="Juvenile Non-Fiction","JNF","")</f>
        <v/>
      </c>
      <c r="B3007">
        <f>ItemLists_295084!B3005</f>
        <v>0</v>
      </c>
      <c r="C3007" t="str">
        <f>LEFT(ItemLists_295084!D3005,36)</f>
        <v/>
      </c>
      <c r="D3007" s="3" t="str">
        <f>IF(ItemLists_295084!AE3005=1,"Yes","No")</f>
        <v>No</v>
      </c>
      <c r="E3007" s="18">
        <f>ItemLists_295084!C3005</f>
        <v>0</v>
      </c>
      <c r="F3007">
        <f>ItemLists_295084!F3005</f>
        <v>0</v>
      </c>
      <c r="G3007">
        <f>ItemLists_295084!P3005</f>
        <v>0</v>
      </c>
      <c r="H3007" s="1">
        <f>ItemLists_295084!W3005</f>
        <v>0</v>
      </c>
      <c r="I3007">
        <f>ItemLists_295084!S3005</f>
        <v>0</v>
      </c>
    </row>
    <row r="3008" spans="1:9" x14ac:dyDescent="0.25">
      <c r="A3008" t="str">
        <f>IF(ItemLists_295084!A3006="Juvenile Non-Fiction","JNF","")</f>
        <v/>
      </c>
      <c r="B3008">
        <f>ItemLists_295084!B3006</f>
        <v>0</v>
      </c>
      <c r="C3008" t="str">
        <f>LEFT(ItemLists_295084!D3006,36)</f>
        <v/>
      </c>
      <c r="D3008" s="3" t="str">
        <f>IF(ItemLists_295084!AE3006=1,"Yes","No")</f>
        <v>No</v>
      </c>
      <c r="E3008" s="18">
        <f>ItemLists_295084!C3006</f>
        <v>0</v>
      </c>
      <c r="F3008">
        <f>ItemLists_295084!F3006</f>
        <v>0</v>
      </c>
      <c r="G3008">
        <f>ItemLists_295084!P3006</f>
        <v>0</v>
      </c>
      <c r="H3008" s="1">
        <f>ItemLists_295084!W3006</f>
        <v>0</v>
      </c>
      <c r="I3008">
        <f>ItemLists_295084!S3006</f>
        <v>0</v>
      </c>
    </row>
    <row r="3009" spans="1:9" x14ac:dyDescent="0.25">
      <c r="A3009" t="str">
        <f>IF(ItemLists_295084!A3007="Juvenile Non-Fiction","JNF","")</f>
        <v/>
      </c>
      <c r="B3009">
        <f>ItemLists_295084!B3007</f>
        <v>0</v>
      </c>
      <c r="C3009" t="str">
        <f>LEFT(ItemLists_295084!D3007,36)</f>
        <v/>
      </c>
      <c r="D3009" s="3" t="str">
        <f>IF(ItemLists_295084!AE3007=1,"Yes","No")</f>
        <v>No</v>
      </c>
      <c r="E3009" s="18">
        <f>ItemLists_295084!C3007</f>
        <v>0</v>
      </c>
      <c r="F3009">
        <f>ItemLists_295084!F3007</f>
        <v>0</v>
      </c>
      <c r="G3009">
        <f>ItemLists_295084!P3007</f>
        <v>0</v>
      </c>
      <c r="H3009" s="1">
        <f>ItemLists_295084!W3007</f>
        <v>0</v>
      </c>
      <c r="I3009">
        <f>ItemLists_295084!S3007</f>
        <v>0</v>
      </c>
    </row>
    <row r="3010" spans="1:9" x14ac:dyDescent="0.25">
      <c r="A3010" t="str">
        <f>IF(ItemLists_295084!A3008="Juvenile Non-Fiction","JNF","")</f>
        <v/>
      </c>
      <c r="B3010">
        <f>ItemLists_295084!B3008</f>
        <v>0</v>
      </c>
      <c r="C3010" t="str">
        <f>LEFT(ItemLists_295084!D3008,36)</f>
        <v/>
      </c>
      <c r="D3010" s="3" t="str">
        <f>IF(ItemLists_295084!AE3008=1,"Yes","No")</f>
        <v>No</v>
      </c>
      <c r="E3010" s="18">
        <f>ItemLists_295084!C3008</f>
        <v>0</v>
      </c>
      <c r="F3010">
        <f>ItemLists_295084!F3008</f>
        <v>0</v>
      </c>
      <c r="G3010">
        <f>ItemLists_295084!P3008</f>
        <v>0</v>
      </c>
      <c r="H3010" s="1">
        <f>ItemLists_295084!W3008</f>
        <v>0</v>
      </c>
      <c r="I3010">
        <f>ItemLists_295084!S3008</f>
        <v>0</v>
      </c>
    </row>
    <row r="3011" spans="1:9" x14ac:dyDescent="0.25">
      <c r="A3011" t="str">
        <f>IF(ItemLists_295084!A3009="Juvenile Non-Fiction","JNF","")</f>
        <v/>
      </c>
      <c r="B3011">
        <f>ItemLists_295084!B3009</f>
        <v>0</v>
      </c>
      <c r="C3011" t="str">
        <f>LEFT(ItemLists_295084!D3009,36)</f>
        <v/>
      </c>
      <c r="D3011" s="3" t="str">
        <f>IF(ItemLists_295084!AE3009=1,"Yes","No")</f>
        <v>No</v>
      </c>
      <c r="E3011" s="18">
        <f>ItemLists_295084!C3009</f>
        <v>0</v>
      </c>
      <c r="F3011">
        <f>ItemLists_295084!F3009</f>
        <v>0</v>
      </c>
      <c r="G3011">
        <f>ItemLists_295084!P3009</f>
        <v>0</v>
      </c>
      <c r="H3011" s="1">
        <f>ItemLists_295084!W3009</f>
        <v>0</v>
      </c>
      <c r="I3011">
        <f>ItemLists_295084!S3009</f>
        <v>0</v>
      </c>
    </row>
    <row r="3012" spans="1:9" x14ac:dyDescent="0.25">
      <c r="A3012" t="str">
        <f>IF(ItemLists_295084!A3010="Juvenile Non-Fiction","JNF","")</f>
        <v/>
      </c>
      <c r="B3012">
        <f>ItemLists_295084!B3010</f>
        <v>0</v>
      </c>
      <c r="C3012" t="str">
        <f>LEFT(ItemLists_295084!D3010,36)</f>
        <v/>
      </c>
      <c r="D3012" s="3" t="str">
        <f>IF(ItemLists_295084!AE3010=1,"Yes","No")</f>
        <v>No</v>
      </c>
      <c r="E3012" s="18">
        <f>ItemLists_295084!C3010</f>
        <v>0</v>
      </c>
      <c r="F3012">
        <f>ItemLists_295084!F3010</f>
        <v>0</v>
      </c>
      <c r="G3012">
        <f>ItemLists_295084!P3010</f>
        <v>0</v>
      </c>
      <c r="H3012" s="1">
        <f>ItemLists_295084!W3010</f>
        <v>0</v>
      </c>
      <c r="I3012">
        <f>ItemLists_295084!S3010</f>
        <v>0</v>
      </c>
    </row>
    <row r="3013" spans="1:9" x14ac:dyDescent="0.25">
      <c r="A3013" t="str">
        <f>IF(ItemLists_295084!A3011="Juvenile Non-Fiction","JNF","")</f>
        <v/>
      </c>
      <c r="B3013">
        <f>ItemLists_295084!B3011</f>
        <v>0</v>
      </c>
      <c r="C3013" t="str">
        <f>LEFT(ItemLists_295084!D3011,36)</f>
        <v/>
      </c>
      <c r="D3013" s="3" t="str">
        <f>IF(ItemLists_295084!AE3011=1,"Yes","No")</f>
        <v>No</v>
      </c>
      <c r="E3013" s="18">
        <f>ItemLists_295084!C3011</f>
        <v>0</v>
      </c>
      <c r="F3013">
        <f>ItemLists_295084!F3011</f>
        <v>0</v>
      </c>
      <c r="G3013">
        <f>ItemLists_295084!P3011</f>
        <v>0</v>
      </c>
      <c r="H3013" s="1">
        <f>ItemLists_295084!W3011</f>
        <v>0</v>
      </c>
      <c r="I3013">
        <f>ItemLists_295084!S3011</f>
        <v>0</v>
      </c>
    </row>
    <row r="3014" spans="1:9" x14ac:dyDescent="0.25">
      <c r="A3014" t="str">
        <f>IF(ItemLists_295084!A3012="Juvenile Non-Fiction","JNF","")</f>
        <v/>
      </c>
      <c r="B3014">
        <f>ItemLists_295084!B3012</f>
        <v>0</v>
      </c>
      <c r="C3014" t="str">
        <f>LEFT(ItemLists_295084!D3012,36)</f>
        <v/>
      </c>
      <c r="D3014" s="3" t="str">
        <f>IF(ItemLists_295084!AE3012=1,"Yes","No")</f>
        <v>No</v>
      </c>
      <c r="E3014" s="18">
        <f>ItemLists_295084!C3012</f>
        <v>0</v>
      </c>
      <c r="F3014">
        <f>ItemLists_295084!F3012</f>
        <v>0</v>
      </c>
      <c r="G3014">
        <f>ItemLists_295084!P3012</f>
        <v>0</v>
      </c>
      <c r="H3014" s="1">
        <f>ItemLists_295084!W3012</f>
        <v>0</v>
      </c>
      <c r="I3014">
        <f>ItemLists_295084!S3012</f>
        <v>0</v>
      </c>
    </row>
    <row r="3015" spans="1:9" x14ac:dyDescent="0.25">
      <c r="A3015" t="str">
        <f>IF(ItemLists_295084!A3013="Juvenile Non-Fiction","JNF","")</f>
        <v/>
      </c>
      <c r="B3015">
        <f>ItemLists_295084!B3013</f>
        <v>0</v>
      </c>
      <c r="C3015" t="str">
        <f>LEFT(ItemLists_295084!D3013,36)</f>
        <v/>
      </c>
      <c r="D3015" s="3" t="str">
        <f>IF(ItemLists_295084!AE3013=1,"Yes","No")</f>
        <v>No</v>
      </c>
      <c r="E3015" s="18">
        <f>ItemLists_295084!C3013</f>
        <v>0</v>
      </c>
      <c r="F3015">
        <f>ItemLists_295084!F3013</f>
        <v>0</v>
      </c>
      <c r="G3015">
        <f>ItemLists_295084!P3013</f>
        <v>0</v>
      </c>
      <c r="H3015" s="1">
        <f>ItemLists_295084!W3013</f>
        <v>0</v>
      </c>
      <c r="I3015">
        <f>ItemLists_295084!S3013</f>
        <v>0</v>
      </c>
    </row>
    <row r="3016" spans="1:9" x14ac:dyDescent="0.25">
      <c r="A3016" t="str">
        <f>IF(ItemLists_295084!A3014="Juvenile Non-Fiction","JNF","")</f>
        <v/>
      </c>
      <c r="B3016">
        <f>ItemLists_295084!B3014</f>
        <v>0</v>
      </c>
      <c r="C3016" t="str">
        <f>LEFT(ItemLists_295084!D3014,36)</f>
        <v/>
      </c>
      <c r="D3016" s="3" t="str">
        <f>IF(ItemLists_295084!AE3014=1,"Yes","No")</f>
        <v>No</v>
      </c>
      <c r="E3016" s="18">
        <f>ItemLists_295084!C3014</f>
        <v>0</v>
      </c>
      <c r="F3016">
        <f>ItemLists_295084!F3014</f>
        <v>0</v>
      </c>
      <c r="G3016">
        <f>ItemLists_295084!P3014</f>
        <v>0</v>
      </c>
      <c r="H3016" s="1">
        <f>ItemLists_295084!W3014</f>
        <v>0</v>
      </c>
      <c r="I3016">
        <f>ItemLists_295084!S3014</f>
        <v>0</v>
      </c>
    </row>
    <row r="3017" spans="1:9" x14ac:dyDescent="0.25">
      <c r="A3017" t="str">
        <f>IF(ItemLists_295084!A3015="Juvenile Non-Fiction","JNF","")</f>
        <v/>
      </c>
      <c r="B3017">
        <f>ItemLists_295084!B3015</f>
        <v>0</v>
      </c>
      <c r="C3017" t="str">
        <f>LEFT(ItemLists_295084!D3015,36)</f>
        <v/>
      </c>
      <c r="D3017" s="3" t="str">
        <f>IF(ItemLists_295084!AE3015=1,"Yes","No")</f>
        <v>No</v>
      </c>
      <c r="E3017" s="18">
        <f>ItemLists_295084!C3015</f>
        <v>0</v>
      </c>
      <c r="F3017">
        <f>ItemLists_295084!F3015</f>
        <v>0</v>
      </c>
      <c r="G3017">
        <f>ItemLists_295084!P3015</f>
        <v>0</v>
      </c>
      <c r="H3017" s="1">
        <f>ItemLists_295084!W3015</f>
        <v>0</v>
      </c>
      <c r="I3017">
        <f>ItemLists_295084!S3015</f>
        <v>0</v>
      </c>
    </row>
    <row r="3018" spans="1:9" x14ac:dyDescent="0.25">
      <c r="A3018" t="str">
        <f>IF(ItemLists_295084!A3016="Juvenile Non-Fiction","JNF","")</f>
        <v/>
      </c>
      <c r="B3018">
        <f>ItemLists_295084!B3016</f>
        <v>0</v>
      </c>
      <c r="C3018" t="str">
        <f>LEFT(ItemLists_295084!D3016,36)</f>
        <v/>
      </c>
      <c r="D3018" s="3" t="str">
        <f>IF(ItemLists_295084!AE3016=1,"Yes","No")</f>
        <v>No</v>
      </c>
      <c r="E3018" s="18">
        <f>ItemLists_295084!C3016</f>
        <v>0</v>
      </c>
      <c r="F3018">
        <f>ItemLists_295084!F3016</f>
        <v>0</v>
      </c>
      <c r="G3018">
        <f>ItemLists_295084!P3016</f>
        <v>0</v>
      </c>
      <c r="H3018" s="1">
        <f>ItemLists_295084!W3016</f>
        <v>0</v>
      </c>
      <c r="I3018">
        <f>ItemLists_295084!S3016</f>
        <v>0</v>
      </c>
    </row>
    <row r="3019" spans="1:9" x14ac:dyDescent="0.25">
      <c r="A3019" t="str">
        <f>IF(ItemLists_295084!A3017="Juvenile Non-Fiction","JNF","")</f>
        <v/>
      </c>
      <c r="B3019">
        <f>ItemLists_295084!B3017</f>
        <v>0</v>
      </c>
      <c r="C3019" t="str">
        <f>LEFT(ItemLists_295084!D3017,36)</f>
        <v/>
      </c>
      <c r="D3019" s="3" t="str">
        <f>IF(ItemLists_295084!AE3017=1,"Yes","No")</f>
        <v>No</v>
      </c>
      <c r="E3019" s="18">
        <f>ItemLists_295084!C3017</f>
        <v>0</v>
      </c>
      <c r="F3019">
        <f>ItemLists_295084!F3017</f>
        <v>0</v>
      </c>
      <c r="G3019">
        <f>ItemLists_295084!P3017</f>
        <v>0</v>
      </c>
      <c r="H3019" s="1">
        <f>ItemLists_295084!W3017</f>
        <v>0</v>
      </c>
      <c r="I3019">
        <f>ItemLists_295084!S3017</f>
        <v>0</v>
      </c>
    </row>
    <row r="3020" spans="1:9" x14ac:dyDescent="0.25">
      <c r="A3020" t="str">
        <f>IF(ItemLists_295084!A3018="Juvenile Non-Fiction","JNF","")</f>
        <v/>
      </c>
      <c r="B3020">
        <f>ItemLists_295084!B3018</f>
        <v>0</v>
      </c>
      <c r="C3020" t="str">
        <f>LEFT(ItemLists_295084!D3018,36)</f>
        <v/>
      </c>
      <c r="D3020" s="3" t="str">
        <f>IF(ItemLists_295084!AE3018=1,"Yes","No")</f>
        <v>No</v>
      </c>
      <c r="E3020" s="18">
        <f>ItemLists_295084!C3018</f>
        <v>0</v>
      </c>
      <c r="F3020">
        <f>ItemLists_295084!F3018</f>
        <v>0</v>
      </c>
      <c r="G3020">
        <f>ItemLists_295084!P3018</f>
        <v>0</v>
      </c>
      <c r="H3020" s="1">
        <f>ItemLists_295084!W3018</f>
        <v>0</v>
      </c>
      <c r="I3020">
        <f>ItemLists_295084!S3018</f>
        <v>0</v>
      </c>
    </row>
    <row r="3021" spans="1:9" x14ac:dyDescent="0.25">
      <c r="A3021" t="str">
        <f>IF(ItemLists_295084!A3019="Juvenile Non-Fiction","JNF","")</f>
        <v/>
      </c>
      <c r="B3021">
        <f>ItemLists_295084!B3019</f>
        <v>0</v>
      </c>
      <c r="C3021" t="str">
        <f>LEFT(ItemLists_295084!D3019,36)</f>
        <v/>
      </c>
      <c r="D3021" s="3" t="str">
        <f>IF(ItemLists_295084!AE3019=1,"Yes","No")</f>
        <v>No</v>
      </c>
      <c r="E3021" s="18">
        <f>ItemLists_295084!C3019</f>
        <v>0</v>
      </c>
      <c r="F3021">
        <f>ItemLists_295084!F3019</f>
        <v>0</v>
      </c>
      <c r="G3021">
        <f>ItemLists_295084!P3019</f>
        <v>0</v>
      </c>
      <c r="H3021" s="1">
        <f>ItemLists_295084!W3019</f>
        <v>0</v>
      </c>
      <c r="I3021">
        <f>ItemLists_295084!S3019</f>
        <v>0</v>
      </c>
    </row>
    <row r="3022" spans="1:9" x14ac:dyDescent="0.25">
      <c r="A3022" t="str">
        <f>IF(ItemLists_295084!A3020="Juvenile Non-Fiction","JNF","")</f>
        <v/>
      </c>
      <c r="B3022">
        <f>ItemLists_295084!B3020</f>
        <v>0</v>
      </c>
      <c r="C3022" t="str">
        <f>LEFT(ItemLists_295084!D3020,36)</f>
        <v/>
      </c>
      <c r="D3022" s="3" t="str">
        <f>IF(ItemLists_295084!AE3020=1,"Yes","No")</f>
        <v>No</v>
      </c>
      <c r="E3022" s="18">
        <f>ItemLists_295084!C3020</f>
        <v>0</v>
      </c>
      <c r="F3022">
        <f>ItemLists_295084!F3020</f>
        <v>0</v>
      </c>
      <c r="G3022">
        <f>ItemLists_295084!P3020</f>
        <v>0</v>
      </c>
      <c r="H3022" s="1">
        <f>ItemLists_295084!W3020</f>
        <v>0</v>
      </c>
      <c r="I3022">
        <f>ItemLists_295084!S3020</f>
        <v>0</v>
      </c>
    </row>
    <row r="3023" spans="1:9" x14ac:dyDescent="0.25">
      <c r="A3023" t="str">
        <f>IF(ItemLists_295084!A3021="Juvenile Non-Fiction","JNF","")</f>
        <v/>
      </c>
      <c r="B3023">
        <f>ItemLists_295084!B3021</f>
        <v>0</v>
      </c>
      <c r="C3023" t="str">
        <f>LEFT(ItemLists_295084!D3021,36)</f>
        <v/>
      </c>
      <c r="D3023" s="3" t="str">
        <f>IF(ItemLists_295084!AE3021=1,"Yes","No")</f>
        <v>No</v>
      </c>
      <c r="E3023" s="18">
        <f>ItemLists_295084!C3021</f>
        <v>0</v>
      </c>
      <c r="F3023">
        <f>ItemLists_295084!F3021</f>
        <v>0</v>
      </c>
      <c r="G3023">
        <f>ItemLists_295084!P3021</f>
        <v>0</v>
      </c>
      <c r="H3023" s="1">
        <f>ItemLists_295084!W3021</f>
        <v>0</v>
      </c>
      <c r="I3023">
        <f>ItemLists_295084!S3021</f>
        <v>0</v>
      </c>
    </row>
    <row r="3024" spans="1:9" x14ac:dyDescent="0.25">
      <c r="A3024" t="str">
        <f>IF(ItemLists_295084!A3022="Juvenile Non-Fiction","JNF","")</f>
        <v/>
      </c>
      <c r="B3024">
        <f>ItemLists_295084!B3022</f>
        <v>0</v>
      </c>
      <c r="C3024" t="str">
        <f>LEFT(ItemLists_295084!D3022,36)</f>
        <v/>
      </c>
      <c r="D3024" s="3" t="str">
        <f>IF(ItemLists_295084!AE3022=1,"Yes","No")</f>
        <v>No</v>
      </c>
      <c r="E3024" s="18">
        <f>ItemLists_295084!C3022</f>
        <v>0</v>
      </c>
      <c r="F3024">
        <f>ItemLists_295084!F3022</f>
        <v>0</v>
      </c>
      <c r="G3024">
        <f>ItemLists_295084!P3022</f>
        <v>0</v>
      </c>
      <c r="H3024" s="1">
        <f>ItemLists_295084!W3022</f>
        <v>0</v>
      </c>
      <c r="I3024">
        <f>ItemLists_295084!S3022</f>
        <v>0</v>
      </c>
    </row>
    <row r="3025" spans="1:9" x14ac:dyDescent="0.25">
      <c r="A3025" t="str">
        <f>IF(ItemLists_295084!A3023="Juvenile Non-Fiction","JNF","")</f>
        <v/>
      </c>
      <c r="B3025">
        <f>ItemLists_295084!B3023</f>
        <v>0</v>
      </c>
      <c r="C3025" t="str">
        <f>LEFT(ItemLists_295084!D3023,36)</f>
        <v/>
      </c>
      <c r="D3025" s="3" t="str">
        <f>IF(ItemLists_295084!AE3023=1,"Yes","No")</f>
        <v>No</v>
      </c>
      <c r="E3025" s="18">
        <f>ItemLists_295084!C3023</f>
        <v>0</v>
      </c>
      <c r="F3025">
        <f>ItemLists_295084!F3023</f>
        <v>0</v>
      </c>
      <c r="G3025">
        <f>ItemLists_295084!P3023</f>
        <v>0</v>
      </c>
      <c r="H3025" s="1">
        <f>ItemLists_295084!W3023</f>
        <v>0</v>
      </c>
      <c r="I3025">
        <f>ItemLists_295084!S3023</f>
        <v>0</v>
      </c>
    </row>
    <row r="3026" spans="1:9" x14ac:dyDescent="0.25">
      <c r="A3026" t="str">
        <f>IF(ItemLists_295084!A3024="Juvenile Non-Fiction","JNF","")</f>
        <v/>
      </c>
      <c r="B3026">
        <f>ItemLists_295084!B3024</f>
        <v>0</v>
      </c>
      <c r="C3026" t="str">
        <f>LEFT(ItemLists_295084!D3024,36)</f>
        <v/>
      </c>
      <c r="D3026" s="3" t="str">
        <f>IF(ItemLists_295084!AE3024=1,"Yes","No")</f>
        <v>No</v>
      </c>
      <c r="E3026" s="18">
        <f>ItemLists_295084!C3024</f>
        <v>0</v>
      </c>
      <c r="F3026">
        <f>ItemLists_295084!F3024</f>
        <v>0</v>
      </c>
      <c r="G3026">
        <f>ItemLists_295084!P3024</f>
        <v>0</v>
      </c>
      <c r="H3026" s="1">
        <f>ItemLists_295084!W3024</f>
        <v>0</v>
      </c>
      <c r="I3026">
        <f>ItemLists_295084!S3024</f>
        <v>0</v>
      </c>
    </row>
    <row r="3027" spans="1:9" x14ac:dyDescent="0.25">
      <c r="A3027" t="str">
        <f>IF(ItemLists_295084!A3025="Juvenile Non-Fiction","JNF","")</f>
        <v/>
      </c>
      <c r="B3027">
        <f>ItemLists_295084!B3025</f>
        <v>0</v>
      </c>
      <c r="C3027" t="str">
        <f>LEFT(ItemLists_295084!D3025,36)</f>
        <v/>
      </c>
      <c r="D3027" s="3" t="str">
        <f>IF(ItemLists_295084!AE3025=1,"Yes","No")</f>
        <v>No</v>
      </c>
      <c r="E3027" s="18">
        <f>ItemLists_295084!C3025</f>
        <v>0</v>
      </c>
      <c r="F3027">
        <f>ItemLists_295084!F3025</f>
        <v>0</v>
      </c>
      <c r="G3027">
        <f>ItemLists_295084!P3025</f>
        <v>0</v>
      </c>
      <c r="H3027" s="1">
        <f>ItemLists_295084!W3025</f>
        <v>0</v>
      </c>
      <c r="I3027">
        <f>ItemLists_295084!S3025</f>
        <v>0</v>
      </c>
    </row>
    <row r="3028" spans="1:9" x14ac:dyDescent="0.25">
      <c r="A3028" t="str">
        <f>IF(ItemLists_295084!A3026="Juvenile Non-Fiction","JNF","")</f>
        <v/>
      </c>
      <c r="B3028">
        <f>ItemLists_295084!B3026</f>
        <v>0</v>
      </c>
      <c r="C3028" t="str">
        <f>LEFT(ItemLists_295084!D3026,36)</f>
        <v/>
      </c>
      <c r="D3028" s="3" t="str">
        <f>IF(ItemLists_295084!AE3026=1,"Yes","No")</f>
        <v>No</v>
      </c>
      <c r="E3028" s="18">
        <f>ItemLists_295084!C3026</f>
        <v>0</v>
      </c>
      <c r="F3028">
        <f>ItemLists_295084!F3026</f>
        <v>0</v>
      </c>
      <c r="G3028">
        <f>ItemLists_295084!P3026</f>
        <v>0</v>
      </c>
      <c r="H3028" s="1">
        <f>ItemLists_295084!W3026</f>
        <v>0</v>
      </c>
      <c r="I3028">
        <f>ItemLists_295084!S3026</f>
        <v>0</v>
      </c>
    </row>
    <row r="3029" spans="1:9" x14ac:dyDescent="0.25">
      <c r="A3029" t="str">
        <f>IF(ItemLists_295084!A3027="Juvenile Non-Fiction","JNF","")</f>
        <v/>
      </c>
      <c r="B3029">
        <f>ItemLists_295084!B3027</f>
        <v>0</v>
      </c>
      <c r="C3029" t="str">
        <f>LEFT(ItemLists_295084!D3027,36)</f>
        <v/>
      </c>
      <c r="D3029" s="3" t="str">
        <f>IF(ItemLists_295084!AE3027=1,"Yes","No")</f>
        <v>No</v>
      </c>
      <c r="E3029" s="18">
        <f>ItemLists_295084!C3027</f>
        <v>0</v>
      </c>
      <c r="F3029">
        <f>ItemLists_295084!F3027</f>
        <v>0</v>
      </c>
      <c r="G3029">
        <f>ItemLists_295084!P3027</f>
        <v>0</v>
      </c>
      <c r="H3029" s="1">
        <f>ItemLists_295084!W3027</f>
        <v>0</v>
      </c>
      <c r="I3029">
        <f>ItemLists_295084!S3027</f>
        <v>0</v>
      </c>
    </row>
    <row r="3030" spans="1:9" x14ac:dyDescent="0.25">
      <c r="A3030" t="str">
        <f>IF(ItemLists_295084!A3028="Juvenile Non-Fiction","JNF","")</f>
        <v/>
      </c>
      <c r="B3030">
        <f>ItemLists_295084!B3028</f>
        <v>0</v>
      </c>
      <c r="C3030" t="str">
        <f>LEFT(ItemLists_295084!D3028,36)</f>
        <v/>
      </c>
      <c r="D3030" s="3" t="str">
        <f>IF(ItemLists_295084!AE3028=1,"Yes","No")</f>
        <v>No</v>
      </c>
      <c r="E3030" s="18">
        <f>ItemLists_295084!C3028</f>
        <v>0</v>
      </c>
      <c r="F3030">
        <f>ItemLists_295084!F3028</f>
        <v>0</v>
      </c>
      <c r="G3030">
        <f>ItemLists_295084!P3028</f>
        <v>0</v>
      </c>
      <c r="H3030" s="1">
        <f>ItemLists_295084!W3028</f>
        <v>0</v>
      </c>
      <c r="I3030">
        <f>ItemLists_295084!S3028</f>
        <v>0</v>
      </c>
    </row>
    <row r="3031" spans="1:9" x14ac:dyDescent="0.25">
      <c r="A3031" t="str">
        <f>IF(ItemLists_295084!A3029="Juvenile Non-Fiction","JNF","")</f>
        <v/>
      </c>
      <c r="B3031">
        <f>ItemLists_295084!B3029</f>
        <v>0</v>
      </c>
      <c r="C3031" t="str">
        <f>LEFT(ItemLists_295084!D3029,36)</f>
        <v/>
      </c>
      <c r="D3031" s="3" t="str">
        <f>IF(ItemLists_295084!AE3029=1,"Yes","No")</f>
        <v>No</v>
      </c>
      <c r="E3031" s="18">
        <f>ItemLists_295084!C3029</f>
        <v>0</v>
      </c>
      <c r="F3031">
        <f>ItemLists_295084!F3029</f>
        <v>0</v>
      </c>
      <c r="G3031">
        <f>ItemLists_295084!P3029</f>
        <v>0</v>
      </c>
      <c r="H3031" s="1">
        <f>ItemLists_295084!W3029</f>
        <v>0</v>
      </c>
      <c r="I3031">
        <f>ItemLists_295084!S3029</f>
        <v>0</v>
      </c>
    </row>
    <row r="3032" spans="1:9" x14ac:dyDescent="0.25">
      <c r="A3032" t="str">
        <f>IF(ItemLists_295084!A3030="Juvenile Non-Fiction","JNF","")</f>
        <v/>
      </c>
      <c r="B3032">
        <f>ItemLists_295084!B3030</f>
        <v>0</v>
      </c>
      <c r="C3032" t="str">
        <f>LEFT(ItemLists_295084!D3030,36)</f>
        <v/>
      </c>
      <c r="D3032" s="3" t="str">
        <f>IF(ItemLists_295084!AE3030=1,"Yes","No")</f>
        <v>No</v>
      </c>
      <c r="E3032" s="18">
        <f>ItemLists_295084!C3030</f>
        <v>0</v>
      </c>
      <c r="F3032">
        <f>ItemLists_295084!F3030</f>
        <v>0</v>
      </c>
      <c r="G3032">
        <f>ItemLists_295084!P3030</f>
        <v>0</v>
      </c>
      <c r="H3032" s="1">
        <f>ItemLists_295084!W3030</f>
        <v>0</v>
      </c>
      <c r="I3032">
        <f>ItemLists_295084!S3030</f>
        <v>0</v>
      </c>
    </row>
    <row r="3033" spans="1:9" x14ac:dyDescent="0.25">
      <c r="A3033" t="str">
        <f>IF(ItemLists_295084!A3031="Juvenile Non-Fiction","JNF","")</f>
        <v/>
      </c>
      <c r="B3033">
        <f>ItemLists_295084!B3031</f>
        <v>0</v>
      </c>
      <c r="C3033" t="str">
        <f>LEFT(ItemLists_295084!D3031,36)</f>
        <v/>
      </c>
      <c r="D3033" s="3" t="str">
        <f>IF(ItemLists_295084!AE3031=1,"Yes","No")</f>
        <v>No</v>
      </c>
      <c r="E3033" s="18">
        <f>ItemLists_295084!C3031</f>
        <v>0</v>
      </c>
      <c r="F3033">
        <f>ItemLists_295084!F3031</f>
        <v>0</v>
      </c>
      <c r="G3033">
        <f>ItemLists_295084!P3031</f>
        <v>0</v>
      </c>
      <c r="H3033" s="1">
        <f>ItemLists_295084!W3031</f>
        <v>0</v>
      </c>
      <c r="I3033">
        <f>ItemLists_295084!S3031</f>
        <v>0</v>
      </c>
    </row>
    <row r="3034" spans="1:9" x14ac:dyDescent="0.25">
      <c r="A3034" t="str">
        <f>IF(ItemLists_295084!A3032="Juvenile Non-Fiction","JNF","")</f>
        <v/>
      </c>
      <c r="B3034">
        <f>ItemLists_295084!B3032</f>
        <v>0</v>
      </c>
      <c r="C3034" t="str">
        <f>LEFT(ItemLists_295084!D3032,36)</f>
        <v/>
      </c>
      <c r="D3034" s="3" t="str">
        <f>IF(ItemLists_295084!AE3032=1,"Yes","No")</f>
        <v>No</v>
      </c>
      <c r="E3034" s="18">
        <f>ItemLists_295084!C3032</f>
        <v>0</v>
      </c>
      <c r="F3034">
        <f>ItemLists_295084!F3032</f>
        <v>0</v>
      </c>
      <c r="G3034">
        <f>ItemLists_295084!P3032</f>
        <v>0</v>
      </c>
      <c r="H3034" s="1">
        <f>ItemLists_295084!W3032</f>
        <v>0</v>
      </c>
      <c r="I3034">
        <f>ItemLists_295084!S3032</f>
        <v>0</v>
      </c>
    </row>
    <row r="3035" spans="1:9" x14ac:dyDescent="0.25">
      <c r="A3035" t="str">
        <f>IF(ItemLists_295084!A3033="Juvenile Non-Fiction","JNF","")</f>
        <v/>
      </c>
      <c r="B3035">
        <f>ItemLists_295084!B3033</f>
        <v>0</v>
      </c>
      <c r="C3035" t="str">
        <f>LEFT(ItemLists_295084!D3033,36)</f>
        <v/>
      </c>
      <c r="D3035" s="3" t="str">
        <f>IF(ItemLists_295084!AE3033=1,"Yes","No")</f>
        <v>No</v>
      </c>
      <c r="E3035" s="18">
        <f>ItemLists_295084!C3033</f>
        <v>0</v>
      </c>
      <c r="F3035">
        <f>ItemLists_295084!F3033</f>
        <v>0</v>
      </c>
      <c r="G3035">
        <f>ItemLists_295084!P3033</f>
        <v>0</v>
      </c>
      <c r="H3035" s="1">
        <f>ItemLists_295084!W3033</f>
        <v>0</v>
      </c>
      <c r="I3035">
        <f>ItemLists_295084!S3033</f>
        <v>0</v>
      </c>
    </row>
    <row r="3036" spans="1:9" x14ac:dyDescent="0.25">
      <c r="A3036" t="str">
        <f>IF(ItemLists_295084!A3034="Juvenile Non-Fiction","JNF","")</f>
        <v/>
      </c>
      <c r="B3036">
        <f>ItemLists_295084!B3034</f>
        <v>0</v>
      </c>
      <c r="C3036" t="str">
        <f>LEFT(ItemLists_295084!D3034,36)</f>
        <v/>
      </c>
      <c r="D3036" s="3" t="str">
        <f>IF(ItemLists_295084!AE3034=1,"Yes","No")</f>
        <v>No</v>
      </c>
      <c r="E3036" s="18">
        <f>ItemLists_295084!C3034</f>
        <v>0</v>
      </c>
      <c r="F3036">
        <f>ItemLists_295084!F3034</f>
        <v>0</v>
      </c>
      <c r="G3036">
        <f>ItemLists_295084!P3034</f>
        <v>0</v>
      </c>
      <c r="H3036" s="1">
        <f>ItemLists_295084!W3034</f>
        <v>0</v>
      </c>
      <c r="I3036">
        <f>ItemLists_295084!S3034</f>
        <v>0</v>
      </c>
    </row>
    <row r="3037" spans="1:9" x14ac:dyDescent="0.25">
      <c r="A3037" t="str">
        <f>IF(ItemLists_295084!A3035="Juvenile Non-Fiction","JNF","")</f>
        <v/>
      </c>
      <c r="B3037">
        <f>ItemLists_295084!B3035</f>
        <v>0</v>
      </c>
      <c r="C3037" t="str">
        <f>LEFT(ItemLists_295084!D3035,36)</f>
        <v/>
      </c>
      <c r="D3037" s="3" t="str">
        <f>IF(ItemLists_295084!AE3035=1,"Yes","No")</f>
        <v>No</v>
      </c>
      <c r="E3037" s="18">
        <f>ItemLists_295084!C3035</f>
        <v>0</v>
      </c>
      <c r="F3037">
        <f>ItemLists_295084!F3035</f>
        <v>0</v>
      </c>
      <c r="G3037">
        <f>ItemLists_295084!P3035</f>
        <v>0</v>
      </c>
      <c r="H3037" s="1">
        <f>ItemLists_295084!W3035</f>
        <v>0</v>
      </c>
      <c r="I3037">
        <f>ItemLists_295084!S3035</f>
        <v>0</v>
      </c>
    </row>
    <row r="3038" spans="1:9" x14ac:dyDescent="0.25">
      <c r="A3038" t="str">
        <f>IF(ItemLists_295084!A3036="Juvenile Non-Fiction","JNF","")</f>
        <v/>
      </c>
      <c r="B3038">
        <f>ItemLists_295084!B3036</f>
        <v>0</v>
      </c>
      <c r="C3038" t="str">
        <f>LEFT(ItemLists_295084!D3036,36)</f>
        <v/>
      </c>
      <c r="D3038" s="3" t="str">
        <f>IF(ItemLists_295084!AE3036=1,"Yes","No")</f>
        <v>No</v>
      </c>
      <c r="E3038" s="18">
        <f>ItemLists_295084!C3036</f>
        <v>0</v>
      </c>
      <c r="F3038">
        <f>ItemLists_295084!F3036</f>
        <v>0</v>
      </c>
      <c r="G3038">
        <f>ItemLists_295084!P3036</f>
        <v>0</v>
      </c>
      <c r="H3038" s="1">
        <f>ItemLists_295084!W3036</f>
        <v>0</v>
      </c>
      <c r="I3038">
        <f>ItemLists_295084!S3036</f>
        <v>0</v>
      </c>
    </row>
    <row r="3039" spans="1:9" x14ac:dyDescent="0.25">
      <c r="A3039" t="str">
        <f>IF(ItemLists_295084!A3037="Juvenile Non-Fiction","JNF","")</f>
        <v/>
      </c>
      <c r="B3039">
        <f>ItemLists_295084!B3037</f>
        <v>0</v>
      </c>
      <c r="C3039" t="str">
        <f>LEFT(ItemLists_295084!D3037,36)</f>
        <v/>
      </c>
      <c r="D3039" s="3" t="str">
        <f>IF(ItemLists_295084!AE3037=1,"Yes","No")</f>
        <v>No</v>
      </c>
      <c r="E3039" s="18">
        <f>ItemLists_295084!C3037</f>
        <v>0</v>
      </c>
      <c r="F3039">
        <f>ItemLists_295084!F3037</f>
        <v>0</v>
      </c>
      <c r="G3039">
        <f>ItemLists_295084!P3037</f>
        <v>0</v>
      </c>
      <c r="H3039" s="1">
        <f>ItemLists_295084!W3037</f>
        <v>0</v>
      </c>
      <c r="I3039">
        <f>ItemLists_295084!S3037</f>
        <v>0</v>
      </c>
    </row>
    <row r="3040" spans="1:9" x14ac:dyDescent="0.25">
      <c r="A3040" t="str">
        <f>IF(ItemLists_295084!A3038="Juvenile Non-Fiction","JNF","")</f>
        <v/>
      </c>
      <c r="B3040">
        <f>ItemLists_295084!B3038</f>
        <v>0</v>
      </c>
      <c r="C3040" t="str">
        <f>LEFT(ItemLists_295084!D3038,36)</f>
        <v/>
      </c>
      <c r="D3040" s="3" t="str">
        <f>IF(ItemLists_295084!AE3038=1,"Yes","No")</f>
        <v>No</v>
      </c>
      <c r="E3040" s="18">
        <f>ItemLists_295084!C3038</f>
        <v>0</v>
      </c>
      <c r="F3040">
        <f>ItemLists_295084!F3038</f>
        <v>0</v>
      </c>
      <c r="G3040">
        <f>ItemLists_295084!P3038</f>
        <v>0</v>
      </c>
      <c r="H3040" s="1">
        <f>ItemLists_295084!W3038</f>
        <v>0</v>
      </c>
      <c r="I3040">
        <f>ItemLists_295084!S3038</f>
        <v>0</v>
      </c>
    </row>
    <row r="3041" spans="1:9" x14ac:dyDescent="0.25">
      <c r="A3041" t="str">
        <f>IF(ItemLists_295084!A3039="Juvenile Non-Fiction","JNF","")</f>
        <v/>
      </c>
      <c r="B3041">
        <f>ItemLists_295084!B3039</f>
        <v>0</v>
      </c>
      <c r="C3041" t="str">
        <f>LEFT(ItemLists_295084!D3039,36)</f>
        <v/>
      </c>
      <c r="D3041" s="3" t="str">
        <f>IF(ItemLists_295084!AE3039=1,"Yes","No")</f>
        <v>No</v>
      </c>
      <c r="E3041" s="18">
        <f>ItemLists_295084!C3039</f>
        <v>0</v>
      </c>
      <c r="F3041">
        <f>ItemLists_295084!F3039</f>
        <v>0</v>
      </c>
      <c r="G3041">
        <f>ItemLists_295084!P3039</f>
        <v>0</v>
      </c>
      <c r="H3041" s="1">
        <f>ItemLists_295084!W3039</f>
        <v>0</v>
      </c>
      <c r="I3041">
        <f>ItemLists_295084!S3039</f>
        <v>0</v>
      </c>
    </row>
    <row r="3042" spans="1:9" x14ac:dyDescent="0.25">
      <c r="A3042" t="str">
        <f>IF(ItemLists_295084!A3040="Juvenile Non-Fiction","JNF","")</f>
        <v/>
      </c>
      <c r="B3042">
        <f>ItemLists_295084!B3040</f>
        <v>0</v>
      </c>
      <c r="C3042" t="str">
        <f>LEFT(ItemLists_295084!D3040,36)</f>
        <v/>
      </c>
      <c r="D3042" s="3" t="str">
        <f>IF(ItemLists_295084!AE3040=1,"Yes","No")</f>
        <v>No</v>
      </c>
      <c r="E3042" s="18">
        <f>ItemLists_295084!C3040</f>
        <v>0</v>
      </c>
      <c r="F3042">
        <f>ItemLists_295084!F3040</f>
        <v>0</v>
      </c>
      <c r="G3042">
        <f>ItemLists_295084!P3040</f>
        <v>0</v>
      </c>
      <c r="H3042" s="1">
        <f>ItemLists_295084!W3040</f>
        <v>0</v>
      </c>
      <c r="I3042">
        <f>ItemLists_295084!S3040</f>
        <v>0</v>
      </c>
    </row>
    <row r="3043" spans="1:9" x14ac:dyDescent="0.25">
      <c r="A3043" t="str">
        <f>IF(ItemLists_295084!A3041="Juvenile Non-Fiction","JNF","")</f>
        <v/>
      </c>
      <c r="B3043">
        <f>ItemLists_295084!B3041</f>
        <v>0</v>
      </c>
      <c r="C3043" t="str">
        <f>LEFT(ItemLists_295084!D3041,36)</f>
        <v/>
      </c>
      <c r="D3043" s="3" t="str">
        <f>IF(ItemLists_295084!AE3041=1,"Yes","No")</f>
        <v>No</v>
      </c>
      <c r="E3043" s="18">
        <f>ItemLists_295084!C3041</f>
        <v>0</v>
      </c>
      <c r="F3043">
        <f>ItemLists_295084!F3041</f>
        <v>0</v>
      </c>
      <c r="G3043">
        <f>ItemLists_295084!P3041</f>
        <v>0</v>
      </c>
      <c r="H3043" s="1">
        <f>ItemLists_295084!W3041</f>
        <v>0</v>
      </c>
      <c r="I3043">
        <f>ItemLists_295084!S3041</f>
        <v>0</v>
      </c>
    </row>
    <row r="3044" spans="1:9" x14ac:dyDescent="0.25">
      <c r="A3044" t="str">
        <f>IF(ItemLists_295084!A3042="Juvenile Non-Fiction","JNF","")</f>
        <v/>
      </c>
      <c r="B3044">
        <f>ItemLists_295084!B3042</f>
        <v>0</v>
      </c>
      <c r="C3044" t="str">
        <f>LEFT(ItemLists_295084!D3042,36)</f>
        <v/>
      </c>
      <c r="D3044" s="3" t="str">
        <f>IF(ItemLists_295084!AE3042=1,"Yes","No")</f>
        <v>No</v>
      </c>
      <c r="E3044" s="18">
        <f>ItemLists_295084!C3042</f>
        <v>0</v>
      </c>
      <c r="F3044">
        <f>ItemLists_295084!F3042</f>
        <v>0</v>
      </c>
      <c r="G3044">
        <f>ItemLists_295084!P3042</f>
        <v>0</v>
      </c>
      <c r="H3044" s="1">
        <f>ItemLists_295084!W3042</f>
        <v>0</v>
      </c>
      <c r="I3044">
        <f>ItemLists_295084!S3042</f>
        <v>0</v>
      </c>
    </row>
    <row r="3045" spans="1:9" x14ac:dyDescent="0.25">
      <c r="A3045" t="str">
        <f>IF(ItemLists_295084!A3043="Juvenile Non-Fiction","JNF","")</f>
        <v/>
      </c>
      <c r="B3045">
        <f>ItemLists_295084!B3043</f>
        <v>0</v>
      </c>
      <c r="C3045" t="str">
        <f>LEFT(ItemLists_295084!D3043,36)</f>
        <v/>
      </c>
      <c r="D3045" s="3" t="str">
        <f>IF(ItemLists_295084!AE3043=1,"Yes","No")</f>
        <v>No</v>
      </c>
      <c r="E3045" s="18">
        <f>ItemLists_295084!C3043</f>
        <v>0</v>
      </c>
      <c r="F3045">
        <f>ItemLists_295084!F3043</f>
        <v>0</v>
      </c>
      <c r="G3045">
        <f>ItemLists_295084!P3043</f>
        <v>0</v>
      </c>
      <c r="H3045" s="1">
        <f>ItemLists_295084!W3043</f>
        <v>0</v>
      </c>
      <c r="I3045">
        <f>ItemLists_295084!S3043</f>
        <v>0</v>
      </c>
    </row>
    <row r="3046" spans="1:9" x14ac:dyDescent="0.25">
      <c r="A3046" t="str">
        <f>IF(ItemLists_295084!A3044="Juvenile Non-Fiction","JNF","")</f>
        <v/>
      </c>
      <c r="B3046">
        <f>ItemLists_295084!B3044</f>
        <v>0</v>
      </c>
      <c r="C3046" t="str">
        <f>LEFT(ItemLists_295084!D3044,36)</f>
        <v/>
      </c>
      <c r="D3046" s="3" t="str">
        <f>IF(ItemLists_295084!AE3044=1,"Yes","No")</f>
        <v>No</v>
      </c>
      <c r="E3046" s="18">
        <f>ItemLists_295084!C3044</f>
        <v>0</v>
      </c>
      <c r="F3046">
        <f>ItemLists_295084!F3044</f>
        <v>0</v>
      </c>
      <c r="G3046">
        <f>ItemLists_295084!P3044</f>
        <v>0</v>
      </c>
      <c r="H3046" s="1">
        <f>ItemLists_295084!W3044</f>
        <v>0</v>
      </c>
      <c r="I3046">
        <f>ItemLists_295084!S3044</f>
        <v>0</v>
      </c>
    </row>
    <row r="3047" spans="1:9" x14ac:dyDescent="0.25">
      <c r="A3047" t="str">
        <f>IF(ItemLists_295084!A3045="Juvenile Non-Fiction","JNF","")</f>
        <v/>
      </c>
      <c r="B3047">
        <f>ItemLists_295084!B3045</f>
        <v>0</v>
      </c>
      <c r="C3047" t="str">
        <f>LEFT(ItemLists_295084!D3045,36)</f>
        <v/>
      </c>
      <c r="D3047" s="3" t="str">
        <f>IF(ItemLists_295084!AE3045=1,"Yes","No")</f>
        <v>No</v>
      </c>
      <c r="E3047" s="18">
        <f>ItemLists_295084!C3045</f>
        <v>0</v>
      </c>
      <c r="F3047">
        <f>ItemLists_295084!F3045</f>
        <v>0</v>
      </c>
      <c r="G3047">
        <f>ItemLists_295084!P3045</f>
        <v>0</v>
      </c>
      <c r="H3047" s="1">
        <f>ItemLists_295084!W3045</f>
        <v>0</v>
      </c>
      <c r="I3047">
        <f>ItemLists_295084!S3045</f>
        <v>0</v>
      </c>
    </row>
    <row r="3048" spans="1:9" x14ac:dyDescent="0.25">
      <c r="A3048" t="str">
        <f>IF(ItemLists_295084!A3046="Juvenile Non-Fiction","JNF","")</f>
        <v/>
      </c>
      <c r="B3048">
        <f>ItemLists_295084!B3046</f>
        <v>0</v>
      </c>
      <c r="C3048" t="str">
        <f>LEFT(ItemLists_295084!D3046,36)</f>
        <v/>
      </c>
      <c r="D3048" s="3" t="str">
        <f>IF(ItemLists_295084!AE3046=1,"Yes","No")</f>
        <v>No</v>
      </c>
      <c r="E3048" s="18">
        <f>ItemLists_295084!C3046</f>
        <v>0</v>
      </c>
      <c r="F3048">
        <f>ItemLists_295084!F3046</f>
        <v>0</v>
      </c>
      <c r="G3048">
        <f>ItemLists_295084!P3046</f>
        <v>0</v>
      </c>
      <c r="H3048" s="1">
        <f>ItemLists_295084!W3046</f>
        <v>0</v>
      </c>
      <c r="I3048">
        <f>ItemLists_295084!S3046</f>
        <v>0</v>
      </c>
    </row>
    <row r="3049" spans="1:9" x14ac:dyDescent="0.25">
      <c r="A3049" t="str">
        <f>IF(ItemLists_295084!A3047="Juvenile Non-Fiction","JNF","")</f>
        <v/>
      </c>
      <c r="B3049">
        <f>ItemLists_295084!B3047</f>
        <v>0</v>
      </c>
      <c r="C3049" t="str">
        <f>LEFT(ItemLists_295084!D3047,36)</f>
        <v/>
      </c>
      <c r="D3049" s="3" t="str">
        <f>IF(ItemLists_295084!AE3047=1,"Yes","No")</f>
        <v>No</v>
      </c>
      <c r="E3049" s="18">
        <f>ItemLists_295084!C3047</f>
        <v>0</v>
      </c>
      <c r="F3049">
        <f>ItemLists_295084!F3047</f>
        <v>0</v>
      </c>
      <c r="G3049">
        <f>ItemLists_295084!P3047</f>
        <v>0</v>
      </c>
      <c r="H3049" s="1">
        <f>ItemLists_295084!W3047</f>
        <v>0</v>
      </c>
      <c r="I3049">
        <f>ItemLists_295084!S3047</f>
        <v>0</v>
      </c>
    </row>
    <row r="3050" spans="1:9" x14ac:dyDescent="0.25">
      <c r="A3050" t="str">
        <f>IF(ItemLists_295084!A3048="Juvenile Non-Fiction","JNF","")</f>
        <v/>
      </c>
      <c r="B3050">
        <f>ItemLists_295084!B3048</f>
        <v>0</v>
      </c>
      <c r="C3050" t="str">
        <f>LEFT(ItemLists_295084!D3048,36)</f>
        <v/>
      </c>
      <c r="D3050" s="3" t="str">
        <f>IF(ItemLists_295084!AE3048=1,"Yes","No")</f>
        <v>No</v>
      </c>
      <c r="E3050" s="18">
        <f>ItemLists_295084!C3048</f>
        <v>0</v>
      </c>
      <c r="F3050">
        <f>ItemLists_295084!F3048</f>
        <v>0</v>
      </c>
      <c r="G3050">
        <f>ItemLists_295084!P3048</f>
        <v>0</v>
      </c>
      <c r="H3050" s="1">
        <f>ItemLists_295084!W3048</f>
        <v>0</v>
      </c>
      <c r="I3050">
        <f>ItemLists_295084!S3048</f>
        <v>0</v>
      </c>
    </row>
    <row r="3051" spans="1:9" x14ac:dyDescent="0.25">
      <c r="A3051" t="str">
        <f>IF(ItemLists_295084!A3049="Juvenile Non-Fiction","JNF","")</f>
        <v/>
      </c>
      <c r="B3051">
        <f>ItemLists_295084!B3049</f>
        <v>0</v>
      </c>
      <c r="C3051" t="str">
        <f>LEFT(ItemLists_295084!D3049,36)</f>
        <v/>
      </c>
      <c r="D3051" s="3" t="str">
        <f>IF(ItemLists_295084!AE3049=1,"Yes","No")</f>
        <v>No</v>
      </c>
      <c r="E3051" s="18">
        <f>ItemLists_295084!C3049</f>
        <v>0</v>
      </c>
      <c r="F3051">
        <f>ItemLists_295084!F3049</f>
        <v>0</v>
      </c>
      <c r="G3051">
        <f>ItemLists_295084!P3049</f>
        <v>0</v>
      </c>
      <c r="H3051" s="1">
        <f>ItemLists_295084!W3049</f>
        <v>0</v>
      </c>
      <c r="I3051">
        <f>ItemLists_295084!S3049</f>
        <v>0</v>
      </c>
    </row>
    <row r="3052" spans="1:9" x14ac:dyDescent="0.25">
      <c r="A3052" t="str">
        <f>IF(ItemLists_295084!A3050="Juvenile Non-Fiction","JNF","")</f>
        <v/>
      </c>
      <c r="B3052">
        <f>ItemLists_295084!B3050</f>
        <v>0</v>
      </c>
      <c r="C3052" t="str">
        <f>LEFT(ItemLists_295084!D3050,36)</f>
        <v/>
      </c>
      <c r="D3052" s="3" t="str">
        <f>IF(ItemLists_295084!AE3050=1,"Yes","No")</f>
        <v>No</v>
      </c>
      <c r="E3052" s="18">
        <f>ItemLists_295084!C3050</f>
        <v>0</v>
      </c>
      <c r="F3052">
        <f>ItemLists_295084!F3050</f>
        <v>0</v>
      </c>
      <c r="G3052">
        <f>ItemLists_295084!P3050</f>
        <v>0</v>
      </c>
      <c r="H3052" s="1">
        <f>ItemLists_295084!W3050</f>
        <v>0</v>
      </c>
      <c r="I3052">
        <f>ItemLists_295084!S3050</f>
        <v>0</v>
      </c>
    </row>
    <row r="3053" spans="1:9" x14ac:dyDescent="0.25">
      <c r="A3053" t="str">
        <f>IF(ItemLists_295084!A3051="Juvenile Non-Fiction","JNF","")</f>
        <v/>
      </c>
      <c r="B3053">
        <f>ItemLists_295084!B3051</f>
        <v>0</v>
      </c>
      <c r="C3053" t="str">
        <f>LEFT(ItemLists_295084!D3051,36)</f>
        <v/>
      </c>
      <c r="D3053" s="3" t="str">
        <f>IF(ItemLists_295084!AE3051=1,"Yes","No")</f>
        <v>No</v>
      </c>
      <c r="E3053" s="18">
        <f>ItemLists_295084!C3051</f>
        <v>0</v>
      </c>
      <c r="F3053">
        <f>ItemLists_295084!F3051</f>
        <v>0</v>
      </c>
      <c r="G3053">
        <f>ItemLists_295084!P3051</f>
        <v>0</v>
      </c>
      <c r="H3053" s="1">
        <f>ItemLists_295084!W3051</f>
        <v>0</v>
      </c>
      <c r="I3053">
        <f>ItemLists_295084!S3051</f>
        <v>0</v>
      </c>
    </row>
    <row r="3054" spans="1:9" x14ac:dyDescent="0.25">
      <c r="A3054" t="str">
        <f>IF(ItemLists_295084!A3052="Juvenile Non-Fiction","JNF","")</f>
        <v/>
      </c>
      <c r="B3054">
        <f>ItemLists_295084!B3052</f>
        <v>0</v>
      </c>
      <c r="C3054" t="str">
        <f>LEFT(ItemLists_295084!D3052,36)</f>
        <v/>
      </c>
      <c r="D3054" s="3" t="str">
        <f>IF(ItemLists_295084!AE3052=1,"Yes","No")</f>
        <v>No</v>
      </c>
      <c r="E3054" s="18">
        <f>ItemLists_295084!C3052</f>
        <v>0</v>
      </c>
      <c r="F3054">
        <f>ItemLists_295084!F3052</f>
        <v>0</v>
      </c>
      <c r="G3054">
        <f>ItemLists_295084!P3052</f>
        <v>0</v>
      </c>
      <c r="H3054" s="1">
        <f>ItemLists_295084!W3052</f>
        <v>0</v>
      </c>
      <c r="I3054">
        <f>ItemLists_295084!S3052</f>
        <v>0</v>
      </c>
    </row>
    <row r="3055" spans="1:9" x14ac:dyDescent="0.25">
      <c r="A3055" t="str">
        <f>IF(ItemLists_295084!A3053="Juvenile Non-Fiction","JNF","")</f>
        <v/>
      </c>
      <c r="B3055">
        <f>ItemLists_295084!B3053</f>
        <v>0</v>
      </c>
      <c r="C3055" t="str">
        <f>LEFT(ItemLists_295084!D3053,36)</f>
        <v/>
      </c>
      <c r="D3055" s="3" t="str">
        <f>IF(ItemLists_295084!AE3053=1,"Yes","No")</f>
        <v>No</v>
      </c>
      <c r="E3055" s="18">
        <f>ItemLists_295084!C3053</f>
        <v>0</v>
      </c>
      <c r="F3055">
        <f>ItemLists_295084!F3053</f>
        <v>0</v>
      </c>
      <c r="G3055">
        <f>ItemLists_295084!P3053</f>
        <v>0</v>
      </c>
      <c r="H3055" s="1">
        <f>ItemLists_295084!W3053</f>
        <v>0</v>
      </c>
      <c r="I3055">
        <f>ItemLists_295084!S3053</f>
        <v>0</v>
      </c>
    </row>
    <row r="3056" spans="1:9" x14ac:dyDescent="0.25">
      <c r="A3056" t="str">
        <f>IF(ItemLists_295084!A3054="Juvenile Non-Fiction","JNF","")</f>
        <v/>
      </c>
      <c r="B3056">
        <f>ItemLists_295084!B3054</f>
        <v>0</v>
      </c>
      <c r="C3056" t="str">
        <f>LEFT(ItemLists_295084!D3054,36)</f>
        <v/>
      </c>
      <c r="D3056" s="3" t="str">
        <f>IF(ItemLists_295084!AE3054=1,"Yes","No")</f>
        <v>No</v>
      </c>
      <c r="E3056" s="18">
        <f>ItemLists_295084!C3054</f>
        <v>0</v>
      </c>
      <c r="F3056">
        <f>ItemLists_295084!F3054</f>
        <v>0</v>
      </c>
      <c r="G3056">
        <f>ItemLists_295084!P3054</f>
        <v>0</v>
      </c>
      <c r="H3056" s="1">
        <f>ItemLists_295084!W3054</f>
        <v>0</v>
      </c>
      <c r="I3056">
        <f>ItemLists_295084!S3054</f>
        <v>0</v>
      </c>
    </row>
    <row r="3057" spans="1:9" x14ac:dyDescent="0.25">
      <c r="A3057" t="str">
        <f>IF(ItemLists_295084!A3055="Juvenile Non-Fiction","JNF","")</f>
        <v/>
      </c>
      <c r="B3057">
        <f>ItemLists_295084!B3055</f>
        <v>0</v>
      </c>
      <c r="C3057" t="str">
        <f>LEFT(ItemLists_295084!D3055,36)</f>
        <v/>
      </c>
      <c r="D3057" s="3" t="str">
        <f>IF(ItemLists_295084!AE3055=1,"Yes","No")</f>
        <v>No</v>
      </c>
      <c r="E3057" s="18">
        <f>ItemLists_295084!C3055</f>
        <v>0</v>
      </c>
      <c r="F3057">
        <f>ItemLists_295084!F3055</f>
        <v>0</v>
      </c>
      <c r="G3057">
        <f>ItemLists_295084!P3055</f>
        <v>0</v>
      </c>
      <c r="H3057" s="1">
        <f>ItemLists_295084!W3055</f>
        <v>0</v>
      </c>
      <c r="I3057">
        <f>ItemLists_295084!S3055</f>
        <v>0</v>
      </c>
    </row>
    <row r="3058" spans="1:9" x14ac:dyDescent="0.25">
      <c r="A3058" t="str">
        <f>IF(ItemLists_295084!A3056="Juvenile Non-Fiction","JNF","")</f>
        <v/>
      </c>
      <c r="B3058">
        <f>ItemLists_295084!B3056</f>
        <v>0</v>
      </c>
      <c r="C3058" t="str">
        <f>LEFT(ItemLists_295084!D3056,36)</f>
        <v/>
      </c>
      <c r="D3058" s="3" t="str">
        <f>IF(ItemLists_295084!AE3056=1,"Yes","No")</f>
        <v>No</v>
      </c>
      <c r="E3058" s="18">
        <f>ItemLists_295084!C3056</f>
        <v>0</v>
      </c>
      <c r="F3058">
        <f>ItemLists_295084!F3056</f>
        <v>0</v>
      </c>
      <c r="G3058">
        <f>ItemLists_295084!P3056</f>
        <v>0</v>
      </c>
      <c r="H3058" s="1">
        <f>ItemLists_295084!W3056</f>
        <v>0</v>
      </c>
      <c r="I3058">
        <f>ItemLists_295084!S3056</f>
        <v>0</v>
      </c>
    </row>
    <row r="3059" spans="1:9" x14ac:dyDescent="0.25">
      <c r="A3059" t="str">
        <f>IF(ItemLists_295084!A3057="Juvenile Non-Fiction","JNF","")</f>
        <v/>
      </c>
      <c r="B3059">
        <f>ItemLists_295084!B3057</f>
        <v>0</v>
      </c>
      <c r="C3059" t="str">
        <f>LEFT(ItemLists_295084!D3057,36)</f>
        <v/>
      </c>
      <c r="D3059" s="3" t="str">
        <f>IF(ItemLists_295084!AE3057=1,"Yes","No")</f>
        <v>No</v>
      </c>
      <c r="E3059" s="18">
        <f>ItemLists_295084!C3057</f>
        <v>0</v>
      </c>
      <c r="F3059">
        <f>ItemLists_295084!F3057</f>
        <v>0</v>
      </c>
      <c r="G3059">
        <f>ItemLists_295084!P3057</f>
        <v>0</v>
      </c>
      <c r="H3059" s="1">
        <f>ItemLists_295084!W3057</f>
        <v>0</v>
      </c>
      <c r="I3059">
        <f>ItemLists_295084!S3057</f>
        <v>0</v>
      </c>
    </row>
    <row r="3060" spans="1:9" x14ac:dyDescent="0.25">
      <c r="A3060" t="str">
        <f>IF(ItemLists_295084!A3058="Juvenile Non-Fiction","JNF","")</f>
        <v/>
      </c>
      <c r="B3060">
        <f>ItemLists_295084!B3058</f>
        <v>0</v>
      </c>
      <c r="C3060" t="str">
        <f>LEFT(ItemLists_295084!D3058,36)</f>
        <v/>
      </c>
      <c r="D3060" s="3" t="str">
        <f>IF(ItemLists_295084!AE3058=1,"Yes","No")</f>
        <v>No</v>
      </c>
      <c r="E3060" s="18">
        <f>ItemLists_295084!C3058</f>
        <v>0</v>
      </c>
      <c r="F3060">
        <f>ItemLists_295084!F3058</f>
        <v>0</v>
      </c>
      <c r="G3060">
        <f>ItemLists_295084!P3058</f>
        <v>0</v>
      </c>
      <c r="H3060" s="1">
        <f>ItemLists_295084!W3058</f>
        <v>0</v>
      </c>
      <c r="I3060">
        <f>ItemLists_295084!S3058</f>
        <v>0</v>
      </c>
    </row>
    <row r="3061" spans="1:9" x14ac:dyDescent="0.25">
      <c r="A3061" t="str">
        <f>IF(ItemLists_295084!A3059="Juvenile Non-Fiction","JNF","")</f>
        <v/>
      </c>
      <c r="B3061">
        <f>ItemLists_295084!B3059</f>
        <v>0</v>
      </c>
      <c r="C3061" t="str">
        <f>LEFT(ItemLists_295084!D3059,36)</f>
        <v/>
      </c>
      <c r="D3061" s="3" t="str">
        <f>IF(ItemLists_295084!AE3059=1,"Yes","No")</f>
        <v>No</v>
      </c>
      <c r="E3061" s="18">
        <f>ItemLists_295084!C3059</f>
        <v>0</v>
      </c>
      <c r="F3061">
        <f>ItemLists_295084!F3059</f>
        <v>0</v>
      </c>
      <c r="G3061">
        <f>ItemLists_295084!P3059</f>
        <v>0</v>
      </c>
      <c r="H3061" s="1">
        <f>ItemLists_295084!W3059</f>
        <v>0</v>
      </c>
      <c r="I3061">
        <f>ItemLists_295084!S3059</f>
        <v>0</v>
      </c>
    </row>
    <row r="3062" spans="1:9" x14ac:dyDescent="0.25">
      <c r="A3062" t="str">
        <f>IF(ItemLists_295084!A3060="Juvenile Non-Fiction","JNF","")</f>
        <v/>
      </c>
      <c r="B3062">
        <f>ItemLists_295084!B3060</f>
        <v>0</v>
      </c>
      <c r="C3062" t="str">
        <f>LEFT(ItemLists_295084!D3060,36)</f>
        <v/>
      </c>
      <c r="D3062" s="3" t="str">
        <f>IF(ItemLists_295084!AE3060=1,"Yes","No")</f>
        <v>No</v>
      </c>
      <c r="E3062" s="18">
        <f>ItemLists_295084!C3060</f>
        <v>0</v>
      </c>
      <c r="F3062">
        <f>ItemLists_295084!F3060</f>
        <v>0</v>
      </c>
      <c r="G3062">
        <f>ItemLists_295084!P3060</f>
        <v>0</v>
      </c>
      <c r="H3062" s="1">
        <f>ItemLists_295084!W3060</f>
        <v>0</v>
      </c>
      <c r="I3062">
        <f>ItemLists_295084!S3060</f>
        <v>0</v>
      </c>
    </row>
    <row r="3063" spans="1:9" x14ac:dyDescent="0.25">
      <c r="A3063" t="str">
        <f>IF(ItemLists_295084!A3061="Juvenile Non-Fiction","JNF","")</f>
        <v/>
      </c>
      <c r="B3063">
        <f>ItemLists_295084!B3061</f>
        <v>0</v>
      </c>
      <c r="C3063" t="str">
        <f>LEFT(ItemLists_295084!D3061,36)</f>
        <v/>
      </c>
      <c r="D3063" s="3" t="str">
        <f>IF(ItemLists_295084!AE3061=1,"Yes","No")</f>
        <v>No</v>
      </c>
      <c r="E3063" s="18">
        <f>ItemLists_295084!C3061</f>
        <v>0</v>
      </c>
      <c r="F3063">
        <f>ItemLists_295084!F3061</f>
        <v>0</v>
      </c>
      <c r="G3063">
        <f>ItemLists_295084!P3061</f>
        <v>0</v>
      </c>
      <c r="H3063" s="1">
        <f>ItemLists_295084!W3061</f>
        <v>0</v>
      </c>
      <c r="I3063">
        <f>ItemLists_295084!S3061</f>
        <v>0</v>
      </c>
    </row>
    <row r="3064" spans="1:9" x14ac:dyDescent="0.25">
      <c r="A3064" t="str">
        <f>IF(ItemLists_295084!A3062="Juvenile Non-Fiction","JNF","")</f>
        <v/>
      </c>
      <c r="B3064">
        <f>ItemLists_295084!B3062</f>
        <v>0</v>
      </c>
      <c r="C3064" t="str">
        <f>LEFT(ItemLists_295084!D3062,36)</f>
        <v/>
      </c>
      <c r="D3064" s="3" t="str">
        <f>IF(ItemLists_295084!AE3062=1,"Yes","No")</f>
        <v>No</v>
      </c>
      <c r="E3064" s="18">
        <f>ItemLists_295084!C3062</f>
        <v>0</v>
      </c>
      <c r="F3064">
        <f>ItemLists_295084!F3062</f>
        <v>0</v>
      </c>
      <c r="G3064">
        <f>ItemLists_295084!P3062</f>
        <v>0</v>
      </c>
      <c r="H3064" s="1">
        <f>ItemLists_295084!W3062</f>
        <v>0</v>
      </c>
      <c r="I3064">
        <f>ItemLists_295084!S3062</f>
        <v>0</v>
      </c>
    </row>
    <row r="3065" spans="1:9" x14ac:dyDescent="0.25">
      <c r="A3065" t="str">
        <f>IF(ItemLists_295084!A3063="Juvenile Non-Fiction","JNF","")</f>
        <v/>
      </c>
      <c r="B3065">
        <f>ItemLists_295084!B3063</f>
        <v>0</v>
      </c>
      <c r="C3065" t="str">
        <f>LEFT(ItemLists_295084!D3063,36)</f>
        <v/>
      </c>
      <c r="D3065" s="3" t="str">
        <f>IF(ItemLists_295084!AE3063=1,"Yes","No")</f>
        <v>No</v>
      </c>
      <c r="E3065" s="18">
        <f>ItemLists_295084!C3063</f>
        <v>0</v>
      </c>
      <c r="F3065">
        <f>ItemLists_295084!F3063</f>
        <v>0</v>
      </c>
      <c r="G3065">
        <f>ItemLists_295084!P3063</f>
        <v>0</v>
      </c>
      <c r="H3065" s="1">
        <f>ItemLists_295084!W3063</f>
        <v>0</v>
      </c>
      <c r="I3065">
        <f>ItemLists_295084!S3063</f>
        <v>0</v>
      </c>
    </row>
    <row r="3066" spans="1:9" x14ac:dyDescent="0.25">
      <c r="A3066" t="str">
        <f>IF(ItemLists_295084!A3064="Juvenile Non-Fiction","JNF","")</f>
        <v/>
      </c>
      <c r="B3066">
        <f>ItemLists_295084!B3064</f>
        <v>0</v>
      </c>
      <c r="C3066" t="str">
        <f>LEFT(ItemLists_295084!D3064,36)</f>
        <v/>
      </c>
      <c r="D3066" s="3" t="str">
        <f>IF(ItemLists_295084!AE3064=1,"Yes","No")</f>
        <v>No</v>
      </c>
      <c r="E3066" s="18">
        <f>ItemLists_295084!C3064</f>
        <v>0</v>
      </c>
      <c r="F3066">
        <f>ItemLists_295084!F3064</f>
        <v>0</v>
      </c>
      <c r="G3066">
        <f>ItemLists_295084!P3064</f>
        <v>0</v>
      </c>
      <c r="H3066" s="1">
        <f>ItemLists_295084!W3064</f>
        <v>0</v>
      </c>
      <c r="I3066">
        <f>ItemLists_295084!S3064</f>
        <v>0</v>
      </c>
    </row>
    <row r="3067" spans="1:9" x14ac:dyDescent="0.25">
      <c r="A3067" t="str">
        <f>IF(ItemLists_295084!A3065="Juvenile Non-Fiction","JNF","")</f>
        <v/>
      </c>
      <c r="B3067">
        <f>ItemLists_295084!B3065</f>
        <v>0</v>
      </c>
      <c r="C3067" t="str">
        <f>LEFT(ItemLists_295084!D3065,36)</f>
        <v/>
      </c>
      <c r="D3067" s="3" t="str">
        <f>IF(ItemLists_295084!AE3065=1,"Yes","No")</f>
        <v>No</v>
      </c>
      <c r="E3067" s="18">
        <f>ItemLists_295084!C3065</f>
        <v>0</v>
      </c>
      <c r="F3067">
        <f>ItemLists_295084!F3065</f>
        <v>0</v>
      </c>
      <c r="G3067">
        <f>ItemLists_295084!P3065</f>
        <v>0</v>
      </c>
      <c r="H3067" s="1">
        <f>ItemLists_295084!W3065</f>
        <v>0</v>
      </c>
      <c r="I3067">
        <f>ItemLists_295084!S3065</f>
        <v>0</v>
      </c>
    </row>
    <row r="3068" spans="1:9" x14ac:dyDescent="0.25">
      <c r="A3068" t="str">
        <f>IF(ItemLists_295084!A3066="Juvenile Non-Fiction","JNF","")</f>
        <v/>
      </c>
      <c r="B3068">
        <f>ItemLists_295084!B3066</f>
        <v>0</v>
      </c>
      <c r="C3068" t="str">
        <f>LEFT(ItemLists_295084!D3066,36)</f>
        <v/>
      </c>
      <c r="D3068" s="3" t="str">
        <f>IF(ItemLists_295084!AE3066=1,"Yes","No")</f>
        <v>No</v>
      </c>
      <c r="E3068" s="18">
        <f>ItemLists_295084!C3066</f>
        <v>0</v>
      </c>
      <c r="F3068">
        <f>ItemLists_295084!F3066</f>
        <v>0</v>
      </c>
      <c r="G3068">
        <f>ItemLists_295084!P3066</f>
        <v>0</v>
      </c>
      <c r="H3068" s="1">
        <f>ItemLists_295084!W3066</f>
        <v>0</v>
      </c>
      <c r="I3068">
        <f>ItemLists_295084!S3066</f>
        <v>0</v>
      </c>
    </row>
    <row r="3069" spans="1:9" x14ac:dyDescent="0.25">
      <c r="A3069" t="str">
        <f>IF(ItemLists_295084!A3067="Juvenile Non-Fiction","JNF","")</f>
        <v/>
      </c>
      <c r="B3069">
        <f>ItemLists_295084!B3067</f>
        <v>0</v>
      </c>
      <c r="C3069" t="str">
        <f>LEFT(ItemLists_295084!D3067,36)</f>
        <v/>
      </c>
      <c r="D3069" s="3" t="str">
        <f>IF(ItemLists_295084!AE3067=1,"Yes","No")</f>
        <v>No</v>
      </c>
      <c r="E3069" s="18">
        <f>ItemLists_295084!C3067</f>
        <v>0</v>
      </c>
      <c r="F3069">
        <f>ItemLists_295084!F3067</f>
        <v>0</v>
      </c>
      <c r="G3069">
        <f>ItemLists_295084!P3067</f>
        <v>0</v>
      </c>
      <c r="H3069" s="1">
        <f>ItemLists_295084!W3067</f>
        <v>0</v>
      </c>
      <c r="I3069">
        <f>ItemLists_295084!S3067</f>
        <v>0</v>
      </c>
    </row>
    <row r="3070" spans="1:9" x14ac:dyDescent="0.25">
      <c r="A3070" t="str">
        <f>IF(ItemLists_295084!A3068="Juvenile Non-Fiction","JNF","")</f>
        <v/>
      </c>
      <c r="B3070">
        <f>ItemLists_295084!B3068</f>
        <v>0</v>
      </c>
      <c r="C3070" t="str">
        <f>LEFT(ItemLists_295084!D3068,36)</f>
        <v/>
      </c>
      <c r="D3070" s="3" t="str">
        <f>IF(ItemLists_295084!AE3068=1,"Yes","No")</f>
        <v>No</v>
      </c>
      <c r="E3070" s="18">
        <f>ItemLists_295084!C3068</f>
        <v>0</v>
      </c>
      <c r="F3070">
        <f>ItemLists_295084!F3068</f>
        <v>0</v>
      </c>
      <c r="G3070">
        <f>ItemLists_295084!P3068</f>
        <v>0</v>
      </c>
      <c r="H3070" s="1">
        <f>ItemLists_295084!W3068</f>
        <v>0</v>
      </c>
      <c r="I3070">
        <f>ItemLists_295084!S3068</f>
        <v>0</v>
      </c>
    </row>
    <row r="3071" spans="1:9" x14ac:dyDescent="0.25">
      <c r="A3071" t="str">
        <f>IF(ItemLists_295084!A3069="Juvenile Non-Fiction","JNF","")</f>
        <v/>
      </c>
      <c r="B3071">
        <f>ItemLists_295084!B3069</f>
        <v>0</v>
      </c>
      <c r="C3071" t="str">
        <f>LEFT(ItemLists_295084!D3069,36)</f>
        <v/>
      </c>
      <c r="D3071" s="3" t="str">
        <f>IF(ItemLists_295084!AE3069=1,"Yes","No")</f>
        <v>No</v>
      </c>
      <c r="E3071" s="18">
        <f>ItemLists_295084!C3069</f>
        <v>0</v>
      </c>
      <c r="F3071">
        <f>ItemLists_295084!F3069</f>
        <v>0</v>
      </c>
      <c r="G3071">
        <f>ItemLists_295084!P3069</f>
        <v>0</v>
      </c>
      <c r="H3071" s="1">
        <f>ItemLists_295084!W3069</f>
        <v>0</v>
      </c>
      <c r="I3071">
        <f>ItemLists_295084!S3069</f>
        <v>0</v>
      </c>
    </row>
    <row r="3072" spans="1:9" x14ac:dyDescent="0.25">
      <c r="A3072" t="str">
        <f>IF(ItemLists_295084!A3070="Juvenile Non-Fiction","JNF","")</f>
        <v/>
      </c>
      <c r="B3072">
        <f>ItemLists_295084!B3070</f>
        <v>0</v>
      </c>
      <c r="C3072" t="str">
        <f>LEFT(ItemLists_295084!D3070,36)</f>
        <v/>
      </c>
      <c r="D3072" s="3" t="str">
        <f>IF(ItemLists_295084!AE3070=1,"Yes","No")</f>
        <v>No</v>
      </c>
      <c r="E3072" s="18">
        <f>ItemLists_295084!C3070</f>
        <v>0</v>
      </c>
      <c r="F3072">
        <f>ItemLists_295084!F3070</f>
        <v>0</v>
      </c>
      <c r="G3072">
        <f>ItemLists_295084!P3070</f>
        <v>0</v>
      </c>
      <c r="H3072" s="1">
        <f>ItemLists_295084!W3070</f>
        <v>0</v>
      </c>
      <c r="I3072">
        <f>ItemLists_295084!S3070</f>
        <v>0</v>
      </c>
    </row>
    <row r="3073" spans="1:9" x14ac:dyDescent="0.25">
      <c r="A3073" t="str">
        <f>IF(ItemLists_295084!A3071="Juvenile Non-Fiction","JNF","")</f>
        <v/>
      </c>
      <c r="B3073">
        <f>ItemLists_295084!B3071</f>
        <v>0</v>
      </c>
      <c r="C3073" t="str">
        <f>LEFT(ItemLists_295084!D3071,36)</f>
        <v/>
      </c>
      <c r="D3073" s="3" t="str">
        <f>IF(ItemLists_295084!AE3071=1,"Yes","No")</f>
        <v>No</v>
      </c>
      <c r="E3073" s="18">
        <f>ItemLists_295084!C3071</f>
        <v>0</v>
      </c>
      <c r="F3073">
        <f>ItemLists_295084!F3071</f>
        <v>0</v>
      </c>
      <c r="G3073">
        <f>ItemLists_295084!P3071</f>
        <v>0</v>
      </c>
      <c r="H3073" s="1">
        <f>ItemLists_295084!W3071</f>
        <v>0</v>
      </c>
      <c r="I3073">
        <f>ItemLists_295084!S3071</f>
        <v>0</v>
      </c>
    </row>
    <row r="3074" spans="1:9" x14ac:dyDescent="0.25">
      <c r="A3074" t="str">
        <f>IF(ItemLists_295084!A3072="Juvenile Non-Fiction","JNF","")</f>
        <v/>
      </c>
      <c r="B3074">
        <f>ItemLists_295084!B3072</f>
        <v>0</v>
      </c>
      <c r="C3074" t="str">
        <f>LEFT(ItemLists_295084!D3072,36)</f>
        <v/>
      </c>
      <c r="D3074" s="3" t="str">
        <f>IF(ItemLists_295084!AE3072=1,"Yes","No")</f>
        <v>No</v>
      </c>
      <c r="E3074" s="18">
        <f>ItemLists_295084!C3072</f>
        <v>0</v>
      </c>
      <c r="F3074">
        <f>ItemLists_295084!F3072</f>
        <v>0</v>
      </c>
      <c r="G3074">
        <f>ItemLists_295084!P3072</f>
        <v>0</v>
      </c>
      <c r="H3074" s="1">
        <f>ItemLists_295084!W3072</f>
        <v>0</v>
      </c>
      <c r="I3074">
        <f>ItemLists_295084!S3072</f>
        <v>0</v>
      </c>
    </row>
    <row r="3075" spans="1:9" x14ac:dyDescent="0.25">
      <c r="A3075" t="str">
        <f>IF(ItemLists_295084!A3073="Juvenile Non-Fiction","JNF","")</f>
        <v/>
      </c>
      <c r="B3075">
        <f>ItemLists_295084!B3073</f>
        <v>0</v>
      </c>
      <c r="C3075" t="str">
        <f>LEFT(ItemLists_295084!D3073,36)</f>
        <v/>
      </c>
      <c r="D3075" s="3" t="str">
        <f>IF(ItemLists_295084!AE3073=1,"Yes","No")</f>
        <v>No</v>
      </c>
      <c r="E3075" s="18">
        <f>ItemLists_295084!C3073</f>
        <v>0</v>
      </c>
      <c r="F3075">
        <f>ItemLists_295084!F3073</f>
        <v>0</v>
      </c>
      <c r="G3075">
        <f>ItemLists_295084!P3073</f>
        <v>0</v>
      </c>
      <c r="H3075" s="1">
        <f>ItemLists_295084!W3073</f>
        <v>0</v>
      </c>
      <c r="I3075">
        <f>ItemLists_295084!S3073</f>
        <v>0</v>
      </c>
    </row>
    <row r="3076" spans="1:9" x14ac:dyDescent="0.25">
      <c r="A3076" t="str">
        <f>IF(ItemLists_295084!A3074="Juvenile Non-Fiction","JNF","")</f>
        <v/>
      </c>
      <c r="B3076">
        <f>ItemLists_295084!B3074</f>
        <v>0</v>
      </c>
      <c r="C3076" t="str">
        <f>LEFT(ItemLists_295084!D3074,36)</f>
        <v/>
      </c>
      <c r="D3076" s="3" t="str">
        <f>IF(ItemLists_295084!AE3074=1,"Yes","No")</f>
        <v>No</v>
      </c>
      <c r="E3076" s="18">
        <f>ItemLists_295084!C3074</f>
        <v>0</v>
      </c>
      <c r="F3076">
        <f>ItemLists_295084!F3074</f>
        <v>0</v>
      </c>
      <c r="G3076">
        <f>ItemLists_295084!P3074</f>
        <v>0</v>
      </c>
      <c r="H3076" s="1">
        <f>ItemLists_295084!W3074</f>
        <v>0</v>
      </c>
      <c r="I3076">
        <f>ItemLists_295084!S3074</f>
        <v>0</v>
      </c>
    </row>
    <row r="3077" spans="1:9" x14ac:dyDescent="0.25">
      <c r="A3077" t="str">
        <f>IF(ItemLists_295084!A3075="Juvenile Non-Fiction","JNF","")</f>
        <v/>
      </c>
      <c r="B3077">
        <f>ItemLists_295084!B3075</f>
        <v>0</v>
      </c>
      <c r="C3077" t="str">
        <f>LEFT(ItemLists_295084!D3075,36)</f>
        <v/>
      </c>
      <c r="D3077" s="3" t="str">
        <f>IF(ItemLists_295084!AE3075=1,"Yes","No")</f>
        <v>No</v>
      </c>
      <c r="E3077" s="18">
        <f>ItemLists_295084!C3075</f>
        <v>0</v>
      </c>
      <c r="F3077">
        <f>ItemLists_295084!F3075</f>
        <v>0</v>
      </c>
      <c r="G3077">
        <f>ItemLists_295084!P3075</f>
        <v>0</v>
      </c>
      <c r="H3077" s="1">
        <f>ItemLists_295084!W3075</f>
        <v>0</v>
      </c>
      <c r="I3077">
        <f>ItemLists_295084!S3075</f>
        <v>0</v>
      </c>
    </row>
    <row r="3078" spans="1:9" x14ac:dyDescent="0.25">
      <c r="A3078" t="str">
        <f>IF(ItemLists_295084!A3076="Juvenile Non-Fiction","JNF","")</f>
        <v/>
      </c>
      <c r="B3078">
        <f>ItemLists_295084!B3076</f>
        <v>0</v>
      </c>
      <c r="C3078" t="str">
        <f>LEFT(ItemLists_295084!D3076,36)</f>
        <v/>
      </c>
      <c r="D3078" s="3" t="str">
        <f>IF(ItemLists_295084!AE3076=1,"Yes","No")</f>
        <v>No</v>
      </c>
      <c r="E3078" s="18">
        <f>ItemLists_295084!C3076</f>
        <v>0</v>
      </c>
      <c r="F3078">
        <f>ItemLists_295084!F3076</f>
        <v>0</v>
      </c>
      <c r="G3078">
        <f>ItemLists_295084!P3076</f>
        <v>0</v>
      </c>
      <c r="H3078" s="1">
        <f>ItemLists_295084!W3076</f>
        <v>0</v>
      </c>
      <c r="I3078">
        <f>ItemLists_295084!S3076</f>
        <v>0</v>
      </c>
    </row>
    <row r="3079" spans="1:9" x14ac:dyDescent="0.25">
      <c r="A3079" t="str">
        <f>IF(ItemLists_295084!A3077="Juvenile Non-Fiction","JNF","")</f>
        <v/>
      </c>
      <c r="B3079">
        <f>ItemLists_295084!B3077</f>
        <v>0</v>
      </c>
      <c r="C3079" t="str">
        <f>LEFT(ItemLists_295084!D3077,36)</f>
        <v/>
      </c>
      <c r="D3079" s="3" t="str">
        <f>IF(ItemLists_295084!AE3077=1,"Yes","No")</f>
        <v>No</v>
      </c>
      <c r="E3079" s="18">
        <f>ItemLists_295084!C3077</f>
        <v>0</v>
      </c>
      <c r="F3079">
        <f>ItemLists_295084!F3077</f>
        <v>0</v>
      </c>
      <c r="G3079">
        <f>ItemLists_295084!P3077</f>
        <v>0</v>
      </c>
      <c r="H3079" s="1">
        <f>ItemLists_295084!W3077</f>
        <v>0</v>
      </c>
      <c r="I3079">
        <f>ItemLists_295084!S3077</f>
        <v>0</v>
      </c>
    </row>
    <row r="3080" spans="1:9" x14ac:dyDescent="0.25">
      <c r="A3080" t="str">
        <f>IF(ItemLists_295084!A3078="Juvenile Non-Fiction","JNF","")</f>
        <v/>
      </c>
      <c r="B3080">
        <f>ItemLists_295084!B3078</f>
        <v>0</v>
      </c>
      <c r="C3080" t="str">
        <f>LEFT(ItemLists_295084!D3078,36)</f>
        <v/>
      </c>
      <c r="D3080" s="3" t="str">
        <f>IF(ItemLists_295084!AE3078=1,"Yes","No")</f>
        <v>No</v>
      </c>
      <c r="E3080" s="18">
        <f>ItemLists_295084!C3078</f>
        <v>0</v>
      </c>
      <c r="F3080">
        <f>ItemLists_295084!F3078</f>
        <v>0</v>
      </c>
      <c r="G3080">
        <f>ItemLists_295084!P3078</f>
        <v>0</v>
      </c>
      <c r="H3080" s="1">
        <f>ItemLists_295084!W3078</f>
        <v>0</v>
      </c>
      <c r="I3080">
        <f>ItemLists_295084!S3078</f>
        <v>0</v>
      </c>
    </row>
    <row r="3081" spans="1:9" x14ac:dyDescent="0.25">
      <c r="A3081" t="str">
        <f>IF(ItemLists_295084!A3079="Juvenile Non-Fiction","JNF","")</f>
        <v/>
      </c>
      <c r="B3081">
        <f>ItemLists_295084!B3079</f>
        <v>0</v>
      </c>
      <c r="C3081" t="str">
        <f>LEFT(ItemLists_295084!D3079,36)</f>
        <v/>
      </c>
      <c r="D3081" s="3" t="str">
        <f>IF(ItemLists_295084!AE3079=1,"Yes","No")</f>
        <v>No</v>
      </c>
      <c r="E3081" s="18">
        <f>ItemLists_295084!C3079</f>
        <v>0</v>
      </c>
      <c r="F3081">
        <f>ItemLists_295084!F3079</f>
        <v>0</v>
      </c>
      <c r="G3081">
        <f>ItemLists_295084!P3079</f>
        <v>0</v>
      </c>
      <c r="H3081" s="1">
        <f>ItemLists_295084!W3079</f>
        <v>0</v>
      </c>
      <c r="I3081">
        <f>ItemLists_295084!S3079</f>
        <v>0</v>
      </c>
    </row>
    <row r="3082" spans="1:9" x14ac:dyDescent="0.25">
      <c r="A3082" t="str">
        <f>IF(ItemLists_295084!A3080="Juvenile Non-Fiction","JNF","")</f>
        <v/>
      </c>
      <c r="B3082">
        <f>ItemLists_295084!B3080</f>
        <v>0</v>
      </c>
      <c r="C3082" t="str">
        <f>LEFT(ItemLists_295084!D3080,36)</f>
        <v/>
      </c>
      <c r="D3082" s="3" t="str">
        <f>IF(ItemLists_295084!AE3080=1,"Yes","No")</f>
        <v>No</v>
      </c>
      <c r="E3082" s="18">
        <f>ItemLists_295084!C3080</f>
        <v>0</v>
      </c>
      <c r="F3082">
        <f>ItemLists_295084!F3080</f>
        <v>0</v>
      </c>
      <c r="G3082">
        <f>ItemLists_295084!P3080</f>
        <v>0</v>
      </c>
      <c r="H3082" s="1">
        <f>ItemLists_295084!W3080</f>
        <v>0</v>
      </c>
      <c r="I3082">
        <f>ItemLists_295084!S3080</f>
        <v>0</v>
      </c>
    </row>
    <row r="3083" spans="1:9" x14ac:dyDescent="0.25">
      <c r="A3083" t="str">
        <f>IF(ItemLists_295084!A3081="Juvenile Non-Fiction","JNF","")</f>
        <v/>
      </c>
      <c r="B3083">
        <f>ItemLists_295084!B3081</f>
        <v>0</v>
      </c>
      <c r="C3083" t="str">
        <f>LEFT(ItemLists_295084!D3081,36)</f>
        <v/>
      </c>
      <c r="D3083" s="3" t="str">
        <f>IF(ItemLists_295084!AE3081=1,"Yes","No")</f>
        <v>No</v>
      </c>
      <c r="E3083" s="18">
        <f>ItemLists_295084!C3081</f>
        <v>0</v>
      </c>
      <c r="F3083">
        <f>ItemLists_295084!F3081</f>
        <v>0</v>
      </c>
      <c r="G3083">
        <f>ItemLists_295084!P3081</f>
        <v>0</v>
      </c>
      <c r="H3083" s="1">
        <f>ItemLists_295084!W3081</f>
        <v>0</v>
      </c>
      <c r="I3083">
        <f>ItemLists_295084!S3081</f>
        <v>0</v>
      </c>
    </row>
    <row r="3084" spans="1:9" x14ac:dyDescent="0.25">
      <c r="A3084" t="str">
        <f>IF(ItemLists_295084!A3082="Juvenile Non-Fiction","JNF","")</f>
        <v/>
      </c>
      <c r="B3084">
        <f>ItemLists_295084!B3082</f>
        <v>0</v>
      </c>
      <c r="C3084" t="str">
        <f>LEFT(ItemLists_295084!D3082,36)</f>
        <v/>
      </c>
      <c r="D3084" s="3" t="str">
        <f>IF(ItemLists_295084!AE3082=1,"Yes","No")</f>
        <v>No</v>
      </c>
      <c r="E3084" s="18">
        <f>ItemLists_295084!C3082</f>
        <v>0</v>
      </c>
      <c r="F3084">
        <f>ItemLists_295084!F3082</f>
        <v>0</v>
      </c>
      <c r="G3084">
        <f>ItemLists_295084!P3082</f>
        <v>0</v>
      </c>
      <c r="H3084" s="1">
        <f>ItemLists_295084!W3082</f>
        <v>0</v>
      </c>
      <c r="I3084">
        <f>ItemLists_295084!S3082</f>
        <v>0</v>
      </c>
    </row>
    <row r="3085" spans="1:9" x14ac:dyDescent="0.25">
      <c r="A3085" t="str">
        <f>IF(ItemLists_295084!A3083="Juvenile Non-Fiction","JNF","")</f>
        <v/>
      </c>
      <c r="B3085">
        <f>ItemLists_295084!B3083</f>
        <v>0</v>
      </c>
      <c r="C3085" t="str">
        <f>LEFT(ItemLists_295084!D3083,36)</f>
        <v/>
      </c>
      <c r="D3085" s="3" t="str">
        <f>IF(ItemLists_295084!AE3083=1,"Yes","No")</f>
        <v>No</v>
      </c>
      <c r="E3085" s="18">
        <f>ItemLists_295084!C3083</f>
        <v>0</v>
      </c>
      <c r="F3085">
        <f>ItemLists_295084!F3083</f>
        <v>0</v>
      </c>
      <c r="G3085">
        <f>ItemLists_295084!P3083</f>
        <v>0</v>
      </c>
      <c r="H3085" s="1">
        <f>ItemLists_295084!W3083</f>
        <v>0</v>
      </c>
      <c r="I3085">
        <f>ItemLists_295084!S3083</f>
        <v>0</v>
      </c>
    </row>
    <row r="3086" spans="1:9" x14ac:dyDescent="0.25">
      <c r="A3086" t="str">
        <f>IF(ItemLists_295084!A3084="Juvenile Non-Fiction","JNF","")</f>
        <v/>
      </c>
      <c r="B3086">
        <f>ItemLists_295084!B3084</f>
        <v>0</v>
      </c>
      <c r="C3086" t="str">
        <f>LEFT(ItemLists_295084!D3084,36)</f>
        <v/>
      </c>
      <c r="D3086" s="3" t="str">
        <f>IF(ItemLists_295084!AE3084=1,"Yes","No")</f>
        <v>No</v>
      </c>
      <c r="E3086" s="18">
        <f>ItemLists_295084!C3084</f>
        <v>0</v>
      </c>
      <c r="F3086">
        <f>ItemLists_295084!F3084</f>
        <v>0</v>
      </c>
      <c r="G3086">
        <f>ItemLists_295084!P3084</f>
        <v>0</v>
      </c>
      <c r="H3086" s="1">
        <f>ItemLists_295084!W3084</f>
        <v>0</v>
      </c>
      <c r="I3086">
        <f>ItemLists_295084!S3084</f>
        <v>0</v>
      </c>
    </row>
    <row r="3087" spans="1:9" x14ac:dyDescent="0.25">
      <c r="A3087" t="str">
        <f>IF(ItemLists_295084!A3085="Juvenile Non-Fiction","JNF","")</f>
        <v/>
      </c>
      <c r="B3087">
        <f>ItemLists_295084!B3085</f>
        <v>0</v>
      </c>
      <c r="C3087" t="str">
        <f>LEFT(ItemLists_295084!D3085,36)</f>
        <v/>
      </c>
      <c r="D3087" s="3" t="str">
        <f>IF(ItemLists_295084!AE3085=1,"Yes","No")</f>
        <v>No</v>
      </c>
      <c r="E3087" s="18">
        <f>ItemLists_295084!C3085</f>
        <v>0</v>
      </c>
      <c r="F3087">
        <f>ItemLists_295084!F3085</f>
        <v>0</v>
      </c>
      <c r="G3087">
        <f>ItemLists_295084!P3085</f>
        <v>0</v>
      </c>
      <c r="H3087" s="1">
        <f>ItemLists_295084!W3085</f>
        <v>0</v>
      </c>
      <c r="I3087">
        <f>ItemLists_295084!S3085</f>
        <v>0</v>
      </c>
    </row>
    <row r="3088" spans="1:9" x14ac:dyDescent="0.25">
      <c r="A3088" t="str">
        <f>IF(ItemLists_295084!A3086="Juvenile Non-Fiction","JNF","")</f>
        <v/>
      </c>
      <c r="B3088">
        <f>ItemLists_295084!B3086</f>
        <v>0</v>
      </c>
      <c r="C3088" t="str">
        <f>LEFT(ItemLists_295084!D3086,36)</f>
        <v/>
      </c>
      <c r="D3088" s="3" t="str">
        <f>IF(ItemLists_295084!AE3086=1,"Yes","No")</f>
        <v>No</v>
      </c>
      <c r="E3088" s="18">
        <f>ItemLists_295084!C3086</f>
        <v>0</v>
      </c>
      <c r="F3088">
        <f>ItemLists_295084!F3086</f>
        <v>0</v>
      </c>
      <c r="G3088">
        <f>ItemLists_295084!P3086</f>
        <v>0</v>
      </c>
      <c r="H3088" s="1">
        <f>ItemLists_295084!W3086</f>
        <v>0</v>
      </c>
      <c r="I3088">
        <f>ItemLists_295084!S3086</f>
        <v>0</v>
      </c>
    </row>
    <row r="3089" spans="1:9" x14ac:dyDescent="0.25">
      <c r="A3089" t="str">
        <f>IF(ItemLists_295084!A3087="Juvenile Non-Fiction","JNF","")</f>
        <v/>
      </c>
      <c r="B3089">
        <f>ItemLists_295084!B3087</f>
        <v>0</v>
      </c>
      <c r="C3089" t="str">
        <f>LEFT(ItemLists_295084!D3087,36)</f>
        <v/>
      </c>
      <c r="D3089" s="3" t="str">
        <f>IF(ItemLists_295084!AE3087=1,"Yes","No")</f>
        <v>No</v>
      </c>
      <c r="E3089" s="18">
        <f>ItemLists_295084!C3087</f>
        <v>0</v>
      </c>
      <c r="F3089">
        <f>ItemLists_295084!F3087</f>
        <v>0</v>
      </c>
      <c r="G3089">
        <f>ItemLists_295084!P3087</f>
        <v>0</v>
      </c>
      <c r="H3089" s="1">
        <f>ItemLists_295084!W3087</f>
        <v>0</v>
      </c>
      <c r="I3089">
        <f>ItemLists_295084!S3087</f>
        <v>0</v>
      </c>
    </row>
    <row r="3090" spans="1:9" x14ac:dyDescent="0.25">
      <c r="A3090" t="str">
        <f>IF(ItemLists_295084!A3088="Juvenile Non-Fiction","JNF","")</f>
        <v/>
      </c>
      <c r="B3090">
        <f>ItemLists_295084!B3088</f>
        <v>0</v>
      </c>
      <c r="C3090" t="str">
        <f>LEFT(ItemLists_295084!D3088,36)</f>
        <v/>
      </c>
      <c r="D3090" s="3" t="str">
        <f>IF(ItemLists_295084!AE3088=1,"Yes","No")</f>
        <v>No</v>
      </c>
      <c r="E3090" s="18">
        <f>ItemLists_295084!C3088</f>
        <v>0</v>
      </c>
      <c r="F3090">
        <f>ItemLists_295084!F3088</f>
        <v>0</v>
      </c>
      <c r="G3090">
        <f>ItemLists_295084!P3088</f>
        <v>0</v>
      </c>
      <c r="H3090" s="1">
        <f>ItemLists_295084!W3088</f>
        <v>0</v>
      </c>
      <c r="I3090">
        <f>ItemLists_295084!S3088</f>
        <v>0</v>
      </c>
    </row>
    <row r="3091" spans="1:9" x14ac:dyDescent="0.25">
      <c r="A3091" t="str">
        <f>IF(ItemLists_295084!A3089="Juvenile Non-Fiction","JNF","")</f>
        <v/>
      </c>
      <c r="B3091">
        <f>ItemLists_295084!B3089</f>
        <v>0</v>
      </c>
      <c r="C3091" t="str">
        <f>LEFT(ItemLists_295084!D3089,36)</f>
        <v/>
      </c>
      <c r="D3091" s="3" t="str">
        <f>IF(ItemLists_295084!AE3089=1,"Yes","No")</f>
        <v>No</v>
      </c>
      <c r="E3091" s="18">
        <f>ItemLists_295084!C3089</f>
        <v>0</v>
      </c>
      <c r="F3091">
        <f>ItemLists_295084!F3089</f>
        <v>0</v>
      </c>
      <c r="G3091">
        <f>ItemLists_295084!P3089</f>
        <v>0</v>
      </c>
      <c r="H3091" s="1">
        <f>ItemLists_295084!W3089</f>
        <v>0</v>
      </c>
      <c r="I3091">
        <f>ItemLists_295084!S3089</f>
        <v>0</v>
      </c>
    </row>
    <row r="3092" spans="1:9" x14ac:dyDescent="0.25">
      <c r="A3092" t="str">
        <f>IF(ItemLists_295084!A3090="Juvenile Non-Fiction","JNF","")</f>
        <v/>
      </c>
      <c r="B3092">
        <f>ItemLists_295084!B3090</f>
        <v>0</v>
      </c>
      <c r="C3092" t="str">
        <f>LEFT(ItemLists_295084!D3090,36)</f>
        <v/>
      </c>
      <c r="D3092" s="3" t="str">
        <f>IF(ItemLists_295084!AE3090=1,"Yes","No")</f>
        <v>No</v>
      </c>
      <c r="E3092" s="18">
        <f>ItemLists_295084!C3090</f>
        <v>0</v>
      </c>
      <c r="F3092">
        <f>ItemLists_295084!F3090</f>
        <v>0</v>
      </c>
      <c r="G3092">
        <f>ItemLists_295084!P3090</f>
        <v>0</v>
      </c>
      <c r="H3092" s="1">
        <f>ItemLists_295084!W3090</f>
        <v>0</v>
      </c>
      <c r="I3092">
        <f>ItemLists_295084!S3090</f>
        <v>0</v>
      </c>
    </row>
    <row r="3093" spans="1:9" x14ac:dyDescent="0.25">
      <c r="A3093" t="str">
        <f>IF(ItemLists_295084!A3091="Juvenile Non-Fiction","JNF","")</f>
        <v/>
      </c>
      <c r="B3093">
        <f>ItemLists_295084!B3091</f>
        <v>0</v>
      </c>
      <c r="C3093" t="str">
        <f>LEFT(ItemLists_295084!D3091,36)</f>
        <v/>
      </c>
      <c r="D3093" s="3" t="str">
        <f>IF(ItemLists_295084!AE3091=1,"Yes","No")</f>
        <v>No</v>
      </c>
      <c r="E3093" s="18">
        <f>ItemLists_295084!C3091</f>
        <v>0</v>
      </c>
      <c r="F3093">
        <f>ItemLists_295084!F3091</f>
        <v>0</v>
      </c>
      <c r="G3093">
        <f>ItemLists_295084!P3091</f>
        <v>0</v>
      </c>
      <c r="H3093" s="1">
        <f>ItemLists_295084!W3091</f>
        <v>0</v>
      </c>
      <c r="I3093">
        <f>ItemLists_295084!S3091</f>
        <v>0</v>
      </c>
    </row>
    <row r="3094" spans="1:9" x14ac:dyDescent="0.25">
      <c r="A3094" t="str">
        <f>IF(ItemLists_295084!A3092="Juvenile Non-Fiction","JNF","")</f>
        <v/>
      </c>
      <c r="B3094">
        <f>ItemLists_295084!B3092</f>
        <v>0</v>
      </c>
      <c r="C3094" t="str">
        <f>LEFT(ItemLists_295084!D3092,36)</f>
        <v/>
      </c>
      <c r="D3094" s="3" t="str">
        <f>IF(ItemLists_295084!AE3092=1,"Yes","No")</f>
        <v>No</v>
      </c>
      <c r="E3094" s="18">
        <f>ItemLists_295084!C3092</f>
        <v>0</v>
      </c>
      <c r="F3094">
        <f>ItemLists_295084!F3092</f>
        <v>0</v>
      </c>
      <c r="G3094">
        <f>ItemLists_295084!P3092</f>
        <v>0</v>
      </c>
      <c r="H3094" s="1">
        <f>ItemLists_295084!W3092</f>
        <v>0</v>
      </c>
      <c r="I3094">
        <f>ItemLists_295084!S3092</f>
        <v>0</v>
      </c>
    </row>
    <row r="3095" spans="1:9" x14ac:dyDescent="0.25">
      <c r="A3095" t="str">
        <f>IF(ItemLists_295084!A3093="Juvenile Non-Fiction","JNF","")</f>
        <v/>
      </c>
      <c r="B3095">
        <f>ItemLists_295084!B3093</f>
        <v>0</v>
      </c>
      <c r="C3095" t="str">
        <f>LEFT(ItemLists_295084!D3093,36)</f>
        <v/>
      </c>
      <c r="D3095" s="3" t="str">
        <f>IF(ItemLists_295084!AE3093=1,"Yes","No")</f>
        <v>No</v>
      </c>
      <c r="E3095" s="18">
        <f>ItemLists_295084!C3093</f>
        <v>0</v>
      </c>
      <c r="F3095">
        <f>ItemLists_295084!F3093</f>
        <v>0</v>
      </c>
      <c r="G3095">
        <f>ItemLists_295084!P3093</f>
        <v>0</v>
      </c>
      <c r="H3095" s="1">
        <f>ItemLists_295084!W3093</f>
        <v>0</v>
      </c>
      <c r="I3095">
        <f>ItemLists_295084!S3093</f>
        <v>0</v>
      </c>
    </row>
    <row r="3096" spans="1:9" x14ac:dyDescent="0.25">
      <c r="A3096" t="str">
        <f>IF(ItemLists_295084!A3094="Juvenile Non-Fiction","JNF","")</f>
        <v/>
      </c>
      <c r="B3096">
        <f>ItemLists_295084!B3094</f>
        <v>0</v>
      </c>
      <c r="C3096" t="str">
        <f>LEFT(ItemLists_295084!D3094,36)</f>
        <v/>
      </c>
      <c r="D3096" s="3" t="str">
        <f>IF(ItemLists_295084!AE3094=1,"Yes","No")</f>
        <v>No</v>
      </c>
      <c r="E3096" s="18">
        <f>ItemLists_295084!C3094</f>
        <v>0</v>
      </c>
      <c r="F3096">
        <f>ItemLists_295084!F3094</f>
        <v>0</v>
      </c>
      <c r="G3096">
        <f>ItemLists_295084!P3094</f>
        <v>0</v>
      </c>
      <c r="H3096" s="1">
        <f>ItemLists_295084!W3094</f>
        <v>0</v>
      </c>
      <c r="I3096">
        <f>ItemLists_295084!S3094</f>
        <v>0</v>
      </c>
    </row>
    <row r="3097" spans="1:9" x14ac:dyDescent="0.25">
      <c r="A3097" t="str">
        <f>IF(ItemLists_295084!A3095="Juvenile Non-Fiction","JNF","")</f>
        <v/>
      </c>
      <c r="B3097">
        <f>ItemLists_295084!B3095</f>
        <v>0</v>
      </c>
      <c r="C3097" t="str">
        <f>LEFT(ItemLists_295084!D3095,36)</f>
        <v/>
      </c>
      <c r="D3097" s="3" t="str">
        <f>IF(ItemLists_295084!AE3095=1,"Yes","No")</f>
        <v>No</v>
      </c>
      <c r="E3097" s="18">
        <f>ItemLists_295084!C3095</f>
        <v>0</v>
      </c>
      <c r="F3097">
        <f>ItemLists_295084!F3095</f>
        <v>0</v>
      </c>
      <c r="G3097">
        <f>ItemLists_295084!P3095</f>
        <v>0</v>
      </c>
      <c r="H3097" s="1">
        <f>ItemLists_295084!W3095</f>
        <v>0</v>
      </c>
      <c r="I3097">
        <f>ItemLists_295084!S3095</f>
        <v>0</v>
      </c>
    </row>
    <row r="3098" spans="1:9" x14ac:dyDescent="0.25">
      <c r="A3098" t="str">
        <f>IF(ItemLists_295084!A3096="Juvenile Non-Fiction","JNF","")</f>
        <v/>
      </c>
      <c r="B3098">
        <f>ItemLists_295084!B3096</f>
        <v>0</v>
      </c>
      <c r="C3098" t="str">
        <f>LEFT(ItemLists_295084!D3096,36)</f>
        <v/>
      </c>
      <c r="D3098" s="3" t="str">
        <f>IF(ItemLists_295084!AE3096=1,"Yes","No")</f>
        <v>No</v>
      </c>
      <c r="E3098" s="18">
        <f>ItemLists_295084!C3096</f>
        <v>0</v>
      </c>
      <c r="F3098">
        <f>ItemLists_295084!F3096</f>
        <v>0</v>
      </c>
      <c r="G3098">
        <f>ItemLists_295084!P3096</f>
        <v>0</v>
      </c>
      <c r="H3098" s="1">
        <f>ItemLists_295084!W3096</f>
        <v>0</v>
      </c>
      <c r="I3098">
        <f>ItemLists_295084!S3096</f>
        <v>0</v>
      </c>
    </row>
    <row r="3099" spans="1:9" x14ac:dyDescent="0.25">
      <c r="A3099" t="str">
        <f>IF(ItemLists_295084!A3097="Juvenile Non-Fiction","JNF","")</f>
        <v/>
      </c>
      <c r="B3099">
        <f>ItemLists_295084!B3097</f>
        <v>0</v>
      </c>
      <c r="C3099" t="str">
        <f>LEFT(ItemLists_295084!D3097,36)</f>
        <v/>
      </c>
      <c r="D3099" s="3" t="str">
        <f>IF(ItemLists_295084!AE3097=1,"Yes","No")</f>
        <v>No</v>
      </c>
      <c r="E3099" s="18">
        <f>ItemLists_295084!C3097</f>
        <v>0</v>
      </c>
      <c r="F3099">
        <f>ItemLists_295084!F3097</f>
        <v>0</v>
      </c>
      <c r="G3099">
        <f>ItemLists_295084!P3097</f>
        <v>0</v>
      </c>
      <c r="H3099" s="1">
        <f>ItemLists_295084!W3097</f>
        <v>0</v>
      </c>
      <c r="I3099">
        <f>ItemLists_295084!S3097</f>
        <v>0</v>
      </c>
    </row>
    <row r="3100" spans="1:9" x14ac:dyDescent="0.25">
      <c r="A3100" t="str">
        <f>IF(ItemLists_295084!A3098="Juvenile Non-Fiction","JNF","")</f>
        <v/>
      </c>
      <c r="B3100">
        <f>ItemLists_295084!B3098</f>
        <v>0</v>
      </c>
      <c r="C3100" t="str">
        <f>LEFT(ItemLists_295084!D3098,36)</f>
        <v/>
      </c>
      <c r="D3100" s="3" t="str">
        <f>IF(ItemLists_295084!AE3098=1,"Yes","No")</f>
        <v>No</v>
      </c>
      <c r="E3100" s="18">
        <f>ItemLists_295084!C3098</f>
        <v>0</v>
      </c>
      <c r="F3100">
        <f>ItemLists_295084!F3098</f>
        <v>0</v>
      </c>
      <c r="G3100">
        <f>ItemLists_295084!P3098</f>
        <v>0</v>
      </c>
      <c r="H3100" s="1">
        <f>ItemLists_295084!W3098</f>
        <v>0</v>
      </c>
      <c r="I3100">
        <f>ItemLists_295084!S3098</f>
        <v>0</v>
      </c>
    </row>
    <row r="3101" spans="1:9" x14ac:dyDescent="0.25">
      <c r="A3101" t="str">
        <f>IF(ItemLists_295084!A3099="Juvenile Non-Fiction","JNF","")</f>
        <v/>
      </c>
      <c r="B3101">
        <f>ItemLists_295084!B3099</f>
        <v>0</v>
      </c>
      <c r="C3101" t="str">
        <f>LEFT(ItemLists_295084!D3099,36)</f>
        <v/>
      </c>
      <c r="D3101" s="3" t="str">
        <f>IF(ItemLists_295084!AE3099=1,"Yes","No")</f>
        <v>No</v>
      </c>
      <c r="E3101" s="18">
        <f>ItemLists_295084!C3099</f>
        <v>0</v>
      </c>
      <c r="F3101">
        <f>ItemLists_295084!F3099</f>
        <v>0</v>
      </c>
      <c r="G3101">
        <f>ItemLists_295084!P3099</f>
        <v>0</v>
      </c>
      <c r="H3101" s="1">
        <f>ItemLists_295084!W3099</f>
        <v>0</v>
      </c>
      <c r="I3101">
        <f>ItemLists_295084!S3099</f>
        <v>0</v>
      </c>
    </row>
    <row r="3102" spans="1:9" x14ac:dyDescent="0.25">
      <c r="A3102" t="str">
        <f>IF(ItemLists_295084!A3100="Juvenile Non-Fiction","JNF","")</f>
        <v/>
      </c>
      <c r="B3102">
        <f>ItemLists_295084!B3100</f>
        <v>0</v>
      </c>
      <c r="C3102" t="str">
        <f>LEFT(ItemLists_295084!D3100,36)</f>
        <v/>
      </c>
      <c r="D3102" s="3" t="str">
        <f>IF(ItemLists_295084!AE3100=1,"Yes","No")</f>
        <v>No</v>
      </c>
      <c r="E3102" s="18">
        <f>ItemLists_295084!C3100</f>
        <v>0</v>
      </c>
      <c r="F3102">
        <f>ItemLists_295084!F3100</f>
        <v>0</v>
      </c>
      <c r="G3102">
        <f>ItemLists_295084!P3100</f>
        <v>0</v>
      </c>
      <c r="H3102" s="1">
        <f>ItemLists_295084!W3100</f>
        <v>0</v>
      </c>
      <c r="I3102">
        <f>ItemLists_295084!S3100</f>
        <v>0</v>
      </c>
    </row>
    <row r="3103" spans="1:9" x14ac:dyDescent="0.25">
      <c r="A3103" t="str">
        <f>IF(ItemLists_295084!A3101="Juvenile Non-Fiction","JNF","")</f>
        <v/>
      </c>
      <c r="B3103">
        <f>ItemLists_295084!B3101</f>
        <v>0</v>
      </c>
      <c r="C3103" t="str">
        <f>LEFT(ItemLists_295084!D3101,36)</f>
        <v/>
      </c>
      <c r="D3103" s="3" t="str">
        <f>IF(ItemLists_295084!AE3101=1,"Yes","No")</f>
        <v>No</v>
      </c>
      <c r="E3103" s="18">
        <f>ItemLists_295084!C3101</f>
        <v>0</v>
      </c>
      <c r="F3103">
        <f>ItemLists_295084!F3101</f>
        <v>0</v>
      </c>
      <c r="G3103">
        <f>ItemLists_295084!P3101</f>
        <v>0</v>
      </c>
      <c r="H3103" s="1">
        <f>ItemLists_295084!W3101</f>
        <v>0</v>
      </c>
      <c r="I3103">
        <f>ItemLists_295084!S3101</f>
        <v>0</v>
      </c>
    </row>
    <row r="3104" spans="1:9" x14ac:dyDescent="0.25">
      <c r="A3104" t="str">
        <f>IF(ItemLists_295084!A3102="Juvenile Non-Fiction","JNF","")</f>
        <v/>
      </c>
      <c r="B3104">
        <f>ItemLists_295084!B3102</f>
        <v>0</v>
      </c>
      <c r="C3104" t="str">
        <f>LEFT(ItemLists_295084!D3102,36)</f>
        <v/>
      </c>
      <c r="D3104" s="3" t="str">
        <f>IF(ItemLists_295084!AE3102=1,"Yes","No")</f>
        <v>No</v>
      </c>
      <c r="E3104" s="18">
        <f>ItemLists_295084!C3102</f>
        <v>0</v>
      </c>
      <c r="F3104">
        <f>ItemLists_295084!F3102</f>
        <v>0</v>
      </c>
      <c r="G3104">
        <f>ItemLists_295084!P3102</f>
        <v>0</v>
      </c>
      <c r="H3104" s="1">
        <f>ItemLists_295084!W3102</f>
        <v>0</v>
      </c>
      <c r="I3104">
        <f>ItemLists_295084!S3102</f>
        <v>0</v>
      </c>
    </row>
    <row r="3105" spans="1:9" x14ac:dyDescent="0.25">
      <c r="A3105" t="str">
        <f>IF(ItemLists_295084!A3103="Juvenile Non-Fiction","JNF","")</f>
        <v/>
      </c>
      <c r="B3105">
        <f>ItemLists_295084!B3103</f>
        <v>0</v>
      </c>
      <c r="C3105" t="str">
        <f>LEFT(ItemLists_295084!D3103,36)</f>
        <v/>
      </c>
      <c r="D3105" s="3" t="str">
        <f>IF(ItemLists_295084!AE3103=1,"Yes","No")</f>
        <v>No</v>
      </c>
      <c r="E3105" s="18">
        <f>ItemLists_295084!C3103</f>
        <v>0</v>
      </c>
      <c r="F3105">
        <f>ItemLists_295084!F3103</f>
        <v>0</v>
      </c>
      <c r="G3105">
        <f>ItemLists_295084!P3103</f>
        <v>0</v>
      </c>
      <c r="H3105" s="1">
        <f>ItemLists_295084!W3103</f>
        <v>0</v>
      </c>
      <c r="I3105">
        <f>ItemLists_295084!S3103</f>
        <v>0</v>
      </c>
    </row>
    <row r="3106" spans="1:9" x14ac:dyDescent="0.25">
      <c r="A3106" t="str">
        <f>IF(ItemLists_295084!A3104="Juvenile Non-Fiction","JNF","")</f>
        <v/>
      </c>
      <c r="B3106">
        <f>ItemLists_295084!B3104</f>
        <v>0</v>
      </c>
      <c r="C3106" t="str">
        <f>LEFT(ItemLists_295084!D3104,36)</f>
        <v/>
      </c>
      <c r="D3106" s="3" t="str">
        <f>IF(ItemLists_295084!AE3104=1,"Yes","No")</f>
        <v>No</v>
      </c>
      <c r="E3106" s="18">
        <f>ItemLists_295084!C3104</f>
        <v>0</v>
      </c>
      <c r="F3106">
        <f>ItemLists_295084!F3104</f>
        <v>0</v>
      </c>
      <c r="G3106">
        <f>ItemLists_295084!P3104</f>
        <v>0</v>
      </c>
      <c r="H3106" s="1">
        <f>ItemLists_295084!W3104</f>
        <v>0</v>
      </c>
      <c r="I3106">
        <f>ItemLists_295084!S3104</f>
        <v>0</v>
      </c>
    </row>
    <row r="3107" spans="1:9" x14ac:dyDescent="0.25">
      <c r="A3107" t="str">
        <f>IF(ItemLists_295084!A3105="Juvenile Non-Fiction","JNF","")</f>
        <v/>
      </c>
      <c r="B3107">
        <f>ItemLists_295084!B3105</f>
        <v>0</v>
      </c>
      <c r="C3107" t="str">
        <f>LEFT(ItemLists_295084!D3105,36)</f>
        <v/>
      </c>
      <c r="D3107" s="3" t="str">
        <f>IF(ItemLists_295084!AE3105=1,"Yes","No")</f>
        <v>No</v>
      </c>
      <c r="E3107" s="18">
        <f>ItemLists_295084!C3105</f>
        <v>0</v>
      </c>
      <c r="F3107">
        <f>ItemLists_295084!F3105</f>
        <v>0</v>
      </c>
      <c r="G3107">
        <f>ItemLists_295084!P3105</f>
        <v>0</v>
      </c>
      <c r="H3107" s="1">
        <f>ItemLists_295084!W3105</f>
        <v>0</v>
      </c>
      <c r="I3107">
        <f>ItemLists_295084!S3105</f>
        <v>0</v>
      </c>
    </row>
    <row r="3108" spans="1:9" x14ac:dyDescent="0.25">
      <c r="A3108" t="str">
        <f>IF(ItemLists_295084!A3106="Juvenile Non-Fiction","JNF","")</f>
        <v/>
      </c>
      <c r="B3108">
        <f>ItemLists_295084!B3106</f>
        <v>0</v>
      </c>
      <c r="C3108" t="str">
        <f>LEFT(ItemLists_295084!D3106,36)</f>
        <v/>
      </c>
      <c r="D3108" s="3" t="str">
        <f>IF(ItemLists_295084!AE3106=1,"Yes","No")</f>
        <v>No</v>
      </c>
      <c r="E3108" s="18">
        <f>ItemLists_295084!C3106</f>
        <v>0</v>
      </c>
      <c r="F3108">
        <f>ItemLists_295084!F3106</f>
        <v>0</v>
      </c>
      <c r="G3108">
        <f>ItemLists_295084!P3106</f>
        <v>0</v>
      </c>
      <c r="H3108" s="1">
        <f>ItemLists_295084!W3106</f>
        <v>0</v>
      </c>
      <c r="I3108">
        <f>ItemLists_295084!S3106</f>
        <v>0</v>
      </c>
    </row>
    <row r="3109" spans="1:9" x14ac:dyDescent="0.25">
      <c r="A3109" t="str">
        <f>IF(ItemLists_295084!A3107="Juvenile Non-Fiction","JNF","")</f>
        <v/>
      </c>
      <c r="B3109">
        <f>ItemLists_295084!B3107</f>
        <v>0</v>
      </c>
      <c r="C3109" t="str">
        <f>LEFT(ItemLists_295084!D3107,36)</f>
        <v/>
      </c>
      <c r="D3109" s="3" t="str">
        <f>IF(ItemLists_295084!AE3107=1,"Yes","No")</f>
        <v>No</v>
      </c>
      <c r="E3109" s="18">
        <f>ItemLists_295084!C3107</f>
        <v>0</v>
      </c>
      <c r="F3109">
        <f>ItemLists_295084!F3107</f>
        <v>0</v>
      </c>
      <c r="G3109">
        <f>ItemLists_295084!P3107</f>
        <v>0</v>
      </c>
      <c r="H3109" s="1">
        <f>ItemLists_295084!W3107</f>
        <v>0</v>
      </c>
      <c r="I3109">
        <f>ItemLists_295084!S3107</f>
        <v>0</v>
      </c>
    </row>
    <row r="3110" spans="1:9" x14ac:dyDescent="0.25">
      <c r="A3110" t="str">
        <f>IF(ItemLists_295084!A3108="Juvenile Non-Fiction","JNF","")</f>
        <v/>
      </c>
      <c r="B3110">
        <f>ItemLists_295084!B3108</f>
        <v>0</v>
      </c>
      <c r="C3110" t="str">
        <f>LEFT(ItemLists_295084!D3108,36)</f>
        <v/>
      </c>
      <c r="D3110" s="3" t="str">
        <f>IF(ItemLists_295084!AE3108=1,"Yes","No")</f>
        <v>No</v>
      </c>
      <c r="E3110" s="18">
        <f>ItemLists_295084!C3108</f>
        <v>0</v>
      </c>
      <c r="F3110">
        <f>ItemLists_295084!F3108</f>
        <v>0</v>
      </c>
      <c r="G3110">
        <f>ItemLists_295084!P3108</f>
        <v>0</v>
      </c>
      <c r="H3110" s="1">
        <f>ItemLists_295084!W3108</f>
        <v>0</v>
      </c>
      <c r="I3110">
        <f>ItemLists_295084!S3108</f>
        <v>0</v>
      </c>
    </row>
    <row r="3111" spans="1:9" x14ac:dyDescent="0.25">
      <c r="A3111" t="str">
        <f>IF(ItemLists_295084!A3109="Juvenile Non-Fiction","JNF","")</f>
        <v/>
      </c>
      <c r="B3111">
        <f>ItemLists_295084!B3109</f>
        <v>0</v>
      </c>
      <c r="C3111" t="str">
        <f>LEFT(ItemLists_295084!D3109,36)</f>
        <v/>
      </c>
      <c r="D3111" s="3" t="str">
        <f>IF(ItemLists_295084!AE3109=1,"Yes","No")</f>
        <v>No</v>
      </c>
      <c r="E3111" s="18">
        <f>ItemLists_295084!C3109</f>
        <v>0</v>
      </c>
      <c r="F3111">
        <f>ItemLists_295084!F3109</f>
        <v>0</v>
      </c>
      <c r="G3111">
        <f>ItemLists_295084!P3109</f>
        <v>0</v>
      </c>
      <c r="H3111" s="1">
        <f>ItemLists_295084!W3109</f>
        <v>0</v>
      </c>
      <c r="I3111">
        <f>ItemLists_295084!S3109</f>
        <v>0</v>
      </c>
    </row>
    <row r="3112" spans="1:9" x14ac:dyDescent="0.25">
      <c r="A3112" t="str">
        <f>IF(ItemLists_295084!A3110="Juvenile Non-Fiction","JNF","")</f>
        <v/>
      </c>
      <c r="B3112">
        <f>ItemLists_295084!B3110</f>
        <v>0</v>
      </c>
      <c r="C3112" t="str">
        <f>LEFT(ItemLists_295084!D3110,36)</f>
        <v/>
      </c>
      <c r="D3112" s="3" t="str">
        <f>IF(ItemLists_295084!AE3110=1,"Yes","No")</f>
        <v>No</v>
      </c>
      <c r="E3112" s="18">
        <f>ItemLists_295084!C3110</f>
        <v>0</v>
      </c>
      <c r="F3112">
        <f>ItemLists_295084!F3110</f>
        <v>0</v>
      </c>
      <c r="G3112">
        <f>ItemLists_295084!P3110</f>
        <v>0</v>
      </c>
      <c r="H3112" s="1">
        <f>ItemLists_295084!W3110</f>
        <v>0</v>
      </c>
      <c r="I3112">
        <f>ItemLists_295084!S3110</f>
        <v>0</v>
      </c>
    </row>
    <row r="3113" spans="1:9" x14ac:dyDescent="0.25">
      <c r="A3113" t="str">
        <f>IF(ItemLists_295084!A3111="Juvenile Non-Fiction","JNF","")</f>
        <v/>
      </c>
      <c r="B3113">
        <f>ItemLists_295084!B3111</f>
        <v>0</v>
      </c>
      <c r="C3113" t="str">
        <f>LEFT(ItemLists_295084!D3111,36)</f>
        <v/>
      </c>
      <c r="D3113" s="3" t="str">
        <f>IF(ItemLists_295084!AE3111=1,"Yes","No")</f>
        <v>No</v>
      </c>
      <c r="E3113" s="18">
        <f>ItemLists_295084!C3111</f>
        <v>0</v>
      </c>
      <c r="F3113">
        <f>ItemLists_295084!F3111</f>
        <v>0</v>
      </c>
      <c r="G3113">
        <f>ItemLists_295084!P3111</f>
        <v>0</v>
      </c>
      <c r="H3113" s="1">
        <f>ItemLists_295084!W3111</f>
        <v>0</v>
      </c>
      <c r="I3113">
        <f>ItemLists_295084!S3111</f>
        <v>0</v>
      </c>
    </row>
    <row r="3114" spans="1:9" x14ac:dyDescent="0.25">
      <c r="A3114" t="str">
        <f>IF(ItemLists_295084!A3112="Juvenile Non-Fiction","JNF","")</f>
        <v/>
      </c>
      <c r="B3114">
        <f>ItemLists_295084!B3112</f>
        <v>0</v>
      </c>
      <c r="C3114" t="str">
        <f>LEFT(ItemLists_295084!D3112,36)</f>
        <v/>
      </c>
      <c r="D3114" s="3" t="str">
        <f>IF(ItemLists_295084!AE3112=1,"Yes","No")</f>
        <v>No</v>
      </c>
      <c r="E3114" s="18">
        <f>ItemLists_295084!C3112</f>
        <v>0</v>
      </c>
      <c r="F3114">
        <f>ItemLists_295084!F3112</f>
        <v>0</v>
      </c>
      <c r="G3114">
        <f>ItemLists_295084!P3112</f>
        <v>0</v>
      </c>
      <c r="H3114" s="1">
        <f>ItemLists_295084!W3112</f>
        <v>0</v>
      </c>
      <c r="I3114">
        <f>ItemLists_295084!S3112</f>
        <v>0</v>
      </c>
    </row>
    <row r="3115" spans="1:9" x14ac:dyDescent="0.25">
      <c r="A3115" t="str">
        <f>IF(ItemLists_295084!A3113="Juvenile Non-Fiction","JNF","")</f>
        <v/>
      </c>
      <c r="B3115">
        <f>ItemLists_295084!B3113</f>
        <v>0</v>
      </c>
      <c r="C3115" t="str">
        <f>LEFT(ItemLists_295084!D3113,36)</f>
        <v/>
      </c>
      <c r="D3115" s="3" t="str">
        <f>IF(ItemLists_295084!AE3113=1,"Yes","No")</f>
        <v>No</v>
      </c>
      <c r="E3115" s="18">
        <f>ItemLists_295084!C3113</f>
        <v>0</v>
      </c>
      <c r="F3115">
        <f>ItemLists_295084!F3113</f>
        <v>0</v>
      </c>
      <c r="G3115">
        <f>ItemLists_295084!P3113</f>
        <v>0</v>
      </c>
      <c r="H3115" s="1">
        <f>ItemLists_295084!W3113</f>
        <v>0</v>
      </c>
      <c r="I3115">
        <f>ItemLists_295084!S3113</f>
        <v>0</v>
      </c>
    </row>
    <row r="3116" spans="1:9" x14ac:dyDescent="0.25">
      <c r="A3116" t="str">
        <f>IF(ItemLists_295084!A3114="Juvenile Non-Fiction","JNF","")</f>
        <v/>
      </c>
      <c r="B3116">
        <f>ItemLists_295084!B3114</f>
        <v>0</v>
      </c>
      <c r="C3116" t="str">
        <f>LEFT(ItemLists_295084!D3114,36)</f>
        <v/>
      </c>
      <c r="D3116" s="3" t="str">
        <f>IF(ItemLists_295084!AE3114=1,"Yes","No")</f>
        <v>No</v>
      </c>
      <c r="E3116" s="18">
        <f>ItemLists_295084!C3114</f>
        <v>0</v>
      </c>
      <c r="F3116">
        <f>ItemLists_295084!F3114</f>
        <v>0</v>
      </c>
      <c r="G3116">
        <f>ItemLists_295084!P3114</f>
        <v>0</v>
      </c>
      <c r="H3116" s="1">
        <f>ItemLists_295084!W3114</f>
        <v>0</v>
      </c>
      <c r="I3116">
        <f>ItemLists_295084!S3114</f>
        <v>0</v>
      </c>
    </row>
    <row r="3117" spans="1:9" x14ac:dyDescent="0.25">
      <c r="A3117" t="str">
        <f>IF(ItemLists_295084!A3115="Juvenile Non-Fiction","JNF","")</f>
        <v/>
      </c>
      <c r="B3117">
        <f>ItemLists_295084!B3115</f>
        <v>0</v>
      </c>
      <c r="C3117" t="str">
        <f>LEFT(ItemLists_295084!D3115,36)</f>
        <v/>
      </c>
      <c r="D3117" s="3" t="str">
        <f>IF(ItemLists_295084!AE3115=1,"Yes","No")</f>
        <v>No</v>
      </c>
      <c r="E3117" s="18">
        <f>ItemLists_295084!C3115</f>
        <v>0</v>
      </c>
      <c r="F3117">
        <f>ItemLists_295084!F3115</f>
        <v>0</v>
      </c>
      <c r="G3117">
        <f>ItemLists_295084!P3115</f>
        <v>0</v>
      </c>
      <c r="H3117" s="1">
        <f>ItemLists_295084!W3115</f>
        <v>0</v>
      </c>
      <c r="I3117">
        <f>ItemLists_295084!S3115</f>
        <v>0</v>
      </c>
    </row>
    <row r="3118" spans="1:9" x14ac:dyDescent="0.25">
      <c r="A3118" t="str">
        <f>IF(ItemLists_295084!A3116="Juvenile Non-Fiction","JNF","")</f>
        <v/>
      </c>
      <c r="B3118">
        <f>ItemLists_295084!B3116</f>
        <v>0</v>
      </c>
      <c r="C3118" t="str">
        <f>LEFT(ItemLists_295084!D3116,36)</f>
        <v/>
      </c>
      <c r="D3118" s="3" t="str">
        <f>IF(ItemLists_295084!AE3116=1,"Yes","No")</f>
        <v>No</v>
      </c>
      <c r="E3118" s="18">
        <f>ItemLists_295084!C3116</f>
        <v>0</v>
      </c>
      <c r="F3118">
        <f>ItemLists_295084!F3116</f>
        <v>0</v>
      </c>
      <c r="G3118">
        <f>ItemLists_295084!P3116</f>
        <v>0</v>
      </c>
      <c r="H3118" s="1">
        <f>ItemLists_295084!W3116</f>
        <v>0</v>
      </c>
      <c r="I3118">
        <f>ItemLists_295084!S3116</f>
        <v>0</v>
      </c>
    </row>
    <row r="3119" spans="1:9" x14ac:dyDescent="0.25">
      <c r="A3119" t="str">
        <f>IF(ItemLists_295084!A3117="Juvenile Non-Fiction","JNF","")</f>
        <v/>
      </c>
      <c r="B3119">
        <f>ItemLists_295084!B3117</f>
        <v>0</v>
      </c>
      <c r="C3119" t="str">
        <f>LEFT(ItemLists_295084!D3117,36)</f>
        <v/>
      </c>
      <c r="D3119" s="3" t="str">
        <f>IF(ItemLists_295084!AE3117=1,"Yes","No")</f>
        <v>No</v>
      </c>
      <c r="E3119" s="18">
        <f>ItemLists_295084!C3117</f>
        <v>0</v>
      </c>
      <c r="F3119">
        <f>ItemLists_295084!F3117</f>
        <v>0</v>
      </c>
      <c r="G3119">
        <f>ItemLists_295084!P3117</f>
        <v>0</v>
      </c>
      <c r="H3119" s="1">
        <f>ItemLists_295084!W3117</f>
        <v>0</v>
      </c>
      <c r="I3119">
        <f>ItemLists_295084!S3117</f>
        <v>0</v>
      </c>
    </row>
    <row r="3120" spans="1:9" x14ac:dyDescent="0.25">
      <c r="A3120" t="str">
        <f>IF(ItemLists_295084!A3118="Juvenile Non-Fiction","JNF","")</f>
        <v/>
      </c>
      <c r="B3120">
        <f>ItemLists_295084!B3118</f>
        <v>0</v>
      </c>
      <c r="C3120" t="str">
        <f>LEFT(ItemLists_295084!D3118,36)</f>
        <v/>
      </c>
      <c r="D3120" s="3" t="str">
        <f>IF(ItemLists_295084!AE3118=1,"Yes","No")</f>
        <v>No</v>
      </c>
      <c r="E3120" s="18">
        <f>ItemLists_295084!C3118</f>
        <v>0</v>
      </c>
      <c r="F3120">
        <f>ItemLists_295084!F3118</f>
        <v>0</v>
      </c>
      <c r="G3120">
        <f>ItemLists_295084!P3118</f>
        <v>0</v>
      </c>
      <c r="H3120" s="1">
        <f>ItemLists_295084!W3118</f>
        <v>0</v>
      </c>
      <c r="I3120">
        <f>ItemLists_295084!S3118</f>
        <v>0</v>
      </c>
    </row>
    <row r="3121" spans="1:9" x14ac:dyDescent="0.25">
      <c r="A3121" t="str">
        <f>IF(ItemLists_295084!A3119="Juvenile Non-Fiction","JNF","")</f>
        <v/>
      </c>
      <c r="B3121">
        <f>ItemLists_295084!B3119</f>
        <v>0</v>
      </c>
      <c r="C3121" t="str">
        <f>LEFT(ItemLists_295084!D3119,36)</f>
        <v/>
      </c>
      <c r="D3121" s="3" t="str">
        <f>IF(ItemLists_295084!AE3119=1,"Yes","No")</f>
        <v>No</v>
      </c>
      <c r="E3121" s="18">
        <f>ItemLists_295084!C3119</f>
        <v>0</v>
      </c>
      <c r="F3121">
        <f>ItemLists_295084!F3119</f>
        <v>0</v>
      </c>
      <c r="G3121">
        <f>ItemLists_295084!P3119</f>
        <v>0</v>
      </c>
      <c r="H3121" s="1">
        <f>ItemLists_295084!W3119</f>
        <v>0</v>
      </c>
      <c r="I3121">
        <f>ItemLists_295084!S3119</f>
        <v>0</v>
      </c>
    </row>
    <row r="3122" spans="1:9" x14ac:dyDescent="0.25">
      <c r="A3122" t="str">
        <f>IF(ItemLists_295084!A3120="Juvenile Non-Fiction","JNF","")</f>
        <v/>
      </c>
      <c r="B3122">
        <f>ItemLists_295084!B3120</f>
        <v>0</v>
      </c>
      <c r="C3122" t="str">
        <f>LEFT(ItemLists_295084!D3120,36)</f>
        <v/>
      </c>
      <c r="D3122" s="3" t="str">
        <f>IF(ItemLists_295084!AE3120=1,"Yes","No")</f>
        <v>No</v>
      </c>
      <c r="E3122" s="18">
        <f>ItemLists_295084!C3120</f>
        <v>0</v>
      </c>
      <c r="F3122">
        <f>ItemLists_295084!F3120</f>
        <v>0</v>
      </c>
      <c r="G3122">
        <f>ItemLists_295084!P3120</f>
        <v>0</v>
      </c>
      <c r="H3122" s="1">
        <f>ItemLists_295084!W3120</f>
        <v>0</v>
      </c>
      <c r="I3122">
        <f>ItemLists_295084!S3120</f>
        <v>0</v>
      </c>
    </row>
    <row r="3123" spans="1:9" x14ac:dyDescent="0.25">
      <c r="A3123" t="str">
        <f>IF(ItemLists_295084!A3121="Juvenile Non-Fiction","JNF","")</f>
        <v/>
      </c>
      <c r="B3123">
        <f>ItemLists_295084!B3121</f>
        <v>0</v>
      </c>
      <c r="C3123" t="str">
        <f>LEFT(ItemLists_295084!D3121,36)</f>
        <v/>
      </c>
      <c r="D3123" s="3" t="str">
        <f>IF(ItemLists_295084!AE3121=1,"Yes","No")</f>
        <v>No</v>
      </c>
      <c r="E3123" s="18">
        <f>ItemLists_295084!C3121</f>
        <v>0</v>
      </c>
      <c r="F3123">
        <f>ItemLists_295084!F3121</f>
        <v>0</v>
      </c>
      <c r="G3123">
        <f>ItemLists_295084!P3121</f>
        <v>0</v>
      </c>
      <c r="H3123" s="1">
        <f>ItemLists_295084!W3121</f>
        <v>0</v>
      </c>
      <c r="I3123">
        <f>ItemLists_295084!S3121</f>
        <v>0</v>
      </c>
    </row>
    <row r="3124" spans="1:9" x14ac:dyDescent="0.25">
      <c r="A3124" t="str">
        <f>IF(ItemLists_295084!A3122="Juvenile Non-Fiction","JNF","")</f>
        <v/>
      </c>
      <c r="B3124">
        <f>ItemLists_295084!B3122</f>
        <v>0</v>
      </c>
      <c r="C3124" t="str">
        <f>LEFT(ItemLists_295084!D3122,36)</f>
        <v/>
      </c>
      <c r="D3124" s="3" t="str">
        <f>IF(ItemLists_295084!AE3122=1,"Yes","No")</f>
        <v>No</v>
      </c>
      <c r="E3124" s="18">
        <f>ItemLists_295084!C3122</f>
        <v>0</v>
      </c>
      <c r="F3124">
        <f>ItemLists_295084!F3122</f>
        <v>0</v>
      </c>
      <c r="G3124">
        <f>ItemLists_295084!P3122</f>
        <v>0</v>
      </c>
      <c r="H3124" s="1">
        <f>ItemLists_295084!W3122</f>
        <v>0</v>
      </c>
      <c r="I3124">
        <f>ItemLists_295084!S3122</f>
        <v>0</v>
      </c>
    </row>
    <row r="3125" spans="1:9" x14ac:dyDescent="0.25">
      <c r="A3125" t="str">
        <f>IF(ItemLists_295084!A3123="Juvenile Non-Fiction","JNF","")</f>
        <v/>
      </c>
      <c r="B3125">
        <f>ItemLists_295084!B3123</f>
        <v>0</v>
      </c>
      <c r="C3125" t="str">
        <f>LEFT(ItemLists_295084!D3123,36)</f>
        <v/>
      </c>
      <c r="D3125" s="3" t="str">
        <f>IF(ItemLists_295084!AE3123=1,"Yes","No")</f>
        <v>No</v>
      </c>
      <c r="E3125" s="18">
        <f>ItemLists_295084!C3123</f>
        <v>0</v>
      </c>
      <c r="F3125">
        <f>ItemLists_295084!F3123</f>
        <v>0</v>
      </c>
      <c r="G3125">
        <f>ItemLists_295084!P3123</f>
        <v>0</v>
      </c>
      <c r="H3125" s="1">
        <f>ItemLists_295084!W3123</f>
        <v>0</v>
      </c>
      <c r="I3125">
        <f>ItemLists_295084!S3123</f>
        <v>0</v>
      </c>
    </row>
    <row r="3126" spans="1:9" x14ac:dyDescent="0.25">
      <c r="A3126" t="str">
        <f>IF(ItemLists_295084!A3124="Juvenile Non-Fiction","JNF","")</f>
        <v/>
      </c>
      <c r="B3126">
        <f>ItemLists_295084!B3124</f>
        <v>0</v>
      </c>
      <c r="C3126" t="str">
        <f>LEFT(ItemLists_295084!D3124,36)</f>
        <v/>
      </c>
      <c r="D3126" s="3" t="str">
        <f>IF(ItemLists_295084!AE3124=1,"Yes","No")</f>
        <v>No</v>
      </c>
      <c r="E3126" s="18">
        <f>ItemLists_295084!C3124</f>
        <v>0</v>
      </c>
      <c r="F3126">
        <f>ItemLists_295084!F3124</f>
        <v>0</v>
      </c>
      <c r="G3126">
        <f>ItemLists_295084!P3124</f>
        <v>0</v>
      </c>
      <c r="H3126" s="1">
        <f>ItemLists_295084!W3124</f>
        <v>0</v>
      </c>
      <c r="I3126">
        <f>ItemLists_295084!S3124</f>
        <v>0</v>
      </c>
    </row>
    <row r="3127" spans="1:9" x14ac:dyDescent="0.25">
      <c r="A3127" t="str">
        <f>IF(ItemLists_295084!A3125="Juvenile Non-Fiction","JNF","")</f>
        <v/>
      </c>
      <c r="B3127">
        <f>ItemLists_295084!B3125</f>
        <v>0</v>
      </c>
      <c r="C3127" t="str">
        <f>LEFT(ItemLists_295084!D3125,36)</f>
        <v/>
      </c>
      <c r="D3127" s="3" t="str">
        <f>IF(ItemLists_295084!AE3125=1,"Yes","No")</f>
        <v>No</v>
      </c>
      <c r="E3127" s="18">
        <f>ItemLists_295084!C3125</f>
        <v>0</v>
      </c>
      <c r="F3127">
        <f>ItemLists_295084!F3125</f>
        <v>0</v>
      </c>
      <c r="G3127">
        <f>ItemLists_295084!P3125</f>
        <v>0</v>
      </c>
      <c r="H3127" s="1">
        <f>ItemLists_295084!W3125</f>
        <v>0</v>
      </c>
      <c r="I3127">
        <f>ItemLists_295084!S3125</f>
        <v>0</v>
      </c>
    </row>
    <row r="3128" spans="1:9" x14ac:dyDescent="0.25">
      <c r="A3128" t="str">
        <f>IF(ItemLists_295084!A3126="Juvenile Non-Fiction","JNF","")</f>
        <v/>
      </c>
      <c r="B3128">
        <f>ItemLists_295084!B3126</f>
        <v>0</v>
      </c>
      <c r="C3128" t="str">
        <f>LEFT(ItemLists_295084!D3126,36)</f>
        <v/>
      </c>
      <c r="D3128" s="3" t="str">
        <f>IF(ItemLists_295084!AE3126=1,"Yes","No")</f>
        <v>No</v>
      </c>
      <c r="E3128" s="18">
        <f>ItemLists_295084!C3126</f>
        <v>0</v>
      </c>
      <c r="F3128">
        <f>ItemLists_295084!F3126</f>
        <v>0</v>
      </c>
      <c r="G3128">
        <f>ItemLists_295084!P3126</f>
        <v>0</v>
      </c>
      <c r="H3128" s="1">
        <f>ItemLists_295084!W3126</f>
        <v>0</v>
      </c>
      <c r="I3128">
        <f>ItemLists_295084!S3126</f>
        <v>0</v>
      </c>
    </row>
    <row r="3129" spans="1:9" x14ac:dyDescent="0.25">
      <c r="A3129" t="str">
        <f>IF(ItemLists_295084!A3127="Juvenile Non-Fiction","JNF","")</f>
        <v/>
      </c>
      <c r="B3129">
        <f>ItemLists_295084!B3127</f>
        <v>0</v>
      </c>
      <c r="C3129" t="str">
        <f>LEFT(ItemLists_295084!D3127,36)</f>
        <v/>
      </c>
      <c r="D3129" s="3" t="str">
        <f>IF(ItemLists_295084!AE3127=1,"Yes","No")</f>
        <v>No</v>
      </c>
      <c r="E3129" s="18">
        <f>ItemLists_295084!C3127</f>
        <v>0</v>
      </c>
      <c r="F3129">
        <f>ItemLists_295084!F3127</f>
        <v>0</v>
      </c>
      <c r="G3129">
        <f>ItemLists_295084!P3127</f>
        <v>0</v>
      </c>
      <c r="H3129" s="1">
        <f>ItemLists_295084!W3127</f>
        <v>0</v>
      </c>
      <c r="I3129">
        <f>ItemLists_295084!S3127</f>
        <v>0</v>
      </c>
    </row>
    <row r="3130" spans="1:9" x14ac:dyDescent="0.25">
      <c r="A3130" t="str">
        <f>IF(ItemLists_295084!A3128="Juvenile Non-Fiction","JNF","")</f>
        <v/>
      </c>
      <c r="B3130">
        <f>ItemLists_295084!B3128</f>
        <v>0</v>
      </c>
      <c r="C3130" t="str">
        <f>LEFT(ItemLists_295084!D3128,36)</f>
        <v/>
      </c>
      <c r="D3130" s="3" t="str">
        <f>IF(ItemLists_295084!AE3128=1,"Yes","No")</f>
        <v>No</v>
      </c>
      <c r="E3130" s="18">
        <f>ItemLists_295084!C3128</f>
        <v>0</v>
      </c>
      <c r="F3130">
        <f>ItemLists_295084!F3128</f>
        <v>0</v>
      </c>
      <c r="G3130">
        <f>ItemLists_295084!P3128</f>
        <v>0</v>
      </c>
      <c r="H3130" s="1">
        <f>ItemLists_295084!W3128</f>
        <v>0</v>
      </c>
      <c r="I3130">
        <f>ItemLists_295084!S3128</f>
        <v>0</v>
      </c>
    </row>
    <row r="3131" spans="1:9" x14ac:dyDescent="0.25">
      <c r="A3131" t="str">
        <f>IF(ItemLists_295084!A3129="Juvenile Non-Fiction","JNF","")</f>
        <v/>
      </c>
      <c r="B3131">
        <f>ItemLists_295084!B3129</f>
        <v>0</v>
      </c>
      <c r="C3131" t="str">
        <f>LEFT(ItemLists_295084!D3129,36)</f>
        <v/>
      </c>
      <c r="D3131" s="3" t="str">
        <f>IF(ItemLists_295084!AE3129=1,"Yes","No")</f>
        <v>No</v>
      </c>
      <c r="E3131" s="18">
        <f>ItemLists_295084!C3129</f>
        <v>0</v>
      </c>
      <c r="F3131">
        <f>ItemLists_295084!F3129</f>
        <v>0</v>
      </c>
      <c r="G3131">
        <f>ItemLists_295084!P3129</f>
        <v>0</v>
      </c>
      <c r="H3131" s="1">
        <f>ItemLists_295084!W3129</f>
        <v>0</v>
      </c>
      <c r="I3131">
        <f>ItemLists_295084!S3129</f>
        <v>0</v>
      </c>
    </row>
    <row r="3132" spans="1:9" x14ac:dyDescent="0.25">
      <c r="A3132" t="str">
        <f>IF(ItemLists_295084!A3130="Juvenile Non-Fiction","JNF","")</f>
        <v/>
      </c>
      <c r="B3132">
        <f>ItemLists_295084!B3130</f>
        <v>0</v>
      </c>
      <c r="C3132" t="str">
        <f>LEFT(ItemLists_295084!D3130,36)</f>
        <v/>
      </c>
      <c r="D3132" s="3" t="str">
        <f>IF(ItemLists_295084!AE3130=1,"Yes","No")</f>
        <v>No</v>
      </c>
      <c r="E3132" s="18">
        <f>ItemLists_295084!C3130</f>
        <v>0</v>
      </c>
      <c r="F3132">
        <f>ItemLists_295084!F3130</f>
        <v>0</v>
      </c>
      <c r="G3132">
        <f>ItemLists_295084!P3130</f>
        <v>0</v>
      </c>
      <c r="H3132" s="1">
        <f>ItemLists_295084!W3130</f>
        <v>0</v>
      </c>
      <c r="I3132">
        <f>ItemLists_295084!S3130</f>
        <v>0</v>
      </c>
    </row>
    <row r="3133" spans="1:9" x14ac:dyDescent="0.25">
      <c r="A3133" t="str">
        <f>IF(ItemLists_295084!A3131="Juvenile Non-Fiction","JNF","")</f>
        <v/>
      </c>
      <c r="B3133">
        <f>ItemLists_295084!B3131</f>
        <v>0</v>
      </c>
      <c r="C3133" t="str">
        <f>LEFT(ItemLists_295084!D3131,36)</f>
        <v/>
      </c>
      <c r="D3133" s="3" t="str">
        <f>IF(ItemLists_295084!AE3131=1,"Yes","No")</f>
        <v>No</v>
      </c>
      <c r="E3133" s="18">
        <f>ItemLists_295084!C3131</f>
        <v>0</v>
      </c>
      <c r="F3133">
        <f>ItemLists_295084!F3131</f>
        <v>0</v>
      </c>
      <c r="G3133">
        <f>ItemLists_295084!P3131</f>
        <v>0</v>
      </c>
      <c r="H3133" s="1">
        <f>ItemLists_295084!W3131</f>
        <v>0</v>
      </c>
      <c r="I3133">
        <f>ItemLists_295084!S3131</f>
        <v>0</v>
      </c>
    </row>
    <row r="3134" spans="1:9" x14ac:dyDescent="0.25">
      <c r="A3134" t="str">
        <f>IF(ItemLists_295084!A3132="Juvenile Non-Fiction","JNF","")</f>
        <v/>
      </c>
      <c r="B3134">
        <f>ItemLists_295084!B3132</f>
        <v>0</v>
      </c>
      <c r="C3134" t="str">
        <f>LEFT(ItemLists_295084!D3132,36)</f>
        <v/>
      </c>
      <c r="D3134" s="3" t="str">
        <f>IF(ItemLists_295084!AE3132=1,"Yes","No")</f>
        <v>No</v>
      </c>
      <c r="E3134" s="18">
        <f>ItemLists_295084!C3132</f>
        <v>0</v>
      </c>
      <c r="F3134">
        <f>ItemLists_295084!F3132</f>
        <v>0</v>
      </c>
      <c r="G3134">
        <f>ItemLists_295084!P3132</f>
        <v>0</v>
      </c>
      <c r="H3134" s="1">
        <f>ItemLists_295084!W3132</f>
        <v>0</v>
      </c>
      <c r="I3134">
        <f>ItemLists_295084!S3132</f>
        <v>0</v>
      </c>
    </row>
    <row r="3135" spans="1:9" x14ac:dyDescent="0.25">
      <c r="A3135" t="str">
        <f>IF(ItemLists_295084!A3133="Juvenile Non-Fiction","JNF","")</f>
        <v/>
      </c>
      <c r="B3135">
        <f>ItemLists_295084!B3133</f>
        <v>0</v>
      </c>
      <c r="C3135" t="str">
        <f>LEFT(ItemLists_295084!D3133,36)</f>
        <v/>
      </c>
      <c r="D3135" s="3" t="str">
        <f>IF(ItemLists_295084!AE3133=1,"Yes","No")</f>
        <v>No</v>
      </c>
      <c r="E3135" s="18">
        <f>ItemLists_295084!C3133</f>
        <v>0</v>
      </c>
      <c r="F3135">
        <f>ItemLists_295084!F3133</f>
        <v>0</v>
      </c>
      <c r="G3135">
        <f>ItemLists_295084!P3133</f>
        <v>0</v>
      </c>
      <c r="H3135" s="1">
        <f>ItemLists_295084!W3133</f>
        <v>0</v>
      </c>
      <c r="I3135">
        <f>ItemLists_295084!S3133</f>
        <v>0</v>
      </c>
    </row>
    <row r="3136" spans="1:9" x14ac:dyDescent="0.25">
      <c r="A3136" t="str">
        <f>IF(ItemLists_295084!A3134="Juvenile Non-Fiction","JNF","")</f>
        <v/>
      </c>
      <c r="B3136">
        <f>ItemLists_295084!B3134</f>
        <v>0</v>
      </c>
      <c r="C3136" t="str">
        <f>LEFT(ItemLists_295084!D3134,36)</f>
        <v/>
      </c>
      <c r="D3136" s="3" t="str">
        <f>IF(ItemLists_295084!AE3134=1,"Yes","No")</f>
        <v>No</v>
      </c>
      <c r="E3136" s="18">
        <f>ItemLists_295084!C3134</f>
        <v>0</v>
      </c>
      <c r="F3136">
        <f>ItemLists_295084!F3134</f>
        <v>0</v>
      </c>
      <c r="G3136">
        <f>ItemLists_295084!P3134</f>
        <v>0</v>
      </c>
      <c r="H3136" s="1">
        <f>ItemLists_295084!W3134</f>
        <v>0</v>
      </c>
      <c r="I3136">
        <f>ItemLists_295084!S3134</f>
        <v>0</v>
      </c>
    </row>
    <row r="3137" spans="1:9" x14ac:dyDescent="0.25">
      <c r="A3137" t="str">
        <f>IF(ItemLists_295084!A3135="Juvenile Non-Fiction","JNF","")</f>
        <v/>
      </c>
      <c r="B3137">
        <f>ItemLists_295084!B3135</f>
        <v>0</v>
      </c>
      <c r="C3137" t="str">
        <f>LEFT(ItemLists_295084!D3135,36)</f>
        <v/>
      </c>
      <c r="D3137" s="3" t="str">
        <f>IF(ItemLists_295084!AE3135=1,"Yes","No")</f>
        <v>No</v>
      </c>
      <c r="E3137" s="18">
        <f>ItemLists_295084!C3135</f>
        <v>0</v>
      </c>
      <c r="F3137">
        <f>ItemLists_295084!F3135</f>
        <v>0</v>
      </c>
      <c r="G3137">
        <f>ItemLists_295084!P3135</f>
        <v>0</v>
      </c>
      <c r="H3137" s="1">
        <f>ItemLists_295084!W3135</f>
        <v>0</v>
      </c>
      <c r="I3137">
        <f>ItemLists_295084!S3135</f>
        <v>0</v>
      </c>
    </row>
    <row r="3138" spans="1:9" x14ac:dyDescent="0.25">
      <c r="A3138" t="str">
        <f>IF(ItemLists_295084!A3136="Juvenile Non-Fiction","JNF","")</f>
        <v/>
      </c>
      <c r="B3138">
        <f>ItemLists_295084!B3136</f>
        <v>0</v>
      </c>
      <c r="C3138" t="str">
        <f>LEFT(ItemLists_295084!D3136,36)</f>
        <v/>
      </c>
      <c r="D3138" s="3" t="str">
        <f>IF(ItemLists_295084!AE3136=1,"Yes","No")</f>
        <v>No</v>
      </c>
      <c r="E3138" s="18">
        <f>ItemLists_295084!C3136</f>
        <v>0</v>
      </c>
      <c r="F3138">
        <f>ItemLists_295084!F3136</f>
        <v>0</v>
      </c>
      <c r="G3138">
        <f>ItemLists_295084!P3136</f>
        <v>0</v>
      </c>
      <c r="H3138" s="1">
        <f>ItemLists_295084!W3136</f>
        <v>0</v>
      </c>
      <c r="I3138">
        <f>ItemLists_295084!S3136</f>
        <v>0</v>
      </c>
    </row>
    <row r="3139" spans="1:9" x14ac:dyDescent="0.25">
      <c r="A3139" t="str">
        <f>IF(ItemLists_295084!A3137="Juvenile Non-Fiction","JNF","")</f>
        <v/>
      </c>
      <c r="B3139">
        <f>ItemLists_295084!B3137</f>
        <v>0</v>
      </c>
      <c r="C3139" t="str">
        <f>LEFT(ItemLists_295084!D3137,36)</f>
        <v/>
      </c>
      <c r="D3139" s="3" t="str">
        <f>IF(ItemLists_295084!AE3137=1,"Yes","No")</f>
        <v>No</v>
      </c>
      <c r="E3139" s="18">
        <f>ItemLists_295084!C3137</f>
        <v>0</v>
      </c>
      <c r="F3139">
        <f>ItemLists_295084!F3137</f>
        <v>0</v>
      </c>
      <c r="G3139">
        <f>ItemLists_295084!P3137</f>
        <v>0</v>
      </c>
      <c r="H3139" s="1">
        <f>ItemLists_295084!W3137</f>
        <v>0</v>
      </c>
      <c r="I3139">
        <f>ItemLists_295084!S3137</f>
        <v>0</v>
      </c>
    </row>
    <row r="3140" spans="1:9" x14ac:dyDescent="0.25">
      <c r="A3140" t="str">
        <f>IF(ItemLists_295084!A3138="Juvenile Non-Fiction","JNF","")</f>
        <v/>
      </c>
      <c r="B3140">
        <f>ItemLists_295084!B3138</f>
        <v>0</v>
      </c>
      <c r="C3140" t="str">
        <f>LEFT(ItemLists_295084!D3138,36)</f>
        <v/>
      </c>
      <c r="D3140" s="3" t="str">
        <f>IF(ItemLists_295084!AE3138=1,"Yes","No")</f>
        <v>No</v>
      </c>
      <c r="E3140" s="18">
        <f>ItemLists_295084!C3138</f>
        <v>0</v>
      </c>
      <c r="F3140">
        <f>ItemLists_295084!F3138</f>
        <v>0</v>
      </c>
      <c r="G3140">
        <f>ItemLists_295084!P3138</f>
        <v>0</v>
      </c>
      <c r="H3140" s="1">
        <f>ItemLists_295084!W3138</f>
        <v>0</v>
      </c>
      <c r="I3140">
        <f>ItemLists_295084!S3138</f>
        <v>0</v>
      </c>
    </row>
    <row r="3141" spans="1:9" x14ac:dyDescent="0.25">
      <c r="A3141" t="str">
        <f>IF(ItemLists_295084!A3139="Juvenile Non-Fiction","JNF","")</f>
        <v/>
      </c>
      <c r="B3141">
        <f>ItemLists_295084!B3139</f>
        <v>0</v>
      </c>
      <c r="C3141" t="str">
        <f>LEFT(ItemLists_295084!D3139,36)</f>
        <v/>
      </c>
      <c r="D3141" s="3" t="str">
        <f>IF(ItemLists_295084!AE3139=1,"Yes","No")</f>
        <v>No</v>
      </c>
      <c r="E3141" s="18">
        <f>ItemLists_295084!C3139</f>
        <v>0</v>
      </c>
      <c r="F3141">
        <f>ItemLists_295084!F3139</f>
        <v>0</v>
      </c>
      <c r="G3141">
        <f>ItemLists_295084!P3139</f>
        <v>0</v>
      </c>
      <c r="H3141" s="1">
        <f>ItemLists_295084!W3139</f>
        <v>0</v>
      </c>
      <c r="I3141">
        <f>ItemLists_295084!S3139</f>
        <v>0</v>
      </c>
    </row>
    <row r="3142" spans="1:9" x14ac:dyDescent="0.25">
      <c r="A3142" t="str">
        <f>IF(ItemLists_295084!A3140="Juvenile Non-Fiction","JNF","")</f>
        <v/>
      </c>
      <c r="B3142">
        <f>ItemLists_295084!B3140</f>
        <v>0</v>
      </c>
      <c r="C3142" t="str">
        <f>LEFT(ItemLists_295084!D3140,36)</f>
        <v/>
      </c>
      <c r="D3142" s="3" t="str">
        <f>IF(ItemLists_295084!AE3140=1,"Yes","No")</f>
        <v>No</v>
      </c>
      <c r="E3142" s="18">
        <f>ItemLists_295084!C3140</f>
        <v>0</v>
      </c>
      <c r="F3142">
        <f>ItemLists_295084!F3140</f>
        <v>0</v>
      </c>
      <c r="G3142">
        <f>ItemLists_295084!P3140</f>
        <v>0</v>
      </c>
      <c r="H3142" s="1">
        <f>ItemLists_295084!W3140</f>
        <v>0</v>
      </c>
      <c r="I3142">
        <f>ItemLists_295084!S3140</f>
        <v>0</v>
      </c>
    </row>
    <row r="3143" spans="1:9" x14ac:dyDescent="0.25">
      <c r="A3143" t="str">
        <f>IF(ItemLists_295084!A3141="Juvenile Non-Fiction","JNF","")</f>
        <v/>
      </c>
      <c r="B3143">
        <f>ItemLists_295084!B3141</f>
        <v>0</v>
      </c>
      <c r="C3143" t="str">
        <f>LEFT(ItemLists_295084!D3141,36)</f>
        <v/>
      </c>
      <c r="D3143" s="3" t="str">
        <f>IF(ItemLists_295084!AE3141=1,"Yes","No")</f>
        <v>No</v>
      </c>
      <c r="E3143" s="18">
        <f>ItemLists_295084!C3141</f>
        <v>0</v>
      </c>
      <c r="F3143">
        <f>ItemLists_295084!F3141</f>
        <v>0</v>
      </c>
      <c r="G3143">
        <f>ItemLists_295084!P3141</f>
        <v>0</v>
      </c>
      <c r="H3143" s="1">
        <f>ItemLists_295084!W3141</f>
        <v>0</v>
      </c>
      <c r="I3143">
        <f>ItemLists_295084!S3141</f>
        <v>0</v>
      </c>
    </row>
    <row r="3144" spans="1:9" x14ac:dyDescent="0.25">
      <c r="A3144" t="str">
        <f>IF(ItemLists_295084!A3142="Juvenile Non-Fiction","JNF","")</f>
        <v/>
      </c>
      <c r="B3144">
        <f>ItemLists_295084!B3142</f>
        <v>0</v>
      </c>
      <c r="C3144" t="str">
        <f>LEFT(ItemLists_295084!D3142,36)</f>
        <v/>
      </c>
      <c r="D3144" s="3" t="str">
        <f>IF(ItemLists_295084!AE3142=1,"Yes","No")</f>
        <v>No</v>
      </c>
      <c r="E3144" s="18">
        <f>ItemLists_295084!C3142</f>
        <v>0</v>
      </c>
      <c r="F3144">
        <f>ItemLists_295084!F3142</f>
        <v>0</v>
      </c>
      <c r="G3144">
        <f>ItemLists_295084!P3142</f>
        <v>0</v>
      </c>
      <c r="H3144" s="1">
        <f>ItemLists_295084!W3142</f>
        <v>0</v>
      </c>
      <c r="I3144">
        <f>ItemLists_295084!S3142</f>
        <v>0</v>
      </c>
    </row>
    <row r="3145" spans="1:9" x14ac:dyDescent="0.25">
      <c r="A3145" t="str">
        <f>IF(ItemLists_295084!A3143="Juvenile Non-Fiction","JNF","")</f>
        <v/>
      </c>
      <c r="B3145">
        <f>ItemLists_295084!B3143</f>
        <v>0</v>
      </c>
      <c r="C3145" t="str">
        <f>LEFT(ItemLists_295084!D3143,36)</f>
        <v/>
      </c>
      <c r="D3145" s="3" t="str">
        <f>IF(ItemLists_295084!AE3143=1,"Yes","No")</f>
        <v>No</v>
      </c>
      <c r="E3145" s="18">
        <f>ItemLists_295084!C3143</f>
        <v>0</v>
      </c>
      <c r="F3145">
        <f>ItemLists_295084!F3143</f>
        <v>0</v>
      </c>
      <c r="G3145">
        <f>ItemLists_295084!P3143</f>
        <v>0</v>
      </c>
      <c r="H3145" s="1">
        <f>ItemLists_295084!W3143</f>
        <v>0</v>
      </c>
      <c r="I3145">
        <f>ItemLists_295084!S3143</f>
        <v>0</v>
      </c>
    </row>
    <row r="3146" spans="1:9" x14ac:dyDescent="0.25">
      <c r="A3146" t="str">
        <f>IF(ItemLists_295084!A3144="Juvenile Non-Fiction","JNF","")</f>
        <v/>
      </c>
      <c r="B3146">
        <f>ItemLists_295084!B3144</f>
        <v>0</v>
      </c>
      <c r="C3146" t="str">
        <f>LEFT(ItemLists_295084!D3144,36)</f>
        <v/>
      </c>
      <c r="D3146" s="3" t="str">
        <f>IF(ItemLists_295084!AE3144=1,"Yes","No")</f>
        <v>No</v>
      </c>
      <c r="E3146" s="18">
        <f>ItemLists_295084!C3144</f>
        <v>0</v>
      </c>
      <c r="F3146">
        <f>ItemLists_295084!F3144</f>
        <v>0</v>
      </c>
      <c r="G3146">
        <f>ItemLists_295084!P3144</f>
        <v>0</v>
      </c>
      <c r="H3146" s="1">
        <f>ItemLists_295084!W3144</f>
        <v>0</v>
      </c>
      <c r="I3146">
        <f>ItemLists_295084!S3144</f>
        <v>0</v>
      </c>
    </row>
    <row r="3147" spans="1:9" x14ac:dyDescent="0.25">
      <c r="A3147" t="str">
        <f>IF(ItemLists_295084!A3145="Juvenile Non-Fiction","JNF","")</f>
        <v/>
      </c>
      <c r="B3147">
        <f>ItemLists_295084!B3145</f>
        <v>0</v>
      </c>
      <c r="C3147" t="str">
        <f>LEFT(ItemLists_295084!D3145,36)</f>
        <v/>
      </c>
      <c r="D3147" s="3" t="str">
        <f>IF(ItemLists_295084!AE3145=1,"Yes","No")</f>
        <v>No</v>
      </c>
      <c r="E3147" s="18">
        <f>ItemLists_295084!C3145</f>
        <v>0</v>
      </c>
      <c r="F3147">
        <f>ItemLists_295084!F3145</f>
        <v>0</v>
      </c>
      <c r="G3147">
        <f>ItemLists_295084!P3145</f>
        <v>0</v>
      </c>
      <c r="H3147" s="1">
        <f>ItemLists_295084!W3145</f>
        <v>0</v>
      </c>
      <c r="I3147">
        <f>ItemLists_295084!S3145</f>
        <v>0</v>
      </c>
    </row>
    <row r="3148" spans="1:9" x14ac:dyDescent="0.25">
      <c r="A3148" t="str">
        <f>IF(ItemLists_295084!A3146="Juvenile Non-Fiction","JNF","")</f>
        <v/>
      </c>
      <c r="B3148">
        <f>ItemLists_295084!B3146</f>
        <v>0</v>
      </c>
      <c r="C3148" t="str">
        <f>LEFT(ItemLists_295084!D3146,36)</f>
        <v/>
      </c>
      <c r="D3148" s="3" t="str">
        <f>IF(ItemLists_295084!AE3146=1,"Yes","No")</f>
        <v>No</v>
      </c>
      <c r="E3148" s="18">
        <f>ItemLists_295084!C3146</f>
        <v>0</v>
      </c>
      <c r="F3148">
        <f>ItemLists_295084!F3146</f>
        <v>0</v>
      </c>
      <c r="G3148">
        <f>ItemLists_295084!P3146</f>
        <v>0</v>
      </c>
      <c r="H3148" s="1">
        <f>ItemLists_295084!W3146</f>
        <v>0</v>
      </c>
      <c r="I3148">
        <f>ItemLists_295084!S3146</f>
        <v>0</v>
      </c>
    </row>
    <row r="3149" spans="1:9" x14ac:dyDescent="0.25">
      <c r="A3149" t="str">
        <f>IF(ItemLists_295084!A3147="Juvenile Non-Fiction","JNF","")</f>
        <v/>
      </c>
      <c r="B3149">
        <f>ItemLists_295084!B3147</f>
        <v>0</v>
      </c>
      <c r="C3149" t="str">
        <f>LEFT(ItemLists_295084!D3147,36)</f>
        <v/>
      </c>
      <c r="D3149" s="3" t="str">
        <f>IF(ItemLists_295084!AE3147=1,"Yes","No")</f>
        <v>No</v>
      </c>
      <c r="E3149" s="18">
        <f>ItemLists_295084!C3147</f>
        <v>0</v>
      </c>
      <c r="F3149">
        <f>ItemLists_295084!F3147</f>
        <v>0</v>
      </c>
      <c r="G3149">
        <f>ItemLists_295084!P3147</f>
        <v>0</v>
      </c>
      <c r="H3149" s="1">
        <f>ItemLists_295084!W3147</f>
        <v>0</v>
      </c>
      <c r="I3149">
        <f>ItemLists_295084!S3147</f>
        <v>0</v>
      </c>
    </row>
    <row r="3150" spans="1:9" x14ac:dyDescent="0.25">
      <c r="A3150" t="str">
        <f>IF(ItemLists_295084!A3148="Juvenile Non-Fiction","JNF","")</f>
        <v/>
      </c>
      <c r="B3150">
        <f>ItemLists_295084!B3148</f>
        <v>0</v>
      </c>
      <c r="C3150" t="str">
        <f>LEFT(ItemLists_295084!D3148,36)</f>
        <v/>
      </c>
      <c r="D3150" s="3" t="str">
        <f>IF(ItemLists_295084!AE3148=1,"Yes","No")</f>
        <v>No</v>
      </c>
      <c r="E3150" s="18">
        <f>ItemLists_295084!C3148</f>
        <v>0</v>
      </c>
      <c r="F3150">
        <f>ItemLists_295084!F3148</f>
        <v>0</v>
      </c>
      <c r="G3150">
        <f>ItemLists_295084!P3148</f>
        <v>0</v>
      </c>
      <c r="H3150" s="1">
        <f>ItemLists_295084!W3148</f>
        <v>0</v>
      </c>
      <c r="I3150">
        <f>ItemLists_295084!S3148</f>
        <v>0</v>
      </c>
    </row>
    <row r="3151" spans="1:9" x14ac:dyDescent="0.25">
      <c r="A3151" t="str">
        <f>IF(ItemLists_295084!A3149="Juvenile Non-Fiction","JNF","")</f>
        <v/>
      </c>
      <c r="B3151">
        <f>ItemLists_295084!B3149</f>
        <v>0</v>
      </c>
      <c r="C3151" t="str">
        <f>LEFT(ItemLists_295084!D3149,36)</f>
        <v/>
      </c>
      <c r="D3151" s="3" t="str">
        <f>IF(ItemLists_295084!AE3149=1,"Yes","No")</f>
        <v>No</v>
      </c>
      <c r="E3151" s="18">
        <f>ItemLists_295084!C3149</f>
        <v>0</v>
      </c>
      <c r="F3151">
        <f>ItemLists_295084!F3149</f>
        <v>0</v>
      </c>
      <c r="G3151">
        <f>ItemLists_295084!P3149</f>
        <v>0</v>
      </c>
      <c r="H3151" s="1">
        <f>ItemLists_295084!W3149</f>
        <v>0</v>
      </c>
      <c r="I3151">
        <f>ItemLists_295084!S3149</f>
        <v>0</v>
      </c>
    </row>
    <row r="3152" spans="1:9" x14ac:dyDescent="0.25">
      <c r="A3152" t="str">
        <f>IF(ItemLists_295084!A3150="Juvenile Non-Fiction","JNF","")</f>
        <v/>
      </c>
      <c r="B3152">
        <f>ItemLists_295084!B3150</f>
        <v>0</v>
      </c>
      <c r="C3152" t="str">
        <f>LEFT(ItemLists_295084!D3150,36)</f>
        <v/>
      </c>
      <c r="D3152" s="3" t="str">
        <f>IF(ItemLists_295084!AE3150=1,"Yes","No")</f>
        <v>No</v>
      </c>
      <c r="E3152" s="18">
        <f>ItemLists_295084!C3150</f>
        <v>0</v>
      </c>
      <c r="F3152">
        <f>ItemLists_295084!F3150</f>
        <v>0</v>
      </c>
      <c r="G3152">
        <f>ItemLists_295084!P3150</f>
        <v>0</v>
      </c>
      <c r="H3152" s="1">
        <f>ItemLists_295084!W3150</f>
        <v>0</v>
      </c>
      <c r="I3152">
        <f>ItemLists_295084!S3150</f>
        <v>0</v>
      </c>
    </row>
    <row r="3153" spans="1:9" x14ac:dyDescent="0.25">
      <c r="A3153" t="str">
        <f>IF(ItemLists_295084!A3151="Juvenile Non-Fiction","JNF","")</f>
        <v/>
      </c>
      <c r="B3153">
        <f>ItemLists_295084!B3151</f>
        <v>0</v>
      </c>
      <c r="C3153" t="str">
        <f>LEFT(ItemLists_295084!D3151,36)</f>
        <v/>
      </c>
      <c r="D3153" s="3" t="str">
        <f>IF(ItemLists_295084!AE3151=1,"Yes","No")</f>
        <v>No</v>
      </c>
      <c r="E3153" s="18">
        <f>ItemLists_295084!C3151</f>
        <v>0</v>
      </c>
      <c r="F3153">
        <f>ItemLists_295084!F3151</f>
        <v>0</v>
      </c>
      <c r="G3153">
        <f>ItemLists_295084!P3151</f>
        <v>0</v>
      </c>
      <c r="H3153" s="1">
        <f>ItemLists_295084!W3151</f>
        <v>0</v>
      </c>
      <c r="I3153">
        <f>ItemLists_295084!S3151</f>
        <v>0</v>
      </c>
    </row>
    <row r="3154" spans="1:9" x14ac:dyDescent="0.25">
      <c r="A3154" t="str">
        <f>IF(ItemLists_295084!A3152="Juvenile Non-Fiction","JNF","")</f>
        <v/>
      </c>
      <c r="B3154">
        <f>ItemLists_295084!B3152</f>
        <v>0</v>
      </c>
      <c r="C3154" t="str">
        <f>LEFT(ItemLists_295084!D3152,36)</f>
        <v/>
      </c>
      <c r="D3154" s="3" t="str">
        <f>IF(ItemLists_295084!AE3152=1,"Yes","No")</f>
        <v>No</v>
      </c>
      <c r="E3154" s="18">
        <f>ItemLists_295084!C3152</f>
        <v>0</v>
      </c>
      <c r="F3154">
        <f>ItemLists_295084!F3152</f>
        <v>0</v>
      </c>
      <c r="G3154">
        <f>ItemLists_295084!P3152</f>
        <v>0</v>
      </c>
      <c r="H3154" s="1">
        <f>ItemLists_295084!W3152</f>
        <v>0</v>
      </c>
      <c r="I3154">
        <f>ItemLists_295084!S3152</f>
        <v>0</v>
      </c>
    </row>
    <row r="3155" spans="1:9" x14ac:dyDescent="0.25">
      <c r="A3155" t="str">
        <f>IF(ItemLists_295084!A3153="Juvenile Non-Fiction","JNF","")</f>
        <v/>
      </c>
      <c r="B3155">
        <f>ItemLists_295084!B3153</f>
        <v>0</v>
      </c>
      <c r="C3155" t="str">
        <f>LEFT(ItemLists_295084!D3153,36)</f>
        <v/>
      </c>
      <c r="D3155" s="3" t="str">
        <f>IF(ItemLists_295084!AE3153=1,"Yes","No")</f>
        <v>No</v>
      </c>
      <c r="E3155" s="18">
        <f>ItemLists_295084!C3153</f>
        <v>0</v>
      </c>
      <c r="F3155">
        <f>ItemLists_295084!F3153</f>
        <v>0</v>
      </c>
      <c r="G3155">
        <f>ItemLists_295084!P3153</f>
        <v>0</v>
      </c>
      <c r="H3155" s="1">
        <f>ItemLists_295084!W3153</f>
        <v>0</v>
      </c>
      <c r="I3155">
        <f>ItemLists_295084!S3153</f>
        <v>0</v>
      </c>
    </row>
    <row r="3156" spans="1:9" x14ac:dyDescent="0.25">
      <c r="A3156" t="str">
        <f>IF(ItemLists_295084!A3154="Juvenile Non-Fiction","JNF","")</f>
        <v/>
      </c>
      <c r="B3156">
        <f>ItemLists_295084!B3154</f>
        <v>0</v>
      </c>
      <c r="C3156" t="str">
        <f>LEFT(ItemLists_295084!D3154,36)</f>
        <v/>
      </c>
      <c r="D3156" s="3" t="str">
        <f>IF(ItemLists_295084!AE3154=1,"Yes","No")</f>
        <v>No</v>
      </c>
      <c r="E3156" s="18">
        <f>ItemLists_295084!C3154</f>
        <v>0</v>
      </c>
      <c r="F3156">
        <f>ItemLists_295084!F3154</f>
        <v>0</v>
      </c>
      <c r="G3156">
        <f>ItemLists_295084!P3154</f>
        <v>0</v>
      </c>
      <c r="H3156" s="1">
        <f>ItemLists_295084!W3154</f>
        <v>0</v>
      </c>
      <c r="I3156">
        <f>ItemLists_295084!S3154</f>
        <v>0</v>
      </c>
    </row>
    <row r="3157" spans="1:9" x14ac:dyDescent="0.25">
      <c r="A3157" t="str">
        <f>IF(ItemLists_295084!A3155="Juvenile Non-Fiction","JNF","")</f>
        <v/>
      </c>
      <c r="B3157">
        <f>ItemLists_295084!B3155</f>
        <v>0</v>
      </c>
      <c r="C3157" t="str">
        <f>LEFT(ItemLists_295084!D3155,36)</f>
        <v/>
      </c>
      <c r="D3157" s="3" t="str">
        <f>IF(ItemLists_295084!AE3155=1,"Yes","No")</f>
        <v>No</v>
      </c>
      <c r="E3157" s="18">
        <f>ItemLists_295084!C3155</f>
        <v>0</v>
      </c>
      <c r="F3157">
        <f>ItemLists_295084!F3155</f>
        <v>0</v>
      </c>
      <c r="G3157">
        <f>ItemLists_295084!P3155</f>
        <v>0</v>
      </c>
      <c r="H3157" s="1">
        <f>ItemLists_295084!W3155</f>
        <v>0</v>
      </c>
      <c r="I3157">
        <f>ItemLists_295084!S3155</f>
        <v>0</v>
      </c>
    </row>
    <row r="3158" spans="1:9" x14ac:dyDescent="0.25">
      <c r="A3158" t="str">
        <f>IF(ItemLists_295084!A3156="Juvenile Non-Fiction","JNF","")</f>
        <v/>
      </c>
      <c r="B3158">
        <f>ItemLists_295084!B3156</f>
        <v>0</v>
      </c>
      <c r="C3158" t="str">
        <f>LEFT(ItemLists_295084!D3156,36)</f>
        <v/>
      </c>
      <c r="D3158" s="3" t="str">
        <f>IF(ItemLists_295084!AE3156=1,"Yes","No")</f>
        <v>No</v>
      </c>
      <c r="E3158" s="18">
        <f>ItemLists_295084!C3156</f>
        <v>0</v>
      </c>
      <c r="F3158">
        <f>ItemLists_295084!F3156</f>
        <v>0</v>
      </c>
      <c r="G3158">
        <f>ItemLists_295084!P3156</f>
        <v>0</v>
      </c>
      <c r="H3158" s="1">
        <f>ItemLists_295084!W3156</f>
        <v>0</v>
      </c>
      <c r="I3158">
        <f>ItemLists_295084!S3156</f>
        <v>0</v>
      </c>
    </row>
    <row r="3159" spans="1:9" x14ac:dyDescent="0.25">
      <c r="A3159" t="str">
        <f>IF(ItemLists_295084!A3157="Juvenile Non-Fiction","JNF","")</f>
        <v/>
      </c>
      <c r="B3159">
        <f>ItemLists_295084!B3157</f>
        <v>0</v>
      </c>
      <c r="C3159" t="str">
        <f>LEFT(ItemLists_295084!D3157,36)</f>
        <v/>
      </c>
      <c r="D3159" s="3" t="str">
        <f>IF(ItemLists_295084!AE3157=1,"Yes","No")</f>
        <v>No</v>
      </c>
      <c r="E3159" s="18">
        <f>ItemLists_295084!C3157</f>
        <v>0</v>
      </c>
      <c r="F3159">
        <f>ItemLists_295084!F3157</f>
        <v>0</v>
      </c>
      <c r="G3159">
        <f>ItemLists_295084!P3157</f>
        <v>0</v>
      </c>
      <c r="H3159" s="1">
        <f>ItemLists_295084!W3157</f>
        <v>0</v>
      </c>
      <c r="I3159">
        <f>ItemLists_295084!S3157</f>
        <v>0</v>
      </c>
    </row>
    <row r="3160" spans="1:9" x14ac:dyDescent="0.25">
      <c r="A3160" t="str">
        <f>IF(ItemLists_295084!A3158="Juvenile Non-Fiction","JNF","")</f>
        <v/>
      </c>
      <c r="B3160">
        <f>ItemLists_295084!B3158</f>
        <v>0</v>
      </c>
      <c r="C3160" t="str">
        <f>LEFT(ItemLists_295084!D3158,36)</f>
        <v/>
      </c>
      <c r="D3160" s="3" t="str">
        <f>IF(ItemLists_295084!AE3158=1,"Yes","No")</f>
        <v>No</v>
      </c>
      <c r="E3160" s="18">
        <f>ItemLists_295084!C3158</f>
        <v>0</v>
      </c>
      <c r="F3160">
        <f>ItemLists_295084!F3158</f>
        <v>0</v>
      </c>
      <c r="G3160">
        <f>ItemLists_295084!P3158</f>
        <v>0</v>
      </c>
      <c r="H3160" s="1">
        <f>ItemLists_295084!W3158</f>
        <v>0</v>
      </c>
      <c r="I3160">
        <f>ItemLists_295084!S3158</f>
        <v>0</v>
      </c>
    </row>
    <row r="3161" spans="1:9" x14ac:dyDescent="0.25">
      <c r="A3161" t="str">
        <f>IF(ItemLists_295084!A3159="Juvenile Non-Fiction","JNF","")</f>
        <v/>
      </c>
      <c r="B3161">
        <f>ItemLists_295084!B3159</f>
        <v>0</v>
      </c>
      <c r="C3161" t="str">
        <f>LEFT(ItemLists_295084!D3159,36)</f>
        <v/>
      </c>
      <c r="D3161" s="3" t="str">
        <f>IF(ItemLists_295084!AE3159=1,"Yes","No")</f>
        <v>No</v>
      </c>
      <c r="E3161" s="18">
        <f>ItemLists_295084!C3159</f>
        <v>0</v>
      </c>
      <c r="F3161">
        <f>ItemLists_295084!F3159</f>
        <v>0</v>
      </c>
      <c r="G3161">
        <f>ItemLists_295084!P3159</f>
        <v>0</v>
      </c>
      <c r="H3161" s="1">
        <f>ItemLists_295084!W3159</f>
        <v>0</v>
      </c>
      <c r="I3161">
        <f>ItemLists_295084!S3159</f>
        <v>0</v>
      </c>
    </row>
    <row r="3162" spans="1:9" x14ac:dyDescent="0.25">
      <c r="A3162" t="str">
        <f>IF(ItemLists_295084!A3160="Juvenile Non-Fiction","JNF","")</f>
        <v/>
      </c>
      <c r="B3162">
        <f>ItemLists_295084!B3160</f>
        <v>0</v>
      </c>
      <c r="C3162" t="str">
        <f>LEFT(ItemLists_295084!D3160,36)</f>
        <v/>
      </c>
      <c r="D3162" s="3" t="str">
        <f>IF(ItemLists_295084!AE3160=1,"Yes","No")</f>
        <v>No</v>
      </c>
      <c r="E3162" s="18">
        <f>ItemLists_295084!C3160</f>
        <v>0</v>
      </c>
      <c r="F3162">
        <f>ItemLists_295084!F3160</f>
        <v>0</v>
      </c>
      <c r="G3162">
        <f>ItemLists_295084!P3160</f>
        <v>0</v>
      </c>
      <c r="H3162" s="1">
        <f>ItemLists_295084!W3160</f>
        <v>0</v>
      </c>
      <c r="I3162">
        <f>ItemLists_295084!S3160</f>
        <v>0</v>
      </c>
    </row>
    <row r="3163" spans="1:9" x14ac:dyDescent="0.25">
      <c r="A3163" t="str">
        <f>IF(ItemLists_295084!A3161="Juvenile Non-Fiction","JNF","")</f>
        <v/>
      </c>
      <c r="B3163">
        <f>ItemLists_295084!B3161</f>
        <v>0</v>
      </c>
      <c r="C3163" t="str">
        <f>LEFT(ItemLists_295084!D3161,36)</f>
        <v/>
      </c>
      <c r="D3163" s="3" t="str">
        <f>IF(ItemLists_295084!AE3161=1,"Yes","No")</f>
        <v>No</v>
      </c>
      <c r="E3163" s="18">
        <f>ItemLists_295084!C3161</f>
        <v>0</v>
      </c>
      <c r="F3163">
        <f>ItemLists_295084!F3161</f>
        <v>0</v>
      </c>
      <c r="G3163">
        <f>ItemLists_295084!P3161</f>
        <v>0</v>
      </c>
      <c r="H3163" s="1">
        <f>ItemLists_295084!W3161</f>
        <v>0</v>
      </c>
      <c r="I3163">
        <f>ItemLists_295084!S3161</f>
        <v>0</v>
      </c>
    </row>
    <row r="3164" spans="1:9" x14ac:dyDescent="0.25">
      <c r="A3164" t="str">
        <f>IF(ItemLists_295084!A3162="Juvenile Non-Fiction","JNF","")</f>
        <v/>
      </c>
      <c r="B3164">
        <f>ItemLists_295084!B3162</f>
        <v>0</v>
      </c>
      <c r="C3164" t="str">
        <f>LEFT(ItemLists_295084!D3162,36)</f>
        <v/>
      </c>
      <c r="D3164" s="3" t="str">
        <f>IF(ItemLists_295084!AE3162=1,"Yes","No")</f>
        <v>No</v>
      </c>
      <c r="E3164" s="18">
        <f>ItemLists_295084!C3162</f>
        <v>0</v>
      </c>
      <c r="F3164">
        <f>ItemLists_295084!F3162</f>
        <v>0</v>
      </c>
      <c r="G3164">
        <f>ItemLists_295084!P3162</f>
        <v>0</v>
      </c>
      <c r="H3164" s="1">
        <f>ItemLists_295084!W3162</f>
        <v>0</v>
      </c>
      <c r="I3164">
        <f>ItemLists_295084!S3162</f>
        <v>0</v>
      </c>
    </row>
    <row r="3165" spans="1:9" x14ac:dyDescent="0.25">
      <c r="A3165" t="str">
        <f>IF(ItemLists_295084!A3163="Juvenile Non-Fiction","JNF","")</f>
        <v/>
      </c>
      <c r="B3165">
        <f>ItemLists_295084!B3163</f>
        <v>0</v>
      </c>
      <c r="C3165" t="str">
        <f>LEFT(ItemLists_295084!D3163,36)</f>
        <v/>
      </c>
      <c r="D3165" s="3" t="str">
        <f>IF(ItemLists_295084!AE3163=1,"Yes","No")</f>
        <v>No</v>
      </c>
      <c r="E3165" s="18">
        <f>ItemLists_295084!C3163</f>
        <v>0</v>
      </c>
      <c r="F3165">
        <f>ItemLists_295084!F3163</f>
        <v>0</v>
      </c>
      <c r="G3165">
        <f>ItemLists_295084!P3163</f>
        <v>0</v>
      </c>
      <c r="H3165" s="1">
        <f>ItemLists_295084!W3163</f>
        <v>0</v>
      </c>
      <c r="I3165">
        <f>ItemLists_295084!S3163</f>
        <v>0</v>
      </c>
    </row>
    <row r="3166" spans="1:9" x14ac:dyDescent="0.25">
      <c r="A3166" t="str">
        <f>IF(ItemLists_295084!A3164="Juvenile Non-Fiction","JNF","")</f>
        <v/>
      </c>
      <c r="B3166">
        <f>ItemLists_295084!B3164</f>
        <v>0</v>
      </c>
      <c r="C3166" t="str">
        <f>LEFT(ItemLists_295084!D3164,36)</f>
        <v/>
      </c>
      <c r="D3166" s="3" t="str">
        <f>IF(ItemLists_295084!AE3164=1,"Yes","No")</f>
        <v>No</v>
      </c>
      <c r="E3166" s="18">
        <f>ItemLists_295084!C3164</f>
        <v>0</v>
      </c>
      <c r="F3166">
        <f>ItemLists_295084!F3164</f>
        <v>0</v>
      </c>
      <c r="G3166">
        <f>ItemLists_295084!P3164</f>
        <v>0</v>
      </c>
      <c r="H3166" s="1">
        <f>ItemLists_295084!W3164</f>
        <v>0</v>
      </c>
      <c r="I3166">
        <f>ItemLists_295084!S3164</f>
        <v>0</v>
      </c>
    </row>
    <row r="3167" spans="1:9" x14ac:dyDescent="0.25">
      <c r="A3167" t="str">
        <f>IF(ItemLists_295084!A3165="Juvenile Non-Fiction","JNF","")</f>
        <v/>
      </c>
      <c r="B3167">
        <f>ItemLists_295084!B3165</f>
        <v>0</v>
      </c>
      <c r="C3167" t="str">
        <f>LEFT(ItemLists_295084!D3165,36)</f>
        <v/>
      </c>
      <c r="D3167" s="3" t="str">
        <f>IF(ItemLists_295084!AE3165=1,"Yes","No")</f>
        <v>No</v>
      </c>
      <c r="E3167" s="18">
        <f>ItemLists_295084!C3165</f>
        <v>0</v>
      </c>
      <c r="F3167">
        <f>ItemLists_295084!F3165</f>
        <v>0</v>
      </c>
      <c r="G3167">
        <f>ItemLists_295084!P3165</f>
        <v>0</v>
      </c>
      <c r="H3167" s="1">
        <f>ItemLists_295084!W3165</f>
        <v>0</v>
      </c>
      <c r="I3167">
        <f>ItemLists_295084!S3165</f>
        <v>0</v>
      </c>
    </row>
    <row r="3168" spans="1:9" x14ac:dyDescent="0.25">
      <c r="A3168" t="str">
        <f>IF(ItemLists_295084!A3166="Juvenile Non-Fiction","JNF","")</f>
        <v/>
      </c>
      <c r="B3168">
        <f>ItemLists_295084!B3166</f>
        <v>0</v>
      </c>
      <c r="C3168" t="str">
        <f>LEFT(ItemLists_295084!D3166,36)</f>
        <v/>
      </c>
      <c r="D3168" s="3" t="str">
        <f>IF(ItemLists_295084!AE3166=1,"Yes","No")</f>
        <v>No</v>
      </c>
      <c r="E3168" s="18">
        <f>ItemLists_295084!C3166</f>
        <v>0</v>
      </c>
      <c r="F3168">
        <f>ItemLists_295084!F3166</f>
        <v>0</v>
      </c>
      <c r="G3168">
        <f>ItemLists_295084!P3166</f>
        <v>0</v>
      </c>
      <c r="H3168" s="1">
        <f>ItemLists_295084!W3166</f>
        <v>0</v>
      </c>
      <c r="I3168">
        <f>ItemLists_295084!S3166</f>
        <v>0</v>
      </c>
    </row>
    <row r="3169" spans="1:9" x14ac:dyDescent="0.25">
      <c r="A3169" t="str">
        <f>IF(ItemLists_295084!A3167="Juvenile Non-Fiction","JNF","")</f>
        <v/>
      </c>
      <c r="B3169">
        <f>ItemLists_295084!B3167</f>
        <v>0</v>
      </c>
      <c r="C3169" t="str">
        <f>LEFT(ItemLists_295084!D3167,36)</f>
        <v/>
      </c>
      <c r="D3169" s="3" t="str">
        <f>IF(ItemLists_295084!AE3167=1,"Yes","No")</f>
        <v>No</v>
      </c>
      <c r="E3169" s="18">
        <f>ItemLists_295084!C3167</f>
        <v>0</v>
      </c>
      <c r="F3169">
        <f>ItemLists_295084!F3167</f>
        <v>0</v>
      </c>
      <c r="G3169">
        <f>ItemLists_295084!P3167</f>
        <v>0</v>
      </c>
      <c r="H3169" s="1">
        <f>ItemLists_295084!W3167</f>
        <v>0</v>
      </c>
      <c r="I3169">
        <f>ItemLists_295084!S3167</f>
        <v>0</v>
      </c>
    </row>
    <row r="3170" spans="1:9" x14ac:dyDescent="0.25">
      <c r="A3170" t="str">
        <f>IF(ItemLists_295084!A3168="Juvenile Non-Fiction","JNF","")</f>
        <v/>
      </c>
      <c r="B3170">
        <f>ItemLists_295084!B3168</f>
        <v>0</v>
      </c>
      <c r="C3170" t="str">
        <f>LEFT(ItemLists_295084!D3168,36)</f>
        <v/>
      </c>
      <c r="D3170" s="3" t="str">
        <f>IF(ItemLists_295084!AE3168=1,"Yes","No")</f>
        <v>No</v>
      </c>
      <c r="E3170" s="18">
        <f>ItemLists_295084!C3168</f>
        <v>0</v>
      </c>
      <c r="F3170">
        <f>ItemLists_295084!F3168</f>
        <v>0</v>
      </c>
      <c r="G3170">
        <f>ItemLists_295084!P3168</f>
        <v>0</v>
      </c>
      <c r="H3170" s="1">
        <f>ItemLists_295084!W3168</f>
        <v>0</v>
      </c>
      <c r="I3170">
        <f>ItemLists_295084!S3168</f>
        <v>0</v>
      </c>
    </row>
    <row r="3171" spans="1:9" x14ac:dyDescent="0.25">
      <c r="A3171" t="str">
        <f>IF(ItemLists_295084!A3169="Juvenile Non-Fiction","JNF","")</f>
        <v/>
      </c>
      <c r="B3171">
        <f>ItemLists_295084!B3169</f>
        <v>0</v>
      </c>
      <c r="C3171" t="str">
        <f>LEFT(ItemLists_295084!D3169,36)</f>
        <v/>
      </c>
      <c r="D3171" s="3" t="str">
        <f>IF(ItemLists_295084!AE3169=1,"Yes","No")</f>
        <v>No</v>
      </c>
      <c r="E3171" s="18">
        <f>ItemLists_295084!C3169</f>
        <v>0</v>
      </c>
      <c r="F3171">
        <f>ItemLists_295084!F3169</f>
        <v>0</v>
      </c>
      <c r="G3171">
        <f>ItemLists_295084!P3169</f>
        <v>0</v>
      </c>
      <c r="H3171" s="1">
        <f>ItemLists_295084!W3169</f>
        <v>0</v>
      </c>
      <c r="I3171">
        <f>ItemLists_295084!S3169</f>
        <v>0</v>
      </c>
    </row>
    <row r="3172" spans="1:9" x14ac:dyDescent="0.25">
      <c r="A3172" t="str">
        <f>IF(ItemLists_295084!A3170="Juvenile Non-Fiction","JNF","")</f>
        <v/>
      </c>
      <c r="B3172">
        <f>ItemLists_295084!B3170</f>
        <v>0</v>
      </c>
      <c r="C3172" t="str">
        <f>LEFT(ItemLists_295084!D3170,36)</f>
        <v/>
      </c>
      <c r="D3172" s="3" t="str">
        <f>IF(ItemLists_295084!AE3170=1,"Yes","No")</f>
        <v>No</v>
      </c>
      <c r="E3172" s="18">
        <f>ItemLists_295084!C3170</f>
        <v>0</v>
      </c>
      <c r="F3172">
        <f>ItemLists_295084!F3170</f>
        <v>0</v>
      </c>
      <c r="G3172">
        <f>ItemLists_295084!P3170</f>
        <v>0</v>
      </c>
      <c r="H3172" s="1">
        <f>ItemLists_295084!W3170</f>
        <v>0</v>
      </c>
      <c r="I3172">
        <f>ItemLists_295084!S3170</f>
        <v>0</v>
      </c>
    </row>
    <row r="3173" spans="1:9" x14ac:dyDescent="0.25">
      <c r="A3173" t="str">
        <f>IF(ItemLists_295084!A3171="Juvenile Non-Fiction","JNF","")</f>
        <v/>
      </c>
      <c r="B3173">
        <f>ItemLists_295084!B3171</f>
        <v>0</v>
      </c>
      <c r="C3173" t="str">
        <f>LEFT(ItemLists_295084!D3171,36)</f>
        <v/>
      </c>
      <c r="D3173" s="3" t="str">
        <f>IF(ItemLists_295084!AE3171=1,"Yes","No")</f>
        <v>No</v>
      </c>
      <c r="E3173" s="18">
        <f>ItemLists_295084!C3171</f>
        <v>0</v>
      </c>
      <c r="F3173">
        <f>ItemLists_295084!F3171</f>
        <v>0</v>
      </c>
      <c r="G3173">
        <f>ItemLists_295084!P3171</f>
        <v>0</v>
      </c>
      <c r="H3173" s="1">
        <f>ItemLists_295084!W3171</f>
        <v>0</v>
      </c>
      <c r="I3173">
        <f>ItemLists_295084!S3171</f>
        <v>0</v>
      </c>
    </row>
    <row r="3174" spans="1:9" x14ac:dyDescent="0.25">
      <c r="A3174" t="str">
        <f>IF(ItemLists_295084!A3172="Juvenile Non-Fiction","JNF","")</f>
        <v/>
      </c>
      <c r="B3174">
        <f>ItemLists_295084!B3172</f>
        <v>0</v>
      </c>
      <c r="C3174" t="str">
        <f>LEFT(ItemLists_295084!D3172,36)</f>
        <v/>
      </c>
      <c r="D3174" s="3" t="str">
        <f>IF(ItemLists_295084!AE3172=1,"Yes","No")</f>
        <v>No</v>
      </c>
      <c r="E3174" s="18">
        <f>ItemLists_295084!C3172</f>
        <v>0</v>
      </c>
      <c r="F3174">
        <f>ItemLists_295084!F3172</f>
        <v>0</v>
      </c>
      <c r="G3174">
        <f>ItemLists_295084!P3172</f>
        <v>0</v>
      </c>
      <c r="H3174" s="1">
        <f>ItemLists_295084!W3172</f>
        <v>0</v>
      </c>
      <c r="I3174">
        <f>ItemLists_295084!S3172</f>
        <v>0</v>
      </c>
    </row>
    <row r="3175" spans="1:9" x14ac:dyDescent="0.25">
      <c r="A3175" t="str">
        <f>IF(ItemLists_295084!A3173="Juvenile Non-Fiction","JNF","")</f>
        <v/>
      </c>
      <c r="B3175">
        <f>ItemLists_295084!B3173</f>
        <v>0</v>
      </c>
      <c r="C3175" t="str">
        <f>LEFT(ItemLists_295084!D3173,36)</f>
        <v/>
      </c>
      <c r="D3175" s="3" t="str">
        <f>IF(ItemLists_295084!AE3173=1,"Yes","No")</f>
        <v>No</v>
      </c>
      <c r="E3175" s="18">
        <f>ItemLists_295084!C3173</f>
        <v>0</v>
      </c>
      <c r="F3175">
        <f>ItemLists_295084!F3173</f>
        <v>0</v>
      </c>
      <c r="G3175">
        <f>ItemLists_295084!P3173</f>
        <v>0</v>
      </c>
      <c r="H3175" s="1">
        <f>ItemLists_295084!W3173</f>
        <v>0</v>
      </c>
      <c r="I3175">
        <f>ItemLists_295084!S3173</f>
        <v>0</v>
      </c>
    </row>
    <row r="3176" spans="1:9" x14ac:dyDescent="0.25">
      <c r="A3176" t="str">
        <f>IF(ItemLists_295084!A3174="Juvenile Non-Fiction","JNF","")</f>
        <v/>
      </c>
      <c r="B3176">
        <f>ItemLists_295084!B3174</f>
        <v>0</v>
      </c>
      <c r="C3176" t="str">
        <f>LEFT(ItemLists_295084!D3174,36)</f>
        <v/>
      </c>
      <c r="D3176" s="3" t="str">
        <f>IF(ItemLists_295084!AE3174=1,"Yes","No")</f>
        <v>No</v>
      </c>
      <c r="E3176" s="18">
        <f>ItemLists_295084!C3174</f>
        <v>0</v>
      </c>
      <c r="F3176">
        <f>ItemLists_295084!F3174</f>
        <v>0</v>
      </c>
      <c r="G3176">
        <f>ItemLists_295084!P3174</f>
        <v>0</v>
      </c>
      <c r="H3176" s="1">
        <f>ItemLists_295084!W3174</f>
        <v>0</v>
      </c>
      <c r="I3176">
        <f>ItemLists_295084!S3174</f>
        <v>0</v>
      </c>
    </row>
    <row r="3177" spans="1:9" x14ac:dyDescent="0.25">
      <c r="A3177" t="str">
        <f>IF(ItemLists_295084!A3175="Juvenile Non-Fiction","JNF","")</f>
        <v/>
      </c>
      <c r="B3177">
        <f>ItemLists_295084!B3175</f>
        <v>0</v>
      </c>
      <c r="C3177" t="str">
        <f>LEFT(ItemLists_295084!D3175,36)</f>
        <v/>
      </c>
      <c r="D3177" s="3" t="str">
        <f>IF(ItemLists_295084!AE3175=1,"Yes","No")</f>
        <v>No</v>
      </c>
      <c r="E3177" s="18">
        <f>ItemLists_295084!C3175</f>
        <v>0</v>
      </c>
      <c r="F3177">
        <f>ItemLists_295084!F3175</f>
        <v>0</v>
      </c>
      <c r="G3177">
        <f>ItemLists_295084!P3175</f>
        <v>0</v>
      </c>
      <c r="H3177" s="1">
        <f>ItemLists_295084!W3175</f>
        <v>0</v>
      </c>
      <c r="I3177">
        <f>ItemLists_295084!S3175</f>
        <v>0</v>
      </c>
    </row>
    <row r="3178" spans="1:9" x14ac:dyDescent="0.25">
      <c r="A3178" t="str">
        <f>IF(ItemLists_295084!A3176="Juvenile Non-Fiction","JNF","")</f>
        <v/>
      </c>
      <c r="B3178">
        <f>ItemLists_295084!B3176</f>
        <v>0</v>
      </c>
      <c r="C3178" t="str">
        <f>LEFT(ItemLists_295084!D3176,36)</f>
        <v/>
      </c>
      <c r="D3178" s="3" t="str">
        <f>IF(ItemLists_295084!AE3176=1,"Yes","No")</f>
        <v>No</v>
      </c>
      <c r="E3178" s="18">
        <f>ItemLists_295084!C3176</f>
        <v>0</v>
      </c>
      <c r="F3178">
        <f>ItemLists_295084!F3176</f>
        <v>0</v>
      </c>
      <c r="G3178">
        <f>ItemLists_295084!P3176</f>
        <v>0</v>
      </c>
      <c r="H3178" s="1">
        <f>ItemLists_295084!W3176</f>
        <v>0</v>
      </c>
      <c r="I3178">
        <f>ItemLists_295084!S3176</f>
        <v>0</v>
      </c>
    </row>
    <row r="3179" spans="1:9" x14ac:dyDescent="0.25">
      <c r="A3179" t="str">
        <f>IF(ItemLists_295084!A3177="Juvenile Non-Fiction","JNF","")</f>
        <v/>
      </c>
      <c r="B3179">
        <f>ItemLists_295084!B3177</f>
        <v>0</v>
      </c>
      <c r="C3179" t="str">
        <f>LEFT(ItemLists_295084!D3177,36)</f>
        <v/>
      </c>
      <c r="D3179" s="3" t="str">
        <f>IF(ItemLists_295084!AE3177=1,"Yes","No")</f>
        <v>No</v>
      </c>
      <c r="E3179" s="18">
        <f>ItemLists_295084!C3177</f>
        <v>0</v>
      </c>
      <c r="F3179">
        <f>ItemLists_295084!F3177</f>
        <v>0</v>
      </c>
      <c r="G3179">
        <f>ItemLists_295084!P3177</f>
        <v>0</v>
      </c>
      <c r="H3179" s="1">
        <f>ItemLists_295084!W3177</f>
        <v>0</v>
      </c>
      <c r="I3179">
        <f>ItemLists_295084!S3177</f>
        <v>0</v>
      </c>
    </row>
    <row r="3180" spans="1:9" x14ac:dyDescent="0.25">
      <c r="A3180" t="str">
        <f>IF(ItemLists_295084!A3178="Juvenile Non-Fiction","JNF","")</f>
        <v/>
      </c>
      <c r="B3180">
        <f>ItemLists_295084!B3178</f>
        <v>0</v>
      </c>
      <c r="C3180" t="str">
        <f>LEFT(ItemLists_295084!D3178,36)</f>
        <v/>
      </c>
      <c r="D3180" s="3" t="str">
        <f>IF(ItemLists_295084!AE3178=1,"Yes","No")</f>
        <v>No</v>
      </c>
      <c r="E3180" s="18">
        <f>ItemLists_295084!C3178</f>
        <v>0</v>
      </c>
      <c r="F3180">
        <f>ItemLists_295084!F3178</f>
        <v>0</v>
      </c>
      <c r="G3180">
        <f>ItemLists_295084!P3178</f>
        <v>0</v>
      </c>
      <c r="H3180" s="1">
        <f>ItemLists_295084!W3178</f>
        <v>0</v>
      </c>
      <c r="I3180">
        <f>ItemLists_295084!S3178</f>
        <v>0</v>
      </c>
    </row>
    <row r="3181" spans="1:9" x14ac:dyDescent="0.25">
      <c r="A3181" t="str">
        <f>IF(ItemLists_295084!A3179="Juvenile Non-Fiction","JNF","")</f>
        <v/>
      </c>
      <c r="B3181">
        <f>ItemLists_295084!B3179</f>
        <v>0</v>
      </c>
      <c r="C3181" t="str">
        <f>LEFT(ItemLists_295084!D3179,36)</f>
        <v/>
      </c>
      <c r="D3181" s="3" t="str">
        <f>IF(ItemLists_295084!AE3179=1,"Yes","No")</f>
        <v>No</v>
      </c>
      <c r="E3181" s="18">
        <f>ItemLists_295084!C3179</f>
        <v>0</v>
      </c>
      <c r="F3181">
        <f>ItemLists_295084!F3179</f>
        <v>0</v>
      </c>
      <c r="G3181">
        <f>ItemLists_295084!P3179</f>
        <v>0</v>
      </c>
      <c r="H3181" s="1">
        <f>ItemLists_295084!W3179</f>
        <v>0</v>
      </c>
      <c r="I3181">
        <f>ItemLists_295084!S3179</f>
        <v>0</v>
      </c>
    </row>
    <row r="3182" spans="1:9" x14ac:dyDescent="0.25">
      <c r="A3182" t="str">
        <f>IF(ItemLists_295084!A3180="Juvenile Non-Fiction","JNF","")</f>
        <v/>
      </c>
      <c r="B3182">
        <f>ItemLists_295084!B3180</f>
        <v>0</v>
      </c>
      <c r="C3182" t="str">
        <f>LEFT(ItemLists_295084!D3180,36)</f>
        <v/>
      </c>
      <c r="D3182" s="3" t="str">
        <f>IF(ItemLists_295084!AE3180=1,"Yes","No")</f>
        <v>No</v>
      </c>
      <c r="E3182" s="18">
        <f>ItemLists_295084!C3180</f>
        <v>0</v>
      </c>
      <c r="F3182">
        <f>ItemLists_295084!F3180</f>
        <v>0</v>
      </c>
      <c r="G3182">
        <f>ItemLists_295084!P3180</f>
        <v>0</v>
      </c>
      <c r="H3182" s="1">
        <f>ItemLists_295084!W3180</f>
        <v>0</v>
      </c>
      <c r="I3182">
        <f>ItemLists_295084!S3180</f>
        <v>0</v>
      </c>
    </row>
    <row r="3183" spans="1:9" x14ac:dyDescent="0.25">
      <c r="A3183" t="str">
        <f>IF(ItemLists_295084!A3181="Juvenile Non-Fiction","JNF","")</f>
        <v/>
      </c>
      <c r="B3183">
        <f>ItemLists_295084!B3181</f>
        <v>0</v>
      </c>
      <c r="C3183" t="str">
        <f>LEFT(ItemLists_295084!D3181,36)</f>
        <v/>
      </c>
      <c r="D3183" s="3" t="str">
        <f>IF(ItemLists_295084!AE3181=1,"Yes","No")</f>
        <v>No</v>
      </c>
      <c r="E3183" s="18">
        <f>ItemLists_295084!C3181</f>
        <v>0</v>
      </c>
      <c r="F3183">
        <f>ItemLists_295084!F3181</f>
        <v>0</v>
      </c>
      <c r="G3183">
        <f>ItemLists_295084!P3181</f>
        <v>0</v>
      </c>
      <c r="H3183" s="1">
        <f>ItemLists_295084!W3181</f>
        <v>0</v>
      </c>
      <c r="I3183">
        <f>ItemLists_295084!S3181</f>
        <v>0</v>
      </c>
    </row>
    <row r="3184" spans="1:9" x14ac:dyDescent="0.25">
      <c r="A3184" t="str">
        <f>IF(ItemLists_295084!A3182="Juvenile Non-Fiction","JNF","")</f>
        <v/>
      </c>
      <c r="B3184">
        <f>ItemLists_295084!B3182</f>
        <v>0</v>
      </c>
      <c r="C3184" t="str">
        <f>LEFT(ItemLists_295084!D3182,36)</f>
        <v/>
      </c>
      <c r="D3184" s="3" t="str">
        <f>IF(ItemLists_295084!AE3182=1,"Yes","No")</f>
        <v>No</v>
      </c>
      <c r="E3184" s="18">
        <f>ItemLists_295084!C3182</f>
        <v>0</v>
      </c>
      <c r="F3184">
        <f>ItemLists_295084!F3182</f>
        <v>0</v>
      </c>
      <c r="G3184">
        <f>ItemLists_295084!P3182</f>
        <v>0</v>
      </c>
      <c r="H3184" s="1">
        <f>ItemLists_295084!W3182</f>
        <v>0</v>
      </c>
      <c r="I3184">
        <f>ItemLists_295084!S3182</f>
        <v>0</v>
      </c>
    </row>
    <row r="3185" spans="1:9" x14ac:dyDescent="0.25">
      <c r="A3185" t="str">
        <f>IF(ItemLists_295084!A3183="Juvenile Non-Fiction","JNF","")</f>
        <v/>
      </c>
      <c r="B3185">
        <f>ItemLists_295084!B3183</f>
        <v>0</v>
      </c>
      <c r="C3185" t="str">
        <f>LEFT(ItemLists_295084!D3183,36)</f>
        <v/>
      </c>
      <c r="D3185" s="3" t="str">
        <f>IF(ItemLists_295084!AE3183=1,"Yes","No")</f>
        <v>No</v>
      </c>
      <c r="E3185" s="18">
        <f>ItemLists_295084!C3183</f>
        <v>0</v>
      </c>
      <c r="F3185">
        <f>ItemLists_295084!F3183</f>
        <v>0</v>
      </c>
      <c r="G3185">
        <f>ItemLists_295084!P3183</f>
        <v>0</v>
      </c>
      <c r="H3185" s="1">
        <f>ItemLists_295084!W3183</f>
        <v>0</v>
      </c>
      <c r="I3185">
        <f>ItemLists_295084!S3183</f>
        <v>0</v>
      </c>
    </row>
    <row r="3186" spans="1:9" x14ac:dyDescent="0.25">
      <c r="A3186" t="str">
        <f>IF(ItemLists_295084!A3184="Juvenile Non-Fiction","JNF","")</f>
        <v/>
      </c>
      <c r="B3186">
        <f>ItemLists_295084!B3184</f>
        <v>0</v>
      </c>
      <c r="C3186" t="str">
        <f>LEFT(ItemLists_295084!D3184,36)</f>
        <v/>
      </c>
      <c r="D3186" s="3" t="str">
        <f>IF(ItemLists_295084!AE3184=1,"Yes","No")</f>
        <v>No</v>
      </c>
      <c r="E3186" s="18">
        <f>ItemLists_295084!C3184</f>
        <v>0</v>
      </c>
      <c r="F3186">
        <f>ItemLists_295084!F3184</f>
        <v>0</v>
      </c>
      <c r="G3186">
        <f>ItemLists_295084!P3184</f>
        <v>0</v>
      </c>
      <c r="H3186" s="1">
        <f>ItemLists_295084!W3184</f>
        <v>0</v>
      </c>
      <c r="I3186">
        <f>ItemLists_295084!S3184</f>
        <v>0</v>
      </c>
    </row>
    <row r="3187" spans="1:9" x14ac:dyDescent="0.25">
      <c r="A3187" t="str">
        <f>IF(ItemLists_295084!A3185="Juvenile Non-Fiction","JNF","")</f>
        <v/>
      </c>
      <c r="B3187">
        <f>ItemLists_295084!B3185</f>
        <v>0</v>
      </c>
      <c r="C3187" t="str">
        <f>LEFT(ItemLists_295084!D3185,36)</f>
        <v/>
      </c>
      <c r="D3187" s="3" t="str">
        <f>IF(ItemLists_295084!AE3185=1,"Yes","No")</f>
        <v>No</v>
      </c>
      <c r="E3187" s="18">
        <f>ItemLists_295084!C3185</f>
        <v>0</v>
      </c>
      <c r="F3187">
        <f>ItemLists_295084!F3185</f>
        <v>0</v>
      </c>
      <c r="G3187">
        <f>ItemLists_295084!P3185</f>
        <v>0</v>
      </c>
      <c r="H3187" s="1">
        <f>ItemLists_295084!W3185</f>
        <v>0</v>
      </c>
      <c r="I3187">
        <f>ItemLists_295084!S3185</f>
        <v>0</v>
      </c>
    </row>
    <row r="3188" spans="1:9" x14ac:dyDescent="0.25">
      <c r="A3188" t="str">
        <f>IF(ItemLists_295084!A3186="Juvenile Non-Fiction","JNF","")</f>
        <v/>
      </c>
      <c r="B3188">
        <f>ItemLists_295084!B3186</f>
        <v>0</v>
      </c>
      <c r="C3188" t="str">
        <f>LEFT(ItemLists_295084!D3186,36)</f>
        <v/>
      </c>
      <c r="D3188" s="3" t="str">
        <f>IF(ItemLists_295084!AE3186=1,"Yes","No")</f>
        <v>No</v>
      </c>
      <c r="E3188" s="18">
        <f>ItemLists_295084!C3186</f>
        <v>0</v>
      </c>
      <c r="F3188">
        <f>ItemLists_295084!F3186</f>
        <v>0</v>
      </c>
      <c r="G3188">
        <f>ItemLists_295084!P3186</f>
        <v>0</v>
      </c>
      <c r="H3188" s="1">
        <f>ItemLists_295084!W3186</f>
        <v>0</v>
      </c>
      <c r="I3188">
        <f>ItemLists_295084!S3186</f>
        <v>0</v>
      </c>
    </row>
    <row r="3189" spans="1:9" x14ac:dyDescent="0.25">
      <c r="A3189" t="str">
        <f>IF(ItemLists_295084!A3187="Juvenile Non-Fiction","JNF","")</f>
        <v/>
      </c>
      <c r="B3189">
        <f>ItemLists_295084!B3187</f>
        <v>0</v>
      </c>
      <c r="C3189" t="str">
        <f>LEFT(ItemLists_295084!D3187,36)</f>
        <v/>
      </c>
      <c r="D3189" s="3" t="str">
        <f>IF(ItemLists_295084!AE3187=1,"Yes","No")</f>
        <v>No</v>
      </c>
      <c r="E3189" s="18">
        <f>ItemLists_295084!C3187</f>
        <v>0</v>
      </c>
      <c r="F3189">
        <f>ItemLists_295084!F3187</f>
        <v>0</v>
      </c>
      <c r="G3189">
        <f>ItemLists_295084!P3187</f>
        <v>0</v>
      </c>
      <c r="H3189" s="1">
        <f>ItemLists_295084!W3187</f>
        <v>0</v>
      </c>
      <c r="I3189">
        <f>ItemLists_295084!S3187</f>
        <v>0</v>
      </c>
    </row>
    <row r="3190" spans="1:9" x14ac:dyDescent="0.25">
      <c r="A3190" t="str">
        <f>IF(ItemLists_295084!A3188="Juvenile Non-Fiction","JNF","")</f>
        <v/>
      </c>
      <c r="B3190">
        <f>ItemLists_295084!B3188</f>
        <v>0</v>
      </c>
      <c r="C3190" t="str">
        <f>LEFT(ItemLists_295084!D3188,36)</f>
        <v/>
      </c>
      <c r="D3190" s="3" t="str">
        <f>IF(ItemLists_295084!AE3188=1,"Yes","No")</f>
        <v>No</v>
      </c>
      <c r="E3190" s="18">
        <f>ItemLists_295084!C3188</f>
        <v>0</v>
      </c>
      <c r="F3190">
        <f>ItemLists_295084!F3188</f>
        <v>0</v>
      </c>
      <c r="G3190">
        <f>ItemLists_295084!P3188</f>
        <v>0</v>
      </c>
      <c r="H3190" s="1">
        <f>ItemLists_295084!W3188</f>
        <v>0</v>
      </c>
      <c r="I3190">
        <f>ItemLists_295084!S3188</f>
        <v>0</v>
      </c>
    </row>
    <row r="3191" spans="1:9" x14ac:dyDescent="0.25">
      <c r="A3191" t="str">
        <f>IF(ItemLists_295084!A3189="Juvenile Non-Fiction","JNF","")</f>
        <v/>
      </c>
      <c r="B3191">
        <f>ItemLists_295084!B3189</f>
        <v>0</v>
      </c>
      <c r="C3191" t="str">
        <f>LEFT(ItemLists_295084!D3189,36)</f>
        <v/>
      </c>
      <c r="D3191" s="3" t="str">
        <f>IF(ItemLists_295084!AE3189=1,"Yes","No")</f>
        <v>No</v>
      </c>
      <c r="E3191" s="18">
        <f>ItemLists_295084!C3189</f>
        <v>0</v>
      </c>
      <c r="F3191">
        <f>ItemLists_295084!F3189</f>
        <v>0</v>
      </c>
      <c r="G3191">
        <f>ItemLists_295084!P3189</f>
        <v>0</v>
      </c>
      <c r="H3191" s="1">
        <f>ItemLists_295084!W3189</f>
        <v>0</v>
      </c>
      <c r="I3191">
        <f>ItemLists_295084!S3189</f>
        <v>0</v>
      </c>
    </row>
    <row r="3192" spans="1:9" x14ac:dyDescent="0.25">
      <c r="A3192" t="str">
        <f>IF(ItemLists_295084!A3190="Juvenile Non-Fiction","JNF","")</f>
        <v/>
      </c>
      <c r="B3192">
        <f>ItemLists_295084!B3190</f>
        <v>0</v>
      </c>
      <c r="C3192" t="str">
        <f>LEFT(ItemLists_295084!D3190,36)</f>
        <v/>
      </c>
      <c r="D3192" s="3" t="str">
        <f>IF(ItemLists_295084!AE3190=1,"Yes","No")</f>
        <v>No</v>
      </c>
      <c r="E3192" s="18">
        <f>ItemLists_295084!C3190</f>
        <v>0</v>
      </c>
      <c r="F3192">
        <f>ItemLists_295084!F3190</f>
        <v>0</v>
      </c>
      <c r="G3192">
        <f>ItemLists_295084!P3190</f>
        <v>0</v>
      </c>
      <c r="H3192" s="1">
        <f>ItemLists_295084!W3190</f>
        <v>0</v>
      </c>
      <c r="I3192">
        <f>ItemLists_295084!S3190</f>
        <v>0</v>
      </c>
    </row>
    <row r="3193" spans="1:9" x14ac:dyDescent="0.25">
      <c r="A3193" t="str">
        <f>IF(ItemLists_295084!A3191="Juvenile Non-Fiction","JNF","")</f>
        <v/>
      </c>
      <c r="B3193">
        <f>ItemLists_295084!B3191</f>
        <v>0</v>
      </c>
      <c r="C3193" t="str">
        <f>LEFT(ItemLists_295084!D3191,36)</f>
        <v/>
      </c>
      <c r="D3193" s="3" t="str">
        <f>IF(ItemLists_295084!AE3191=1,"Yes","No")</f>
        <v>No</v>
      </c>
      <c r="E3193" s="18">
        <f>ItemLists_295084!C3191</f>
        <v>0</v>
      </c>
      <c r="F3193">
        <f>ItemLists_295084!F3191</f>
        <v>0</v>
      </c>
      <c r="G3193">
        <f>ItemLists_295084!P3191</f>
        <v>0</v>
      </c>
      <c r="H3193" s="1">
        <f>ItemLists_295084!W3191</f>
        <v>0</v>
      </c>
      <c r="I3193">
        <f>ItemLists_295084!S3191</f>
        <v>0</v>
      </c>
    </row>
    <row r="3194" spans="1:9" x14ac:dyDescent="0.25">
      <c r="A3194" t="str">
        <f>IF(ItemLists_295084!A3192="Juvenile Non-Fiction","JNF","")</f>
        <v/>
      </c>
      <c r="B3194">
        <f>ItemLists_295084!B3192</f>
        <v>0</v>
      </c>
      <c r="C3194" t="str">
        <f>LEFT(ItemLists_295084!D3192,36)</f>
        <v/>
      </c>
      <c r="D3194" s="3" t="str">
        <f>IF(ItemLists_295084!AE3192=1,"Yes","No")</f>
        <v>No</v>
      </c>
      <c r="E3194" s="18">
        <f>ItemLists_295084!C3192</f>
        <v>0</v>
      </c>
      <c r="F3194">
        <f>ItemLists_295084!F3192</f>
        <v>0</v>
      </c>
      <c r="G3194">
        <f>ItemLists_295084!P3192</f>
        <v>0</v>
      </c>
      <c r="H3194" s="1">
        <f>ItemLists_295084!W3192</f>
        <v>0</v>
      </c>
      <c r="I3194">
        <f>ItemLists_295084!S3192</f>
        <v>0</v>
      </c>
    </row>
    <row r="3195" spans="1:9" x14ac:dyDescent="0.25">
      <c r="A3195" t="str">
        <f>IF(ItemLists_295084!A3193="Juvenile Non-Fiction","JNF","")</f>
        <v/>
      </c>
      <c r="B3195">
        <f>ItemLists_295084!B3193</f>
        <v>0</v>
      </c>
      <c r="C3195" t="str">
        <f>LEFT(ItemLists_295084!D3193,36)</f>
        <v/>
      </c>
      <c r="D3195" s="3" t="str">
        <f>IF(ItemLists_295084!AE3193=1,"Yes","No")</f>
        <v>No</v>
      </c>
      <c r="E3195" s="18">
        <f>ItemLists_295084!C3193</f>
        <v>0</v>
      </c>
      <c r="F3195">
        <f>ItemLists_295084!F3193</f>
        <v>0</v>
      </c>
      <c r="G3195">
        <f>ItemLists_295084!P3193</f>
        <v>0</v>
      </c>
      <c r="H3195" s="1">
        <f>ItemLists_295084!W3193</f>
        <v>0</v>
      </c>
      <c r="I3195">
        <f>ItemLists_295084!S3193</f>
        <v>0</v>
      </c>
    </row>
    <row r="3196" spans="1:9" x14ac:dyDescent="0.25">
      <c r="A3196" t="str">
        <f>IF(ItemLists_295084!A3194="Juvenile Non-Fiction","JNF","")</f>
        <v/>
      </c>
      <c r="B3196">
        <f>ItemLists_295084!B3194</f>
        <v>0</v>
      </c>
      <c r="C3196" t="str">
        <f>LEFT(ItemLists_295084!D3194,36)</f>
        <v/>
      </c>
      <c r="D3196" s="3" t="str">
        <f>IF(ItemLists_295084!AE3194=1,"Yes","No")</f>
        <v>No</v>
      </c>
      <c r="E3196" s="18">
        <f>ItemLists_295084!C3194</f>
        <v>0</v>
      </c>
      <c r="F3196">
        <f>ItemLists_295084!F3194</f>
        <v>0</v>
      </c>
      <c r="G3196">
        <f>ItemLists_295084!P3194</f>
        <v>0</v>
      </c>
      <c r="H3196" s="1">
        <f>ItemLists_295084!W3194</f>
        <v>0</v>
      </c>
      <c r="I3196">
        <f>ItemLists_295084!S3194</f>
        <v>0</v>
      </c>
    </row>
    <row r="3197" spans="1:9" x14ac:dyDescent="0.25">
      <c r="A3197" t="str">
        <f>IF(ItemLists_295084!A3195="Juvenile Non-Fiction","JNF","")</f>
        <v/>
      </c>
      <c r="B3197">
        <f>ItemLists_295084!B3195</f>
        <v>0</v>
      </c>
      <c r="C3197" t="str">
        <f>LEFT(ItemLists_295084!D3195,36)</f>
        <v/>
      </c>
      <c r="D3197" s="3" t="str">
        <f>IF(ItemLists_295084!AE3195=1,"Yes","No")</f>
        <v>No</v>
      </c>
      <c r="E3197" s="18">
        <f>ItemLists_295084!C3195</f>
        <v>0</v>
      </c>
      <c r="F3197">
        <f>ItemLists_295084!F3195</f>
        <v>0</v>
      </c>
      <c r="G3197">
        <f>ItemLists_295084!P3195</f>
        <v>0</v>
      </c>
      <c r="H3197" s="1">
        <f>ItemLists_295084!W3195</f>
        <v>0</v>
      </c>
      <c r="I3197">
        <f>ItemLists_295084!S3195</f>
        <v>0</v>
      </c>
    </row>
    <row r="3198" spans="1:9" x14ac:dyDescent="0.25">
      <c r="A3198" t="str">
        <f>IF(ItemLists_295084!A3196="Juvenile Non-Fiction","JNF","")</f>
        <v/>
      </c>
      <c r="B3198">
        <f>ItemLists_295084!B3196</f>
        <v>0</v>
      </c>
      <c r="C3198" t="str">
        <f>LEFT(ItemLists_295084!D3196,36)</f>
        <v/>
      </c>
      <c r="D3198" s="3" t="str">
        <f>IF(ItemLists_295084!AE3196=1,"Yes","No")</f>
        <v>No</v>
      </c>
      <c r="E3198" s="18">
        <f>ItemLists_295084!C3196</f>
        <v>0</v>
      </c>
      <c r="F3198">
        <f>ItemLists_295084!F3196</f>
        <v>0</v>
      </c>
      <c r="G3198">
        <f>ItemLists_295084!P3196</f>
        <v>0</v>
      </c>
      <c r="H3198" s="1">
        <f>ItemLists_295084!W3196</f>
        <v>0</v>
      </c>
      <c r="I3198">
        <f>ItemLists_295084!S3196</f>
        <v>0</v>
      </c>
    </row>
    <row r="3199" spans="1:9" x14ac:dyDescent="0.25">
      <c r="A3199" t="str">
        <f>IF(ItemLists_295084!A3197="Juvenile Non-Fiction","JNF","")</f>
        <v/>
      </c>
      <c r="B3199">
        <f>ItemLists_295084!B3197</f>
        <v>0</v>
      </c>
      <c r="C3199" t="str">
        <f>LEFT(ItemLists_295084!D3197,36)</f>
        <v/>
      </c>
      <c r="D3199" s="3" t="str">
        <f>IF(ItemLists_295084!AE3197=1,"Yes","No")</f>
        <v>No</v>
      </c>
      <c r="E3199" s="18">
        <f>ItemLists_295084!C3197</f>
        <v>0</v>
      </c>
      <c r="F3199">
        <f>ItemLists_295084!F3197</f>
        <v>0</v>
      </c>
      <c r="G3199">
        <f>ItemLists_295084!P3197</f>
        <v>0</v>
      </c>
      <c r="H3199" s="1">
        <f>ItemLists_295084!W3197</f>
        <v>0</v>
      </c>
      <c r="I3199">
        <f>ItemLists_295084!S3197</f>
        <v>0</v>
      </c>
    </row>
    <row r="3200" spans="1:9" x14ac:dyDescent="0.25">
      <c r="A3200" t="str">
        <f>IF(ItemLists_295084!A3198="Juvenile Non-Fiction","JNF","")</f>
        <v/>
      </c>
      <c r="B3200">
        <f>ItemLists_295084!B3198</f>
        <v>0</v>
      </c>
      <c r="C3200" t="str">
        <f>LEFT(ItemLists_295084!D3198,36)</f>
        <v/>
      </c>
      <c r="D3200" s="3" t="str">
        <f>IF(ItemLists_295084!AE3198=1,"Yes","No")</f>
        <v>No</v>
      </c>
      <c r="E3200" s="18">
        <f>ItemLists_295084!C3198</f>
        <v>0</v>
      </c>
      <c r="F3200">
        <f>ItemLists_295084!F3198</f>
        <v>0</v>
      </c>
      <c r="G3200">
        <f>ItemLists_295084!P3198</f>
        <v>0</v>
      </c>
      <c r="H3200" s="1">
        <f>ItemLists_295084!W3198</f>
        <v>0</v>
      </c>
      <c r="I3200">
        <f>ItemLists_295084!S3198</f>
        <v>0</v>
      </c>
    </row>
    <row r="3201" spans="1:9" x14ac:dyDescent="0.25">
      <c r="A3201" t="str">
        <f>IF(ItemLists_295084!A3199="Juvenile Non-Fiction","JNF","")</f>
        <v/>
      </c>
      <c r="B3201">
        <f>ItemLists_295084!B3199</f>
        <v>0</v>
      </c>
      <c r="C3201" t="str">
        <f>LEFT(ItemLists_295084!D3199,36)</f>
        <v/>
      </c>
      <c r="D3201" s="3" t="str">
        <f>IF(ItemLists_295084!AE3199=1,"Yes","No")</f>
        <v>No</v>
      </c>
      <c r="E3201" s="18">
        <f>ItemLists_295084!C3199</f>
        <v>0</v>
      </c>
      <c r="F3201">
        <f>ItemLists_295084!F3199</f>
        <v>0</v>
      </c>
      <c r="G3201">
        <f>ItemLists_295084!P3199</f>
        <v>0</v>
      </c>
      <c r="H3201" s="1">
        <f>ItemLists_295084!W3199</f>
        <v>0</v>
      </c>
      <c r="I3201">
        <f>ItemLists_295084!S3199</f>
        <v>0</v>
      </c>
    </row>
    <row r="3202" spans="1:9" x14ac:dyDescent="0.25">
      <c r="A3202" t="str">
        <f>IF(ItemLists_295084!A3200="Juvenile Non-Fiction","JNF","")</f>
        <v/>
      </c>
      <c r="B3202">
        <f>ItemLists_295084!B3200</f>
        <v>0</v>
      </c>
      <c r="C3202" t="str">
        <f>LEFT(ItemLists_295084!D3200,36)</f>
        <v/>
      </c>
      <c r="D3202" s="3" t="str">
        <f>IF(ItemLists_295084!AE3200=1,"Yes","No")</f>
        <v>No</v>
      </c>
      <c r="E3202" s="18">
        <f>ItemLists_295084!C3200</f>
        <v>0</v>
      </c>
      <c r="F3202">
        <f>ItemLists_295084!F3200</f>
        <v>0</v>
      </c>
      <c r="G3202">
        <f>ItemLists_295084!P3200</f>
        <v>0</v>
      </c>
      <c r="H3202" s="1">
        <f>ItemLists_295084!W3200</f>
        <v>0</v>
      </c>
      <c r="I3202">
        <f>ItemLists_295084!S3200</f>
        <v>0</v>
      </c>
    </row>
    <row r="3203" spans="1:9" x14ac:dyDescent="0.25">
      <c r="A3203" t="str">
        <f>IF(ItemLists_295084!A3201="Juvenile Non-Fiction","JNF","")</f>
        <v/>
      </c>
      <c r="B3203">
        <f>ItemLists_295084!B3201</f>
        <v>0</v>
      </c>
      <c r="C3203" t="str">
        <f>LEFT(ItemLists_295084!D3201,36)</f>
        <v/>
      </c>
      <c r="D3203" s="3" t="str">
        <f>IF(ItemLists_295084!AE3201=1,"Yes","No")</f>
        <v>No</v>
      </c>
      <c r="E3203" s="18">
        <f>ItemLists_295084!C3201</f>
        <v>0</v>
      </c>
      <c r="F3203">
        <f>ItemLists_295084!F3201</f>
        <v>0</v>
      </c>
      <c r="G3203">
        <f>ItemLists_295084!P3201</f>
        <v>0</v>
      </c>
      <c r="H3203" s="1">
        <f>ItemLists_295084!W3201</f>
        <v>0</v>
      </c>
      <c r="I3203">
        <f>ItemLists_295084!S3201</f>
        <v>0</v>
      </c>
    </row>
    <row r="3204" spans="1:9" x14ac:dyDescent="0.25">
      <c r="A3204" t="str">
        <f>IF(ItemLists_295084!A3202="Juvenile Non-Fiction","JNF","")</f>
        <v/>
      </c>
      <c r="B3204">
        <f>ItemLists_295084!B3202</f>
        <v>0</v>
      </c>
      <c r="C3204" t="str">
        <f>LEFT(ItemLists_295084!D3202,36)</f>
        <v/>
      </c>
      <c r="D3204" s="3" t="str">
        <f>IF(ItemLists_295084!AE3202=1,"Yes","No")</f>
        <v>No</v>
      </c>
      <c r="E3204" s="18">
        <f>ItemLists_295084!C3202</f>
        <v>0</v>
      </c>
      <c r="F3204">
        <f>ItemLists_295084!F3202</f>
        <v>0</v>
      </c>
      <c r="G3204">
        <f>ItemLists_295084!P3202</f>
        <v>0</v>
      </c>
      <c r="H3204" s="1">
        <f>ItemLists_295084!W3202</f>
        <v>0</v>
      </c>
      <c r="I3204">
        <f>ItemLists_295084!S3202</f>
        <v>0</v>
      </c>
    </row>
    <row r="3205" spans="1:9" x14ac:dyDescent="0.25">
      <c r="A3205" t="str">
        <f>IF(ItemLists_295084!A3203="Juvenile Non-Fiction","JNF","")</f>
        <v/>
      </c>
      <c r="B3205">
        <f>ItemLists_295084!B3203</f>
        <v>0</v>
      </c>
      <c r="C3205" t="str">
        <f>LEFT(ItemLists_295084!D3203,36)</f>
        <v/>
      </c>
      <c r="D3205" s="3" t="str">
        <f>IF(ItemLists_295084!AE3203=1,"Yes","No")</f>
        <v>No</v>
      </c>
      <c r="E3205" s="18">
        <f>ItemLists_295084!C3203</f>
        <v>0</v>
      </c>
      <c r="F3205">
        <f>ItemLists_295084!F3203</f>
        <v>0</v>
      </c>
      <c r="G3205">
        <f>ItemLists_295084!P3203</f>
        <v>0</v>
      </c>
      <c r="H3205" s="1">
        <f>ItemLists_295084!W3203</f>
        <v>0</v>
      </c>
      <c r="I3205">
        <f>ItemLists_295084!S3203</f>
        <v>0</v>
      </c>
    </row>
    <row r="3206" spans="1:9" x14ac:dyDescent="0.25">
      <c r="A3206" t="str">
        <f>IF(ItemLists_295084!A3204="Juvenile Non-Fiction","JNF","")</f>
        <v/>
      </c>
      <c r="B3206">
        <f>ItemLists_295084!B3204</f>
        <v>0</v>
      </c>
      <c r="C3206" t="str">
        <f>LEFT(ItemLists_295084!D3204,36)</f>
        <v/>
      </c>
      <c r="D3206" s="3" t="str">
        <f>IF(ItemLists_295084!AE3204=1,"Yes","No")</f>
        <v>No</v>
      </c>
      <c r="E3206" s="18">
        <f>ItemLists_295084!C3204</f>
        <v>0</v>
      </c>
      <c r="F3206">
        <f>ItemLists_295084!F3204</f>
        <v>0</v>
      </c>
      <c r="G3206">
        <f>ItemLists_295084!P3204</f>
        <v>0</v>
      </c>
      <c r="H3206" s="1">
        <f>ItemLists_295084!W3204</f>
        <v>0</v>
      </c>
      <c r="I3206">
        <f>ItemLists_295084!S3204</f>
        <v>0</v>
      </c>
    </row>
    <row r="3207" spans="1:9" x14ac:dyDescent="0.25">
      <c r="A3207" t="str">
        <f>IF(ItemLists_295084!A3205="Juvenile Non-Fiction","JNF","")</f>
        <v/>
      </c>
      <c r="B3207">
        <f>ItemLists_295084!B3205</f>
        <v>0</v>
      </c>
      <c r="C3207" t="str">
        <f>LEFT(ItemLists_295084!D3205,36)</f>
        <v/>
      </c>
      <c r="D3207" s="3" t="str">
        <f>IF(ItemLists_295084!AE3205=1,"Yes","No")</f>
        <v>No</v>
      </c>
      <c r="E3207" s="18">
        <f>ItemLists_295084!C3205</f>
        <v>0</v>
      </c>
      <c r="F3207">
        <f>ItemLists_295084!F3205</f>
        <v>0</v>
      </c>
      <c r="G3207">
        <f>ItemLists_295084!P3205</f>
        <v>0</v>
      </c>
      <c r="H3207" s="1">
        <f>ItemLists_295084!W3205</f>
        <v>0</v>
      </c>
      <c r="I3207">
        <f>ItemLists_295084!S3205</f>
        <v>0</v>
      </c>
    </row>
    <row r="3208" spans="1:9" x14ac:dyDescent="0.25">
      <c r="A3208" t="str">
        <f>IF(ItemLists_295084!A3206="Juvenile Non-Fiction","JNF","")</f>
        <v/>
      </c>
      <c r="B3208">
        <f>ItemLists_295084!B3206</f>
        <v>0</v>
      </c>
      <c r="C3208" t="str">
        <f>LEFT(ItemLists_295084!D3206,36)</f>
        <v/>
      </c>
      <c r="D3208" s="3" t="str">
        <f>IF(ItemLists_295084!AE3206=1,"Yes","No")</f>
        <v>No</v>
      </c>
      <c r="E3208" s="18">
        <f>ItemLists_295084!C3206</f>
        <v>0</v>
      </c>
      <c r="F3208">
        <f>ItemLists_295084!F3206</f>
        <v>0</v>
      </c>
      <c r="G3208">
        <f>ItemLists_295084!P3206</f>
        <v>0</v>
      </c>
      <c r="H3208" s="1">
        <f>ItemLists_295084!W3206</f>
        <v>0</v>
      </c>
      <c r="I3208">
        <f>ItemLists_295084!S3206</f>
        <v>0</v>
      </c>
    </row>
    <row r="3209" spans="1:9" x14ac:dyDescent="0.25">
      <c r="A3209" t="str">
        <f>IF(ItemLists_295084!A3207="Juvenile Non-Fiction","JNF","")</f>
        <v/>
      </c>
      <c r="B3209">
        <f>ItemLists_295084!B3207</f>
        <v>0</v>
      </c>
      <c r="C3209" t="str">
        <f>LEFT(ItemLists_295084!D3207,36)</f>
        <v/>
      </c>
      <c r="D3209" s="3" t="str">
        <f>IF(ItemLists_295084!AE3207=1,"Yes","No")</f>
        <v>No</v>
      </c>
      <c r="E3209" s="18">
        <f>ItemLists_295084!C3207</f>
        <v>0</v>
      </c>
      <c r="F3209">
        <f>ItemLists_295084!F3207</f>
        <v>0</v>
      </c>
      <c r="G3209">
        <f>ItemLists_295084!P3207</f>
        <v>0</v>
      </c>
      <c r="H3209" s="1">
        <f>ItemLists_295084!W3207</f>
        <v>0</v>
      </c>
      <c r="I3209">
        <f>ItemLists_295084!S3207</f>
        <v>0</v>
      </c>
    </row>
    <row r="3210" spans="1:9" x14ac:dyDescent="0.25">
      <c r="A3210" t="str">
        <f>IF(ItemLists_295084!A3208="Juvenile Non-Fiction","JNF","")</f>
        <v/>
      </c>
      <c r="B3210">
        <f>ItemLists_295084!B3208</f>
        <v>0</v>
      </c>
      <c r="C3210" t="str">
        <f>LEFT(ItemLists_295084!D3208,36)</f>
        <v/>
      </c>
      <c r="D3210" s="3" t="str">
        <f>IF(ItemLists_295084!AE3208=1,"Yes","No")</f>
        <v>No</v>
      </c>
      <c r="E3210" s="18">
        <f>ItemLists_295084!C3208</f>
        <v>0</v>
      </c>
      <c r="F3210">
        <f>ItemLists_295084!F3208</f>
        <v>0</v>
      </c>
      <c r="G3210">
        <f>ItemLists_295084!P3208</f>
        <v>0</v>
      </c>
      <c r="H3210" s="1">
        <f>ItemLists_295084!W3208</f>
        <v>0</v>
      </c>
      <c r="I3210">
        <f>ItemLists_295084!S3208</f>
        <v>0</v>
      </c>
    </row>
    <row r="3211" spans="1:9" x14ac:dyDescent="0.25">
      <c r="A3211" t="str">
        <f>IF(ItemLists_295084!A3209="Juvenile Non-Fiction","JNF","")</f>
        <v/>
      </c>
      <c r="B3211">
        <f>ItemLists_295084!B3209</f>
        <v>0</v>
      </c>
      <c r="C3211" t="str">
        <f>LEFT(ItemLists_295084!D3209,36)</f>
        <v/>
      </c>
      <c r="D3211" s="3" t="str">
        <f>IF(ItemLists_295084!AE3209=1,"Yes","No")</f>
        <v>No</v>
      </c>
      <c r="E3211" s="18">
        <f>ItemLists_295084!C3209</f>
        <v>0</v>
      </c>
      <c r="F3211">
        <f>ItemLists_295084!F3209</f>
        <v>0</v>
      </c>
      <c r="G3211">
        <f>ItemLists_295084!P3209</f>
        <v>0</v>
      </c>
      <c r="H3211" s="1">
        <f>ItemLists_295084!W3209</f>
        <v>0</v>
      </c>
      <c r="I3211">
        <f>ItemLists_295084!S3209</f>
        <v>0</v>
      </c>
    </row>
    <row r="3212" spans="1:9" x14ac:dyDescent="0.25">
      <c r="A3212" t="str">
        <f>IF(ItemLists_295084!A3210="Juvenile Non-Fiction","JNF","")</f>
        <v/>
      </c>
      <c r="B3212">
        <f>ItemLists_295084!B3210</f>
        <v>0</v>
      </c>
      <c r="C3212" t="str">
        <f>LEFT(ItemLists_295084!D3210,36)</f>
        <v/>
      </c>
      <c r="D3212" s="3" t="str">
        <f>IF(ItemLists_295084!AE3210=1,"Yes","No")</f>
        <v>No</v>
      </c>
      <c r="E3212" s="18">
        <f>ItemLists_295084!C3210</f>
        <v>0</v>
      </c>
      <c r="F3212">
        <f>ItemLists_295084!F3210</f>
        <v>0</v>
      </c>
      <c r="G3212">
        <f>ItemLists_295084!P3210</f>
        <v>0</v>
      </c>
      <c r="H3212" s="1">
        <f>ItemLists_295084!W3210</f>
        <v>0</v>
      </c>
      <c r="I3212">
        <f>ItemLists_295084!S3210</f>
        <v>0</v>
      </c>
    </row>
    <row r="3213" spans="1:9" x14ac:dyDescent="0.25">
      <c r="A3213" t="str">
        <f>IF(ItemLists_295084!A3211="Juvenile Non-Fiction","JNF","")</f>
        <v/>
      </c>
      <c r="B3213">
        <f>ItemLists_295084!B3211</f>
        <v>0</v>
      </c>
      <c r="C3213" t="str">
        <f>LEFT(ItemLists_295084!D3211,36)</f>
        <v/>
      </c>
      <c r="D3213" s="3" t="str">
        <f>IF(ItemLists_295084!AE3211=1,"Yes","No")</f>
        <v>No</v>
      </c>
      <c r="E3213" s="18">
        <f>ItemLists_295084!C3211</f>
        <v>0</v>
      </c>
      <c r="F3213">
        <f>ItemLists_295084!F3211</f>
        <v>0</v>
      </c>
      <c r="G3213">
        <f>ItemLists_295084!P3211</f>
        <v>0</v>
      </c>
      <c r="H3213" s="1">
        <f>ItemLists_295084!W3211</f>
        <v>0</v>
      </c>
      <c r="I3213">
        <f>ItemLists_295084!S3211</f>
        <v>0</v>
      </c>
    </row>
    <row r="3214" spans="1:9" x14ac:dyDescent="0.25">
      <c r="A3214" t="str">
        <f>IF(ItemLists_295084!A3212="Juvenile Non-Fiction","JNF","")</f>
        <v/>
      </c>
      <c r="B3214">
        <f>ItemLists_295084!B3212</f>
        <v>0</v>
      </c>
      <c r="C3214" t="str">
        <f>LEFT(ItemLists_295084!D3212,36)</f>
        <v/>
      </c>
      <c r="D3214" s="3" t="str">
        <f>IF(ItemLists_295084!AE3212=1,"Yes","No")</f>
        <v>No</v>
      </c>
      <c r="E3214" s="18">
        <f>ItemLists_295084!C3212</f>
        <v>0</v>
      </c>
      <c r="F3214">
        <f>ItemLists_295084!F3212</f>
        <v>0</v>
      </c>
      <c r="G3214">
        <f>ItemLists_295084!P3212</f>
        <v>0</v>
      </c>
      <c r="H3214" s="1">
        <f>ItemLists_295084!W3212</f>
        <v>0</v>
      </c>
      <c r="I3214">
        <f>ItemLists_295084!S3212</f>
        <v>0</v>
      </c>
    </row>
    <row r="3215" spans="1:9" x14ac:dyDescent="0.25">
      <c r="A3215" t="str">
        <f>IF(ItemLists_295084!A3213="Juvenile Non-Fiction","JNF","")</f>
        <v/>
      </c>
      <c r="B3215">
        <f>ItemLists_295084!B3213</f>
        <v>0</v>
      </c>
      <c r="C3215" t="str">
        <f>LEFT(ItemLists_295084!D3213,36)</f>
        <v/>
      </c>
      <c r="D3215" s="3" t="str">
        <f>IF(ItemLists_295084!AE3213=1,"Yes","No")</f>
        <v>No</v>
      </c>
      <c r="E3215" s="18">
        <f>ItemLists_295084!C3213</f>
        <v>0</v>
      </c>
      <c r="F3215">
        <f>ItemLists_295084!F3213</f>
        <v>0</v>
      </c>
      <c r="G3215">
        <f>ItemLists_295084!P3213</f>
        <v>0</v>
      </c>
      <c r="H3215" s="1">
        <f>ItemLists_295084!W3213</f>
        <v>0</v>
      </c>
      <c r="I3215">
        <f>ItemLists_295084!S3213</f>
        <v>0</v>
      </c>
    </row>
    <row r="3216" spans="1:9" x14ac:dyDescent="0.25">
      <c r="A3216" t="str">
        <f>IF(ItemLists_295084!A3214="Juvenile Non-Fiction","JNF","")</f>
        <v/>
      </c>
      <c r="B3216">
        <f>ItemLists_295084!B3214</f>
        <v>0</v>
      </c>
      <c r="C3216" t="str">
        <f>LEFT(ItemLists_295084!D3214,36)</f>
        <v/>
      </c>
      <c r="D3216" s="3" t="str">
        <f>IF(ItemLists_295084!AE3214=1,"Yes","No")</f>
        <v>No</v>
      </c>
      <c r="E3216" s="18">
        <f>ItemLists_295084!C3214</f>
        <v>0</v>
      </c>
      <c r="F3216">
        <f>ItemLists_295084!F3214</f>
        <v>0</v>
      </c>
      <c r="G3216">
        <f>ItemLists_295084!P3214</f>
        <v>0</v>
      </c>
      <c r="H3216" s="1">
        <f>ItemLists_295084!W3214</f>
        <v>0</v>
      </c>
      <c r="I3216">
        <f>ItemLists_295084!S3214</f>
        <v>0</v>
      </c>
    </row>
    <row r="3217" spans="1:9" x14ac:dyDescent="0.25">
      <c r="A3217" t="str">
        <f>IF(ItemLists_295084!A3215="Juvenile Non-Fiction","JNF","")</f>
        <v/>
      </c>
      <c r="B3217">
        <f>ItemLists_295084!B3215</f>
        <v>0</v>
      </c>
      <c r="C3217" t="str">
        <f>LEFT(ItemLists_295084!D3215,36)</f>
        <v/>
      </c>
      <c r="D3217" s="3" t="str">
        <f>IF(ItemLists_295084!AE3215=1,"Yes","No")</f>
        <v>No</v>
      </c>
      <c r="E3217" s="18">
        <f>ItemLists_295084!C3215</f>
        <v>0</v>
      </c>
      <c r="F3217">
        <f>ItemLists_295084!F3215</f>
        <v>0</v>
      </c>
      <c r="G3217">
        <f>ItemLists_295084!P3215</f>
        <v>0</v>
      </c>
      <c r="H3217" s="1">
        <f>ItemLists_295084!W3215</f>
        <v>0</v>
      </c>
      <c r="I3217">
        <f>ItemLists_295084!S3215</f>
        <v>0</v>
      </c>
    </row>
    <row r="3218" spans="1:9" x14ac:dyDescent="0.25">
      <c r="A3218" t="str">
        <f>IF(ItemLists_295084!A3216="Juvenile Non-Fiction","JNF","")</f>
        <v/>
      </c>
      <c r="B3218">
        <f>ItemLists_295084!B3216</f>
        <v>0</v>
      </c>
      <c r="C3218" t="str">
        <f>LEFT(ItemLists_295084!D3216,36)</f>
        <v/>
      </c>
      <c r="D3218" s="3" t="str">
        <f>IF(ItemLists_295084!AE3216=1,"Yes","No")</f>
        <v>No</v>
      </c>
      <c r="E3218" s="18">
        <f>ItemLists_295084!C3216</f>
        <v>0</v>
      </c>
      <c r="F3218">
        <f>ItemLists_295084!F3216</f>
        <v>0</v>
      </c>
      <c r="G3218">
        <f>ItemLists_295084!P3216</f>
        <v>0</v>
      </c>
      <c r="H3218" s="1">
        <f>ItemLists_295084!W3216</f>
        <v>0</v>
      </c>
      <c r="I3218">
        <f>ItemLists_295084!S3216</f>
        <v>0</v>
      </c>
    </row>
    <row r="3219" spans="1:9" x14ac:dyDescent="0.25">
      <c r="A3219" t="str">
        <f>IF(ItemLists_295084!A3217="Juvenile Non-Fiction","JNF","")</f>
        <v/>
      </c>
      <c r="B3219">
        <f>ItemLists_295084!B3217</f>
        <v>0</v>
      </c>
      <c r="C3219" t="str">
        <f>LEFT(ItemLists_295084!D3217,36)</f>
        <v/>
      </c>
      <c r="D3219" s="3" t="str">
        <f>IF(ItemLists_295084!AE3217=1,"Yes","No")</f>
        <v>No</v>
      </c>
      <c r="E3219" s="18">
        <f>ItemLists_295084!C3217</f>
        <v>0</v>
      </c>
      <c r="F3219">
        <f>ItemLists_295084!F3217</f>
        <v>0</v>
      </c>
      <c r="G3219">
        <f>ItemLists_295084!P3217</f>
        <v>0</v>
      </c>
      <c r="H3219" s="1">
        <f>ItemLists_295084!W3217</f>
        <v>0</v>
      </c>
      <c r="I3219">
        <f>ItemLists_295084!S3217</f>
        <v>0</v>
      </c>
    </row>
    <row r="3220" spans="1:9" x14ac:dyDescent="0.25">
      <c r="A3220" t="str">
        <f>IF(ItemLists_295084!A3218="Juvenile Non-Fiction","JNF","")</f>
        <v/>
      </c>
      <c r="B3220">
        <f>ItemLists_295084!B3218</f>
        <v>0</v>
      </c>
      <c r="C3220" t="str">
        <f>LEFT(ItemLists_295084!D3218,36)</f>
        <v/>
      </c>
      <c r="D3220" s="3" t="str">
        <f>IF(ItemLists_295084!AE3218=1,"Yes","No")</f>
        <v>No</v>
      </c>
      <c r="E3220" s="18">
        <f>ItemLists_295084!C3218</f>
        <v>0</v>
      </c>
      <c r="F3220">
        <f>ItemLists_295084!F3218</f>
        <v>0</v>
      </c>
      <c r="G3220">
        <f>ItemLists_295084!P3218</f>
        <v>0</v>
      </c>
      <c r="H3220" s="1">
        <f>ItemLists_295084!W3218</f>
        <v>0</v>
      </c>
      <c r="I3220">
        <f>ItemLists_295084!S3218</f>
        <v>0</v>
      </c>
    </row>
    <row r="3221" spans="1:9" x14ac:dyDescent="0.25">
      <c r="A3221" t="str">
        <f>IF(ItemLists_295084!A3219="Juvenile Non-Fiction","JNF","")</f>
        <v/>
      </c>
      <c r="B3221">
        <f>ItemLists_295084!B3219</f>
        <v>0</v>
      </c>
      <c r="C3221" t="str">
        <f>LEFT(ItemLists_295084!D3219,36)</f>
        <v/>
      </c>
      <c r="D3221" s="3" t="str">
        <f>IF(ItemLists_295084!AE3219=1,"Yes","No")</f>
        <v>No</v>
      </c>
      <c r="E3221" s="18">
        <f>ItemLists_295084!C3219</f>
        <v>0</v>
      </c>
      <c r="F3221">
        <f>ItemLists_295084!F3219</f>
        <v>0</v>
      </c>
      <c r="G3221">
        <f>ItemLists_295084!P3219</f>
        <v>0</v>
      </c>
      <c r="H3221" s="1">
        <f>ItemLists_295084!W3219</f>
        <v>0</v>
      </c>
      <c r="I3221">
        <f>ItemLists_295084!S3219</f>
        <v>0</v>
      </c>
    </row>
    <row r="3222" spans="1:9" x14ac:dyDescent="0.25">
      <c r="A3222" t="str">
        <f>IF(ItemLists_295084!A3220="Juvenile Non-Fiction","JNF","")</f>
        <v/>
      </c>
      <c r="B3222">
        <f>ItemLists_295084!B3220</f>
        <v>0</v>
      </c>
      <c r="C3222" t="str">
        <f>LEFT(ItemLists_295084!D3220,36)</f>
        <v/>
      </c>
      <c r="D3222" s="3" t="str">
        <f>IF(ItemLists_295084!AE3220=1,"Yes","No")</f>
        <v>No</v>
      </c>
      <c r="E3222" s="18">
        <f>ItemLists_295084!C3220</f>
        <v>0</v>
      </c>
      <c r="F3222">
        <f>ItemLists_295084!F3220</f>
        <v>0</v>
      </c>
      <c r="G3222">
        <f>ItemLists_295084!P3220</f>
        <v>0</v>
      </c>
      <c r="H3222" s="1">
        <f>ItemLists_295084!W3220</f>
        <v>0</v>
      </c>
      <c r="I3222">
        <f>ItemLists_295084!S3220</f>
        <v>0</v>
      </c>
    </row>
    <row r="3223" spans="1:9" x14ac:dyDescent="0.25">
      <c r="A3223" t="str">
        <f>IF(ItemLists_295084!A3221="Juvenile Non-Fiction","JNF","")</f>
        <v/>
      </c>
      <c r="B3223">
        <f>ItemLists_295084!B3221</f>
        <v>0</v>
      </c>
      <c r="C3223" t="str">
        <f>LEFT(ItemLists_295084!D3221,36)</f>
        <v/>
      </c>
      <c r="D3223" s="3" t="str">
        <f>IF(ItemLists_295084!AE3221=1,"Yes","No")</f>
        <v>No</v>
      </c>
      <c r="E3223" s="18">
        <f>ItemLists_295084!C3221</f>
        <v>0</v>
      </c>
      <c r="F3223">
        <f>ItemLists_295084!F3221</f>
        <v>0</v>
      </c>
      <c r="G3223">
        <f>ItemLists_295084!P3221</f>
        <v>0</v>
      </c>
      <c r="H3223" s="1">
        <f>ItemLists_295084!W3221</f>
        <v>0</v>
      </c>
      <c r="I3223">
        <f>ItemLists_295084!S3221</f>
        <v>0</v>
      </c>
    </row>
    <row r="3224" spans="1:9" x14ac:dyDescent="0.25">
      <c r="A3224" t="str">
        <f>IF(ItemLists_295084!A3222="Juvenile Non-Fiction","JNF","")</f>
        <v/>
      </c>
      <c r="B3224">
        <f>ItemLists_295084!B3222</f>
        <v>0</v>
      </c>
      <c r="C3224" t="str">
        <f>LEFT(ItemLists_295084!D3222,36)</f>
        <v/>
      </c>
      <c r="D3224" s="3" t="str">
        <f>IF(ItemLists_295084!AE3222=1,"Yes","No")</f>
        <v>No</v>
      </c>
      <c r="E3224" s="18">
        <f>ItemLists_295084!C3222</f>
        <v>0</v>
      </c>
      <c r="F3224">
        <f>ItemLists_295084!F3222</f>
        <v>0</v>
      </c>
      <c r="G3224">
        <f>ItemLists_295084!P3222</f>
        <v>0</v>
      </c>
      <c r="H3224" s="1">
        <f>ItemLists_295084!W3222</f>
        <v>0</v>
      </c>
      <c r="I3224">
        <f>ItemLists_295084!S3222</f>
        <v>0</v>
      </c>
    </row>
    <row r="3225" spans="1:9" x14ac:dyDescent="0.25">
      <c r="A3225" t="str">
        <f>IF(ItemLists_295084!A3223="Juvenile Non-Fiction","JNF","")</f>
        <v/>
      </c>
      <c r="B3225">
        <f>ItemLists_295084!B3223</f>
        <v>0</v>
      </c>
      <c r="C3225" t="str">
        <f>LEFT(ItemLists_295084!D3223,36)</f>
        <v/>
      </c>
      <c r="D3225" s="3" t="str">
        <f>IF(ItemLists_295084!AE3223=1,"Yes","No")</f>
        <v>No</v>
      </c>
      <c r="E3225" s="18">
        <f>ItemLists_295084!C3223</f>
        <v>0</v>
      </c>
      <c r="F3225">
        <f>ItemLists_295084!F3223</f>
        <v>0</v>
      </c>
      <c r="G3225">
        <f>ItemLists_295084!P3223</f>
        <v>0</v>
      </c>
      <c r="H3225" s="1">
        <f>ItemLists_295084!W3223</f>
        <v>0</v>
      </c>
      <c r="I3225">
        <f>ItemLists_295084!S3223</f>
        <v>0</v>
      </c>
    </row>
    <row r="3226" spans="1:9" x14ac:dyDescent="0.25">
      <c r="A3226" t="str">
        <f>IF(ItemLists_295084!A3224="Juvenile Non-Fiction","JNF","")</f>
        <v/>
      </c>
      <c r="B3226">
        <f>ItemLists_295084!B3224</f>
        <v>0</v>
      </c>
      <c r="C3226" t="str">
        <f>LEFT(ItemLists_295084!D3224,36)</f>
        <v/>
      </c>
      <c r="D3226" s="3" t="str">
        <f>IF(ItemLists_295084!AE3224=1,"Yes","No")</f>
        <v>No</v>
      </c>
      <c r="E3226" s="18">
        <f>ItemLists_295084!C3224</f>
        <v>0</v>
      </c>
      <c r="F3226">
        <f>ItemLists_295084!F3224</f>
        <v>0</v>
      </c>
      <c r="G3226">
        <f>ItemLists_295084!P3224</f>
        <v>0</v>
      </c>
      <c r="H3226" s="1">
        <f>ItemLists_295084!W3224</f>
        <v>0</v>
      </c>
      <c r="I3226">
        <f>ItemLists_295084!S3224</f>
        <v>0</v>
      </c>
    </row>
    <row r="3227" spans="1:9" x14ac:dyDescent="0.25">
      <c r="A3227" t="str">
        <f>IF(ItemLists_295084!A3225="Juvenile Non-Fiction","JNF","")</f>
        <v/>
      </c>
      <c r="B3227">
        <f>ItemLists_295084!B3225</f>
        <v>0</v>
      </c>
      <c r="C3227" t="str">
        <f>LEFT(ItemLists_295084!D3225,36)</f>
        <v/>
      </c>
      <c r="D3227" s="3" t="str">
        <f>IF(ItemLists_295084!AE3225=1,"Yes","No")</f>
        <v>No</v>
      </c>
      <c r="E3227" s="18">
        <f>ItemLists_295084!C3225</f>
        <v>0</v>
      </c>
      <c r="F3227">
        <f>ItemLists_295084!F3225</f>
        <v>0</v>
      </c>
      <c r="G3227">
        <f>ItemLists_295084!P3225</f>
        <v>0</v>
      </c>
      <c r="H3227" s="1">
        <f>ItemLists_295084!W3225</f>
        <v>0</v>
      </c>
      <c r="I3227">
        <f>ItemLists_295084!S3225</f>
        <v>0</v>
      </c>
    </row>
    <row r="3228" spans="1:9" x14ac:dyDescent="0.25">
      <c r="A3228" t="str">
        <f>IF(ItemLists_295084!A3226="Juvenile Non-Fiction","JNF","")</f>
        <v/>
      </c>
      <c r="B3228">
        <f>ItemLists_295084!B3226</f>
        <v>0</v>
      </c>
      <c r="C3228" t="str">
        <f>LEFT(ItemLists_295084!D3226,36)</f>
        <v/>
      </c>
      <c r="D3228" s="3" t="str">
        <f>IF(ItemLists_295084!AE3226=1,"Yes","No")</f>
        <v>No</v>
      </c>
      <c r="E3228" s="18">
        <f>ItemLists_295084!C3226</f>
        <v>0</v>
      </c>
      <c r="F3228">
        <f>ItemLists_295084!F3226</f>
        <v>0</v>
      </c>
      <c r="G3228">
        <f>ItemLists_295084!P3226</f>
        <v>0</v>
      </c>
      <c r="H3228" s="1">
        <f>ItemLists_295084!W3226</f>
        <v>0</v>
      </c>
      <c r="I3228">
        <f>ItemLists_295084!S3226</f>
        <v>0</v>
      </c>
    </row>
    <row r="3229" spans="1:9" x14ac:dyDescent="0.25">
      <c r="A3229" t="str">
        <f>IF(ItemLists_295084!A3227="Juvenile Non-Fiction","JNF","")</f>
        <v/>
      </c>
      <c r="B3229">
        <f>ItemLists_295084!B3227</f>
        <v>0</v>
      </c>
      <c r="C3229" t="str">
        <f>LEFT(ItemLists_295084!D3227,36)</f>
        <v/>
      </c>
      <c r="D3229" s="3" t="str">
        <f>IF(ItemLists_295084!AE3227=1,"Yes","No")</f>
        <v>No</v>
      </c>
      <c r="E3229" s="18">
        <f>ItemLists_295084!C3227</f>
        <v>0</v>
      </c>
      <c r="F3229">
        <f>ItemLists_295084!F3227</f>
        <v>0</v>
      </c>
      <c r="G3229">
        <f>ItemLists_295084!P3227</f>
        <v>0</v>
      </c>
      <c r="H3229" s="1">
        <f>ItemLists_295084!W3227</f>
        <v>0</v>
      </c>
      <c r="I3229">
        <f>ItemLists_295084!S3227</f>
        <v>0</v>
      </c>
    </row>
    <row r="3230" spans="1:9" x14ac:dyDescent="0.25">
      <c r="A3230" t="str">
        <f>IF(ItemLists_295084!A3228="Juvenile Non-Fiction","JNF","")</f>
        <v/>
      </c>
      <c r="B3230">
        <f>ItemLists_295084!B3228</f>
        <v>0</v>
      </c>
      <c r="C3230" t="str">
        <f>LEFT(ItemLists_295084!D3228,36)</f>
        <v/>
      </c>
      <c r="D3230" s="3" t="str">
        <f>IF(ItemLists_295084!AE3228=1,"Yes","No")</f>
        <v>No</v>
      </c>
      <c r="E3230" s="18">
        <f>ItemLists_295084!C3228</f>
        <v>0</v>
      </c>
      <c r="F3230">
        <f>ItemLists_295084!F3228</f>
        <v>0</v>
      </c>
      <c r="G3230">
        <f>ItemLists_295084!P3228</f>
        <v>0</v>
      </c>
      <c r="H3230" s="1">
        <f>ItemLists_295084!W3228</f>
        <v>0</v>
      </c>
      <c r="I3230">
        <f>ItemLists_295084!S3228</f>
        <v>0</v>
      </c>
    </row>
    <row r="3231" spans="1:9" x14ac:dyDescent="0.25">
      <c r="A3231" t="str">
        <f>IF(ItemLists_295084!A3229="Juvenile Non-Fiction","JNF","")</f>
        <v/>
      </c>
      <c r="B3231">
        <f>ItemLists_295084!B3229</f>
        <v>0</v>
      </c>
      <c r="C3231" t="str">
        <f>LEFT(ItemLists_295084!D3229,36)</f>
        <v/>
      </c>
      <c r="D3231" s="3" t="str">
        <f>IF(ItemLists_295084!AE3229=1,"Yes","No")</f>
        <v>No</v>
      </c>
      <c r="E3231" s="18">
        <f>ItemLists_295084!C3229</f>
        <v>0</v>
      </c>
      <c r="F3231">
        <f>ItemLists_295084!F3229</f>
        <v>0</v>
      </c>
      <c r="G3231">
        <f>ItemLists_295084!P3229</f>
        <v>0</v>
      </c>
      <c r="H3231" s="1">
        <f>ItemLists_295084!W3229</f>
        <v>0</v>
      </c>
      <c r="I3231">
        <f>ItemLists_295084!S3229</f>
        <v>0</v>
      </c>
    </row>
    <row r="3232" spans="1:9" x14ac:dyDescent="0.25">
      <c r="A3232" t="str">
        <f>IF(ItemLists_295084!A3230="Juvenile Non-Fiction","JNF","")</f>
        <v/>
      </c>
      <c r="B3232">
        <f>ItemLists_295084!B3230</f>
        <v>0</v>
      </c>
      <c r="C3232" t="str">
        <f>LEFT(ItemLists_295084!D3230,36)</f>
        <v/>
      </c>
      <c r="D3232" s="3" t="str">
        <f>IF(ItemLists_295084!AE3230=1,"Yes","No")</f>
        <v>No</v>
      </c>
      <c r="E3232" s="18">
        <f>ItemLists_295084!C3230</f>
        <v>0</v>
      </c>
      <c r="F3232">
        <f>ItemLists_295084!F3230</f>
        <v>0</v>
      </c>
      <c r="G3232">
        <f>ItemLists_295084!P3230</f>
        <v>0</v>
      </c>
      <c r="H3232" s="1">
        <f>ItemLists_295084!W3230</f>
        <v>0</v>
      </c>
      <c r="I3232">
        <f>ItemLists_295084!S3230</f>
        <v>0</v>
      </c>
    </row>
    <row r="3233" spans="1:9" x14ac:dyDescent="0.25">
      <c r="A3233" t="str">
        <f>IF(ItemLists_295084!A3231="Juvenile Non-Fiction","JNF","")</f>
        <v/>
      </c>
      <c r="B3233">
        <f>ItemLists_295084!B3231</f>
        <v>0</v>
      </c>
      <c r="C3233" t="str">
        <f>LEFT(ItemLists_295084!D3231,36)</f>
        <v/>
      </c>
      <c r="D3233" s="3" t="str">
        <f>IF(ItemLists_295084!AE3231=1,"Yes","No")</f>
        <v>No</v>
      </c>
      <c r="E3233" s="18">
        <f>ItemLists_295084!C3231</f>
        <v>0</v>
      </c>
      <c r="F3233">
        <f>ItemLists_295084!F3231</f>
        <v>0</v>
      </c>
      <c r="G3233">
        <f>ItemLists_295084!P3231</f>
        <v>0</v>
      </c>
      <c r="H3233" s="1">
        <f>ItemLists_295084!W3231</f>
        <v>0</v>
      </c>
      <c r="I3233">
        <f>ItemLists_295084!S3231</f>
        <v>0</v>
      </c>
    </row>
    <row r="3234" spans="1:9" x14ac:dyDescent="0.25">
      <c r="A3234" t="str">
        <f>IF(ItemLists_295084!A3232="Juvenile Non-Fiction","JNF","")</f>
        <v/>
      </c>
      <c r="B3234">
        <f>ItemLists_295084!B3232</f>
        <v>0</v>
      </c>
      <c r="C3234" t="str">
        <f>LEFT(ItemLists_295084!D3232,36)</f>
        <v/>
      </c>
      <c r="D3234" s="3" t="str">
        <f>IF(ItemLists_295084!AE3232=1,"Yes","No")</f>
        <v>No</v>
      </c>
      <c r="E3234" s="18">
        <f>ItemLists_295084!C3232</f>
        <v>0</v>
      </c>
      <c r="F3234">
        <f>ItemLists_295084!F3232</f>
        <v>0</v>
      </c>
      <c r="G3234">
        <f>ItemLists_295084!P3232</f>
        <v>0</v>
      </c>
      <c r="H3234" s="1">
        <f>ItemLists_295084!W3232</f>
        <v>0</v>
      </c>
      <c r="I3234">
        <f>ItemLists_295084!S3232</f>
        <v>0</v>
      </c>
    </row>
    <row r="3235" spans="1:9" x14ac:dyDescent="0.25">
      <c r="A3235" t="str">
        <f>IF(ItemLists_295084!A3233="Juvenile Non-Fiction","JNF","")</f>
        <v/>
      </c>
      <c r="B3235">
        <f>ItemLists_295084!B3233</f>
        <v>0</v>
      </c>
      <c r="C3235" t="str">
        <f>LEFT(ItemLists_295084!D3233,36)</f>
        <v/>
      </c>
      <c r="D3235" s="3" t="str">
        <f>IF(ItemLists_295084!AE3233=1,"Yes","No")</f>
        <v>No</v>
      </c>
      <c r="E3235" s="18">
        <f>ItemLists_295084!C3233</f>
        <v>0</v>
      </c>
      <c r="F3235">
        <f>ItemLists_295084!F3233</f>
        <v>0</v>
      </c>
      <c r="G3235">
        <f>ItemLists_295084!P3233</f>
        <v>0</v>
      </c>
      <c r="H3235" s="1">
        <f>ItemLists_295084!W3233</f>
        <v>0</v>
      </c>
      <c r="I3235">
        <f>ItemLists_295084!S3233</f>
        <v>0</v>
      </c>
    </row>
    <row r="3236" spans="1:9" x14ac:dyDescent="0.25">
      <c r="A3236" t="str">
        <f>IF(ItemLists_295084!A3234="Juvenile Non-Fiction","JNF","")</f>
        <v/>
      </c>
      <c r="B3236">
        <f>ItemLists_295084!B3234</f>
        <v>0</v>
      </c>
      <c r="C3236" t="str">
        <f>LEFT(ItemLists_295084!D3234,36)</f>
        <v/>
      </c>
      <c r="D3236" s="3" t="str">
        <f>IF(ItemLists_295084!AE3234=1,"Yes","No")</f>
        <v>No</v>
      </c>
      <c r="E3236" s="18">
        <f>ItemLists_295084!C3234</f>
        <v>0</v>
      </c>
      <c r="F3236">
        <f>ItemLists_295084!F3234</f>
        <v>0</v>
      </c>
      <c r="G3236">
        <f>ItemLists_295084!P3234</f>
        <v>0</v>
      </c>
      <c r="H3236" s="1">
        <f>ItemLists_295084!W3234</f>
        <v>0</v>
      </c>
      <c r="I3236">
        <f>ItemLists_295084!S3234</f>
        <v>0</v>
      </c>
    </row>
    <row r="3237" spans="1:9" x14ac:dyDescent="0.25">
      <c r="A3237" t="str">
        <f>IF(ItemLists_295084!A3235="Juvenile Non-Fiction","JNF","")</f>
        <v/>
      </c>
      <c r="B3237">
        <f>ItemLists_295084!B3235</f>
        <v>0</v>
      </c>
      <c r="C3237" t="str">
        <f>LEFT(ItemLists_295084!D3235,36)</f>
        <v/>
      </c>
      <c r="D3237" s="3" t="str">
        <f>IF(ItemLists_295084!AE3235=1,"Yes","No")</f>
        <v>No</v>
      </c>
      <c r="E3237" s="18">
        <f>ItemLists_295084!C3235</f>
        <v>0</v>
      </c>
      <c r="F3237">
        <f>ItemLists_295084!F3235</f>
        <v>0</v>
      </c>
      <c r="G3237">
        <f>ItemLists_295084!P3235</f>
        <v>0</v>
      </c>
      <c r="H3237" s="1">
        <f>ItemLists_295084!W3235</f>
        <v>0</v>
      </c>
      <c r="I3237">
        <f>ItemLists_295084!S3235</f>
        <v>0</v>
      </c>
    </row>
    <row r="3238" spans="1:9" x14ac:dyDescent="0.25">
      <c r="A3238" t="str">
        <f>IF(ItemLists_295084!A3236="Juvenile Non-Fiction","JNF","")</f>
        <v/>
      </c>
      <c r="B3238">
        <f>ItemLists_295084!B3236</f>
        <v>0</v>
      </c>
      <c r="C3238" t="str">
        <f>LEFT(ItemLists_295084!D3236,36)</f>
        <v/>
      </c>
      <c r="D3238" s="3" t="str">
        <f>IF(ItemLists_295084!AE3236=1,"Yes","No")</f>
        <v>No</v>
      </c>
      <c r="E3238" s="18">
        <f>ItemLists_295084!C3236</f>
        <v>0</v>
      </c>
      <c r="F3238">
        <f>ItemLists_295084!F3236</f>
        <v>0</v>
      </c>
      <c r="G3238">
        <f>ItemLists_295084!P3236</f>
        <v>0</v>
      </c>
      <c r="H3238" s="1">
        <f>ItemLists_295084!W3236</f>
        <v>0</v>
      </c>
      <c r="I3238">
        <f>ItemLists_295084!S3236</f>
        <v>0</v>
      </c>
    </row>
    <row r="3239" spans="1:9" x14ac:dyDescent="0.25">
      <c r="A3239" t="str">
        <f>IF(ItemLists_295084!A3237="Juvenile Non-Fiction","JNF","")</f>
        <v/>
      </c>
      <c r="B3239">
        <f>ItemLists_295084!B3237</f>
        <v>0</v>
      </c>
      <c r="C3239" t="str">
        <f>LEFT(ItemLists_295084!D3237,36)</f>
        <v/>
      </c>
      <c r="D3239" s="3" t="str">
        <f>IF(ItemLists_295084!AE3237=1,"Yes","No")</f>
        <v>No</v>
      </c>
      <c r="E3239" s="18">
        <f>ItemLists_295084!C3237</f>
        <v>0</v>
      </c>
      <c r="F3239">
        <f>ItemLists_295084!F3237</f>
        <v>0</v>
      </c>
      <c r="G3239">
        <f>ItemLists_295084!P3237</f>
        <v>0</v>
      </c>
      <c r="H3239" s="1">
        <f>ItemLists_295084!W3237</f>
        <v>0</v>
      </c>
      <c r="I3239">
        <f>ItemLists_295084!S3237</f>
        <v>0</v>
      </c>
    </row>
    <row r="3240" spans="1:9" x14ac:dyDescent="0.25">
      <c r="A3240" t="str">
        <f>IF(ItemLists_295084!A3238="Juvenile Non-Fiction","JNF","")</f>
        <v/>
      </c>
      <c r="B3240">
        <f>ItemLists_295084!B3238</f>
        <v>0</v>
      </c>
      <c r="C3240" t="str">
        <f>LEFT(ItemLists_295084!D3238,36)</f>
        <v/>
      </c>
      <c r="D3240" s="3" t="str">
        <f>IF(ItemLists_295084!AE3238=1,"Yes","No")</f>
        <v>No</v>
      </c>
      <c r="E3240" s="18">
        <f>ItemLists_295084!C3238</f>
        <v>0</v>
      </c>
      <c r="F3240">
        <f>ItemLists_295084!F3238</f>
        <v>0</v>
      </c>
      <c r="G3240">
        <f>ItemLists_295084!P3238</f>
        <v>0</v>
      </c>
      <c r="H3240" s="1">
        <f>ItemLists_295084!W3238</f>
        <v>0</v>
      </c>
      <c r="I3240">
        <f>ItemLists_295084!S3238</f>
        <v>0</v>
      </c>
    </row>
    <row r="3241" spans="1:9" x14ac:dyDescent="0.25">
      <c r="A3241" t="str">
        <f>IF(ItemLists_295084!A3239="Juvenile Non-Fiction","JNF","")</f>
        <v/>
      </c>
      <c r="B3241">
        <f>ItemLists_295084!B3239</f>
        <v>0</v>
      </c>
      <c r="C3241" t="str">
        <f>LEFT(ItemLists_295084!D3239,36)</f>
        <v/>
      </c>
      <c r="D3241" s="3" t="str">
        <f>IF(ItemLists_295084!AE3239=1,"Yes","No")</f>
        <v>No</v>
      </c>
      <c r="E3241" s="18">
        <f>ItemLists_295084!C3239</f>
        <v>0</v>
      </c>
      <c r="F3241">
        <f>ItemLists_295084!F3239</f>
        <v>0</v>
      </c>
      <c r="G3241">
        <f>ItemLists_295084!P3239</f>
        <v>0</v>
      </c>
      <c r="H3241" s="1">
        <f>ItemLists_295084!W3239</f>
        <v>0</v>
      </c>
      <c r="I3241">
        <f>ItemLists_295084!S3239</f>
        <v>0</v>
      </c>
    </row>
    <row r="3242" spans="1:9" x14ac:dyDescent="0.25">
      <c r="A3242" t="str">
        <f>IF(ItemLists_295084!A3240="Juvenile Non-Fiction","JNF","")</f>
        <v/>
      </c>
      <c r="B3242">
        <f>ItemLists_295084!B3240</f>
        <v>0</v>
      </c>
      <c r="C3242" t="str">
        <f>LEFT(ItemLists_295084!D3240,36)</f>
        <v/>
      </c>
      <c r="D3242" s="3" t="str">
        <f>IF(ItemLists_295084!AE3240=1,"Yes","No")</f>
        <v>No</v>
      </c>
      <c r="E3242" s="18">
        <f>ItemLists_295084!C3240</f>
        <v>0</v>
      </c>
      <c r="F3242">
        <f>ItemLists_295084!F3240</f>
        <v>0</v>
      </c>
      <c r="G3242">
        <f>ItemLists_295084!P3240</f>
        <v>0</v>
      </c>
      <c r="H3242" s="1">
        <f>ItemLists_295084!W3240</f>
        <v>0</v>
      </c>
      <c r="I3242">
        <f>ItemLists_295084!S3240</f>
        <v>0</v>
      </c>
    </row>
    <row r="3243" spans="1:9" x14ac:dyDescent="0.25">
      <c r="A3243" t="str">
        <f>IF(ItemLists_295084!A3241="Juvenile Non-Fiction","JNF","")</f>
        <v/>
      </c>
      <c r="B3243">
        <f>ItemLists_295084!B3241</f>
        <v>0</v>
      </c>
      <c r="C3243" t="str">
        <f>LEFT(ItemLists_295084!D3241,36)</f>
        <v/>
      </c>
      <c r="D3243" s="3" t="str">
        <f>IF(ItemLists_295084!AE3241=1,"Yes","No")</f>
        <v>No</v>
      </c>
      <c r="E3243" s="18">
        <f>ItemLists_295084!C3241</f>
        <v>0</v>
      </c>
      <c r="F3243">
        <f>ItemLists_295084!F3241</f>
        <v>0</v>
      </c>
      <c r="G3243">
        <f>ItemLists_295084!P3241</f>
        <v>0</v>
      </c>
      <c r="H3243" s="1">
        <f>ItemLists_295084!W3241</f>
        <v>0</v>
      </c>
      <c r="I3243">
        <f>ItemLists_295084!S3241</f>
        <v>0</v>
      </c>
    </row>
    <row r="3244" spans="1:9" x14ac:dyDescent="0.25">
      <c r="A3244" t="str">
        <f>IF(ItemLists_295084!A3242="Juvenile Non-Fiction","JNF","")</f>
        <v/>
      </c>
      <c r="B3244">
        <f>ItemLists_295084!B3242</f>
        <v>0</v>
      </c>
      <c r="C3244" t="str">
        <f>LEFT(ItemLists_295084!D3242,36)</f>
        <v/>
      </c>
      <c r="D3244" s="3" t="str">
        <f>IF(ItemLists_295084!AE3242=1,"Yes","No")</f>
        <v>No</v>
      </c>
      <c r="E3244" s="18">
        <f>ItemLists_295084!C3242</f>
        <v>0</v>
      </c>
      <c r="F3244">
        <f>ItemLists_295084!F3242</f>
        <v>0</v>
      </c>
      <c r="G3244">
        <f>ItemLists_295084!P3242</f>
        <v>0</v>
      </c>
      <c r="H3244" s="1">
        <f>ItemLists_295084!W3242</f>
        <v>0</v>
      </c>
      <c r="I3244">
        <f>ItemLists_295084!S3242</f>
        <v>0</v>
      </c>
    </row>
    <row r="3245" spans="1:9" x14ac:dyDescent="0.25">
      <c r="A3245" t="str">
        <f>IF(ItemLists_295084!A3243="Juvenile Non-Fiction","JNF","")</f>
        <v/>
      </c>
      <c r="B3245">
        <f>ItemLists_295084!B3243</f>
        <v>0</v>
      </c>
      <c r="C3245" t="str">
        <f>LEFT(ItemLists_295084!D3243,36)</f>
        <v/>
      </c>
      <c r="D3245" s="3" t="str">
        <f>IF(ItemLists_295084!AE3243=1,"Yes","No")</f>
        <v>No</v>
      </c>
      <c r="E3245" s="18">
        <f>ItemLists_295084!C3243</f>
        <v>0</v>
      </c>
      <c r="F3245">
        <f>ItemLists_295084!F3243</f>
        <v>0</v>
      </c>
      <c r="G3245">
        <f>ItemLists_295084!P3243</f>
        <v>0</v>
      </c>
      <c r="H3245" s="1">
        <f>ItemLists_295084!W3243</f>
        <v>0</v>
      </c>
      <c r="I3245">
        <f>ItemLists_295084!S3243</f>
        <v>0</v>
      </c>
    </row>
    <row r="3246" spans="1:9" x14ac:dyDescent="0.25">
      <c r="A3246" t="str">
        <f>IF(ItemLists_295084!A3244="Juvenile Non-Fiction","JNF","")</f>
        <v/>
      </c>
      <c r="B3246">
        <f>ItemLists_295084!B3244</f>
        <v>0</v>
      </c>
      <c r="C3246" t="str">
        <f>LEFT(ItemLists_295084!D3244,36)</f>
        <v/>
      </c>
      <c r="D3246" s="3" t="str">
        <f>IF(ItemLists_295084!AE3244=1,"Yes","No")</f>
        <v>No</v>
      </c>
      <c r="E3246" s="18">
        <f>ItemLists_295084!C3244</f>
        <v>0</v>
      </c>
      <c r="F3246">
        <f>ItemLists_295084!F3244</f>
        <v>0</v>
      </c>
      <c r="G3246">
        <f>ItemLists_295084!P3244</f>
        <v>0</v>
      </c>
      <c r="H3246" s="1">
        <f>ItemLists_295084!W3244</f>
        <v>0</v>
      </c>
      <c r="I3246">
        <f>ItemLists_295084!S3244</f>
        <v>0</v>
      </c>
    </row>
    <row r="3247" spans="1:9" x14ac:dyDescent="0.25">
      <c r="A3247" t="str">
        <f>IF(ItemLists_295084!A3245="Juvenile Non-Fiction","JNF","")</f>
        <v/>
      </c>
      <c r="B3247">
        <f>ItemLists_295084!B3245</f>
        <v>0</v>
      </c>
      <c r="C3247" t="str">
        <f>LEFT(ItemLists_295084!D3245,36)</f>
        <v/>
      </c>
      <c r="D3247" s="3" t="str">
        <f>IF(ItemLists_295084!AE3245=1,"Yes","No")</f>
        <v>No</v>
      </c>
      <c r="E3247" s="18">
        <f>ItemLists_295084!C3245</f>
        <v>0</v>
      </c>
      <c r="F3247">
        <f>ItemLists_295084!F3245</f>
        <v>0</v>
      </c>
      <c r="G3247">
        <f>ItemLists_295084!P3245</f>
        <v>0</v>
      </c>
      <c r="H3247" s="1">
        <f>ItemLists_295084!W3245</f>
        <v>0</v>
      </c>
      <c r="I3247">
        <f>ItemLists_295084!S3245</f>
        <v>0</v>
      </c>
    </row>
    <row r="3248" spans="1:9" x14ac:dyDescent="0.25">
      <c r="A3248" t="str">
        <f>IF(ItemLists_295084!A3246="Juvenile Non-Fiction","JNF","")</f>
        <v/>
      </c>
      <c r="B3248">
        <f>ItemLists_295084!B3246</f>
        <v>0</v>
      </c>
      <c r="C3248" t="str">
        <f>LEFT(ItemLists_295084!D3246,36)</f>
        <v/>
      </c>
      <c r="D3248" s="3" t="str">
        <f>IF(ItemLists_295084!AE3246=1,"Yes","No")</f>
        <v>No</v>
      </c>
      <c r="E3248" s="18">
        <f>ItemLists_295084!C3246</f>
        <v>0</v>
      </c>
      <c r="F3248">
        <f>ItemLists_295084!F3246</f>
        <v>0</v>
      </c>
      <c r="G3248">
        <f>ItemLists_295084!P3246</f>
        <v>0</v>
      </c>
      <c r="H3248" s="1">
        <f>ItemLists_295084!W3246</f>
        <v>0</v>
      </c>
      <c r="I3248">
        <f>ItemLists_295084!S3246</f>
        <v>0</v>
      </c>
    </row>
    <row r="3249" spans="1:9" x14ac:dyDescent="0.25">
      <c r="A3249" t="str">
        <f>IF(ItemLists_295084!A3247="Juvenile Non-Fiction","JNF","")</f>
        <v/>
      </c>
      <c r="B3249">
        <f>ItemLists_295084!B3247</f>
        <v>0</v>
      </c>
      <c r="C3249" t="str">
        <f>LEFT(ItemLists_295084!D3247,36)</f>
        <v/>
      </c>
      <c r="D3249" s="3" t="str">
        <f>IF(ItemLists_295084!AE3247=1,"Yes","No")</f>
        <v>No</v>
      </c>
      <c r="E3249" s="18">
        <f>ItemLists_295084!C3247</f>
        <v>0</v>
      </c>
      <c r="F3249">
        <f>ItemLists_295084!F3247</f>
        <v>0</v>
      </c>
      <c r="G3249">
        <f>ItemLists_295084!P3247</f>
        <v>0</v>
      </c>
      <c r="H3249" s="1">
        <f>ItemLists_295084!W3247</f>
        <v>0</v>
      </c>
      <c r="I3249">
        <f>ItemLists_295084!S3247</f>
        <v>0</v>
      </c>
    </row>
    <row r="3250" spans="1:9" x14ac:dyDescent="0.25">
      <c r="A3250" t="str">
        <f>IF(ItemLists_295084!A3248="Juvenile Non-Fiction","JNF","")</f>
        <v/>
      </c>
      <c r="B3250">
        <f>ItemLists_295084!B3248</f>
        <v>0</v>
      </c>
      <c r="C3250" t="str">
        <f>LEFT(ItemLists_295084!D3248,36)</f>
        <v/>
      </c>
      <c r="D3250" s="3" t="str">
        <f>IF(ItemLists_295084!AE3248=1,"Yes","No")</f>
        <v>No</v>
      </c>
      <c r="E3250" s="18">
        <f>ItemLists_295084!C3248</f>
        <v>0</v>
      </c>
      <c r="F3250">
        <f>ItemLists_295084!F3248</f>
        <v>0</v>
      </c>
      <c r="G3250">
        <f>ItemLists_295084!P3248</f>
        <v>0</v>
      </c>
      <c r="H3250" s="1">
        <f>ItemLists_295084!W3248</f>
        <v>0</v>
      </c>
      <c r="I3250">
        <f>ItemLists_295084!S3248</f>
        <v>0</v>
      </c>
    </row>
    <row r="3251" spans="1:9" x14ac:dyDescent="0.25">
      <c r="A3251" t="str">
        <f>IF(ItemLists_295084!A3249="Juvenile Non-Fiction","JNF","")</f>
        <v/>
      </c>
      <c r="B3251">
        <f>ItemLists_295084!B3249</f>
        <v>0</v>
      </c>
      <c r="C3251" t="str">
        <f>LEFT(ItemLists_295084!D3249,36)</f>
        <v/>
      </c>
      <c r="D3251" s="3" t="str">
        <f>IF(ItemLists_295084!AE3249=1,"Yes","No")</f>
        <v>No</v>
      </c>
      <c r="E3251" s="18">
        <f>ItemLists_295084!C3249</f>
        <v>0</v>
      </c>
      <c r="F3251">
        <f>ItemLists_295084!F3249</f>
        <v>0</v>
      </c>
      <c r="G3251">
        <f>ItemLists_295084!P3249</f>
        <v>0</v>
      </c>
      <c r="H3251" s="1">
        <f>ItemLists_295084!W3249</f>
        <v>0</v>
      </c>
      <c r="I3251">
        <f>ItemLists_295084!S3249</f>
        <v>0</v>
      </c>
    </row>
    <row r="3252" spans="1:9" x14ac:dyDescent="0.25">
      <c r="A3252" t="str">
        <f>IF(ItemLists_295084!A3250="Juvenile Non-Fiction","JNF","")</f>
        <v/>
      </c>
      <c r="B3252">
        <f>ItemLists_295084!B3250</f>
        <v>0</v>
      </c>
      <c r="C3252" t="str">
        <f>LEFT(ItemLists_295084!D3250,36)</f>
        <v/>
      </c>
      <c r="D3252" s="3" t="str">
        <f>IF(ItemLists_295084!AE3250=1,"Yes","No")</f>
        <v>No</v>
      </c>
      <c r="E3252" s="18">
        <f>ItemLists_295084!C3250</f>
        <v>0</v>
      </c>
      <c r="F3252">
        <f>ItemLists_295084!F3250</f>
        <v>0</v>
      </c>
      <c r="G3252">
        <f>ItemLists_295084!P3250</f>
        <v>0</v>
      </c>
      <c r="H3252" s="1">
        <f>ItemLists_295084!W3250</f>
        <v>0</v>
      </c>
      <c r="I3252">
        <f>ItemLists_295084!S3250</f>
        <v>0</v>
      </c>
    </row>
    <row r="3253" spans="1:9" x14ac:dyDescent="0.25">
      <c r="A3253" t="str">
        <f>IF(ItemLists_295084!A3251="Juvenile Non-Fiction","JNF","")</f>
        <v/>
      </c>
      <c r="B3253">
        <f>ItemLists_295084!B3251</f>
        <v>0</v>
      </c>
      <c r="C3253" t="str">
        <f>LEFT(ItemLists_295084!D3251,36)</f>
        <v/>
      </c>
      <c r="D3253" s="3" t="str">
        <f>IF(ItemLists_295084!AE3251=1,"Yes","No")</f>
        <v>No</v>
      </c>
      <c r="E3253" s="18">
        <f>ItemLists_295084!C3251</f>
        <v>0</v>
      </c>
      <c r="F3253">
        <f>ItemLists_295084!F3251</f>
        <v>0</v>
      </c>
      <c r="G3253">
        <f>ItemLists_295084!P3251</f>
        <v>0</v>
      </c>
      <c r="H3253" s="1">
        <f>ItemLists_295084!W3251</f>
        <v>0</v>
      </c>
      <c r="I3253">
        <f>ItemLists_295084!S3251</f>
        <v>0</v>
      </c>
    </row>
    <row r="3254" spans="1:9" x14ac:dyDescent="0.25">
      <c r="A3254" t="str">
        <f>IF(ItemLists_295084!A3252="Juvenile Non-Fiction","JNF","")</f>
        <v/>
      </c>
      <c r="B3254">
        <f>ItemLists_295084!B3252</f>
        <v>0</v>
      </c>
      <c r="C3254" t="str">
        <f>LEFT(ItemLists_295084!D3252,36)</f>
        <v/>
      </c>
      <c r="D3254" s="3" t="str">
        <f>IF(ItemLists_295084!AE3252=1,"Yes","No")</f>
        <v>No</v>
      </c>
      <c r="E3254" s="18">
        <f>ItemLists_295084!C3252</f>
        <v>0</v>
      </c>
      <c r="F3254">
        <f>ItemLists_295084!F3252</f>
        <v>0</v>
      </c>
      <c r="G3254">
        <f>ItemLists_295084!P3252</f>
        <v>0</v>
      </c>
      <c r="H3254" s="1">
        <f>ItemLists_295084!W3252</f>
        <v>0</v>
      </c>
      <c r="I3254">
        <f>ItemLists_295084!S3252</f>
        <v>0</v>
      </c>
    </row>
    <row r="3255" spans="1:9" x14ac:dyDescent="0.25">
      <c r="A3255" t="str">
        <f>IF(ItemLists_295084!A3253="Juvenile Non-Fiction","JNF","")</f>
        <v/>
      </c>
      <c r="B3255">
        <f>ItemLists_295084!B3253</f>
        <v>0</v>
      </c>
      <c r="C3255" t="str">
        <f>LEFT(ItemLists_295084!D3253,36)</f>
        <v/>
      </c>
      <c r="D3255" s="3" t="str">
        <f>IF(ItemLists_295084!AE3253=1,"Yes","No")</f>
        <v>No</v>
      </c>
      <c r="E3255" s="18">
        <f>ItemLists_295084!C3253</f>
        <v>0</v>
      </c>
      <c r="F3255">
        <f>ItemLists_295084!F3253</f>
        <v>0</v>
      </c>
      <c r="G3255">
        <f>ItemLists_295084!P3253</f>
        <v>0</v>
      </c>
      <c r="H3255" s="1">
        <f>ItemLists_295084!W3253</f>
        <v>0</v>
      </c>
      <c r="I3255">
        <f>ItemLists_295084!S3253</f>
        <v>0</v>
      </c>
    </row>
    <row r="3256" spans="1:9" x14ac:dyDescent="0.25">
      <c r="A3256" t="str">
        <f>IF(ItemLists_295084!A3254="Juvenile Non-Fiction","JNF","")</f>
        <v/>
      </c>
      <c r="B3256">
        <f>ItemLists_295084!B3254</f>
        <v>0</v>
      </c>
      <c r="C3256" t="str">
        <f>LEFT(ItemLists_295084!D3254,36)</f>
        <v/>
      </c>
      <c r="D3256" s="3" t="str">
        <f>IF(ItemLists_295084!AE3254=1,"Yes","No")</f>
        <v>No</v>
      </c>
      <c r="E3256" s="18">
        <f>ItemLists_295084!C3254</f>
        <v>0</v>
      </c>
      <c r="F3256">
        <f>ItemLists_295084!F3254</f>
        <v>0</v>
      </c>
      <c r="G3256">
        <f>ItemLists_295084!P3254</f>
        <v>0</v>
      </c>
      <c r="H3256" s="1">
        <f>ItemLists_295084!W3254</f>
        <v>0</v>
      </c>
      <c r="I3256">
        <f>ItemLists_295084!S3254</f>
        <v>0</v>
      </c>
    </row>
    <row r="3257" spans="1:9" x14ac:dyDescent="0.25">
      <c r="A3257" t="str">
        <f>IF(ItemLists_295084!A3255="Juvenile Non-Fiction","JNF","")</f>
        <v/>
      </c>
      <c r="B3257">
        <f>ItemLists_295084!B3255</f>
        <v>0</v>
      </c>
      <c r="C3257" t="str">
        <f>LEFT(ItemLists_295084!D3255,36)</f>
        <v/>
      </c>
      <c r="D3257" s="3" t="str">
        <f>IF(ItemLists_295084!AE3255=1,"Yes","No")</f>
        <v>No</v>
      </c>
      <c r="E3257" s="18">
        <f>ItemLists_295084!C3255</f>
        <v>0</v>
      </c>
      <c r="F3257">
        <f>ItemLists_295084!F3255</f>
        <v>0</v>
      </c>
      <c r="G3257">
        <f>ItemLists_295084!P3255</f>
        <v>0</v>
      </c>
      <c r="H3257" s="1">
        <f>ItemLists_295084!W3255</f>
        <v>0</v>
      </c>
      <c r="I3257">
        <f>ItemLists_295084!S3255</f>
        <v>0</v>
      </c>
    </row>
    <row r="3258" spans="1:9" x14ac:dyDescent="0.25">
      <c r="A3258" t="str">
        <f>IF(ItemLists_295084!A3256="Juvenile Non-Fiction","JNF","")</f>
        <v/>
      </c>
      <c r="B3258">
        <f>ItemLists_295084!B3256</f>
        <v>0</v>
      </c>
      <c r="C3258" t="str">
        <f>LEFT(ItemLists_295084!D3256,36)</f>
        <v/>
      </c>
      <c r="D3258" s="3" t="str">
        <f>IF(ItemLists_295084!AE3256=1,"Yes","No")</f>
        <v>No</v>
      </c>
      <c r="E3258" s="18">
        <f>ItemLists_295084!C3256</f>
        <v>0</v>
      </c>
      <c r="F3258">
        <f>ItemLists_295084!F3256</f>
        <v>0</v>
      </c>
      <c r="G3258">
        <f>ItemLists_295084!P3256</f>
        <v>0</v>
      </c>
      <c r="H3258" s="1">
        <f>ItemLists_295084!W3256</f>
        <v>0</v>
      </c>
      <c r="I3258">
        <f>ItemLists_295084!S3256</f>
        <v>0</v>
      </c>
    </row>
    <row r="3259" spans="1:9" x14ac:dyDescent="0.25">
      <c r="A3259" t="str">
        <f>IF(ItemLists_295084!A3257="Juvenile Non-Fiction","JNF","")</f>
        <v/>
      </c>
      <c r="B3259">
        <f>ItemLists_295084!B3257</f>
        <v>0</v>
      </c>
      <c r="C3259" t="str">
        <f>LEFT(ItemLists_295084!D3257,36)</f>
        <v/>
      </c>
      <c r="D3259" s="3" t="str">
        <f>IF(ItemLists_295084!AE3257=1,"Yes","No")</f>
        <v>No</v>
      </c>
      <c r="E3259" s="18">
        <f>ItemLists_295084!C3257</f>
        <v>0</v>
      </c>
      <c r="F3259">
        <f>ItemLists_295084!F3257</f>
        <v>0</v>
      </c>
      <c r="G3259">
        <f>ItemLists_295084!P3257</f>
        <v>0</v>
      </c>
      <c r="H3259" s="1">
        <f>ItemLists_295084!W3257</f>
        <v>0</v>
      </c>
      <c r="I3259">
        <f>ItemLists_295084!S3257</f>
        <v>0</v>
      </c>
    </row>
    <row r="3260" spans="1:9" x14ac:dyDescent="0.25">
      <c r="A3260" t="str">
        <f>IF(ItemLists_295084!A3258="Juvenile Non-Fiction","JNF","")</f>
        <v/>
      </c>
      <c r="B3260">
        <f>ItemLists_295084!B3258</f>
        <v>0</v>
      </c>
      <c r="C3260" t="str">
        <f>LEFT(ItemLists_295084!D3258,36)</f>
        <v/>
      </c>
      <c r="D3260" s="3" t="str">
        <f>IF(ItemLists_295084!AE3258=1,"Yes","No")</f>
        <v>No</v>
      </c>
      <c r="E3260" s="18">
        <f>ItemLists_295084!C3258</f>
        <v>0</v>
      </c>
      <c r="F3260">
        <f>ItemLists_295084!F3258</f>
        <v>0</v>
      </c>
      <c r="G3260">
        <f>ItemLists_295084!P3258</f>
        <v>0</v>
      </c>
      <c r="H3260" s="1">
        <f>ItemLists_295084!W3258</f>
        <v>0</v>
      </c>
      <c r="I3260">
        <f>ItemLists_295084!S3258</f>
        <v>0</v>
      </c>
    </row>
    <row r="3261" spans="1:9" x14ac:dyDescent="0.25">
      <c r="A3261" t="str">
        <f>IF(ItemLists_295084!A3259="Juvenile Non-Fiction","JNF","")</f>
        <v/>
      </c>
      <c r="B3261">
        <f>ItemLists_295084!B3259</f>
        <v>0</v>
      </c>
      <c r="C3261" t="str">
        <f>LEFT(ItemLists_295084!D3259,36)</f>
        <v/>
      </c>
      <c r="D3261" s="3" t="str">
        <f>IF(ItemLists_295084!AE3259=1,"Yes","No")</f>
        <v>No</v>
      </c>
      <c r="E3261" s="18">
        <f>ItemLists_295084!C3259</f>
        <v>0</v>
      </c>
      <c r="F3261">
        <f>ItemLists_295084!F3259</f>
        <v>0</v>
      </c>
      <c r="G3261">
        <f>ItemLists_295084!P3259</f>
        <v>0</v>
      </c>
      <c r="H3261" s="1">
        <f>ItemLists_295084!W3259</f>
        <v>0</v>
      </c>
      <c r="I3261">
        <f>ItemLists_295084!S3259</f>
        <v>0</v>
      </c>
    </row>
    <row r="3262" spans="1:9" x14ac:dyDescent="0.25">
      <c r="A3262" t="str">
        <f>IF(ItemLists_295084!A3260="Juvenile Non-Fiction","JNF","")</f>
        <v/>
      </c>
      <c r="B3262">
        <f>ItemLists_295084!B3260</f>
        <v>0</v>
      </c>
      <c r="C3262" t="str">
        <f>LEFT(ItemLists_295084!D3260,36)</f>
        <v/>
      </c>
      <c r="D3262" s="3" t="str">
        <f>IF(ItemLists_295084!AE3260=1,"Yes","No")</f>
        <v>No</v>
      </c>
      <c r="E3262" s="18">
        <f>ItemLists_295084!C3260</f>
        <v>0</v>
      </c>
      <c r="F3262">
        <f>ItemLists_295084!F3260</f>
        <v>0</v>
      </c>
      <c r="G3262">
        <f>ItemLists_295084!P3260</f>
        <v>0</v>
      </c>
      <c r="H3262" s="1">
        <f>ItemLists_295084!W3260</f>
        <v>0</v>
      </c>
      <c r="I3262">
        <f>ItemLists_295084!S3260</f>
        <v>0</v>
      </c>
    </row>
    <row r="3263" spans="1:9" x14ac:dyDescent="0.25">
      <c r="A3263" t="str">
        <f>IF(ItemLists_295084!A3261="Juvenile Non-Fiction","JNF","")</f>
        <v/>
      </c>
      <c r="B3263">
        <f>ItemLists_295084!B3261</f>
        <v>0</v>
      </c>
      <c r="C3263" t="str">
        <f>LEFT(ItemLists_295084!D3261,36)</f>
        <v/>
      </c>
      <c r="D3263" s="3" t="str">
        <f>IF(ItemLists_295084!AE3261=1,"Yes","No")</f>
        <v>No</v>
      </c>
      <c r="E3263" s="18">
        <f>ItemLists_295084!C3261</f>
        <v>0</v>
      </c>
      <c r="F3263">
        <f>ItemLists_295084!F3261</f>
        <v>0</v>
      </c>
      <c r="G3263">
        <f>ItemLists_295084!P3261</f>
        <v>0</v>
      </c>
      <c r="H3263" s="1">
        <f>ItemLists_295084!W3261</f>
        <v>0</v>
      </c>
      <c r="I3263">
        <f>ItemLists_295084!S3261</f>
        <v>0</v>
      </c>
    </row>
    <row r="3264" spans="1:9" x14ac:dyDescent="0.25">
      <c r="A3264" t="str">
        <f>IF(ItemLists_295084!A3262="Juvenile Non-Fiction","JNF","")</f>
        <v/>
      </c>
      <c r="B3264">
        <f>ItemLists_295084!B3262</f>
        <v>0</v>
      </c>
      <c r="C3264" t="str">
        <f>LEFT(ItemLists_295084!D3262,36)</f>
        <v/>
      </c>
      <c r="D3264" s="3" t="str">
        <f>IF(ItemLists_295084!AE3262=1,"Yes","No")</f>
        <v>No</v>
      </c>
      <c r="E3264" s="18">
        <f>ItemLists_295084!C3262</f>
        <v>0</v>
      </c>
      <c r="F3264">
        <f>ItemLists_295084!F3262</f>
        <v>0</v>
      </c>
      <c r="G3264">
        <f>ItemLists_295084!P3262</f>
        <v>0</v>
      </c>
      <c r="H3264" s="1">
        <f>ItemLists_295084!W3262</f>
        <v>0</v>
      </c>
      <c r="I3264">
        <f>ItemLists_295084!S3262</f>
        <v>0</v>
      </c>
    </row>
    <row r="3265" spans="1:9" x14ac:dyDescent="0.25">
      <c r="A3265" t="str">
        <f>IF(ItemLists_295084!A3263="Juvenile Non-Fiction","JNF","")</f>
        <v/>
      </c>
      <c r="B3265">
        <f>ItemLists_295084!B3263</f>
        <v>0</v>
      </c>
      <c r="C3265" t="str">
        <f>LEFT(ItemLists_295084!D3263,36)</f>
        <v/>
      </c>
      <c r="D3265" s="3" t="str">
        <f>IF(ItemLists_295084!AE3263=1,"Yes","No")</f>
        <v>No</v>
      </c>
      <c r="E3265" s="18">
        <f>ItemLists_295084!C3263</f>
        <v>0</v>
      </c>
      <c r="F3265">
        <f>ItemLists_295084!F3263</f>
        <v>0</v>
      </c>
      <c r="G3265">
        <f>ItemLists_295084!P3263</f>
        <v>0</v>
      </c>
      <c r="H3265" s="1">
        <f>ItemLists_295084!W3263</f>
        <v>0</v>
      </c>
      <c r="I3265">
        <f>ItemLists_295084!S3263</f>
        <v>0</v>
      </c>
    </row>
    <row r="3266" spans="1:9" x14ac:dyDescent="0.25">
      <c r="A3266" t="str">
        <f>IF(ItemLists_295084!A3264="Juvenile Non-Fiction","JNF","")</f>
        <v/>
      </c>
      <c r="B3266">
        <f>ItemLists_295084!B3264</f>
        <v>0</v>
      </c>
      <c r="C3266" t="str">
        <f>LEFT(ItemLists_295084!D3264,36)</f>
        <v/>
      </c>
      <c r="D3266" s="3" t="str">
        <f>IF(ItemLists_295084!AE3264=1,"Yes","No")</f>
        <v>No</v>
      </c>
      <c r="E3266" s="18">
        <f>ItemLists_295084!C3264</f>
        <v>0</v>
      </c>
      <c r="F3266">
        <f>ItemLists_295084!F3264</f>
        <v>0</v>
      </c>
      <c r="G3266">
        <f>ItemLists_295084!P3264</f>
        <v>0</v>
      </c>
      <c r="H3266" s="1">
        <f>ItemLists_295084!W3264</f>
        <v>0</v>
      </c>
      <c r="I3266">
        <f>ItemLists_295084!S3264</f>
        <v>0</v>
      </c>
    </row>
    <row r="3267" spans="1:9" x14ac:dyDescent="0.25">
      <c r="A3267" t="str">
        <f>IF(ItemLists_295084!A3265="Juvenile Non-Fiction","JNF","")</f>
        <v/>
      </c>
      <c r="B3267">
        <f>ItemLists_295084!B3265</f>
        <v>0</v>
      </c>
      <c r="C3267" t="str">
        <f>LEFT(ItemLists_295084!D3265,36)</f>
        <v/>
      </c>
      <c r="D3267" s="3" t="str">
        <f>IF(ItemLists_295084!AE3265=1,"Yes","No")</f>
        <v>No</v>
      </c>
      <c r="E3267" s="18">
        <f>ItemLists_295084!C3265</f>
        <v>0</v>
      </c>
      <c r="F3267">
        <f>ItemLists_295084!F3265</f>
        <v>0</v>
      </c>
      <c r="G3267">
        <f>ItemLists_295084!P3265</f>
        <v>0</v>
      </c>
      <c r="H3267" s="1">
        <f>ItemLists_295084!W3265</f>
        <v>0</v>
      </c>
      <c r="I3267">
        <f>ItemLists_295084!S3265</f>
        <v>0</v>
      </c>
    </row>
    <row r="3268" spans="1:9" x14ac:dyDescent="0.25">
      <c r="A3268" t="str">
        <f>IF(ItemLists_295084!A3266="Juvenile Non-Fiction","JNF","")</f>
        <v/>
      </c>
      <c r="B3268">
        <f>ItemLists_295084!B3266</f>
        <v>0</v>
      </c>
      <c r="C3268" t="str">
        <f>LEFT(ItemLists_295084!D3266,36)</f>
        <v/>
      </c>
      <c r="D3268" s="3" t="str">
        <f>IF(ItemLists_295084!AE3266=1,"Yes","No")</f>
        <v>No</v>
      </c>
      <c r="E3268" s="18">
        <f>ItemLists_295084!C3266</f>
        <v>0</v>
      </c>
      <c r="F3268">
        <f>ItemLists_295084!F3266</f>
        <v>0</v>
      </c>
      <c r="G3268">
        <f>ItemLists_295084!P3266</f>
        <v>0</v>
      </c>
      <c r="H3268" s="1">
        <f>ItemLists_295084!W3266</f>
        <v>0</v>
      </c>
      <c r="I3268">
        <f>ItemLists_295084!S3266</f>
        <v>0</v>
      </c>
    </row>
    <row r="3269" spans="1:9" x14ac:dyDescent="0.25">
      <c r="A3269" t="str">
        <f>IF(ItemLists_295084!A3267="Juvenile Non-Fiction","JNF","")</f>
        <v/>
      </c>
      <c r="B3269">
        <f>ItemLists_295084!B3267</f>
        <v>0</v>
      </c>
      <c r="C3269" t="str">
        <f>LEFT(ItemLists_295084!D3267,36)</f>
        <v/>
      </c>
      <c r="D3269" s="3" t="str">
        <f>IF(ItemLists_295084!AE3267=1,"Yes","No")</f>
        <v>No</v>
      </c>
      <c r="E3269" s="18">
        <f>ItemLists_295084!C3267</f>
        <v>0</v>
      </c>
      <c r="F3269">
        <f>ItemLists_295084!F3267</f>
        <v>0</v>
      </c>
      <c r="G3269">
        <f>ItemLists_295084!P3267</f>
        <v>0</v>
      </c>
      <c r="H3269" s="1">
        <f>ItemLists_295084!W3267</f>
        <v>0</v>
      </c>
      <c r="I3269">
        <f>ItemLists_295084!S3267</f>
        <v>0</v>
      </c>
    </row>
    <row r="3270" spans="1:9" x14ac:dyDescent="0.25">
      <c r="A3270" t="str">
        <f>IF(ItemLists_295084!A3268="Juvenile Non-Fiction","JNF","")</f>
        <v/>
      </c>
      <c r="B3270">
        <f>ItemLists_295084!B3268</f>
        <v>0</v>
      </c>
      <c r="C3270" t="str">
        <f>LEFT(ItemLists_295084!D3268,36)</f>
        <v/>
      </c>
      <c r="D3270" s="3" t="str">
        <f>IF(ItemLists_295084!AE3268=1,"Yes","No")</f>
        <v>No</v>
      </c>
      <c r="E3270" s="18">
        <f>ItemLists_295084!C3268</f>
        <v>0</v>
      </c>
      <c r="F3270">
        <f>ItemLists_295084!F3268</f>
        <v>0</v>
      </c>
      <c r="G3270">
        <f>ItemLists_295084!P3268</f>
        <v>0</v>
      </c>
      <c r="H3270" s="1">
        <f>ItemLists_295084!W3268</f>
        <v>0</v>
      </c>
      <c r="I3270">
        <f>ItemLists_295084!S3268</f>
        <v>0</v>
      </c>
    </row>
    <row r="3271" spans="1:9" x14ac:dyDescent="0.25">
      <c r="A3271" t="str">
        <f>IF(ItemLists_295084!A3269="Juvenile Non-Fiction","JNF","")</f>
        <v/>
      </c>
      <c r="B3271">
        <f>ItemLists_295084!B3269</f>
        <v>0</v>
      </c>
      <c r="C3271" t="str">
        <f>LEFT(ItemLists_295084!D3269,36)</f>
        <v/>
      </c>
      <c r="D3271" s="3" t="str">
        <f>IF(ItemLists_295084!AE3269=1,"Yes","No")</f>
        <v>No</v>
      </c>
      <c r="E3271" s="18">
        <f>ItemLists_295084!C3269</f>
        <v>0</v>
      </c>
      <c r="F3271">
        <f>ItemLists_295084!F3269</f>
        <v>0</v>
      </c>
      <c r="G3271">
        <f>ItemLists_295084!P3269</f>
        <v>0</v>
      </c>
      <c r="H3271" s="1">
        <f>ItemLists_295084!W3269</f>
        <v>0</v>
      </c>
      <c r="I3271">
        <f>ItemLists_295084!S3269</f>
        <v>0</v>
      </c>
    </row>
    <row r="3272" spans="1:9" x14ac:dyDescent="0.25">
      <c r="A3272" t="str">
        <f>IF(ItemLists_295084!A3270="Juvenile Non-Fiction","JNF","")</f>
        <v/>
      </c>
      <c r="B3272">
        <f>ItemLists_295084!B3270</f>
        <v>0</v>
      </c>
      <c r="C3272" t="str">
        <f>LEFT(ItemLists_295084!D3270,36)</f>
        <v/>
      </c>
      <c r="D3272" s="3" t="str">
        <f>IF(ItemLists_295084!AE3270=1,"Yes","No")</f>
        <v>No</v>
      </c>
      <c r="E3272" s="18">
        <f>ItemLists_295084!C3270</f>
        <v>0</v>
      </c>
      <c r="F3272">
        <f>ItemLists_295084!F3270</f>
        <v>0</v>
      </c>
      <c r="G3272">
        <f>ItemLists_295084!P3270</f>
        <v>0</v>
      </c>
      <c r="H3272" s="1">
        <f>ItemLists_295084!W3270</f>
        <v>0</v>
      </c>
      <c r="I3272">
        <f>ItemLists_295084!S3270</f>
        <v>0</v>
      </c>
    </row>
    <row r="3273" spans="1:9" x14ac:dyDescent="0.25">
      <c r="A3273" t="str">
        <f>IF(ItemLists_295084!A3271="Juvenile Non-Fiction","JNF","")</f>
        <v/>
      </c>
      <c r="B3273">
        <f>ItemLists_295084!B3271</f>
        <v>0</v>
      </c>
      <c r="C3273" t="str">
        <f>LEFT(ItemLists_295084!D3271,36)</f>
        <v/>
      </c>
      <c r="D3273" s="3" t="str">
        <f>IF(ItemLists_295084!AE3271=1,"Yes","No")</f>
        <v>No</v>
      </c>
      <c r="E3273" s="18">
        <f>ItemLists_295084!C3271</f>
        <v>0</v>
      </c>
      <c r="F3273">
        <f>ItemLists_295084!F3271</f>
        <v>0</v>
      </c>
      <c r="G3273">
        <f>ItemLists_295084!P3271</f>
        <v>0</v>
      </c>
      <c r="H3273" s="1">
        <f>ItemLists_295084!W3271</f>
        <v>0</v>
      </c>
      <c r="I3273">
        <f>ItemLists_295084!S3271</f>
        <v>0</v>
      </c>
    </row>
    <row r="3274" spans="1:9" x14ac:dyDescent="0.25">
      <c r="A3274" t="str">
        <f>IF(ItemLists_295084!A3272="Juvenile Non-Fiction","JNF","")</f>
        <v/>
      </c>
      <c r="B3274">
        <f>ItemLists_295084!B3272</f>
        <v>0</v>
      </c>
      <c r="C3274" t="str">
        <f>LEFT(ItemLists_295084!D3272,36)</f>
        <v/>
      </c>
      <c r="D3274" s="3" t="str">
        <f>IF(ItemLists_295084!AE3272=1,"Yes","No")</f>
        <v>No</v>
      </c>
      <c r="E3274" s="18">
        <f>ItemLists_295084!C3272</f>
        <v>0</v>
      </c>
      <c r="F3274">
        <f>ItemLists_295084!F3272</f>
        <v>0</v>
      </c>
      <c r="G3274">
        <f>ItemLists_295084!P3272</f>
        <v>0</v>
      </c>
      <c r="H3274" s="1">
        <f>ItemLists_295084!W3272</f>
        <v>0</v>
      </c>
      <c r="I3274">
        <f>ItemLists_295084!S3272</f>
        <v>0</v>
      </c>
    </row>
    <row r="3275" spans="1:9" x14ac:dyDescent="0.25">
      <c r="A3275" t="str">
        <f>IF(ItemLists_295084!A3273="Juvenile Non-Fiction","JNF","")</f>
        <v/>
      </c>
      <c r="B3275">
        <f>ItemLists_295084!B3273</f>
        <v>0</v>
      </c>
      <c r="C3275" t="str">
        <f>LEFT(ItemLists_295084!D3273,36)</f>
        <v/>
      </c>
      <c r="D3275" s="3" t="str">
        <f>IF(ItemLists_295084!AE3273=1,"Yes","No")</f>
        <v>No</v>
      </c>
      <c r="E3275" s="18">
        <f>ItemLists_295084!C3273</f>
        <v>0</v>
      </c>
      <c r="F3275">
        <f>ItemLists_295084!F3273</f>
        <v>0</v>
      </c>
      <c r="G3275">
        <f>ItemLists_295084!P3273</f>
        <v>0</v>
      </c>
      <c r="H3275" s="1">
        <f>ItemLists_295084!W3273</f>
        <v>0</v>
      </c>
      <c r="I3275">
        <f>ItemLists_295084!S3273</f>
        <v>0</v>
      </c>
    </row>
    <row r="3276" spans="1:9" x14ac:dyDescent="0.25">
      <c r="A3276" t="str">
        <f>IF(ItemLists_295084!A3274="Juvenile Non-Fiction","JNF","")</f>
        <v/>
      </c>
      <c r="B3276">
        <f>ItemLists_295084!B3274</f>
        <v>0</v>
      </c>
      <c r="C3276" t="str">
        <f>LEFT(ItemLists_295084!D3274,36)</f>
        <v/>
      </c>
      <c r="D3276" s="3" t="str">
        <f>IF(ItemLists_295084!AE3274=1,"Yes","No")</f>
        <v>No</v>
      </c>
      <c r="E3276" s="18">
        <f>ItemLists_295084!C3274</f>
        <v>0</v>
      </c>
      <c r="F3276">
        <f>ItemLists_295084!F3274</f>
        <v>0</v>
      </c>
      <c r="G3276">
        <f>ItemLists_295084!P3274</f>
        <v>0</v>
      </c>
      <c r="H3276" s="1">
        <f>ItemLists_295084!W3274</f>
        <v>0</v>
      </c>
      <c r="I3276">
        <f>ItemLists_295084!S3274</f>
        <v>0</v>
      </c>
    </row>
    <row r="3277" spans="1:9" x14ac:dyDescent="0.25">
      <c r="A3277" t="str">
        <f>IF(ItemLists_295084!A3275="Juvenile Non-Fiction","JNF","")</f>
        <v/>
      </c>
      <c r="B3277">
        <f>ItemLists_295084!B3275</f>
        <v>0</v>
      </c>
      <c r="C3277" t="str">
        <f>LEFT(ItemLists_295084!D3275,36)</f>
        <v/>
      </c>
      <c r="D3277" s="3" t="str">
        <f>IF(ItemLists_295084!AE3275=1,"Yes","No")</f>
        <v>No</v>
      </c>
      <c r="E3277" s="18">
        <f>ItemLists_295084!C3275</f>
        <v>0</v>
      </c>
      <c r="F3277">
        <f>ItemLists_295084!F3275</f>
        <v>0</v>
      </c>
      <c r="G3277">
        <f>ItemLists_295084!P3275</f>
        <v>0</v>
      </c>
      <c r="H3277" s="1">
        <f>ItemLists_295084!W3275</f>
        <v>0</v>
      </c>
      <c r="I3277">
        <f>ItemLists_295084!S3275</f>
        <v>0</v>
      </c>
    </row>
    <row r="3278" spans="1:9" x14ac:dyDescent="0.25">
      <c r="A3278" t="str">
        <f>IF(ItemLists_295084!A3276="Juvenile Non-Fiction","JNF","")</f>
        <v/>
      </c>
      <c r="B3278">
        <f>ItemLists_295084!B3276</f>
        <v>0</v>
      </c>
      <c r="C3278" t="str">
        <f>LEFT(ItemLists_295084!D3276,36)</f>
        <v/>
      </c>
      <c r="D3278" s="3" t="str">
        <f>IF(ItemLists_295084!AE3276=1,"Yes","No")</f>
        <v>No</v>
      </c>
      <c r="E3278" s="18">
        <f>ItemLists_295084!C3276</f>
        <v>0</v>
      </c>
      <c r="F3278">
        <f>ItemLists_295084!F3276</f>
        <v>0</v>
      </c>
      <c r="G3278">
        <f>ItemLists_295084!P3276</f>
        <v>0</v>
      </c>
      <c r="H3278" s="1">
        <f>ItemLists_295084!W3276</f>
        <v>0</v>
      </c>
      <c r="I3278">
        <f>ItemLists_295084!S3276</f>
        <v>0</v>
      </c>
    </row>
    <row r="3279" spans="1:9" x14ac:dyDescent="0.25">
      <c r="A3279" t="str">
        <f>IF(ItemLists_295084!A3277="Juvenile Non-Fiction","JNF","")</f>
        <v/>
      </c>
      <c r="B3279">
        <f>ItemLists_295084!B3277</f>
        <v>0</v>
      </c>
      <c r="C3279" t="str">
        <f>LEFT(ItemLists_295084!D3277,36)</f>
        <v/>
      </c>
      <c r="D3279" s="3" t="str">
        <f>IF(ItemLists_295084!AE3277=1,"Yes","No")</f>
        <v>No</v>
      </c>
      <c r="E3279" s="18">
        <f>ItemLists_295084!C3277</f>
        <v>0</v>
      </c>
      <c r="F3279">
        <f>ItemLists_295084!F3277</f>
        <v>0</v>
      </c>
      <c r="G3279">
        <f>ItemLists_295084!P3277</f>
        <v>0</v>
      </c>
      <c r="H3279" s="1">
        <f>ItemLists_295084!W3277</f>
        <v>0</v>
      </c>
      <c r="I3279">
        <f>ItemLists_295084!S3277</f>
        <v>0</v>
      </c>
    </row>
    <row r="3280" spans="1:9" x14ac:dyDescent="0.25">
      <c r="A3280" t="str">
        <f>IF(ItemLists_295084!A3278="Juvenile Non-Fiction","JNF","")</f>
        <v/>
      </c>
      <c r="B3280">
        <f>ItemLists_295084!B3278</f>
        <v>0</v>
      </c>
      <c r="C3280" t="str">
        <f>LEFT(ItemLists_295084!D3278,36)</f>
        <v/>
      </c>
      <c r="D3280" s="3" t="str">
        <f>IF(ItemLists_295084!AE3278=1,"Yes","No")</f>
        <v>No</v>
      </c>
      <c r="E3280" s="18">
        <f>ItemLists_295084!C3278</f>
        <v>0</v>
      </c>
      <c r="F3280">
        <f>ItemLists_295084!F3278</f>
        <v>0</v>
      </c>
      <c r="G3280">
        <f>ItemLists_295084!P3278</f>
        <v>0</v>
      </c>
      <c r="H3280" s="1">
        <f>ItemLists_295084!W3278</f>
        <v>0</v>
      </c>
      <c r="I3280">
        <f>ItemLists_295084!S3278</f>
        <v>0</v>
      </c>
    </row>
    <row r="3281" spans="1:9" x14ac:dyDescent="0.25">
      <c r="A3281" t="str">
        <f>IF(ItemLists_295084!A3279="Juvenile Non-Fiction","JNF","")</f>
        <v/>
      </c>
      <c r="B3281">
        <f>ItemLists_295084!B3279</f>
        <v>0</v>
      </c>
      <c r="C3281" t="str">
        <f>LEFT(ItemLists_295084!D3279,36)</f>
        <v/>
      </c>
      <c r="D3281" s="3" t="str">
        <f>IF(ItemLists_295084!AE3279=1,"Yes","No")</f>
        <v>No</v>
      </c>
      <c r="E3281" s="18">
        <f>ItemLists_295084!C3279</f>
        <v>0</v>
      </c>
      <c r="F3281">
        <f>ItemLists_295084!F3279</f>
        <v>0</v>
      </c>
      <c r="G3281">
        <f>ItemLists_295084!P3279</f>
        <v>0</v>
      </c>
      <c r="H3281" s="1">
        <f>ItemLists_295084!W3279</f>
        <v>0</v>
      </c>
      <c r="I3281">
        <f>ItemLists_295084!S3279</f>
        <v>0</v>
      </c>
    </row>
    <row r="3282" spans="1:9" x14ac:dyDescent="0.25">
      <c r="A3282" t="str">
        <f>IF(ItemLists_295084!A3280="Juvenile Non-Fiction","JNF","")</f>
        <v/>
      </c>
      <c r="B3282">
        <f>ItemLists_295084!B3280</f>
        <v>0</v>
      </c>
      <c r="C3282" t="str">
        <f>LEFT(ItemLists_295084!D3280,36)</f>
        <v/>
      </c>
      <c r="D3282" s="3" t="str">
        <f>IF(ItemLists_295084!AE3280=1,"Yes","No")</f>
        <v>No</v>
      </c>
      <c r="E3282" s="18">
        <f>ItemLists_295084!C3280</f>
        <v>0</v>
      </c>
      <c r="F3282">
        <f>ItemLists_295084!F3280</f>
        <v>0</v>
      </c>
      <c r="G3282">
        <f>ItemLists_295084!P3280</f>
        <v>0</v>
      </c>
      <c r="H3282" s="1">
        <f>ItemLists_295084!W3280</f>
        <v>0</v>
      </c>
      <c r="I3282">
        <f>ItemLists_295084!S3280</f>
        <v>0</v>
      </c>
    </row>
    <row r="3283" spans="1:9" x14ac:dyDescent="0.25">
      <c r="A3283" t="str">
        <f>IF(ItemLists_295084!A3281="Juvenile Non-Fiction","JNF","")</f>
        <v/>
      </c>
      <c r="B3283">
        <f>ItemLists_295084!B3281</f>
        <v>0</v>
      </c>
      <c r="C3283" t="str">
        <f>LEFT(ItemLists_295084!D3281,36)</f>
        <v/>
      </c>
      <c r="D3283" s="3" t="str">
        <f>IF(ItemLists_295084!AE3281=1,"Yes","No")</f>
        <v>No</v>
      </c>
      <c r="E3283" s="18">
        <f>ItemLists_295084!C3281</f>
        <v>0</v>
      </c>
      <c r="F3283">
        <f>ItemLists_295084!F3281</f>
        <v>0</v>
      </c>
      <c r="G3283">
        <f>ItemLists_295084!P3281</f>
        <v>0</v>
      </c>
      <c r="H3283" s="1">
        <f>ItemLists_295084!W3281</f>
        <v>0</v>
      </c>
      <c r="I3283">
        <f>ItemLists_295084!S3281</f>
        <v>0</v>
      </c>
    </row>
    <row r="3284" spans="1:9" x14ac:dyDescent="0.25">
      <c r="A3284" t="str">
        <f>IF(ItemLists_295084!A3282="Juvenile Non-Fiction","JNF","")</f>
        <v/>
      </c>
      <c r="B3284">
        <f>ItemLists_295084!B3282</f>
        <v>0</v>
      </c>
      <c r="C3284" t="str">
        <f>LEFT(ItemLists_295084!D3282,36)</f>
        <v/>
      </c>
      <c r="D3284" s="3" t="str">
        <f>IF(ItemLists_295084!AE3282=1,"Yes","No")</f>
        <v>No</v>
      </c>
      <c r="E3284" s="18">
        <f>ItemLists_295084!C3282</f>
        <v>0</v>
      </c>
      <c r="F3284">
        <f>ItemLists_295084!F3282</f>
        <v>0</v>
      </c>
      <c r="G3284">
        <f>ItemLists_295084!P3282</f>
        <v>0</v>
      </c>
      <c r="H3284" s="1">
        <f>ItemLists_295084!W3282</f>
        <v>0</v>
      </c>
      <c r="I3284">
        <f>ItemLists_295084!S3282</f>
        <v>0</v>
      </c>
    </row>
    <row r="3285" spans="1:9" x14ac:dyDescent="0.25">
      <c r="A3285" t="str">
        <f>IF(ItemLists_295084!A3283="Juvenile Non-Fiction","JNF","")</f>
        <v/>
      </c>
      <c r="B3285">
        <f>ItemLists_295084!B3283</f>
        <v>0</v>
      </c>
      <c r="C3285" t="str">
        <f>LEFT(ItemLists_295084!D3283,36)</f>
        <v/>
      </c>
      <c r="D3285" s="3" t="str">
        <f>IF(ItemLists_295084!AE3283=1,"Yes","No")</f>
        <v>No</v>
      </c>
      <c r="E3285" s="18">
        <f>ItemLists_295084!C3283</f>
        <v>0</v>
      </c>
      <c r="F3285">
        <f>ItemLists_295084!F3283</f>
        <v>0</v>
      </c>
      <c r="G3285">
        <f>ItemLists_295084!P3283</f>
        <v>0</v>
      </c>
      <c r="H3285" s="1">
        <f>ItemLists_295084!W3283</f>
        <v>0</v>
      </c>
      <c r="I3285">
        <f>ItemLists_295084!S3283</f>
        <v>0</v>
      </c>
    </row>
    <row r="3286" spans="1:9" x14ac:dyDescent="0.25">
      <c r="A3286" t="str">
        <f>IF(ItemLists_295084!A3284="Juvenile Non-Fiction","JNF","")</f>
        <v/>
      </c>
      <c r="B3286">
        <f>ItemLists_295084!B3284</f>
        <v>0</v>
      </c>
      <c r="C3286" t="str">
        <f>LEFT(ItemLists_295084!D3284,36)</f>
        <v/>
      </c>
      <c r="D3286" s="3" t="str">
        <f>IF(ItemLists_295084!AE3284=1,"Yes","No")</f>
        <v>No</v>
      </c>
      <c r="E3286" s="18">
        <f>ItemLists_295084!C3284</f>
        <v>0</v>
      </c>
      <c r="F3286">
        <f>ItemLists_295084!F3284</f>
        <v>0</v>
      </c>
      <c r="G3286">
        <f>ItemLists_295084!P3284</f>
        <v>0</v>
      </c>
      <c r="H3286" s="1">
        <f>ItemLists_295084!W3284</f>
        <v>0</v>
      </c>
      <c r="I3286">
        <f>ItemLists_295084!S3284</f>
        <v>0</v>
      </c>
    </row>
    <row r="3287" spans="1:9" x14ac:dyDescent="0.25">
      <c r="A3287" t="str">
        <f>IF(ItemLists_295084!A3285="Juvenile Non-Fiction","JNF","")</f>
        <v/>
      </c>
      <c r="B3287">
        <f>ItemLists_295084!B3285</f>
        <v>0</v>
      </c>
      <c r="C3287" t="str">
        <f>LEFT(ItemLists_295084!D3285,36)</f>
        <v/>
      </c>
      <c r="D3287" s="3" t="str">
        <f>IF(ItemLists_295084!AE3285=1,"Yes","No")</f>
        <v>No</v>
      </c>
      <c r="E3287" s="18">
        <f>ItemLists_295084!C3285</f>
        <v>0</v>
      </c>
      <c r="F3287">
        <f>ItemLists_295084!F3285</f>
        <v>0</v>
      </c>
      <c r="G3287">
        <f>ItemLists_295084!P3285</f>
        <v>0</v>
      </c>
      <c r="H3287" s="1">
        <f>ItemLists_295084!W3285</f>
        <v>0</v>
      </c>
      <c r="I3287">
        <f>ItemLists_295084!S3285</f>
        <v>0</v>
      </c>
    </row>
    <row r="3288" spans="1:9" x14ac:dyDescent="0.25">
      <c r="A3288" t="str">
        <f>IF(ItemLists_295084!A3286="Juvenile Non-Fiction","JNF","")</f>
        <v/>
      </c>
      <c r="B3288">
        <f>ItemLists_295084!B3286</f>
        <v>0</v>
      </c>
      <c r="C3288" t="str">
        <f>LEFT(ItemLists_295084!D3286,36)</f>
        <v/>
      </c>
      <c r="D3288" s="3" t="str">
        <f>IF(ItemLists_295084!AE3286=1,"Yes","No")</f>
        <v>No</v>
      </c>
      <c r="E3288" s="18">
        <f>ItemLists_295084!C3286</f>
        <v>0</v>
      </c>
      <c r="F3288">
        <f>ItemLists_295084!F3286</f>
        <v>0</v>
      </c>
      <c r="G3288">
        <f>ItemLists_295084!P3286</f>
        <v>0</v>
      </c>
      <c r="H3288" s="1">
        <f>ItemLists_295084!W3286</f>
        <v>0</v>
      </c>
      <c r="I3288">
        <f>ItemLists_295084!S3286</f>
        <v>0</v>
      </c>
    </row>
    <row r="3289" spans="1:9" x14ac:dyDescent="0.25">
      <c r="A3289" t="str">
        <f>IF(ItemLists_295084!A3287="Juvenile Non-Fiction","JNF","")</f>
        <v/>
      </c>
      <c r="B3289">
        <f>ItemLists_295084!B3287</f>
        <v>0</v>
      </c>
      <c r="C3289" t="str">
        <f>LEFT(ItemLists_295084!D3287,36)</f>
        <v/>
      </c>
      <c r="D3289" s="3" t="str">
        <f>IF(ItemLists_295084!AE3287=1,"Yes","No")</f>
        <v>No</v>
      </c>
      <c r="E3289" s="18">
        <f>ItemLists_295084!C3287</f>
        <v>0</v>
      </c>
      <c r="F3289">
        <f>ItemLists_295084!F3287</f>
        <v>0</v>
      </c>
      <c r="G3289">
        <f>ItemLists_295084!P3287</f>
        <v>0</v>
      </c>
      <c r="H3289" s="1">
        <f>ItemLists_295084!W3287</f>
        <v>0</v>
      </c>
      <c r="I3289">
        <f>ItemLists_295084!S3287</f>
        <v>0</v>
      </c>
    </row>
    <row r="3290" spans="1:9" x14ac:dyDescent="0.25">
      <c r="A3290" t="str">
        <f>IF(ItemLists_295084!A3288="Juvenile Non-Fiction","JNF","")</f>
        <v/>
      </c>
      <c r="B3290">
        <f>ItemLists_295084!B3288</f>
        <v>0</v>
      </c>
      <c r="C3290" t="str">
        <f>LEFT(ItemLists_295084!D3288,36)</f>
        <v/>
      </c>
      <c r="D3290" s="3" t="str">
        <f>IF(ItemLists_295084!AE3288=1,"Yes","No")</f>
        <v>No</v>
      </c>
      <c r="E3290" s="18">
        <f>ItemLists_295084!C3288</f>
        <v>0</v>
      </c>
      <c r="F3290">
        <f>ItemLists_295084!F3288</f>
        <v>0</v>
      </c>
      <c r="G3290">
        <f>ItemLists_295084!P3288</f>
        <v>0</v>
      </c>
      <c r="H3290" s="1">
        <f>ItemLists_295084!W3288</f>
        <v>0</v>
      </c>
      <c r="I3290">
        <f>ItemLists_295084!S3288</f>
        <v>0</v>
      </c>
    </row>
    <row r="3291" spans="1:9" x14ac:dyDescent="0.25">
      <c r="A3291" t="str">
        <f>IF(ItemLists_295084!A3289="Juvenile Non-Fiction","JNF","")</f>
        <v/>
      </c>
      <c r="B3291">
        <f>ItemLists_295084!B3289</f>
        <v>0</v>
      </c>
      <c r="C3291" t="str">
        <f>LEFT(ItemLists_295084!D3289,36)</f>
        <v/>
      </c>
      <c r="D3291" s="3" t="str">
        <f>IF(ItemLists_295084!AE3289=1,"Yes","No")</f>
        <v>No</v>
      </c>
      <c r="E3291" s="18">
        <f>ItemLists_295084!C3289</f>
        <v>0</v>
      </c>
      <c r="F3291">
        <f>ItemLists_295084!F3289</f>
        <v>0</v>
      </c>
      <c r="G3291">
        <f>ItemLists_295084!P3289</f>
        <v>0</v>
      </c>
      <c r="H3291" s="1">
        <f>ItemLists_295084!W3289</f>
        <v>0</v>
      </c>
      <c r="I3291">
        <f>ItemLists_295084!S3289</f>
        <v>0</v>
      </c>
    </row>
    <row r="3292" spans="1:9" x14ac:dyDescent="0.25">
      <c r="A3292" t="str">
        <f>IF(ItemLists_295084!A3290="Juvenile Non-Fiction","JNF","")</f>
        <v/>
      </c>
      <c r="B3292">
        <f>ItemLists_295084!B3290</f>
        <v>0</v>
      </c>
      <c r="C3292" t="str">
        <f>LEFT(ItemLists_295084!D3290,36)</f>
        <v/>
      </c>
      <c r="D3292" s="3" t="str">
        <f>IF(ItemLists_295084!AE3290=1,"Yes","No")</f>
        <v>No</v>
      </c>
      <c r="E3292" s="18">
        <f>ItemLists_295084!C3290</f>
        <v>0</v>
      </c>
      <c r="F3292">
        <f>ItemLists_295084!F3290</f>
        <v>0</v>
      </c>
      <c r="G3292">
        <f>ItemLists_295084!P3290</f>
        <v>0</v>
      </c>
      <c r="H3292" s="1">
        <f>ItemLists_295084!W3290</f>
        <v>0</v>
      </c>
      <c r="I3292">
        <f>ItemLists_295084!S3290</f>
        <v>0</v>
      </c>
    </row>
    <row r="3293" spans="1:9" x14ac:dyDescent="0.25">
      <c r="A3293" t="str">
        <f>IF(ItemLists_295084!A3291="Juvenile Non-Fiction","JNF","")</f>
        <v/>
      </c>
      <c r="B3293">
        <f>ItemLists_295084!B3291</f>
        <v>0</v>
      </c>
      <c r="C3293" t="str">
        <f>LEFT(ItemLists_295084!D3291,36)</f>
        <v/>
      </c>
      <c r="D3293" s="3" t="str">
        <f>IF(ItemLists_295084!AE3291=1,"Yes","No")</f>
        <v>No</v>
      </c>
      <c r="E3293" s="18">
        <f>ItemLists_295084!C3291</f>
        <v>0</v>
      </c>
      <c r="F3293">
        <f>ItemLists_295084!F3291</f>
        <v>0</v>
      </c>
      <c r="G3293">
        <f>ItemLists_295084!P3291</f>
        <v>0</v>
      </c>
      <c r="H3293" s="1">
        <f>ItemLists_295084!W3291</f>
        <v>0</v>
      </c>
      <c r="I3293">
        <f>ItemLists_295084!S3291</f>
        <v>0</v>
      </c>
    </row>
    <row r="3294" spans="1:9" x14ac:dyDescent="0.25">
      <c r="A3294" t="str">
        <f>IF(ItemLists_295084!A3292="Juvenile Non-Fiction","JNF","")</f>
        <v/>
      </c>
      <c r="B3294">
        <f>ItemLists_295084!B3292</f>
        <v>0</v>
      </c>
      <c r="C3294" t="str">
        <f>LEFT(ItemLists_295084!D3292,36)</f>
        <v/>
      </c>
      <c r="D3294" s="3" t="str">
        <f>IF(ItemLists_295084!AE3292=1,"Yes","No")</f>
        <v>No</v>
      </c>
      <c r="E3294" s="18">
        <f>ItemLists_295084!C3292</f>
        <v>0</v>
      </c>
      <c r="F3294">
        <f>ItemLists_295084!F3292</f>
        <v>0</v>
      </c>
      <c r="G3294">
        <f>ItemLists_295084!P3292</f>
        <v>0</v>
      </c>
      <c r="H3294" s="1">
        <f>ItemLists_295084!W3292</f>
        <v>0</v>
      </c>
      <c r="I3294">
        <f>ItemLists_295084!S3292</f>
        <v>0</v>
      </c>
    </row>
    <row r="3295" spans="1:9" x14ac:dyDescent="0.25">
      <c r="A3295" t="str">
        <f>IF(ItemLists_295084!A3293="Juvenile Non-Fiction","JNF","")</f>
        <v/>
      </c>
      <c r="B3295">
        <f>ItemLists_295084!B3293</f>
        <v>0</v>
      </c>
      <c r="C3295" t="str">
        <f>LEFT(ItemLists_295084!D3293,36)</f>
        <v/>
      </c>
      <c r="D3295" s="3" t="str">
        <f>IF(ItemLists_295084!AE3293=1,"Yes","No")</f>
        <v>No</v>
      </c>
      <c r="E3295" s="18">
        <f>ItemLists_295084!C3293</f>
        <v>0</v>
      </c>
      <c r="F3295">
        <f>ItemLists_295084!F3293</f>
        <v>0</v>
      </c>
      <c r="G3295">
        <f>ItemLists_295084!P3293</f>
        <v>0</v>
      </c>
      <c r="H3295" s="1">
        <f>ItemLists_295084!W3293</f>
        <v>0</v>
      </c>
      <c r="I3295">
        <f>ItemLists_295084!S3293</f>
        <v>0</v>
      </c>
    </row>
    <row r="3296" spans="1:9" x14ac:dyDescent="0.25">
      <c r="A3296" t="str">
        <f>IF(ItemLists_295084!A3294="Juvenile Non-Fiction","JNF","")</f>
        <v/>
      </c>
      <c r="B3296">
        <f>ItemLists_295084!B3294</f>
        <v>0</v>
      </c>
      <c r="C3296" t="str">
        <f>LEFT(ItemLists_295084!D3294,36)</f>
        <v/>
      </c>
      <c r="D3296" s="3" t="str">
        <f>IF(ItemLists_295084!AE3294=1,"Yes","No")</f>
        <v>No</v>
      </c>
      <c r="E3296" s="18">
        <f>ItemLists_295084!C3294</f>
        <v>0</v>
      </c>
      <c r="F3296">
        <f>ItemLists_295084!F3294</f>
        <v>0</v>
      </c>
      <c r="G3296">
        <f>ItemLists_295084!P3294</f>
        <v>0</v>
      </c>
      <c r="H3296" s="1">
        <f>ItemLists_295084!W3294</f>
        <v>0</v>
      </c>
      <c r="I3296">
        <f>ItemLists_295084!S3294</f>
        <v>0</v>
      </c>
    </row>
    <row r="3297" spans="1:9" x14ac:dyDescent="0.25">
      <c r="A3297" t="str">
        <f>IF(ItemLists_295084!A3295="Juvenile Non-Fiction","JNF","")</f>
        <v/>
      </c>
      <c r="B3297">
        <f>ItemLists_295084!B3295</f>
        <v>0</v>
      </c>
      <c r="C3297" t="str">
        <f>LEFT(ItemLists_295084!D3295,36)</f>
        <v/>
      </c>
      <c r="D3297" s="3" t="str">
        <f>IF(ItemLists_295084!AE3295=1,"Yes","No")</f>
        <v>No</v>
      </c>
      <c r="E3297" s="18">
        <f>ItemLists_295084!C3295</f>
        <v>0</v>
      </c>
      <c r="F3297">
        <f>ItemLists_295084!F3295</f>
        <v>0</v>
      </c>
      <c r="G3297">
        <f>ItemLists_295084!P3295</f>
        <v>0</v>
      </c>
      <c r="H3297" s="1">
        <f>ItemLists_295084!W3295</f>
        <v>0</v>
      </c>
      <c r="I3297">
        <f>ItemLists_295084!S3295</f>
        <v>0</v>
      </c>
    </row>
    <row r="3298" spans="1:9" x14ac:dyDescent="0.25">
      <c r="A3298" t="str">
        <f>IF(ItemLists_295084!A3296="Juvenile Non-Fiction","JNF","")</f>
        <v/>
      </c>
      <c r="B3298">
        <f>ItemLists_295084!B3296</f>
        <v>0</v>
      </c>
      <c r="C3298" t="str">
        <f>LEFT(ItemLists_295084!D3296,36)</f>
        <v/>
      </c>
      <c r="D3298" s="3" t="str">
        <f>IF(ItemLists_295084!AE3296=1,"Yes","No")</f>
        <v>No</v>
      </c>
      <c r="E3298" s="18">
        <f>ItemLists_295084!C3296</f>
        <v>0</v>
      </c>
      <c r="F3298">
        <f>ItemLists_295084!F3296</f>
        <v>0</v>
      </c>
      <c r="G3298">
        <f>ItemLists_295084!P3296</f>
        <v>0</v>
      </c>
      <c r="H3298" s="1">
        <f>ItemLists_295084!W3296</f>
        <v>0</v>
      </c>
      <c r="I3298">
        <f>ItemLists_295084!S3296</f>
        <v>0</v>
      </c>
    </row>
    <row r="3299" spans="1:9" x14ac:dyDescent="0.25">
      <c r="A3299" t="str">
        <f>IF(ItemLists_295084!A3297="Juvenile Non-Fiction","JNF","")</f>
        <v/>
      </c>
      <c r="B3299">
        <f>ItemLists_295084!B3297</f>
        <v>0</v>
      </c>
      <c r="C3299" t="str">
        <f>LEFT(ItemLists_295084!D3297,36)</f>
        <v/>
      </c>
      <c r="D3299" s="3" t="str">
        <f>IF(ItemLists_295084!AE3297=1,"Yes","No")</f>
        <v>No</v>
      </c>
      <c r="E3299" s="18">
        <f>ItemLists_295084!C3297</f>
        <v>0</v>
      </c>
      <c r="F3299">
        <f>ItemLists_295084!F3297</f>
        <v>0</v>
      </c>
      <c r="G3299">
        <f>ItemLists_295084!P3297</f>
        <v>0</v>
      </c>
      <c r="H3299" s="1">
        <f>ItemLists_295084!W3297</f>
        <v>0</v>
      </c>
      <c r="I3299">
        <f>ItemLists_295084!S3297</f>
        <v>0</v>
      </c>
    </row>
    <row r="3300" spans="1:9" x14ac:dyDescent="0.25">
      <c r="A3300" t="str">
        <f>IF(ItemLists_295084!A3298="Juvenile Non-Fiction","JNF","")</f>
        <v/>
      </c>
      <c r="B3300">
        <f>ItemLists_295084!B3298</f>
        <v>0</v>
      </c>
      <c r="C3300" t="str">
        <f>LEFT(ItemLists_295084!D3298,36)</f>
        <v/>
      </c>
      <c r="D3300" s="3" t="str">
        <f>IF(ItemLists_295084!AE3298=1,"Yes","No")</f>
        <v>No</v>
      </c>
      <c r="E3300" s="18">
        <f>ItemLists_295084!C3298</f>
        <v>0</v>
      </c>
      <c r="F3300">
        <f>ItemLists_295084!F3298</f>
        <v>0</v>
      </c>
      <c r="G3300">
        <f>ItemLists_295084!P3298</f>
        <v>0</v>
      </c>
      <c r="H3300" s="1">
        <f>ItemLists_295084!W3298</f>
        <v>0</v>
      </c>
      <c r="I3300">
        <f>ItemLists_295084!S3298</f>
        <v>0</v>
      </c>
    </row>
    <row r="3301" spans="1:9" x14ac:dyDescent="0.25">
      <c r="A3301" t="str">
        <f>IF(ItemLists_295084!A3299="Juvenile Non-Fiction","JNF","")</f>
        <v/>
      </c>
      <c r="B3301">
        <f>ItemLists_295084!B3299</f>
        <v>0</v>
      </c>
      <c r="C3301" t="str">
        <f>LEFT(ItemLists_295084!D3299,36)</f>
        <v/>
      </c>
      <c r="D3301" s="3" t="str">
        <f>IF(ItemLists_295084!AE3299=1,"Yes","No")</f>
        <v>No</v>
      </c>
      <c r="E3301" s="18">
        <f>ItemLists_295084!C3299</f>
        <v>0</v>
      </c>
      <c r="F3301">
        <f>ItemLists_295084!F3299</f>
        <v>0</v>
      </c>
      <c r="G3301">
        <f>ItemLists_295084!P3299</f>
        <v>0</v>
      </c>
      <c r="H3301" s="1">
        <f>ItemLists_295084!W3299</f>
        <v>0</v>
      </c>
      <c r="I3301">
        <f>ItemLists_295084!S3299</f>
        <v>0</v>
      </c>
    </row>
    <row r="3302" spans="1:9" x14ac:dyDescent="0.25">
      <c r="A3302" t="str">
        <f>IF(ItemLists_295084!A3300="Juvenile Non-Fiction","JNF","")</f>
        <v/>
      </c>
      <c r="B3302">
        <f>ItemLists_295084!B3300</f>
        <v>0</v>
      </c>
      <c r="C3302" t="str">
        <f>LEFT(ItemLists_295084!D3300,36)</f>
        <v/>
      </c>
      <c r="D3302" s="3" t="str">
        <f>IF(ItemLists_295084!AE3300=1,"Yes","No")</f>
        <v>No</v>
      </c>
      <c r="E3302" s="18">
        <f>ItemLists_295084!C3300</f>
        <v>0</v>
      </c>
      <c r="F3302">
        <f>ItemLists_295084!F3300</f>
        <v>0</v>
      </c>
      <c r="G3302">
        <f>ItemLists_295084!P3300</f>
        <v>0</v>
      </c>
      <c r="H3302" s="1">
        <f>ItemLists_295084!W3300</f>
        <v>0</v>
      </c>
      <c r="I3302">
        <f>ItemLists_295084!S3300</f>
        <v>0</v>
      </c>
    </row>
    <row r="3303" spans="1:9" x14ac:dyDescent="0.25">
      <c r="A3303" t="str">
        <f>IF(ItemLists_295084!A3301="Juvenile Non-Fiction","JNF","")</f>
        <v/>
      </c>
      <c r="B3303">
        <f>ItemLists_295084!B3301</f>
        <v>0</v>
      </c>
      <c r="C3303" t="str">
        <f>LEFT(ItemLists_295084!D3301,36)</f>
        <v/>
      </c>
      <c r="D3303" s="3" t="str">
        <f>IF(ItemLists_295084!AE3301=1,"Yes","No")</f>
        <v>No</v>
      </c>
      <c r="E3303" s="18">
        <f>ItemLists_295084!C3301</f>
        <v>0</v>
      </c>
      <c r="F3303">
        <f>ItemLists_295084!F3301</f>
        <v>0</v>
      </c>
      <c r="G3303">
        <f>ItemLists_295084!P3301</f>
        <v>0</v>
      </c>
      <c r="H3303" s="1">
        <f>ItemLists_295084!W3301</f>
        <v>0</v>
      </c>
      <c r="I3303">
        <f>ItemLists_295084!S3301</f>
        <v>0</v>
      </c>
    </row>
    <row r="3304" spans="1:9" x14ac:dyDescent="0.25">
      <c r="A3304" t="str">
        <f>IF(ItemLists_295084!A3302="Juvenile Non-Fiction","JNF","")</f>
        <v/>
      </c>
      <c r="B3304">
        <f>ItemLists_295084!B3302</f>
        <v>0</v>
      </c>
      <c r="C3304" t="str">
        <f>LEFT(ItemLists_295084!D3302,36)</f>
        <v/>
      </c>
      <c r="D3304" s="3" t="str">
        <f>IF(ItemLists_295084!AE3302=1,"Yes","No")</f>
        <v>No</v>
      </c>
      <c r="E3304" s="18">
        <f>ItemLists_295084!C3302</f>
        <v>0</v>
      </c>
      <c r="F3304">
        <f>ItemLists_295084!F3302</f>
        <v>0</v>
      </c>
      <c r="G3304">
        <f>ItemLists_295084!P3302</f>
        <v>0</v>
      </c>
      <c r="H3304" s="1">
        <f>ItemLists_295084!W3302</f>
        <v>0</v>
      </c>
      <c r="I3304">
        <f>ItemLists_295084!S3302</f>
        <v>0</v>
      </c>
    </row>
    <row r="3305" spans="1:9" x14ac:dyDescent="0.25">
      <c r="A3305" t="str">
        <f>IF(ItemLists_295084!A3303="Juvenile Non-Fiction","JNF","")</f>
        <v/>
      </c>
      <c r="B3305">
        <f>ItemLists_295084!B3303</f>
        <v>0</v>
      </c>
      <c r="C3305" t="str">
        <f>LEFT(ItemLists_295084!D3303,36)</f>
        <v/>
      </c>
      <c r="D3305" s="3" t="str">
        <f>IF(ItemLists_295084!AE3303=1,"Yes","No")</f>
        <v>No</v>
      </c>
      <c r="E3305" s="18">
        <f>ItemLists_295084!C3303</f>
        <v>0</v>
      </c>
      <c r="F3305">
        <f>ItemLists_295084!F3303</f>
        <v>0</v>
      </c>
      <c r="G3305">
        <f>ItemLists_295084!P3303</f>
        <v>0</v>
      </c>
      <c r="H3305" s="1">
        <f>ItemLists_295084!W3303</f>
        <v>0</v>
      </c>
      <c r="I3305">
        <f>ItemLists_295084!S3303</f>
        <v>0</v>
      </c>
    </row>
    <row r="3306" spans="1:9" x14ac:dyDescent="0.25">
      <c r="A3306" t="str">
        <f>IF(ItemLists_295084!A3304="Juvenile Non-Fiction","JNF","")</f>
        <v/>
      </c>
      <c r="B3306">
        <f>ItemLists_295084!B3304</f>
        <v>0</v>
      </c>
      <c r="C3306" t="str">
        <f>LEFT(ItemLists_295084!D3304,36)</f>
        <v/>
      </c>
      <c r="D3306" s="3" t="str">
        <f>IF(ItemLists_295084!AE3304=1,"Yes","No")</f>
        <v>No</v>
      </c>
      <c r="E3306" s="18">
        <f>ItemLists_295084!C3304</f>
        <v>0</v>
      </c>
      <c r="F3306">
        <f>ItemLists_295084!F3304</f>
        <v>0</v>
      </c>
      <c r="G3306">
        <f>ItemLists_295084!P3304</f>
        <v>0</v>
      </c>
      <c r="H3306" s="1">
        <f>ItemLists_295084!W3304</f>
        <v>0</v>
      </c>
      <c r="I3306">
        <f>ItemLists_295084!S3304</f>
        <v>0</v>
      </c>
    </row>
    <row r="3307" spans="1:9" x14ac:dyDescent="0.25">
      <c r="A3307" t="str">
        <f>IF(ItemLists_295084!A3305="Juvenile Non-Fiction","JNF","")</f>
        <v/>
      </c>
      <c r="B3307">
        <f>ItemLists_295084!B3305</f>
        <v>0</v>
      </c>
      <c r="C3307" t="str">
        <f>LEFT(ItemLists_295084!D3305,36)</f>
        <v/>
      </c>
      <c r="D3307" s="3" t="str">
        <f>IF(ItemLists_295084!AE3305=1,"Yes","No")</f>
        <v>No</v>
      </c>
      <c r="E3307" s="18">
        <f>ItemLists_295084!C3305</f>
        <v>0</v>
      </c>
      <c r="F3307">
        <f>ItemLists_295084!F3305</f>
        <v>0</v>
      </c>
      <c r="G3307">
        <f>ItemLists_295084!P3305</f>
        <v>0</v>
      </c>
      <c r="H3307" s="1">
        <f>ItemLists_295084!W3305</f>
        <v>0</v>
      </c>
      <c r="I3307">
        <f>ItemLists_295084!S3305</f>
        <v>0</v>
      </c>
    </row>
    <row r="3308" spans="1:9" x14ac:dyDescent="0.25">
      <c r="A3308" t="str">
        <f>IF(ItemLists_295084!A3306="Juvenile Non-Fiction","JNF","")</f>
        <v/>
      </c>
      <c r="B3308">
        <f>ItemLists_295084!B3306</f>
        <v>0</v>
      </c>
      <c r="C3308" t="str">
        <f>LEFT(ItemLists_295084!D3306,36)</f>
        <v/>
      </c>
      <c r="D3308" s="3" t="str">
        <f>IF(ItemLists_295084!AE3306=1,"Yes","No")</f>
        <v>No</v>
      </c>
      <c r="E3308" s="18">
        <f>ItemLists_295084!C3306</f>
        <v>0</v>
      </c>
      <c r="F3308">
        <f>ItemLists_295084!F3306</f>
        <v>0</v>
      </c>
      <c r="G3308">
        <f>ItemLists_295084!P3306</f>
        <v>0</v>
      </c>
      <c r="H3308" s="1">
        <f>ItemLists_295084!W3306</f>
        <v>0</v>
      </c>
      <c r="I3308">
        <f>ItemLists_295084!S3306</f>
        <v>0</v>
      </c>
    </row>
    <row r="3309" spans="1:9" x14ac:dyDescent="0.25">
      <c r="A3309" t="str">
        <f>IF(ItemLists_295084!A3307="Juvenile Non-Fiction","JNF","")</f>
        <v/>
      </c>
      <c r="B3309">
        <f>ItemLists_295084!B3307</f>
        <v>0</v>
      </c>
      <c r="C3309" t="str">
        <f>LEFT(ItemLists_295084!D3307,36)</f>
        <v/>
      </c>
      <c r="D3309" s="3" t="str">
        <f>IF(ItemLists_295084!AE3307=1,"Yes","No")</f>
        <v>No</v>
      </c>
      <c r="E3309" s="18">
        <f>ItemLists_295084!C3307</f>
        <v>0</v>
      </c>
      <c r="F3309">
        <f>ItemLists_295084!F3307</f>
        <v>0</v>
      </c>
      <c r="G3309">
        <f>ItemLists_295084!P3307</f>
        <v>0</v>
      </c>
      <c r="H3309" s="1">
        <f>ItemLists_295084!W3307</f>
        <v>0</v>
      </c>
      <c r="I3309">
        <f>ItemLists_295084!S3307</f>
        <v>0</v>
      </c>
    </row>
    <row r="3310" spans="1:9" x14ac:dyDescent="0.25">
      <c r="A3310" t="str">
        <f>IF(ItemLists_295084!A3308="Juvenile Non-Fiction","JNF","")</f>
        <v/>
      </c>
      <c r="B3310">
        <f>ItemLists_295084!B3308</f>
        <v>0</v>
      </c>
      <c r="C3310" t="str">
        <f>LEFT(ItemLists_295084!D3308,36)</f>
        <v/>
      </c>
      <c r="D3310" s="3" t="str">
        <f>IF(ItemLists_295084!AE3308=1,"Yes","No")</f>
        <v>No</v>
      </c>
      <c r="E3310" s="18">
        <f>ItemLists_295084!C3308</f>
        <v>0</v>
      </c>
      <c r="F3310">
        <f>ItemLists_295084!F3308</f>
        <v>0</v>
      </c>
      <c r="G3310">
        <f>ItemLists_295084!P3308</f>
        <v>0</v>
      </c>
      <c r="H3310" s="1">
        <f>ItemLists_295084!W3308</f>
        <v>0</v>
      </c>
      <c r="I3310">
        <f>ItemLists_295084!S3308</f>
        <v>0</v>
      </c>
    </row>
    <row r="3311" spans="1:9" x14ac:dyDescent="0.25">
      <c r="A3311" t="str">
        <f>IF(ItemLists_295084!A3309="Juvenile Non-Fiction","JNF","")</f>
        <v/>
      </c>
      <c r="B3311">
        <f>ItemLists_295084!B3309</f>
        <v>0</v>
      </c>
      <c r="C3311" t="str">
        <f>LEFT(ItemLists_295084!D3309,36)</f>
        <v/>
      </c>
      <c r="D3311" s="3" t="str">
        <f>IF(ItemLists_295084!AE3309=1,"Yes","No")</f>
        <v>No</v>
      </c>
      <c r="E3311" s="18">
        <f>ItemLists_295084!C3309</f>
        <v>0</v>
      </c>
      <c r="F3311">
        <f>ItemLists_295084!F3309</f>
        <v>0</v>
      </c>
      <c r="G3311">
        <f>ItemLists_295084!P3309</f>
        <v>0</v>
      </c>
      <c r="H3311" s="1">
        <f>ItemLists_295084!W3309</f>
        <v>0</v>
      </c>
      <c r="I3311">
        <f>ItemLists_295084!S3309</f>
        <v>0</v>
      </c>
    </row>
    <row r="3312" spans="1:9" x14ac:dyDescent="0.25">
      <c r="A3312" t="str">
        <f>IF(ItemLists_295084!A3310="Juvenile Non-Fiction","JNF","")</f>
        <v/>
      </c>
      <c r="B3312">
        <f>ItemLists_295084!B3310</f>
        <v>0</v>
      </c>
      <c r="C3312" t="str">
        <f>LEFT(ItemLists_295084!D3310,36)</f>
        <v/>
      </c>
      <c r="D3312" s="3" t="str">
        <f>IF(ItemLists_295084!AE3310=1,"Yes","No")</f>
        <v>No</v>
      </c>
      <c r="E3312" s="18">
        <f>ItemLists_295084!C3310</f>
        <v>0</v>
      </c>
      <c r="F3312">
        <f>ItemLists_295084!F3310</f>
        <v>0</v>
      </c>
      <c r="G3312">
        <f>ItemLists_295084!P3310</f>
        <v>0</v>
      </c>
      <c r="H3312" s="1">
        <f>ItemLists_295084!W3310</f>
        <v>0</v>
      </c>
      <c r="I3312">
        <f>ItemLists_295084!S3310</f>
        <v>0</v>
      </c>
    </row>
    <row r="3313" spans="1:9" x14ac:dyDescent="0.25">
      <c r="A3313" t="str">
        <f>IF(ItemLists_295084!A3311="Juvenile Non-Fiction","JNF","")</f>
        <v/>
      </c>
      <c r="B3313">
        <f>ItemLists_295084!B3311</f>
        <v>0</v>
      </c>
      <c r="C3313" t="str">
        <f>LEFT(ItemLists_295084!D3311,36)</f>
        <v/>
      </c>
      <c r="D3313" s="3" t="str">
        <f>IF(ItemLists_295084!AE3311=1,"Yes","No")</f>
        <v>No</v>
      </c>
      <c r="E3313" s="18">
        <f>ItemLists_295084!C3311</f>
        <v>0</v>
      </c>
      <c r="F3313">
        <f>ItemLists_295084!F3311</f>
        <v>0</v>
      </c>
      <c r="G3313">
        <f>ItemLists_295084!P3311</f>
        <v>0</v>
      </c>
      <c r="H3313" s="1">
        <f>ItemLists_295084!W3311</f>
        <v>0</v>
      </c>
      <c r="I3313">
        <f>ItemLists_295084!S3311</f>
        <v>0</v>
      </c>
    </row>
    <row r="3314" spans="1:9" x14ac:dyDescent="0.25">
      <c r="A3314" t="str">
        <f>IF(ItemLists_295084!A3312="Juvenile Non-Fiction","JNF","")</f>
        <v/>
      </c>
      <c r="B3314">
        <f>ItemLists_295084!B3312</f>
        <v>0</v>
      </c>
      <c r="C3314" t="str">
        <f>LEFT(ItemLists_295084!D3312,36)</f>
        <v/>
      </c>
      <c r="D3314" s="3" t="str">
        <f>IF(ItemLists_295084!AE3312=1,"Yes","No")</f>
        <v>No</v>
      </c>
      <c r="E3314" s="18">
        <f>ItemLists_295084!C3312</f>
        <v>0</v>
      </c>
      <c r="F3314">
        <f>ItemLists_295084!F3312</f>
        <v>0</v>
      </c>
      <c r="G3314">
        <f>ItemLists_295084!P3312</f>
        <v>0</v>
      </c>
      <c r="H3314" s="1">
        <f>ItemLists_295084!W3312</f>
        <v>0</v>
      </c>
      <c r="I3314">
        <f>ItemLists_295084!S3312</f>
        <v>0</v>
      </c>
    </row>
    <row r="3315" spans="1:9" x14ac:dyDescent="0.25">
      <c r="A3315" t="str">
        <f>IF(ItemLists_295084!A3313="Juvenile Non-Fiction","JNF","")</f>
        <v/>
      </c>
      <c r="B3315">
        <f>ItemLists_295084!B3313</f>
        <v>0</v>
      </c>
      <c r="C3315" t="str">
        <f>LEFT(ItemLists_295084!D3313,36)</f>
        <v/>
      </c>
      <c r="D3315" s="3" t="str">
        <f>IF(ItemLists_295084!AE3313=1,"Yes","No")</f>
        <v>No</v>
      </c>
      <c r="E3315" s="18">
        <f>ItemLists_295084!C3313</f>
        <v>0</v>
      </c>
      <c r="F3315">
        <f>ItemLists_295084!F3313</f>
        <v>0</v>
      </c>
      <c r="G3315">
        <f>ItemLists_295084!P3313</f>
        <v>0</v>
      </c>
      <c r="H3315" s="1">
        <f>ItemLists_295084!W3313</f>
        <v>0</v>
      </c>
      <c r="I3315">
        <f>ItemLists_295084!S3313</f>
        <v>0</v>
      </c>
    </row>
    <row r="3316" spans="1:9" x14ac:dyDescent="0.25">
      <c r="A3316" t="str">
        <f>IF(ItemLists_295084!A3314="Juvenile Non-Fiction","JNF","")</f>
        <v/>
      </c>
      <c r="B3316">
        <f>ItemLists_295084!B3314</f>
        <v>0</v>
      </c>
      <c r="C3316" t="str">
        <f>LEFT(ItemLists_295084!D3314,36)</f>
        <v/>
      </c>
      <c r="D3316" s="3" t="str">
        <f>IF(ItemLists_295084!AE3314=1,"Yes","No")</f>
        <v>No</v>
      </c>
      <c r="E3316" s="18">
        <f>ItemLists_295084!C3314</f>
        <v>0</v>
      </c>
      <c r="F3316">
        <f>ItemLists_295084!F3314</f>
        <v>0</v>
      </c>
      <c r="G3316">
        <f>ItemLists_295084!P3314</f>
        <v>0</v>
      </c>
      <c r="H3316" s="1">
        <f>ItemLists_295084!W3314</f>
        <v>0</v>
      </c>
      <c r="I3316">
        <f>ItemLists_295084!S3314</f>
        <v>0</v>
      </c>
    </row>
    <row r="3317" spans="1:9" x14ac:dyDescent="0.25">
      <c r="A3317" t="str">
        <f>IF(ItemLists_295084!A3315="Juvenile Non-Fiction","JNF","")</f>
        <v/>
      </c>
      <c r="B3317">
        <f>ItemLists_295084!B3315</f>
        <v>0</v>
      </c>
      <c r="C3317" t="str">
        <f>LEFT(ItemLists_295084!D3315,36)</f>
        <v/>
      </c>
      <c r="D3317" s="3" t="str">
        <f>IF(ItemLists_295084!AE3315=1,"Yes","No")</f>
        <v>No</v>
      </c>
      <c r="E3317" s="18">
        <f>ItemLists_295084!C3315</f>
        <v>0</v>
      </c>
      <c r="F3317">
        <f>ItemLists_295084!F3315</f>
        <v>0</v>
      </c>
      <c r="G3317">
        <f>ItemLists_295084!P3315</f>
        <v>0</v>
      </c>
      <c r="H3317" s="1">
        <f>ItemLists_295084!W3315</f>
        <v>0</v>
      </c>
      <c r="I3317">
        <f>ItemLists_295084!S3315</f>
        <v>0</v>
      </c>
    </row>
    <row r="3318" spans="1:9" x14ac:dyDescent="0.25">
      <c r="A3318" t="str">
        <f>IF(ItemLists_295084!A3316="Juvenile Non-Fiction","JNF","")</f>
        <v/>
      </c>
      <c r="B3318">
        <f>ItemLists_295084!B3316</f>
        <v>0</v>
      </c>
      <c r="C3318" t="str">
        <f>LEFT(ItemLists_295084!D3316,36)</f>
        <v/>
      </c>
      <c r="D3318" s="3" t="str">
        <f>IF(ItemLists_295084!AE3316=1,"Yes","No")</f>
        <v>No</v>
      </c>
      <c r="E3318" s="18">
        <f>ItemLists_295084!C3316</f>
        <v>0</v>
      </c>
      <c r="F3318">
        <f>ItemLists_295084!F3316</f>
        <v>0</v>
      </c>
      <c r="G3318">
        <f>ItemLists_295084!P3316</f>
        <v>0</v>
      </c>
      <c r="H3318" s="1">
        <f>ItemLists_295084!W3316</f>
        <v>0</v>
      </c>
      <c r="I3318">
        <f>ItemLists_295084!S3316</f>
        <v>0</v>
      </c>
    </row>
    <row r="3319" spans="1:9" x14ac:dyDescent="0.25">
      <c r="A3319" t="str">
        <f>IF(ItemLists_295084!A3317="Juvenile Non-Fiction","JNF","")</f>
        <v/>
      </c>
      <c r="B3319">
        <f>ItemLists_295084!B3317</f>
        <v>0</v>
      </c>
      <c r="C3319" t="str">
        <f>LEFT(ItemLists_295084!D3317,36)</f>
        <v/>
      </c>
      <c r="D3319" s="3" t="str">
        <f>IF(ItemLists_295084!AE3317=1,"Yes","No")</f>
        <v>No</v>
      </c>
      <c r="E3319" s="18">
        <f>ItemLists_295084!C3317</f>
        <v>0</v>
      </c>
      <c r="F3319">
        <f>ItemLists_295084!F3317</f>
        <v>0</v>
      </c>
      <c r="G3319">
        <f>ItemLists_295084!P3317</f>
        <v>0</v>
      </c>
      <c r="H3319" s="1">
        <f>ItemLists_295084!W3317</f>
        <v>0</v>
      </c>
      <c r="I3319">
        <f>ItemLists_295084!S3317</f>
        <v>0</v>
      </c>
    </row>
    <row r="3320" spans="1:9" x14ac:dyDescent="0.25">
      <c r="A3320" t="str">
        <f>IF(ItemLists_295084!A3318="Juvenile Non-Fiction","JNF","")</f>
        <v/>
      </c>
      <c r="B3320">
        <f>ItemLists_295084!B3318</f>
        <v>0</v>
      </c>
      <c r="C3320" t="str">
        <f>LEFT(ItemLists_295084!D3318,36)</f>
        <v/>
      </c>
      <c r="D3320" s="3" t="str">
        <f>IF(ItemLists_295084!AE3318=1,"Yes","No")</f>
        <v>No</v>
      </c>
      <c r="E3320" s="18">
        <f>ItemLists_295084!C3318</f>
        <v>0</v>
      </c>
      <c r="F3320">
        <f>ItemLists_295084!F3318</f>
        <v>0</v>
      </c>
      <c r="G3320">
        <f>ItemLists_295084!P3318</f>
        <v>0</v>
      </c>
      <c r="H3320" s="1">
        <f>ItemLists_295084!W3318</f>
        <v>0</v>
      </c>
      <c r="I3320">
        <f>ItemLists_295084!S3318</f>
        <v>0</v>
      </c>
    </row>
    <row r="3321" spans="1:9" x14ac:dyDescent="0.25">
      <c r="A3321" t="str">
        <f>IF(ItemLists_295084!A3319="Juvenile Non-Fiction","JNF","")</f>
        <v/>
      </c>
      <c r="B3321">
        <f>ItemLists_295084!B3319</f>
        <v>0</v>
      </c>
      <c r="C3321" t="str">
        <f>LEFT(ItemLists_295084!D3319,36)</f>
        <v/>
      </c>
      <c r="D3321" s="3" t="str">
        <f>IF(ItemLists_295084!AE3319=1,"Yes","No")</f>
        <v>No</v>
      </c>
      <c r="E3321" s="18">
        <f>ItemLists_295084!C3319</f>
        <v>0</v>
      </c>
      <c r="F3321">
        <f>ItemLists_295084!F3319</f>
        <v>0</v>
      </c>
      <c r="G3321">
        <f>ItemLists_295084!P3319</f>
        <v>0</v>
      </c>
      <c r="H3321" s="1">
        <f>ItemLists_295084!W3319</f>
        <v>0</v>
      </c>
      <c r="I3321">
        <f>ItemLists_295084!S3319</f>
        <v>0</v>
      </c>
    </row>
    <row r="3322" spans="1:9" x14ac:dyDescent="0.25">
      <c r="A3322" t="str">
        <f>IF(ItemLists_295084!A3320="Juvenile Non-Fiction","JNF","")</f>
        <v/>
      </c>
      <c r="B3322">
        <f>ItemLists_295084!B3320</f>
        <v>0</v>
      </c>
      <c r="C3322" t="str">
        <f>LEFT(ItemLists_295084!D3320,36)</f>
        <v/>
      </c>
      <c r="D3322" s="3" t="str">
        <f>IF(ItemLists_295084!AE3320=1,"Yes","No")</f>
        <v>No</v>
      </c>
      <c r="E3322" s="18">
        <f>ItemLists_295084!C3320</f>
        <v>0</v>
      </c>
      <c r="F3322">
        <f>ItemLists_295084!F3320</f>
        <v>0</v>
      </c>
      <c r="G3322">
        <f>ItemLists_295084!P3320</f>
        <v>0</v>
      </c>
      <c r="H3322" s="1">
        <f>ItemLists_295084!W3320</f>
        <v>0</v>
      </c>
      <c r="I3322">
        <f>ItemLists_295084!S3320</f>
        <v>0</v>
      </c>
    </row>
    <row r="3323" spans="1:9" x14ac:dyDescent="0.25">
      <c r="A3323" t="str">
        <f>IF(ItemLists_295084!A3321="Juvenile Non-Fiction","JNF","")</f>
        <v/>
      </c>
      <c r="B3323">
        <f>ItemLists_295084!B3321</f>
        <v>0</v>
      </c>
      <c r="C3323" t="str">
        <f>LEFT(ItemLists_295084!D3321,36)</f>
        <v/>
      </c>
      <c r="D3323" s="3" t="str">
        <f>IF(ItemLists_295084!AE3321=1,"Yes","No")</f>
        <v>No</v>
      </c>
      <c r="E3323" s="18">
        <f>ItemLists_295084!C3321</f>
        <v>0</v>
      </c>
      <c r="F3323">
        <f>ItemLists_295084!F3321</f>
        <v>0</v>
      </c>
      <c r="G3323">
        <f>ItemLists_295084!P3321</f>
        <v>0</v>
      </c>
      <c r="H3323" s="1">
        <f>ItemLists_295084!W3321</f>
        <v>0</v>
      </c>
      <c r="I3323">
        <f>ItemLists_295084!S3321</f>
        <v>0</v>
      </c>
    </row>
    <row r="3324" spans="1:9" x14ac:dyDescent="0.25">
      <c r="A3324" t="str">
        <f>IF(ItemLists_295084!A3322="Juvenile Non-Fiction","JNF","")</f>
        <v/>
      </c>
      <c r="B3324">
        <f>ItemLists_295084!B3322</f>
        <v>0</v>
      </c>
      <c r="C3324" t="str">
        <f>LEFT(ItemLists_295084!D3322,36)</f>
        <v/>
      </c>
      <c r="D3324" s="3" t="str">
        <f>IF(ItemLists_295084!AE3322=1,"Yes","No")</f>
        <v>No</v>
      </c>
      <c r="E3324" s="18">
        <f>ItemLists_295084!C3322</f>
        <v>0</v>
      </c>
      <c r="F3324">
        <f>ItemLists_295084!F3322</f>
        <v>0</v>
      </c>
      <c r="G3324">
        <f>ItemLists_295084!P3322</f>
        <v>0</v>
      </c>
      <c r="H3324" s="1">
        <f>ItemLists_295084!W3322</f>
        <v>0</v>
      </c>
      <c r="I3324">
        <f>ItemLists_295084!S3322</f>
        <v>0</v>
      </c>
    </row>
    <row r="3325" spans="1:9" x14ac:dyDescent="0.25">
      <c r="A3325" t="str">
        <f>IF(ItemLists_295084!A3323="Juvenile Non-Fiction","JNF","")</f>
        <v/>
      </c>
      <c r="B3325">
        <f>ItemLists_295084!B3323</f>
        <v>0</v>
      </c>
      <c r="C3325" t="str">
        <f>LEFT(ItemLists_295084!D3323,36)</f>
        <v/>
      </c>
      <c r="D3325" s="3" t="str">
        <f>IF(ItemLists_295084!AE3323=1,"Yes","No")</f>
        <v>No</v>
      </c>
      <c r="E3325" s="18">
        <f>ItemLists_295084!C3323</f>
        <v>0</v>
      </c>
      <c r="F3325">
        <f>ItemLists_295084!F3323</f>
        <v>0</v>
      </c>
      <c r="G3325">
        <f>ItemLists_295084!P3323</f>
        <v>0</v>
      </c>
      <c r="H3325" s="1">
        <f>ItemLists_295084!W3323</f>
        <v>0</v>
      </c>
      <c r="I3325">
        <f>ItemLists_295084!S3323</f>
        <v>0</v>
      </c>
    </row>
    <row r="3326" spans="1:9" x14ac:dyDescent="0.25">
      <c r="A3326" t="str">
        <f>IF(ItemLists_295084!A3324="Juvenile Non-Fiction","JNF","")</f>
        <v/>
      </c>
      <c r="B3326">
        <f>ItemLists_295084!B3324</f>
        <v>0</v>
      </c>
      <c r="C3326" t="str">
        <f>LEFT(ItemLists_295084!D3324,36)</f>
        <v/>
      </c>
      <c r="D3326" s="3" t="str">
        <f>IF(ItemLists_295084!AE3324=1,"Yes","No")</f>
        <v>No</v>
      </c>
      <c r="E3326" s="18">
        <f>ItemLists_295084!C3324</f>
        <v>0</v>
      </c>
      <c r="F3326">
        <f>ItemLists_295084!F3324</f>
        <v>0</v>
      </c>
      <c r="G3326">
        <f>ItemLists_295084!P3324</f>
        <v>0</v>
      </c>
      <c r="H3326" s="1">
        <f>ItemLists_295084!W3324</f>
        <v>0</v>
      </c>
      <c r="I3326">
        <f>ItemLists_295084!S3324</f>
        <v>0</v>
      </c>
    </row>
    <row r="3327" spans="1:9" x14ac:dyDescent="0.25">
      <c r="A3327" t="str">
        <f>IF(ItemLists_295084!A3325="Juvenile Non-Fiction","JNF","")</f>
        <v/>
      </c>
      <c r="B3327">
        <f>ItemLists_295084!B3325</f>
        <v>0</v>
      </c>
      <c r="C3327" t="str">
        <f>LEFT(ItemLists_295084!D3325,36)</f>
        <v/>
      </c>
      <c r="D3327" s="3" t="str">
        <f>IF(ItemLists_295084!AE3325=1,"Yes","No")</f>
        <v>No</v>
      </c>
      <c r="E3327" s="18">
        <f>ItemLists_295084!C3325</f>
        <v>0</v>
      </c>
      <c r="F3327">
        <f>ItemLists_295084!F3325</f>
        <v>0</v>
      </c>
      <c r="G3327">
        <f>ItemLists_295084!P3325</f>
        <v>0</v>
      </c>
      <c r="H3327" s="1">
        <f>ItemLists_295084!W3325</f>
        <v>0</v>
      </c>
      <c r="I3327">
        <f>ItemLists_295084!S3325</f>
        <v>0</v>
      </c>
    </row>
    <row r="3328" spans="1:9" x14ac:dyDescent="0.25">
      <c r="A3328" t="str">
        <f>IF(ItemLists_295084!A3326="Juvenile Non-Fiction","JNF","")</f>
        <v/>
      </c>
      <c r="B3328">
        <f>ItemLists_295084!B3326</f>
        <v>0</v>
      </c>
      <c r="C3328" t="str">
        <f>LEFT(ItemLists_295084!D3326,36)</f>
        <v/>
      </c>
      <c r="D3328" s="3" t="str">
        <f>IF(ItemLists_295084!AE3326=1,"Yes","No")</f>
        <v>No</v>
      </c>
      <c r="E3328" s="18">
        <f>ItemLists_295084!C3326</f>
        <v>0</v>
      </c>
      <c r="F3328">
        <f>ItemLists_295084!F3326</f>
        <v>0</v>
      </c>
      <c r="G3328">
        <f>ItemLists_295084!P3326</f>
        <v>0</v>
      </c>
      <c r="H3328" s="1">
        <f>ItemLists_295084!W3326</f>
        <v>0</v>
      </c>
      <c r="I3328">
        <f>ItemLists_295084!S3326</f>
        <v>0</v>
      </c>
    </row>
    <row r="3329" spans="1:9" x14ac:dyDescent="0.25">
      <c r="A3329" t="str">
        <f>IF(ItemLists_295084!A3327="Juvenile Non-Fiction","JNF","")</f>
        <v/>
      </c>
      <c r="B3329">
        <f>ItemLists_295084!B3327</f>
        <v>0</v>
      </c>
      <c r="C3329" t="str">
        <f>LEFT(ItemLists_295084!D3327,36)</f>
        <v/>
      </c>
      <c r="D3329" s="3" t="str">
        <f>IF(ItemLists_295084!AE3327=1,"Yes","No")</f>
        <v>No</v>
      </c>
      <c r="E3329" s="18">
        <f>ItemLists_295084!C3327</f>
        <v>0</v>
      </c>
      <c r="F3329">
        <f>ItemLists_295084!F3327</f>
        <v>0</v>
      </c>
      <c r="G3329">
        <f>ItemLists_295084!P3327</f>
        <v>0</v>
      </c>
      <c r="H3329" s="1">
        <f>ItemLists_295084!W3327</f>
        <v>0</v>
      </c>
      <c r="I3329">
        <f>ItemLists_295084!S3327</f>
        <v>0</v>
      </c>
    </row>
    <row r="3330" spans="1:9" x14ac:dyDescent="0.25">
      <c r="A3330" t="str">
        <f>IF(ItemLists_295084!A3328="Juvenile Non-Fiction","JNF","")</f>
        <v/>
      </c>
      <c r="B3330">
        <f>ItemLists_295084!B3328</f>
        <v>0</v>
      </c>
      <c r="C3330" t="str">
        <f>LEFT(ItemLists_295084!D3328,36)</f>
        <v/>
      </c>
      <c r="D3330" s="3" t="str">
        <f>IF(ItemLists_295084!AE3328=1,"Yes","No")</f>
        <v>No</v>
      </c>
      <c r="E3330" s="18">
        <f>ItemLists_295084!C3328</f>
        <v>0</v>
      </c>
      <c r="F3330">
        <f>ItemLists_295084!F3328</f>
        <v>0</v>
      </c>
      <c r="G3330">
        <f>ItemLists_295084!P3328</f>
        <v>0</v>
      </c>
      <c r="H3330" s="1">
        <f>ItemLists_295084!W3328</f>
        <v>0</v>
      </c>
      <c r="I3330">
        <f>ItemLists_295084!S3328</f>
        <v>0</v>
      </c>
    </row>
    <row r="3331" spans="1:9" x14ac:dyDescent="0.25">
      <c r="A3331" t="str">
        <f>IF(ItemLists_295084!A3329="Juvenile Non-Fiction","JNF","")</f>
        <v/>
      </c>
      <c r="B3331">
        <f>ItemLists_295084!B3329</f>
        <v>0</v>
      </c>
      <c r="C3331" t="str">
        <f>LEFT(ItemLists_295084!D3329,36)</f>
        <v/>
      </c>
      <c r="D3331" s="3" t="str">
        <f>IF(ItemLists_295084!AE3329=1,"Yes","No")</f>
        <v>No</v>
      </c>
      <c r="E3331" s="18">
        <f>ItemLists_295084!C3329</f>
        <v>0</v>
      </c>
      <c r="F3331">
        <f>ItemLists_295084!F3329</f>
        <v>0</v>
      </c>
      <c r="G3331">
        <f>ItemLists_295084!P3329</f>
        <v>0</v>
      </c>
      <c r="H3331" s="1">
        <f>ItemLists_295084!W3329</f>
        <v>0</v>
      </c>
      <c r="I3331">
        <f>ItemLists_295084!S3329</f>
        <v>0</v>
      </c>
    </row>
    <row r="3332" spans="1:9" x14ac:dyDescent="0.25">
      <c r="A3332" t="str">
        <f>IF(ItemLists_295084!A3330="Juvenile Non-Fiction","JNF","")</f>
        <v/>
      </c>
      <c r="B3332">
        <f>ItemLists_295084!B3330</f>
        <v>0</v>
      </c>
      <c r="C3332" t="str">
        <f>LEFT(ItemLists_295084!D3330,36)</f>
        <v/>
      </c>
      <c r="D3332" s="3" t="str">
        <f>IF(ItemLists_295084!AE3330=1,"Yes","No")</f>
        <v>No</v>
      </c>
      <c r="E3332" s="18">
        <f>ItemLists_295084!C3330</f>
        <v>0</v>
      </c>
      <c r="F3332">
        <f>ItemLists_295084!F3330</f>
        <v>0</v>
      </c>
      <c r="G3332">
        <f>ItemLists_295084!P3330</f>
        <v>0</v>
      </c>
      <c r="H3332" s="1">
        <f>ItemLists_295084!W3330</f>
        <v>0</v>
      </c>
      <c r="I3332">
        <f>ItemLists_295084!S3330</f>
        <v>0</v>
      </c>
    </row>
    <row r="3333" spans="1:9" x14ac:dyDescent="0.25">
      <c r="A3333" t="str">
        <f>IF(ItemLists_295084!A3331="Juvenile Non-Fiction","JNF","")</f>
        <v/>
      </c>
      <c r="B3333">
        <f>ItemLists_295084!B3331</f>
        <v>0</v>
      </c>
      <c r="C3333" t="str">
        <f>LEFT(ItemLists_295084!D3331,36)</f>
        <v/>
      </c>
      <c r="D3333" s="3" t="str">
        <f>IF(ItemLists_295084!AE3331=1,"Yes","No")</f>
        <v>No</v>
      </c>
      <c r="E3333" s="18">
        <f>ItemLists_295084!C3331</f>
        <v>0</v>
      </c>
      <c r="F3333">
        <f>ItemLists_295084!F3331</f>
        <v>0</v>
      </c>
      <c r="G3333">
        <f>ItemLists_295084!P3331</f>
        <v>0</v>
      </c>
      <c r="H3333" s="1">
        <f>ItemLists_295084!W3331</f>
        <v>0</v>
      </c>
      <c r="I3333">
        <f>ItemLists_295084!S3331</f>
        <v>0</v>
      </c>
    </row>
    <row r="3334" spans="1:9" x14ac:dyDescent="0.25">
      <c r="A3334" t="str">
        <f>IF(ItemLists_295084!A3332="Juvenile Non-Fiction","JNF","")</f>
        <v/>
      </c>
      <c r="B3334">
        <f>ItemLists_295084!B3332</f>
        <v>0</v>
      </c>
      <c r="C3334" t="str">
        <f>LEFT(ItemLists_295084!D3332,36)</f>
        <v/>
      </c>
      <c r="D3334" s="3" t="str">
        <f>IF(ItemLists_295084!AE3332=1,"Yes","No")</f>
        <v>No</v>
      </c>
      <c r="E3334" s="18">
        <f>ItemLists_295084!C3332</f>
        <v>0</v>
      </c>
      <c r="F3334">
        <f>ItemLists_295084!F3332</f>
        <v>0</v>
      </c>
      <c r="G3334">
        <f>ItemLists_295084!P3332</f>
        <v>0</v>
      </c>
      <c r="H3334" s="1">
        <f>ItemLists_295084!W3332</f>
        <v>0</v>
      </c>
      <c r="I3334">
        <f>ItemLists_295084!S3332</f>
        <v>0</v>
      </c>
    </row>
    <row r="3335" spans="1:9" x14ac:dyDescent="0.25">
      <c r="A3335" t="str">
        <f>IF(ItemLists_295084!A3333="Juvenile Non-Fiction","JNF","")</f>
        <v/>
      </c>
      <c r="B3335">
        <f>ItemLists_295084!B3333</f>
        <v>0</v>
      </c>
      <c r="C3335" t="str">
        <f>LEFT(ItemLists_295084!D3333,36)</f>
        <v/>
      </c>
      <c r="D3335" s="3" t="str">
        <f>IF(ItemLists_295084!AE3333=1,"Yes","No")</f>
        <v>No</v>
      </c>
      <c r="E3335" s="18">
        <f>ItemLists_295084!C3333</f>
        <v>0</v>
      </c>
      <c r="F3335">
        <f>ItemLists_295084!F3333</f>
        <v>0</v>
      </c>
      <c r="G3335">
        <f>ItemLists_295084!P3333</f>
        <v>0</v>
      </c>
      <c r="H3335" s="1">
        <f>ItemLists_295084!W3333</f>
        <v>0</v>
      </c>
      <c r="I3335">
        <f>ItemLists_295084!S3333</f>
        <v>0</v>
      </c>
    </row>
    <row r="3336" spans="1:9" x14ac:dyDescent="0.25">
      <c r="A3336" t="str">
        <f>IF(ItemLists_295084!A3334="Juvenile Non-Fiction","JNF","")</f>
        <v/>
      </c>
      <c r="B3336">
        <f>ItemLists_295084!B3334</f>
        <v>0</v>
      </c>
      <c r="C3336" t="str">
        <f>LEFT(ItemLists_295084!D3334,36)</f>
        <v/>
      </c>
      <c r="D3336" s="3" t="str">
        <f>IF(ItemLists_295084!AE3334=1,"Yes","No")</f>
        <v>No</v>
      </c>
      <c r="E3336" s="18">
        <f>ItemLists_295084!C3334</f>
        <v>0</v>
      </c>
      <c r="F3336">
        <f>ItemLists_295084!F3334</f>
        <v>0</v>
      </c>
      <c r="G3336">
        <f>ItemLists_295084!P3334</f>
        <v>0</v>
      </c>
      <c r="H3336" s="1">
        <f>ItemLists_295084!W3334</f>
        <v>0</v>
      </c>
      <c r="I3336">
        <f>ItemLists_295084!S3334</f>
        <v>0</v>
      </c>
    </row>
    <row r="3337" spans="1:9" x14ac:dyDescent="0.25">
      <c r="A3337" t="str">
        <f>IF(ItemLists_295084!A3335="Juvenile Non-Fiction","JNF","")</f>
        <v/>
      </c>
      <c r="B3337">
        <f>ItemLists_295084!B3335</f>
        <v>0</v>
      </c>
      <c r="C3337" t="str">
        <f>LEFT(ItemLists_295084!D3335,36)</f>
        <v/>
      </c>
      <c r="D3337" s="3" t="str">
        <f>IF(ItemLists_295084!AE3335=1,"Yes","No")</f>
        <v>No</v>
      </c>
      <c r="E3337" s="18">
        <f>ItemLists_295084!C3335</f>
        <v>0</v>
      </c>
      <c r="F3337">
        <f>ItemLists_295084!F3335</f>
        <v>0</v>
      </c>
      <c r="G3337">
        <f>ItemLists_295084!P3335</f>
        <v>0</v>
      </c>
      <c r="H3337" s="1">
        <f>ItemLists_295084!W3335</f>
        <v>0</v>
      </c>
      <c r="I3337">
        <f>ItemLists_295084!S3335</f>
        <v>0</v>
      </c>
    </row>
    <row r="3338" spans="1:9" x14ac:dyDescent="0.25">
      <c r="A3338" t="str">
        <f>IF(ItemLists_295084!A3336="Juvenile Non-Fiction","JNF","")</f>
        <v/>
      </c>
      <c r="B3338">
        <f>ItemLists_295084!B3336</f>
        <v>0</v>
      </c>
      <c r="C3338" t="str">
        <f>LEFT(ItemLists_295084!D3336,36)</f>
        <v/>
      </c>
      <c r="D3338" s="3" t="str">
        <f>IF(ItemLists_295084!AE3336=1,"Yes","No")</f>
        <v>No</v>
      </c>
      <c r="E3338" s="18">
        <f>ItemLists_295084!C3336</f>
        <v>0</v>
      </c>
      <c r="F3338">
        <f>ItemLists_295084!F3336</f>
        <v>0</v>
      </c>
      <c r="G3338">
        <f>ItemLists_295084!P3336</f>
        <v>0</v>
      </c>
      <c r="H3338" s="1">
        <f>ItemLists_295084!W3336</f>
        <v>0</v>
      </c>
      <c r="I3338">
        <f>ItemLists_295084!S3336</f>
        <v>0</v>
      </c>
    </row>
    <row r="3339" spans="1:9" x14ac:dyDescent="0.25">
      <c r="A3339" t="str">
        <f>IF(ItemLists_295084!A3337="Juvenile Non-Fiction","JNF","")</f>
        <v/>
      </c>
      <c r="B3339">
        <f>ItemLists_295084!B3337</f>
        <v>0</v>
      </c>
      <c r="C3339" t="str">
        <f>LEFT(ItemLists_295084!D3337,36)</f>
        <v/>
      </c>
      <c r="D3339" s="3" t="str">
        <f>IF(ItemLists_295084!AE3337=1,"Yes","No")</f>
        <v>No</v>
      </c>
      <c r="E3339" s="18">
        <f>ItemLists_295084!C3337</f>
        <v>0</v>
      </c>
      <c r="F3339">
        <f>ItemLists_295084!F3337</f>
        <v>0</v>
      </c>
      <c r="G3339">
        <f>ItemLists_295084!P3337</f>
        <v>0</v>
      </c>
      <c r="H3339" s="1">
        <f>ItemLists_295084!W3337</f>
        <v>0</v>
      </c>
      <c r="I3339">
        <f>ItemLists_295084!S3337</f>
        <v>0</v>
      </c>
    </row>
    <row r="3340" spans="1:9" x14ac:dyDescent="0.25">
      <c r="A3340" t="str">
        <f>IF(ItemLists_295084!A3338="Juvenile Non-Fiction","JNF","")</f>
        <v/>
      </c>
      <c r="B3340">
        <f>ItemLists_295084!B3338</f>
        <v>0</v>
      </c>
      <c r="C3340" t="str">
        <f>LEFT(ItemLists_295084!D3338,36)</f>
        <v/>
      </c>
      <c r="D3340" s="3" t="str">
        <f>IF(ItemLists_295084!AE3338=1,"Yes","No")</f>
        <v>No</v>
      </c>
      <c r="E3340" s="18">
        <f>ItemLists_295084!C3338</f>
        <v>0</v>
      </c>
      <c r="F3340">
        <f>ItemLists_295084!F3338</f>
        <v>0</v>
      </c>
      <c r="G3340">
        <f>ItemLists_295084!P3338</f>
        <v>0</v>
      </c>
      <c r="H3340" s="1">
        <f>ItemLists_295084!W3338</f>
        <v>0</v>
      </c>
      <c r="I3340">
        <f>ItemLists_295084!S3338</f>
        <v>0</v>
      </c>
    </row>
    <row r="3341" spans="1:9" x14ac:dyDescent="0.25">
      <c r="A3341" t="str">
        <f>IF(ItemLists_295084!A3339="Juvenile Non-Fiction","JNF","")</f>
        <v/>
      </c>
      <c r="B3341">
        <f>ItemLists_295084!B3339</f>
        <v>0</v>
      </c>
      <c r="C3341" t="str">
        <f>LEFT(ItemLists_295084!D3339,36)</f>
        <v/>
      </c>
      <c r="D3341" s="3" t="str">
        <f>IF(ItemLists_295084!AE3339=1,"Yes","No")</f>
        <v>No</v>
      </c>
      <c r="E3341" s="18">
        <f>ItemLists_295084!C3339</f>
        <v>0</v>
      </c>
      <c r="F3341">
        <f>ItemLists_295084!F3339</f>
        <v>0</v>
      </c>
      <c r="G3341">
        <f>ItemLists_295084!P3339</f>
        <v>0</v>
      </c>
      <c r="H3341" s="1">
        <f>ItemLists_295084!W3339</f>
        <v>0</v>
      </c>
      <c r="I3341">
        <f>ItemLists_295084!S3339</f>
        <v>0</v>
      </c>
    </row>
    <row r="3342" spans="1:9" x14ac:dyDescent="0.25">
      <c r="A3342" t="str">
        <f>IF(ItemLists_295084!A3340="Juvenile Non-Fiction","JNF","")</f>
        <v/>
      </c>
      <c r="B3342">
        <f>ItemLists_295084!B3340</f>
        <v>0</v>
      </c>
      <c r="C3342" t="str">
        <f>LEFT(ItemLists_295084!D3340,36)</f>
        <v/>
      </c>
      <c r="D3342" s="3" t="str">
        <f>IF(ItemLists_295084!AE3340=1,"Yes","No")</f>
        <v>No</v>
      </c>
      <c r="E3342" s="18">
        <f>ItemLists_295084!C3340</f>
        <v>0</v>
      </c>
      <c r="F3342">
        <f>ItemLists_295084!F3340</f>
        <v>0</v>
      </c>
      <c r="G3342">
        <f>ItemLists_295084!P3340</f>
        <v>0</v>
      </c>
      <c r="H3342" s="1">
        <f>ItemLists_295084!W3340</f>
        <v>0</v>
      </c>
      <c r="I3342">
        <f>ItemLists_295084!S3340</f>
        <v>0</v>
      </c>
    </row>
    <row r="3343" spans="1:9" x14ac:dyDescent="0.25">
      <c r="A3343" t="str">
        <f>IF(ItemLists_295084!A3341="Juvenile Non-Fiction","JNF","")</f>
        <v/>
      </c>
      <c r="B3343">
        <f>ItemLists_295084!B3341</f>
        <v>0</v>
      </c>
      <c r="C3343" t="str">
        <f>LEFT(ItemLists_295084!D3341,36)</f>
        <v/>
      </c>
      <c r="D3343" s="3" t="str">
        <f>IF(ItemLists_295084!AE3341=1,"Yes","No")</f>
        <v>No</v>
      </c>
      <c r="E3343" s="18">
        <f>ItemLists_295084!C3341</f>
        <v>0</v>
      </c>
      <c r="F3343">
        <f>ItemLists_295084!F3341</f>
        <v>0</v>
      </c>
      <c r="G3343">
        <f>ItemLists_295084!P3341</f>
        <v>0</v>
      </c>
      <c r="H3343" s="1">
        <f>ItemLists_295084!W3341</f>
        <v>0</v>
      </c>
      <c r="I3343">
        <f>ItemLists_295084!S3341</f>
        <v>0</v>
      </c>
    </row>
    <row r="3344" spans="1:9" x14ac:dyDescent="0.25">
      <c r="A3344" t="str">
        <f>IF(ItemLists_295084!A3342="Juvenile Non-Fiction","JNF","")</f>
        <v/>
      </c>
      <c r="B3344">
        <f>ItemLists_295084!B3342</f>
        <v>0</v>
      </c>
      <c r="C3344" t="str">
        <f>LEFT(ItemLists_295084!D3342,36)</f>
        <v/>
      </c>
      <c r="D3344" s="3" t="str">
        <f>IF(ItemLists_295084!AE3342=1,"Yes","No")</f>
        <v>No</v>
      </c>
      <c r="E3344" s="18">
        <f>ItemLists_295084!C3342</f>
        <v>0</v>
      </c>
      <c r="F3344">
        <f>ItemLists_295084!F3342</f>
        <v>0</v>
      </c>
      <c r="G3344">
        <f>ItemLists_295084!P3342</f>
        <v>0</v>
      </c>
      <c r="H3344" s="1">
        <f>ItemLists_295084!W3342</f>
        <v>0</v>
      </c>
      <c r="I3344">
        <f>ItemLists_295084!S3342</f>
        <v>0</v>
      </c>
    </row>
    <row r="3345" spans="1:9" x14ac:dyDescent="0.25">
      <c r="A3345" t="str">
        <f>IF(ItemLists_295084!A3343="Juvenile Non-Fiction","JNF","")</f>
        <v/>
      </c>
      <c r="B3345">
        <f>ItemLists_295084!B3343</f>
        <v>0</v>
      </c>
      <c r="C3345" t="str">
        <f>LEFT(ItemLists_295084!D3343,36)</f>
        <v/>
      </c>
      <c r="D3345" s="3" t="str">
        <f>IF(ItemLists_295084!AE3343=1,"Yes","No")</f>
        <v>No</v>
      </c>
      <c r="E3345" s="18">
        <f>ItemLists_295084!C3343</f>
        <v>0</v>
      </c>
      <c r="F3345">
        <f>ItemLists_295084!F3343</f>
        <v>0</v>
      </c>
      <c r="G3345">
        <f>ItemLists_295084!P3343</f>
        <v>0</v>
      </c>
      <c r="H3345" s="1">
        <f>ItemLists_295084!W3343</f>
        <v>0</v>
      </c>
      <c r="I3345">
        <f>ItemLists_295084!S3343</f>
        <v>0</v>
      </c>
    </row>
    <row r="3346" spans="1:9" x14ac:dyDescent="0.25">
      <c r="A3346" t="str">
        <f>IF(ItemLists_295084!A3344="Juvenile Non-Fiction","JNF","")</f>
        <v/>
      </c>
      <c r="B3346">
        <f>ItemLists_295084!B3344</f>
        <v>0</v>
      </c>
      <c r="C3346" t="str">
        <f>LEFT(ItemLists_295084!D3344,36)</f>
        <v/>
      </c>
      <c r="D3346" s="3" t="str">
        <f>IF(ItemLists_295084!AE3344=1,"Yes","No")</f>
        <v>No</v>
      </c>
      <c r="E3346" s="18">
        <f>ItemLists_295084!C3344</f>
        <v>0</v>
      </c>
      <c r="F3346">
        <f>ItemLists_295084!F3344</f>
        <v>0</v>
      </c>
      <c r="G3346">
        <f>ItemLists_295084!P3344</f>
        <v>0</v>
      </c>
      <c r="H3346" s="1">
        <f>ItemLists_295084!W3344</f>
        <v>0</v>
      </c>
      <c r="I3346">
        <f>ItemLists_295084!S3344</f>
        <v>0</v>
      </c>
    </row>
    <row r="3347" spans="1:9" x14ac:dyDescent="0.25">
      <c r="A3347" t="str">
        <f>IF(ItemLists_295084!A3345="Juvenile Non-Fiction","JNF","")</f>
        <v/>
      </c>
      <c r="B3347">
        <f>ItemLists_295084!B3345</f>
        <v>0</v>
      </c>
      <c r="C3347" t="str">
        <f>LEFT(ItemLists_295084!D3345,36)</f>
        <v/>
      </c>
      <c r="D3347" s="3" t="str">
        <f>IF(ItemLists_295084!AE3345=1,"Yes","No")</f>
        <v>No</v>
      </c>
      <c r="E3347" s="18">
        <f>ItemLists_295084!C3345</f>
        <v>0</v>
      </c>
      <c r="F3347">
        <f>ItemLists_295084!F3345</f>
        <v>0</v>
      </c>
      <c r="G3347">
        <f>ItemLists_295084!P3345</f>
        <v>0</v>
      </c>
      <c r="H3347" s="1">
        <f>ItemLists_295084!W3345</f>
        <v>0</v>
      </c>
      <c r="I3347">
        <f>ItemLists_295084!S3345</f>
        <v>0</v>
      </c>
    </row>
    <row r="3348" spans="1:9" x14ac:dyDescent="0.25">
      <c r="A3348" t="str">
        <f>IF(ItemLists_295084!A3346="Juvenile Non-Fiction","JNF","")</f>
        <v/>
      </c>
      <c r="B3348">
        <f>ItemLists_295084!B3346</f>
        <v>0</v>
      </c>
      <c r="C3348" t="str">
        <f>LEFT(ItemLists_295084!D3346,36)</f>
        <v/>
      </c>
      <c r="D3348" s="3" t="str">
        <f>IF(ItemLists_295084!AE3346=1,"Yes","No")</f>
        <v>No</v>
      </c>
      <c r="E3348" s="18">
        <f>ItemLists_295084!C3346</f>
        <v>0</v>
      </c>
      <c r="F3348">
        <f>ItemLists_295084!F3346</f>
        <v>0</v>
      </c>
      <c r="G3348">
        <f>ItemLists_295084!P3346</f>
        <v>0</v>
      </c>
      <c r="H3348" s="1">
        <f>ItemLists_295084!W3346</f>
        <v>0</v>
      </c>
      <c r="I3348">
        <f>ItemLists_295084!S3346</f>
        <v>0</v>
      </c>
    </row>
    <row r="3349" spans="1:9" x14ac:dyDescent="0.25">
      <c r="A3349" t="str">
        <f>IF(ItemLists_295084!A3347="Juvenile Non-Fiction","JNF","")</f>
        <v/>
      </c>
      <c r="B3349">
        <f>ItemLists_295084!B3347</f>
        <v>0</v>
      </c>
      <c r="C3349" t="str">
        <f>LEFT(ItemLists_295084!D3347,36)</f>
        <v/>
      </c>
      <c r="D3349" s="3" t="str">
        <f>IF(ItemLists_295084!AE3347=1,"Yes","No")</f>
        <v>No</v>
      </c>
      <c r="E3349" s="18">
        <f>ItemLists_295084!C3347</f>
        <v>0</v>
      </c>
      <c r="F3349">
        <f>ItemLists_295084!F3347</f>
        <v>0</v>
      </c>
      <c r="G3349">
        <f>ItemLists_295084!P3347</f>
        <v>0</v>
      </c>
      <c r="H3349" s="1">
        <f>ItemLists_295084!W3347</f>
        <v>0</v>
      </c>
      <c r="I3349">
        <f>ItemLists_295084!S3347</f>
        <v>0</v>
      </c>
    </row>
    <row r="3350" spans="1:9" x14ac:dyDescent="0.25">
      <c r="A3350" t="str">
        <f>IF(ItemLists_295084!A3348="Juvenile Non-Fiction","JNF","")</f>
        <v/>
      </c>
      <c r="B3350">
        <f>ItemLists_295084!B3348</f>
        <v>0</v>
      </c>
      <c r="C3350" t="str">
        <f>LEFT(ItemLists_295084!D3348,36)</f>
        <v/>
      </c>
      <c r="D3350" s="3" t="str">
        <f>IF(ItemLists_295084!AE3348=1,"Yes","No")</f>
        <v>No</v>
      </c>
      <c r="E3350" s="18">
        <f>ItemLists_295084!C3348</f>
        <v>0</v>
      </c>
      <c r="F3350">
        <f>ItemLists_295084!F3348</f>
        <v>0</v>
      </c>
      <c r="G3350">
        <f>ItemLists_295084!P3348</f>
        <v>0</v>
      </c>
      <c r="H3350" s="1">
        <f>ItemLists_295084!W3348</f>
        <v>0</v>
      </c>
      <c r="I3350">
        <f>ItemLists_295084!S3348</f>
        <v>0</v>
      </c>
    </row>
    <row r="3351" spans="1:9" x14ac:dyDescent="0.25">
      <c r="A3351" t="str">
        <f>IF(ItemLists_295084!A3349="Juvenile Non-Fiction","JNF","")</f>
        <v/>
      </c>
      <c r="B3351">
        <f>ItemLists_295084!B3349</f>
        <v>0</v>
      </c>
      <c r="C3351" t="str">
        <f>LEFT(ItemLists_295084!D3349,36)</f>
        <v/>
      </c>
      <c r="D3351" s="3" t="str">
        <f>IF(ItemLists_295084!AE3349=1,"Yes","No")</f>
        <v>No</v>
      </c>
      <c r="E3351" s="18">
        <f>ItemLists_295084!C3349</f>
        <v>0</v>
      </c>
      <c r="F3351">
        <f>ItemLists_295084!F3349</f>
        <v>0</v>
      </c>
      <c r="G3351">
        <f>ItemLists_295084!P3349</f>
        <v>0</v>
      </c>
      <c r="H3351" s="1">
        <f>ItemLists_295084!W3349</f>
        <v>0</v>
      </c>
      <c r="I3351">
        <f>ItemLists_295084!S3349</f>
        <v>0</v>
      </c>
    </row>
    <row r="3352" spans="1:9" x14ac:dyDescent="0.25">
      <c r="A3352" t="str">
        <f>IF(ItemLists_295084!A3350="Juvenile Non-Fiction","JNF","")</f>
        <v/>
      </c>
      <c r="B3352">
        <f>ItemLists_295084!B3350</f>
        <v>0</v>
      </c>
      <c r="C3352" t="str">
        <f>LEFT(ItemLists_295084!D3350,36)</f>
        <v/>
      </c>
      <c r="D3352" s="3" t="str">
        <f>IF(ItemLists_295084!AE3350=1,"Yes","No")</f>
        <v>No</v>
      </c>
      <c r="E3352" s="18">
        <f>ItemLists_295084!C3350</f>
        <v>0</v>
      </c>
      <c r="F3352">
        <f>ItemLists_295084!F3350</f>
        <v>0</v>
      </c>
      <c r="G3352">
        <f>ItemLists_295084!P3350</f>
        <v>0</v>
      </c>
      <c r="H3352" s="1">
        <f>ItemLists_295084!W3350</f>
        <v>0</v>
      </c>
      <c r="I3352">
        <f>ItemLists_295084!S3350</f>
        <v>0</v>
      </c>
    </row>
    <row r="3353" spans="1:9" x14ac:dyDescent="0.25">
      <c r="A3353" t="str">
        <f>IF(ItemLists_295084!A3351="Juvenile Non-Fiction","JNF","")</f>
        <v/>
      </c>
      <c r="B3353">
        <f>ItemLists_295084!B3351</f>
        <v>0</v>
      </c>
      <c r="C3353" t="str">
        <f>LEFT(ItemLists_295084!D3351,36)</f>
        <v/>
      </c>
      <c r="D3353" s="3" t="str">
        <f>IF(ItemLists_295084!AE3351=1,"Yes","No")</f>
        <v>No</v>
      </c>
      <c r="E3353" s="18">
        <f>ItemLists_295084!C3351</f>
        <v>0</v>
      </c>
      <c r="F3353">
        <f>ItemLists_295084!F3351</f>
        <v>0</v>
      </c>
      <c r="G3353">
        <f>ItemLists_295084!P3351</f>
        <v>0</v>
      </c>
      <c r="H3353" s="1">
        <f>ItemLists_295084!W3351</f>
        <v>0</v>
      </c>
      <c r="I3353">
        <f>ItemLists_295084!S3351</f>
        <v>0</v>
      </c>
    </row>
    <row r="3354" spans="1:9" x14ac:dyDescent="0.25">
      <c r="A3354" t="str">
        <f>IF(ItemLists_295084!A3352="Juvenile Non-Fiction","JNF","")</f>
        <v/>
      </c>
      <c r="B3354">
        <f>ItemLists_295084!B3352</f>
        <v>0</v>
      </c>
      <c r="C3354" t="str">
        <f>LEFT(ItemLists_295084!D3352,36)</f>
        <v/>
      </c>
      <c r="D3354" s="3" t="str">
        <f>IF(ItemLists_295084!AE3352=1,"Yes","No")</f>
        <v>No</v>
      </c>
      <c r="E3354" s="18">
        <f>ItemLists_295084!C3352</f>
        <v>0</v>
      </c>
      <c r="F3354">
        <f>ItemLists_295084!F3352</f>
        <v>0</v>
      </c>
      <c r="G3354">
        <f>ItemLists_295084!P3352</f>
        <v>0</v>
      </c>
      <c r="H3354" s="1">
        <f>ItemLists_295084!W3352</f>
        <v>0</v>
      </c>
      <c r="I3354">
        <f>ItemLists_295084!S3352</f>
        <v>0</v>
      </c>
    </row>
    <row r="3355" spans="1:9" x14ac:dyDescent="0.25">
      <c r="A3355" t="str">
        <f>IF(ItemLists_295084!A3353="Juvenile Non-Fiction","JNF","")</f>
        <v/>
      </c>
      <c r="B3355">
        <f>ItemLists_295084!B3353</f>
        <v>0</v>
      </c>
      <c r="C3355" t="str">
        <f>LEFT(ItemLists_295084!D3353,36)</f>
        <v/>
      </c>
      <c r="D3355" s="3" t="str">
        <f>IF(ItemLists_295084!AE3353=1,"Yes","No")</f>
        <v>No</v>
      </c>
      <c r="E3355" s="18">
        <f>ItemLists_295084!C3353</f>
        <v>0</v>
      </c>
      <c r="F3355">
        <f>ItemLists_295084!F3353</f>
        <v>0</v>
      </c>
      <c r="G3355">
        <f>ItemLists_295084!P3353</f>
        <v>0</v>
      </c>
      <c r="H3355" s="1">
        <f>ItemLists_295084!W3353</f>
        <v>0</v>
      </c>
      <c r="I3355">
        <f>ItemLists_295084!S3353</f>
        <v>0</v>
      </c>
    </row>
    <row r="3356" spans="1:9" x14ac:dyDescent="0.25">
      <c r="A3356" t="str">
        <f>IF(ItemLists_295084!A3354="Juvenile Non-Fiction","JNF","")</f>
        <v/>
      </c>
      <c r="B3356">
        <f>ItemLists_295084!B3354</f>
        <v>0</v>
      </c>
      <c r="C3356" t="str">
        <f>LEFT(ItemLists_295084!D3354,36)</f>
        <v/>
      </c>
      <c r="D3356" s="3" t="str">
        <f>IF(ItemLists_295084!AE3354=1,"Yes","No")</f>
        <v>No</v>
      </c>
      <c r="E3356" s="18">
        <f>ItemLists_295084!C3354</f>
        <v>0</v>
      </c>
      <c r="F3356">
        <f>ItemLists_295084!F3354</f>
        <v>0</v>
      </c>
      <c r="G3356">
        <f>ItemLists_295084!P3354</f>
        <v>0</v>
      </c>
      <c r="H3356" s="1">
        <f>ItemLists_295084!W3354</f>
        <v>0</v>
      </c>
      <c r="I3356">
        <f>ItemLists_295084!S3354</f>
        <v>0</v>
      </c>
    </row>
    <row r="3357" spans="1:9" x14ac:dyDescent="0.25">
      <c r="A3357" t="str">
        <f>IF(ItemLists_295084!A3355="Juvenile Non-Fiction","JNF","")</f>
        <v/>
      </c>
      <c r="B3357">
        <f>ItemLists_295084!B3355</f>
        <v>0</v>
      </c>
      <c r="C3357" t="str">
        <f>LEFT(ItemLists_295084!D3355,36)</f>
        <v/>
      </c>
      <c r="D3357" s="3" t="str">
        <f>IF(ItemLists_295084!AE3355=1,"Yes","No")</f>
        <v>No</v>
      </c>
      <c r="E3357" s="18">
        <f>ItemLists_295084!C3355</f>
        <v>0</v>
      </c>
      <c r="F3357">
        <f>ItemLists_295084!F3355</f>
        <v>0</v>
      </c>
      <c r="G3357">
        <f>ItemLists_295084!P3355</f>
        <v>0</v>
      </c>
      <c r="H3357" s="1">
        <f>ItemLists_295084!W3355</f>
        <v>0</v>
      </c>
      <c r="I3357">
        <f>ItemLists_295084!S3355</f>
        <v>0</v>
      </c>
    </row>
    <row r="3358" spans="1:9" x14ac:dyDescent="0.25">
      <c r="A3358" t="str">
        <f>IF(ItemLists_295084!A3356="Juvenile Non-Fiction","JNF","")</f>
        <v/>
      </c>
      <c r="B3358">
        <f>ItemLists_295084!B3356</f>
        <v>0</v>
      </c>
      <c r="C3358" t="str">
        <f>LEFT(ItemLists_295084!D3356,36)</f>
        <v/>
      </c>
      <c r="D3358" s="3" t="str">
        <f>IF(ItemLists_295084!AE3356=1,"Yes","No")</f>
        <v>No</v>
      </c>
      <c r="E3358" s="18">
        <f>ItemLists_295084!C3356</f>
        <v>0</v>
      </c>
      <c r="F3358">
        <f>ItemLists_295084!F3356</f>
        <v>0</v>
      </c>
      <c r="G3358">
        <f>ItemLists_295084!P3356</f>
        <v>0</v>
      </c>
      <c r="H3358" s="1">
        <f>ItemLists_295084!W3356</f>
        <v>0</v>
      </c>
      <c r="I3358">
        <f>ItemLists_295084!S3356</f>
        <v>0</v>
      </c>
    </row>
    <row r="3359" spans="1:9" x14ac:dyDescent="0.25">
      <c r="A3359" t="str">
        <f>IF(ItemLists_295084!A3357="Juvenile Non-Fiction","JNF","")</f>
        <v/>
      </c>
      <c r="B3359">
        <f>ItemLists_295084!B3357</f>
        <v>0</v>
      </c>
      <c r="C3359" t="str">
        <f>LEFT(ItemLists_295084!D3357,36)</f>
        <v/>
      </c>
      <c r="D3359" s="3" t="str">
        <f>IF(ItemLists_295084!AE3357=1,"Yes","No")</f>
        <v>No</v>
      </c>
      <c r="E3359" s="18">
        <f>ItemLists_295084!C3357</f>
        <v>0</v>
      </c>
      <c r="F3359">
        <f>ItemLists_295084!F3357</f>
        <v>0</v>
      </c>
      <c r="G3359">
        <f>ItemLists_295084!P3357</f>
        <v>0</v>
      </c>
      <c r="H3359" s="1">
        <f>ItemLists_295084!W3357</f>
        <v>0</v>
      </c>
      <c r="I3359">
        <f>ItemLists_295084!S3357</f>
        <v>0</v>
      </c>
    </row>
    <row r="3360" spans="1:9" x14ac:dyDescent="0.25">
      <c r="A3360" t="str">
        <f>IF(ItemLists_295084!A3358="Juvenile Non-Fiction","JNF","")</f>
        <v/>
      </c>
      <c r="B3360">
        <f>ItemLists_295084!B3358</f>
        <v>0</v>
      </c>
      <c r="C3360" t="str">
        <f>LEFT(ItemLists_295084!D3358,36)</f>
        <v/>
      </c>
      <c r="D3360" s="3" t="str">
        <f>IF(ItemLists_295084!AE3358=1,"Yes","No")</f>
        <v>No</v>
      </c>
      <c r="E3360" s="18">
        <f>ItemLists_295084!C3358</f>
        <v>0</v>
      </c>
      <c r="F3360">
        <f>ItemLists_295084!F3358</f>
        <v>0</v>
      </c>
      <c r="G3360">
        <f>ItemLists_295084!P3358</f>
        <v>0</v>
      </c>
      <c r="H3360" s="1">
        <f>ItemLists_295084!W3358</f>
        <v>0</v>
      </c>
      <c r="I3360">
        <f>ItemLists_295084!S3358</f>
        <v>0</v>
      </c>
    </row>
    <row r="3361" spans="1:9" x14ac:dyDescent="0.25">
      <c r="A3361" t="str">
        <f>IF(ItemLists_295084!A3359="Juvenile Non-Fiction","JNF","")</f>
        <v/>
      </c>
      <c r="B3361">
        <f>ItemLists_295084!B3359</f>
        <v>0</v>
      </c>
      <c r="C3361" t="str">
        <f>LEFT(ItemLists_295084!D3359,36)</f>
        <v/>
      </c>
      <c r="D3361" s="3" t="str">
        <f>IF(ItemLists_295084!AE3359=1,"Yes","No")</f>
        <v>No</v>
      </c>
      <c r="E3361" s="18">
        <f>ItemLists_295084!C3359</f>
        <v>0</v>
      </c>
      <c r="F3361">
        <f>ItemLists_295084!F3359</f>
        <v>0</v>
      </c>
      <c r="G3361">
        <f>ItemLists_295084!P3359</f>
        <v>0</v>
      </c>
      <c r="H3361" s="1">
        <f>ItemLists_295084!W3359</f>
        <v>0</v>
      </c>
      <c r="I3361">
        <f>ItemLists_295084!S3359</f>
        <v>0</v>
      </c>
    </row>
    <row r="3362" spans="1:9" x14ac:dyDescent="0.25">
      <c r="A3362" t="str">
        <f>IF(ItemLists_295084!A3360="Juvenile Non-Fiction","JNF","")</f>
        <v/>
      </c>
      <c r="B3362">
        <f>ItemLists_295084!B3360</f>
        <v>0</v>
      </c>
      <c r="C3362" t="str">
        <f>LEFT(ItemLists_295084!D3360,36)</f>
        <v/>
      </c>
      <c r="D3362" s="3" t="str">
        <f>IF(ItemLists_295084!AE3360=1,"Yes","No")</f>
        <v>No</v>
      </c>
      <c r="E3362" s="18">
        <f>ItemLists_295084!C3360</f>
        <v>0</v>
      </c>
      <c r="F3362">
        <f>ItemLists_295084!F3360</f>
        <v>0</v>
      </c>
      <c r="G3362">
        <f>ItemLists_295084!P3360</f>
        <v>0</v>
      </c>
      <c r="H3362" s="1">
        <f>ItemLists_295084!W3360</f>
        <v>0</v>
      </c>
      <c r="I3362">
        <f>ItemLists_295084!S3360</f>
        <v>0</v>
      </c>
    </row>
    <row r="3363" spans="1:9" x14ac:dyDescent="0.25">
      <c r="A3363" t="str">
        <f>IF(ItemLists_295084!A3361="Juvenile Non-Fiction","JNF","")</f>
        <v/>
      </c>
      <c r="B3363">
        <f>ItemLists_295084!B3361</f>
        <v>0</v>
      </c>
      <c r="C3363" t="str">
        <f>LEFT(ItemLists_295084!D3361,36)</f>
        <v/>
      </c>
      <c r="D3363" s="3" t="str">
        <f>IF(ItemLists_295084!AE3361=1,"Yes","No")</f>
        <v>No</v>
      </c>
      <c r="E3363" s="18">
        <f>ItemLists_295084!C3361</f>
        <v>0</v>
      </c>
      <c r="F3363">
        <f>ItemLists_295084!F3361</f>
        <v>0</v>
      </c>
      <c r="G3363">
        <f>ItemLists_295084!P3361</f>
        <v>0</v>
      </c>
      <c r="H3363" s="1">
        <f>ItemLists_295084!W3361</f>
        <v>0</v>
      </c>
      <c r="I3363">
        <f>ItemLists_295084!S3361</f>
        <v>0</v>
      </c>
    </row>
    <row r="3364" spans="1:9" x14ac:dyDescent="0.25">
      <c r="A3364" t="str">
        <f>IF(ItemLists_295084!A3362="Juvenile Non-Fiction","JNF","")</f>
        <v/>
      </c>
      <c r="B3364">
        <f>ItemLists_295084!B3362</f>
        <v>0</v>
      </c>
      <c r="C3364" t="str">
        <f>LEFT(ItemLists_295084!D3362,36)</f>
        <v/>
      </c>
      <c r="D3364" s="3" t="str">
        <f>IF(ItemLists_295084!AE3362=1,"Yes","No")</f>
        <v>No</v>
      </c>
      <c r="E3364" s="18">
        <f>ItemLists_295084!C3362</f>
        <v>0</v>
      </c>
      <c r="F3364">
        <f>ItemLists_295084!F3362</f>
        <v>0</v>
      </c>
      <c r="G3364">
        <f>ItemLists_295084!P3362</f>
        <v>0</v>
      </c>
      <c r="H3364" s="1">
        <f>ItemLists_295084!W3362</f>
        <v>0</v>
      </c>
      <c r="I3364">
        <f>ItemLists_295084!S3362</f>
        <v>0</v>
      </c>
    </row>
    <row r="3365" spans="1:9" x14ac:dyDescent="0.25">
      <c r="A3365" t="str">
        <f>IF(ItemLists_295084!A3363="Juvenile Non-Fiction","JNF","")</f>
        <v/>
      </c>
      <c r="B3365">
        <f>ItemLists_295084!B3363</f>
        <v>0</v>
      </c>
      <c r="C3365" t="str">
        <f>LEFT(ItemLists_295084!D3363,36)</f>
        <v/>
      </c>
      <c r="D3365" s="3" t="str">
        <f>IF(ItemLists_295084!AE3363=1,"Yes","No")</f>
        <v>No</v>
      </c>
      <c r="E3365" s="18">
        <f>ItemLists_295084!C3363</f>
        <v>0</v>
      </c>
      <c r="F3365">
        <f>ItemLists_295084!F3363</f>
        <v>0</v>
      </c>
      <c r="G3365">
        <f>ItemLists_295084!P3363</f>
        <v>0</v>
      </c>
      <c r="H3365" s="1">
        <f>ItemLists_295084!W3363</f>
        <v>0</v>
      </c>
      <c r="I3365">
        <f>ItemLists_295084!S3363</f>
        <v>0</v>
      </c>
    </row>
    <row r="3366" spans="1:9" x14ac:dyDescent="0.25">
      <c r="A3366" t="str">
        <f>IF(ItemLists_295084!A3364="Juvenile Non-Fiction","JNF","")</f>
        <v/>
      </c>
      <c r="B3366">
        <f>ItemLists_295084!B3364</f>
        <v>0</v>
      </c>
      <c r="C3366" t="str">
        <f>LEFT(ItemLists_295084!D3364,36)</f>
        <v/>
      </c>
      <c r="D3366" s="3" t="str">
        <f>IF(ItemLists_295084!AE3364=1,"Yes","No")</f>
        <v>No</v>
      </c>
      <c r="E3366" s="18">
        <f>ItemLists_295084!C3364</f>
        <v>0</v>
      </c>
      <c r="F3366">
        <f>ItemLists_295084!F3364</f>
        <v>0</v>
      </c>
      <c r="G3366">
        <f>ItemLists_295084!P3364</f>
        <v>0</v>
      </c>
      <c r="H3366" s="1">
        <f>ItemLists_295084!W3364</f>
        <v>0</v>
      </c>
      <c r="I3366">
        <f>ItemLists_295084!S3364</f>
        <v>0</v>
      </c>
    </row>
    <row r="3367" spans="1:9" x14ac:dyDescent="0.25">
      <c r="A3367" t="str">
        <f>IF(ItemLists_295084!A3365="Juvenile Non-Fiction","JNF","")</f>
        <v/>
      </c>
      <c r="B3367">
        <f>ItemLists_295084!B3365</f>
        <v>0</v>
      </c>
      <c r="C3367" t="str">
        <f>LEFT(ItemLists_295084!D3365,36)</f>
        <v/>
      </c>
      <c r="D3367" s="3" t="str">
        <f>IF(ItemLists_295084!AE3365=1,"Yes","No")</f>
        <v>No</v>
      </c>
      <c r="E3367" s="18">
        <f>ItemLists_295084!C3365</f>
        <v>0</v>
      </c>
      <c r="F3367">
        <f>ItemLists_295084!F3365</f>
        <v>0</v>
      </c>
      <c r="G3367">
        <f>ItemLists_295084!P3365</f>
        <v>0</v>
      </c>
      <c r="H3367" s="1">
        <f>ItemLists_295084!W3365</f>
        <v>0</v>
      </c>
      <c r="I3367">
        <f>ItemLists_295084!S3365</f>
        <v>0</v>
      </c>
    </row>
    <row r="3368" spans="1:9" x14ac:dyDescent="0.25">
      <c r="A3368" t="str">
        <f>IF(ItemLists_295084!A3366="Juvenile Non-Fiction","JNF","")</f>
        <v/>
      </c>
      <c r="B3368">
        <f>ItemLists_295084!B3366</f>
        <v>0</v>
      </c>
      <c r="C3368" t="str">
        <f>LEFT(ItemLists_295084!D3366,36)</f>
        <v/>
      </c>
      <c r="D3368" s="3" t="str">
        <f>IF(ItemLists_295084!AE3366=1,"Yes","No")</f>
        <v>No</v>
      </c>
      <c r="E3368" s="18">
        <f>ItemLists_295084!C3366</f>
        <v>0</v>
      </c>
      <c r="F3368">
        <f>ItemLists_295084!F3366</f>
        <v>0</v>
      </c>
      <c r="G3368">
        <f>ItemLists_295084!P3366</f>
        <v>0</v>
      </c>
      <c r="H3368" s="1">
        <f>ItemLists_295084!W3366</f>
        <v>0</v>
      </c>
      <c r="I3368">
        <f>ItemLists_295084!S3366</f>
        <v>0</v>
      </c>
    </row>
    <row r="3369" spans="1:9" x14ac:dyDescent="0.25">
      <c r="A3369" t="str">
        <f>IF(ItemLists_295084!A3367="Juvenile Non-Fiction","JNF","")</f>
        <v/>
      </c>
      <c r="B3369">
        <f>ItemLists_295084!B3367</f>
        <v>0</v>
      </c>
      <c r="C3369" t="str">
        <f>LEFT(ItemLists_295084!D3367,36)</f>
        <v/>
      </c>
      <c r="D3369" s="3" t="str">
        <f>IF(ItemLists_295084!AE3367=1,"Yes","No")</f>
        <v>No</v>
      </c>
      <c r="E3369" s="18">
        <f>ItemLists_295084!C3367</f>
        <v>0</v>
      </c>
      <c r="F3369">
        <f>ItemLists_295084!F3367</f>
        <v>0</v>
      </c>
      <c r="G3369">
        <f>ItemLists_295084!P3367</f>
        <v>0</v>
      </c>
      <c r="H3369" s="1">
        <f>ItemLists_295084!W3367</f>
        <v>0</v>
      </c>
      <c r="I3369">
        <f>ItemLists_295084!S3367</f>
        <v>0</v>
      </c>
    </row>
    <row r="3370" spans="1:9" x14ac:dyDescent="0.25">
      <c r="A3370" t="str">
        <f>IF(ItemLists_295084!A3368="Juvenile Non-Fiction","JNF","")</f>
        <v/>
      </c>
      <c r="B3370">
        <f>ItemLists_295084!B3368</f>
        <v>0</v>
      </c>
      <c r="C3370" t="str">
        <f>LEFT(ItemLists_295084!D3368,36)</f>
        <v/>
      </c>
      <c r="D3370" s="3" t="str">
        <f>IF(ItemLists_295084!AE3368=1,"Yes","No")</f>
        <v>No</v>
      </c>
      <c r="E3370" s="18">
        <f>ItemLists_295084!C3368</f>
        <v>0</v>
      </c>
      <c r="F3370">
        <f>ItemLists_295084!F3368</f>
        <v>0</v>
      </c>
      <c r="G3370">
        <f>ItemLists_295084!P3368</f>
        <v>0</v>
      </c>
      <c r="H3370" s="1">
        <f>ItemLists_295084!W3368</f>
        <v>0</v>
      </c>
      <c r="I3370">
        <f>ItemLists_295084!S3368</f>
        <v>0</v>
      </c>
    </row>
    <row r="3371" spans="1:9" x14ac:dyDescent="0.25">
      <c r="A3371" t="str">
        <f>IF(ItemLists_295084!A3369="Juvenile Non-Fiction","JNF","")</f>
        <v/>
      </c>
      <c r="B3371">
        <f>ItemLists_295084!B3369</f>
        <v>0</v>
      </c>
      <c r="C3371" t="str">
        <f>LEFT(ItemLists_295084!D3369,36)</f>
        <v/>
      </c>
      <c r="D3371" s="3" t="str">
        <f>IF(ItemLists_295084!AE3369=1,"Yes","No")</f>
        <v>No</v>
      </c>
      <c r="E3371" s="18">
        <f>ItemLists_295084!C3369</f>
        <v>0</v>
      </c>
      <c r="F3371">
        <f>ItemLists_295084!F3369</f>
        <v>0</v>
      </c>
      <c r="G3371">
        <f>ItemLists_295084!P3369</f>
        <v>0</v>
      </c>
      <c r="H3371" s="1">
        <f>ItemLists_295084!W3369</f>
        <v>0</v>
      </c>
      <c r="I3371">
        <f>ItemLists_295084!S3369</f>
        <v>0</v>
      </c>
    </row>
    <row r="3372" spans="1:9" x14ac:dyDescent="0.25">
      <c r="A3372" t="str">
        <f>IF(ItemLists_295084!A3370="Juvenile Non-Fiction","JNF","")</f>
        <v/>
      </c>
      <c r="B3372">
        <f>ItemLists_295084!B3370</f>
        <v>0</v>
      </c>
      <c r="C3372" t="str">
        <f>LEFT(ItemLists_295084!D3370,36)</f>
        <v/>
      </c>
      <c r="D3372" s="3" t="str">
        <f>IF(ItemLists_295084!AE3370=1,"Yes","No")</f>
        <v>No</v>
      </c>
      <c r="E3372" s="18">
        <f>ItemLists_295084!C3370</f>
        <v>0</v>
      </c>
      <c r="F3372">
        <f>ItemLists_295084!F3370</f>
        <v>0</v>
      </c>
      <c r="G3372">
        <f>ItemLists_295084!P3370</f>
        <v>0</v>
      </c>
      <c r="H3372" s="1">
        <f>ItemLists_295084!W3370</f>
        <v>0</v>
      </c>
      <c r="I3372">
        <f>ItemLists_295084!S3370</f>
        <v>0</v>
      </c>
    </row>
    <row r="3373" spans="1:9" x14ac:dyDescent="0.25">
      <c r="A3373" t="str">
        <f>IF(ItemLists_295084!A3371="Juvenile Non-Fiction","JNF","")</f>
        <v/>
      </c>
      <c r="B3373">
        <f>ItemLists_295084!B3371</f>
        <v>0</v>
      </c>
      <c r="C3373" t="str">
        <f>LEFT(ItemLists_295084!D3371,36)</f>
        <v/>
      </c>
      <c r="D3373" s="3" t="str">
        <f>IF(ItemLists_295084!AE3371=1,"Yes","No")</f>
        <v>No</v>
      </c>
      <c r="E3373" s="18">
        <f>ItemLists_295084!C3371</f>
        <v>0</v>
      </c>
      <c r="F3373">
        <f>ItemLists_295084!F3371</f>
        <v>0</v>
      </c>
      <c r="G3373">
        <f>ItemLists_295084!P3371</f>
        <v>0</v>
      </c>
      <c r="H3373" s="1">
        <f>ItemLists_295084!W3371</f>
        <v>0</v>
      </c>
      <c r="I3373">
        <f>ItemLists_295084!S3371</f>
        <v>0</v>
      </c>
    </row>
    <row r="3374" spans="1:9" x14ac:dyDescent="0.25">
      <c r="A3374" t="str">
        <f>IF(ItemLists_295084!A3372="Juvenile Non-Fiction","JNF","")</f>
        <v/>
      </c>
      <c r="B3374">
        <f>ItemLists_295084!B3372</f>
        <v>0</v>
      </c>
      <c r="C3374" t="str">
        <f>LEFT(ItemLists_295084!D3372,36)</f>
        <v/>
      </c>
      <c r="D3374" s="3" t="str">
        <f>IF(ItemLists_295084!AE3372=1,"Yes","No")</f>
        <v>No</v>
      </c>
      <c r="E3374" s="18">
        <f>ItemLists_295084!C3372</f>
        <v>0</v>
      </c>
      <c r="F3374">
        <f>ItemLists_295084!F3372</f>
        <v>0</v>
      </c>
      <c r="G3374">
        <f>ItemLists_295084!P3372</f>
        <v>0</v>
      </c>
      <c r="H3374" s="1">
        <f>ItemLists_295084!W3372</f>
        <v>0</v>
      </c>
      <c r="I3374">
        <f>ItemLists_295084!S3372</f>
        <v>0</v>
      </c>
    </row>
    <row r="3375" spans="1:9" x14ac:dyDescent="0.25">
      <c r="A3375" t="str">
        <f>IF(ItemLists_295084!A3373="Juvenile Non-Fiction","JNF","")</f>
        <v/>
      </c>
      <c r="B3375">
        <f>ItemLists_295084!B3373</f>
        <v>0</v>
      </c>
      <c r="C3375" t="str">
        <f>LEFT(ItemLists_295084!D3373,36)</f>
        <v/>
      </c>
      <c r="D3375" s="3" t="str">
        <f>IF(ItemLists_295084!AE3373=1,"Yes","No")</f>
        <v>No</v>
      </c>
      <c r="E3375" s="18">
        <f>ItemLists_295084!C3373</f>
        <v>0</v>
      </c>
      <c r="F3375">
        <f>ItemLists_295084!F3373</f>
        <v>0</v>
      </c>
      <c r="G3375">
        <f>ItemLists_295084!P3373</f>
        <v>0</v>
      </c>
      <c r="H3375" s="1">
        <f>ItemLists_295084!W3373</f>
        <v>0</v>
      </c>
      <c r="I3375">
        <f>ItemLists_295084!S3373</f>
        <v>0</v>
      </c>
    </row>
    <row r="3376" spans="1:9" x14ac:dyDescent="0.25">
      <c r="A3376" t="str">
        <f>IF(ItemLists_295084!A3374="Juvenile Non-Fiction","JNF","")</f>
        <v/>
      </c>
      <c r="B3376">
        <f>ItemLists_295084!B3374</f>
        <v>0</v>
      </c>
      <c r="C3376" t="str">
        <f>LEFT(ItemLists_295084!D3374,36)</f>
        <v/>
      </c>
      <c r="D3376" s="3" t="str">
        <f>IF(ItemLists_295084!AE3374=1,"Yes","No")</f>
        <v>No</v>
      </c>
      <c r="E3376" s="18">
        <f>ItemLists_295084!C3374</f>
        <v>0</v>
      </c>
      <c r="F3376">
        <f>ItemLists_295084!F3374</f>
        <v>0</v>
      </c>
      <c r="G3376">
        <f>ItemLists_295084!P3374</f>
        <v>0</v>
      </c>
      <c r="H3376" s="1">
        <f>ItemLists_295084!W3374</f>
        <v>0</v>
      </c>
      <c r="I3376">
        <f>ItemLists_295084!S3374</f>
        <v>0</v>
      </c>
    </row>
    <row r="3377" spans="1:9" x14ac:dyDescent="0.25">
      <c r="A3377" t="str">
        <f>IF(ItemLists_295084!A3375="Juvenile Non-Fiction","JNF","")</f>
        <v/>
      </c>
      <c r="B3377">
        <f>ItemLists_295084!B3375</f>
        <v>0</v>
      </c>
      <c r="C3377" t="str">
        <f>LEFT(ItemLists_295084!D3375,36)</f>
        <v/>
      </c>
      <c r="D3377" s="3" t="str">
        <f>IF(ItemLists_295084!AE3375=1,"Yes","No")</f>
        <v>No</v>
      </c>
      <c r="E3377" s="18">
        <f>ItemLists_295084!C3375</f>
        <v>0</v>
      </c>
      <c r="F3377">
        <f>ItemLists_295084!F3375</f>
        <v>0</v>
      </c>
      <c r="G3377">
        <f>ItemLists_295084!P3375</f>
        <v>0</v>
      </c>
      <c r="H3377" s="1">
        <f>ItemLists_295084!W3375</f>
        <v>0</v>
      </c>
      <c r="I3377">
        <f>ItemLists_295084!S3375</f>
        <v>0</v>
      </c>
    </row>
    <row r="3378" spans="1:9" x14ac:dyDescent="0.25">
      <c r="A3378" t="str">
        <f>IF(ItemLists_295084!A3376="Juvenile Non-Fiction","JNF","")</f>
        <v/>
      </c>
      <c r="B3378">
        <f>ItemLists_295084!B3376</f>
        <v>0</v>
      </c>
      <c r="C3378" t="str">
        <f>LEFT(ItemLists_295084!D3376,36)</f>
        <v/>
      </c>
      <c r="D3378" s="3" t="str">
        <f>IF(ItemLists_295084!AE3376=1,"Yes","No")</f>
        <v>No</v>
      </c>
      <c r="E3378" s="18">
        <f>ItemLists_295084!C3376</f>
        <v>0</v>
      </c>
      <c r="F3378">
        <f>ItemLists_295084!F3376</f>
        <v>0</v>
      </c>
      <c r="G3378">
        <f>ItemLists_295084!P3376</f>
        <v>0</v>
      </c>
      <c r="H3378" s="1">
        <f>ItemLists_295084!W3376</f>
        <v>0</v>
      </c>
      <c r="I3378">
        <f>ItemLists_295084!S3376</f>
        <v>0</v>
      </c>
    </row>
    <row r="3379" spans="1:9" x14ac:dyDescent="0.25">
      <c r="A3379" t="str">
        <f>IF(ItemLists_295084!A3377="Juvenile Non-Fiction","JNF","")</f>
        <v/>
      </c>
      <c r="B3379">
        <f>ItemLists_295084!B3377</f>
        <v>0</v>
      </c>
      <c r="C3379" t="str">
        <f>LEFT(ItemLists_295084!D3377,36)</f>
        <v/>
      </c>
      <c r="D3379" s="3" t="str">
        <f>IF(ItemLists_295084!AE3377=1,"Yes","No")</f>
        <v>No</v>
      </c>
      <c r="E3379" s="18">
        <f>ItemLists_295084!C3377</f>
        <v>0</v>
      </c>
      <c r="F3379">
        <f>ItemLists_295084!F3377</f>
        <v>0</v>
      </c>
      <c r="G3379">
        <f>ItemLists_295084!P3377</f>
        <v>0</v>
      </c>
      <c r="H3379" s="1">
        <f>ItemLists_295084!W3377</f>
        <v>0</v>
      </c>
      <c r="I3379">
        <f>ItemLists_295084!S3377</f>
        <v>0</v>
      </c>
    </row>
    <row r="3380" spans="1:9" x14ac:dyDescent="0.25">
      <c r="A3380" t="str">
        <f>IF(ItemLists_295084!A3378="Juvenile Non-Fiction","JNF","")</f>
        <v/>
      </c>
      <c r="B3380">
        <f>ItemLists_295084!B3378</f>
        <v>0</v>
      </c>
      <c r="C3380" t="str">
        <f>LEFT(ItemLists_295084!D3378,36)</f>
        <v/>
      </c>
      <c r="D3380" s="3" t="str">
        <f>IF(ItemLists_295084!AE3378=1,"Yes","No")</f>
        <v>No</v>
      </c>
      <c r="E3380" s="18">
        <f>ItemLists_295084!C3378</f>
        <v>0</v>
      </c>
      <c r="F3380">
        <f>ItemLists_295084!F3378</f>
        <v>0</v>
      </c>
      <c r="G3380">
        <f>ItemLists_295084!P3378</f>
        <v>0</v>
      </c>
      <c r="H3380" s="1">
        <f>ItemLists_295084!W3378</f>
        <v>0</v>
      </c>
      <c r="I3380">
        <f>ItemLists_295084!S3378</f>
        <v>0</v>
      </c>
    </row>
    <row r="3381" spans="1:9" x14ac:dyDescent="0.25">
      <c r="A3381" t="str">
        <f>IF(ItemLists_295084!A3379="Juvenile Non-Fiction","JNF","")</f>
        <v/>
      </c>
      <c r="B3381">
        <f>ItemLists_295084!B3379</f>
        <v>0</v>
      </c>
      <c r="C3381" t="str">
        <f>LEFT(ItemLists_295084!D3379,36)</f>
        <v/>
      </c>
      <c r="D3381" s="3" t="str">
        <f>IF(ItemLists_295084!AE3379=1,"Yes","No")</f>
        <v>No</v>
      </c>
      <c r="E3381" s="18">
        <f>ItemLists_295084!C3379</f>
        <v>0</v>
      </c>
      <c r="F3381">
        <f>ItemLists_295084!F3379</f>
        <v>0</v>
      </c>
      <c r="G3381">
        <f>ItemLists_295084!P3379</f>
        <v>0</v>
      </c>
      <c r="H3381" s="1">
        <f>ItemLists_295084!W3379</f>
        <v>0</v>
      </c>
      <c r="I3381">
        <f>ItemLists_295084!S3379</f>
        <v>0</v>
      </c>
    </row>
    <row r="3382" spans="1:9" x14ac:dyDescent="0.25">
      <c r="A3382" t="str">
        <f>IF(ItemLists_295084!A3380="Juvenile Non-Fiction","JNF","")</f>
        <v/>
      </c>
      <c r="B3382">
        <f>ItemLists_295084!B3380</f>
        <v>0</v>
      </c>
      <c r="C3382" t="str">
        <f>LEFT(ItemLists_295084!D3380,36)</f>
        <v/>
      </c>
      <c r="D3382" s="3" t="str">
        <f>IF(ItemLists_295084!AE3380=1,"Yes","No")</f>
        <v>No</v>
      </c>
      <c r="E3382" s="18">
        <f>ItemLists_295084!C3380</f>
        <v>0</v>
      </c>
      <c r="F3382">
        <f>ItemLists_295084!F3380</f>
        <v>0</v>
      </c>
      <c r="G3382">
        <f>ItemLists_295084!P3380</f>
        <v>0</v>
      </c>
      <c r="H3382" s="1">
        <f>ItemLists_295084!W3380</f>
        <v>0</v>
      </c>
      <c r="I3382">
        <f>ItemLists_295084!S3380</f>
        <v>0</v>
      </c>
    </row>
    <row r="3383" spans="1:9" x14ac:dyDescent="0.25">
      <c r="A3383" t="str">
        <f>IF(ItemLists_295084!A3381="Juvenile Non-Fiction","JNF","")</f>
        <v/>
      </c>
      <c r="B3383">
        <f>ItemLists_295084!B3381</f>
        <v>0</v>
      </c>
      <c r="C3383" t="str">
        <f>LEFT(ItemLists_295084!D3381,36)</f>
        <v/>
      </c>
      <c r="D3383" s="3" t="str">
        <f>IF(ItemLists_295084!AE3381=1,"Yes","No")</f>
        <v>No</v>
      </c>
      <c r="E3383" s="18">
        <f>ItemLists_295084!C3381</f>
        <v>0</v>
      </c>
      <c r="F3383">
        <f>ItemLists_295084!F3381</f>
        <v>0</v>
      </c>
      <c r="G3383">
        <f>ItemLists_295084!P3381</f>
        <v>0</v>
      </c>
      <c r="H3383" s="1">
        <f>ItemLists_295084!W3381</f>
        <v>0</v>
      </c>
      <c r="I3383">
        <f>ItemLists_295084!S3381</f>
        <v>0</v>
      </c>
    </row>
    <row r="3384" spans="1:9" x14ac:dyDescent="0.25">
      <c r="A3384" t="str">
        <f>IF(ItemLists_295084!A3382="Juvenile Non-Fiction","JNF","")</f>
        <v/>
      </c>
      <c r="B3384">
        <f>ItemLists_295084!B3382</f>
        <v>0</v>
      </c>
      <c r="C3384" t="str">
        <f>LEFT(ItemLists_295084!D3382,36)</f>
        <v/>
      </c>
      <c r="D3384" s="3" t="str">
        <f>IF(ItemLists_295084!AE3382=1,"Yes","No")</f>
        <v>No</v>
      </c>
      <c r="E3384" s="18">
        <f>ItemLists_295084!C3382</f>
        <v>0</v>
      </c>
      <c r="F3384">
        <f>ItemLists_295084!F3382</f>
        <v>0</v>
      </c>
      <c r="G3384">
        <f>ItemLists_295084!P3382</f>
        <v>0</v>
      </c>
      <c r="H3384" s="1">
        <f>ItemLists_295084!W3382</f>
        <v>0</v>
      </c>
      <c r="I3384">
        <f>ItemLists_295084!S3382</f>
        <v>0</v>
      </c>
    </row>
    <row r="3385" spans="1:9" x14ac:dyDescent="0.25">
      <c r="A3385" t="str">
        <f>IF(ItemLists_295084!A3383="Juvenile Non-Fiction","JNF","")</f>
        <v/>
      </c>
      <c r="B3385">
        <f>ItemLists_295084!B3383</f>
        <v>0</v>
      </c>
      <c r="C3385" t="str">
        <f>LEFT(ItemLists_295084!D3383,36)</f>
        <v/>
      </c>
      <c r="D3385" s="3" t="str">
        <f>IF(ItemLists_295084!AE3383=1,"Yes","No")</f>
        <v>No</v>
      </c>
      <c r="E3385" s="18">
        <f>ItemLists_295084!C3383</f>
        <v>0</v>
      </c>
      <c r="F3385">
        <f>ItemLists_295084!F3383</f>
        <v>0</v>
      </c>
      <c r="G3385">
        <f>ItemLists_295084!P3383</f>
        <v>0</v>
      </c>
      <c r="H3385" s="1">
        <f>ItemLists_295084!W3383</f>
        <v>0</v>
      </c>
      <c r="I3385">
        <f>ItemLists_295084!S3383</f>
        <v>0</v>
      </c>
    </row>
    <row r="3386" spans="1:9" x14ac:dyDescent="0.25">
      <c r="A3386" t="str">
        <f>IF(ItemLists_295084!A3384="Juvenile Non-Fiction","JNF","")</f>
        <v/>
      </c>
      <c r="B3386">
        <f>ItemLists_295084!B3384</f>
        <v>0</v>
      </c>
      <c r="C3386" t="str">
        <f>LEFT(ItemLists_295084!D3384,36)</f>
        <v/>
      </c>
      <c r="D3386" s="3" t="str">
        <f>IF(ItemLists_295084!AE3384=1,"Yes","No")</f>
        <v>No</v>
      </c>
      <c r="E3386" s="18">
        <f>ItemLists_295084!C3384</f>
        <v>0</v>
      </c>
      <c r="F3386">
        <f>ItemLists_295084!F3384</f>
        <v>0</v>
      </c>
      <c r="G3386">
        <f>ItemLists_295084!P3384</f>
        <v>0</v>
      </c>
      <c r="H3386" s="1">
        <f>ItemLists_295084!W3384</f>
        <v>0</v>
      </c>
      <c r="I3386">
        <f>ItemLists_295084!S3384</f>
        <v>0</v>
      </c>
    </row>
    <row r="3387" spans="1:9" x14ac:dyDescent="0.25">
      <c r="A3387" t="str">
        <f>IF(ItemLists_295084!A3385="Juvenile Non-Fiction","JNF","")</f>
        <v/>
      </c>
      <c r="B3387">
        <f>ItemLists_295084!B3385</f>
        <v>0</v>
      </c>
      <c r="C3387" t="str">
        <f>LEFT(ItemLists_295084!D3385,36)</f>
        <v/>
      </c>
      <c r="D3387" s="3" t="str">
        <f>IF(ItemLists_295084!AE3385=1,"Yes","No")</f>
        <v>No</v>
      </c>
      <c r="E3387" s="18">
        <f>ItemLists_295084!C3385</f>
        <v>0</v>
      </c>
      <c r="F3387">
        <f>ItemLists_295084!F3385</f>
        <v>0</v>
      </c>
      <c r="G3387">
        <f>ItemLists_295084!P3385</f>
        <v>0</v>
      </c>
      <c r="H3387" s="1">
        <f>ItemLists_295084!W3385</f>
        <v>0</v>
      </c>
      <c r="I3387">
        <f>ItemLists_295084!S3385</f>
        <v>0</v>
      </c>
    </row>
    <row r="3388" spans="1:9" x14ac:dyDescent="0.25">
      <c r="A3388" t="str">
        <f>IF(ItemLists_295084!A3386="Juvenile Non-Fiction","JNF","")</f>
        <v/>
      </c>
      <c r="B3388">
        <f>ItemLists_295084!B3386</f>
        <v>0</v>
      </c>
      <c r="C3388" t="str">
        <f>LEFT(ItemLists_295084!D3386,36)</f>
        <v/>
      </c>
      <c r="D3388" s="3" t="str">
        <f>IF(ItemLists_295084!AE3386=1,"Yes","No")</f>
        <v>No</v>
      </c>
      <c r="E3388" s="18">
        <f>ItemLists_295084!C3386</f>
        <v>0</v>
      </c>
      <c r="F3388">
        <f>ItemLists_295084!F3386</f>
        <v>0</v>
      </c>
      <c r="G3388">
        <f>ItemLists_295084!P3386</f>
        <v>0</v>
      </c>
      <c r="H3388" s="1">
        <f>ItemLists_295084!W3386</f>
        <v>0</v>
      </c>
      <c r="I3388">
        <f>ItemLists_295084!S3386</f>
        <v>0</v>
      </c>
    </row>
    <row r="3389" spans="1:9" x14ac:dyDescent="0.25">
      <c r="A3389" t="str">
        <f>IF(ItemLists_295084!A3387="Juvenile Non-Fiction","JNF","")</f>
        <v/>
      </c>
      <c r="B3389">
        <f>ItemLists_295084!B3387</f>
        <v>0</v>
      </c>
      <c r="C3389" t="str">
        <f>LEFT(ItemLists_295084!D3387,36)</f>
        <v/>
      </c>
      <c r="D3389" s="3" t="str">
        <f>IF(ItemLists_295084!AE3387=1,"Yes","No")</f>
        <v>No</v>
      </c>
      <c r="E3389" s="18">
        <f>ItemLists_295084!C3387</f>
        <v>0</v>
      </c>
      <c r="F3389">
        <f>ItemLists_295084!F3387</f>
        <v>0</v>
      </c>
      <c r="G3389">
        <f>ItemLists_295084!P3387</f>
        <v>0</v>
      </c>
      <c r="H3389" s="1">
        <f>ItemLists_295084!W3387</f>
        <v>0</v>
      </c>
      <c r="I3389">
        <f>ItemLists_295084!S3387</f>
        <v>0</v>
      </c>
    </row>
    <row r="3390" spans="1:9" x14ac:dyDescent="0.25">
      <c r="A3390" t="str">
        <f>IF(ItemLists_295084!A3388="Juvenile Non-Fiction","JNF","")</f>
        <v/>
      </c>
      <c r="B3390">
        <f>ItemLists_295084!B3388</f>
        <v>0</v>
      </c>
      <c r="C3390" t="str">
        <f>LEFT(ItemLists_295084!D3388,36)</f>
        <v/>
      </c>
      <c r="D3390" s="3" t="str">
        <f>IF(ItemLists_295084!AE3388=1,"Yes","No")</f>
        <v>No</v>
      </c>
      <c r="E3390" s="18">
        <f>ItemLists_295084!C3388</f>
        <v>0</v>
      </c>
      <c r="F3390">
        <f>ItemLists_295084!F3388</f>
        <v>0</v>
      </c>
      <c r="G3390">
        <f>ItemLists_295084!P3388</f>
        <v>0</v>
      </c>
      <c r="H3390" s="1">
        <f>ItemLists_295084!W3388</f>
        <v>0</v>
      </c>
      <c r="I3390">
        <f>ItemLists_295084!S3388</f>
        <v>0</v>
      </c>
    </row>
    <row r="3391" spans="1:9" x14ac:dyDescent="0.25">
      <c r="A3391" t="str">
        <f>IF(ItemLists_295084!A3389="Juvenile Non-Fiction","JNF","")</f>
        <v/>
      </c>
      <c r="B3391">
        <f>ItemLists_295084!B3389</f>
        <v>0</v>
      </c>
      <c r="C3391" t="str">
        <f>LEFT(ItemLists_295084!D3389,36)</f>
        <v/>
      </c>
      <c r="D3391" s="3" t="str">
        <f>IF(ItemLists_295084!AE3389=1,"Yes","No")</f>
        <v>No</v>
      </c>
      <c r="E3391" s="18">
        <f>ItemLists_295084!C3389</f>
        <v>0</v>
      </c>
      <c r="F3391">
        <f>ItemLists_295084!F3389</f>
        <v>0</v>
      </c>
      <c r="G3391">
        <f>ItemLists_295084!P3389</f>
        <v>0</v>
      </c>
      <c r="H3391" s="1">
        <f>ItemLists_295084!W3389</f>
        <v>0</v>
      </c>
      <c r="I3391">
        <f>ItemLists_295084!S3389</f>
        <v>0</v>
      </c>
    </row>
    <row r="3392" spans="1:9" x14ac:dyDescent="0.25">
      <c r="A3392" t="str">
        <f>IF(ItemLists_295084!A3390="Juvenile Non-Fiction","JNF","")</f>
        <v/>
      </c>
      <c r="B3392">
        <f>ItemLists_295084!B3390</f>
        <v>0</v>
      </c>
      <c r="C3392" t="str">
        <f>LEFT(ItemLists_295084!D3390,36)</f>
        <v/>
      </c>
      <c r="D3392" s="3" t="str">
        <f>IF(ItemLists_295084!AE3390=1,"Yes","No")</f>
        <v>No</v>
      </c>
      <c r="E3392" s="18">
        <f>ItemLists_295084!C3390</f>
        <v>0</v>
      </c>
      <c r="F3392">
        <f>ItemLists_295084!F3390</f>
        <v>0</v>
      </c>
      <c r="G3392">
        <f>ItemLists_295084!P3390</f>
        <v>0</v>
      </c>
      <c r="H3392" s="1">
        <f>ItemLists_295084!W3390</f>
        <v>0</v>
      </c>
      <c r="I3392">
        <f>ItemLists_295084!S3390</f>
        <v>0</v>
      </c>
    </row>
    <row r="3393" spans="1:9" x14ac:dyDescent="0.25">
      <c r="A3393" t="str">
        <f>IF(ItemLists_295084!A3391="Juvenile Non-Fiction","JNF","")</f>
        <v/>
      </c>
      <c r="B3393">
        <f>ItemLists_295084!B3391</f>
        <v>0</v>
      </c>
      <c r="C3393" t="str">
        <f>LEFT(ItemLists_295084!D3391,36)</f>
        <v/>
      </c>
      <c r="D3393" s="3" t="str">
        <f>IF(ItemLists_295084!AE3391=1,"Yes","No")</f>
        <v>No</v>
      </c>
      <c r="E3393" s="18">
        <f>ItemLists_295084!C3391</f>
        <v>0</v>
      </c>
      <c r="F3393">
        <f>ItemLists_295084!F3391</f>
        <v>0</v>
      </c>
      <c r="G3393">
        <f>ItemLists_295084!P3391</f>
        <v>0</v>
      </c>
      <c r="H3393" s="1">
        <f>ItemLists_295084!W3391</f>
        <v>0</v>
      </c>
      <c r="I3393">
        <f>ItemLists_295084!S3391</f>
        <v>0</v>
      </c>
    </row>
    <row r="3394" spans="1:9" x14ac:dyDescent="0.25">
      <c r="A3394" t="str">
        <f>IF(ItemLists_295084!A3392="Juvenile Non-Fiction","JNF","")</f>
        <v/>
      </c>
      <c r="B3394">
        <f>ItemLists_295084!B3392</f>
        <v>0</v>
      </c>
      <c r="C3394" t="str">
        <f>LEFT(ItemLists_295084!D3392,36)</f>
        <v/>
      </c>
      <c r="D3394" s="3" t="str">
        <f>IF(ItemLists_295084!AE3392=1,"Yes","No")</f>
        <v>No</v>
      </c>
      <c r="E3394" s="18">
        <f>ItemLists_295084!C3392</f>
        <v>0</v>
      </c>
      <c r="F3394">
        <f>ItemLists_295084!F3392</f>
        <v>0</v>
      </c>
      <c r="G3394">
        <f>ItemLists_295084!P3392</f>
        <v>0</v>
      </c>
      <c r="H3394" s="1">
        <f>ItemLists_295084!W3392</f>
        <v>0</v>
      </c>
      <c r="I3394">
        <f>ItemLists_295084!S3392</f>
        <v>0</v>
      </c>
    </row>
    <row r="3395" spans="1:9" x14ac:dyDescent="0.25">
      <c r="A3395" t="str">
        <f>IF(ItemLists_295084!A3393="Juvenile Non-Fiction","JNF","")</f>
        <v/>
      </c>
      <c r="B3395">
        <f>ItemLists_295084!B3393</f>
        <v>0</v>
      </c>
      <c r="C3395" t="str">
        <f>LEFT(ItemLists_295084!D3393,36)</f>
        <v/>
      </c>
      <c r="D3395" s="3" t="str">
        <f>IF(ItemLists_295084!AE3393=1,"Yes","No")</f>
        <v>No</v>
      </c>
      <c r="E3395" s="18">
        <f>ItemLists_295084!C3393</f>
        <v>0</v>
      </c>
      <c r="F3395">
        <f>ItemLists_295084!F3393</f>
        <v>0</v>
      </c>
      <c r="G3395">
        <f>ItemLists_295084!P3393</f>
        <v>0</v>
      </c>
      <c r="H3395" s="1">
        <f>ItemLists_295084!W3393</f>
        <v>0</v>
      </c>
      <c r="I3395">
        <f>ItemLists_295084!S3393</f>
        <v>0</v>
      </c>
    </row>
    <row r="3396" spans="1:9" x14ac:dyDescent="0.25">
      <c r="A3396" t="str">
        <f>IF(ItemLists_295084!A3394="Juvenile Non-Fiction","JNF","")</f>
        <v/>
      </c>
      <c r="B3396">
        <f>ItemLists_295084!B3394</f>
        <v>0</v>
      </c>
      <c r="C3396" t="str">
        <f>LEFT(ItemLists_295084!D3394,36)</f>
        <v/>
      </c>
      <c r="D3396" s="3" t="str">
        <f>IF(ItemLists_295084!AE3394=1,"Yes","No")</f>
        <v>No</v>
      </c>
      <c r="E3396" s="18">
        <f>ItemLists_295084!C3394</f>
        <v>0</v>
      </c>
      <c r="F3396">
        <f>ItemLists_295084!F3394</f>
        <v>0</v>
      </c>
      <c r="G3396">
        <f>ItemLists_295084!P3394</f>
        <v>0</v>
      </c>
      <c r="H3396" s="1">
        <f>ItemLists_295084!W3394</f>
        <v>0</v>
      </c>
      <c r="I3396">
        <f>ItemLists_295084!S3394</f>
        <v>0</v>
      </c>
    </row>
    <row r="3397" spans="1:9" x14ac:dyDescent="0.25">
      <c r="A3397" t="str">
        <f>IF(ItemLists_295084!A3395="Juvenile Non-Fiction","JNF","")</f>
        <v/>
      </c>
      <c r="B3397">
        <f>ItemLists_295084!B3395</f>
        <v>0</v>
      </c>
      <c r="C3397" t="str">
        <f>LEFT(ItemLists_295084!D3395,36)</f>
        <v/>
      </c>
      <c r="D3397" s="3" t="str">
        <f>IF(ItemLists_295084!AE3395=1,"Yes","No")</f>
        <v>No</v>
      </c>
      <c r="E3397" s="18">
        <f>ItemLists_295084!C3395</f>
        <v>0</v>
      </c>
      <c r="F3397">
        <f>ItemLists_295084!F3395</f>
        <v>0</v>
      </c>
      <c r="G3397">
        <f>ItemLists_295084!P3395</f>
        <v>0</v>
      </c>
      <c r="H3397" s="1">
        <f>ItemLists_295084!W3395</f>
        <v>0</v>
      </c>
      <c r="I3397">
        <f>ItemLists_295084!S3395</f>
        <v>0</v>
      </c>
    </row>
    <row r="3398" spans="1:9" x14ac:dyDescent="0.25">
      <c r="A3398" t="str">
        <f>IF(ItemLists_295084!A3396="Juvenile Non-Fiction","JNF","")</f>
        <v/>
      </c>
      <c r="B3398">
        <f>ItemLists_295084!B3396</f>
        <v>0</v>
      </c>
      <c r="C3398" t="str">
        <f>LEFT(ItemLists_295084!D3396,36)</f>
        <v/>
      </c>
      <c r="D3398" s="3" t="str">
        <f>IF(ItemLists_295084!AE3396=1,"Yes","No")</f>
        <v>No</v>
      </c>
      <c r="E3398" s="18">
        <f>ItemLists_295084!C3396</f>
        <v>0</v>
      </c>
      <c r="F3398">
        <f>ItemLists_295084!F3396</f>
        <v>0</v>
      </c>
      <c r="G3398">
        <f>ItemLists_295084!P3396</f>
        <v>0</v>
      </c>
      <c r="H3398" s="1">
        <f>ItemLists_295084!W3396</f>
        <v>0</v>
      </c>
      <c r="I3398">
        <f>ItemLists_295084!S3396</f>
        <v>0</v>
      </c>
    </row>
    <row r="3399" spans="1:9" x14ac:dyDescent="0.25">
      <c r="A3399" t="str">
        <f>IF(ItemLists_295084!A3397="Juvenile Non-Fiction","JNF","")</f>
        <v/>
      </c>
      <c r="B3399">
        <f>ItemLists_295084!B3397</f>
        <v>0</v>
      </c>
      <c r="C3399" t="str">
        <f>LEFT(ItemLists_295084!D3397,36)</f>
        <v/>
      </c>
      <c r="D3399" s="3" t="str">
        <f>IF(ItemLists_295084!AE3397=1,"Yes","No")</f>
        <v>No</v>
      </c>
      <c r="E3399" s="18">
        <f>ItemLists_295084!C3397</f>
        <v>0</v>
      </c>
      <c r="F3399">
        <f>ItemLists_295084!F3397</f>
        <v>0</v>
      </c>
      <c r="G3399">
        <f>ItemLists_295084!P3397</f>
        <v>0</v>
      </c>
      <c r="H3399" s="1">
        <f>ItemLists_295084!W3397</f>
        <v>0</v>
      </c>
      <c r="I3399">
        <f>ItemLists_295084!S3397</f>
        <v>0</v>
      </c>
    </row>
    <row r="3400" spans="1:9" x14ac:dyDescent="0.25">
      <c r="A3400" t="str">
        <f>IF(ItemLists_295084!A3398="Juvenile Non-Fiction","JNF","")</f>
        <v/>
      </c>
      <c r="B3400">
        <f>ItemLists_295084!B3398</f>
        <v>0</v>
      </c>
      <c r="C3400" t="str">
        <f>LEFT(ItemLists_295084!D3398,36)</f>
        <v/>
      </c>
      <c r="D3400" s="3" t="str">
        <f>IF(ItemLists_295084!AE3398=1,"Yes","No")</f>
        <v>No</v>
      </c>
      <c r="E3400" s="18">
        <f>ItemLists_295084!C3398</f>
        <v>0</v>
      </c>
      <c r="F3400">
        <f>ItemLists_295084!F3398</f>
        <v>0</v>
      </c>
      <c r="G3400">
        <f>ItemLists_295084!P3398</f>
        <v>0</v>
      </c>
      <c r="H3400" s="1">
        <f>ItemLists_295084!W3398</f>
        <v>0</v>
      </c>
      <c r="I3400">
        <f>ItemLists_295084!S3398</f>
        <v>0</v>
      </c>
    </row>
    <row r="3401" spans="1:9" x14ac:dyDescent="0.25">
      <c r="A3401" t="str">
        <f>IF(ItemLists_295084!A3399="Juvenile Non-Fiction","JNF","")</f>
        <v/>
      </c>
      <c r="B3401">
        <f>ItemLists_295084!B3399</f>
        <v>0</v>
      </c>
      <c r="C3401" t="str">
        <f>LEFT(ItemLists_295084!D3399,36)</f>
        <v/>
      </c>
      <c r="D3401" s="3" t="str">
        <f>IF(ItemLists_295084!AE3399=1,"Yes","No")</f>
        <v>No</v>
      </c>
      <c r="E3401" s="18">
        <f>ItemLists_295084!C3399</f>
        <v>0</v>
      </c>
      <c r="F3401">
        <f>ItemLists_295084!F3399</f>
        <v>0</v>
      </c>
      <c r="G3401">
        <f>ItemLists_295084!P3399</f>
        <v>0</v>
      </c>
      <c r="H3401" s="1">
        <f>ItemLists_295084!W3399</f>
        <v>0</v>
      </c>
      <c r="I3401">
        <f>ItemLists_295084!S3399</f>
        <v>0</v>
      </c>
    </row>
    <row r="3402" spans="1:9" x14ac:dyDescent="0.25">
      <c r="A3402" t="str">
        <f>IF(ItemLists_295084!A3400="Juvenile Non-Fiction","JNF","")</f>
        <v/>
      </c>
      <c r="B3402">
        <f>ItemLists_295084!B3400</f>
        <v>0</v>
      </c>
      <c r="C3402" t="str">
        <f>LEFT(ItemLists_295084!D3400,36)</f>
        <v/>
      </c>
      <c r="D3402" s="3" t="str">
        <f>IF(ItemLists_295084!AE3400=1,"Yes","No")</f>
        <v>No</v>
      </c>
      <c r="E3402" s="18">
        <f>ItemLists_295084!C3400</f>
        <v>0</v>
      </c>
      <c r="F3402">
        <f>ItemLists_295084!F3400</f>
        <v>0</v>
      </c>
      <c r="G3402">
        <f>ItemLists_295084!P3400</f>
        <v>0</v>
      </c>
      <c r="H3402" s="1">
        <f>ItemLists_295084!W3400</f>
        <v>0</v>
      </c>
      <c r="I3402">
        <f>ItemLists_295084!S3400</f>
        <v>0</v>
      </c>
    </row>
    <row r="3403" spans="1:9" x14ac:dyDescent="0.25">
      <c r="A3403" t="str">
        <f>IF(ItemLists_295084!A3401="Juvenile Non-Fiction","JNF","")</f>
        <v/>
      </c>
      <c r="B3403">
        <f>ItemLists_295084!B3401</f>
        <v>0</v>
      </c>
      <c r="C3403" t="str">
        <f>LEFT(ItemLists_295084!D3401,36)</f>
        <v/>
      </c>
      <c r="D3403" s="3" t="str">
        <f>IF(ItemLists_295084!AE3401=1,"Yes","No")</f>
        <v>No</v>
      </c>
      <c r="E3403" s="18">
        <f>ItemLists_295084!C3401</f>
        <v>0</v>
      </c>
      <c r="F3403">
        <f>ItemLists_295084!F3401</f>
        <v>0</v>
      </c>
      <c r="G3403">
        <f>ItemLists_295084!P3401</f>
        <v>0</v>
      </c>
      <c r="H3403" s="1">
        <f>ItemLists_295084!W3401</f>
        <v>0</v>
      </c>
      <c r="I3403">
        <f>ItemLists_295084!S3401</f>
        <v>0</v>
      </c>
    </row>
    <row r="3404" spans="1:9" x14ac:dyDescent="0.25">
      <c r="A3404" t="str">
        <f>IF(ItemLists_295084!A3402="Juvenile Non-Fiction","JNF","")</f>
        <v/>
      </c>
      <c r="B3404">
        <f>ItemLists_295084!B3402</f>
        <v>0</v>
      </c>
      <c r="C3404" t="str">
        <f>LEFT(ItemLists_295084!D3402,36)</f>
        <v/>
      </c>
      <c r="D3404" s="3" t="str">
        <f>IF(ItemLists_295084!AE3402=1,"Yes","No")</f>
        <v>No</v>
      </c>
      <c r="E3404" s="18">
        <f>ItemLists_295084!C3402</f>
        <v>0</v>
      </c>
      <c r="F3404">
        <f>ItemLists_295084!F3402</f>
        <v>0</v>
      </c>
      <c r="G3404">
        <f>ItemLists_295084!P3402</f>
        <v>0</v>
      </c>
      <c r="H3404" s="1">
        <f>ItemLists_295084!W3402</f>
        <v>0</v>
      </c>
      <c r="I3404">
        <f>ItemLists_295084!S3402</f>
        <v>0</v>
      </c>
    </row>
    <row r="3405" spans="1:9" x14ac:dyDescent="0.25">
      <c r="A3405" t="str">
        <f>IF(ItemLists_295084!A3403="Juvenile Non-Fiction","JNF","")</f>
        <v/>
      </c>
      <c r="B3405">
        <f>ItemLists_295084!B3403</f>
        <v>0</v>
      </c>
      <c r="C3405" t="str">
        <f>LEFT(ItemLists_295084!D3403,36)</f>
        <v/>
      </c>
      <c r="D3405" s="3" t="str">
        <f>IF(ItemLists_295084!AE3403=1,"Yes","No")</f>
        <v>No</v>
      </c>
      <c r="E3405" s="18">
        <f>ItemLists_295084!C3403</f>
        <v>0</v>
      </c>
      <c r="F3405">
        <f>ItemLists_295084!F3403</f>
        <v>0</v>
      </c>
      <c r="G3405">
        <f>ItemLists_295084!P3403</f>
        <v>0</v>
      </c>
      <c r="H3405" s="1">
        <f>ItemLists_295084!W3403</f>
        <v>0</v>
      </c>
      <c r="I3405">
        <f>ItemLists_295084!S3403</f>
        <v>0</v>
      </c>
    </row>
    <row r="3406" spans="1:9" x14ac:dyDescent="0.25">
      <c r="A3406" t="str">
        <f>IF(ItemLists_295084!A3404="Juvenile Non-Fiction","JNF","")</f>
        <v/>
      </c>
      <c r="B3406">
        <f>ItemLists_295084!B3404</f>
        <v>0</v>
      </c>
      <c r="C3406" t="str">
        <f>LEFT(ItemLists_295084!D3404,36)</f>
        <v/>
      </c>
      <c r="D3406" s="3" t="str">
        <f>IF(ItemLists_295084!AE3404=1,"Yes","No")</f>
        <v>No</v>
      </c>
      <c r="E3406" s="18">
        <f>ItemLists_295084!C3404</f>
        <v>0</v>
      </c>
      <c r="F3406">
        <f>ItemLists_295084!F3404</f>
        <v>0</v>
      </c>
      <c r="G3406">
        <f>ItemLists_295084!P3404</f>
        <v>0</v>
      </c>
      <c r="H3406" s="1">
        <f>ItemLists_295084!W3404</f>
        <v>0</v>
      </c>
      <c r="I3406">
        <f>ItemLists_295084!S3404</f>
        <v>0</v>
      </c>
    </row>
    <row r="3407" spans="1:9" x14ac:dyDescent="0.25">
      <c r="A3407" t="str">
        <f>IF(ItemLists_295084!A3405="Juvenile Non-Fiction","JNF","")</f>
        <v/>
      </c>
      <c r="B3407">
        <f>ItemLists_295084!B3405</f>
        <v>0</v>
      </c>
      <c r="C3407" t="str">
        <f>LEFT(ItemLists_295084!D3405,36)</f>
        <v/>
      </c>
      <c r="D3407" s="3" t="str">
        <f>IF(ItemLists_295084!AE3405=1,"Yes","No")</f>
        <v>No</v>
      </c>
      <c r="E3407" s="18">
        <f>ItemLists_295084!C3405</f>
        <v>0</v>
      </c>
      <c r="F3407">
        <f>ItemLists_295084!F3405</f>
        <v>0</v>
      </c>
      <c r="G3407">
        <f>ItemLists_295084!P3405</f>
        <v>0</v>
      </c>
      <c r="H3407" s="1">
        <f>ItemLists_295084!W3405</f>
        <v>0</v>
      </c>
      <c r="I3407">
        <f>ItemLists_295084!S3405</f>
        <v>0</v>
      </c>
    </row>
    <row r="3408" spans="1:9" x14ac:dyDescent="0.25">
      <c r="A3408" t="str">
        <f>IF(ItemLists_295084!A3406="Juvenile Non-Fiction","JNF","")</f>
        <v/>
      </c>
      <c r="B3408">
        <f>ItemLists_295084!B3406</f>
        <v>0</v>
      </c>
      <c r="C3408" t="str">
        <f>LEFT(ItemLists_295084!D3406,36)</f>
        <v/>
      </c>
      <c r="D3408" s="3" t="str">
        <f>IF(ItemLists_295084!AE3406=1,"Yes","No")</f>
        <v>No</v>
      </c>
      <c r="E3408" s="18">
        <f>ItemLists_295084!C3406</f>
        <v>0</v>
      </c>
      <c r="F3408">
        <f>ItemLists_295084!F3406</f>
        <v>0</v>
      </c>
      <c r="G3408">
        <f>ItemLists_295084!P3406</f>
        <v>0</v>
      </c>
      <c r="H3408" s="1">
        <f>ItemLists_295084!W3406</f>
        <v>0</v>
      </c>
      <c r="I3408">
        <f>ItemLists_295084!S3406</f>
        <v>0</v>
      </c>
    </row>
    <row r="3409" spans="1:9" x14ac:dyDescent="0.25">
      <c r="A3409" t="str">
        <f>IF(ItemLists_295084!A3407="Juvenile Non-Fiction","JNF","")</f>
        <v/>
      </c>
      <c r="B3409">
        <f>ItemLists_295084!B3407</f>
        <v>0</v>
      </c>
      <c r="C3409" t="str">
        <f>LEFT(ItemLists_295084!D3407,36)</f>
        <v/>
      </c>
      <c r="D3409" s="3" t="str">
        <f>IF(ItemLists_295084!AE3407=1,"Yes","No")</f>
        <v>No</v>
      </c>
      <c r="E3409" s="18">
        <f>ItemLists_295084!C3407</f>
        <v>0</v>
      </c>
      <c r="F3409">
        <f>ItemLists_295084!F3407</f>
        <v>0</v>
      </c>
      <c r="G3409">
        <f>ItemLists_295084!P3407</f>
        <v>0</v>
      </c>
      <c r="H3409" s="1">
        <f>ItemLists_295084!W3407</f>
        <v>0</v>
      </c>
      <c r="I3409">
        <f>ItemLists_295084!S3407</f>
        <v>0</v>
      </c>
    </row>
    <row r="3410" spans="1:9" x14ac:dyDescent="0.25">
      <c r="A3410" t="str">
        <f>IF(ItemLists_295084!A3408="Juvenile Non-Fiction","JNF","")</f>
        <v/>
      </c>
      <c r="B3410">
        <f>ItemLists_295084!B3408</f>
        <v>0</v>
      </c>
      <c r="C3410" t="str">
        <f>LEFT(ItemLists_295084!D3408,36)</f>
        <v/>
      </c>
      <c r="D3410" s="3" t="str">
        <f>IF(ItemLists_295084!AE3408=1,"Yes","No")</f>
        <v>No</v>
      </c>
      <c r="E3410" s="18">
        <f>ItemLists_295084!C3408</f>
        <v>0</v>
      </c>
      <c r="F3410">
        <f>ItemLists_295084!F3408</f>
        <v>0</v>
      </c>
      <c r="G3410">
        <f>ItemLists_295084!P3408</f>
        <v>0</v>
      </c>
      <c r="H3410" s="1">
        <f>ItemLists_295084!W3408</f>
        <v>0</v>
      </c>
      <c r="I3410">
        <f>ItemLists_295084!S3408</f>
        <v>0</v>
      </c>
    </row>
    <row r="3411" spans="1:9" x14ac:dyDescent="0.25">
      <c r="A3411" t="str">
        <f>IF(ItemLists_295084!A3409="Juvenile Non-Fiction","JNF","")</f>
        <v/>
      </c>
      <c r="B3411">
        <f>ItemLists_295084!B3409</f>
        <v>0</v>
      </c>
      <c r="C3411" t="str">
        <f>LEFT(ItemLists_295084!D3409,36)</f>
        <v/>
      </c>
      <c r="D3411" s="3" t="str">
        <f>IF(ItemLists_295084!AE3409=1,"Yes","No")</f>
        <v>No</v>
      </c>
      <c r="E3411" s="18">
        <f>ItemLists_295084!C3409</f>
        <v>0</v>
      </c>
      <c r="F3411">
        <f>ItemLists_295084!F3409</f>
        <v>0</v>
      </c>
      <c r="G3411">
        <f>ItemLists_295084!P3409</f>
        <v>0</v>
      </c>
      <c r="H3411" s="1">
        <f>ItemLists_295084!W3409</f>
        <v>0</v>
      </c>
      <c r="I3411">
        <f>ItemLists_295084!S3409</f>
        <v>0</v>
      </c>
    </row>
    <row r="3412" spans="1:9" x14ac:dyDescent="0.25">
      <c r="A3412" t="str">
        <f>IF(ItemLists_295084!A3410="Juvenile Non-Fiction","JNF","")</f>
        <v/>
      </c>
      <c r="B3412">
        <f>ItemLists_295084!B3410</f>
        <v>0</v>
      </c>
      <c r="C3412" t="str">
        <f>LEFT(ItemLists_295084!D3410,36)</f>
        <v/>
      </c>
      <c r="D3412" s="3" t="str">
        <f>IF(ItemLists_295084!AE3410=1,"Yes","No")</f>
        <v>No</v>
      </c>
      <c r="E3412" s="18">
        <f>ItemLists_295084!C3410</f>
        <v>0</v>
      </c>
      <c r="F3412">
        <f>ItemLists_295084!F3410</f>
        <v>0</v>
      </c>
      <c r="G3412">
        <f>ItemLists_295084!P3410</f>
        <v>0</v>
      </c>
      <c r="H3412" s="1">
        <f>ItemLists_295084!W3410</f>
        <v>0</v>
      </c>
      <c r="I3412">
        <f>ItemLists_295084!S3410</f>
        <v>0</v>
      </c>
    </row>
    <row r="3413" spans="1:9" x14ac:dyDescent="0.25">
      <c r="A3413" t="str">
        <f>IF(ItemLists_295084!A3411="Juvenile Non-Fiction","JNF","")</f>
        <v/>
      </c>
      <c r="B3413">
        <f>ItemLists_295084!B3411</f>
        <v>0</v>
      </c>
      <c r="C3413" t="str">
        <f>LEFT(ItemLists_295084!D3411,36)</f>
        <v/>
      </c>
      <c r="D3413" s="3" t="str">
        <f>IF(ItemLists_295084!AE3411=1,"Yes","No")</f>
        <v>No</v>
      </c>
      <c r="E3413" s="18">
        <f>ItemLists_295084!C3411</f>
        <v>0</v>
      </c>
      <c r="F3413">
        <f>ItemLists_295084!F3411</f>
        <v>0</v>
      </c>
      <c r="G3413">
        <f>ItemLists_295084!P3411</f>
        <v>0</v>
      </c>
      <c r="H3413" s="1">
        <f>ItemLists_295084!W3411</f>
        <v>0</v>
      </c>
      <c r="I3413">
        <f>ItemLists_295084!S3411</f>
        <v>0</v>
      </c>
    </row>
    <row r="3414" spans="1:9" x14ac:dyDescent="0.25">
      <c r="A3414" t="str">
        <f>IF(ItemLists_295084!A3412="Juvenile Non-Fiction","JNF","")</f>
        <v/>
      </c>
      <c r="B3414">
        <f>ItemLists_295084!B3412</f>
        <v>0</v>
      </c>
      <c r="C3414" t="str">
        <f>LEFT(ItemLists_295084!D3412,36)</f>
        <v/>
      </c>
      <c r="D3414" s="3" t="str">
        <f>IF(ItemLists_295084!AE3412=1,"Yes","No")</f>
        <v>No</v>
      </c>
      <c r="E3414" s="18">
        <f>ItemLists_295084!C3412</f>
        <v>0</v>
      </c>
      <c r="F3414">
        <f>ItemLists_295084!F3412</f>
        <v>0</v>
      </c>
      <c r="G3414">
        <f>ItemLists_295084!P3412</f>
        <v>0</v>
      </c>
      <c r="H3414" s="1">
        <f>ItemLists_295084!W3412</f>
        <v>0</v>
      </c>
      <c r="I3414">
        <f>ItemLists_295084!S3412</f>
        <v>0</v>
      </c>
    </row>
    <row r="3415" spans="1:9" x14ac:dyDescent="0.25">
      <c r="A3415" t="str">
        <f>IF(ItemLists_295084!A3413="Juvenile Non-Fiction","JNF","")</f>
        <v/>
      </c>
      <c r="B3415">
        <f>ItemLists_295084!B3413</f>
        <v>0</v>
      </c>
      <c r="C3415" t="str">
        <f>LEFT(ItemLists_295084!D3413,36)</f>
        <v/>
      </c>
      <c r="D3415" s="3" t="str">
        <f>IF(ItemLists_295084!AE3413=1,"Yes","No")</f>
        <v>No</v>
      </c>
      <c r="E3415" s="18">
        <f>ItemLists_295084!C3413</f>
        <v>0</v>
      </c>
      <c r="F3415">
        <f>ItemLists_295084!F3413</f>
        <v>0</v>
      </c>
      <c r="G3415">
        <f>ItemLists_295084!P3413</f>
        <v>0</v>
      </c>
      <c r="H3415" s="1">
        <f>ItemLists_295084!W3413</f>
        <v>0</v>
      </c>
      <c r="I3415">
        <f>ItemLists_295084!S3413</f>
        <v>0</v>
      </c>
    </row>
    <row r="3416" spans="1:9" x14ac:dyDescent="0.25">
      <c r="A3416" t="str">
        <f>IF(ItemLists_295084!A3414="Juvenile Non-Fiction","JNF","")</f>
        <v/>
      </c>
      <c r="B3416">
        <f>ItemLists_295084!B3414</f>
        <v>0</v>
      </c>
      <c r="C3416" t="str">
        <f>LEFT(ItemLists_295084!D3414,36)</f>
        <v/>
      </c>
      <c r="D3416" s="3" t="str">
        <f>IF(ItemLists_295084!AE3414=1,"Yes","No")</f>
        <v>No</v>
      </c>
      <c r="E3416" s="18">
        <f>ItemLists_295084!C3414</f>
        <v>0</v>
      </c>
      <c r="F3416">
        <f>ItemLists_295084!F3414</f>
        <v>0</v>
      </c>
      <c r="G3416">
        <f>ItemLists_295084!P3414</f>
        <v>0</v>
      </c>
      <c r="H3416" s="1">
        <f>ItemLists_295084!W3414</f>
        <v>0</v>
      </c>
      <c r="I3416">
        <f>ItemLists_295084!S3414</f>
        <v>0</v>
      </c>
    </row>
    <row r="3417" spans="1:9" x14ac:dyDescent="0.25">
      <c r="A3417" t="str">
        <f>IF(ItemLists_295084!A3415="Juvenile Non-Fiction","JNF","")</f>
        <v/>
      </c>
      <c r="B3417">
        <f>ItemLists_295084!B3415</f>
        <v>0</v>
      </c>
      <c r="C3417" t="str">
        <f>LEFT(ItemLists_295084!D3415,36)</f>
        <v/>
      </c>
      <c r="D3417" s="3" t="str">
        <f>IF(ItemLists_295084!AE3415=1,"Yes","No")</f>
        <v>No</v>
      </c>
      <c r="E3417" s="18">
        <f>ItemLists_295084!C3415</f>
        <v>0</v>
      </c>
      <c r="F3417">
        <f>ItemLists_295084!F3415</f>
        <v>0</v>
      </c>
      <c r="G3417">
        <f>ItemLists_295084!P3415</f>
        <v>0</v>
      </c>
      <c r="H3417" s="1">
        <f>ItemLists_295084!W3415</f>
        <v>0</v>
      </c>
      <c r="I3417">
        <f>ItemLists_295084!S3415</f>
        <v>0</v>
      </c>
    </row>
    <row r="3418" spans="1:9" x14ac:dyDescent="0.25">
      <c r="A3418" t="str">
        <f>IF(ItemLists_295084!A3416="Juvenile Non-Fiction","JNF","")</f>
        <v/>
      </c>
      <c r="B3418">
        <f>ItemLists_295084!B3416</f>
        <v>0</v>
      </c>
      <c r="C3418" t="str">
        <f>LEFT(ItemLists_295084!D3416,36)</f>
        <v/>
      </c>
      <c r="D3418" s="3" t="str">
        <f>IF(ItemLists_295084!AE3416=1,"Yes","No")</f>
        <v>No</v>
      </c>
      <c r="E3418" s="18">
        <f>ItemLists_295084!C3416</f>
        <v>0</v>
      </c>
      <c r="F3418">
        <f>ItemLists_295084!F3416</f>
        <v>0</v>
      </c>
      <c r="G3418">
        <f>ItemLists_295084!P3416</f>
        <v>0</v>
      </c>
      <c r="H3418" s="1">
        <f>ItemLists_295084!W3416</f>
        <v>0</v>
      </c>
      <c r="I3418">
        <f>ItemLists_295084!S3416</f>
        <v>0</v>
      </c>
    </row>
    <row r="3419" spans="1:9" x14ac:dyDescent="0.25">
      <c r="A3419" t="str">
        <f>IF(ItemLists_295084!A3417="Juvenile Non-Fiction","JNF","")</f>
        <v/>
      </c>
      <c r="B3419">
        <f>ItemLists_295084!B3417</f>
        <v>0</v>
      </c>
      <c r="C3419" t="str">
        <f>LEFT(ItemLists_295084!D3417,36)</f>
        <v/>
      </c>
      <c r="D3419" s="3" t="str">
        <f>IF(ItemLists_295084!AE3417=1,"Yes","No")</f>
        <v>No</v>
      </c>
      <c r="E3419" s="18">
        <f>ItemLists_295084!C3417</f>
        <v>0</v>
      </c>
      <c r="F3419">
        <f>ItemLists_295084!F3417</f>
        <v>0</v>
      </c>
      <c r="G3419">
        <f>ItemLists_295084!P3417</f>
        <v>0</v>
      </c>
      <c r="H3419" s="1">
        <f>ItemLists_295084!W3417</f>
        <v>0</v>
      </c>
      <c r="I3419">
        <f>ItemLists_295084!S3417</f>
        <v>0</v>
      </c>
    </row>
    <row r="3420" spans="1:9" x14ac:dyDescent="0.25">
      <c r="A3420" t="str">
        <f>IF(ItemLists_295084!A3418="Juvenile Non-Fiction","JNF","")</f>
        <v/>
      </c>
      <c r="B3420">
        <f>ItemLists_295084!B3418</f>
        <v>0</v>
      </c>
      <c r="C3420" t="str">
        <f>LEFT(ItemLists_295084!D3418,36)</f>
        <v/>
      </c>
      <c r="D3420" s="3" t="str">
        <f>IF(ItemLists_295084!AE3418=1,"Yes","No")</f>
        <v>No</v>
      </c>
      <c r="E3420" s="18">
        <f>ItemLists_295084!C3418</f>
        <v>0</v>
      </c>
      <c r="F3420">
        <f>ItemLists_295084!F3418</f>
        <v>0</v>
      </c>
      <c r="G3420">
        <f>ItemLists_295084!P3418</f>
        <v>0</v>
      </c>
      <c r="H3420" s="1">
        <f>ItemLists_295084!W3418</f>
        <v>0</v>
      </c>
      <c r="I3420">
        <f>ItemLists_295084!S3418</f>
        <v>0</v>
      </c>
    </row>
    <row r="3421" spans="1:9" x14ac:dyDescent="0.25">
      <c r="A3421" t="str">
        <f>IF(ItemLists_295084!A3419="Juvenile Non-Fiction","JNF","")</f>
        <v/>
      </c>
      <c r="B3421">
        <f>ItemLists_295084!B3419</f>
        <v>0</v>
      </c>
      <c r="C3421" t="str">
        <f>LEFT(ItemLists_295084!D3419,36)</f>
        <v/>
      </c>
      <c r="D3421" s="3" t="str">
        <f>IF(ItemLists_295084!AE3419=1,"Yes","No")</f>
        <v>No</v>
      </c>
      <c r="E3421" s="18">
        <f>ItemLists_295084!C3419</f>
        <v>0</v>
      </c>
      <c r="F3421">
        <f>ItemLists_295084!F3419</f>
        <v>0</v>
      </c>
      <c r="G3421">
        <f>ItemLists_295084!P3419</f>
        <v>0</v>
      </c>
      <c r="H3421" s="1">
        <f>ItemLists_295084!W3419</f>
        <v>0</v>
      </c>
      <c r="I3421">
        <f>ItemLists_295084!S3419</f>
        <v>0</v>
      </c>
    </row>
    <row r="3422" spans="1:9" x14ac:dyDescent="0.25">
      <c r="A3422" t="str">
        <f>IF(ItemLists_295084!A3420="Juvenile Non-Fiction","JNF","")</f>
        <v/>
      </c>
      <c r="B3422">
        <f>ItemLists_295084!B3420</f>
        <v>0</v>
      </c>
      <c r="C3422" t="str">
        <f>LEFT(ItemLists_295084!D3420,36)</f>
        <v/>
      </c>
      <c r="D3422" s="3" t="str">
        <f>IF(ItemLists_295084!AE3420=1,"Yes","No")</f>
        <v>No</v>
      </c>
      <c r="E3422" s="18">
        <f>ItemLists_295084!C3420</f>
        <v>0</v>
      </c>
      <c r="F3422">
        <f>ItemLists_295084!F3420</f>
        <v>0</v>
      </c>
      <c r="G3422">
        <f>ItemLists_295084!P3420</f>
        <v>0</v>
      </c>
      <c r="H3422" s="1">
        <f>ItemLists_295084!W3420</f>
        <v>0</v>
      </c>
      <c r="I3422">
        <f>ItemLists_295084!S3420</f>
        <v>0</v>
      </c>
    </row>
    <row r="3423" spans="1:9" x14ac:dyDescent="0.25">
      <c r="A3423" t="str">
        <f>IF(ItemLists_295084!A3421="Juvenile Non-Fiction","JNF","")</f>
        <v/>
      </c>
      <c r="B3423">
        <f>ItemLists_295084!B3421</f>
        <v>0</v>
      </c>
      <c r="C3423" t="str">
        <f>LEFT(ItemLists_295084!D3421,36)</f>
        <v/>
      </c>
      <c r="D3423" s="3" t="str">
        <f>IF(ItemLists_295084!AE3421=1,"Yes","No")</f>
        <v>No</v>
      </c>
      <c r="E3423" s="18">
        <f>ItemLists_295084!C3421</f>
        <v>0</v>
      </c>
      <c r="F3423">
        <f>ItemLists_295084!F3421</f>
        <v>0</v>
      </c>
      <c r="G3423">
        <f>ItemLists_295084!P3421</f>
        <v>0</v>
      </c>
      <c r="H3423" s="1">
        <f>ItemLists_295084!W3421</f>
        <v>0</v>
      </c>
      <c r="I3423">
        <f>ItemLists_295084!S3421</f>
        <v>0</v>
      </c>
    </row>
    <row r="3424" spans="1:9" x14ac:dyDescent="0.25">
      <c r="A3424" t="str">
        <f>IF(ItemLists_295084!A3422="Juvenile Non-Fiction","JNF","")</f>
        <v/>
      </c>
      <c r="B3424">
        <f>ItemLists_295084!B3422</f>
        <v>0</v>
      </c>
      <c r="C3424" t="str">
        <f>LEFT(ItemLists_295084!D3422,36)</f>
        <v/>
      </c>
      <c r="D3424" s="3" t="str">
        <f>IF(ItemLists_295084!AE3422=1,"Yes","No")</f>
        <v>No</v>
      </c>
      <c r="E3424" s="18">
        <f>ItemLists_295084!C3422</f>
        <v>0</v>
      </c>
      <c r="F3424">
        <f>ItemLists_295084!F3422</f>
        <v>0</v>
      </c>
      <c r="G3424">
        <f>ItemLists_295084!P3422</f>
        <v>0</v>
      </c>
      <c r="H3424" s="1">
        <f>ItemLists_295084!W3422</f>
        <v>0</v>
      </c>
      <c r="I3424">
        <f>ItemLists_295084!S3422</f>
        <v>0</v>
      </c>
    </row>
    <row r="3425" spans="1:9" x14ac:dyDescent="0.25">
      <c r="A3425" t="str">
        <f>IF(ItemLists_295084!A3423="Juvenile Non-Fiction","JNF","")</f>
        <v/>
      </c>
      <c r="B3425">
        <f>ItemLists_295084!B3423</f>
        <v>0</v>
      </c>
      <c r="C3425" t="str">
        <f>LEFT(ItemLists_295084!D3423,36)</f>
        <v/>
      </c>
      <c r="D3425" s="3" t="str">
        <f>IF(ItemLists_295084!AE3423=1,"Yes","No")</f>
        <v>No</v>
      </c>
      <c r="E3425" s="18">
        <f>ItemLists_295084!C3423</f>
        <v>0</v>
      </c>
      <c r="F3425">
        <f>ItemLists_295084!F3423</f>
        <v>0</v>
      </c>
      <c r="G3425">
        <f>ItemLists_295084!P3423</f>
        <v>0</v>
      </c>
      <c r="H3425" s="1">
        <f>ItemLists_295084!W3423</f>
        <v>0</v>
      </c>
      <c r="I3425">
        <f>ItemLists_295084!S3423</f>
        <v>0</v>
      </c>
    </row>
    <row r="3426" spans="1:9" x14ac:dyDescent="0.25">
      <c r="A3426" t="str">
        <f>IF(ItemLists_295084!A3424="Juvenile Non-Fiction","JNF","")</f>
        <v/>
      </c>
      <c r="B3426">
        <f>ItemLists_295084!B3424</f>
        <v>0</v>
      </c>
      <c r="C3426" t="str">
        <f>LEFT(ItemLists_295084!D3424,36)</f>
        <v/>
      </c>
      <c r="D3426" s="3" t="str">
        <f>IF(ItemLists_295084!AE3424=1,"Yes","No")</f>
        <v>No</v>
      </c>
      <c r="E3426" s="18">
        <f>ItemLists_295084!C3424</f>
        <v>0</v>
      </c>
      <c r="F3426">
        <f>ItemLists_295084!F3424</f>
        <v>0</v>
      </c>
      <c r="G3426">
        <f>ItemLists_295084!P3424</f>
        <v>0</v>
      </c>
      <c r="H3426" s="1">
        <f>ItemLists_295084!W3424</f>
        <v>0</v>
      </c>
      <c r="I3426">
        <f>ItemLists_295084!S3424</f>
        <v>0</v>
      </c>
    </row>
    <row r="3427" spans="1:9" x14ac:dyDescent="0.25">
      <c r="A3427" t="str">
        <f>IF(ItemLists_295084!A3425="Juvenile Non-Fiction","JNF","")</f>
        <v/>
      </c>
      <c r="B3427">
        <f>ItemLists_295084!B3425</f>
        <v>0</v>
      </c>
      <c r="C3427" t="str">
        <f>LEFT(ItemLists_295084!D3425,36)</f>
        <v/>
      </c>
      <c r="D3427" s="3" t="str">
        <f>IF(ItemLists_295084!AE3425=1,"Yes","No")</f>
        <v>No</v>
      </c>
      <c r="E3427" s="18">
        <f>ItemLists_295084!C3425</f>
        <v>0</v>
      </c>
      <c r="F3427">
        <f>ItemLists_295084!F3425</f>
        <v>0</v>
      </c>
      <c r="G3427">
        <f>ItemLists_295084!P3425</f>
        <v>0</v>
      </c>
      <c r="H3427" s="1">
        <f>ItemLists_295084!W3425</f>
        <v>0</v>
      </c>
      <c r="I3427">
        <f>ItemLists_295084!S3425</f>
        <v>0</v>
      </c>
    </row>
    <row r="3428" spans="1:9" x14ac:dyDescent="0.25">
      <c r="A3428" t="str">
        <f>IF(ItemLists_295084!A3426="Juvenile Non-Fiction","JNF","")</f>
        <v/>
      </c>
      <c r="B3428">
        <f>ItemLists_295084!B3426</f>
        <v>0</v>
      </c>
      <c r="C3428" t="str">
        <f>LEFT(ItemLists_295084!D3426,36)</f>
        <v/>
      </c>
      <c r="D3428" s="3" t="str">
        <f>IF(ItemLists_295084!AE3426=1,"Yes","No")</f>
        <v>No</v>
      </c>
      <c r="E3428" s="18">
        <f>ItemLists_295084!C3426</f>
        <v>0</v>
      </c>
      <c r="F3428">
        <f>ItemLists_295084!F3426</f>
        <v>0</v>
      </c>
      <c r="G3428">
        <f>ItemLists_295084!P3426</f>
        <v>0</v>
      </c>
      <c r="H3428" s="1">
        <f>ItemLists_295084!W3426</f>
        <v>0</v>
      </c>
      <c r="I3428">
        <f>ItemLists_295084!S3426</f>
        <v>0</v>
      </c>
    </row>
    <row r="3429" spans="1:9" x14ac:dyDescent="0.25">
      <c r="A3429" t="str">
        <f>IF(ItemLists_295084!A3427="Juvenile Non-Fiction","JNF","")</f>
        <v/>
      </c>
      <c r="B3429">
        <f>ItemLists_295084!B3427</f>
        <v>0</v>
      </c>
      <c r="C3429" t="str">
        <f>LEFT(ItemLists_295084!D3427,36)</f>
        <v/>
      </c>
      <c r="D3429" s="3" t="str">
        <f>IF(ItemLists_295084!AE3427=1,"Yes","No")</f>
        <v>No</v>
      </c>
      <c r="E3429" s="18">
        <f>ItemLists_295084!C3427</f>
        <v>0</v>
      </c>
      <c r="F3429">
        <f>ItemLists_295084!F3427</f>
        <v>0</v>
      </c>
      <c r="G3429">
        <f>ItemLists_295084!P3427</f>
        <v>0</v>
      </c>
      <c r="H3429" s="1">
        <f>ItemLists_295084!W3427</f>
        <v>0</v>
      </c>
      <c r="I3429">
        <f>ItemLists_295084!S3427</f>
        <v>0</v>
      </c>
    </row>
    <row r="3430" spans="1:9" x14ac:dyDescent="0.25">
      <c r="A3430" t="str">
        <f>IF(ItemLists_295084!A3428="Juvenile Non-Fiction","JNF","")</f>
        <v/>
      </c>
      <c r="B3430">
        <f>ItemLists_295084!B3428</f>
        <v>0</v>
      </c>
      <c r="C3430" t="str">
        <f>LEFT(ItemLists_295084!D3428,36)</f>
        <v/>
      </c>
      <c r="D3430" s="3" t="str">
        <f>IF(ItemLists_295084!AE3428=1,"Yes","No")</f>
        <v>No</v>
      </c>
      <c r="E3430" s="18">
        <f>ItemLists_295084!C3428</f>
        <v>0</v>
      </c>
      <c r="F3430">
        <f>ItemLists_295084!F3428</f>
        <v>0</v>
      </c>
      <c r="G3430">
        <f>ItemLists_295084!P3428</f>
        <v>0</v>
      </c>
      <c r="H3430" s="1">
        <f>ItemLists_295084!W3428</f>
        <v>0</v>
      </c>
      <c r="I3430">
        <f>ItemLists_295084!S3428</f>
        <v>0</v>
      </c>
    </row>
    <row r="3431" spans="1:9" x14ac:dyDescent="0.25">
      <c r="A3431" t="str">
        <f>IF(ItemLists_295084!A3429="Juvenile Non-Fiction","JNF","")</f>
        <v/>
      </c>
      <c r="B3431">
        <f>ItemLists_295084!B3429</f>
        <v>0</v>
      </c>
      <c r="C3431" t="str">
        <f>LEFT(ItemLists_295084!D3429,36)</f>
        <v/>
      </c>
      <c r="D3431" s="3" t="str">
        <f>IF(ItemLists_295084!AE3429=1,"Yes","No")</f>
        <v>No</v>
      </c>
      <c r="E3431" s="18">
        <f>ItemLists_295084!C3429</f>
        <v>0</v>
      </c>
      <c r="F3431">
        <f>ItemLists_295084!F3429</f>
        <v>0</v>
      </c>
      <c r="G3431">
        <f>ItemLists_295084!P3429</f>
        <v>0</v>
      </c>
      <c r="H3431" s="1">
        <f>ItemLists_295084!W3429</f>
        <v>0</v>
      </c>
      <c r="I3431">
        <f>ItemLists_295084!S3429</f>
        <v>0</v>
      </c>
    </row>
    <row r="3432" spans="1:9" x14ac:dyDescent="0.25">
      <c r="A3432" t="str">
        <f>IF(ItemLists_295084!A3430="Juvenile Non-Fiction","JNF","")</f>
        <v/>
      </c>
      <c r="B3432">
        <f>ItemLists_295084!B3430</f>
        <v>0</v>
      </c>
      <c r="C3432" t="str">
        <f>LEFT(ItemLists_295084!D3430,36)</f>
        <v/>
      </c>
      <c r="D3432" s="3" t="str">
        <f>IF(ItemLists_295084!AE3430=1,"Yes","No")</f>
        <v>No</v>
      </c>
      <c r="E3432" s="18">
        <f>ItemLists_295084!C3430</f>
        <v>0</v>
      </c>
      <c r="F3432">
        <f>ItemLists_295084!F3430</f>
        <v>0</v>
      </c>
      <c r="G3432">
        <f>ItemLists_295084!P3430</f>
        <v>0</v>
      </c>
      <c r="H3432" s="1">
        <f>ItemLists_295084!W3430</f>
        <v>0</v>
      </c>
      <c r="I3432">
        <f>ItemLists_295084!S3430</f>
        <v>0</v>
      </c>
    </row>
    <row r="3433" spans="1:9" x14ac:dyDescent="0.25">
      <c r="A3433" t="str">
        <f>IF(ItemLists_295084!A3431="Juvenile Non-Fiction","JNF","")</f>
        <v/>
      </c>
      <c r="B3433">
        <f>ItemLists_295084!B3431</f>
        <v>0</v>
      </c>
      <c r="C3433" t="str">
        <f>LEFT(ItemLists_295084!D3431,36)</f>
        <v/>
      </c>
      <c r="D3433" s="3" t="str">
        <f>IF(ItemLists_295084!AE3431=1,"Yes","No")</f>
        <v>No</v>
      </c>
      <c r="E3433" s="18">
        <f>ItemLists_295084!C3431</f>
        <v>0</v>
      </c>
      <c r="F3433">
        <f>ItemLists_295084!F3431</f>
        <v>0</v>
      </c>
      <c r="G3433">
        <f>ItemLists_295084!P3431</f>
        <v>0</v>
      </c>
      <c r="H3433" s="1">
        <f>ItemLists_295084!W3431</f>
        <v>0</v>
      </c>
      <c r="I3433">
        <f>ItemLists_295084!S3431</f>
        <v>0</v>
      </c>
    </row>
    <row r="3434" spans="1:9" x14ac:dyDescent="0.25">
      <c r="A3434" t="str">
        <f>IF(ItemLists_295084!A3432="Juvenile Non-Fiction","JNF","")</f>
        <v/>
      </c>
      <c r="B3434">
        <f>ItemLists_295084!B3432</f>
        <v>0</v>
      </c>
      <c r="C3434" t="str">
        <f>LEFT(ItemLists_295084!D3432,36)</f>
        <v/>
      </c>
      <c r="D3434" s="3" t="str">
        <f>IF(ItemLists_295084!AE3432=1,"Yes","No")</f>
        <v>No</v>
      </c>
      <c r="E3434" s="18">
        <f>ItemLists_295084!C3432</f>
        <v>0</v>
      </c>
      <c r="F3434">
        <f>ItemLists_295084!F3432</f>
        <v>0</v>
      </c>
      <c r="G3434">
        <f>ItemLists_295084!P3432</f>
        <v>0</v>
      </c>
      <c r="H3434" s="1">
        <f>ItemLists_295084!W3432</f>
        <v>0</v>
      </c>
      <c r="I3434">
        <f>ItemLists_295084!S3432</f>
        <v>0</v>
      </c>
    </row>
    <row r="3435" spans="1:9" x14ac:dyDescent="0.25">
      <c r="A3435" t="str">
        <f>IF(ItemLists_295084!A3433="Juvenile Non-Fiction","JNF","")</f>
        <v/>
      </c>
      <c r="B3435">
        <f>ItemLists_295084!B3433</f>
        <v>0</v>
      </c>
      <c r="C3435" t="str">
        <f>LEFT(ItemLists_295084!D3433,36)</f>
        <v/>
      </c>
      <c r="D3435" s="3" t="str">
        <f>IF(ItemLists_295084!AE3433=1,"Yes","No")</f>
        <v>No</v>
      </c>
      <c r="E3435" s="18">
        <f>ItemLists_295084!C3433</f>
        <v>0</v>
      </c>
      <c r="F3435">
        <f>ItemLists_295084!F3433</f>
        <v>0</v>
      </c>
      <c r="G3435">
        <f>ItemLists_295084!P3433</f>
        <v>0</v>
      </c>
      <c r="H3435" s="1">
        <f>ItemLists_295084!W3433</f>
        <v>0</v>
      </c>
      <c r="I3435">
        <f>ItemLists_295084!S3433</f>
        <v>0</v>
      </c>
    </row>
    <row r="3436" spans="1:9" x14ac:dyDescent="0.25">
      <c r="A3436" t="str">
        <f>IF(ItemLists_295084!A3434="Juvenile Non-Fiction","JNF","")</f>
        <v/>
      </c>
      <c r="B3436">
        <f>ItemLists_295084!B3434</f>
        <v>0</v>
      </c>
      <c r="C3436" t="str">
        <f>LEFT(ItemLists_295084!D3434,36)</f>
        <v/>
      </c>
      <c r="D3436" s="3" t="str">
        <f>IF(ItemLists_295084!AE3434=1,"Yes","No")</f>
        <v>No</v>
      </c>
      <c r="E3436" s="18">
        <f>ItemLists_295084!C3434</f>
        <v>0</v>
      </c>
      <c r="F3436">
        <f>ItemLists_295084!F3434</f>
        <v>0</v>
      </c>
      <c r="G3436">
        <f>ItemLists_295084!P3434</f>
        <v>0</v>
      </c>
      <c r="H3436" s="1">
        <f>ItemLists_295084!W3434</f>
        <v>0</v>
      </c>
      <c r="I3436">
        <f>ItemLists_295084!S3434</f>
        <v>0</v>
      </c>
    </row>
    <row r="3437" spans="1:9" x14ac:dyDescent="0.25">
      <c r="A3437" t="str">
        <f>IF(ItemLists_295084!A3435="Juvenile Non-Fiction","JNF","")</f>
        <v/>
      </c>
      <c r="B3437">
        <f>ItemLists_295084!B3435</f>
        <v>0</v>
      </c>
      <c r="C3437" t="str">
        <f>LEFT(ItemLists_295084!D3435,36)</f>
        <v/>
      </c>
      <c r="D3437" s="3" t="str">
        <f>IF(ItemLists_295084!AE3435=1,"Yes","No")</f>
        <v>No</v>
      </c>
      <c r="E3437" s="18">
        <f>ItemLists_295084!C3435</f>
        <v>0</v>
      </c>
      <c r="F3437">
        <f>ItemLists_295084!F3435</f>
        <v>0</v>
      </c>
      <c r="G3437">
        <f>ItemLists_295084!P3435</f>
        <v>0</v>
      </c>
      <c r="H3437" s="1">
        <f>ItemLists_295084!W3435</f>
        <v>0</v>
      </c>
      <c r="I3437">
        <f>ItemLists_295084!S3435</f>
        <v>0</v>
      </c>
    </row>
    <row r="3438" spans="1:9" x14ac:dyDescent="0.25">
      <c r="A3438" t="str">
        <f>IF(ItemLists_295084!A3436="Juvenile Non-Fiction","JNF","")</f>
        <v/>
      </c>
      <c r="B3438">
        <f>ItemLists_295084!B3436</f>
        <v>0</v>
      </c>
      <c r="C3438" t="str">
        <f>LEFT(ItemLists_295084!D3436,36)</f>
        <v/>
      </c>
      <c r="D3438" s="3" t="str">
        <f>IF(ItemLists_295084!AE3436=1,"Yes","No")</f>
        <v>No</v>
      </c>
      <c r="E3438" s="18">
        <f>ItemLists_295084!C3436</f>
        <v>0</v>
      </c>
      <c r="F3438">
        <f>ItemLists_295084!F3436</f>
        <v>0</v>
      </c>
      <c r="G3438">
        <f>ItemLists_295084!P3436</f>
        <v>0</v>
      </c>
      <c r="H3438" s="1">
        <f>ItemLists_295084!W3436</f>
        <v>0</v>
      </c>
      <c r="I3438">
        <f>ItemLists_295084!S3436</f>
        <v>0</v>
      </c>
    </row>
    <row r="3439" spans="1:9" x14ac:dyDescent="0.25">
      <c r="A3439" t="str">
        <f>IF(ItemLists_295084!A3437="Juvenile Non-Fiction","JNF","")</f>
        <v/>
      </c>
      <c r="B3439">
        <f>ItemLists_295084!B3437</f>
        <v>0</v>
      </c>
      <c r="C3439" t="str">
        <f>LEFT(ItemLists_295084!D3437,36)</f>
        <v/>
      </c>
      <c r="D3439" s="3" t="str">
        <f>IF(ItemLists_295084!AE3437=1,"Yes","No")</f>
        <v>No</v>
      </c>
      <c r="E3439" s="18">
        <f>ItemLists_295084!C3437</f>
        <v>0</v>
      </c>
      <c r="F3439">
        <f>ItemLists_295084!F3437</f>
        <v>0</v>
      </c>
      <c r="G3439">
        <f>ItemLists_295084!P3437</f>
        <v>0</v>
      </c>
      <c r="H3439" s="1">
        <f>ItemLists_295084!W3437</f>
        <v>0</v>
      </c>
      <c r="I3439">
        <f>ItemLists_295084!S3437</f>
        <v>0</v>
      </c>
    </row>
    <row r="3440" spans="1:9" x14ac:dyDescent="0.25">
      <c r="A3440" t="str">
        <f>IF(ItemLists_295084!A3438="Juvenile Non-Fiction","JNF","")</f>
        <v/>
      </c>
      <c r="B3440">
        <f>ItemLists_295084!B3438</f>
        <v>0</v>
      </c>
      <c r="C3440" t="str">
        <f>LEFT(ItemLists_295084!D3438,36)</f>
        <v/>
      </c>
      <c r="D3440" s="3" t="str">
        <f>IF(ItemLists_295084!AE3438=1,"Yes","No")</f>
        <v>No</v>
      </c>
      <c r="E3440" s="18">
        <f>ItemLists_295084!C3438</f>
        <v>0</v>
      </c>
      <c r="F3440">
        <f>ItemLists_295084!F3438</f>
        <v>0</v>
      </c>
      <c r="G3440">
        <f>ItemLists_295084!P3438</f>
        <v>0</v>
      </c>
      <c r="H3440" s="1">
        <f>ItemLists_295084!W3438</f>
        <v>0</v>
      </c>
      <c r="I3440">
        <f>ItemLists_295084!S3438</f>
        <v>0</v>
      </c>
    </row>
    <row r="3441" spans="1:9" x14ac:dyDescent="0.25">
      <c r="A3441" t="str">
        <f>IF(ItemLists_295084!A3439="Juvenile Non-Fiction","JNF","")</f>
        <v/>
      </c>
      <c r="B3441">
        <f>ItemLists_295084!B3439</f>
        <v>0</v>
      </c>
      <c r="C3441" t="str">
        <f>LEFT(ItemLists_295084!D3439,36)</f>
        <v/>
      </c>
      <c r="D3441" s="3" t="str">
        <f>IF(ItemLists_295084!AE3439=1,"Yes","No")</f>
        <v>No</v>
      </c>
      <c r="E3441" s="18">
        <f>ItemLists_295084!C3439</f>
        <v>0</v>
      </c>
      <c r="F3441">
        <f>ItemLists_295084!F3439</f>
        <v>0</v>
      </c>
      <c r="G3441">
        <f>ItemLists_295084!P3439</f>
        <v>0</v>
      </c>
      <c r="H3441" s="1">
        <f>ItemLists_295084!W3439</f>
        <v>0</v>
      </c>
      <c r="I3441">
        <f>ItemLists_295084!S3439</f>
        <v>0</v>
      </c>
    </row>
    <row r="3442" spans="1:9" x14ac:dyDescent="0.25">
      <c r="A3442" t="str">
        <f>IF(ItemLists_295084!A3440="Juvenile Non-Fiction","JNF","")</f>
        <v/>
      </c>
      <c r="B3442">
        <f>ItemLists_295084!B3440</f>
        <v>0</v>
      </c>
      <c r="C3442" t="str">
        <f>LEFT(ItemLists_295084!D3440,36)</f>
        <v/>
      </c>
      <c r="D3442" s="3" t="str">
        <f>IF(ItemLists_295084!AE3440=1,"Yes","No")</f>
        <v>No</v>
      </c>
      <c r="E3442" s="18">
        <f>ItemLists_295084!C3440</f>
        <v>0</v>
      </c>
      <c r="F3442">
        <f>ItemLists_295084!F3440</f>
        <v>0</v>
      </c>
      <c r="G3442">
        <f>ItemLists_295084!P3440</f>
        <v>0</v>
      </c>
      <c r="H3442" s="1">
        <f>ItemLists_295084!W3440</f>
        <v>0</v>
      </c>
      <c r="I3442">
        <f>ItemLists_295084!S3440</f>
        <v>0</v>
      </c>
    </row>
    <row r="3443" spans="1:9" x14ac:dyDescent="0.25">
      <c r="A3443" t="str">
        <f>IF(ItemLists_295084!A3441="Juvenile Non-Fiction","JNF","")</f>
        <v/>
      </c>
      <c r="B3443">
        <f>ItemLists_295084!B3441</f>
        <v>0</v>
      </c>
      <c r="C3443" t="str">
        <f>LEFT(ItemLists_295084!D3441,36)</f>
        <v/>
      </c>
      <c r="D3443" s="3" t="str">
        <f>IF(ItemLists_295084!AE3441=1,"Yes","No")</f>
        <v>No</v>
      </c>
      <c r="E3443" s="18">
        <f>ItemLists_295084!C3441</f>
        <v>0</v>
      </c>
      <c r="F3443">
        <f>ItemLists_295084!F3441</f>
        <v>0</v>
      </c>
      <c r="G3443">
        <f>ItemLists_295084!P3441</f>
        <v>0</v>
      </c>
      <c r="H3443" s="1">
        <f>ItemLists_295084!W3441</f>
        <v>0</v>
      </c>
      <c r="I3443">
        <f>ItemLists_295084!S3441</f>
        <v>0</v>
      </c>
    </row>
    <row r="3444" spans="1:9" x14ac:dyDescent="0.25">
      <c r="A3444" t="str">
        <f>IF(ItemLists_295084!A3442="Juvenile Non-Fiction","JNF","")</f>
        <v/>
      </c>
      <c r="B3444">
        <f>ItemLists_295084!B3442</f>
        <v>0</v>
      </c>
      <c r="C3444" t="str">
        <f>LEFT(ItemLists_295084!D3442,36)</f>
        <v/>
      </c>
      <c r="D3444" s="3" t="str">
        <f>IF(ItemLists_295084!AE3442=1,"Yes","No")</f>
        <v>No</v>
      </c>
      <c r="E3444" s="18">
        <f>ItemLists_295084!C3442</f>
        <v>0</v>
      </c>
      <c r="F3444">
        <f>ItemLists_295084!F3442</f>
        <v>0</v>
      </c>
      <c r="G3444">
        <f>ItemLists_295084!P3442</f>
        <v>0</v>
      </c>
      <c r="H3444" s="1">
        <f>ItemLists_295084!W3442</f>
        <v>0</v>
      </c>
      <c r="I3444">
        <f>ItemLists_295084!S3442</f>
        <v>0</v>
      </c>
    </row>
    <row r="3445" spans="1:9" x14ac:dyDescent="0.25">
      <c r="A3445" t="str">
        <f>IF(ItemLists_295084!A3443="Juvenile Non-Fiction","JNF","")</f>
        <v/>
      </c>
      <c r="B3445">
        <f>ItemLists_295084!B3443</f>
        <v>0</v>
      </c>
      <c r="C3445" t="str">
        <f>LEFT(ItemLists_295084!D3443,36)</f>
        <v/>
      </c>
      <c r="D3445" s="3" t="str">
        <f>IF(ItemLists_295084!AE3443=1,"Yes","No")</f>
        <v>No</v>
      </c>
      <c r="E3445" s="18">
        <f>ItemLists_295084!C3443</f>
        <v>0</v>
      </c>
      <c r="F3445">
        <f>ItemLists_295084!F3443</f>
        <v>0</v>
      </c>
      <c r="G3445">
        <f>ItemLists_295084!P3443</f>
        <v>0</v>
      </c>
      <c r="H3445" s="1">
        <f>ItemLists_295084!W3443</f>
        <v>0</v>
      </c>
      <c r="I3445">
        <f>ItemLists_295084!S3443</f>
        <v>0</v>
      </c>
    </row>
    <row r="3446" spans="1:9" x14ac:dyDescent="0.25">
      <c r="A3446" t="str">
        <f>IF(ItemLists_295084!A3444="Juvenile Non-Fiction","JNF","")</f>
        <v/>
      </c>
      <c r="B3446">
        <f>ItemLists_295084!B3444</f>
        <v>0</v>
      </c>
      <c r="C3446" t="str">
        <f>LEFT(ItemLists_295084!D3444,36)</f>
        <v/>
      </c>
      <c r="D3446" s="3" t="str">
        <f>IF(ItemLists_295084!AE3444=1,"Yes","No")</f>
        <v>No</v>
      </c>
      <c r="E3446" s="18">
        <f>ItemLists_295084!C3444</f>
        <v>0</v>
      </c>
      <c r="F3446">
        <f>ItemLists_295084!F3444</f>
        <v>0</v>
      </c>
      <c r="G3446">
        <f>ItemLists_295084!P3444</f>
        <v>0</v>
      </c>
      <c r="H3446" s="1">
        <f>ItemLists_295084!W3444</f>
        <v>0</v>
      </c>
      <c r="I3446">
        <f>ItemLists_295084!S3444</f>
        <v>0</v>
      </c>
    </row>
    <row r="3447" spans="1:9" x14ac:dyDescent="0.25">
      <c r="A3447" t="str">
        <f>IF(ItemLists_295084!A3445="Juvenile Non-Fiction","JNF","")</f>
        <v/>
      </c>
      <c r="B3447">
        <f>ItemLists_295084!B3445</f>
        <v>0</v>
      </c>
      <c r="C3447" t="str">
        <f>LEFT(ItemLists_295084!D3445,36)</f>
        <v/>
      </c>
      <c r="D3447" s="3" t="str">
        <f>IF(ItemLists_295084!AE3445=1,"Yes","No")</f>
        <v>No</v>
      </c>
      <c r="E3447" s="18">
        <f>ItemLists_295084!C3445</f>
        <v>0</v>
      </c>
      <c r="F3447">
        <f>ItemLists_295084!F3445</f>
        <v>0</v>
      </c>
      <c r="G3447">
        <f>ItemLists_295084!P3445</f>
        <v>0</v>
      </c>
      <c r="H3447" s="1">
        <f>ItemLists_295084!W3445</f>
        <v>0</v>
      </c>
      <c r="I3447">
        <f>ItemLists_295084!S3445</f>
        <v>0</v>
      </c>
    </row>
    <row r="3448" spans="1:9" x14ac:dyDescent="0.25">
      <c r="A3448" t="str">
        <f>IF(ItemLists_295084!A3446="Juvenile Non-Fiction","JNF","")</f>
        <v/>
      </c>
      <c r="B3448">
        <f>ItemLists_295084!B3446</f>
        <v>0</v>
      </c>
      <c r="C3448" t="str">
        <f>LEFT(ItemLists_295084!D3446,36)</f>
        <v/>
      </c>
      <c r="D3448" s="3" t="str">
        <f>IF(ItemLists_295084!AE3446=1,"Yes","No")</f>
        <v>No</v>
      </c>
      <c r="E3448" s="18">
        <f>ItemLists_295084!C3446</f>
        <v>0</v>
      </c>
      <c r="F3448">
        <f>ItemLists_295084!F3446</f>
        <v>0</v>
      </c>
      <c r="G3448">
        <f>ItemLists_295084!P3446</f>
        <v>0</v>
      </c>
      <c r="H3448" s="1">
        <f>ItemLists_295084!W3446</f>
        <v>0</v>
      </c>
      <c r="I3448">
        <f>ItemLists_295084!S3446</f>
        <v>0</v>
      </c>
    </row>
    <row r="3449" spans="1:9" x14ac:dyDescent="0.25">
      <c r="A3449" t="str">
        <f>IF(ItemLists_295084!A3447="Juvenile Non-Fiction","JNF","")</f>
        <v/>
      </c>
      <c r="B3449">
        <f>ItemLists_295084!B3447</f>
        <v>0</v>
      </c>
      <c r="C3449" t="str">
        <f>LEFT(ItemLists_295084!D3447,36)</f>
        <v/>
      </c>
      <c r="D3449" s="3" t="str">
        <f>IF(ItemLists_295084!AE3447=1,"Yes","No")</f>
        <v>No</v>
      </c>
      <c r="E3449" s="18">
        <f>ItemLists_295084!C3447</f>
        <v>0</v>
      </c>
      <c r="F3449">
        <f>ItemLists_295084!F3447</f>
        <v>0</v>
      </c>
      <c r="G3449">
        <f>ItemLists_295084!P3447</f>
        <v>0</v>
      </c>
      <c r="H3449" s="1">
        <f>ItemLists_295084!W3447</f>
        <v>0</v>
      </c>
      <c r="I3449">
        <f>ItemLists_295084!S3447</f>
        <v>0</v>
      </c>
    </row>
    <row r="3450" spans="1:9" x14ac:dyDescent="0.25">
      <c r="A3450" t="str">
        <f>IF(ItemLists_295084!A3448="Juvenile Non-Fiction","JNF","")</f>
        <v/>
      </c>
      <c r="B3450">
        <f>ItemLists_295084!B3448</f>
        <v>0</v>
      </c>
      <c r="C3450" t="str">
        <f>LEFT(ItemLists_295084!D3448,36)</f>
        <v/>
      </c>
      <c r="D3450" s="3" t="str">
        <f>IF(ItemLists_295084!AE3448=1,"Yes","No")</f>
        <v>No</v>
      </c>
      <c r="E3450" s="18">
        <f>ItemLists_295084!C3448</f>
        <v>0</v>
      </c>
      <c r="F3450">
        <f>ItemLists_295084!F3448</f>
        <v>0</v>
      </c>
      <c r="G3450">
        <f>ItemLists_295084!P3448</f>
        <v>0</v>
      </c>
      <c r="H3450" s="1">
        <f>ItemLists_295084!W3448</f>
        <v>0</v>
      </c>
      <c r="I3450">
        <f>ItemLists_295084!S3448</f>
        <v>0</v>
      </c>
    </row>
    <row r="3451" spans="1:9" x14ac:dyDescent="0.25">
      <c r="A3451" t="str">
        <f>IF(ItemLists_295084!A3449="Juvenile Non-Fiction","JNF","")</f>
        <v/>
      </c>
      <c r="B3451">
        <f>ItemLists_295084!B3449</f>
        <v>0</v>
      </c>
      <c r="C3451" t="str">
        <f>LEFT(ItemLists_295084!D3449,36)</f>
        <v/>
      </c>
      <c r="D3451" s="3" t="str">
        <f>IF(ItemLists_295084!AE3449=1,"Yes","No")</f>
        <v>No</v>
      </c>
      <c r="E3451" s="18">
        <f>ItemLists_295084!C3449</f>
        <v>0</v>
      </c>
      <c r="F3451">
        <f>ItemLists_295084!F3449</f>
        <v>0</v>
      </c>
      <c r="G3451">
        <f>ItemLists_295084!P3449</f>
        <v>0</v>
      </c>
      <c r="H3451" s="1">
        <f>ItemLists_295084!W3449</f>
        <v>0</v>
      </c>
      <c r="I3451">
        <f>ItemLists_295084!S3449</f>
        <v>0</v>
      </c>
    </row>
    <row r="3452" spans="1:9" x14ac:dyDescent="0.25">
      <c r="A3452" t="str">
        <f>IF(ItemLists_295084!A3450="Juvenile Non-Fiction","JNF","")</f>
        <v/>
      </c>
      <c r="B3452">
        <f>ItemLists_295084!B3450</f>
        <v>0</v>
      </c>
      <c r="C3452" t="str">
        <f>LEFT(ItemLists_295084!D3450,36)</f>
        <v/>
      </c>
      <c r="D3452" s="3" t="str">
        <f>IF(ItemLists_295084!AE3450=1,"Yes","No")</f>
        <v>No</v>
      </c>
      <c r="E3452" s="18">
        <f>ItemLists_295084!C3450</f>
        <v>0</v>
      </c>
      <c r="F3452">
        <f>ItemLists_295084!F3450</f>
        <v>0</v>
      </c>
      <c r="G3452">
        <f>ItemLists_295084!P3450</f>
        <v>0</v>
      </c>
      <c r="H3452" s="1">
        <f>ItemLists_295084!W3450</f>
        <v>0</v>
      </c>
      <c r="I3452">
        <f>ItemLists_295084!S3450</f>
        <v>0</v>
      </c>
    </row>
    <row r="3453" spans="1:9" x14ac:dyDescent="0.25">
      <c r="A3453" t="str">
        <f>IF(ItemLists_295084!A3451="Juvenile Non-Fiction","JNF","")</f>
        <v/>
      </c>
      <c r="B3453">
        <f>ItemLists_295084!B3451</f>
        <v>0</v>
      </c>
      <c r="C3453" t="str">
        <f>LEFT(ItemLists_295084!D3451,36)</f>
        <v/>
      </c>
      <c r="D3453" s="3" t="str">
        <f>IF(ItemLists_295084!AE3451=1,"Yes","No")</f>
        <v>No</v>
      </c>
      <c r="E3453" s="18">
        <f>ItemLists_295084!C3451</f>
        <v>0</v>
      </c>
      <c r="F3453">
        <f>ItemLists_295084!F3451</f>
        <v>0</v>
      </c>
      <c r="G3453">
        <f>ItemLists_295084!P3451</f>
        <v>0</v>
      </c>
      <c r="H3453" s="1">
        <f>ItemLists_295084!W3451</f>
        <v>0</v>
      </c>
      <c r="I3453">
        <f>ItemLists_295084!S3451</f>
        <v>0</v>
      </c>
    </row>
    <row r="3454" spans="1:9" x14ac:dyDescent="0.25">
      <c r="A3454" t="str">
        <f>IF(ItemLists_295084!A3452="Juvenile Non-Fiction","JNF","")</f>
        <v/>
      </c>
      <c r="B3454">
        <f>ItemLists_295084!B3452</f>
        <v>0</v>
      </c>
      <c r="C3454" t="str">
        <f>LEFT(ItemLists_295084!D3452,36)</f>
        <v/>
      </c>
      <c r="D3454" s="3" t="str">
        <f>IF(ItemLists_295084!AE3452=1,"Yes","No")</f>
        <v>No</v>
      </c>
      <c r="E3454" s="18">
        <f>ItemLists_295084!C3452</f>
        <v>0</v>
      </c>
      <c r="F3454">
        <f>ItemLists_295084!F3452</f>
        <v>0</v>
      </c>
      <c r="G3454">
        <f>ItemLists_295084!P3452</f>
        <v>0</v>
      </c>
      <c r="H3454" s="1">
        <f>ItemLists_295084!W3452</f>
        <v>0</v>
      </c>
      <c r="I3454">
        <f>ItemLists_295084!S3452</f>
        <v>0</v>
      </c>
    </row>
    <row r="3455" spans="1:9" x14ac:dyDescent="0.25">
      <c r="A3455" t="str">
        <f>IF(ItemLists_295084!A3453="Juvenile Non-Fiction","JNF","")</f>
        <v/>
      </c>
      <c r="B3455">
        <f>ItemLists_295084!B3453</f>
        <v>0</v>
      </c>
      <c r="C3455" t="str">
        <f>LEFT(ItemLists_295084!D3453,36)</f>
        <v/>
      </c>
      <c r="D3455" s="3" t="str">
        <f>IF(ItemLists_295084!AE3453=1,"Yes","No")</f>
        <v>No</v>
      </c>
      <c r="E3455" s="18">
        <f>ItemLists_295084!C3453</f>
        <v>0</v>
      </c>
      <c r="F3455">
        <f>ItemLists_295084!F3453</f>
        <v>0</v>
      </c>
      <c r="G3455">
        <f>ItemLists_295084!P3453</f>
        <v>0</v>
      </c>
      <c r="H3455" s="1">
        <f>ItemLists_295084!W3453</f>
        <v>0</v>
      </c>
      <c r="I3455">
        <f>ItemLists_295084!S3453</f>
        <v>0</v>
      </c>
    </row>
    <row r="3456" spans="1:9" x14ac:dyDescent="0.25">
      <c r="A3456" t="str">
        <f>IF(ItemLists_295084!A3454="Juvenile Non-Fiction","JNF","")</f>
        <v/>
      </c>
      <c r="B3456">
        <f>ItemLists_295084!B3454</f>
        <v>0</v>
      </c>
      <c r="C3456" t="str">
        <f>LEFT(ItemLists_295084!D3454,36)</f>
        <v/>
      </c>
      <c r="D3456" s="3" t="str">
        <f>IF(ItemLists_295084!AE3454=1,"Yes","No")</f>
        <v>No</v>
      </c>
      <c r="E3456" s="18">
        <f>ItemLists_295084!C3454</f>
        <v>0</v>
      </c>
      <c r="F3456">
        <f>ItemLists_295084!F3454</f>
        <v>0</v>
      </c>
      <c r="G3456">
        <f>ItemLists_295084!P3454</f>
        <v>0</v>
      </c>
      <c r="H3456" s="1">
        <f>ItemLists_295084!W3454</f>
        <v>0</v>
      </c>
      <c r="I3456">
        <f>ItemLists_295084!S3454</f>
        <v>0</v>
      </c>
    </row>
    <row r="3457" spans="1:9" x14ac:dyDescent="0.25">
      <c r="A3457" t="str">
        <f>IF(ItemLists_295084!A3455="Juvenile Non-Fiction","JNF","")</f>
        <v/>
      </c>
      <c r="B3457">
        <f>ItemLists_295084!B3455</f>
        <v>0</v>
      </c>
      <c r="C3457" t="str">
        <f>LEFT(ItemLists_295084!D3455,36)</f>
        <v/>
      </c>
      <c r="D3457" s="3" t="str">
        <f>IF(ItemLists_295084!AE3455=1,"Yes","No")</f>
        <v>No</v>
      </c>
      <c r="E3457" s="18">
        <f>ItemLists_295084!C3455</f>
        <v>0</v>
      </c>
      <c r="F3457">
        <f>ItemLists_295084!F3455</f>
        <v>0</v>
      </c>
      <c r="G3457">
        <f>ItemLists_295084!P3455</f>
        <v>0</v>
      </c>
      <c r="H3457" s="1">
        <f>ItemLists_295084!W3455</f>
        <v>0</v>
      </c>
      <c r="I3457">
        <f>ItemLists_295084!S3455</f>
        <v>0</v>
      </c>
    </row>
    <row r="3458" spans="1:9" x14ac:dyDescent="0.25">
      <c r="A3458" t="str">
        <f>IF(ItemLists_295084!A3456="Juvenile Non-Fiction","JNF","")</f>
        <v/>
      </c>
      <c r="B3458">
        <f>ItemLists_295084!B3456</f>
        <v>0</v>
      </c>
      <c r="C3458" t="str">
        <f>LEFT(ItemLists_295084!D3456,36)</f>
        <v/>
      </c>
      <c r="D3458" s="3" t="str">
        <f>IF(ItemLists_295084!AE3456=1,"Yes","No")</f>
        <v>No</v>
      </c>
      <c r="E3458" s="18">
        <f>ItemLists_295084!C3456</f>
        <v>0</v>
      </c>
      <c r="F3458">
        <f>ItemLists_295084!F3456</f>
        <v>0</v>
      </c>
      <c r="G3458">
        <f>ItemLists_295084!P3456</f>
        <v>0</v>
      </c>
      <c r="H3458" s="1">
        <f>ItemLists_295084!W3456</f>
        <v>0</v>
      </c>
      <c r="I3458">
        <f>ItemLists_295084!S3456</f>
        <v>0</v>
      </c>
    </row>
    <row r="3459" spans="1:9" x14ac:dyDescent="0.25">
      <c r="A3459" t="str">
        <f>IF(ItemLists_295084!A3457="Juvenile Non-Fiction","JNF","")</f>
        <v/>
      </c>
      <c r="B3459">
        <f>ItemLists_295084!B3457</f>
        <v>0</v>
      </c>
      <c r="C3459" t="str">
        <f>LEFT(ItemLists_295084!D3457,36)</f>
        <v/>
      </c>
      <c r="D3459" s="3" t="str">
        <f>IF(ItemLists_295084!AE3457=1,"Yes","No")</f>
        <v>No</v>
      </c>
      <c r="E3459" s="18">
        <f>ItemLists_295084!C3457</f>
        <v>0</v>
      </c>
      <c r="F3459">
        <f>ItemLists_295084!F3457</f>
        <v>0</v>
      </c>
      <c r="G3459">
        <f>ItemLists_295084!P3457</f>
        <v>0</v>
      </c>
      <c r="H3459" s="1">
        <f>ItemLists_295084!W3457</f>
        <v>0</v>
      </c>
      <c r="I3459">
        <f>ItemLists_295084!S3457</f>
        <v>0</v>
      </c>
    </row>
    <row r="3460" spans="1:9" x14ac:dyDescent="0.25">
      <c r="A3460" t="str">
        <f>IF(ItemLists_295084!A3458="Juvenile Non-Fiction","JNF","")</f>
        <v/>
      </c>
      <c r="B3460">
        <f>ItemLists_295084!B3458</f>
        <v>0</v>
      </c>
      <c r="C3460" t="str">
        <f>LEFT(ItemLists_295084!D3458,36)</f>
        <v/>
      </c>
      <c r="D3460" s="3" t="str">
        <f>IF(ItemLists_295084!AE3458=1,"Yes","No")</f>
        <v>No</v>
      </c>
      <c r="E3460" s="18">
        <f>ItemLists_295084!C3458</f>
        <v>0</v>
      </c>
      <c r="F3460">
        <f>ItemLists_295084!F3458</f>
        <v>0</v>
      </c>
      <c r="G3460">
        <f>ItemLists_295084!P3458</f>
        <v>0</v>
      </c>
      <c r="H3460" s="1">
        <f>ItemLists_295084!W3458</f>
        <v>0</v>
      </c>
      <c r="I3460">
        <f>ItemLists_295084!S3458</f>
        <v>0</v>
      </c>
    </row>
    <row r="3461" spans="1:9" x14ac:dyDescent="0.25">
      <c r="A3461" t="str">
        <f>IF(ItemLists_295084!A3459="Juvenile Non-Fiction","JNF","")</f>
        <v/>
      </c>
      <c r="B3461">
        <f>ItemLists_295084!B3459</f>
        <v>0</v>
      </c>
      <c r="C3461" t="str">
        <f>LEFT(ItemLists_295084!D3459,36)</f>
        <v/>
      </c>
      <c r="D3461" s="3" t="str">
        <f>IF(ItemLists_295084!AE3459=1,"Yes","No")</f>
        <v>No</v>
      </c>
      <c r="E3461" s="18">
        <f>ItemLists_295084!C3459</f>
        <v>0</v>
      </c>
      <c r="F3461">
        <f>ItemLists_295084!F3459</f>
        <v>0</v>
      </c>
      <c r="G3461">
        <f>ItemLists_295084!P3459</f>
        <v>0</v>
      </c>
      <c r="H3461" s="1">
        <f>ItemLists_295084!W3459</f>
        <v>0</v>
      </c>
      <c r="I3461">
        <f>ItemLists_295084!S3459</f>
        <v>0</v>
      </c>
    </row>
    <row r="3462" spans="1:9" x14ac:dyDescent="0.25">
      <c r="A3462" t="str">
        <f>IF(ItemLists_295084!A3460="Juvenile Non-Fiction","JNF","")</f>
        <v/>
      </c>
      <c r="B3462">
        <f>ItemLists_295084!B3460</f>
        <v>0</v>
      </c>
      <c r="C3462" t="str">
        <f>LEFT(ItemLists_295084!D3460,36)</f>
        <v/>
      </c>
      <c r="D3462" s="3" t="str">
        <f>IF(ItemLists_295084!AE3460=1,"Yes","No")</f>
        <v>No</v>
      </c>
      <c r="E3462" s="18">
        <f>ItemLists_295084!C3460</f>
        <v>0</v>
      </c>
      <c r="F3462">
        <f>ItemLists_295084!F3460</f>
        <v>0</v>
      </c>
      <c r="G3462">
        <f>ItemLists_295084!P3460</f>
        <v>0</v>
      </c>
      <c r="H3462" s="1">
        <f>ItemLists_295084!W3460</f>
        <v>0</v>
      </c>
      <c r="I3462">
        <f>ItemLists_295084!S3460</f>
        <v>0</v>
      </c>
    </row>
    <row r="3463" spans="1:9" x14ac:dyDescent="0.25">
      <c r="A3463" t="str">
        <f>IF(ItemLists_295084!A3461="Juvenile Non-Fiction","JNF","")</f>
        <v/>
      </c>
      <c r="B3463">
        <f>ItemLists_295084!B3461</f>
        <v>0</v>
      </c>
      <c r="C3463" t="str">
        <f>LEFT(ItemLists_295084!D3461,36)</f>
        <v/>
      </c>
      <c r="D3463" s="3" t="str">
        <f>IF(ItemLists_295084!AE3461=1,"Yes","No")</f>
        <v>No</v>
      </c>
      <c r="E3463" s="18">
        <f>ItemLists_295084!C3461</f>
        <v>0</v>
      </c>
      <c r="F3463">
        <f>ItemLists_295084!F3461</f>
        <v>0</v>
      </c>
      <c r="G3463">
        <f>ItemLists_295084!P3461</f>
        <v>0</v>
      </c>
      <c r="H3463" s="1">
        <f>ItemLists_295084!W3461</f>
        <v>0</v>
      </c>
      <c r="I3463">
        <f>ItemLists_295084!S3461</f>
        <v>0</v>
      </c>
    </row>
    <row r="3464" spans="1:9" x14ac:dyDescent="0.25">
      <c r="A3464" t="str">
        <f>IF(ItemLists_295084!A3462="Juvenile Non-Fiction","JNF","")</f>
        <v/>
      </c>
      <c r="B3464">
        <f>ItemLists_295084!B3462</f>
        <v>0</v>
      </c>
      <c r="C3464" t="str">
        <f>LEFT(ItemLists_295084!D3462,36)</f>
        <v/>
      </c>
      <c r="D3464" s="3" t="str">
        <f>IF(ItemLists_295084!AE3462=1,"Yes","No")</f>
        <v>No</v>
      </c>
      <c r="E3464" s="18">
        <f>ItemLists_295084!C3462</f>
        <v>0</v>
      </c>
      <c r="F3464">
        <f>ItemLists_295084!F3462</f>
        <v>0</v>
      </c>
      <c r="G3464">
        <f>ItemLists_295084!P3462</f>
        <v>0</v>
      </c>
      <c r="H3464" s="1">
        <f>ItemLists_295084!W3462</f>
        <v>0</v>
      </c>
      <c r="I3464">
        <f>ItemLists_295084!S3462</f>
        <v>0</v>
      </c>
    </row>
    <row r="3465" spans="1:9" x14ac:dyDescent="0.25">
      <c r="A3465" t="str">
        <f>IF(ItemLists_295084!A3463="Juvenile Non-Fiction","JNF","")</f>
        <v/>
      </c>
      <c r="B3465">
        <f>ItemLists_295084!B3463</f>
        <v>0</v>
      </c>
      <c r="C3465" t="str">
        <f>LEFT(ItemLists_295084!D3463,36)</f>
        <v/>
      </c>
      <c r="D3465" s="3" t="str">
        <f>IF(ItemLists_295084!AE3463=1,"Yes","No")</f>
        <v>No</v>
      </c>
      <c r="E3465" s="18">
        <f>ItemLists_295084!C3463</f>
        <v>0</v>
      </c>
      <c r="F3465">
        <f>ItemLists_295084!F3463</f>
        <v>0</v>
      </c>
      <c r="G3465">
        <f>ItemLists_295084!P3463</f>
        <v>0</v>
      </c>
      <c r="H3465" s="1">
        <f>ItemLists_295084!W3463</f>
        <v>0</v>
      </c>
      <c r="I3465">
        <f>ItemLists_295084!S3463</f>
        <v>0</v>
      </c>
    </row>
    <row r="3466" spans="1:9" x14ac:dyDescent="0.25">
      <c r="A3466" t="str">
        <f>IF(ItemLists_295084!A3464="Juvenile Non-Fiction","JNF","")</f>
        <v/>
      </c>
      <c r="B3466">
        <f>ItemLists_295084!B3464</f>
        <v>0</v>
      </c>
      <c r="C3466" t="str">
        <f>LEFT(ItemLists_295084!D3464,36)</f>
        <v/>
      </c>
      <c r="D3466" s="3" t="str">
        <f>IF(ItemLists_295084!AE3464=1,"Yes","No")</f>
        <v>No</v>
      </c>
      <c r="E3466" s="18">
        <f>ItemLists_295084!C3464</f>
        <v>0</v>
      </c>
      <c r="F3466">
        <f>ItemLists_295084!F3464</f>
        <v>0</v>
      </c>
      <c r="G3466">
        <f>ItemLists_295084!P3464</f>
        <v>0</v>
      </c>
      <c r="H3466" s="1">
        <f>ItemLists_295084!W3464</f>
        <v>0</v>
      </c>
      <c r="I3466">
        <f>ItemLists_295084!S3464</f>
        <v>0</v>
      </c>
    </row>
    <row r="3467" spans="1:9" x14ac:dyDescent="0.25">
      <c r="A3467" t="str">
        <f>IF(ItemLists_295084!A3465="Juvenile Non-Fiction","JNF","")</f>
        <v/>
      </c>
      <c r="B3467">
        <f>ItemLists_295084!B3465</f>
        <v>0</v>
      </c>
      <c r="C3467" t="str">
        <f>LEFT(ItemLists_295084!D3465,36)</f>
        <v/>
      </c>
      <c r="D3467" s="3" t="str">
        <f>IF(ItemLists_295084!AE3465=1,"Yes","No")</f>
        <v>No</v>
      </c>
      <c r="E3467" s="18">
        <f>ItemLists_295084!C3465</f>
        <v>0</v>
      </c>
      <c r="F3467">
        <f>ItemLists_295084!F3465</f>
        <v>0</v>
      </c>
      <c r="G3467">
        <f>ItemLists_295084!P3465</f>
        <v>0</v>
      </c>
      <c r="H3467" s="1">
        <f>ItemLists_295084!W3465</f>
        <v>0</v>
      </c>
      <c r="I3467">
        <f>ItemLists_295084!S3465</f>
        <v>0</v>
      </c>
    </row>
    <row r="3468" spans="1:9" x14ac:dyDescent="0.25">
      <c r="A3468" t="str">
        <f>IF(ItemLists_295084!A3466="Juvenile Non-Fiction","JNF","")</f>
        <v/>
      </c>
      <c r="B3468">
        <f>ItemLists_295084!B3466</f>
        <v>0</v>
      </c>
      <c r="C3468" t="str">
        <f>LEFT(ItemLists_295084!D3466,36)</f>
        <v/>
      </c>
      <c r="D3468" s="3" t="str">
        <f>IF(ItemLists_295084!AE3466=1,"Yes","No")</f>
        <v>No</v>
      </c>
      <c r="E3468" s="18">
        <f>ItemLists_295084!C3466</f>
        <v>0</v>
      </c>
      <c r="F3468">
        <f>ItemLists_295084!F3466</f>
        <v>0</v>
      </c>
      <c r="G3468">
        <f>ItemLists_295084!P3466</f>
        <v>0</v>
      </c>
      <c r="H3468" s="1">
        <f>ItemLists_295084!W3466</f>
        <v>0</v>
      </c>
      <c r="I3468">
        <f>ItemLists_295084!S3466</f>
        <v>0</v>
      </c>
    </row>
    <row r="3469" spans="1:9" x14ac:dyDescent="0.25">
      <c r="A3469" t="str">
        <f>IF(ItemLists_295084!A3467="Juvenile Non-Fiction","JNF","")</f>
        <v/>
      </c>
      <c r="B3469">
        <f>ItemLists_295084!B3467</f>
        <v>0</v>
      </c>
      <c r="C3469" t="str">
        <f>LEFT(ItemLists_295084!D3467,36)</f>
        <v/>
      </c>
      <c r="D3469" s="3" t="str">
        <f>IF(ItemLists_295084!AE3467=1,"Yes","No")</f>
        <v>No</v>
      </c>
      <c r="E3469" s="18">
        <f>ItemLists_295084!C3467</f>
        <v>0</v>
      </c>
      <c r="F3469">
        <f>ItemLists_295084!F3467</f>
        <v>0</v>
      </c>
      <c r="G3469">
        <f>ItemLists_295084!P3467</f>
        <v>0</v>
      </c>
      <c r="H3469" s="1">
        <f>ItemLists_295084!W3467</f>
        <v>0</v>
      </c>
      <c r="I3469">
        <f>ItemLists_295084!S3467</f>
        <v>0</v>
      </c>
    </row>
    <row r="3470" spans="1:9" x14ac:dyDescent="0.25">
      <c r="A3470" t="str">
        <f>IF(ItemLists_295084!A3468="Juvenile Non-Fiction","JNF","")</f>
        <v/>
      </c>
      <c r="B3470">
        <f>ItemLists_295084!B3468</f>
        <v>0</v>
      </c>
      <c r="C3470" t="str">
        <f>LEFT(ItemLists_295084!D3468,36)</f>
        <v/>
      </c>
      <c r="D3470" s="3" t="str">
        <f>IF(ItemLists_295084!AE3468=1,"Yes","No")</f>
        <v>No</v>
      </c>
      <c r="E3470" s="18">
        <f>ItemLists_295084!C3468</f>
        <v>0</v>
      </c>
      <c r="F3470">
        <f>ItemLists_295084!F3468</f>
        <v>0</v>
      </c>
      <c r="G3470">
        <f>ItemLists_295084!P3468</f>
        <v>0</v>
      </c>
      <c r="H3470" s="1">
        <f>ItemLists_295084!W3468</f>
        <v>0</v>
      </c>
      <c r="I3470">
        <f>ItemLists_295084!S3468</f>
        <v>0</v>
      </c>
    </row>
    <row r="3471" spans="1:9" x14ac:dyDescent="0.25">
      <c r="A3471" t="str">
        <f>IF(ItemLists_295084!A3469="Juvenile Non-Fiction","JNF","")</f>
        <v/>
      </c>
      <c r="B3471">
        <f>ItemLists_295084!B3469</f>
        <v>0</v>
      </c>
      <c r="C3471" t="str">
        <f>LEFT(ItemLists_295084!D3469,36)</f>
        <v/>
      </c>
      <c r="D3471" s="3" t="str">
        <f>IF(ItemLists_295084!AE3469=1,"Yes","No")</f>
        <v>No</v>
      </c>
      <c r="E3471" s="18">
        <f>ItemLists_295084!C3469</f>
        <v>0</v>
      </c>
      <c r="F3471">
        <f>ItemLists_295084!F3469</f>
        <v>0</v>
      </c>
      <c r="G3471">
        <f>ItemLists_295084!P3469</f>
        <v>0</v>
      </c>
      <c r="H3471" s="1">
        <f>ItemLists_295084!W3469</f>
        <v>0</v>
      </c>
      <c r="I3471">
        <f>ItemLists_295084!S3469</f>
        <v>0</v>
      </c>
    </row>
    <row r="3472" spans="1:9" x14ac:dyDescent="0.25">
      <c r="A3472" t="str">
        <f>IF(ItemLists_295084!A3470="Juvenile Non-Fiction","JNF","")</f>
        <v/>
      </c>
      <c r="B3472">
        <f>ItemLists_295084!B3470</f>
        <v>0</v>
      </c>
      <c r="C3472" t="str">
        <f>LEFT(ItemLists_295084!D3470,36)</f>
        <v/>
      </c>
      <c r="D3472" s="3" t="str">
        <f>IF(ItemLists_295084!AE3470=1,"Yes","No")</f>
        <v>No</v>
      </c>
      <c r="E3472" s="18">
        <f>ItemLists_295084!C3470</f>
        <v>0</v>
      </c>
      <c r="F3472">
        <f>ItemLists_295084!F3470</f>
        <v>0</v>
      </c>
      <c r="G3472">
        <f>ItemLists_295084!P3470</f>
        <v>0</v>
      </c>
      <c r="H3472" s="1">
        <f>ItemLists_295084!W3470</f>
        <v>0</v>
      </c>
      <c r="I3472">
        <f>ItemLists_295084!S3470</f>
        <v>0</v>
      </c>
    </row>
    <row r="3473" spans="1:9" x14ac:dyDescent="0.25">
      <c r="A3473" t="str">
        <f>IF(ItemLists_295084!A3471="Juvenile Non-Fiction","JNF","")</f>
        <v/>
      </c>
      <c r="B3473">
        <f>ItemLists_295084!B3471</f>
        <v>0</v>
      </c>
      <c r="C3473" t="str">
        <f>LEFT(ItemLists_295084!D3471,36)</f>
        <v/>
      </c>
      <c r="D3473" s="3" t="str">
        <f>IF(ItemLists_295084!AE3471=1,"Yes","No")</f>
        <v>No</v>
      </c>
      <c r="E3473" s="18">
        <f>ItemLists_295084!C3471</f>
        <v>0</v>
      </c>
      <c r="F3473">
        <f>ItemLists_295084!F3471</f>
        <v>0</v>
      </c>
      <c r="G3473">
        <f>ItemLists_295084!P3471</f>
        <v>0</v>
      </c>
      <c r="H3473" s="1">
        <f>ItemLists_295084!W3471</f>
        <v>0</v>
      </c>
      <c r="I3473">
        <f>ItemLists_295084!S3471</f>
        <v>0</v>
      </c>
    </row>
    <row r="3474" spans="1:9" x14ac:dyDescent="0.25">
      <c r="A3474" t="str">
        <f>IF(ItemLists_295084!A3472="Juvenile Non-Fiction","JNF","")</f>
        <v/>
      </c>
      <c r="B3474">
        <f>ItemLists_295084!B3472</f>
        <v>0</v>
      </c>
      <c r="C3474" t="str">
        <f>LEFT(ItemLists_295084!D3472,36)</f>
        <v/>
      </c>
      <c r="D3474" s="3" t="str">
        <f>IF(ItemLists_295084!AE3472=1,"Yes","No")</f>
        <v>No</v>
      </c>
      <c r="E3474" s="18">
        <f>ItemLists_295084!C3472</f>
        <v>0</v>
      </c>
      <c r="F3474">
        <f>ItemLists_295084!F3472</f>
        <v>0</v>
      </c>
      <c r="G3474">
        <f>ItemLists_295084!P3472</f>
        <v>0</v>
      </c>
      <c r="H3474" s="1">
        <f>ItemLists_295084!W3472</f>
        <v>0</v>
      </c>
      <c r="I3474">
        <f>ItemLists_295084!S3472</f>
        <v>0</v>
      </c>
    </row>
    <row r="3475" spans="1:9" x14ac:dyDescent="0.25">
      <c r="A3475" t="str">
        <f>IF(ItemLists_295084!A3473="Juvenile Non-Fiction","JNF","")</f>
        <v/>
      </c>
      <c r="B3475">
        <f>ItemLists_295084!B3473</f>
        <v>0</v>
      </c>
      <c r="C3475" t="str">
        <f>LEFT(ItemLists_295084!D3473,36)</f>
        <v/>
      </c>
      <c r="D3475" s="3" t="str">
        <f>IF(ItemLists_295084!AE3473=1,"Yes","No")</f>
        <v>No</v>
      </c>
      <c r="E3475" s="18">
        <f>ItemLists_295084!C3473</f>
        <v>0</v>
      </c>
      <c r="F3475">
        <f>ItemLists_295084!F3473</f>
        <v>0</v>
      </c>
      <c r="G3475">
        <f>ItemLists_295084!P3473</f>
        <v>0</v>
      </c>
      <c r="H3475" s="1">
        <f>ItemLists_295084!W3473</f>
        <v>0</v>
      </c>
      <c r="I3475">
        <f>ItemLists_295084!S3473</f>
        <v>0</v>
      </c>
    </row>
    <row r="3476" spans="1:9" x14ac:dyDescent="0.25">
      <c r="A3476" t="str">
        <f>IF(ItemLists_295084!A3474="Juvenile Non-Fiction","JNF","")</f>
        <v/>
      </c>
      <c r="B3476">
        <f>ItemLists_295084!B3474</f>
        <v>0</v>
      </c>
      <c r="C3476" t="str">
        <f>LEFT(ItemLists_295084!D3474,36)</f>
        <v/>
      </c>
      <c r="D3476" s="3" t="str">
        <f>IF(ItemLists_295084!AE3474=1,"Yes","No")</f>
        <v>No</v>
      </c>
      <c r="E3476" s="18">
        <f>ItemLists_295084!C3474</f>
        <v>0</v>
      </c>
      <c r="F3476">
        <f>ItemLists_295084!F3474</f>
        <v>0</v>
      </c>
      <c r="G3476">
        <f>ItemLists_295084!P3474</f>
        <v>0</v>
      </c>
      <c r="H3476" s="1">
        <f>ItemLists_295084!W3474</f>
        <v>0</v>
      </c>
      <c r="I3476">
        <f>ItemLists_295084!S3474</f>
        <v>0</v>
      </c>
    </row>
    <row r="3477" spans="1:9" x14ac:dyDescent="0.25">
      <c r="A3477" t="str">
        <f>IF(ItemLists_295084!A3475="Juvenile Non-Fiction","JNF","")</f>
        <v/>
      </c>
      <c r="B3477">
        <f>ItemLists_295084!B3475</f>
        <v>0</v>
      </c>
      <c r="C3477" t="str">
        <f>LEFT(ItemLists_295084!D3475,36)</f>
        <v/>
      </c>
      <c r="D3477" s="3" t="str">
        <f>IF(ItemLists_295084!AE3475=1,"Yes","No")</f>
        <v>No</v>
      </c>
      <c r="E3477" s="18">
        <f>ItemLists_295084!C3475</f>
        <v>0</v>
      </c>
      <c r="F3477">
        <f>ItemLists_295084!F3475</f>
        <v>0</v>
      </c>
      <c r="G3477">
        <f>ItemLists_295084!P3475</f>
        <v>0</v>
      </c>
      <c r="H3477" s="1">
        <f>ItemLists_295084!W3475</f>
        <v>0</v>
      </c>
      <c r="I3477">
        <f>ItemLists_295084!S3475</f>
        <v>0</v>
      </c>
    </row>
    <row r="3478" spans="1:9" x14ac:dyDescent="0.25">
      <c r="A3478" t="str">
        <f>IF(ItemLists_295084!A3476="Juvenile Non-Fiction","JNF","")</f>
        <v/>
      </c>
      <c r="B3478">
        <f>ItemLists_295084!B3476</f>
        <v>0</v>
      </c>
      <c r="C3478" t="str">
        <f>LEFT(ItemLists_295084!D3476,36)</f>
        <v/>
      </c>
      <c r="D3478" s="3" t="str">
        <f>IF(ItemLists_295084!AE3476=1,"Yes","No")</f>
        <v>No</v>
      </c>
      <c r="E3478" s="18">
        <f>ItemLists_295084!C3476</f>
        <v>0</v>
      </c>
      <c r="F3478">
        <f>ItemLists_295084!F3476</f>
        <v>0</v>
      </c>
      <c r="G3478">
        <f>ItemLists_295084!P3476</f>
        <v>0</v>
      </c>
      <c r="H3478" s="1">
        <f>ItemLists_295084!W3476</f>
        <v>0</v>
      </c>
      <c r="I3478">
        <f>ItemLists_295084!S3476</f>
        <v>0</v>
      </c>
    </row>
    <row r="3479" spans="1:9" x14ac:dyDescent="0.25">
      <c r="A3479" t="str">
        <f>IF(ItemLists_295084!A3477="Juvenile Non-Fiction","JNF","")</f>
        <v/>
      </c>
      <c r="B3479">
        <f>ItemLists_295084!B3477</f>
        <v>0</v>
      </c>
      <c r="C3479" t="str">
        <f>LEFT(ItemLists_295084!D3477,36)</f>
        <v/>
      </c>
      <c r="D3479" s="3" t="str">
        <f>IF(ItemLists_295084!AE3477=1,"Yes","No")</f>
        <v>No</v>
      </c>
      <c r="E3479" s="18">
        <f>ItemLists_295084!C3477</f>
        <v>0</v>
      </c>
      <c r="F3479">
        <f>ItemLists_295084!F3477</f>
        <v>0</v>
      </c>
      <c r="G3479">
        <f>ItemLists_295084!P3477</f>
        <v>0</v>
      </c>
      <c r="H3479" s="1">
        <f>ItemLists_295084!W3477</f>
        <v>0</v>
      </c>
      <c r="I3479">
        <f>ItemLists_295084!S3477</f>
        <v>0</v>
      </c>
    </row>
    <row r="3480" spans="1:9" x14ac:dyDescent="0.25">
      <c r="A3480" t="str">
        <f>IF(ItemLists_295084!A3478="Juvenile Non-Fiction","JNF","")</f>
        <v/>
      </c>
      <c r="B3480">
        <f>ItemLists_295084!B3478</f>
        <v>0</v>
      </c>
      <c r="C3480" t="str">
        <f>LEFT(ItemLists_295084!D3478,36)</f>
        <v/>
      </c>
      <c r="D3480" s="3" t="str">
        <f>IF(ItemLists_295084!AE3478=1,"Yes","No")</f>
        <v>No</v>
      </c>
      <c r="E3480" s="18">
        <f>ItemLists_295084!C3478</f>
        <v>0</v>
      </c>
      <c r="F3480">
        <f>ItemLists_295084!F3478</f>
        <v>0</v>
      </c>
      <c r="G3480">
        <f>ItemLists_295084!P3478</f>
        <v>0</v>
      </c>
      <c r="H3480" s="1">
        <f>ItemLists_295084!W3478</f>
        <v>0</v>
      </c>
      <c r="I3480">
        <f>ItemLists_295084!S3478</f>
        <v>0</v>
      </c>
    </row>
    <row r="3481" spans="1:9" x14ac:dyDescent="0.25">
      <c r="A3481" t="str">
        <f>IF(ItemLists_295084!A3479="Juvenile Non-Fiction","JNF","")</f>
        <v/>
      </c>
      <c r="B3481">
        <f>ItemLists_295084!B3479</f>
        <v>0</v>
      </c>
      <c r="C3481" t="str">
        <f>LEFT(ItemLists_295084!D3479,36)</f>
        <v/>
      </c>
      <c r="D3481" s="3" t="str">
        <f>IF(ItemLists_295084!AE3479=1,"Yes","No")</f>
        <v>No</v>
      </c>
      <c r="E3481" s="18">
        <f>ItemLists_295084!C3479</f>
        <v>0</v>
      </c>
      <c r="F3481">
        <f>ItemLists_295084!F3479</f>
        <v>0</v>
      </c>
      <c r="G3481">
        <f>ItemLists_295084!P3479</f>
        <v>0</v>
      </c>
      <c r="H3481" s="1">
        <f>ItemLists_295084!W3479</f>
        <v>0</v>
      </c>
      <c r="I3481">
        <f>ItemLists_295084!S3479</f>
        <v>0</v>
      </c>
    </row>
    <row r="3482" spans="1:9" x14ac:dyDescent="0.25">
      <c r="A3482" t="str">
        <f>IF(ItemLists_295084!A3480="Juvenile Non-Fiction","JNF","")</f>
        <v/>
      </c>
      <c r="B3482">
        <f>ItemLists_295084!B3480</f>
        <v>0</v>
      </c>
      <c r="C3482" t="str">
        <f>LEFT(ItemLists_295084!D3480,36)</f>
        <v/>
      </c>
      <c r="D3482" s="3" t="str">
        <f>IF(ItemLists_295084!AE3480=1,"Yes","No")</f>
        <v>No</v>
      </c>
      <c r="E3482" s="18">
        <f>ItemLists_295084!C3480</f>
        <v>0</v>
      </c>
      <c r="F3482">
        <f>ItemLists_295084!F3480</f>
        <v>0</v>
      </c>
      <c r="G3482">
        <f>ItemLists_295084!P3480</f>
        <v>0</v>
      </c>
      <c r="H3482" s="1">
        <f>ItemLists_295084!W3480</f>
        <v>0</v>
      </c>
      <c r="I3482">
        <f>ItemLists_295084!S3480</f>
        <v>0</v>
      </c>
    </row>
    <row r="3483" spans="1:9" x14ac:dyDescent="0.25">
      <c r="A3483" t="str">
        <f>IF(ItemLists_295084!A3481="Juvenile Non-Fiction","JNF","")</f>
        <v/>
      </c>
      <c r="B3483">
        <f>ItemLists_295084!B3481</f>
        <v>0</v>
      </c>
      <c r="C3483" t="str">
        <f>LEFT(ItemLists_295084!D3481,36)</f>
        <v/>
      </c>
      <c r="D3483" s="3" t="str">
        <f>IF(ItemLists_295084!AE3481=1,"Yes","No")</f>
        <v>No</v>
      </c>
      <c r="E3483" s="18">
        <f>ItemLists_295084!C3481</f>
        <v>0</v>
      </c>
      <c r="F3483">
        <f>ItemLists_295084!F3481</f>
        <v>0</v>
      </c>
      <c r="G3483">
        <f>ItemLists_295084!P3481</f>
        <v>0</v>
      </c>
      <c r="H3483" s="1">
        <f>ItemLists_295084!W3481</f>
        <v>0</v>
      </c>
      <c r="I3483">
        <f>ItemLists_295084!S3481</f>
        <v>0</v>
      </c>
    </row>
    <row r="3484" spans="1:9" x14ac:dyDescent="0.25">
      <c r="A3484" t="str">
        <f>IF(ItemLists_295084!A3482="Juvenile Non-Fiction","JNF","")</f>
        <v/>
      </c>
      <c r="B3484">
        <f>ItemLists_295084!B3482</f>
        <v>0</v>
      </c>
      <c r="C3484" t="str">
        <f>LEFT(ItemLists_295084!D3482,36)</f>
        <v/>
      </c>
      <c r="D3484" s="3" t="str">
        <f>IF(ItemLists_295084!AE3482=1,"Yes","No")</f>
        <v>No</v>
      </c>
      <c r="E3484" s="18">
        <f>ItemLists_295084!C3482</f>
        <v>0</v>
      </c>
      <c r="F3484">
        <f>ItemLists_295084!F3482</f>
        <v>0</v>
      </c>
      <c r="G3484">
        <f>ItemLists_295084!P3482</f>
        <v>0</v>
      </c>
      <c r="H3484" s="1">
        <f>ItemLists_295084!W3482</f>
        <v>0</v>
      </c>
      <c r="I3484">
        <f>ItemLists_295084!S3482</f>
        <v>0</v>
      </c>
    </row>
    <row r="3485" spans="1:9" x14ac:dyDescent="0.25">
      <c r="A3485" t="str">
        <f>IF(ItemLists_295084!A3483="Juvenile Non-Fiction","JNF","")</f>
        <v/>
      </c>
      <c r="B3485">
        <f>ItemLists_295084!B3483</f>
        <v>0</v>
      </c>
      <c r="C3485" t="str">
        <f>LEFT(ItemLists_295084!D3483,36)</f>
        <v/>
      </c>
      <c r="D3485" s="3" t="str">
        <f>IF(ItemLists_295084!AE3483=1,"Yes","No")</f>
        <v>No</v>
      </c>
      <c r="E3485" s="18">
        <f>ItemLists_295084!C3483</f>
        <v>0</v>
      </c>
      <c r="F3485">
        <f>ItemLists_295084!F3483</f>
        <v>0</v>
      </c>
      <c r="G3485">
        <f>ItemLists_295084!P3483</f>
        <v>0</v>
      </c>
      <c r="H3485" s="1">
        <f>ItemLists_295084!W3483</f>
        <v>0</v>
      </c>
      <c r="I3485">
        <f>ItemLists_295084!S3483</f>
        <v>0</v>
      </c>
    </row>
    <row r="3486" spans="1:9" x14ac:dyDescent="0.25">
      <c r="A3486" t="str">
        <f>IF(ItemLists_295084!A3484="Juvenile Non-Fiction","JNF","")</f>
        <v/>
      </c>
      <c r="B3486">
        <f>ItemLists_295084!B3484</f>
        <v>0</v>
      </c>
      <c r="C3486" t="str">
        <f>LEFT(ItemLists_295084!D3484,36)</f>
        <v/>
      </c>
      <c r="D3486" s="3" t="str">
        <f>IF(ItemLists_295084!AE3484=1,"Yes","No")</f>
        <v>No</v>
      </c>
      <c r="E3486" s="18">
        <f>ItemLists_295084!C3484</f>
        <v>0</v>
      </c>
      <c r="F3486">
        <f>ItemLists_295084!F3484</f>
        <v>0</v>
      </c>
      <c r="G3486">
        <f>ItemLists_295084!P3484</f>
        <v>0</v>
      </c>
      <c r="H3486" s="1">
        <f>ItemLists_295084!W3484</f>
        <v>0</v>
      </c>
      <c r="I3486">
        <f>ItemLists_295084!S3484</f>
        <v>0</v>
      </c>
    </row>
    <row r="3487" spans="1:9" x14ac:dyDescent="0.25">
      <c r="A3487" t="str">
        <f>IF(ItemLists_295084!A3485="Juvenile Non-Fiction","JNF","")</f>
        <v/>
      </c>
      <c r="B3487">
        <f>ItemLists_295084!B3485</f>
        <v>0</v>
      </c>
      <c r="C3487" t="str">
        <f>LEFT(ItemLists_295084!D3485,36)</f>
        <v/>
      </c>
      <c r="D3487" s="3" t="str">
        <f>IF(ItemLists_295084!AE3485=1,"Yes","No")</f>
        <v>No</v>
      </c>
      <c r="E3487" s="18">
        <f>ItemLists_295084!C3485</f>
        <v>0</v>
      </c>
      <c r="F3487">
        <f>ItemLists_295084!F3485</f>
        <v>0</v>
      </c>
      <c r="G3487">
        <f>ItemLists_295084!P3485</f>
        <v>0</v>
      </c>
      <c r="H3487" s="1">
        <f>ItemLists_295084!W3485</f>
        <v>0</v>
      </c>
      <c r="I3487">
        <f>ItemLists_295084!S3485</f>
        <v>0</v>
      </c>
    </row>
    <row r="3488" spans="1:9" x14ac:dyDescent="0.25">
      <c r="A3488" t="str">
        <f>IF(ItemLists_295084!A3486="Juvenile Non-Fiction","JNF","")</f>
        <v/>
      </c>
      <c r="B3488">
        <f>ItemLists_295084!B3486</f>
        <v>0</v>
      </c>
      <c r="C3488" t="str">
        <f>LEFT(ItemLists_295084!D3486,36)</f>
        <v/>
      </c>
      <c r="D3488" s="3" t="str">
        <f>IF(ItemLists_295084!AE3486=1,"Yes","No")</f>
        <v>No</v>
      </c>
      <c r="E3488" s="18">
        <f>ItemLists_295084!C3486</f>
        <v>0</v>
      </c>
      <c r="F3488">
        <f>ItemLists_295084!F3486</f>
        <v>0</v>
      </c>
      <c r="G3488">
        <f>ItemLists_295084!P3486</f>
        <v>0</v>
      </c>
      <c r="H3488" s="1">
        <f>ItemLists_295084!W3486</f>
        <v>0</v>
      </c>
      <c r="I3488">
        <f>ItemLists_295084!S3486</f>
        <v>0</v>
      </c>
    </row>
    <row r="3489" spans="1:9" x14ac:dyDescent="0.25">
      <c r="A3489" t="str">
        <f>IF(ItemLists_295084!A3487="Juvenile Non-Fiction","JNF","")</f>
        <v/>
      </c>
      <c r="B3489">
        <f>ItemLists_295084!B3487</f>
        <v>0</v>
      </c>
      <c r="C3489" t="str">
        <f>LEFT(ItemLists_295084!D3487,36)</f>
        <v/>
      </c>
      <c r="D3489" s="3" t="str">
        <f>IF(ItemLists_295084!AE3487=1,"Yes","No")</f>
        <v>No</v>
      </c>
      <c r="E3489" s="18">
        <f>ItemLists_295084!C3487</f>
        <v>0</v>
      </c>
      <c r="F3489">
        <f>ItemLists_295084!F3487</f>
        <v>0</v>
      </c>
      <c r="G3489">
        <f>ItemLists_295084!P3487</f>
        <v>0</v>
      </c>
      <c r="H3489" s="1">
        <f>ItemLists_295084!W3487</f>
        <v>0</v>
      </c>
      <c r="I3489">
        <f>ItemLists_295084!S3487</f>
        <v>0</v>
      </c>
    </row>
    <row r="3490" spans="1:9" x14ac:dyDescent="0.25">
      <c r="A3490" t="str">
        <f>IF(ItemLists_295084!A3488="Juvenile Non-Fiction","JNF","")</f>
        <v/>
      </c>
      <c r="B3490">
        <f>ItemLists_295084!B3488</f>
        <v>0</v>
      </c>
      <c r="C3490" t="str">
        <f>LEFT(ItemLists_295084!D3488,36)</f>
        <v/>
      </c>
      <c r="D3490" s="3" t="str">
        <f>IF(ItemLists_295084!AE3488=1,"Yes","No")</f>
        <v>No</v>
      </c>
      <c r="E3490" s="18">
        <f>ItemLists_295084!C3488</f>
        <v>0</v>
      </c>
      <c r="F3490">
        <f>ItemLists_295084!F3488</f>
        <v>0</v>
      </c>
      <c r="G3490">
        <f>ItemLists_295084!P3488</f>
        <v>0</v>
      </c>
      <c r="H3490" s="1">
        <f>ItemLists_295084!W3488</f>
        <v>0</v>
      </c>
      <c r="I3490">
        <f>ItemLists_295084!S3488</f>
        <v>0</v>
      </c>
    </row>
    <row r="3491" spans="1:9" x14ac:dyDescent="0.25">
      <c r="A3491" t="str">
        <f>IF(ItemLists_295084!A3489="Juvenile Non-Fiction","JNF","")</f>
        <v/>
      </c>
      <c r="B3491">
        <f>ItemLists_295084!B3489</f>
        <v>0</v>
      </c>
      <c r="C3491" t="str">
        <f>LEFT(ItemLists_295084!D3489,36)</f>
        <v/>
      </c>
      <c r="D3491" s="3" t="str">
        <f>IF(ItemLists_295084!AE3489=1,"Yes","No")</f>
        <v>No</v>
      </c>
      <c r="E3491" s="18">
        <f>ItemLists_295084!C3489</f>
        <v>0</v>
      </c>
      <c r="F3491">
        <f>ItemLists_295084!F3489</f>
        <v>0</v>
      </c>
      <c r="G3491">
        <f>ItemLists_295084!P3489</f>
        <v>0</v>
      </c>
      <c r="H3491" s="1">
        <f>ItemLists_295084!W3489</f>
        <v>0</v>
      </c>
      <c r="I3491">
        <f>ItemLists_295084!S3489</f>
        <v>0</v>
      </c>
    </row>
    <row r="3492" spans="1:9" x14ac:dyDescent="0.25">
      <c r="A3492" t="str">
        <f>IF(ItemLists_295084!A3490="Juvenile Non-Fiction","JNF","")</f>
        <v/>
      </c>
      <c r="B3492">
        <f>ItemLists_295084!B3490</f>
        <v>0</v>
      </c>
      <c r="C3492" t="str">
        <f>LEFT(ItemLists_295084!D3490,36)</f>
        <v/>
      </c>
      <c r="D3492" s="3" t="str">
        <f>IF(ItemLists_295084!AE3490=1,"Yes","No")</f>
        <v>No</v>
      </c>
      <c r="E3492" s="18">
        <f>ItemLists_295084!C3490</f>
        <v>0</v>
      </c>
      <c r="F3492">
        <f>ItemLists_295084!F3490</f>
        <v>0</v>
      </c>
      <c r="G3492">
        <f>ItemLists_295084!P3490</f>
        <v>0</v>
      </c>
      <c r="H3492" s="1">
        <f>ItemLists_295084!W3490</f>
        <v>0</v>
      </c>
      <c r="I3492">
        <f>ItemLists_295084!S3490</f>
        <v>0</v>
      </c>
    </row>
    <row r="3493" spans="1:9" x14ac:dyDescent="0.25">
      <c r="A3493" t="str">
        <f>IF(ItemLists_295084!A3491="Juvenile Non-Fiction","JNF","")</f>
        <v/>
      </c>
      <c r="B3493">
        <f>ItemLists_295084!B3491</f>
        <v>0</v>
      </c>
      <c r="C3493" t="str">
        <f>LEFT(ItemLists_295084!D3491,36)</f>
        <v/>
      </c>
      <c r="D3493" s="3" t="str">
        <f>IF(ItemLists_295084!AE3491=1,"Yes","No")</f>
        <v>No</v>
      </c>
      <c r="E3493" s="18">
        <f>ItemLists_295084!C3491</f>
        <v>0</v>
      </c>
      <c r="F3493">
        <f>ItemLists_295084!F3491</f>
        <v>0</v>
      </c>
      <c r="G3493">
        <f>ItemLists_295084!P3491</f>
        <v>0</v>
      </c>
      <c r="H3493" s="1">
        <f>ItemLists_295084!W3491</f>
        <v>0</v>
      </c>
      <c r="I3493">
        <f>ItemLists_295084!S3491</f>
        <v>0</v>
      </c>
    </row>
    <row r="3494" spans="1:9" x14ac:dyDescent="0.25">
      <c r="A3494" t="str">
        <f>IF(ItemLists_295084!A3492="Juvenile Non-Fiction","JNF","")</f>
        <v/>
      </c>
      <c r="B3494">
        <f>ItemLists_295084!B3492</f>
        <v>0</v>
      </c>
      <c r="C3494" t="str">
        <f>LEFT(ItemLists_295084!D3492,36)</f>
        <v/>
      </c>
      <c r="D3494" s="3" t="str">
        <f>IF(ItemLists_295084!AE3492=1,"Yes","No")</f>
        <v>No</v>
      </c>
      <c r="E3494" s="18">
        <f>ItemLists_295084!C3492</f>
        <v>0</v>
      </c>
      <c r="F3494">
        <f>ItemLists_295084!F3492</f>
        <v>0</v>
      </c>
      <c r="G3494">
        <f>ItemLists_295084!P3492</f>
        <v>0</v>
      </c>
      <c r="H3494" s="1">
        <f>ItemLists_295084!W3492</f>
        <v>0</v>
      </c>
      <c r="I3494">
        <f>ItemLists_295084!S3492</f>
        <v>0</v>
      </c>
    </row>
    <row r="3495" spans="1:9" x14ac:dyDescent="0.25">
      <c r="A3495" t="str">
        <f>IF(ItemLists_295084!A3493="Juvenile Non-Fiction","JNF","")</f>
        <v/>
      </c>
      <c r="B3495">
        <f>ItemLists_295084!B3493</f>
        <v>0</v>
      </c>
      <c r="C3495" t="str">
        <f>LEFT(ItemLists_295084!D3493,36)</f>
        <v/>
      </c>
      <c r="D3495" s="3" t="str">
        <f>IF(ItemLists_295084!AE3493=1,"Yes","No")</f>
        <v>No</v>
      </c>
      <c r="E3495" s="18">
        <f>ItemLists_295084!C3493</f>
        <v>0</v>
      </c>
      <c r="F3495">
        <f>ItemLists_295084!F3493</f>
        <v>0</v>
      </c>
      <c r="G3495">
        <f>ItemLists_295084!P3493</f>
        <v>0</v>
      </c>
      <c r="H3495" s="1">
        <f>ItemLists_295084!W3493</f>
        <v>0</v>
      </c>
      <c r="I3495">
        <f>ItemLists_295084!S3493</f>
        <v>0</v>
      </c>
    </row>
    <row r="3496" spans="1:9" x14ac:dyDescent="0.25">
      <c r="A3496" t="str">
        <f>IF(ItemLists_295084!A3494="Juvenile Non-Fiction","JNF","")</f>
        <v/>
      </c>
      <c r="B3496">
        <f>ItemLists_295084!B3494</f>
        <v>0</v>
      </c>
      <c r="C3496" t="str">
        <f>LEFT(ItemLists_295084!D3494,36)</f>
        <v/>
      </c>
      <c r="D3496" s="3" t="str">
        <f>IF(ItemLists_295084!AE3494=1,"Yes","No")</f>
        <v>No</v>
      </c>
      <c r="E3496" s="18">
        <f>ItemLists_295084!C3494</f>
        <v>0</v>
      </c>
      <c r="F3496">
        <f>ItemLists_295084!F3494</f>
        <v>0</v>
      </c>
      <c r="G3496">
        <f>ItemLists_295084!P3494</f>
        <v>0</v>
      </c>
      <c r="H3496" s="1">
        <f>ItemLists_295084!W3494</f>
        <v>0</v>
      </c>
      <c r="I3496">
        <f>ItemLists_295084!S3494</f>
        <v>0</v>
      </c>
    </row>
    <row r="3497" spans="1:9" x14ac:dyDescent="0.25">
      <c r="A3497" t="str">
        <f>IF(ItemLists_295084!A3495="Juvenile Non-Fiction","JNF","")</f>
        <v/>
      </c>
      <c r="B3497">
        <f>ItemLists_295084!B3495</f>
        <v>0</v>
      </c>
      <c r="C3497" t="str">
        <f>LEFT(ItemLists_295084!D3495,36)</f>
        <v/>
      </c>
      <c r="D3497" s="3" t="str">
        <f>IF(ItemLists_295084!AE3495=1,"Yes","No")</f>
        <v>No</v>
      </c>
      <c r="E3497" s="18">
        <f>ItemLists_295084!C3495</f>
        <v>0</v>
      </c>
      <c r="F3497">
        <f>ItemLists_295084!F3495</f>
        <v>0</v>
      </c>
      <c r="G3497">
        <f>ItemLists_295084!P3495</f>
        <v>0</v>
      </c>
      <c r="H3497" s="1">
        <f>ItemLists_295084!W3495</f>
        <v>0</v>
      </c>
      <c r="I3497">
        <f>ItemLists_295084!S3495</f>
        <v>0</v>
      </c>
    </row>
    <row r="3498" spans="1:9" x14ac:dyDescent="0.25">
      <c r="A3498" t="str">
        <f>IF(ItemLists_295084!A3496="Juvenile Non-Fiction","JNF","")</f>
        <v/>
      </c>
      <c r="B3498">
        <f>ItemLists_295084!B3496</f>
        <v>0</v>
      </c>
      <c r="C3498" t="str">
        <f>LEFT(ItemLists_295084!D3496,36)</f>
        <v/>
      </c>
      <c r="D3498" s="3" t="str">
        <f>IF(ItemLists_295084!AE3496=1,"Yes","No")</f>
        <v>No</v>
      </c>
      <c r="E3498" s="18">
        <f>ItemLists_295084!C3496</f>
        <v>0</v>
      </c>
      <c r="F3498">
        <f>ItemLists_295084!F3496</f>
        <v>0</v>
      </c>
      <c r="G3498">
        <f>ItemLists_295084!P3496</f>
        <v>0</v>
      </c>
      <c r="H3498" s="1">
        <f>ItemLists_295084!W3496</f>
        <v>0</v>
      </c>
      <c r="I3498">
        <f>ItemLists_295084!S3496</f>
        <v>0</v>
      </c>
    </row>
    <row r="3499" spans="1:9" x14ac:dyDescent="0.25">
      <c r="A3499" t="str">
        <f>IF(ItemLists_295084!A3497="Juvenile Non-Fiction","JNF","")</f>
        <v/>
      </c>
      <c r="B3499">
        <f>ItemLists_295084!B3497</f>
        <v>0</v>
      </c>
      <c r="C3499" t="str">
        <f>LEFT(ItemLists_295084!D3497,36)</f>
        <v/>
      </c>
      <c r="D3499" s="3" t="str">
        <f>IF(ItemLists_295084!AE3497=1,"Yes","No")</f>
        <v>No</v>
      </c>
      <c r="E3499" s="18">
        <f>ItemLists_295084!C3497</f>
        <v>0</v>
      </c>
      <c r="F3499">
        <f>ItemLists_295084!F3497</f>
        <v>0</v>
      </c>
      <c r="G3499">
        <f>ItemLists_295084!P3497</f>
        <v>0</v>
      </c>
      <c r="H3499" s="1">
        <f>ItemLists_295084!W3497</f>
        <v>0</v>
      </c>
      <c r="I3499">
        <f>ItemLists_295084!S3497</f>
        <v>0</v>
      </c>
    </row>
    <row r="3500" spans="1:9" x14ac:dyDescent="0.25">
      <c r="A3500" t="str">
        <f>IF(ItemLists_295084!A3498="Juvenile Non-Fiction","JNF","")</f>
        <v/>
      </c>
      <c r="B3500">
        <f>ItemLists_295084!B3498</f>
        <v>0</v>
      </c>
      <c r="C3500" t="str">
        <f>LEFT(ItemLists_295084!D3498,36)</f>
        <v/>
      </c>
      <c r="D3500" s="3" t="str">
        <f>IF(ItemLists_295084!AE3498=1,"Yes","No")</f>
        <v>No</v>
      </c>
      <c r="E3500" s="18">
        <f>ItemLists_295084!C3498</f>
        <v>0</v>
      </c>
      <c r="F3500">
        <f>ItemLists_295084!F3498</f>
        <v>0</v>
      </c>
      <c r="G3500">
        <f>ItemLists_295084!P3498</f>
        <v>0</v>
      </c>
      <c r="H3500" s="1">
        <f>ItemLists_295084!W3498</f>
        <v>0</v>
      </c>
      <c r="I3500">
        <f>ItemLists_295084!S3498</f>
        <v>0</v>
      </c>
    </row>
    <row r="3501" spans="1:9" x14ac:dyDescent="0.25">
      <c r="A3501" t="str">
        <f>IF(ItemLists_295084!A3499="Juvenile Non-Fiction","JNF","")</f>
        <v/>
      </c>
      <c r="B3501">
        <f>ItemLists_295084!B3499</f>
        <v>0</v>
      </c>
      <c r="C3501" t="str">
        <f>LEFT(ItemLists_295084!D3499,36)</f>
        <v/>
      </c>
      <c r="D3501" s="3" t="str">
        <f>IF(ItemLists_295084!AE3499=1,"Yes","No")</f>
        <v>No</v>
      </c>
      <c r="E3501" s="18">
        <f>ItemLists_295084!C3499</f>
        <v>0</v>
      </c>
      <c r="F3501">
        <f>ItemLists_295084!F3499</f>
        <v>0</v>
      </c>
      <c r="G3501">
        <f>ItemLists_295084!P3499</f>
        <v>0</v>
      </c>
      <c r="H3501" s="1">
        <f>ItemLists_295084!W3499</f>
        <v>0</v>
      </c>
      <c r="I3501">
        <f>ItemLists_295084!S3499</f>
        <v>0</v>
      </c>
    </row>
    <row r="3502" spans="1:9" x14ac:dyDescent="0.25">
      <c r="A3502" t="str">
        <f>IF(ItemLists_295084!A3500="Juvenile Non-Fiction","JNF","")</f>
        <v/>
      </c>
      <c r="B3502">
        <f>ItemLists_295084!B3500</f>
        <v>0</v>
      </c>
      <c r="C3502" t="str">
        <f>LEFT(ItemLists_295084!D3500,36)</f>
        <v/>
      </c>
      <c r="D3502" s="3" t="str">
        <f>IF(ItemLists_295084!AE3500=1,"Yes","No")</f>
        <v>No</v>
      </c>
      <c r="E3502" s="18">
        <f>ItemLists_295084!C3500</f>
        <v>0</v>
      </c>
      <c r="F3502">
        <f>ItemLists_295084!F3500</f>
        <v>0</v>
      </c>
      <c r="G3502">
        <f>ItemLists_295084!P3500</f>
        <v>0</v>
      </c>
      <c r="H3502" s="1">
        <f>ItemLists_295084!W3500</f>
        <v>0</v>
      </c>
      <c r="I3502">
        <f>ItemLists_295084!S3500</f>
        <v>0</v>
      </c>
    </row>
    <row r="3503" spans="1:9" x14ac:dyDescent="0.25">
      <c r="A3503" t="str">
        <f>IF(ItemLists_295084!A3501="Juvenile Non-Fiction","JNF","")</f>
        <v/>
      </c>
      <c r="B3503">
        <f>ItemLists_295084!B3501</f>
        <v>0</v>
      </c>
      <c r="C3503" t="str">
        <f>LEFT(ItemLists_295084!D3501,36)</f>
        <v/>
      </c>
      <c r="D3503" s="3" t="str">
        <f>IF(ItemLists_295084!AE3501=1,"Yes","No")</f>
        <v>No</v>
      </c>
      <c r="E3503" s="18">
        <f>ItemLists_295084!C3501</f>
        <v>0</v>
      </c>
      <c r="F3503">
        <f>ItemLists_295084!F3501</f>
        <v>0</v>
      </c>
      <c r="G3503">
        <f>ItemLists_295084!P3501</f>
        <v>0</v>
      </c>
      <c r="H3503" s="1">
        <f>ItemLists_295084!W3501</f>
        <v>0</v>
      </c>
      <c r="I3503">
        <f>ItemLists_295084!S3501</f>
        <v>0</v>
      </c>
    </row>
    <row r="3504" spans="1:9" x14ac:dyDescent="0.25">
      <c r="A3504" t="str">
        <f>IF(ItemLists_295084!A3502="Juvenile Non-Fiction","JNF","")</f>
        <v/>
      </c>
      <c r="B3504">
        <f>ItemLists_295084!B3502</f>
        <v>0</v>
      </c>
      <c r="C3504" t="str">
        <f>LEFT(ItemLists_295084!D3502,36)</f>
        <v/>
      </c>
      <c r="D3504" s="3" t="str">
        <f>IF(ItemLists_295084!AE3502=1,"Yes","No")</f>
        <v>No</v>
      </c>
      <c r="E3504" s="18">
        <f>ItemLists_295084!C3502</f>
        <v>0</v>
      </c>
      <c r="F3504">
        <f>ItemLists_295084!F3502</f>
        <v>0</v>
      </c>
      <c r="G3504">
        <f>ItemLists_295084!P3502</f>
        <v>0</v>
      </c>
      <c r="H3504" s="1">
        <f>ItemLists_295084!W3502</f>
        <v>0</v>
      </c>
      <c r="I3504">
        <f>ItemLists_295084!S3502</f>
        <v>0</v>
      </c>
    </row>
    <row r="3505" spans="1:9" x14ac:dyDescent="0.25">
      <c r="A3505" t="str">
        <f>IF(ItemLists_295084!A3503="Juvenile Non-Fiction","JNF","")</f>
        <v/>
      </c>
      <c r="B3505">
        <f>ItemLists_295084!B3503</f>
        <v>0</v>
      </c>
      <c r="C3505" t="str">
        <f>LEFT(ItemLists_295084!D3503,36)</f>
        <v/>
      </c>
      <c r="D3505" s="3" t="str">
        <f>IF(ItemLists_295084!AE3503=1,"Yes","No")</f>
        <v>No</v>
      </c>
      <c r="E3505" s="18">
        <f>ItemLists_295084!C3503</f>
        <v>0</v>
      </c>
      <c r="F3505">
        <f>ItemLists_295084!F3503</f>
        <v>0</v>
      </c>
      <c r="G3505">
        <f>ItemLists_295084!P3503</f>
        <v>0</v>
      </c>
      <c r="H3505" s="1">
        <f>ItemLists_295084!W3503</f>
        <v>0</v>
      </c>
      <c r="I3505">
        <f>ItemLists_295084!S3503</f>
        <v>0</v>
      </c>
    </row>
    <row r="3506" spans="1:9" x14ac:dyDescent="0.25">
      <c r="A3506" t="str">
        <f>IF(ItemLists_295084!A3504="Juvenile Non-Fiction","JNF","")</f>
        <v/>
      </c>
      <c r="B3506">
        <f>ItemLists_295084!B3504</f>
        <v>0</v>
      </c>
      <c r="C3506" t="str">
        <f>LEFT(ItemLists_295084!D3504,36)</f>
        <v/>
      </c>
      <c r="D3506" s="3" t="str">
        <f>IF(ItemLists_295084!AE3504=1,"Yes","No")</f>
        <v>No</v>
      </c>
      <c r="E3506" s="18">
        <f>ItemLists_295084!C3504</f>
        <v>0</v>
      </c>
      <c r="F3506">
        <f>ItemLists_295084!F3504</f>
        <v>0</v>
      </c>
      <c r="G3506">
        <f>ItemLists_295084!P3504</f>
        <v>0</v>
      </c>
      <c r="H3506" s="1">
        <f>ItemLists_295084!W3504</f>
        <v>0</v>
      </c>
      <c r="I3506">
        <f>ItemLists_295084!S3504</f>
        <v>0</v>
      </c>
    </row>
    <row r="3507" spans="1:9" x14ac:dyDescent="0.25">
      <c r="A3507" t="str">
        <f>IF(ItemLists_295084!A3505="Juvenile Non-Fiction","JNF","")</f>
        <v/>
      </c>
      <c r="B3507">
        <f>ItemLists_295084!B3505</f>
        <v>0</v>
      </c>
      <c r="C3507" t="str">
        <f>LEFT(ItemLists_295084!D3505,36)</f>
        <v/>
      </c>
      <c r="D3507" s="3" t="str">
        <f>IF(ItemLists_295084!AE3505=1,"Yes","No")</f>
        <v>No</v>
      </c>
      <c r="E3507" s="18">
        <f>ItemLists_295084!C3505</f>
        <v>0</v>
      </c>
      <c r="F3507">
        <f>ItemLists_295084!F3505</f>
        <v>0</v>
      </c>
      <c r="G3507">
        <f>ItemLists_295084!P3505</f>
        <v>0</v>
      </c>
      <c r="H3507" s="1">
        <f>ItemLists_295084!W3505</f>
        <v>0</v>
      </c>
      <c r="I3507">
        <f>ItemLists_295084!S3505</f>
        <v>0</v>
      </c>
    </row>
    <row r="3508" spans="1:9" x14ac:dyDescent="0.25">
      <c r="A3508" t="str">
        <f>IF(ItemLists_295084!A3506="Juvenile Non-Fiction","JNF","")</f>
        <v/>
      </c>
      <c r="B3508">
        <f>ItemLists_295084!B3506</f>
        <v>0</v>
      </c>
      <c r="C3508" t="str">
        <f>LEFT(ItemLists_295084!D3506,36)</f>
        <v/>
      </c>
      <c r="D3508" s="3" t="str">
        <f>IF(ItemLists_295084!AE3506=1,"Yes","No")</f>
        <v>No</v>
      </c>
      <c r="E3508" s="18">
        <f>ItemLists_295084!C3506</f>
        <v>0</v>
      </c>
      <c r="F3508">
        <f>ItemLists_295084!F3506</f>
        <v>0</v>
      </c>
      <c r="G3508">
        <f>ItemLists_295084!P3506</f>
        <v>0</v>
      </c>
      <c r="H3508" s="1">
        <f>ItemLists_295084!W3506</f>
        <v>0</v>
      </c>
      <c r="I3508">
        <f>ItemLists_295084!S3506</f>
        <v>0</v>
      </c>
    </row>
    <row r="3509" spans="1:9" x14ac:dyDescent="0.25">
      <c r="A3509" t="str">
        <f>IF(ItemLists_295084!A3507="Juvenile Non-Fiction","JNF","")</f>
        <v/>
      </c>
      <c r="B3509">
        <f>ItemLists_295084!B3507</f>
        <v>0</v>
      </c>
      <c r="C3509" t="str">
        <f>LEFT(ItemLists_295084!D3507,36)</f>
        <v/>
      </c>
      <c r="D3509" s="3" t="str">
        <f>IF(ItemLists_295084!AE3507=1,"Yes","No")</f>
        <v>No</v>
      </c>
      <c r="E3509" s="18">
        <f>ItemLists_295084!C3507</f>
        <v>0</v>
      </c>
      <c r="F3509">
        <f>ItemLists_295084!F3507</f>
        <v>0</v>
      </c>
      <c r="G3509">
        <f>ItemLists_295084!P3507</f>
        <v>0</v>
      </c>
      <c r="H3509" s="1">
        <f>ItemLists_295084!W3507</f>
        <v>0</v>
      </c>
      <c r="I3509">
        <f>ItemLists_295084!S3507</f>
        <v>0</v>
      </c>
    </row>
    <row r="3510" spans="1:9" x14ac:dyDescent="0.25">
      <c r="A3510" t="str">
        <f>IF(ItemLists_295084!A3508="Juvenile Non-Fiction","JNF","")</f>
        <v/>
      </c>
      <c r="B3510">
        <f>ItemLists_295084!B3508</f>
        <v>0</v>
      </c>
      <c r="C3510" t="str">
        <f>LEFT(ItemLists_295084!D3508,36)</f>
        <v/>
      </c>
      <c r="D3510" s="3" t="str">
        <f>IF(ItemLists_295084!AE3508=1,"Yes","No")</f>
        <v>No</v>
      </c>
      <c r="E3510" s="18">
        <f>ItemLists_295084!C3508</f>
        <v>0</v>
      </c>
      <c r="F3510">
        <f>ItemLists_295084!F3508</f>
        <v>0</v>
      </c>
      <c r="G3510">
        <f>ItemLists_295084!P3508</f>
        <v>0</v>
      </c>
      <c r="H3510" s="1">
        <f>ItemLists_295084!W3508</f>
        <v>0</v>
      </c>
      <c r="I3510">
        <f>ItemLists_295084!S3508</f>
        <v>0</v>
      </c>
    </row>
    <row r="3511" spans="1:9" x14ac:dyDescent="0.25">
      <c r="A3511" t="str">
        <f>IF(ItemLists_295084!A3509="Juvenile Non-Fiction","JNF","")</f>
        <v/>
      </c>
      <c r="B3511">
        <f>ItemLists_295084!B3509</f>
        <v>0</v>
      </c>
      <c r="C3511" t="str">
        <f>LEFT(ItemLists_295084!D3509,36)</f>
        <v/>
      </c>
      <c r="D3511" s="3" t="str">
        <f>IF(ItemLists_295084!AE3509=1,"Yes","No")</f>
        <v>No</v>
      </c>
      <c r="E3511" s="18">
        <f>ItemLists_295084!C3509</f>
        <v>0</v>
      </c>
      <c r="F3511">
        <f>ItemLists_295084!F3509</f>
        <v>0</v>
      </c>
      <c r="G3511">
        <f>ItemLists_295084!P3509</f>
        <v>0</v>
      </c>
      <c r="H3511" s="1">
        <f>ItemLists_295084!W3509</f>
        <v>0</v>
      </c>
      <c r="I3511">
        <f>ItemLists_295084!S3509</f>
        <v>0</v>
      </c>
    </row>
    <row r="3512" spans="1:9" x14ac:dyDescent="0.25">
      <c r="A3512" t="str">
        <f>IF(ItemLists_295084!A3510="Juvenile Non-Fiction","JNF","")</f>
        <v/>
      </c>
      <c r="B3512">
        <f>ItemLists_295084!B3510</f>
        <v>0</v>
      </c>
      <c r="C3512" t="str">
        <f>LEFT(ItemLists_295084!D3510,36)</f>
        <v/>
      </c>
      <c r="D3512" s="3" t="str">
        <f>IF(ItemLists_295084!AE3510=1,"Yes","No")</f>
        <v>No</v>
      </c>
      <c r="E3512" s="18">
        <f>ItemLists_295084!C3510</f>
        <v>0</v>
      </c>
      <c r="F3512">
        <f>ItemLists_295084!F3510</f>
        <v>0</v>
      </c>
      <c r="G3512">
        <f>ItemLists_295084!P3510</f>
        <v>0</v>
      </c>
      <c r="H3512" s="1">
        <f>ItemLists_295084!W3510</f>
        <v>0</v>
      </c>
      <c r="I3512">
        <f>ItemLists_295084!S3510</f>
        <v>0</v>
      </c>
    </row>
    <row r="3513" spans="1:9" x14ac:dyDescent="0.25">
      <c r="A3513" t="str">
        <f>IF(ItemLists_295084!A3511="Juvenile Non-Fiction","JNF","")</f>
        <v/>
      </c>
      <c r="B3513">
        <f>ItemLists_295084!B3511</f>
        <v>0</v>
      </c>
      <c r="C3513" t="str">
        <f>LEFT(ItemLists_295084!D3511,36)</f>
        <v/>
      </c>
      <c r="D3513" s="3" t="str">
        <f>IF(ItemLists_295084!AE3511=1,"Yes","No")</f>
        <v>No</v>
      </c>
      <c r="E3513" s="18">
        <f>ItemLists_295084!C3511</f>
        <v>0</v>
      </c>
      <c r="F3513">
        <f>ItemLists_295084!F3511</f>
        <v>0</v>
      </c>
      <c r="G3513">
        <f>ItemLists_295084!P3511</f>
        <v>0</v>
      </c>
      <c r="H3513" s="1">
        <f>ItemLists_295084!W3511</f>
        <v>0</v>
      </c>
      <c r="I3513">
        <f>ItemLists_295084!S3511</f>
        <v>0</v>
      </c>
    </row>
    <row r="3514" spans="1:9" x14ac:dyDescent="0.25">
      <c r="A3514" t="str">
        <f>IF(ItemLists_295084!A3512="Juvenile Non-Fiction","JNF","")</f>
        <v/>
      </c>
      <c r="B3514">
        <f>ItemLists_295084!B3512</f>
        <v>0</v>
      </c>
      <c r="C3514" t="str">
        <f>LEFT(ItemLists_295084!D3512,36)</f>
        <v/>
      </c>
      <c r="D3514" s="3" t="str">
        <f>IF(ItemLists_295084!AE3512=1,"Yes","No")</f>
        <v>No</v>
      </c>
      <c r="E3514" s="18">
        <f>ItemLists_295084!C3512</f>
        <v>0</v>
      </c>
      <c r="F3514">
        <f>ItemLists_295084!F3512</f>
        <v>0</v>
      </c>
      <c r="G3514">
        <f>ItemLists_295084!P3512</f>
        <v>0</v>
      </c>
      <c r="H3514" s="1">
        <f>ItemLists_295084!W3512</f>
        <v>0</v>
      </c>
      <c r="I3514">
        <f>ItemLists_295084!S3512</f>
        <v>0</v>
      </c>
    </row>
    <row r="3515" spans="1:9" x14ac:dyDescent="0.25">
      <c r="A3515" t="str">
        <f>IF(ItemLists_295084!A3513="Juvenile Non-Fiction","JNF","")</f>
        <v/>
      </c>
      <c r="B3515">
        <f>ItemLists_295084!B3513</f>
        <v>0</v>
      </c>
      <c r="C3515" t="str">
        <f>LEFT(ItemLists_295084!D3513,36)</f>
        <v/>
      </c>
      <c r="D3515" s="3" t="str">
        <f>IF(ItemLists_295084!AE3513=1,"Yes","No")</f>
        <v>No</v>
      </c>
      <c r="E3515" s="18">
        <f>ItemLists_295084!C3513</f>
        <v>0</v>
      </c>
      <c r="F3515">
        <f>ItemLists_295084!F3513</f>
        <v>0</v>
      </c>
      <c r="G3515">
        <f>ItemLists_295084!P3513</f>
        <v>0</v>
      </c>
      <c r="H3515" s="1">
        <f>ItemLists_295084!W3513</f>
        <v>0</v>
      </c>
      <c r="I3515">
        <f>ItemLists_295084!S3513</f>
        <v>0</v>
      </c>
    </row>
    <row r="3516" spans="1:9" x14ac:dyDescent="0.25">
      <c r="A3516" t="str">
        <f>IF(ItemLists_295084!A3514="Juvenile Non-Fiction","JNF","")</f>
        <v/>
      </c>
      <c r="B3516">
        <f>ItemLists_295084!B3514</f>
        <v>0</v>
      </c>
      <c r="C3516" t="str">
        <f>LEFT(ItemLists_295084!D3514,36)</f>
        <v/>
      </c>
      <c r="D3516" s="3" t="str">
        <f>IF(ItemLists_295084!AE3514=1,"Yes","No")</f>
        <v>No</v>
      </c>
      <c r="E3516" s="18">
        <f>ItemLists_295084!C3514</f>
        <v>0</v>
      </c>
      <c r="F3516">
        <f>ItemLists_295084!F3514</f>
        <v>0</v>
      </c>
      <c r="G3516">
        <f>ItemLists_295084!P3514</f>
        <v>0</v>
      </c>
      <c r="H3516" s="1">
        <f>ItemLists_295084!W3514</f>
        <v>0</v>
      </c>
      <c r="I3516">
        <f>ItemLists_295084!S3514</f>
        <v>0</v>
      </c>
    </row>
    <row r="3517" spans="1:9" x14ac:dyDescent="0.25">
      <c r="A3517" t="str">
        <f>IF(ItemLists_295084!A3515="Juvenile Non-Fiction","JNF","")</f>
        <v/>
      </c>
      <c r="B3517">
        <f>ItemLists_295084!B3515</f>
        <v>0</v>
      </c>
      <c r="C3517" t="str">
        <f>LEFT(ItemLists_295084!D3515,36)</f>
        <v/>
      </c>
      <c r="D3517" s="3" t="str">
        <f>IF(ItemLists_295084!AE3515=1,"Yes","No")</f>
        <v>No</v>
      </c>
      <c r="E3517" s="18">
        <f>ItemLists_295084!C3515</f>
        <v>0</v>
      </c>
      <c r="F3517">
        <f>ItemLists_295084!F3515</f>
        <v>0</v>
      </c>
      <c r="G3517">
        <f>ItemLists_295084!P3515</f>
        <v>0</v>
      </c>
      <c r="H3517" s="1">
        <f>ItemLists_295084!W3515</f>
        <v>0</v>
      </c>
      <c r="I3517">
        <f>ItemLists_295084!S3515</f>
        <v>0</v>
      </c>
    </row>
    <row r="3518" spans="1:9" x14ac:dyDescent="0.25">
      <c r="A3518" t="str">
        <f>IF(ItemLists_295084!A3516="Juvenile Non-Fiction","JNF","")</f>
        <v/>
      </c>
      <c r="B3518">
        <f>ItemLists_295084!B3516</f>
        <v>0</v>
      </c>
      <c r="C3518" t="str">
        <f>LEFT(ItemLists_295084!D3516,36)</f>
        <v/>
      </c>
      <c r="D3518" s="3" t="str">
        <f>IF(ItemLists_295084!AE3516=1,"Yes","No")</f>
        <v>No</v>
      </c>
      <c r="E3518" s="18">
        <f>ItemLists_295084!C3516</f>
        <v>0</v>
      </c>
      <c r="F3518">
        <f>ItemLists_295084!F3516</f>
        <v>0</v>
      </c>
      <c r="G3518">
        <f>ItemLists_295084!P3516</f>
        <v>0</v>
      </c>
      <c r="H3518" s="1">
        <f>ItemLists_295084!W3516</f>
        <v>0</v>
      </c>
      <c r="I3518">
        <f>ItemLists_295084!S3516</f>
        <v>0</v>
      </c>
    </row>
    <row r="3519" spans="1:9" x14ac:dyDescent="0.25">
      <c r="A3519" t="str">
        <f>IF(ItemLists_295084!A3517="Juvenile Non-Fiction","JNF","")</f>
        <v/>
      </c>
      <c r="B3519">
        <f>ItemLists_295084!B3517</f>
        <v>0</v>
      </c>
      <c r="C3519" t="str">
        <f>LEFT(ItemLists_295084!D3517,36)</f>
        <v/>
      </c>
      <c r="D3519" s="3" t="str">
        <f>IF(ItemLists_295084!AE3517=1,"Yes","No")</f>
        <v>No</v>
      </c>
      <c r="E3519" s="18">
        <f>ItemLists_295084!C3517</f>
        <v>0</v>
      </c>
      <c r="F3519">
        <f>ItemLists_295084!F3517</f>
        <v>0</v>
      </c>
      <c r="G3519">
        <f>ItemLists_295084!P3517</f>
        <v>0</v>
      </c>
      <c r="H3519" s="1">
        <f>ItemLists_295084!W3517</f>
        <v>0</v>
      </c>
      <c r="I3519">
        <f>ItemLists_295084!S3517</f>
        <v>0</v>
      </c>
    </row>
    <row r="3520" spans="1:9" x14ac:dyDescent="0.25">
      <c r="A3520" t="str">
        <f>IF(ItemLists_295084!A3518="Juvenile Non-Fiction","JNF","")</f>
        <v/>
      </c>
      <c r="B3520">
        <f>ItemLists_295084!B3518</f>
        <v>0</v>
      </c>
      <c r="C3520" t="str">
        <f>LEFT(ItemLists_295084!D3518,36)</f>
        <v/>
      </c>
      <c r="D3520" s="3" t="str">
        <f>IF(ItemLists_295084!AE3518=1,"Yes","No")</f>
        <v>No</v>
      </c>
      <c r="E3520" s="18">
        <f>ItemLists_295084!C3518</f>
        <v>0</v>
      </c>
      <c r="F3520">
        <f>ItemLists_295084!F3518</f>
        <v>0</v>
      </c>
      <c r="G3520">
        <f>ItemLists_295084!P3518</f>
        <v>0</v>
      </c>
      <c r="H3520" s="1">
        <f>ItemLists_295084!W3518</f>
        <v>0</v>
      </c>
      <c r="I3520">
        <f>ItemLists_295084!S3518</f>
        <v>0</v>
      </c>
    </row>
    <row r="3521" spans="1:9" x14ac:dyDescent="0.25">
      <c r="A3521" t="str">
        <f>IF(ItemLists_295084!A3519="Juvenile Non-Fiction","JNF","")</f>
        <v/>
      </c>
      <c r="B3521">
        <f>ItemLists_295084!B3519</f>
        <v>0</v>
      </c>
      <c r="C3521" t="str">
        <f>LEFT(ItemLists_295084!D3519,36)</f>
        <v/>
      </c>
      <c r="D3521" s="3" t="str">
        <f>IF(ItemLists_295084!AE3519=1,"Yes","No")</f>
        <v>No</v>
      </c>
      <c r="E3521" s="18">
        <f>ItemLists_295084!C3519</f>
        <v>0</v>
      </c>
      <c r="F3521">
        <f>ItemLists_295084!F3519</f>
        <v>0</v>
      </c>
      <c r="G3521">
        <f>ItemLists_295084!P3519</f>
        <v>0</v>
      </c>
      <c r="H3521" s="1">
        <f>ItemLists_295084!W3519</f>
        <v>0</v>
      </c>
      <c r="I3521">
        <f>ItemLists_295084!S3519</f>
        <v>0</v>
      </c>
    </row>
    <row r="3522" spans="1:9" x14ac:dyDescent="0.25">
      <c r="A3522" t="str">
        <f>IF(ItemLists_295084!A3520="Juvenile Non-Fiction","JNF","")</f>
        <v/>
      </c>
      <c r="B3522">
        <f>ItemLists_295084!B3520</f>
        <v>0</v>
      </c>
      <c r="C3522" t="str">
        <f>LEFT(ItemLists_295084!D3520,36)</f>
        <v/>
      </c>
      <c r="D3522" s="3" t="str">
        <f>IF(ItemLists_295084!AE3520=1,"Yes","No")</f>
        <v>No</v>
      </c>
      <c r="E3522" s="18">
        <f>ItemLists_295084!C3520</f>
        <v>0</v>
      </c>
      <c r="F3522">
        <f>ItemLists_295084!F3520</f>
        <v>0</v>
      </c>
      <c r="G3522">
        <f>ItemLists_295084!P3520</f>
        <v>0</v>
      </c>
      <c r="H3522" s="1">
        <f>ItemLists_295084!W3520</f>
        <v>0</v>
      </c>
      <c r="I3522">
        <f>ItemLists_295084!S3520</f>
        <v>0</v>
      </c>
    </row>
    <row r="3523" spans="1:9" x14ac:dyDescent="0.25">
      <c r="A3523" t="str">
        <f>IF(ItemLists_295084!A3521="Juvenile Non-Fiction","JNF","")</f>
        <v/>
      </c>
      <c r="B3523">
        <f>ItemLists_295084!B3521</f>
        <v>0</v>
      </c>
      <c r="C3523" t="str">
        <f>LEFT(ItemLists_295084!D3521,36)</f>
        <v/>
      </c>
      <c r="D3523" s="3" t="str">
        <f>IF(ItemLists_295084!AE3521=1,"Yes","No")</f>
        <v>No</v>
      </c>
      <c r="E3523" s="18">
        <f>ItemLists_295084!C3521</f>
        <v>0</v>
      </c>
      <c r="F3523">
        <f>ItemLists_295084!F3521</f>
        <v>0</v>
      </c>
      <c r="G3523">
        <f>ItemLists_295084!P3521</f>
        <v>0</v>
      </c>
      <c r="H3523" s="1">
        <f>ItemLists_295084!W3521</f>
        <v>0</v>
      </c>
      <c r="I3523">
        <f>ItemLists_295084!S3521</f>
        <v>0</v>
      </c>
    </row>
    <row r="3524" spans="1:9" x14ac:dyDescent="0.25">
      <c r="A3524" t="str">
        <f>IF(ItemLists_295084!A3522="Juvenile Non-Fiction","JNF","")</f>
        <v/>
      </c>
      <c r="B3524">
        <f>ItemLists_295084!B3522</f>
        <v>0</v>
      </c>
      <c r="C3524" t="str">
        <f>LEFT(ItemLists_295084!D3522,36)</f>
        <v/>
      </c>
      <c r="D3524" s="3" t="str">
        <f>IF(ItemLists_295084!AE3522=1,"Yes","No")</f>
        <v>No</v>
      </c>
      <c r="E3524" s="18">
        <f>ItemLists_295084!C3522</f>
        <v>0</v>
      </c>
      <c r="F3524">
        <f>ItemLists_295084!F3522</f>
        <v>0</v>
      </c>
      <c r="G3524">
        <f>ItemLists_295084!P3522</f>
        <v>0</v>
      </c>
      <c r="H3524" s="1">
        <f>ItemLists_295084!W3522</f>
        <v>0</v>
      </c>
      <c r="I3524">
        <f>ItemLists_295084!S3522</f>
        <v>0</v>
      </c>
    </row>
    <row r="3525" spans="1:9" x14ac:dyDescent="0.25">
      <c r="A3525" t="str">
        <f>IF(ItemLists_295084!A3523="Juvenile Non-Fiction","JNF","")</f>
        <v/>
      </c>
      <c r="B3525">
        <f>ItemLists_295084!B3523</f>
        <v>0</v>
      </c>
      <c r="C3525" t="str">
        <f>LEFT(ItemLists_295084!D3523,36)</f>
        <v/>
      </c>
      <c r="D3525" s="3" t="str">
        <f>IF(ItemLists_295084!AE3523=1,"Yes","No")</f>
        <v>No</v>
      </c>
      <c r="E3525" s="18">
        <f>ItemLists_295084!C3523</f>
        <v>0</v>
      </c>
      <c r="F3525">
        <f>ItemLists_295084!F3523</f>
        <v>0</v>
      </c>
      <c r="G3525">
        <f>ItemLists_295084!P3523</f>
        <v>0</v>
      </c>
      <c r="H3525" s="1">
        <f>ItemLists_295084!W3523</f>
        <v>0</v>
      </c>
      <c r="I3525">
        <f>ItemLists_295084!S3523</f>
        <v>0</v>
      </c>
    </row>
    <row r="3526" spans="1:9" x14ac:dyDescent="0.25">
      <c r="A3526" t="str">
        <f>IF(ItemLists_295084!A3524="Juvenile Non-Fiction","JNF","")</f>
        <v/>
      </c>
      <c r="B3526">
        <f>ItemLists_295084!B3524</f>
        <v>0</v>
      </c>
      <c r="C3526" t="str">
        <f>LEFT(ItemLists_295084!D3524,36)</f>
        <v/>
      </c>
      <c r="D3526" s="3" t="str">
        <f>IF(ItemLists_295084!AE3524=1,"Yes","No")</f>
        <v>No</v>
      </c>
      <c r="E3526" s="18">
        <f>ItemLists_295084!C3524</f>
        <v>0</v>
      </c>
      <c r="F3526">
        <f>ItemLists_295084!F3524</f>
        <v>0</v>
      </c>
      <c r="G3526">
        <f>ItemLists_295084!P3524</f>
        <v>0</v>
      </c>
      <c r="H3526" s="1">
        <f>ItemLists_295084!W3524</f>
        <v>0</v>
      </c>
      <c r="I3526">
        <f>ItemLists_295084!S3524</f>
        <v>0</v>
      </c>
    </row>
    <row r="3527" spans="1:9" x14ac:dyDescent="0.25">
      <c r="A3527" t="str">
        <f>IF(ItemLists_295084!A3525="Juvenile Non-Fiction","JNF","")</f>
        <v/>
      </c>
      <c r="B3527">
        <f>ItemLists_295084!B3525</f>
        <v>0</v>
      </c>
      <c r="C3527" t="str">
        <f>LEFT(ItemLists_295084!D3525,36)</f>
        <v/>
      </c>
      <c r="D3527" s="3" t="str">
        <f>IF(ItemLists_295084!AE3525=1,"Yes","No")</f>
        <v>No</v>
      </c>
      <c r="E3527" s="18">
        <f>ItemLists_295084!C3525</f>
        <v>0</v>
      </c>
      <c r="F3527">
        <f>ItemLists_295084!F3525</f>
        <v>0</v>
      </c>
      <c r="G3527">
        <f>ItemLists_295084!P3525</f>
        <v>0</v>
      </c>
      <c r="H3527" s="1">
        <f>ItemLists_295084!W3525</f>
        <v>0</v>
      </c>
      <c r="I3527">
        <f>ItemLists_295084!S3525</f>
        <v>0</v>
      </c>
    </row>
    <row r="3528" spans="1:9" x14ac:dyDescent="0.25">
      <c r="A3528" t="str">
        <f>IF(ItemLists_295084!A3526="Juvenile Non-Fiction","JNF","")</f>
        <v/>
      </c>
      <c r="B3528">
        <f>ItemLists_295084!B3526</f>
        <v>0</v>
      </c>
      <c r="C3528" t="str">
        <f>LEFT(ItemLists_295084!D3526,36)</f>
        <v/>
      </c>
      <c r="D3528" s="3" t="str">
        <f>IF(ItemLists_295084!AE3526=1,"Yes","No")</f>
        <v>No</v>
      </c>
      <c r="E3528" s="18">
        <f>ItemLists_295084!C3526</f>
        <v>0</v>
      </c>
      <c r="F3528">
        <f>ItemLists_295084!F3526</f>
        <v>0</v>
      </c>
      <c r="G3528">
        <f>ItemLists_295084!P3526</f>
        <v>0</v>
      </c>
      <c r="H3528" s="1">
        <f>ItemLists_295084!W3526</f>
        <v>0</v>
      </c>
      <c r="I3528">
        <f>ItemLists_295084!S3526</f>
        <v>0</v>
      </c>
    </row>
    <row r="3529" spans="1:9" x14ac:dyDescent="0.25">
      <c r="A3529" t="str">
        <f>IF(ItemLists_295084!A3527="Juvenile Non-Fiction","JNF","")</f>
        <v/>
      </c>
      <c r="B3529">
        <f>ItemLists_295084!B3527</f>
        <v>0</v>
      </c>
      <c r="C3529" t="str">
        <f>LEFT(ItemLists_295084!D3527,36)</f>
        <v/>
      </c>
      <c r="D3529" s="3" t="str">
        <f>IF(ItemLists_295084!AE3527=1,"Yes","No")</f>
        <v>No</v>
      </c>
      <c r="E3529" s="18">
        <f>ItemLists_295084!C3527</f>
        <v>0</v>
      </c>
      <c r="F3529">
        <f>ItemLists_295084!F3527</f>
        <v>0</v>
      </c>
      <c r="G3529">
        <f>ItemLists_295084!P3527</f>
        <v>0</v>
      </c>
      <c r="H3529" s="1">
        <f>ItemLists_295084!W3527</f>
        <v>0</v>
      </c>
      <c r="I3529">
        <f>ItemLists_295084!S3527</f>
        <v>0</v>
      </c>
    </row>
    <row r="3530" spans="1:9" x14ac:dyDescent="0.25">
      <c r="A3530" t="str">
        <f>IF(ItemLists_295084!A3528="Juvenile Non-Fiction","JNF","")</f>
        <v/>
      </c>
      <c r="B3530">
        <f>ItemLists_295084!B3528</f>
        <v>0</v>
      </c>
      <c r="C3530" t="str">
        <f>LEFT(ItemLists_295084!D3528,36)</f>
        <v/>
      </c>
      <c r="D3530" s="3" t="str">
        <f>IF(ItemLists_295084!AE3528=1,"Yes","No")</f>
        <v>No</v>
      </c>
      <c r="E3530" s="18">
        <f>ItemLists_295084!C3528</f>
        <v>0</v>
      </c>
      <c r="F3530">
        <f>ItemLists_295084!F3528</f>
        <v>0</v>
      </c>
      <c r="G3530">
        <f>ItemLists_295084!P3528</f>
        <v>0</v>
      </c>
      <c r="H3530" s="1">
        <f>ItemLists_295084!W3528</f>
        <v>0</v>
      </c>
      <c r="I3530">
        <f>ItemLists_295084!S3528</f>
        <v>0</v>
      </c>
    </row>
    <row r="3531" spans="1:9" x14ac:dyDescent="0.25">
      <c r="A3531" t="str">
        <f>IF(ItemLists_295084!A3529="Juvenile Non-Fiction","JNF","")</f>
        <v/>
      </c>
      <c r="B3531">
        <f>ItemLists_295084!B3529</f>
        <v>0</v>
      </c>
      <c r="C3531" t="str">
        <f>LEFT(ItemLists_295084!D3529,36)</f>
        <v/>
      </c>
      <c r="D3531" s="3" t="str">
        <f>IF(ItemLists_295084!AE3529=1,"Yes","No")</f>
        <v>No</v>
      </c>
      <c r="E3531" s="18">
        <f>ItemLists_295084!C3529</f>
        <v>0</v>
      </c>
      <c r="F3531">
        <f>ItemLists_295084!F3529</f>
        <v>0</v>
      </c>
      <c r="G3531">
        <f>ItemLists_295084!P3529</f>
        <v>0</v>
      </c>
      <c r="H3531" s="1">
        <f>ItemLists_295084!W3529</f>
        <v>0</v>
      </c>
      <c r="I3531">
        <f>ItemLists_295084!S3529</f>
        <v>0</v>
      </c>
    </row>
    <row r="3532" spans="1:9" x14ac:dyDescent="0.25">
      <c r="A3532" t="str">
        <f>IF(ItemLists_295084!A3530="Juvenile Non-Fiction","JNF","")</f>
        <v/>
      </c>
      <c r="B3532">
        <f>ItemLists_295084!B3530</f>
        <v>0</v>
      </c>
      <c r="C3532" t="str">
        <f>LEFT(ItemLists_295084!D3530,36)</f>
        <v/>
      </c>
      <c r="D3532" s="3" t="str">
        <f>IF(ItemLists_295084!AE3530=1,"Yes","No")</f>
        <v>No</v>
      </c>
      <c r="E3532" s="18">
        <f>ItemLists_295084!C3530</f>
        <v>0</v>
      </c>
      <c r="F3532">
        <f>ItemLists_295084!F3530</f>
        <v>0</v>
      </c>
      <c r="G3532">
        <f>ItemLists_295084!P3530</f>
        <v>0</v>
      </c>
      <c r="H3532" s="1">
        <f>ItemLists_295084!W3530</f>
        <v>0</v>
      </c>
      <c r="I3532">
        <f>ItemLists_295084!S3530</f>
        <v>0</v>
      </c>
    </row>
    <row r="3533" spans="1:9" x14ac:dyDescent="0.25">
      <c r="A3533" t="str">
        <f>IF(ItemLists_295084!A3531="Juvenile Non-Fiction","JNF","")</f>
        <v/>
      </c>
      <c r="B3533">
        <f>ItemLists_295084!B3531</f>
        <v>0</v>
      </c>
      <c r="C3533" t="str">
        <f>LEFT(ItemLists_295084!D3531,36)</f>
        <v/>
      </c>
      <c r="D3533" s="3" t="str">
        <f>IF(ItemLists_295084!AE3531=1,"Yes","No")</f>
        <v>No</v>
      </c>
      <c r="E3533" s="18">
        <f>ItemLists_295084!C3531</f>
        <v>0</v>
      </c>
      <c r="F3533">
        <f>ItemLists_295084!F3531</f>
        <v>0</v>
      </c>
      <c r="G3533">
        <f>ItemLists_295084!P3531</f>
        <v>0</v>
      </c>
      <c r="H3533" s="1">
        <f>ItemLists_295084!W3531</f>
        <v>0</v>
      </c>
      <c r="I3533">
        <f>ItemLists_295084!S3531</f>
        <v>0</v>
      </c>
    </row>
    <row r="3534" spans="1:9" x14ac:dyDescent="0.25">
      <c r="A3534" t="str">
        <f>IF(ItemLists_295084!A3532="Juvenile Non-Fiction","JNF","")</f>
        <v/>
      </c>
      <c r="B3534">
        <f>ItemLists_295084!B3532</f>
        <v>0</v>
      </c>
      <c r="C3534" t="str">
        <f>LEFT(ItemLists_295084!D3532,36)</f>
        <v/>
      </c>
      <c r="D3534" s="3" t="str">
        <f>IF(ItemLists_295084!AE3532=1,"Yes","No")</f>
        <v>No</v>
      </c>
      <c r="E3534" s="18">
        <f>ItemLists_295084!C3532</f>
        <v>0</v>
      </c>
      <c r="F3534">
        <f>ItemLists_295084!F3532</f>
        <v>0</v>
      </c>
      <c r="G3534">
        <f>ItemLists_295084!P3532</f>
        <v>0</v>
      </c>
      <c r="H3534" s="1">
        <f>ItemLists_295084!W3532</f>
        <v>0</v>
      </c>
      <c r="I3534">
        <f>ItemLists_295084!S3532</f>
        <v>0</v>
      </c>
    </row>
    <row r="3535" spans="1:9" x14ac:dyDescent="0.25">
      <c r="A3535" t="str">
        <f>IF(ItemLists_295084!A3533="Juvenile Non-Fiction","JNF","")</f>
        <v/>
      </c>
      <c r="B3535">
        <f>ItemLists_295084!B3533</f>
        <v>0</v>
      </c>
      <c r="C3535" t="str">
        <f>LEFT(ItemLists_295084!D3533,36)</f>
        <v/>
      </c>
      <c r="D3535" s="3" t="str">
        <f>IF(ItemLists_295084!AE3533=1,"Yes","No")</f>
        <v>No</v>
      </c>
      <c r="E3535" s="18">
        <f>ItemLists_295084!C3533</f>
        <v>0</v>
      </c>
      <c r="F3535">
        <f>ItemLists_295084!F3533</f>
        <v>0</v>
      </c>
      <c r="G3535">
        <f>ItemLists_295084!P3533</f>
        <v>0</v>
      </c>
      <c r="H3535" s="1">
        <f>ItemLists_295084!W3533</f>
        <v>0</v>
      </c>
      <c r="I3535">
        <f>ItemLists_295084!S3533</f>
        <v>0</v>
      </c>
    </row>
    <row r="3536" spans="1:9" x14ac:dyDescent="0.25">
      <c r="A3536" t="str">
        <f>IF(ItemLists_295084!A3534="Juvenile Non-Fiction","JNF","")</f>
        <v/>
      </c>
      <c r="B3536">
        <f>ItemLists_295084!B3534</f>
        <v>0</v>
      </c>
      <c r="C3536" t="str">
        <f>LEFT(ItemLists_295084!D3534,36)</f>
        <v/>
      </c>
      <c r="D3536" s="3" t="str">
        <f>IF(ItemLists_295084!AE3534=1,"Yes","No")</f>
        <v>No</v>
      </c>
      <c r="E3536" s="18">
        <f>ItemLists_295084!C3534</f>
        <v>0</v>
      </c>
      <c r="F3536">
        <f>ItemLists_295084!F3534</f>
        <v>0</v>
      </c>
      <c r="G3536">
        <f>ItemLists_295084!P3534</f>
        <v>0</v>
      </c>
      <c r="H3536" s="1">
        <f>ItemLists_295084!W3534</f>
        <v>0</v>
      </c>
      <c r="I3536">
        <f>ItemLists_295084!S3534</f>
        <v>0</v>
      </c>
    </row>
    <row r="3537" spans="1:9" x14ac:dyDescent="0.25">
      <c r="A3537" t="str">
        <f>IF(ItemLists_295084!A3535="Juvenile Non-Fiction","JNF","")</f>
        <v/>
      </c>
      <c r="B3537">
        <f>ItemLists_295084!B3535</f>
        <v>0</v>
      </c>
      <c r="C3537" t="str">
        <f>LEFT(ItemLists_295084!D3535,36)</f>
        <v/>
      </c>
      <c r="D3537" s="3" t="str">
        <f>IF(ItemLists_295084!AE3535=1,"Yes","No")</f>
        <v>No</v>
      </c>
      <c r="E3537" s="18">
        <f>ItemLists_295084!C3535</f>
        <v>0</v>
      </c>
      <c r="F3537">
        <f>ItemLists_295084!F3535</f>
        <v>0</v>
      </c>
      <c r="G3537">
        <f>ItemLists_295084!P3535</f>
        <v>0</v>
      </c>
      <c r="H3537" s="1">
        <f>ItemLists_295084!W3535</f>
        <v>0</v>
      </c>
      <c r="I3537">
        <f>ItemLists_295084!S3535</f>
        <v>0</v>
      </c>
    </row>
    <row r="3538" spans="1:9" x14ac:dyDescent="0.25">
      <c r="A3538" t="str">
        <f>IF(ItemLists_295084!A3536="Juvenile Non-Fiction","JNF","")</f>
        <v/>
      </c>
      <c r="B3538">
        <f>ItemLists_295084!B3536</f>
        <v>0</v>
      </c>
      <c r="C3538" t="str">
        <f>LEFT(ItemLists_295084!D3536,36)</f>
        <v/>
      </c>
      <c r="D3538" s="3" t="str">
        <f>IF(ItemLists_295084!AE3536=1,"Yes","No")</f>
        <v>No</v>
      </c>
      <c r="E3538" s="18">
        <f>ItemLists_295084!C3536</f>
        <v>0</v>
      </c>
      <c r="F3538">
        <f>ItemLists_295084!F3536</f>
        <v>0</v>
      </c>
      <c r="G3538">
        <f>ItemLists_295084!P3536</f>
        <v>0</v>
      </c>
      <c r="H3538" s="1">
        <f>ItemLists_295084!W3536</f>
        <v>0</v>
      </c>
      <c r="I3538">
        <f>ItemLists_295084!S3536</f>
        <v>0</v>
      </c>
    </row>
    <row r="3539" spans="1:9" x14ac:dyDescent="0.25">
      <c r="A3539" t="str">
        <f>IF(ItemLists_295084!A3537="Juvenile Non-Fiction","JNF","")</f>
        <v/>
      </c>
      <c r="B3539">
        <f>ItemLists_295084!B3537</f>
        <v>0</v>
      </c>
      <c r="C3539" t="str">
        <f>LEFT(ItemLists_295084!D3537,36)</f>
        <v/>
      </c>
      <c r="D3539" s="3" t="str">
        <f>IF(ItemLists_295084!AE3537=1,"Yes","No")</f>
        <v>No</v>
      </c>
      <c r="E3539" s="18">
        <f>ItemLists_295084!C3537</f>
        <v>0</v>
      </c>
      <c r="F3539">
        <f>ItemLists_295084!F3537</f>
        <v>0</v>
      </c>
      <c r="G3539">
        <f>ItemLists_295084!P3537</f>
        <v>0</v>
      </c>
      <c r="H3539" s="1">
        <f>ItemLists_295084!W3537</f>
        <v>0</v>
      </c>
      <c r="I3539">
        <f>ItemLists_295084!S3537</f>
        <v>0</v>
      </c>
    </row>
    <row r="3540" spans="1:9" x14ac:dyDescent="0.25">
      <c r="A3540" t="str">
        <f>IF(ItemLists_295084!A3538="Juvenile Non-Fiction","JNF","")</f>
        <v/>
      </c>
      <c r="B3540">
        <f>ItemLists_295084!B3538</f>
        <v>0</v>
      </c>
      <c r="C3540" t="str">
        <f>LEFT(ItemLists_295084!D3538,36)</f>
        <v/>
      </c>
      <c r="D3540" s="3" t="str">
        <f>IF(ItemLists_295084!AE3538=1,"Yes","No")</f>
        <v>No</v>
      </c>
      <c r="E3540" s="18">
        <f>ItemLists_295084!C3538</f>
        <v>0</v>
      </c>
      <c r="F3540">
        <f>ItemLists_295084!F3538</f>
        <v>0</v>
      </c>
      <c r="G3540">
        <f>ItemLists_295084!P3538</f>
        <v>0</v>
      </c>
      <c r="H3540" s="1">
        <f>ItemLists_295084!W3538</f>
        <v>0</v>
      </c>
      <c r="I3540">
        <f>ItemLists_295084!S3538</f>
        <v>0</v>
      </c>
    </row>
    <row r="3541" spans="1:9" x14ac:dyDescent="0.25">
      <c r="A3541" t="str">
        <f>IF(ItemLists_295084!A3539="Juvenile Non-Fiction","JNF","")</f>
        <v/>
      </c>
      <c r="B3541">
        <f>ItemLists_295084!B3539</f>
        <v>0</v>
      </c>
      <c r="C3541" t="str">
        <f>LEFT(ItemLists_295084!D3539,36)</f>
        <v/>
      </c>
      <c r="D3541" s="3" t="str">
        <f>IF(ItemLists_295084!AE3539=1,"Yes","No")</f>
        <v>No</v>
      </c>
      <c r="E3541" s="18">
        <f>ItemLists_295084!C3539</f>
        <v>0</v>
      </c>
      <c r="F3541">
        <f>ItemLists_295084!F3539</f>
        <v>0</v>
      </c>
      <c r="G3541">
        <f>ItemLists_295084!P3539</f>
        <v>0</v>
      </c>
      <c r="H3541" s="1">
        <f>ItemLists_295084!W3539</f>
        <v>0</v>
      </c>
      <c r="I3541">
        <f>ItemLists_295084!S3539</f>
        <v>0</v>
      </c>
    </row>
    <row r="3542" spans="1:9" x14ac:dyDescent="0.25">
      <c r="A3542" t="str">
        <f>IF(ItemLists_295084!A3540="Juvenile Non-Fiction","JNF","")</f>
        <v/>
      </c>
      <c r="B3542">
        <f>ItemLists_295084!B3540</f>
        <v>0</v>
      </c>
      <c r="C3542" t="str">
        <f>LEFT(ItemLists_295084!D3540,36)</f>
        <v/>
      </c>
      <c r="D3542" s="3" t="str">
        <f>IF(ItemLists_295084!AE3540=1,"Yes","No")</f>
        <v>No</v>
      </c>
      <c r="E3542" s="18">
        <f>ItemLists_295084!C3540</f>
        <v>0</v>
      </c>
      <c r="F3542">
        <f>ItemLists_295084!F3540</f>
        <v>0</v>
      </c>
      <c r="G3542">
        <f>ItemLists_295084!P3540</f>
        <v>0</v>
      </c>
      <c r="H3542" s="1">
        <f>ItemLists_295084!W3540</f>
        <v>0</v>
      </c>
      <c r="I3542">
        <f>ItemLists_295084!S3540</f>
        <v>0</v>
      </c>
    </row>
    <row r="3543" spans="1:9" x14ac:dyDescent="0.25">
      <c r="A3543" t="str">
        <f>IF(ItemLists_295084!A3541="Juvenile Non-Fiction","JNF","")</f>
        <v/>
      </c>
      <c r="B3543">
        <f>ItemLists_295084!B3541</f>
        <v>0</v>
      </c>
      <c r="C3543" t="str">
        <f>LEFT(ItemLists_295084!D3541,36)</f>
        <v/>
      </c>
      <c r="D3543" s="3" t="str">
        <f>IF(ItemLists_295084!AE3541=1,"Yes","No")</f>
        <v>No</v>
      </c>
      <c r="E3543" s="18">
        <f>ItemLists_295084!C3541</f>
        <v>0</v>
      </c>
      <c r="F3543">
        <f>ItemLists_295084!F3541</f>
        <v>0</v>
      </c>
      <c r="G3543">
        <f>ItemLists_295084!P3541</f>
        <v>0</v>
      </c>
      <c r="H3543" s="1">
        <f>ItemLists_295084!W3541</f>
        <v>0</v>
      </c>
      <c r="I3543">
        <f>ItemLists_295084!S3541</f>
        <v>0</v>
      </c>
    </row>
    <row r="3544" spans="1:9" x14ac:dyDescent="0.25">
      <c r="A3544" t="str">
        <f>IF(ItemLists_295084!A3542="Juvenile Non-Fiction","JNF","")</f>
        <v/>
      </c>
      <c r="B3544">
        <f>ItemLists_295084!B3542</f>
        <v>0</v>
      </c>
      <c r="C3544" t="str">
        <f>LEFT(ItemLists_295084!D3542,36)</f>
        <v/>
      </c>
      <c r="D3544" s="3" t="str">
        <f>IF(ItemLists_295084!AE3542=1,"Yes","No")</f>
        <v>No</v>
      </c>
      <c r="E3544" s="18">
        <f>ItemLists_295084!C3542</f>
        <v>0</v>
      </c>
      <c r="F3544">
        <f>ItemLists_295084!F3542</f>
        <v>0</v>
      </c>
      <c r="G3544">
        <f>ItemLists_295084!P3542</f>
        <v>0</v>
      </c>
      <c r="H3544" s="1">
        <f>ItemLists_295084!W3542</f>
        <v>0</v>
      </c>
      <c r="I3544">
        <f>ItemLists_295084!S3542</f>
        <v>0</v>
      </c>
    </row>
    <row r="3545" spans="1:9" x14ac:dyDescent="0.25">
      <c r="A3545" t="str">
        <f>IF(ItemLists_295084!A3543="Juvenile Non-Fiction","JNF","")</f>
        <v/>
      </c>
      <c r="B3545">
        <f>ItemLists_295084!B3543</f>
        <v>0</v>
      </c>
      <c r="C3545" t="str">
        <f>LEFT(ItemLists_295084!D3543,36)</f>
        <v/>
      </c>
      <c r="D3545" s="3" t="str">
        <f>IF(ItemLists_295084!AE3543=1,"Yes","No")</f>
        <v>No</v>
      </c>
      <c r="E3545" s="18">
        <f>ItemLists_295084!C3543</f>
        <v>0</v>
      </c>
      <c r="F3545">
        <f>ItemLists_295084!F3543</f>
        <v>0</v>
      </c>
      <c r="G3545">
        <f>ItemLists_295084!P3543</f>
        <v>0</v>
      </c>
      <c r="H3545" s="1">
        <f>ItemLists_295084!W3543</f>
        <v>0</v>
      </c>
      <c r="I3545">
        <f>ItemLists_295084!S3543</f>
        <v>0</v>
      </c>
    </row>
    <row r="3546" spans="1:9" x14ac:dyDescent="0.25">
      <c r="A3546" t="str">
        <f>IF(ItemLists_295084!A3544="Juvenile Non-Fiction","JNF","")</f>
        <v/>
      </c>
      <c r="B3546">
        <f>ItemLists_295084!B3544</f>
        <v>0</v>
      </c>
      <c r="C3546" t="str">
        <f>LEFT(ItemLists_295084!D3544,36)</f>
        <v/>
      </c>
      <c r="D3546" s="3" t="str">
        <f>IF(ItemLists_295084!AE3544=1,"Yes","No")</f>
        <v>No</v>
      </c>
      <c r="E3546" s="18">
        <f>ItemLists_295084!C3544</f>
        <v>0</v>
      </c>
      <c r="F3546">
        <f>ItemLists_295084!F3544</f>
        <v>0</v>
      </c>
      <c r="G3546">
        <f>ItemLists_295084!P3544</f>
        <v>0</v>
      </c>
      <c r="H3546" s="1">
        <f>ItemLists_295084!W3544</f>
        <v>0</v>
      </c>
      <c r="I3546">
        <f>ItemLists_295084!S3544</f>
        <v>0</v>
      </c>
    </row>
    <row r="3547" spans="1:9" x14ac:dyDescent="0.25">
      <c r="A3547" t="str">
        <f>IF(ItemLists_295084!A3545="Juvenile Non-Fiction","JNF","")</f>
        <v/>
      </c>
      <c r="B3547">
        <f>ItemLists_295084!B3545</f>
        <v>0</v>
      </c>
      <c r="C3547" t="str">
        <f>LEFT(ItemLists_295084!D3545,36)</f>
        <v/>
      </c>
      <c r="D3547" s="3" t="str">
        <f>IF(ItemLists_295084!AE3545=1,"Yes","No")</f>
        <v>No</v>
      </c>
      <c r="E3547" s="18">
        <f>ItemLists_295084!C3545</f>
        <v>0</v>
      </c>
      <c r="F3547">
        <f>ItemLists_295084!F3545</f>
        <v>0</v>
      </c>
      <c r="G3547">
        <f>ItemLists_295084!P3545</f>
        <v>0</v>
      </c>
      <c r="H3547" s="1">
        <f>ItemLists_295084!W3545</f>
        <v>0</v>
      </c>
      <c r="I3547">
        <f>ItemLists_295084!S3545</f>
        <v>0</v>
      </c>
    </row>
    <row r="3548" spans="1:9" x14ac:dyDescent="0.25">
      <c r="A3548" t="str">
        <f>IF(ItemLists_295084!A3546="Juvenile Non-Fiction","JNF","")</f>
        <v/>
      </c>
      <c r="B3548">
        <f>ItemLists_295084!B3546</f>
        <v>0</v>
      </c>
      <c r="C3548" t="str">
        <f>LEFT(ItemLists_295084!D3546,36)</f>
        <v/>
      </c>
      <c r="D3548" s="3" t="str">
        <f>IF(ItemLists_295084!AE3546=1,"Yes","No")</f>
        <v>No</v>
      </c>
      <c r="E3548" s="18">
        <f>ItemLists_295084!C3546</f>
        <v>0</v>
      </c>
      <c r="F3548">
        <f>ItemLists_295084!F3546</f>
        <v>0</v>
      </c>
      <c r="G3548">
        <f>ItemLists_295084!P3546</f>
        <v>0</v>
      </c>
      <c r="H3548" s="1">
        <f>ItemLists_295084!W3546</f>
        <v>0</v>
      </c>
      <c r="I3548">
        <f>ItemLists_295084!S3546</f>
        <v>0</v>
      </c>
    </row>
    <row r="3549" spans="1:9" x14ac:dyDescent="0.25">
      <c r="A3549" t="str">
        <f>IF(ItemLists_295084!A3547="Juvenile Non-Fiction","JNF","")</f>
        <v/>
      </c>
      <c r="B3549">
        <f>ItemLists_295084!B3547</f>
        <v>0</v>
      </c>
      <c r="C3549" t="str">
        <f>LEFT(ItemLists_295084!D3547,36)</f>
        <v/>
      </c>
      <c r="D3549" s="3" t="str">
        <f>IF(ItemLists_295084!AE3547=1,"Yes","No")</f>
        <v>No</v>
      </c>
      <c r="E3549" s="18">
        <f>ItemLists_295084!C3547</f>
        <v>0</v>
      </c>
      <c r="F3549">
        <f>ItemLists_295084!F3547</f>
        <v>0</v>
      </c>
      <c r="G3549">
        <f>ItemLists_295084!P3547</f>
        <v>0</v>
      </c>
      <c r="H3549" s="1">
        <f>ItemLists_295084!W3547</f>
        <v>0</v>
      </c>
      <c r="I3549">
        <f>ItemLists_295084!S3547</f>
        <v>0</v>
      </c>
    </row>
    <row r="3550" spans="1:9" x14ac:dyDescent="0.25">
      <c r="A3550" t="str">
        <f>IF(ItemLists_295084!A3548="Juvenile Non-Fiction","JNF","")</f>
        <v/>
      </c>
      <c r="B3550">
        <f>ItemLists_295084!B3548</f>
        <v>0</v>
      </c>
      <c r="C3550" t="str">
        <f>LEFT(ItemLists_295084!D3548,36)</f>
        <v/>
      </c>
      <c r="D3550" s="3" t="str">
        <f>IF(ItemLists_295084!AE3548=1,"Yes","No")</f>
        <v>No</v>
      </c>
      <c r="E3550" s="18">
        <f>ItemLists_295084!C3548</f>
        <v>0</v>
      </c>
      <c r="F3550">
        <f>ItemLists_295084!F3548</f>
        <v>0</v>
      </c>
      <c r="G3550">
        <f>ItemLists_295084!P3548</f>
        <v>0</v>
      </c>
      <c r="H3550" s="1">
        <f>ItemLists_295084!W3548</f>
        <v>0</v>
      </c>
      <c r="I3550">
        <f>ItemLists_295084!S3548</f>
        <v>0</v>
      </c>
    </row>
    <row r="3551" spans="1:9" x14ac:dyDescent="0.25">
      <c r="A3551" t="str">
        <f>IF(ItemLists_295084!A3549="Juvenile Non-Fiction","JNF","")</f>
        <v/>
      </c>
      <c r="B3551">
        <f>ItemLists_295084!B3549</f>
        <v>0</v>
      </c>
      <c r="C3551" t="str">
        <f>LEFT(ItemLists_295084!D3549,36)</f>
        <v/>
      </c>
      <c r="D3551" s="3" t="str">
        <f>IF(ItemLists_295084!AE3549=1,"Yes","No")</f>
        <v>No</v>
      </c>
      <c r="E3551" s="18">
        <f>ItemLists_295084!C3549</f>
        <v>0</v>
      </c>
      <c r="F3551">
        <f>ItemLists_295084!F3549</f>
        <v>0</v>
      </c>
      <c r="G3551">
        <f>ItemLists_295084!P3549</f>
        <v>0</v>
      </c>
      <c r="H3551" s="1">
        <f>ItemLists_295084!W3549</f>
        <v>0</v>
      </c>
      <c r="I3551">
        <f>ItemLists_295084!S3549</f>
        <v>0</v>
      </c>
    </row>
    <row r="3552" spans="1:9" x14ac:dyDescent="0.25">
      <c r="A3552" t="str">
        <f>IF(ItemLists_295084!A3550="Juvenile Non-Fiction","JNF","")</f>
        <v/>
      </c>
      <c r="B3552">
        <f>ItemLists_295084!B3550</f>
        <v>0</v>
      </c>
      <c r="C3552" t="str">
        <f>LEFT(ItemLists_295084!D3550,36)</f>
        <v/>
      </c>
      <c r="D3552" s="3" t="str">
        <f>IF(ItemLists_295084!AE3550=1,"Yes","No")</f>
        <v>No</v>
      </c>
      <c r="E3552" s="18">
        <f>ItemLists_295084!C3550</f>
        <v>0</v>
      </c>
      <c r="F3552">
        <f>ItemLists_295084!F3550</f>
        <v>0</v>
      </c>
      <c r="G3552">
        <f>ItemLists_295084!P3550</f>
        <v>0</v>
      </c>
      <c r="H3552" s="1">
        <f>ItemLists_295084!W3550</f>
        <v>0</v>
      </c>
      <c r="I3552">
        <f>ItemLists_295084!S3550</f>
        <v>0</v>
      </c>
    </row>
    <row r="3553" spans="1:9" x14ac:dyDescent="0.25">
      <c r="A3553" t="str">
        <f>IF(ItemLists_295084!A3551="Juvenile Non-Fiction","JNF","")</f>
        <v/>
      </c>
      <c r="B3553">
        <f>ItemLists_295084!B3551</f>
        <v>0</v>
      </c>
      <c r="C3553" t="str">
        <f>LEFT(ItemLists_295084!D3551,36)</f>
        <v/>
      </c>
      <c r="D3553" s="3" t="str">
        <f>IF(ItemLists_295084!AE3551=1,"Yes","No")</f>
        <v>No</v>
      </c>
      <c r="E3553" s="18">
        <f>ItemLists_295084!C3551</f>
        <v>0</v>
      </c>
      <c r="F3553">
        <f>ItemLists_295084!F3551</f>
        <v>0</v>
      </c>
      <c r="G3553">
        <f>ItemLists_295084!P3551</f>
        <v>0</v>
      </c>
      <c r="H3553" s="1">
        <f>ItemLists_295084!W3551</f>
        <v>0</v>
      </c>
      <c r="I3553">
        <f>ItemLists_295084!S3551</f>
        <v>0</v>
      </c>
    </row>
    <row r="3554" spans="1:9" x14ac:dyDescent="0.25">
      <c r="A3554" t="str">
        <f>IF(ItemLists_295084!A3552="Juvenile Non-Fiction","JNF","")</f>
        <v/>
      </c>
      <c r="B3554">
        <f>ItemLists_295084!B3552</f>
        <v>0</v>
      </c>
      <c r="C3554" t="str">
        <f>LEFT(ItemLists_295084!D3552,36)</f>
        <v/>
      </c>
      <c r="D3554" s="3" t="str">
        <f>IF(ItemLists_295084!AE3552=1,"Yes","No")</f>
        <v>No</v>
      </c>
      <c r="E3554" s="18">
        <f>ItemLists_295084!C3552</f>
        <v>0</v>
      </c>
      <c r="F3554">
        <f>ItemLists_295084!F3552</f>
        <v>0</v>
      </c>
      <c r="G3554">
        <f>ItemLists_295084!P3552</f>
        <v>0</v>
      </c>
      <c r="H3554" s="1">
        <f>ItemLists_295084!W3552</f>
        <v>0</v>
      </c>
      <c r="I3554">
        <f>ItemLists_295084!S3552</f>
        <v>0</v>
      </c>
    </row>
    <row r="3555" spans="1:9" x14ac:dyDescent="0.25">
      <c r="A3555" t="str">
        <f>IF(ItemLists_295084!A3553="Juvenile Non-Fiction","JNF","")</f>
        <v/>
      </c>
      <c r="B3555">
        <f>ItemLists_295084!B3553</f>
        <v>0</v>
      </c>
      <c r="C3555" t="str">
        <f>LEFT(ItemLists_295084!D3553,36)</f>
        <v/>
      </c>
      <c r="D3555" s="3" t="str">
        <f>IF(ItemLists_295084!AE3553=1,"Yes","No")</f>
        <v>No</v>
      </c>
      <c r="E3555" s="18">
        <f>ItemLists_295084!C3553</f>
        <v>0</v>
      </c>
      <c r="F3555">
        <f>ItemLists_295084!F3553</f>
        <v>0</v>
      </c>
      <c r="G3555">
        <f>ItemLists_295084!P3553</f>
        <v>0</v>
      </c>
      <c r="H3555" s="1">
        <f>ItemLists_295084!W3553</f>
        <v>0</v>
      </c>
      <c r="I3555">
        <f>ItemLists_295084!S3553</f>
        <v>0</v>
      </c>
    </row>
    <row r="3556" spans="1:9" x14ac:dyDescent="0.25">
      <c r="A3556" t="str">
        <f>IF(ItemLists_295084!A3554="Juvenile Non-Fiction","JNF","")</f>
        <v/>
      </c>
      <c r="B3556">
        <f>ItemLists_295084!B3554</f>
        <v>0</v>
      </c>
      <c r="C3556" t="str">
        <f>LEFT(ItemLists_295084!D3554,36)</f>
        <v/>
      </c>
      <c r="D3556" s="3" t="str">
        <f>IF(ItemLists_295084!AE3554=1,"Yes","No")</f>
        <v>No</v>
      </c>
      <c r="E3556" s="18">
        <f>ItemLists_295084!C3554</f>
        <v>0</v>
      </c>
      <c r="F3556">
        <f>ItemLists_295084!F3554</f>
        <v>0</v>
      </c>
      <c r="G3556">
        <f>ItemLists_295084!P3554</f>
        <v>0</v>
      </c>
      <c r="H3556" s="1">
        <f>ItemLists_295084!W3554</f>
        <v>0</v>
      </c>
      <c r="I3556">
        <f>ItemLists_295084!S3554</f>
        <v>0</v>
      </c>
    </row>
    <row r="3557" spans="1:9" x14ac:dyDescent="0.25">
      <c r="A3557" t="str">
        <f>IF(ItemLists_295084!A3555="Juvenile Non-Fiction","JNF","")</f>
        <v/>
      </c>
      <c r="B3557">
        <f>ItemLists_295084!B3555</f>
        <v>0</v>
      </c>
      <c r="C3557" t="str">
        <f>LEFT(ItemLists_295084!D3555,36)</f>
        <v/>
      </c>
      <c r="D3557" s="3" t="str">
        <f>IF(ItemLists_295084!AE3555=1,"Yes","No")</f>
        <v>No</v>
      </c>
      <c r="E3557" s="18">
        <f>ItemLists_295084!C3555</f>
        <v>0</v>
      </c>
      <c r="F3557">
        <f>ItemLists_295084!F3555</f>
        <v>0</v>
      </c>
      <c r="G3557">
        <f>ItemLists_295084!P3555</f>
        <v>0</v>
      </c>
      <c r="H3557" s="1">
        <f>ItemLists_295084!W3555</f>
        <v>0</v>
      </c>
      <c r="I3557">
        <f>ItemLists_295084!S3555</f>
        <v>0</v>
      </c>
    </row>
    <row r="3558" spans="1:9" x14ac:dyDescent="0.25">
      <c r="A3558" t="str">
        <f>IF(ItemLists_295084!A3556="Juvenile Non-Fiction","JNF","")</f>
        <v/>
      </c>
      <c r="B3558">
        <f>ItemLists_295084!B3556</f>
        <v>0</v>
      </c>
      <c r="C3558" t="str">
        <f>LEFT(ItemLists_295084!D3556,36)</f>
        <v/>
      </c>
      <c r="D3558" s="3" t="str">
        <f>IF(ItemLists_295084!AE3556=1,"Yes","No")</f>
        <v>No</v>
      </c>
      <c r="E3558" s="18">
        <f>ItemLists_295084!C3556</f>
        <v>0</v>
      </c>
      <c r="F3558">
        <f>ItemLists_295084!F3556</f>
        <v>0</v>
      </c>
      <c r="G3558">
        <f>ItemLists_295084!P3556</f>
        <v>0</v>
      </c>
      <c r="H3558" s="1">
        <f>ItemLists_295084!W3556</f>
        <v>0</v>
      </c>
      <c r="I3558">
        <f>ItemLists_295084!S3556</f>
        <v>0</v>
      </c>
    </row>
    <row r="3559" spans="1:9" x14ac:dyDescent="0.25">
      <c r="A3559" t="str">
        <f>IF(ItemLists_295084!A3557="Juvenile Non-Fiction","JNF","")</f>
        <v/>
      </c>
      <c r="B3559">
        <f>ItemLists_295084!B3557</f>
        <v>0</v>
      </c>
      <c r="C3559" t="str">
        <f>LEFT(ItemLists_295084!D3557,36)</f>
        <v/>
      </c>
      <c r="D3559" s="3" t="str">
        <f>IF(ItemLists_295084!AE3557=1,"Yes","No")</f>
        <v>No</v>
      </c>
      <c r="E3559" s="18">
        <f>ItemLists_295084!C3557</f>
        <v>0</v>
      </c>
      <c r="F3559">
        <f>ItemLists_295084!F3557</f>
        <v>0</v>
      </c>
      <c r="G3559">
        <f>ItemLists_295084!P3557</f>
        <v>0</v>
      </c>
      <c r="H3559" s="1">
        <f>ItemLists_295084!W3557</f>
        <v>0</v>
      </c>
      <c r="I3559">
        <f>ItemLists_295084!S3557</f>
        <v>0</v>
      </c>
    </row>
    <row r="3560" spans="1:9" x14ac:dyDescent="0.25">
      <c r="A3560" t="str">
        <f>IF(ItemLists_295084!A3558="Juvenile Non-Fiction","JNF","")</f>
        <v/>
      </c>
      <c r="B3560">
        <f>ItemLists_295084!B3558</f>
        <v>0</v>
      </c>
      <c r="C3560" t="str">
        <f>LEFT(ItemLists_295084!D3558,36)</f>
        <v/>
      </c>
      <c r="D3560" s="3" t="str">
        <f>IF(ItemLists_295084!AE3558=1,"Yes","No")</f>
        <v>No</v>
      </c>
      <c r="E3560" s="18">
        <f>ItemLists_295084!C3558</f>
        <v>0</v>
      </c>
      <c r="F3560">
        <f>ItemLists_295084!F3558</f>
        <v>0</v>
      </c>
      <c r="G3560">
        <f>ItemLists_295084!P3558</f>
        <v>0</v>
      </c>
      <c r="H3560" s="1">
        <f>ItemLists_295084!W3558</f>
        <v>0</v>
      </c>
      <c r="I3560">
        <f>ItemLists_295084!S3558</f>
        <v>0</v>
      </c>
    </row>
    <row r="3561" spans="1:9" x14ac:dyDescent="0.25">
      <c r="A3561" t="str">
        <f>IF(ItemLists_295084!A3559="Juvenile Non-Fiction","JNF","")</f>
        <v/>
      </c>
      <c r="B3561">
        <f>ItemLists_295084!B3559</f>
        <v>0</v>
      </c>
      <c r="C3561" t="str">
        <f>LEFT(ItemLists_295084!D3559,36)</f>
        <v/>
      </c>
      <c r="D3561" s="3" t="str">
        <f>IF(ItemLists_295084!AE3559=1,"Yes","No")</f>
        <v>No</v>
      </c>
      <c r="E3561" s="18">
        <f>ItemLists_295084!C3559</f>
        <v>0</v>
      </c>
      <c r="F3561">
        <f>ItemLists_295084!F3559</f>
        <v>0</v>
      </c>
      <c r="G3561">
        <f>ItemLists_295084!P3559</f>
        <v>0</v>
      </c>
      <c r="H3561" s="1">
        <f>ItemLists_295084!W3559</f>
        <v>0</v>
      </c>
      <c r="I3561">
        <f>ItemLists_295084!S3559</f>
        <v>0</v>
      </c>
    </row>
    <row r="3562" spans="1:9" x14ac:dyDescent="0.25">
      <c r="A3562" t="str">
        <f>IF(ItemLists_295084!A3560="Juvenile Non-Fiction","JNF","")</f>
        <v/>
      </c>
      <c r="B3562">
        <f>ItemLists_295084!B3560</f>
        <v>0</v>
      </c>
      <c r="C3562" t="str">
        <f>LEFT(ItemLists_295084!D3560,36)</f>
        <v/>
      </c>
      <c r="D3562" s="3" t="str">
        <f>IF(ItemLists_295084!AE3560=1,"Yes","No")</f>
        <v>No</v>
      </c>
      <c r="E3562" s="18">
        <f>ItemLists_295084!C3560</f>
        <v>0</v>
      </c>
      <c r="F3562">
        <f>ItemLists_295084!F3560</f>
        <v>0</v>
      </c>
      <c r="G3562">
        <f>ItemLists_295084!P3560</f>
        <v>0</v>
      </c>
      <c r="H3562" s="1">
        <f>ItemLists_295084!W3560</f>
        <v>0</v>
      </c>
      <c r="I3562">
        <f>ItemLists_295084!S3560</f>
        <v>0</v>
      </c>
    </row>
    <row r="3563" spans="1:9" x14ac:dyDescent="0.25">
      <c r="A3563" t="str">
        <f>IF(ItemLists_295084!A3561="Juvenile Non-Fiction","JNF","")</f>
        <v/>
      </c>
      <c r="B3563">
        <f>ItemLists_295084!B3561</f>
        <v>0</v>
      </c>
      <c r="C3563" t="str">
        <f>LEFT(ItemLists_295084!D3561,36)</f>
        <v/>
      </c>
      <c r="D3563" s="3" t="str">
        <f>IF(ItemLists_295084!AE3561=1,"Yes","No")</f>
        <v>No</v>
      </c>
      <c r="E3563" s="18">
        <f>ItemLists_295084!C3561</f>
        <v>0</v>
      </c>
      <c r="F3563">
        <f>ItemLists_295084!F3561</f>
        <v>0</v>
      </c>
      <c r="G3563">
        <f>ItemLists_295084!P3561</f>
        <v>0</v>
      </c>
      <c r="H3563" s="1">
        <f>ItemLists_295084!W3561</f>
        <v>0</v>
      </c>
      <c r="I3563">
        <f>ItemLists_295084!S3561</f>
        <v>0</v>
      </c>
    </row>
    <row r="3564" spans="1:9" x14ac:dyDescent="0.25">
      <c r="A3564" t="str">
        <f>IF(ItemLists_295084!A3562="Juvenile Non-Fiction","JNF","")</f>
        <v/>
      </c>
      <c r="B3564">
        <f>ItemLists_295084!B3562</f>
        <v>0</v>
      </c>
      <c r="C3564" t="str">
        <f>LEFT(ItemLists_295084!D3562,36)</f>
        <v/>
      </c>
      <c r="D3564" s="3" t="str">
        <f>IF(ItemLists_295084!AE3562=1,"Yes","No")</f>
        <v>No</v>
      </c>
      <c r="E3564" s="18">
        <f>ItemLists_295084!C3562</f>
        <v>0</v>
      </c>
      <c r="F3564">
        <f>ItemLists_295084!F3562</f>
        <v>0</v>
      </c>
      <c r="G3564">
        <f>ItemLists_295084!P3562</f>
        <v>0</v>
      </c>
      <c r="H3564" s="1">
        <f>ItemLists_295084!W3562</f>
        <v>0</v>
      </c>
      <c r="I3564">
        <f>ItemLists_295084!S3562</f>
        <v>0</v>
      </c>
    </row>
    <row r="3565" spans="1:9" x14ac:dyDescent="0.25">
      <c r="A3565" t="str">
        <f>IF(ItemLists_295084!A3563="Juvenile Non-Fiction","JNF","")</f>
        <v/>
      </c>
      <c r="B3565">
        <f>ItemLists_295084!B3563</f>
        <v>0</v>
      </c>
      <c r="C3565" t="str">
        <f>LEFT(ItemLists_295084!D3563,36)</f>
        <v/>
      </c>
      <c r="D3565" s="3" t="str">
        <f>IF(ItemLists_295084!AE3563=1,"Yes","No")</f>
        <v>No</v>
      </c>
      <c r="E3565" s="18">
        <f>ItemLists_295084!C3563</f>
        <v>0</v>
      </c>
      <c r="F3565">
        <f>ItemLists_295084!F3563</f>
        <v>0</v>
      </c>
      <c r="G3565">
        <f>ItemLists_295084!P3563</f>
        <v>0</v>
      </c>
      <c r="H3565" s="1">
        <f>ItemLists_295084!W3563</f>
        <v>0</v>
      </c>
      <c r="I3565">
        <f>ItemLists_295084!S3563</f>
        <v>0</v>
      </c>
    </row>
    <row r="3566" spans="1:9" x14ac:dyDescent="0.25">
      <c r="A3566" t="str">
        <f>IF(ItemLists_295084!A3564="Juvenile Non-Fiction","JNF","")</f>
        <v/>
      </c>
      <c r="B3566">
        <f>ItemLists_295084!B3564</f>
        <v>0</v>
      </c>
      <c r="C3566" t="str">
        <f>LEFT(ItemLists_295084!D3564,36)</f>
        <v/>
      </c>
      <c r="D3566" s="3" t="str">
        <f>IF(ItemLists_295084!AE3564=1,"Yes","No")</f>
        <v>No</v>
      </c>
      <c r="E3566" s="18">
        <f>ItemLists_295084!C3564</f>
        <v>0</v>
      </c>
      <c r="F3566">
        <f>ItemLists_295084!F3564</f>
        <v>0</v>
      </c>
      <c r="G3566">
        <f>ItemLists_295084!P3564</f>
        <v>0</v>
      </c>
      <c r="H3566" s="1">
        <f>ItemLists_295084!W3564</f>
        <v>0</v>
      </c>
      <c r="I3566">
        <f>ItemLists_295084!S3564</f>
        <v>0</v>
      </c>
    </row>
    <row r="3567" spans="1:9" x14ac:dyDescent="0.25">
      <c r="A3567" t="str">
        <f>IF(ItemLists_295084!A3565="Juvenile Non-Fiction","JNF","")</f>
        <v/>
      </c>
      <c r="B3567">
        <f>ItemLists_295084!B3565</f>
        <v>0</v>
      </c>
      <c r="C3567" t="str">
        <f>LEFT(ItemLists_295084!D3565,36)</f>
        <v/>
      </c>
      <c r="D3567" s="3" t="str">
        <f>IF(ItemLists_295084!AE3565=1,"Yes","No")</f>
        <v>No</v>
      </c>
      <c r="E3567" s="18">
        <f>ItemLists_295084!C3565</f>
        <v>0</v>
      </c>
      <c r="F3567">
        <f>ItemLists_295084!F3565</f>
        <v>0</v>
      </c>
      <c r="G3567">
        <f>ItemLists_295084!P3565</f>
        <v>0</v>
      </c>
      <c r="H3567" s="1">
        <f>ItemLists_295084!W3565</f>
        <v>0</v>
      </c>
      <c r="I3567">
        <f>ItemLists_295084!S3565</f>
        <v>0</v>
      </c>
    </row>
    <row r="3568" spans="1:9" x14ac:dyDescent="0.25">
      <c r="A3568" t="str">
        <f>IF(ItemLists_295084!A3566="Juvenile Non-Fiction","JNF","")</f>
        <v/>
      </c>
      <c r="B3568">
        <f>ItemLists_295084!B3566</f>
        <v>0</v>
      </c>
      <c r="C3568" t="str">
        <f>LEFT(ItemLists_295084!D3566,36)</f>
        <v/>
      </c>
      <c r="D3568" s="3" t="str">
        <f>IF(ItemLists_295084!AE3566=1,"Yes","No")</f>
        <v>No</v>
      </c>
      <c r="E3568" s="18">
        <f>ItemLists_295084!C3566</f>
        <v>0</v>
      </c>
      <c r="F3568">
        <f>ItemLists_295084!F3566</f>
        <v>0</v>
      </c>
      <c r="G3568">
        <f>ItemLists_295084!P3566</f>
        <v>0</v>
      </c>
      <c r="H3568" s="1">
        <f>ItemLists_295084!W3566</f>
        <v>0</v>
      </c>
      <c r="I3568">
        <f>ItemLists_295084!S3566</f>
        <v>0</v>
      </c>
    </row>
    <row r="3569" spans="1:9" x14ac:dyDescent="0.25">
      <c r="A3569" t="str">
        <f>IF(ItemLists_295084!A3567="Juvenile Non-Fiction","JNF","")</f>
        <v/>
      </c>
      <c r="B3569">
        <f>ItemLists_295084!B3567</f>
        <v>0</v>
      </c>
      <c r="C3569" t="str">
        <f>LEFT(ItemLists_295084!D3567,36)</f>
        <v/>
      </c>
      <c r="D3569" s="3" t="str">
        <f>IF(ItemLists_295084!AE3567=1,"Yes","No")</f>
        <v>No</v>
      </c>
      <c r="E3569" s="18">
        <f>ItemLists_295084!C3567</f>
        <v>0</v>
      </c>
      <c r="F3569">
        <f>ItemLists_295084!F3567</f>
        <v>0</v>
      </c>
      <c r="G3569">
        <f>ItemLists_295084!P3567</f>
        <v>0</v>
      </c>
      <c r="H3569" s="1">
        <f>ItemLists_295084!W3567</f>
        <v>0</v>
      </c>
      <c r="I3569">
        <f>ItemLists_295084!S3567</f>
        <v>0</v>
      </c>
    </row>
    <row r="3570" spans="1:9" x14ac:dyDescent="0.25">
      <c r="A3570" t="str">
        <f>IF(ItemLists_295084!A3568="Juvenile Non-Fiction","JNF","")</f>
        <v/>
      </c>
      <c r="B3570">
        <f>ItemLists_295084!B3568</f>
        <v>0</v>
      </c>
      <c r="C3570" t="str">
        <f>LEFT(ItemLists_295084!D3568,36)</f>
        <v/>
      </c>
      <c r="D3570" s="3" t="str">
        <f>IF(ItemLists_295084!AE3568=1,"Yes","No")</f>
        <v>No</v>
      </c>
      <c r="E3570" s="18">
        <f>ItemLists_295084!C3568</f>
        <v>0</v>
      </c>
      <c r="F3570">
        <f>ItemLists_295084!F3568</f>
        <v>0</v>
      </c>
      <c r="G3570">
        <f>ItemLists_295084!P3568</f>
        <v>0</v>
      </c>
      <c r="H3570" s="1">
        <f>ItemLists_295084!W3568</f>
        <v>0</v>
      </c>
      <c r="I3570">
        <f>ItemLists_295084!S3568</f>
        <v>0</v>
      </c>
    </row>
    <row r="3571" spans="1:9" x14ac:dyDescent="0.25">
      <c r="A3571" t="str">
        <f>IF(ItemLists_295084!A3569="Juvenile Non-Fiction","JNF","")</f>
        <v/>
      </c>
      <c r="B3571">
        <f>ItemLists_295084!B3569</f>
        <v>0</v>
      </c>
      <c r="C3571" t="str">
        <f>LEFT(ItemLists_295084!D3569,36)</f>
        <v/>
      </c>
      <c r="D3571" s="3" t="str">
        <f>IF(ItemLists_295084!AE3569=1,"Yes","No")</f>
        <v>No</v>
      </c>
      <c r="E3571" s="18">
        <f>ItemLists_295084!C3569</f>
        <v>0</v>
      </c>
      <c r="F3571">
        <f>ItemLists_295084!F3569</f>
        <v>0</v>
      </c>
      <c r="G3571">
        <f>ItemLists_295084!P3569</f>
        <v>0</v>
      </c>
      <c r="H3571" s="1">
        <f>ItemLists_295084!W3569</f>
        <v>0</v>
      </c>
      <c r="I3571">
        <f>ItemLists_295084!S3569</f>
        <v>0</v>
      </c>
    </row>
    <row r="3572" spans="1:9" x14ac:dyDescent="0.25">
      <c r="A3572" t="str">
        <f>IF(ItemLists_295084!A3570="Juvenile Non-Fiction","JNF","")</f>
        <v/>
      </c>
      <c r="B3572">
        <f>ItemLists_295084!B3570</f>
        <v>0</v>
      </c>
      <c r="C3572" t="str">
        <f>LEFT(ItemLists_295084!D3570,36)</f>
        <v/>
      </c>
      <c r="D3572" s="3" t="str">
        <f>IF(ItemLists_295084!AE3570=1,"Yes","No")</f>
        <v>No</v>
      </c>
      <c r="E3572" s="18">
        <f>ItemLists_295084!C3570</f>
        <v>0</v>
      </c>
      <c r="F3572">
        <f>ItemLists_295084!F3570</f>
        <v>0</v>
      </c>
      <c r="G3572">
        <f>ItemLists_295084!P3570</f>
        <v>0</v>
      </c>
      <c r="H3572" s="1">
        <f>ItemLists_295084!W3570</f>
        <v>0</v>
      </c>
      <c r="I3572">
        <f>ItemLists_295084!S3570</f>
        <v>0</v>
      </c>
    </row>
    <row r="3573" spans="1:9" x14ac:dyDescent="0.25">
      <c r="A3573" t="str">
        <f>IF(ItemLists_295084!A3571="Juvenile Non-Fiction","JNF","")</f>
        <v/>
      </c>
      <c r="B3573">
        <f>ItemLists_295084!B3571</f>
        <v>0</v>
      </c>
      <c r="C3573" t="str">
        <f>LEFT(ItemLists_295084!D3571,36)</f>
        <v/>
      </c>
      <c r="D3573" s="3" t="str">
        <f>IF(ItemLists_295084!AE3571=1,"Yes","No")</f>
        <v>No</v>
      </c>
      <c r="E3573" s="18">
        <f>ItemLists_295084!C3571</f>
        <v>0</v>
      </c>
      <c r="F3573">
        <f>ItemLists_295084!F3571</f>
        <v>0</v>
      </c>
      <c r="G3573">
        <f>ItemLists_295084!P3571</f>
        <v>0</v>
      </c>
      <c r="H3573" s="1">
        <f>ItemLists_295084!W3571</f>
        <v>0</v>
      </c>
      <c r="I3573">
        <f>ItemLists_295084!S3571</f>
        <v>0</v>
      </c>
    </row>
    <row r="3574" spans="1:9" x14ac:dyDescent="0.25">
      <c r="A3574" t="str">
        <f>IF(ItemLists_295084!A3572="Juvenile Non-Fiction","JNF","")</f>
        <v/>
      </c>
      <c r="B3574">
        <f>ItemLists_295084!B3572</f>
        <v>0</v>
      </c>
      <c r="C3574" t="str">
        <f>LEFT(ItemLists_295084!D3572,36)</f>
        <v/>
      </c>
      <c r="D3574" s="3" t="str">
        <f>IF(ItemLists_295084!AE3572=1,"Yes","No")</f>
        <v>No</v>
      </c>
      <c r="E3574" s="18">
        <f>ItemLists_295084!C3572</f>
        <v>0</v>
      </c>
      <c r="F3574">
        <f>ItemLists_295084!F3572</f>
        <v>0</v>
      </c>
      <c r="G3574">
        <f>ItemLists_295084!P3572</f>
        <v>0</v>
      </c>
      <c r="H3574" s="1">
        <f>ItemLists_295084!W3572</f>
        <v>0</v>
      </c>
      <c r="I3574">
        <f>ItemLists_295084!S3572</f>
        <v>0</v>
      </c>
    </row>
    <row r="3575" spans="1:9" x14ac:dyDescent="0.25">
      <c r="A3575" t="str">
        <f>IF(ItemLists_295084!A3573="Juvenile Non-Fiction","JNF","")</f>
        <v/>
      </c>
      <c r="B3575">
        <f>ItemLists_295084!B3573</f>
        <v>0</v>
      </c>
      <c r="C3575" t="str">
        <f>LEFT(ItemLists_295084!D3573,36)</f>
        <v/>
      </c>
      <c r="D3575" s="3" t="str">
        <f>IF(ItemLists_295084!AE3573=1,"Yes","No")</f>
        <v>No</v>
      </c>
      <c r="E3575" s="18">
        <f>ItemLists_295084!C3573</f>
        <v>0</v>
      </c>
      <c r="F3575">
        <f>ItemLists_295084!F3573</f>
        <v>0</v>
      </c>
      <c r="G3575">
        <f>ItemLists_295084!P3573</f>
        <v>0</v>
      </c>
      <c r="H3575" s="1">
        <f>ItemLists_295084!W3573</f>
        <v>0</v>
      </c>
      <c r="I3575">
        <f>ItemLists_295084!S3573</f>
        <v>0</v>
      </c>
    </row>
    <row r="3576" spans="1:9" x14ac:dyDescent="0.25">
      <c r="A3576" t="str">
        <f>IF(ItemLists_295084!A3574="Juvenile Non-Fiction","JNF","")</f>
        <v/>
      </c>
      <c r="B3576">
        <f>ItemLists_295084!B3574</f>
        <v>0</v>
      </c>
      <c r="C3576" t="str">
        <f>LEFT(ItemLists_295084!D3574,36)</f>
        <v/>
      </c>
      <c r="D3576" s="3" t="str">
        <f>IF(ItemLists_295084!AE3574=1,"Yes","No")</f>
        <v>No</v>
      </c>
      <c r="E3576" s="18">
        <f>ItemLists_295084!C3574</f>
        <v>0</v>
      </c>
      <c r="F3576">
        <f>ItemLists_295084!F3574</f>
        <v>0</v>
      </c>
      <c r="G3576">
        <f>ItemLists_295084!P3574</f>
        <v>0</v>
      </c>
      <c r="H3576" s="1">
        <f>ItemLists_295084!W3574</f>
        <v>0</v>
      </c>
      <c r="I3576">
        <f>ItemLists_295084!S3574</f>
        <v>0</v>
      </c>
    </row>
    <row r="3577" spans="1:9" x14ac:dyDescent="0.25">
      <c r="A3577" t="str">
        <f>IF(ItemLists_295084!A3575="Juvenile Non-Fiction","JNF","")</f>
        <v/>
      </c>
      <c r="B3577">
        <f>ItemLists_295084!B3575</f>
        <v>0</v>
      </c>
      <c r="C3577" t="str">
        <f>LEFT(ItemLists_295084!D3575,36)</f>
        <v/>
      </c>
      <c r="D3577" s="3" t="str">
        <f>IF(ItemLists_295084!AE3575=1,"Yes","No")</f>
        <v>No</v>
      </c>
      <c r="E3577" s="18">
        <f>ItemLists_295084!C3575</f>
        <v>0</v>
      </c>
      <c r="F3577">
        <f>ItemLists_295084!F3575</f>
        <v>0</v>
      </c>
      <c r="G3577">
        <f>ItemLists_295084!P3575</f>
        <v>0</v>
      </c>
      <c r="H3577" s="1">
        <f>ItemLists_295084!W3575</f>
        <v>0</v>
      </c>
      <c r="I3577">
        <f>ItemLists_295084!S3575</f>
        <v>0</v>
      </c>
    </row>
    <row r="3578" spans="1:9" x14ac:dyDescent="0.25">
      <c r="A3578" t="str">
        <f>IF(ItemLists_295084!A3576="Juvenile Non-Fiction","JNF","")</f>
        <v/>
      </c>
      <c r="B3578">
        <f>ItemLists_295084!B3576</f>
        <v>0</v>
      </c>
      <c r="C3578" t="str">
        <f>LEFT(ItemLists_295084!D3576,36)</f>
        <v/>
      </c>
      <c r="D3578" s="3" t="str">
        <f>IF(ItemLists_295084!AE3576=1,"Yes","No")</f>
        <v>No</v>
      </c>
      <c r="E3578" s="18">
        <f>ItemLists_295084!C3576</f>
        <v>0</v>
      </c>
      <c r="F3578">
        <f>ItemLists_295084!F3576</f>
        <v>0</v>
      </c>
      <c r="G3578">
        <f>ItemLists_295084!P3576</f>
        <v>0</v>
      </c>
      <c r="H3578" s="1">
        <f>ItemLists_295084!W3576</f>
        <v>0</v>
      </c>
      <c r="I3578">
        <f>ItemLists_295084!S3576</f>
        <v>0</v>
      </c>
    </row>
    <row r="3579" spans="1:9" x14ac:dyDescent="0.25">
      <c r="A3579" t="str">
        <f>IF(ItemLists_295084!A3577="Juvenile Non-Fiction","JNF","")</f>
        <v/>
      </c>
      <c r="B3579">
        <f>ItemLists_295084!B3577</f>
        <v>0</v>
      </c>
      <c r="C3579" t="str">
        <f>LEFT(ItemLists_295084!D3577,36)</f>
        <v/>
      </c>
      <c r="D3579" s="3" t="str">
        <f>IF(ItemLists_295084!AE3577=1,"Yes","No")</f>
        <v>No</v>
      </c>
      <c r="E3579" s="18">
        <f>ItemLists_295084!C3577</f>
        <v>0</v>
      </c>
      <c r="F3579">
        <f>ItemLists_295084!F3577</f>
        <v>0</v>
      </c>
      <c r="G3579">
        <f>ItemLists_295084!P3577</f>
        <v>0</v>
      </c>
      <c r="H3579" s="1">
        <f>ItemLists_295084!W3577</f>
        <v>0</v>
      </c>
      <c r="I3579">
        <f>ItemLists_295084!S3577</f>
        <v>0</v>
      </c>
    </row>
    <row r="3580" spans="1:9" x14ac:dyDescent="0.25">
      <c r="A3580" t="str">
        <f>IF(ItemLists_295084!A3578="Juvenile Non-Fiction","JNF","")</f>
        <v/>
      </c>
      <c r="B3580">
        <f>ItemLists_295084!B3578</f>
        <v>0</v>
      </c>
      <c r="C3580" t="str">
        <f>LEFT(ItemLists_295084!D3578,36)</f>
        <v/>
      </c>
      <c r="D3580" s="3" t="str">
        <f>IF(ItemLists_295084!AE3578=1,"Yes","No")</f>
        <v>No</v>
      </c>
      <c r="E3580" s="18">
        <f>ItemLists_295084!C3578</f>
        <v>0</v>
      </c>
      <c r="F3580">
        <f>ItemLists_295084!F3578</f>
        <v>0</v>
      </c>
      <c r="G3580">
        <f>ItemLists_295084!P3578</f>
        <v>0</v>
      </c>
      <c r="H3580" s="1">
        <f>ItemLists_295084!W3578</f>
        <v>0</v>
      </c>
      <c r="I3580">
        <f>ItemLists_295084!S3578</f>
        <v>0</v>
      </c>
    </row>
    <row r="3581" spans="1:9" x14ac:dyDescent="0.25">
      <c r="A3581" t="str">
        <f>IF(ItemLists_295084!A3579="Juvenile Non-Fiction","JNF","")</f>
        <v/>
      </c>
      <c r="B3581">
        <f>ItemLists_295084!B3579</f>
        <v>0</v>
      </c>
      <c r="C3581" t="str">
        <f>LEFT(ItemLists_295084!D3579,36)</f>
        <v/>
      </c>
      <c r="D3581" s="3" t="str">
        <f>IF(ItemLists_295084!AE3579=1,"Yes","No")</f>
        <v>No</v>
      </c>
      <c r="E3581" s="18">
        <f>ItemLists_295084!C3579</f>
        <v>0</v>
      </c>
      <c r="F3581">
        <f>ItemLists_295084!F3579</f>
        <v>0</v>
      </c>
      <c r="G3581">
        <f>ItemLists_295084!P3579</f>
        <v>0</v>
      </c>
      <c r="H3581" s="1">
        <f>ItemLists_295084!W3579</f>
        <v>0</v>
      </c>
      <c r="I3581">
        <f>ItemLists_295084!S3579</f>
        <v>0</v>
      </c>
    </row>
    <row r="3582" spans="1:9" x14ac:dyDescent="0.25">
      <c r="A3582" t="str">
        <f>IF(ItemLists_295084!A3580="Juvenile Non-Fiction","JNF","")</f>
        <v/>
      </c>
      <c r="B3582">
        <f>ItemLists_295084!B3580</f>
        <v>0</v>
      </c>
      <c r="C3582" t="str">
        <f>LEFT(ItemLists_295084!D3580,36)</f>
        <v/>
      </c>
      <c r="D3582" s="3" t="str">
        <f>IF(ItemLists_295084!AE3580=1,"Yes","No")</f>
        <v>No</v>
      </c>
      <c r="E3582" s="18">
        <f>ItemLists_295084!C3580</f>
        <v>0</v>
      </c>
      <c r="F3582">
        <f>ItemLists_295084!F3580</f>
        <v>0</v>
      </c>
      <c r="G3582">
        <f>ItemLists_295084!P3580</f>
        <v>0</v>
      </c>
      <c r="H3582" s="1">
        <f>ItemLists_295084!W3580</f>
        <v>0</v>
      </c>
      <c r="I3582">
        <f>ItemLists_295084!S3580</f>
        <v>0</v>
      </c>
    </row>
    <row r="3583" spans="1:9" x14ac:dyDescent="0.25">
      <c r="A3583" t="str">
        <f>IF(ItemLists_295084!A3581="Juvenile Non-Fiction","JNF","")</f>
        <v/>
      </c>
      <c r="B3583">
        <f>ItemLists_295084!B3581</f>
        <v>0</v>
      </c>
      <c r="C3583" t="str">
        <f>LEFT(ItemLists_295084!D3581,36)</f>
        <v/>
      </c>
      <c r="D3583" s="3" t="str">
        <f>IF(ItemLists_295084!AE3581=1,"Yes","No")</f>
        <v>No</v>
      </c>
      <c r="E3583" s="18">
        <f>ItemLists_295084!C3581</f>
        <v>0</v>
      </c>
      <c r="F3583">
        <f>ItemLists_295084!F3581</f>
        <v>0</v>
      </c>
      <c r="G3583">
        <f>ItemLists_295084!P3581</f>
        <v>0</v>
      </c>
      <c r="H3583" s="1">
        <f>ItemLists_295084!W3581</f>
        <v>0</v>
      </c>
      <c r="I3583">
        <f>ItemLists_295084!S3581</f>
        <v>0</v>
      </c>
    </row>
    <row r="3584" spans="1:9" x14ac:dyDescent="0.25">
      <c r="A3584" t="str">
        <f>IF(ItemLists_295084!A3582="Juvenile Non-Fiction","JNF","")</f>
        <v/>
      </c>
      <c r="B3584">
        <f>ItemLists_295084!B3582</f>
        <v>0</v>
      </c>
      <c r="C3584" t="str">
        <f>LEFT(ItemLists_295084!D3582,36)</f>
        <v/>
      </c>
      <c r="D3584" s="3" t="str">
        <f>IF(ItemLists_295084!AE3582=1,"Yes","No")</f>
        <v>No</v>
      </c>
      <c r="E3584" s="18">
        <f>ItemLists_295084!C3582</f>
        <v>0</v>
      </c>
      <c r="F3584">
        <f>ItemLists_295084!F3582</f>
        <v>0</v>
      </c>
      <c r="G3584">
        <f>ItemLists_295084!P3582</f>
        <v>0</v>
      </c>
      <c r="H3584" s="1">
        <f>ItemLists_295084!W3582</f>
        <v>0</v>
      </c>
      <c r="I3584">
        <f>ItemLists_295084!S3582</f>
        <v>0</v>
      </c>
    </row>
    <row r="3585" spans="1:9" x14ac:dyDescent="0.25">
      <c r="A3585" t="str">
        <f>IF(ItemLists_295084!A3583="Juvenile Non-Fiction","JNF","")</f>
        <v/>
      </c>
      <c r="B3585">
        <f>ItemLists_295084!B3583</f>
        <v>0</v>
      </c>
      <c r="C3585" t="str">
        <f>LEFT(ItemLists_295084!D3583,36)</f>
        <v/>
      </c>
      <c r="D3585" s="3" t="str">
        <f>IF(ItemLists_295084!AE3583=1,"Yes","No")</f>
        <v>No</v>
      </c>
      <c r="E3585" s="18">
        <f>ItemLists_295084!C3583</f>
        <v>0</v>
      </c>
      <c r="F3585">
        <f>ItemLists_295084!F3583</f>
        <v>0</v>
      </c>
      <c r="G3585">
        <f>ItemLists_295084!P3583</f>
        <v>0</v>
      </c>
      <c r="H3585" s="1">
        <f>ItemLists_295084!W3583</f>
        <v>0</v>
      </c>
      <c r="I3585">
        <f>ItemLists_295084!S3583</f>
        <v>0</v>
      </c>
    </row>
    <row r="3586" spans="1:9" x14ac:dyDescent="0.25">
      <c r="A3586" t="str">
        <f>IF(ItemLists_295084!A3584="Juvenile Non-Fiction","JNF","")</f>
        <v/>
      </c>
      <c r="B3586">
        <f>ItemLists_295084!B3584</f>
        <v>0</v>
      </c>
      <c r="C3586" t="str">
        <f>LEFT(ItemLists_295084!D3584,36)</f>
        <v/>
      </c>
      <c r="D3586" s="3" t="str">
        <f>IF(ItemLists_295084!AE3584=1,"Yes","No")</f>
        <v>No</v>
      </c>
      <c r="E3586" s="18">
        <f>ItemLists_295084!C3584</f>
        <v>0</v>
      </c>
      <c r="F3586">
        <f>ItemLists_295084!F3584</f>
        <v>0</v>
      </c>
      <c r="G3586">
        <f>ItemLists_295084!P3584</f>
        <v>0</v>
      </c>
      <c r="H3586" s="1">
        <f>ItemLists_295084!W3584</f>
        <v>0</v>
      </c>
      <c r="I3586">
        <f>ItemLists_295084!S3584</f>
        <v>0</v>
      </c>
    </row>
    <row r="3587" spans="1:9" x14ac:dyDescent="0.25">
      <c r="A3587" t="str">
        <f>IF(ItemLists_295084!A3585="Juvenile Non-Fiction","JNF","")</f>
        <v/>
      </c>
      <c r="B3587">
        <f>ItemLists_295084!B3585</f>
        <v>0</v>
      </c>
      <c r="C3587" t="str">
        <f>LEFT(ItemLists_295084!D3585,36)</f>
        <v/>
      </c>
      <c r="D3587" s="3" t="str">
        <f>IF(ItemLists_295084!AE3585=1,"Yes","No")</f>
        <v>No</v>
      </c>
      <c r="E3587" s="18">
        <f>ItemLists_295084!C3585</f>
        <v>0</v>
      </c>
      <c r="F3587">
        <f>ItemLists_295084!F3585</f>
        <v>0</v>
      </c>
      <c r="G3587">
        <f>ItemLists_295084!P3585</f>
        <v>0</v>
      </c>
      <c r="H3587" s="1">
        <f>ItemLists_295084!W3585</f>
        <v>0</v>
      </c>
      <c r="I3587">
        <f>ItemLists_295084!S3585</f>
        <v>0</v>
      </c>
    </row>
    <row r="3588" spans="1:9" x14ac:dyDescent="0.25">
      <c r="A3588" t="str">
        <f>IF(ItemLists_295084!A3586="Juvenile Non-Fiction","JNF","")</f>
        <v/>
      </c>
      <c r="B3588">
        <f>ItemLists_295084!B3586</f>
        <v>0</v>
      </c>
      <c r="C3588" t="str">
        <f>LEFT(ItemLists_295084!D3586,36)</f>
        <v/>
      </c>
      <c r="D3588" s="3" t="str">
        <f>IF(ItemLists_295084!AE3586=1,"Yes","No")</f>
        <v>No</v>
      </c>
      <c r="E3588" s="18">
        <f>ItemLists_295084!C3586</f>
        <v>0</v>
      </c>
      <c r="F3588">
        <f>ItemLists_295084!F3586</f>
        <v>0</v>
      </c>
      <c r="G3588">
        <f>ItemLists_295084!P3586</f>
        <v>0</v>
      </c>
      <c r="H3588" s="1">
        <f>ItemLists_295084!W3586</f>
        <v>0</v>
      </c>
      <c r="I3588">
        <f>ItemLists_295084!S3586</f>
        <v>0</v>
      </c>
    </row>
    <row r="3589" spans="1:9" x14ac:dyDescent="0.25">
      <c r="A3589" t="str">
        <f>IF(ItemLists_295084!A3587="Juvenile Non-Fiction","JNF","")</f>
        <v/>
      </c>
      <c r="B3589">
        <f>ItemLists_295084!B3587</f>
        <v>0</v>
      </c>
      <c r="C3589" t="str">
        <f>LEFT(ItemLists_295084!D3587,36)</f>
        <v/>
      </c>
      <c r="D3589" s="3" t="str">
        <f>IF(ItemLists_295084!AE3587=1,"Yes","No")</f>
        <v>No</v>
      </c>
      <c r="E3589" s="18">
        <f>ItemLists_295084!C3587</f>
        <v>0</v>
      </c>
      <c r="F3589">
        <f>ItemLists_295084!F3587</f>
        <v>0</v>
      </c>
      <c r="G3589">
        <f>ItemLists_295084!P3587</f>
        <v>0</v>
      </c>
      <c r="H3589" s="1">
        <f>ItemLists_295084!W3587</f>
        <v>0</v>
      </c>
      <c r="I3589">
        <f>ItemLists_295084!S3587</f>
        <v>0</v>
      </c>
    </row>
    <row r="3590" spans="1:9" x14ac:dyDescent="0.25">
      <c r="A3590" t="str">
        <f>IF(ItemLists_295084!A3588="Juvenile Non-Fiction","JNF","")</f>
        <v/>
      </c>
      <c r="B3590">
        <f>ItemLists_295084!B3588</f>
        <v>0</v>
      </c>
      <c r="C3590" t="str">
        <f>LEFT(ItemLists_295084!D3588,36)</f>
        <v/>
      </c>
      <c r="D3590" s="3" t="str">
        <f>IF(ItemLists_295084!AE3588=1,"Yes","No")</f>
        <v>No</v>
      </c>
      <c r="E3590" s="18">
        <f>ItemLists_295084!C3588</f>
        <v>0</v>
      </c>
      <c r="F3590">
        <f>ItemLists_295084!F3588</f>
        <v>0</v>
      </c>
      <c r="G3590">
        <f>ItemLists_295084!P3588</f>
        <v>0</v>
      </c>
      <c r="H3590" s="1">
        <f>ItemLists_295084!W3588</f>
        <v>0</v>
      </c>
      <c r="I3590">
        <f>ItemLists_295084!S3588</f>
        <v>0</v>
      </c>
    </row>
    <row r="3591" spans="1:9" x14ac:dyDescent="0.25">
      <c r="A3591" t="str">
        <f>IF(ItemLists_295084!A3589="Juvenile Non-Fiction","JNF","")</f>
        <v/>
      </c>
      <c r="B3591">
        <f>ItemLists_295084!B3589</f>
        <v>0</v>
      </c>
      <c r="C3591" t="str">
        <f>LEFT(ItemLists_295084!D3589,36)</f>
        <v/>
      </c>
      <c r="D3591" s="3" t="str">
        <f>IF(ItemLists_295084!AE3589=1,"Yes","No")</f>
        <v>No</v>
      </c>
      <c r="E3591" s="18">
        <f>ItemLists_295084!C3589</f>
        <v>0</v>
      </c>
      <c r="F3591">
        <f>ItemLists_295084!F3589</f>
        <v>0</v>
      </c>
      <c r="G3591">
        <f>ItemLists_295084!P3589</f>
        <v>0</v>
      </c>
      <c r="H3591" s="1">
        <f>ItemLists_295084!W3589</f>
        <v>0</v>
      </c>
      <c r="I3591">
        <f>ItemLists_295084!S3589</f>
        <v>0</v>
      </c>
    </row>
    <row r="3592" spans="1:9" x14ac:dyDescent="0.25">
      <c r="A3592" t="str">
        <f>IF(ItemLists_295084!A3590="Juvenile Non-Fiction","JNF","")</f>
        <v/>
      </c>
      <c r="B3592">
        <f>ItemLists_295084!B3590</f>
        <v>0</v>
      </c>
      <c r="C3592" t="str">
        <f>LEFT(ItemLists_295084!D3590,36)</f>
        <v/>
      </c>
      <c r="D3592" s="3" t="str">
        <f>IF(ItemLists_295084!AE3590=1,"Yes","No")</f>
        <v>No</v>
      </c>
      <c r="E3592" s="18">
        <f>ItemLists_295084!C3590</f>
        <v>0</v>
      </c>
      <c r="F3592">
        <f>ItemLists_295084!F3590</f>
        <v>0</v>
      </c>
      <c r="G3592">
        <f>ItemLists_295084!P3590</f>
        <v>0</v>
      </c>
      <c r="H3592" s="1">
        <f>ItemLists_295084!W3590</f>
        <v>0</v>
      </c>
      <c r="I3592">
        <f>ItemLists_295084!S3590</f>
        <v>0</v>
      </c>
    </row>
    <row r="3593" spans="1:9" x14ac:dyDescent="0.25">
      <c r="A3593" t="str">
        <f>IF(ItemLists_295084!A3591="Juvenile Non-Fiction","JNF","")</f>
        <v/>
      </c>
      <c r="B3593">
        <f>ItemLists_295084!B3591</f>
        <v>0</v>
      </c>
      <c r="C3593" t="str">
        <f>LEFT(ItemLists_295084!D3591,36)</f>
        <v/>
      </c>
      <c r="D3593" s="3" t="str">
        <f>IF(ItemLists_295084!AE3591=1,"Yes","No")</f>
        <v>No</v>
      </c>
      <c r="E3593" s="18">
        <f>ItemLists_295084!C3591</f>
        <v>0</v>
      </c>
      <c r="F3593">
        <f>ItemLists_295084!F3591</f>
        <v>0</v>
      </c>
      <c r="G3593">
        <f>ItemLists_295084!P3591</f>
        <v>0</v>
      </c>
      <c r="H3593" s="1">
        <f>ItemLists_295084!W3591</f>
        <v>0</v>
      </c>
      <c r="I3593">
        <f>ItemLists_295084!S3591</f>
        <v>0</v>
      </c>
    </row>
    <row r="3594" spans="1:9" x14ac:dyDescent="0.25">
      <c r="A3594" t="str">
        <f>IF(ItemLists_295084!A3592="Juvenile Non-Fiction","JNF","")</f>
        <v/>
      </c>
      <c r="B3594">
        <f>ItemLists_295084!B3592</f>
        <v>0</v>
      </c>
      <c r="C3594" t="str">
        <f>LEFT(ItemLists_295084!D3592,36)</f>
        <v/>
      </c>
      <c r="D3594" s="3" t="str">
        <f>IF(ItemLists_295084!AE3592=1,"Yes","No")</f>
        <v>No</v>
      </c>
      <c r="E3594" s="18">
        <f>ItemLists_295084!C3592</f>
        <v>0</v>
      </c>
      <c r="F3594">
        <f>ItemLists_295084!F3592</f>
        <v>0</v>
      </c>
      <c r="G3594">
        <f>ItemLists_295084!P3592</f>
        <v>0</v>
      </c>
      <c r="H3594" s="1">
        <f>ItemLists_295084!W3592</f>
        <v>0</v>
      </c>
      <c r="I3594">
        <f>ItemLists_295084!S3592</f>
        <v>0</v>
      </c>
    </row>
    <row r="3595" spans="1:9" x14ac:dyDescent="0.25">
      <c r="A3595" t="str">
        <f>IF(ItemLists_295084!A3593="Juvenile Non-Fiction","JNF","")</f>
        <v/>
      </c>
      <c r="B3595">
        <f>ItemLists_295084!B3593</f>
        <v>0</v>
      </c>
      <c r="C3595" t="str">
        <f>LEFT(ItemLists_295084!D3593,36)</f>
        <v/>
      </c>
      <c r="D3595" s="3" t="str">
        <f>IF(ItemLists_295084!AE3593=1,"Yes","No")</f>
        <v>No</v>
      </c>
      <c r="E3595" s="18">
        <f>ItemLists_295084!C3593</f>
        <v>0</v>
      </c>
      <c r="F3595">
        <f>ItemLists_295084!F3593</f>
        <v>0</v>
      </c>
      <c r="G3595">
        <f>ItemLists_295084!P3593</f>
        <v>0</v>
      </c>
      <c r="H3595" s="1">
        <f>ItemLists_295084!W3593</f>
        <v>0</v>
      </c>
      <c r="I3595">
        <f>ItemLists_295084!S3593</f>
        <v>0</v>
      </c>
    </row>
    <row r="3596" spans="1:9" x14ac:dyDescent="0.25">
      <c r="A3596" t="str">
        <f>IF(ItemLists_295084!A3594="Juvenile Non-Fiction","JNF","")</f>
        <v/>
      </c>
      <c r="B3596">
        <f>ItemLists_295084!B3594</f>
        <v>0</v>
      </c>
      <c r="C3596" t="str">
        <f>LEFT(ItemLists_295084!D3594,36)</f>
        <v/>
      </c>
      <c r="D3596" s="3" t="str">
        <f>IF(ItemLists_295084!AE3594=1,"Yes","No")</f>
        <v>No</v>
      </c>
      <c r="E3596" s="18">
        <f>ItemLists_295084!C3594</f>
        <v>0</v>
      </c>
      <c r="F3596">
        <f>ItemLists_295084!F3594</f>
        <v>0</v>
      </c>
      <c r="G3596">
        <f>ItemLists_295084!P3594</f>
        <v>0</v>
      </c>
      <c r="H3596" s="1">
        <f>ItemLists_295084!W3594</f>
        <v>0</v>
      </c>
      <c r="I3596">
        <f>ItemLists_295084!S3594</f>
        <v>0</v>
      </c>
    </row>
    <row r="3597" spans="1:9" x14ac:dyDescent="0.25">
      <c r="A3597" t="str">
        <f>IF(ItemLists_295084!A3595="Juvenile Non-Fiction","JNF","")</f>
        <v/>
      </c>
      <c r="B3597">
        <f>ItemLists_295084!B3595</f>
        <v>0</v>
      </c>
      <c r="C3597" t="str">
        <f>LEFT(ItemLists_295084!D3595,36)</f>
        <v/>
      </c>
      <c r="D3597" s="3" t="str">
        <f>IF(ItemLists_295084!AE3595=1,"Yes","No")</f>
        <v>No</v>
      </c>
      <c r="E3597" s="18">
        <f>ItemLists_295084!C3595</f>
        <v>0</v>
      </c>
      <c r="F3597">
        <f>ItemLists_295084!F3595</f>
        <v>0</v>
      </c>
      <c r="G3597">
        <f>ItemLists_295084!P3595</f>
        <v>0</v>
      </c>
      <c r="H3597" s="1">
        <f>ItemLists_295084!W3595</f>
        <v>0</v>
      </c>
      <c r="I3597">
        <f>ItemLists_295084!S3595</f>
        <v>0</v>
      </c>
    </row>
    <row r="3598" spans="1:9" x14ac:dyDescent="0.25">
      <c r="A3598" t="str">
        <f>IF(ItemLists_295084!A3596="Juvenile Non-Fiction","JNF","")</f>
        <v/>
      </c>
      <c r="B3598">
        <f>ItemLists_295084!B3596</f>
        <v>0</v>
      </c>
      <c r="C3598" t="str">
        <f>LEFT(ItemLists_295084!D3596,36)</f>
        <v/>
      </c>
      <c r="D3598" s="3" t="str">
        <f>IF(ItemLists_295084!AE3596=1,"Yes","No")</f>
        <v>No</v>
      </c>
      <c r="E3598" s="18">
        <f>ItemLists_295084!C3596</f>
        <v>0</v>
      </c>
      <c r="F3598">
        <f>ItemLists_295084!F3596</f>
        <v>0</v>
      </c>
      <c r="G3598">
        <f>ItemLists_295084!P3596</f>
        <v>0</v>
      </c>
      <c r="H3598" s="1">
        <f>ItemLists_295084!W3596</f>
        <v>0</v>
      </c>
      <c r="I3598">
        <f>ItemLists_295084!S3596</f>
        <v>0</v>
      </c>
    </row>
    <row r="3599" spans="1:9" x14ac:dyDescent="0.25">
      <c r="A3599" t="str">
        <f>IF(ItemLists_295084!A3597="Juvenile Non-Fiction","JNF","")</f>
        <v/>
      </c>
      <c r="B3599">
        <f>ItemLists_295084!B3597</f>
        <v>0</v>
      </c>
      <c r="C3599" t="str">
        <f>LEFT(ItemLists_295084!D3597,36)</f>
        <v/>
      </c>
      <c r="D3599" s="3" t="str">
        <f>IF(ItemLists_295084!AE3597=1,"Yes","No")</f>
        <v>No</v>
      </c>
      <c r="E3599" s="18">
        <f>ItemLists_295084!C3597</f>
        <v>0</v>
      </c>
      <c r="F3599">
        <f>ItemLists_295084!F3597</f>
        <v>0</v>
      </c>
      <c r="G3599">
        <f>ItemLists_295084!P3597</f>
        <v>0</v>
      </c>
      <c r="H3599" s="1">
        <f>ItemLists_295084!W3597</f>
        <v>0</v>
      </c>
      <c r="I3599">
        <f>ItemLists_295084!S3597</f>
        <v>0</v>
      </c>
    </row>
    <row r="3600" spans="1:9" x14ac:dyDescent="0.25">
      <c r="A3600" t="str">
        <f>IF(ItemLists_295084!A3598="Juvenile Non-Fiction","JNF","")</f>
        <v/>
      </c>
      <c r="B3600">
        <f>ItemLists_295084!B3598</f>
        <v>0</v>
      </c>
      <c r="C3600" t="str">
        <f>LEFT(ItemLists_295084!D3598,36)</f>
        <v/>
      </c>
      <c r="D3600" s="3" t="str">
        <f>IF(ItemLists_295084!AE3598=1,"Yes","No")</f>
        <v>No</v>
      </c>
      <c r="E3600" s="18">
        <f>ItemLists_295084!C3598</f>
        <v>0</v>
      </c>
      <c r="F3600">
        <f>ItemLists_295084!F3598</f>
        <v>0</v>
      </c>
      <c r="G3600">
        <f>ItemLists_295084!P3598</f>
        <v>0</v>
      </c>
      <c r="H3600" s="1">
        <f>ItemLists_295084!W3598</f>
        <v>0</v>
      </c>
      <c r="I3600">
        <f>ItemLists_295084!S3598</f>
        <v>0</v>
      </c>
    </row>
    <row r="3601" spans="1:9" x14ac:dyDescent="0.25">
      <c r="A3601" t="str">
        <f>IF(ItemLists_295084!A3599="Juvenile Non-Fiction","JNF","")</f>
        <v/>
      </c>
      <c r="B3601">
        <f>ItemLists_295084!B3599</f>
        <v>0</v>
      </c>
      <c r="C3601" t="str">
        <f>LEFT(ItemLists_295084!D3599,36)</f>
        <v/>
      </c>
      <c r="D3601" s="3" t="str">
        <f>IF(ItemLists_295084!AE3599=1,"Yes","No")</f>
        <v>No</v>
      </c>
      <c r="E3601" s="18">
        <f>ItemLists_295084!C3599</f>
        <v>0</v>
      </c>
      <c r="F3601">
        <f>ItemLists_295084!F3599</f>
        <v>0</v>
      </c>
      <c r="G3601">
        <f>ItemLists_295084!P3599</f>
        <v>0</v>
      </c>
      <c r="H3601" s="1">
        <f>ItemLists_295084!W3599</f>
        <v>0</v>
      </c>
      <c r="I3601">
        <f>ItemLists_295084!S3599</f>
        <v>0</v>
      </c>
    </row>
    <row r="3602" spans="1:9" x14ac:dyDescent="0.25">
      <c r="A3602" t="str">
        <f>IF(ItemLists_295084!A3600="Juvenile Non-Fiction","JNF","")</f>
        <v/>
      </c>
      <c r="B3602">
        <f>ItemLists_295084!B3600</f>
        <v>0</v>
      </c>
      <c r="C3602" t="str">
        <f>LEFT(ItemLists_295084!D3600,36)</f>
        <v/>
      </c>
      <c r="D3602" s="3" t="str">
        <f>IF(ItemLists_295084!AE3600=1,"Yes","No")</f>
        <v>No</v>
      </c>
      <c r="E3602" s="18">
        <f>ItemLists_295084!C3600</f>
        <v>0</v>
      </c>
      <c r="F3602">
        <f>ItemLists_295084!F3600</f>
        <v>0</v>
      </c>
      <c r="G3602">
        <f>ItemLists_295084!P3600</f>
        <v>0</v>
      </c>
      <c r="H3602" s="1">
        <f>ItemLists_295084!W3600</f>
        <v>0</v>
      </c>
      <c r="I3602">
        <f>ItemLists_295084!S3600</f>
        <v>0</v>
      </c>
    </row>
    <row r="3603" spans="1:9" x14ac:dyDescent="0.25">
      <c r="A3603" t="str">
        <f>IF(ItemLists_295084!A3601="Juvenile Non-Fiction","JNF","")</f>
        <v/>
      </c>
      <c r="B3603">
        <f>ItemLists_295084!B3601</f>
        <v>0</v>
      </c>
      <c r="C3603" t="str">
        <f>LEFT(ItemLists_295084!D3601,36)</f>
        <v/>
      </c>
      <c r="D3603" s="3" t="str">
        <f>IF(ItemLists_295084!AE3601=1,"Yes","No")</f>
        <v>No</v>
      </c>
      <c r="E3603" s="18">
        <f>ItemLists_295084!C3601</f>
        <v>0</v>
      </c>
      <c r="F3603">
        <f>ItemLists_295084!F3601</f>
        <v>0</v>
      </c>
      <c r="G3603">
        <f>ItemLists_295084!P3601</f>
        <v>0</v>
      </c>
      <c r="H3603" s="1">
        <f>ItemLists_295084!W3601</f>
        <v>0</v>
      </c>
      <c r="I3603">
        <f>ItemLists_295084!S3601</f>
        <v>0</v>
      </c>
    </row>
    <row r="3604" spans="1:9" x14ac:dyDescent="0.25">
      <c r="A3604" t="str">
        <f>IF(ItemLists_295084!A3602="Juvenile Non-Fiction","JNF","")</f>
        <v/>
      </c>
      <c r="B3604">
        <f>ItemLists_295084!B3602</f>
        <v>0</v>
      </c>
      <c r="C3604" t="str">
        <f>LEFT(ItemLists_295084!D3602,36)</f>
        <v/>
      </c>
      <c r="D3604" s="3" t="str">
        <f>IF(ItemLists_295084!AE3602=1,"Yes","No")</f>
        <v>No</v>
      </c>
      <c r="E3604" s="18">
        <f>ItemLists_295084!C3602</f>
        <v>0</v>
      </c>
      <c r="F3604">
        <f>ItemLists_295084!F3602</f>
        <v>0</v>
      </c>
      <c r="G3604">
        <f>ItemLists_295084!P3602</f>
        <v>0</v>
      </c>
      <c r="H3604" s="1">
        <f>ItemLists_295084!W3602</f>
        <v>0</v>
      </c>
      <c r="I3604">
        <f>ItemLists_295084!S3602</f>
        <v>0</v>
      </c>
    </row>
    <row r="3605" spans="1:9" x14ac:dyDescent="0.25">
      <c r="A3605" t="str">
        <f>IF(ItemLists_295084!A3603="Juvenile Non-Fiction","JNF","")</f>
        <v/>
      </c>
      <c r="B3605">
        <f>ItemLists_295084!B3603</f>
        <v>0</v>
      </c>
      <c r="C3605" t="str">
        <f>LEFT(ItemLists_295084!D3603,36)</f>
        <v/>
      </c>
      <c r="D3605" s="3" t="str">
        <f>IF(ItemLists_295084!AE3603=1,"Yes","No")</f>
        <v>No</v>
      </c>
      <c r="E3605" s="18">
        <f>ItemLists_295084!C3603</f>
        <v>0</v>
      </c>
      <c r="F3605">
        <f>ItemLists_295084!F3603</f>
        <v>0</v>
      </c>
      <c r="G3605">
        <f>ItemLists_295084!P3603</f>
        <v>0</v>
      </c>
      <c r="H3605" s="1">
        <f>ItemLists_295084!W3603</f>
        <v>0</v>
      </c>
      <c r="I3605">
        <f>ItemLists_295084!S3603</f>
        <v>0</v>
      </c>
    </row>
    <row r="3606" spans="1:9" x14ac:dyDescent="0.25">
      <c r="A3606" t="str">
        <f>IF(ItemLists_295084!A3604="Juvenile Non-Fiction","JNF","")</f>
        <v/>
      </c>
      <c r="B3606">
        <f>ItemLists_295084!B3604</f>
        <v>0</v>
      </c>
      <c r="C3606" t="str">
        <f>LEFT(ItemLists_295084!D3604,36)</f>
        <v/>
      </c>
      <c r="D3606" s="3" t="str">
        <f>IF(ItemLists_295084!AE3604=1,"Yes","No")</f>
        <v>No</v>
      </c>
      <c r="E3606" s="18">
        <f>ItemLists_295084!C3604</f>
        <v>0</v>
      </c>
      <c r="F3606">
        <f>ItemLists_295084!F3604</f>
        <v>0</v>
      </c>
      <c r="G3606">
        <f>ItemLists_295084!P3604</f>
        <v>0</v>
      </c>
      <c r="H3606" s="1">
        <f>ItemLists_295084!W3604</f>
        <v>0</v>
      </c>
      <c r="I3606">
        <f>ItemLists_295084!S3604</f>
        <v>0</v>
      </c>
    </row>
    <row r="3607" spans="1:9" x14ac:dyDescent="0.25">
      <c r="A3607" t="str">
        <f>IF(ItemLists_295084!A3605="Juvenile Non-Fiction","JNF","")</f>
        <v/>
      </c>
      <c r="B3607">
        <f>ItemLists_295084!B3605</f>
        <v>0</v>
      </c>
      <c r="C3607" t="str">
        <f>LEFT(ItemLists_295084!D3605,36)</f>
        <v/>
      </c>
      <c r="D3607" s="3" t="str">
        <f>IF(ItemLists_295084!AE3605=1,"Yes","No")</f>
        <v>No</v>
      </c>
      <c r="E3607" s="18">
        <f>ItemLists_295084!C3605</f>
        <v>0</v>
      </c>
      <c r="F3607">
        <f>ItemLists_295084!F3605</f>
        <v>0</v>
      </c>
      <c r="G3607">
        <f>ItemLists_295084!P3605</f>
        <v>0</v>
      </c>
      <c r="H3607" s="1">
        <f>ItemLists_295084!W3605</f>
        <v>0</v>
      </c>
      <c r="I3607">
        <f>ItemLists_295084!S3605</f>
        <v>0</v>
      </c>
    </row>
    <row r="3608" spans="1:9" x14ac:dyDescent="0.25">
      <c r="A3608" t="str">
        <f>IF(ItemLists_295084!A3606="Juvenile Non-Fiction","JNF","")</f>
        <v/>
      </c>
      <c r="B3608">
        <f>ItemLists_295084!B3606</f>
        <v>0</v>
      </c>
      <c r="C3608" t="str">
        <f>LEFT(ItemLists_295084!D3606,36)</f>
        <v/>
      </c>
      <c r="D3608" s="3" t="str">
        <f>IF(ItemLists_295084!AE3606=1,"Yes","No")</f>
        <v>No</v>
      </c>
      <c r="E3608" s="18">
        <f>ItemLists_295084!C3606</f>
        <v>0</v>
      </c>
      <c r="F3608">
        <f>ItemLists_295084!F3606</f>
        <v>0</v>
      </c>
      <c r="G3608">
        <f>ItemLists_295084!P3606</f>
        <v>0</v>
      </c>
      <c r="H3608" s="1">
        <f>ItemLists_295084!W3606</f>
        <v>0</v>
      </c>
      <c r="I3608">
        <f>ItemLists_295084!S3606</f>
        <v>0</v>
      </c>
    </row>
    <row r="3609" spans="1:9" x14ac:dyDescent="0.25">
      <c r="A3609" t="str">
        <f>IF(ItemLists_295084!A3607="Juvenile Non-Fiction","JNF","")</f>
        <v/>
      </c>
      <c r="B3609">
        <f>ItemLists_295084!B3607</f>
        <v>0</v>
      </c>
      <c r="C3609" t="str">
        <f>LEFT(ItemLists_295084!D3607,36)</f>
        <v/>
      </c>
      <c r="D3609" s="3" t="str">
        <f>IF(ItemLists_295084!AE3607=1,"Yes","No")</f>
        <v>No</v>
      </c>
      <c r="E3609" s="18">
        <f>ItemLists_295084!C3607</f>
        <v>0</v>
      </c>
      <c r="F3609">
        <f>ItemLists_295084!F3607</f>
        <v>0</v>
      </c>
      <c r="G3609">
        <f>ItemLists_295084!P3607</f>
        <v>0</v>
      </c>
      <c r="H3609" s="1">
        <f>ItemLists_295084!W3607</f>
        <v>0</v>
      </c>
      <c r="I3609">
        <f>ItemLists_295084!S3607</f>
        <v>0</v>
      </c>
    </row>
    <row r="3610" spans="1:9" x14ac:dyDescent="0.25">
      <c r="A3610" t="str">
        <f>IF(ItemLists_295084!A3608="Juvenile Non-Fiction","JNF","")</f>
        <v/>
      </c>
      <c r="B3610">
        <f>ItemLists_295084!B3608</f>
        <v>0</v>
      </c>
      <c r="C3610" t="str">
        <f>LEFT(ItemLists_295084!D3608,36)</f>
        <v/>
      </c>
      <c r="D3610" s="3" t="str">
        <f>IF(ItemLists_295084!AE3608=1,"Yes","No")</f>
        <v>No</v>
      </c>
      <c r="E3610" s="18">
        <f>ItemLists_295084!C3608</f>
        <v>0</v>
      </c>
      <c r="F3610">
        <f>ItemLists_295084!F3608</f>
        <v>0</v>
      </c>
      <c r="G3610">
        <f>ItemLists_295084!P3608</f>
        <v>0</v>
      </c>
      <c r="H3610" s="1">
        <f>ItemLists_295084!W3608</f>
        <v>0</v>
      </c>
      <c r="I3610">
        <f>ItemLists_295084!S3608</f>
        <v>0</v>
      </c>
    </row>
    <row r="3611" spans="1:9" x14ac:dyDescent="0.25">
      <c r="A3611" t="str">
        <f>IF(ItemLists_295084!A3609="Juvenile Non-Fiction","JNF","")</f>
        <v/>
      </c>
      <c r="B3611">
        <f>ItemLists_295084!B3609</f>
        <v>0</v>
      </c>
      <c r="C3611" t="str">
        <f>LEFT(ItemLists_295084!D3609,36)</f>
        <v/>
      </c>
      <c r="D3611" s="3" t="str">
        <f>IF(ItemLists_295084!AE3609=1,"Yes","No")</f>
        <v>No</v>
      </c>
      <c r="E3611" s="18">
        <f>ItemLists_295084!C3609</f>
        <v>0</v>
      </c>
      <c r="F3611">
        <f>ItemLists_295084!F3609</f>
        <v>0</v>
      </c>
      <c r="G3611">
        <f>ItemLists_295084!P3609</f>
        <v>0</v>
      </c>
      <c r="H3611" s="1">
        <f>ItemLists_295084!W3609</f>
        <v>0</v>
      </c>
      <c r="I3611">
        <f>ItemLists_295084!S3609</f>
        <v>0</v>
      </c>
    </row>
    <row r="3612" spans="1:9" x14ac:dyDescent="0.25">
      <c r="A3612" t="str">
        <f>IF(ItemLists_295084!A3610="Juvenile Non-Fiction","JNF","")</f>
        <v/>
      </c>
      <c r="B3612">
        <f>ItemLists_295084!B3610</f>
        <v>0</v>
      </c>
      <c r="C3612" t="str">
        <f>LEFT(ItemLists_295084!D3610,36)</f>
        <v/>
      </c>
      <c r="D3612" s="3" t="str">
        <f>IF(ItemLists_295084!AE3610=1,"Yes","No")</f>
        <v>No</v>
      </c>
      <c r="E3612" s="18">
        <f>ItemLists_295084!C3610</f>
        <v>0</v>
      </c>
      <c r="F3612">
        <f>ItemLists_295084!F3610</f>
        <v>0</v>
      </c>
      <c r="G3612">
        <f>ItemLists_295084!P3610</f>
        <v>0</v>
      </c>
      <c r="H3612" s="1">
        <f>ItemLists_295084!W3610</f>
        <v>0</v>
      </c>
      <c r="I3612">
        <f>ItemLists_295084!S3610</f>
        <v>0</v>
      </c>
    </row>
    <row r="3613" spans="1:9" x14ac:dyDescent="0.25">
      <c r="A3613" t="str">
        <f>IF(ItemLists_295084!A3611="Juvenile Non-Fiction","JNF","")</f>
        <v/>
      </c>
      <c r="B3613">
        <f>ItemLists_295084!B3611</f>
        <v>0</v>
      </c>
      <c r="C3613" t="str">
        <f>LEFT(ItemLists_295084!D3611,36)</f>
        <v/>
      </c>
      <c r="D3613" s="3" t="str">
        <f>IF(ItemLists_295084!AE3611=1,"Yes","No")</f>
        <v>No</v>
      </c>
      <c r="E3613" s="18">
        <f>ItemLists_295084!C3611</f>
        <v>0</v>
      </c>
      <c r="F3613">
        <f>ItemLists_295084!F3611</f>
        <v>0</v>
      </c>
      <c r="G3613">
        <f>ItemLists_295084!P3611</f>
        <v>0</v>
      </c>
      <c r="H3613" s="1">
        <f>ItemLists_295084!W3611</f>
        <v>0</v>
      </c>
      <c r="I3613">
        <f>ItemLists_295084!S3611</f>
        <v>0</v>
      </c>
    </row>
    <row r="3614" spans="1:9" x14ac:dyDescent="0.25">
      <c r="A3614" t="str">
        <f>IF(ItemLists_295084!A3612="Juvenile Non-Fiction","JNF","")</f>
        <v/>
      </c>
      <c r="B3614">
        <f>ItemLists_295084!B3612</f>
        <v>0</v>
      </c>
      <c r="C3614" t="str">
        <f>LEFT(ItemLists_295084!D3612,36)</f>
        <v/>
      </c>
      <c r="D3614" s="3" t="str">
        <f>IF(ItemLists_295084!AE3612=1,"Yes","No")</f>
        <v>No</v>
      </c>
      <c r="E3614" s="18">
        <f>ItemLists_295084!C3612</f>
        <v>0</v>
      </c>
      <c r="F3614">
        <f>ItemLists_295084!F3612</f>
        <v>0</v>
      </c>
      <c r="G3614">
        <f>ItemLists_295084!P3612</f>
        <v>0</v>
      </c>
      <c r="H3614" s="1">
        <f>ItemLists_295084!W3612</f>
        <v>0</v>
      </c>
      <c r="I3614">
        <f>ItemLists_295084!S3612</f>
        <v>0</v>
      </c>
    </row>
    <row r="3615" spans="1:9" x14ac:dyDescent="0.25">
      <c r="A3615" t="str">
        <f>IF(ItemLists_295084!A3613="Juvenile Non-Fiction","JNF","")</f>
        <v/>
      </c>
      <c r="B3615">
        <f>ItemLists_295084!B3613</f>
        <v>0</v>
      </c>
      <c r="C3615" t="str">
        <f>LEFT(ItemLists_295084!D3613,36)</f>
        <v/>
      </c>
      <c r="D3615" s="3" t="str">
        <f>IF(ItemLists_295084!AE3613=1,"Yes","No")</f>
        <v>No</v>
      </c>
      <c r="E3615" s="18">
        <f>ItemLists_295084!C3613</f>
        <v>0</v>
      </c>
      <c r="F3615">
        <f>ItemLists_295084!F3613</f>
        <v>0</v>
      </c>
      <c r="G3615">
        <f>ItemLists_295084!P3613</f>
        <v>0</v>
      </c>
      <c r="H3615" s="1">
        <f>ItemLists_295084!W3613</f>
        <v>0</v>
      </c>
      <c r="I3615">
        <f>ItemLists_295084!S3613</f>
        <v>0</v>
      </c>
    </row>
    <row r="3616" spans="1:9" x14ac:dyDescent="0.25">
      <c r="A3616" t="str">
        <f>IF(ItemLists_295084!A3614="Juvenile Non-Fiction","JNF","")</f>
        <v/>
      </c>
      <c r="B3616">
        <f>ItemLists_295084!B3614</f>
        <v>0</v>
      </c>
      <c r="C3616" t="str">
        <f>LEFT(ItemLists_295084!D3614,36)</f>
        <v/>
      </c>
      <c r="D3616" s="3" t="str">
        <f>IF(ItemLists_295084!AE3614=1,"Yes","No")</f>
        <v>No</v>
      </c>
      <c r="E3616" s="18">
        <f>ItemLists_295084!C3614</f>
        <v>0</v>
      </c>
      <c r="F3616">
        <f>ItemLists_295084!F3614</f>
        <v>0</v>
      </c>
      <c r="G3616">
        <f>ItemLists_295084!P3614</f>
        <v>0</v>
      </c>
      <c r="H3616" s="1">
        <f>ItemLists_295084!W3614</f>
        <v>0</v>
      </c>
      <c r="I3616">
        <f>ItemLists_295084!S3614</f>
        <v>0</v>
      </c>
    </row>
    <row r="3617" spans="1:9" x14ac:dyDescent="0.25">
      <c r="A3617" t="str">
        <f>IF(ItemLists_295084!A3615="Juvenile Non-Fiction","JNF","")</f>
        <v/>
      </c>
      <c r="B3617">
        <f>ItemLists_295084!B3615</f>
        <v>0</v>
      </c>
      <c r="C3617" t="str">
        <f>LEFT(ItemLists_295084!D3615,36)</f>
        <v/>
      </c>
      <c r="D3617" s="3" t="str">
        <f>IF(ItemLists_295084!AE3615=1,"Yes","No")</f>
        <v>No</v>
      </c>
      <c r="E3617" s="18">
        <f>ItemLists_295084!C3615</f>
        <v>0</v>
      </c>
      <c r="F3617">
        <f>ItemLists_295084!F3615</f>
        <v>0</v>
      </c>
      <c r="G3617">
        <f>ItemLists_295084!P3615</f>
        <v>0</v>
      </c>
      <c r="H3617" s="1">
        <f>ItemLists_295084!W3615</f>
        <v>0</v>
      </c>
      <c r="I3617">
        <f>ItemLists_295084!S3615</f>
        <v>0</v>
      </c>
    </row>
    <row r="3618" spans="1:9" x14ac:dyDescent="0.25">
      <c r="A3618" t="str">
        <f>IF(ItemLists_295084!A3616="Juvenile Non-Fiction","JNF","")</f>
        <v/>
      </c>
      <c r="B3618">
        <f>ItemLists_295084!B3616</f>
        <v>0</v>
      </c>
      <c r="C3618" t="str">
        <f>LEFT(ItemLists_295084!D3616,36)</f>
        <v/>
      </c>
      <c r="D3618" s="3" t="str">
        <f>IF(ItemLists_295084!AE3616=1,"Yes","No")</f>
        <v>No</v>
      </c>
      <c r="E3618" s="18">
        <f>ItemLists_295084!C3616</f>
        <v>0</v>
      </c>
      <c r="F3618">
        <f>ItemLists_295084!F3616</f>
        <v>0</v>
      </c>
      <c r="G3618">
        <f>ItemLists_295084!P3616</f>
        <v>0</v>
      </c>
      <c r="H3618" s="1">
        <f>ItemLists_295084!W3616</f>
        <v>0</v>
      </c>
      <c r="I3618">
        <f>ItemLists_295084!S3616</f>
        <v>0</v>
      </c>
    </row>
    <row r="3619" spans="1:9" x14ac:dyDescent="0.25">
      <c r="A3619" t="str">
        <f>IF(ItemLists_295084!A3617="Juvenile Non-Fiction","JNF","")</f>
        <v/>
      </c>
      <c r="B3619">
        <f>ItemLists_295084!B3617</f>
        <v>0</v>
      </c>
      <c r="C3619" t="str">
        <f>LEFT(ItemLists_295084!D3617,36)</f>
        <v/>
      </c>
      <c r="D3619" s="3" t="str">
        <f>IF(ItemLists_295084!AE3617=1,"Yes","No")</f>
        <v>No</v>
      </c>
      <c r="E3619" s="18">
        <f>ItemLists_295084!C3617</f>
        <v>0</v>
      </c>
      <c r="F3619">
        <f>ItemLists_295084!F3617</f>
        <v>0</v>
      </c>
      <c r="G3619">
        <f>ItemLists_295084!P3617</f>
        <v>0</v>
      </c>
      <c r="H3619" s="1">
        <f>ItemLists_295084!W3617</f>
        <v>0</v>
      </c>
      <c r="I3619">
        <f>ItemLists_295084!S3617</f>
        <v>0</v>
      </c>
    </row>
    <row r="3620" spans="1:9" x14ac:dyDescent="0.25">
      <c r="A3620" t="str">
        <f>IF(ItemLists_295084!A3618="Juvenile Non-Fiction","JNF","")</f>
        <v/>
      </c>
      <c r="B3620">
        <f>ItemLists_295084!B3618</f>
        <v>0</v>
      </c>
      <c r="C3620" t="str">
        <f>LEFT(ItemLists_295084!D3618,36)</f>
        <v/>
      </c>
      <c r="D3620" s="3" t="str">
        <f>IF(ItemLists_295084!AE3618=1,"Yes","No")</f>
        <v>No</v>
      </c>
      <c r="E3620" s="18">
        <f>ItemLists_295084!C3618</f>
        <v>0</v>
      </c>
      <c r="F3620">
        <f>ItemLists_295084!F3618</f>
        <v>0</v>
      </c>
      <c r="G3620">
        <f>ItemLists_295084!P3618</f>
        <v>0</v>
      </c>
      <c r="H3620" s="1">
        <f>ItemLists_295084!W3618</f>
        <v>0</v>
      </c>
      <c r="I3620">
        <f>ItemLists_295084!S3618</f>
        <v>0</v>
      </c>
    </row>
    <row r="3621" spans="1:9" x14ac:dyDescent="0.25">
      <c r="A3621" t="str">
        <f>IF(ItemLists_295084!A3619="Juvenile Non-Fiction","JNF","")</f>
        <v/>
      </c>
      <c r="B3621">
        <f>ItemLists_295084!B3619</f>
        <v>0</v>
      </c>
      <c r="C3621" t="str">
        <f>LEFT(ItemLists_295084!D3619,36)</f>
        <v/>
      </c>
      <c r="D3621" s="3" t="str">
        <f>IF(ItemLists_295084!AE3619=1,"Yes","No")</f>
        <v>No</v>
      </c>
      <c r="E3621" s="18">
        <f>ItemLists_295084!C3619</f>
        <v>0</v>
      </c>
      <c r="F3621">
        <f>ItemLists_295084!F3619</f>
        <v>0</v>
      </c>
      <c r="G3621">
        <f>ItemLists_295084!P3619</f>
        <v>0</v>
      </c>
      <c r="H3621" s="1">
        <f>ItemLists_295084!W3619</f>
        <v>0</v>
      </c>
      <c r="I3621">
        <f>ItemLists_295084!S3619</f>
        <v>0</v>
      </c>
    </row>
    <row r="3622" spans="1:9" x14ac:dyDescent="0.25">
      <c r="A3622" t="str">
        <f>IF(ItemLists_295084!A3620="Juvenile Non-Fiction","JNF","")</f>
        <v/>
      </c>
      <c r="B3622">
        <f>ItemLists_295084!B3620</f>
        <v>0</v>
      </c>
      <c r="C3622" t="str">
        <f>LEFT(ItemLists_295084!D3620,36)</f>
        <v/>
      </c>
      <c r="D3622" s="3" t="str">
        <f>IF(ItemLists_295084!AE3620=1,"Yes","No")</f>
        <v>No</v>
      </c>
      <c r="E3622" s="18">
        <f>ItemLists_295084!C3620</f>
        <v>0</v>
      </c>
      <c r="F3622">
        <f>ItemLists_295084!F3620</f>
        <v>0</v>
      </c>
      <c r="G3622">
        <f>ItemLists_295084!P3620</f>
        <v>0</v>
      </c>
      <c r="H3622" s="1">
        <f>ItemLists_295084!W3620</f>
        <v>0</v>
      </c>
      <c r="I3622">
        <f>ItemLists_295084!S3620</f>
        <v>0</v>
      </c>
    </row>
    <row r="3623" spans="1:9" x14ac:dyDescent="0.25">
      <c r="A3623" t="str">
        <f>IF(ItemLists_295084!A3621="Juvenile Non-Fiction","JNF","")</f>
        <v/>
      </c>
      <c r="B3623">
        <f>ItemLists_295084!B3621</f>
        <v>0</v>
      </c>
      <c r="C3623" t="str">
        <f>LEFT(ItemLists_295084!D3621,36)</f>
        <v/>
      </c>
      <c r="D3623" s="3" t="str">
        <f>IF(ItemLists_295084!AE3621=1,"Yes","No")</f>
        <v>No</v>
      </c>
      <c r="E3623" s="18">
        <f>ItemLists_295084!C3621</f>
        <v>0</v>
      </c>
      <c r="F3623">
        <f>ItemLists_295084!F3621</f>
        <v>0</v>
      </c>
      <c r="G3623">
        <f>ItemLists_295084!P3621</f>
        <v>0</v>
      </c>
      <c r="H3623" s="1">
        <f>ItemLists_295084!W3621</f>
        <v>0</v>
      </c>
      <c r="I3623">
        <f>ItemLists_295084!S3621</f>
        <v>0</v>
      </c>
    </row>
    <row r="3624" spans="1:9" x14ac:dyDescent="0.25">
      <c r="A3624" t="str">
        <f>IF(ItemLists_295084!A3622="Juvenile Non-Fiction","JNF","")</f>
        <v/>
      </c>
      <c r="B3624">
        <f>ItemLists_295084!B3622</f>
        <v>0</v>
      </c>
      <c r="C3624" t="str">
        <f>LEFT(ItemLists_295084!D3622,36)</f>
        <v/>
      </c>
      <c r="D3624" s="3" t="str">
        <f>IF(ItemLists_295084!AE3622=1,"Yes","No")</f>
        <v>No</v>
      </c>
      <c r="E3624" s="18">
        <f>ItemLists_295084!C3622</f>
        <v>0</v>
      </c>
      <c r="F3624">
        <f>ItemLists_295084!F3622</f>
        <v>0</v>
      </c>
      <c r="G3624">
        <f>ItemLists_295084!P3622</f>
        <v>0</v>
      </c>
      <c r="H3624" s="1">
        <f>ItemLists_295084!W3622</f>
        <v>0</v>
      </c>
      <c r="I3624">
        <f>ItemLists_295084!S3622</f>
        <v>0</v>
      </c>
    </row>
    <row r="3625" spans="1:9" x14ac:dyDescent="0.25">
      <c r="A3625" t="str">
        <f>IF(ItemLists_295084!A3623="Juvenile Non-Fiction","JNF","")</f>
        <v/>
      </c>
      <c r="B3625">
        <f>ItemLists_295084!B3623</f>
        <v>0</v>
      </c>
      <c r="C3625" t="str">
        <f>LEFT(ItemLists_295084!D3623,36)</f>
        <v/>
      </c>
      <c r="D3625" s="3" t="str">
        <f>IF(ItemLists_295084!AE3623=1,"Yes","No")</f>
        <v>No</v>
      </c>
      <c r="E3625" s="18">
        <f>ItemLists_295084!C3623</f>
        <v>0</v>
      </c>
      <c r="F3625">
        <f>ItemLists_295084!F3623</f>
        <v>0</v>
      </c>
      <c r="G3625">
        <f>ItemLists_295084!P3623</f>
        <v>0</v>
      </c>
      <c r="H3625" s="1">
        <f>ItemLists_295084!W3623</f>
        <v>0</v>
      </c>
      <c r="I3625">
        <f>ItemLists_295084!S3623</f>
        <v>0</v>
      </c>
    </row>
    <row r="3626" spans="1:9" x14ac:dyDescent="0.25">
      <c r="A3626" t="str">
        <f>IF(ItemLists_295084!A3624="Juvenile Non-Fiction","JNF","")</f>
        <v/>
      </c>
      <c r="B3626">
        <f>ItemLists_295084!B3624</f>
        <v>0</v>
      </c>
      <c r="C3626" t="str">
        <f>LEFT(ItemLists_295084!D3624,36)</f>
        <v/>
      </c>
      <c r="D3626" s="3" t="str">
        <f>IF(ItemLists_295084!AE3624=1,"Yes","No")</f>
        <v>No</v>
      </c>
      <c r="E3626" s="18">
        <f>ItemLists_295084!C3624</f>
        <v>0</v>
      </c>
      <c r="F3626">
        <f>ItemLists_295084!F3624</f>
        <v>0</v>
      </c>
      <c r="G3626">
        <f>ItemLists_295084!P3624</f>
        <v>0</v>
      </c>
      <c r="H3626" s="1">
        <f>ItemLists_295084!W3624</f>
        <v>0</v>
      </c>
      <c r="I3626">
        <f>ItemLists_295084!S3624</f>
        <v>0</v>
      </c>
    </row>
    <row r="3627" spans="1:9" x14ac:dyDescent="0.25">
      <c r="A3627" t="str">
        <f>IF(ItemLists_295084!A3625="Juvenile Non-Fiction","JNF","")</f>
        <v/>
      </c>
      <c r="B3627">
        <f>ItemLists_295084!B3625</f>
        <v>0</v>
      </c>
      <c r="C3627" t="str">
        <f>LEFT(ItemLists_295084!D3625,36)</f>
        <v/>
      </c>
      <c r="D3627" s="3" t="str">
        <f>IF(ItemLists_295084!AE3625=1,"Yes","No")</f>
        <v>No</v>
      </c>
      <c r="E3627" s="18">
        <f>ItemLists_295084!C3625</f>
        <v>0</v>
      </c>
      <c r="F3627">
        <f>ItemLists_295084!F3625</f>
        <v>0</v>
      </c>
      <c r="G3627">
        <f>ItemLists_295084!P3625</f>
        <v>0</v>
      </c>
      <c r="H3627" s="1">
        <f>ItemLists_295084!W3625</f>
        <v>0</v>
      </c>
      <c r="I3627">
        <f>ItemLists_295084!S3625</f>
        <v>0</v>
      </c>
    </row>
    <row r="3628" spans="1:9" x14ac:dyDescent="0.25">
      <c r="A3628" t="str">
        <f>IF(ItemLists_295084!A3626="Juvenile Non-Fiction","JNF","")</f>
        <v/>
      </c>
      <c r="B3628">
        <f>ItemLists_295084!B3626</f>
        <v>0</v>
      </c>
      <c r="C3628" t="str">
        <f>LEFT(ItemLists_295084!D3626,36)</f>
        <v/>
      </c>
      <c r="D3628" s="3" t="str">
        <f>IF(ItemLists_295084!AE3626=1,"Yes","No")</f>
        <v>No</v>
      </c>
      <c r="E3628" s="18">
        <f>ItemLists_295084!C3626</f>
        <v>0</v>
      </c>
      <c r="F3628">
        <f>ItemLists_295084!F3626</f>
        <v>0</v>
      </c>
      <c r="G3628">
        <f>ItemLists_295084!P3626</f>
        <v>0</v>
      </c>
      <c r="H3628" s="1">
        <f>ItemLists_295084!W3626</f>
        <v>0</v>
      </c>
      <c r="I3628">
        <f>ItemLists_295084!S3626</f>
        <v>0</v>
      </c>
    </row>
    <row r="3629" spans="1:9" x14ac:dyDescent="0.25">
      <c r="A3629" t="str">
        <f>IF(ItemLists_295084!A3627="Juvenile Non-Fiction","JNF","")</f>
        <v/>
      </c>
      <c r="B3629">
        <f>ItemLists_295084!B3627</f>
        <v>0</v>
      </c>
      <c r="C3629" t="str">
        <f>LEFT(ItemLists_295084!D3627,36)</f>
        <v/>
      </c>
      <c r="D3629" s="3" t="str">
        <f>IF(ItemLists_295084!AE3627=1,"Yes","No")</f>
        <v>No</v>
      </c>
      <c r="E3629" s="18">
        <f>ItemLists_295084!C3627</f>
        <v>0</v>
      </c>
      <c r="F3629">
        <f>ItemLists_295084!F3627</f>
        <v>0</v>
      </c>
      <c r="G3629">
        <f>ItemLists_295084!P3627</f>
        <v>0</v>
      </c>
      <c r="H3629" s="1">
        <f>ItemLists_295084!W3627</f>
        <v>0</v>
      </c>
      <c r="I3629">
        <f>ItemLists_295084!S3627</f>
        <v>0</v>
      </c>
    </row>
    <row r="3630" spans="1:9" x14ac:dyDescent="0.25">
      <c r="A3630" t="str">
        <f>IF(ItemLists_295084!A3628="Juvenile Non-Fiction","JNF","")</f>
        <v/>
      </c>
      <c r="B3630">
        <f>ItemLists_295084!B3628</f>
        <v>0</v>
      </c>
      <c r="C3630" t="str">
        <f>LEFT(ItemLists_295084!D3628,36)</f>
        <v/>
      </c>
      <c r="D3630" s="3" t="str">
        <f>IF(ItemLists_295084!AE3628=1,"Yes","No")</f>
        <v>No</v>
      </c>
      <c r="E3630" s="18">
        <f>ItemLists_295084!C3628</f>
        <v>0</v>
      </c>
      <c r="F3630">
        <f>ItemLists_295084!F3628</f>
        <v>0</v>
      </c>
      <c r="G3630">
        <f>ItemLists_295084!P3628</f>
        <v>0</v>
      </c>
      <c r="H3630" s="1">
        <f>ItemLists_295084!W3628</f>
        <v>0</v>
      </c>
      <c r="I3630">
        <f>ItemLists_295084!S3628</f>
        <v>0</v>
      </c>
    </row>
    <row r="3631" spans="1:9" x14ac:dyDescent="0.25">
      <c r="A3631" t="str">
        <f>IF(ItemLists_295084!A3629="Juvenile Non-Fiction","JNF","")</f>
        <v/>
      </c>
      <c r="B3631">
        <f>ItemLists_295084!B3629</f>
        <v>0</v>
      </c>
      <c r="C3631" t="str">
        <f>LEFT(ItemLists_295084!D3629,36)</f>
        <v/>
      </c>
      <c r="D3631" s="3" t="str">
        <f>IF(ItemLists_295084!AE3629=1,"Yes","No")</f>
        <v>No</v>
      </c>
      <c r="E3631" s="18">
        <f>ItemLists_295084!C3629</f>
        <v>0</v>
      </c>
      <c r="F3631">
        <f>ItemLists_295084!F3629</f>
        <v>0</v>
      </c>
      <c r="G3631">
        <f>ItemLists_295084!P3629</f>
        <v>0</v>
      </c>
      <c r="H3631" s="1">
        <f>ItemLists_295084!W3629</f>
        <v>0</v>
      </c>
      <c r="I3631">
        <f>ItemLists_295084!S3629</f>
        <v>0</v>
      </c>
    </row>
    <row r="3632" spans="1:9" x14ac:dyDescent="0.25">
      <c r="A3632" t="str">
        <f>IF(ItemLists_295084!A3630="Juvenile Non-Fiction","JNF","")</f>
        <v/>
      </c>
      <c r="B3632">
        <f>ItemLists_295084!B3630</f>
        <v>0</v>
      </c>
      <c r="C3632" t="str">
        <f>LEFT(ItemLists_295084!D3630,36)</f>
        <v/>
      </c>
      <c r="D3632" s="3" t="str">
        <f>IF(ItemLists_295084!AE3630=1,"Yes","No")</f>
        <v>No</v>
      </c>
      <c r="E3632" s="18">
        <f>ItemLists_295084!C3630</f>
        <v>0</v>
      </c>
      <c r="F3632">
        <f>ItemLists_295084!F3630</f>
        <v>0</v>
      </c>
      <c r="G3632">
        <f>ItemLists_295084!P3630</f>
        <v>0</v>
      </c>
      <c r="H3632" s="1">
        <f>ItemLists_295084!W3630</f>
        <v>0</v>
      </c>
      <c r="I3632">
        <f>ItemLists_295084!S3630</f>
        <v>0</v>
      </c>
    </row>
    <row r="3633" spans="1:9" x14ac:dyDescent="0.25">
      <c r="A3633" t="str">
        <f>IF(ItemLists_295084!A3631="Juvenile Non-Fiction","JNF","")</f>
        <v/>
      </c>
      <c r="B3633">
        <f>ItemLists_295084!B3631</f>
        <v>0</v>
      </c>
      <c r="C3633" t="str">
        <f>LEFT(ItemLists_295084!D3631,36)</f>
        <v/>
      </c>
      <c r="D3633" s="3" t="str">
        <f>IF(ItemLists_295084!AE3631=1,"Yes","No")</f>
        <v>No</v>
      </c>
      <c r="E3633" s="18">
        <f>ItemLists_295084!C3631</f>
        <v>0</v>
      </c>
      <c r="F3633">
        <f>ItemLists_295084!F3631</f>
        <v>0</v>
      </c>
      <c r="G3633">
        <f>ItemLists_295084!P3631</f>
        <v>0</v>
      </c>
      <c r="H3633" s="1">
        <f>ItemLists_295084!W3631</f>
        <v>0</v>
      </c>
      <c r="I3633">
        <f>ItemLists_295084!S3631</f>
        <v>0</v>
      </c>
    </row>
    <row r="3634" spans="1:9" x14ac:dyDescent="0.25">
      <c r="A3634" t="str">
        <f>IF(ItemLists_295084!A3632="Juvenile Non-Fiction","JNF","")</f>
        <v/>
      </c>
      <c r="B3634">
        <f>ItemLists_295084!B3632</f>
        <v>0</v>
      </c>
      <c r="C3634" t="str">
        <f>LEFT(ItemLists_295084!D3632,36)</f>
        <v/>
      </c>
      <c r="D3634" s="3" t="str">
        <f>IF(ItemLists_295084!AE3632=1,"Yes","No")</f>
        <v>No</v>
      </c>
      <c r="E3634" s="18">
        <f>ItemLists_295084!C3632</f>
        <v>0</v>
      </c>
      <c r="F3634">
        <f>ItemLists_295084!F3632</f>
        <v>0</v>
      </c>
      <c r="G3634">
        <f>ItemLists_295084!P3632</f>
        <v>0</v>
      </c>
      <c r="H3634" s="1">
        <f>ItemLists_295084!W3632</f>
        <v>0</v>
      </c>
      <c r="I3634">
        <f>ItemLists_295084!S3632</f>
        <v>0</v>
      </c>
    </row>
    <row r="3635" spans="1:9" x14ac:dyDescent="0.25">
      <c r="A3635" t="str">
        <f>IF(ItemLists_295084!A3633="Juvenile Non-Fiction","JNF","")</f>
        <v/>
      </c>
      <c r="B3635">
        <f>ItemLists_295084!B3633</f>
        <v>0</v>
      </c>
      <c r="C3635" t="str">
        <f>LEFT(ItemLists_295084!D3633,36)</f>
        <v/>
      </c>
      <c r="D3635" s="3" t="str">
        <f>IF(ItemLists_295084!AE3633=1,"Yes","No")</f>
        <v>No</v>
      </c>
      <c r="E3635" s="18">
        <f>ItemLists_295084!C3633</f>
        <v>0</v>
      </c>
      <c r="F3635">
        <f>ItemLists_295084!F3633</f>
        <v>0</v>
      </c>
      <c r="G3635">
        <f>ItemLists_295084!P3633</f>
        <v>0</v>
      </c>
      <c r="H3635" s="1">
        <f>ItemLists_295084!W3633</f>
        <v>0</v>
      </c>
      <c r="I3635">
        <f>ItemLists_295084!S3633</f>
        <v>0</v>
      </c>
    </row>
    <row r="3636" spans="1:9" x14ac:dyDescent="0.25">
      <c r="A3636" t="str">
        <f>IF(ItemLists_295084!A3634="Juvenile Non-Fiction","JNF","")</f>
        <v/>
      </c>
      <c r="B3636">
        <f>ItemLists_295084!B3634</f>
        <v>0</v>
      </c>
      <c r="C3636" t="str">
        <f>LEFT(ItemLists_295084!D3634,36)</f>
        <v/>
      </c>
      <c r="D3636" s="3" t="str">
        <f>IF(ItemLists_295084!AE3634=1,"Yes","No")</f>
        <v>No</v>
      </c>
      <c r="E3636" s="18">
        <f>ItemLists_295084!C3634</f>
        <v>0</v>
      </c>
      <c r="F3636">
        <f>ItemLists_295084!F3634</f>
        <v>0</v>
      </c>
      <c r="G3636">
        <f>ItemLists_295084!P3634</f>
        <v>0</v>
      </c>
      <c r="H3636" s="1">
        <f>ItemLists_295084!W3634</f>
        <v>0</v>
      </c>
      <c r="I3636">
        <f>ItemLists_295084!S3634</f>
        <v>0</v>
      </c>
    </row>
    <row r="3637" spans="1:9" x14ac:dyDescent="0.25">
      <c r="A3637" t="str">
        <f>IF(ItemLists_295084!A3635="Juvenile Non-Fiction","JNF","")</f>
        <v/>
      </c>
      <c r="B3637">
        <f>ItemLists_295084!B3635</f>
        <v>0</v>
      </c>
      <c r="C3637" t="str">
        <f>LEFT(ItemLists_295084!D3635,36)</f>
        <v/>
      </c>
      <c r="D3637" s="3" t="str">
        <f>IF(ItemLists_295084!AE3635=1,"Yes","No")</f>
        <v>No</v>
      </c>
      <c r="E3637" s="18">
        <f>ItemLists_295084!C3635</f>
        <v>0</v>
      </c>
      <c r="F3637">
        <f>ItemLists_295084!F3635</f>
        <v>0</v>
      </c>
      <c r="G3637">
        <f>ItemLists_295084!P3635</f>
        <v>0</v>
      </c>
      <c r="H3637" s="1">
        <f>ItemLists_295084!W3635</f>
        <v>0</v>
      </c>
      <c r="I3637">
        <f>ItemLists_295084!S3635</f>
        <v>0</v>
      </c>
    </row>
    <row r="3638" spans="1:9" x14ac:dyDescent="0.25">
      <c r="A3638" t="str">
        <f>IF(ItemLists_295084!A3636="Juvenile Non-Fiction","JNF","")</f>
        <v/>
      </c>
      <c r="B3638">
        <f>ItemLists_295084!B3636</f>
        <v>0</v>
      </c>
      <c r="C3638" t="str">
        <f>LEFT(ItemLists_295084!D3636,36)</f>
        <v/>
      </c>
      <c r="D3638" s="3" t="str">
        <f>IF(ItemLists_295084!AE3636=1,"Yes","No")</f>
        <v>No</v>
      </c>
      <c r="E3638" s="18">
        <f>ItemLists_295084!C3636</f>
        <v>0</v>
      </c>
      <c r="F3638">
        <f>ItemLists_295084!F3636</f>
        <v>0</v>
      </c>
      <c r="G3638">
        <f>ItemLists_295084!P3636</f>
        <v>0</v>
      </c>
      <c r="H3638" s="1">
        <f>ItemLists_295084!W3636</f>
        <v>0</v>
      </c>
      <c r="I3638">
        <f>ItemLists_295084!S3636</f>
        <v>0</v>
      </c>
    </row>
    <row r="3639" spans="1:9" x14ac:dyDescent="0.25">
      <c r="A3639" t="str">
        <f>IF(ItemLists_295084!A3637="Juvenile Non-Fiction","JNF","")</f>
        <v/>
      </c>
      <c r="B3639">
        <f>ItemLists_295084!B3637</f>
        <v>0</v>
      </c>
      <c r="C3639" t="str">
        <f>LEFT(ItemLists_295084!D3637,36)</f>
        <v/>
      </c>
      <c r="D3639" s="3" t="str">
        <f>IF(ItemLists_295084!AE3637=1,"Yes","No")</f>
        <v>No</v>
      </c>
      <c r="E3639" s="18">
        <f>ItemLists_295084!C3637</f>
        <v>0</v>
      </c>
      <c r="F3639">
        <f>ItemLists_295084!F3637</f>
        <v>0</v>
      </c>
      <c r="G3639">
        <f>ItemLists_295084!P3637</f>
        <v>0</v>
      </c>
      <c r="H3639" s="1">
        <f>ItemLists_295084!W3637</f>
        <v>0</v>
      </c>
      <c r="I3639">
        <f>ItemLists_295084!S3637</f>
        <v>0</v>
      </c>
    </row>
    <row r="3640" spans="1:9" x14ac:dyDescent="0.25">
      <c r="A3640" t="str">
        <f>IF(ItemLists_295084!A3638="Juvenile Non-Fiction","JNF","")</f>
        <v/>
      </c>
      <c r="B3640">
        <f>ItemLists_295084!B3638</f>
        <v>0</v>
      </c>
      <c r="C3640" t="str">
        <f>LEFT(ItemLists_295084!D3638,36)</f>
        <v/>
      </c>
      <c r="D3640" s="3" t="str">
        <f>IF(ItemLists_295084!AE3638=1,"Yes","No")</f>
        <v>No</v>
      </c>
      <c r="E3640" s="18">
        <f>ItemLists_295084!C3638</f>
        <v>0</v>
      </c>
      <c r="F3640">
        <f>ItemLists_295084!F3638</f>
        <v>0</v>
      </c>
      <c r="G3640">
        <f>ItemLists_295084!P3638</f>
        <v>0</v>
      </c>
      <c r="H3640" s="1">
        <f>ItemLists_295084!W3638</f>
        <v>0</v>
      </c>
      <c r="I3640">
        <f>ItemLists_295084!S3638</f>
        <v>0</v>
      </c>
    </row>
    <row r="3641" spans="1:9" x14ac:dyDescent="0.25">
      <c r="A3641" t="str">
        <f>IF(ItemLists_295084!A3639="Juvenile Non-Fiction","JNF","")</f>
        <v/>
      </c>
      <c r="B3641">
        <f>ItemLists_295084!B3639</f>
        <v>0</v>
      </c>
      <c r="C3641" t="str">
        <f>LEFT(ItemLists_295084!D3639,36)</f>
        <v/>
      </c>
      <c r="D3641" s="3" t="str">
        <f>IF(ItemLists_295084!AE3639=1,"Yes","No")</f>
        <v>No</v>
      </c>
      <c r="E3641" s="18">
        <f>ItemLists_295084!C3639</f>
        <v>0</v>
      </c>
      <c r="F3641">
        <f>ItemLists_295084!F3639</f>
        <v>0</v>
      </c>
      <c r="G3641">
        <f>ItemLists_295084!P3639</f>
        <v>0</v>
      </c>
      <c r="H3641" s="1">
        <f>ItemLists_295084!W3639</f>
        <v>0</v>
      </c>
      <c r="I3641">
        <f>ItemLists_295084!S3639</f>
        <v>0</v>
      </c>
    </row>
    <row r="3642" spans="1:9" x14ac:dyDescent="0.25">
      <c r="A3642" t="str">
        <f>IF(ItemLists_295084!A3640="Juvenile Non-Fiction","JNF","")</f>
        <v/>
      </c>
      <c r="B3642">
        <f>ItemLists_295084!B3640</f>
        <v>0</v>
      </c>
      <c r="C3642" t="str">
        <f>LEFT(ItemLists_295084!D3640,36)</f>
        <v/>
      </c>
      <c r="D3642" s="3" t="str">
        <f>IF(ItemLists_295084!AE3640=1,"Yes","No")</f>
        <v>No</v>
      </c>
      <c r="E3642" s="18">
        <f>ItemLists_295084!C3640</f>
        <v>0</v>
      </c>
      <c r="F3642">
        <f>ItemLists_295084!F3640</f>
        <v>0</v>
      </c>
      <c r="G3642">
        <f>ItemLists_295084!P3640</f>
        <v>0</v>
      </c>
      <c r="H3642" s="1">
        <f>ItemLists_295084!W3640</f>
        <v>0</v>
      </c>
      <c r="I3642">
        <f>ItemLists_295084!S3640</f>
        <v>0</v>
      </c>
    </row>
    <row r="3643" spans="1:9" x14ac:dyDescent="0.25">
      <c r="A3643" t="str">
        <f>IF(ItemLists_295084!A3641="Juvenile Non-Fiction","JNF","")</f>
        <v/>
      </c>
      <c r="B3643">
        <f>ItemLists_295084!B3641</f>
        <v>0</v>
      </c>
      <c r="C3643" t="str">
        <f>LEFT(ItemLists_295084!D3641,36)</f>
        <v/>
      </c>
      <c r="D3643" s="3" t="str">
        <f>IF(ItemLists_295084!AE3641=1,"Yes","No")</f>
        <v>No</v>
      </c>
      <c r="E3643" s="18">
        <f>ItemLists_295084!C3641</f>
        <v>0</v>
      </c>
      <c r="F3643">
        <f>ItemLists_295084!F3641</f>
        <v>0</v>
      </c>
      <c r="G3643">
        <f>ItemLists_295084!P3641</f>
        <v>0</v>
      </c>
      <c r="H3643" s="1">
        <f>ItemLists_295084!W3641</f>
        <v>0</v>
      </c>
      <c r="I3643">
        <f>ItemLists_295084!S3641</f>
        <v>0</v>
      </c>
    </row>
    <row r="3644" spans="1:9" x14ac:dyDescent="0.25">
      <c r="A3644" t="str">
        <f>IF(ItemLists_295084!A3642="Juvenile Non-Fiction","JNF","")</f>
        <v/>
      </c>
      <c r="B3644">
        <f>ItemLists_295084!B3642</f>
        <v>0</v>
      </c>
      <c r="C3644" t="str">
        <f>LEFT(ItemLists_295084!D3642,36)</f>
        <v/>
      </c>
      <c r="D3644" s="3" t="str">
        <f>IF(ItemLists_295084!AE3642=1,"Yes","No")</f>
        <v>No</v>
      </c>
      <c r="E3644" s="18">
        <f>ItemLists_295084!C3642</f>
        <v>0</v>
      </c>
      <c r="F3644">
        <f>ItemLists_295084!F3642</f>
        <v>0</v>
      </c>
      <c r="G3644">
        <f>ItemLists_295084!P3642</f>
        <v>0</v>
      </c>
      <c r="H3644" s="1">
        <f>ItemLists_295084!W3642</f>
        <v>0</v>
      </c>
      <c r="I3644">
        <f>ItemLists_295084!S3642</f>
        <v>0</v>
      </c>
    </row>
    <row r="3645" spans="1:9" x14ac:dyDescent="0.25">
      <c r="A3645" t="str">
        <f>IF(ItemLists_295084!A3643="Juvenile Non-Fiction","JNF","")</f>
        <v/>
      </c>
      <c r="B3645">
        <f>ItemLists_295084!B3643</f>
        <v>0</v>
      </c>
      <c r="C3645" t="str">
        <f>LEFT(ItemLists_295084!D3643,36)</f>
        <v/>
      </c>
      <c r="D3645" s="3" t="str">
        <f>IF(ItemLists_295084!AE3643=1,"Yes","No")</f>
        <v>No</v>
      </c>
      <c r="E3645" s="18">
        <f>ItemLists_295084!C3643</f>
        <v>0</v>
      </c>
      <c r="F3645">
        <f>ItemLists_295084!F3643</f>
        <v>0</v>
      </c>
      <c r="G3645">
        <f>ItemLists_295084!P3643</f>
        <v>0</v>
      </c>
      <c r="H3645" s="1">
        <f>ItemLists_295084!W3643</f>
        <v>0</v>
      </c>
      <c r="I3645">
        <f>ItemLists_295084!S3643</f>
        <v>0</v>
      </c>
    </row>
    <row r="3646" spans="1:9" x14ac:dyDescent="0.25">
      <c r="A3646" t="str">
        <f>IF(ItemLists_295084!A3644="Juvenile Non-Fiction","JNF","")</f>
        <v/>
      </c>
      <c r="B3646">
        <f>ItemLists_295084!B3644</f>
        <v>0</v>
      </c>
      <c r="C3646" t="str">
        <f>LEFT(ItemLists_295084!D3644,36)</f>
        <v/>
      </c>
      <c r="D3646" s="3" t="str">
        <f>IF(ItemLists_295084!AE3644=1,"Yes","No")</f>
        <v>No</v>
      </c>
      <c r="E3646" s="18">
        <f>ItemLists_295084!C3644</f>
        <v>0</v>
      </c>
      <c r="F3646">
        <f>ItemLists_295084!F3644</f>
        <v>0</v>
      </c>
      <c r="G3646">
        <f>ItemLists_295084!P3644</f>
        <v>0</v>
      </c>
      <c r="H3646" s="1">
        <f>ItemLists_295084!W3644</f>
        <v>0</v>
      </c>
      <c r="I3646">
        <f>ItemLists_295084!S3644</f>
        <v>0</v>
      </c>
    </row>
    <row r="3647" spans="1:9" x14ac:dyDescent="0.25">
      <c r="A3647" t="str">
        <f>IF(ItemLists_295084!A3645="Juvenile Non-Fiction","JNF","")</f>
        <v/>
      </c>
      <c r="B3647">
        <f>ItemLists_295084!B3645</f>
        <v>0</v>
      </c>
      <c r="C3647" t="str">
        <f>LEFT(ItemLists_295084!D3645,36)</f>
        <v/>
      </c>
      <c r="D3647" s="3" t="str">
        <f>IF(ItemLists_295084!AE3645=1,"Yes","No")</f>
        <v>No</v>
      </c>
      <c r="E3647" s="18">
        <f>ItemLists_295084!C3645</f>
        <v>0</v>
      </c>
      <c r="F3647">
        <f>ItemLists_295084!F3645</f>
        <v>0</v>
      </c>
      <c r="G3647">
        <f>ItemLists_295084!P3645</f>
        <v>0</v>
      </c>
      <c r="H3647" s="1">
        <f>ItemLists_295084!W3645</f>
        <v>0</v>
      </c>
      <c r="I3647">
        <f>ItemLists_295084!S3645</f>
        <v>0</v>
      </c>
    </row>
    <row r="3648" spans="1:9" x14ac:dyDescent="0.25">
      <c r="A3648" t="str">
        <f>IF(ItemLists_295084!A3646="Juvenile Non-Fiction","JNF","")</f>
        <v/>
      </c>
      <c r="B3648">
        <f>ItemLists_295084!B3646</f>
        <v>0</v>
      </c>
      <c r="C3648" t="str">
        <f>LEFT(ItemLists_295084!D3646,36)</f>
        <v/>
      </c>
      <c r="D3648" s="3" t="str">
        <f>IF(ItemLists_295084!AE3646=1,"Yes","No")</f>
        <v>No</v>
      </c>
      <c r="E3648" s="18">
        <f>ItemLists_295084!C3646</f>
        <v>0</v>
      </c>
      <c r="F3648">
        <f>ItemLists_295084!F3646</f>
        <v>0</v>
      </c>
      <c r="G3648">
        <f>ItemLists_295084!P3646</f>
        <v>0</v>
      </c>
      <c r="H3648" s="1">
        <f>ItemLists_295084!W3646</f>
        <v>0</v>
      </c>
      <c r="I3648">
        <f>ItemLists_295084!S3646</f>
        <v>0</v>
      </c>
    </row>
    <row r="3649" spans="1:9" x14ac:dyDescent="0.25">
      <c r="A3649" t="str">
        <f>IF(ItemLists_295084!A3647="Juvenile Non-Fiction","JNF","")</f>
        <v/>
      </c>
      <c r="B3649">
        <f>ItemLists_295084!B3647</f>
        <v>0</v>
      </c>
      <c r="C3649" t="str">
        <f>LEFT(ItemLists_295084!D3647,36)</f>
        <v/>
      </c>
      <c r="D3649" s="3" t="str">
        <f>IF(ItemLists_295084!AE3647=1,"Yes","No")</f>
        <v>No</v>
      </c>
      <c r="E3649" s="18">
        <f>ItemLists_295084!C3647</f>
        <v>0</v>
      </c>
      <c r="F3649">
        <f>ItemLists_295084!F3647</f>
        <v>0</v>
      </c>
      <c r="G3649">
        <f>ItemLists_295084!P3647</f>
        <v>0</v>
      </c>
      <c r="H3649" s="1">
        <f>ItemLists_295084!W3647</f>
        <v>0</v>
      </c>
      <c r="I3649">
        <f>ItemLists_295084!S3647</f>
        <v>0</v>
      </c>
    </row>
    <row r="3650" spans="1:9" x14ac:dyDescent="0.25">
      <c r="A3650" t="str">
        <f>IF(ItemLists_295084!A3648="Juvenile Non-Fiction","JNF","")</f>
        <v/>
      </c>
      <c r="B3650">
        <f>ItemLists_295084!B3648</f>
        <v>0</v>
      </c>
      <c r="C3650" t="str">
        <f>LEFT(ItemLists_295084!D3648,36)</f>
        <v/>
      </c>
      <c r="D3650" s="3" t="str">
        <f>IF(ItemLists_295084!AE3648=1,"Yes","No")</f>
        <v>No</v>
      </c>
      <c r="E3650" s="18">
        <f>ItemLists_295084!C3648</f>
        <v>0</v>
      </c>
      <c r="F3650">
        <f>ItemLists_295084!F3648</f>
        <v>0</v>
      </c>
      <c r="G3650">
        <f>ItemLists_295084!P3648</f>
        <v>0</v>
      </c>
      <c r="H3650" s="1">
        <f>ItemLists_295084!W3648</f>
        <v>0</v>
      </c>
      <c r="I3650">
        <f>ItemLists_295084!S3648</f>
        <v>0</v>
      </c>
    </row>
    <row r="3651" spans="1:9" x14ac:dyDescent="0.25">
      <c r="A3651" t="str">
        <f>IF(ItemLists_295084!A3649="Juvenile Non-Fiction","JNF","")</f>
        <v/>
      </c>
      <c r="B3651">
        <f>ItemLists_295084!B3649</f>
        <v>0</v>
      </c>
      <c r="C3651" t="str">
        <f>LEFT(ItemLists_295084!D3649,36)</f>
        <v/>
      </c>
      <c r="D3651" s="3" t="str">
        <f>IF(ItemLists_295084!AE3649=1,"Yes","No")</f>
        <v>No</v>
      </c>
      <c r="E3651" s="18">
        <f>ItemLists_295084!C3649</f>
        <v>0</v>
      </c>
      <c r="F3651">
        <f>ItemLists_295084!F3649</f>
        <v>0</v>
      </c>
      <c r="G3651">
        <f>ItemLists_295084!P3649</f>
        <v>0</v>
      </c>
      <c r="H3651" s="1">
        <f>ItemLists_295084!W3649</f>
        <v>0</v>
      </c>
      <c r="I3651">
        <f>ItemLists_295084!S3649</f>
        <v>0</v>
      </c>
    </row>
    <row r="3652" spans="1:9" x14ac:dyDescent="0.25">
      <c r="A3652" t="str">
        <f>IF(ItemLists_295084!A3650="Juvenile Non-Fiction","JNF","")</f>
        <v/>
      </c>
      <c r="B3652">
        <f>ItemLists_295084!B3650</f>
        <v>0</v>
      </c>
      <c r="C3652" t="str">
        <f>LEFT(ItemLists_295084!D3650,36)</f>
        <v/>
      </c>
      <c r="D3652" s="3" t="str">
        <f>IF(ItemLists_295084!AE3650=1,"Yes","No")</f>
        <v>No</v>
      </c>
      <c r="E3652" s="18">
        <f>ItemLists_295084!C3650</f>
        <v>0</v>
      </c>
      <c r="F3652">
        <f>ItemLists_295084!F3650</f>
        <v>0</v>
      </c>
      <c r="G3652">
        <f>ItemLists_295084!P3650</f>
        <v>0</v>
      </c>
      <c r="H3652" s="1">
        <f>ItemLists_295084!W3650</f>
        <v>0</v>
      </c>
      <c r="I3652">
        <f>ItemLists_295084!S3650</f>
        <v>0</v>
      </c>
    </row>
    <row r="3653" spans="1:9" x14ac:dyDescent="0.25">
      <c r="A3653" t="str">
        <f>IF(ItemLists_295084!A3651="Juvenile Non-Fiction","JNF","")</f>
        <v/>
      </c>
      <c r="B3653">
        <f>ItemLists_295084!B3651</f>
        <v>0</v>
      </c>
      <c r="C3653" t="str">
        <f>LEFT(ItemLists_295084!D3651,36)</f>
        <v/>
      </c>
      <c r="D3653" s="3" t="str">
        <f>IF(ItemLists_295084!AE3651=1,"Yes","No")</f>
        <v>No</v>
      </c>
      <c r="E3653" s="18">
        <f>ItemLists_295084!C3651</f>
        <v>0</v>
      </c>
      <c r="F3653">
        <f>ItemLists_295084!F3651</f>
        <v>0</v>
      </c>
      <c r="G3653">
        <f>ItemLists_295084!P3651</f>
        <v>0</v>
      </c>
      <c r="H3653" s="1">
        <f>ItemLists_295084!W3651</f>
        <v>0</v>
      </c>
      <c r="I3653">
        <f>ItemLists_295084!S3651</f>
        <v>0</v>
      </c>
    </row>
    <row r="3654" spans="1:9" x14ac:dyDescent="0.25">
      <c r="A3654" t="str">
        <f>IF(ItemLists_295084!A3652="Juvenile Non-Fiction","JNF","")</f>
        <v/>
      </c>
      <c r="B3654">
        <f>ItemLists_295084!B3652</f>
        <v>0</v>
      </c>
      <c r="C3654" t="str">
        <f>LEFT(ItemLists_295084!D3652,36)</f>
        <v/>
      </c>
      <c r="D3654" s="3" t="str">
        <f>IF(ItemLists_295084!AE3652=1,"Yes","No")</f>
        <v>No</v>
      </c>
      <c r="E3654" s="18">
        <f>ItemLists_295084!C3652</f>
        <v>0</v>
      </c>
      <c r="F3654">
        <f>ItemLists_295084!F3652</f>
        <v>0</v>
      </c>
      <c r="G3654">
        <f>ItemLists_295084!P3652</f>
        <v>0</v>
      </c>
      <c r="H3654" s="1">
        <f>ItemLists_295084!W3652</f>
        <v>0</v>
      </c>
      <c r="I3654">
        <f>ItemLists_295084!S3652</f>
        <v>0</v>
      </c>
    </row>
    <row r="3655" spans="1:9" x14ac:dyDescent="0.25">
      <c r="A3655" t="str">
        <f>IF(ItemLists_295084!A3653="Juvenile Non-Fiction","JNF","")</f>
        <v/>
      </c>
      <c r="B3655">
        <f>ItemLists_295084!B3653</f>
        <v>0</v>
      </c>
      <c r="C3655" t="str">
        <f>LEFT(ItemLists_295084!D3653,36)</f>
        <v/>
      </c>
      <c r="D3655" s="3" t="str">
        <f>IF(ItemLists_295084!AE3653=1,"Yes","No")</f>
        <v>No</v>
      </c>
      <c r="E3655" s="18">
        <f>ItemLists_295084!C3653</f>
        <v>0</v>
      </c>
      <c r="F3655">
        <f>ItemLists_295084!F3653</f>
        <v>0</v>
      </c>
      <c r="G3655">
        <f>ItemLists_295084!P3653</f>
        <v>0</v>
      </c>
      <c r="H3655" s="1">
        <f>ItemLists_295084!W3653</f>
        <v>0</v>
      </c>
      <c r="I3655">
        <f>ItemLists_295084!S3653</f>
        <v>0</v>
      </c>
    </row>
    <row r="3656" spans="1:9" x14ac:dyDescent="0.25">
      <c r="A3656" t="str">
        <f>IF(ItemLists_295084!A3654="Juvenile Non-Fiction","JNF","")</f>
        <v/>
      </c>
      <c r="B3656">
        <f>ItemLists_295084!B3654</f>
        <v>0</v>
      </c>
      <c r="C3656" t="str">
        <f>LEFT(ItemLists_295084!D3654,36)</f>
        <v/>
      </c>
      <c r="D3656" s="3" t="str">
        <f>IF(ItemLists_295084!AE3654=1,"Yes","No")</f>
        <v>No</v>
      </c>
      <c r="E3656" s="18">
        <f>ItemLists_295084!C3654</f>
        <v>0</v>
      </c>
      <c r="F3656">
        <f>ItemLists_295084!F3654</f>
        <v>0</v>
      </c>
      <c r="G3656">
        <f>ItemLists_295084!P3654</f>
        <v>0</v>
      </c>
      <c r="H3656" s="1">
        <f>ItemLists_295084!W3654</f>
        <v>0</v>
      </c>
      <c r="I3656">
        <f>ItemLists_295084!S3654</f>
        <v>0</v>
      </c>
    </row>
    <row r="3657" spans="1:9" x14ac:dyDescent="0.25">
      <c r="A3657" t="str">
        <f>IF(ItemLists_295084!A3655="Juvenile Non-Fiction","JNF","")</f>
        <v/>
      </c>
      <c r="B3657">
        <f>ItemLists_295084!B3655</f>
        <v>0</v>
      </c>
      <c r="C3657" t="str">
        <f>LEFT(ItemLists_295084!D3655,36)</f>
        <v/>
      </c>
      <c r="D3657" s="3" t="str">
        <f>IF(ItemLists_295084!AE3655=1,"Yes","No")</f>
        <v>No</v>
      </c>
      <c r="E3657" s="18">
        <f>ItemLists_295084!C3655</f>
        <v>0</v>
      </c>
      <c r="F3657">
        <f>ItemLists_295084!F3655</f>
        <v>0</v>
      </c>
      <c r="G3657">
        <f>ItemLists_295084!P3655</f>
        <v>0</v>
      </c>
      <c r="H3657" s="1">
        <f>ItemLists_295084!W3655</f>
        <v>0</v>
      </c>
      <c r="I3657">
        <f>ItemLists_295084!S3655</f>
        <v>0</v>
      </c>
    </row>
    <row r="3658" spans="1:9" x14ac:dyDescent="0.25">
      <c r="A3658" t="str">
        <f>IF(ItemLists_295084!A3656="Juvenile Non-Fiction","JNF","")</f>
        <v/>
      </c>
      <c r="B3658">
        <f>ItemLists_295084!B3656</f>
        <v>0</v>
      </c>
      <c r="C3658" t="str">
        <f>LEFT(ItemLists_295084!D3656,36)</f>
        <v/>
      </c>
      <c r="D3658" s="3" t="str">
        <f>IF(ItemLists_295084!AE3656=1,"Yes","No")</f>
        <v>No</v>
      </c>
      <c r="E3658" s="18">
        <f>ItemLists_295084!C3656</f>
        <v>0</v>
      </c>
      <c r="F3658">
        <f>ItemLists_295084!F3656</f>
        <v>0</v>
      </c>
      <c r="G3658">
        <f>ItemLists_295084!P3656</f>
        <v>0</v>
      </c>
      <c r="H3658" s="1">
        <f>ItemLists_295084!W3656</f>
        <v>0</v>
      </c>
      <c r="I3658">
        <f>ItemLists_295084!S3656</f>
        <v>0</v>
      </c>
    </row>
    <row r="3659" spans="1:9" x14ac:dyDescent="0.25">
      <c r="A3659" t="str">
        <f>IF(ItemLists_295084!A3657="Juvenile Non-Fiction","JNF","")</f>
        <v/>
      </c>
      <c r="B3659">
        <f>ItemLists_295084!B3657</f>
        <v>0</v>
      </c>
      <c r="C3659" t="str">
        <f>LEFT(ItemLists_295084!D3657,36)</f>
        <v/>
      </c>
      <c r="D3659" s="3" t="str">
        <f>IF(ItemLists_295084!AE3657=1,"Yes","No")</f>
        <v>No</v>
      </c>
      <c r="E3659" s="18">
        <f>ItemLists_295084!C3657</f>
        <v>0</v>
      </c>
      <c r="F3659">
        <f>ItemLists_295084!F3657</f>
        <v>0</v>
      </c>
      <c r="G3659">
        <f>ItemLists_295084!P3657</f>
        <v>0</v>
      </c>
      <c r="H3659" s="1">
        <f>ItemLists_295084!W3657</f>
        <v>0</v>
      </c>
      <c r="I3659">
        <f>ItemLists_295084!S3657</f>
        <v>0</v>
      </c>
    </row>
    <row r="3660" spans="1:9" x14ac:dyDescent="0.25">
      <c r="A3660" t="str">
        <f>IF(ItemLists_295084!A3658="Juvenile Non-Fiction","JNF","")</f>
        <v/>
      </c>
      <c r="B3660">
        <f>ItemLists_295084!B3658</f>
        <v>0</v>
      </c>
      <c r="C3660" t="str">
        <f>LEFT(ItemLists_295084!D3658,36)</f>
        <v/>
      </c>
      <c r="D3660" s="3" t="str">
        <f>IF(ItemLists_295084!AE3658=1,"Yes","No")</f>
        <v>No</v>
      </c>
      <c r="E3660" s="18">
        <f>ItemLists_295084!C3658</f>
        <v>0</v>
      </c>
      <c r="F3660">
        <f>ItemLists_295084!F3658</f>
        <v>0</v>
      </c>
      <c r="G3660">
        <f>ItemLists_295084!P3658</f>
        <v>0</v>
      </c>
      <c r="H3660" s="1">
        <f>ItemLists_295084!W3658</f>
        <v>0</v>
      </c>
      <c r="I3660">
        <f>ItemLists_295084!S3658</f>
        <v>0</v>
      </c>
    </row>
    <row r="3661" spans="1:9" x14ac:dyDescent="0.25">
      <c r="A3661" t="str">
        <f>IF(ItemLists_295084!A3659="Juvenile Non-Fiction","JNF","")</f>
        <v/>
      </c>
      <c r="B3661">
        <f>ItemLists_295084!B3659</f>
        <v>0</v>
      </c>
      <c r="C3661" t="str">
        <f>LEFT(ItemLists_295084!D3659,36)</f>
        <v/>
      </c>
      <c r="D3661" s="3" t="str">
        <f>IF(ItemLists_295084!AE3659=1,"Yes","No")</f>
        <v>No</v>
      </c>
      <c r="E3661" s="18">
        <f>ItemLists_295084!C3659</f>
        <v>0</v>
      </c>
      <c r="F3661">
        <f>ItemLists_295084!F3659</f>
        <v>0</v>
      </c>
      <c r="G3661">
        <f>ItemLists_295084!P3659</f>
        <v>0</v>
      </c>
      <c r="H3661" s="1">
        <f>ItemLists_295084!W3659</f>
        <v>0</v>
      </c>
      <c r="I3661">
        <f>ItemLists_295084!S3659</f>
        <v>0</v>
      </c>
    </row>
    <row r="3662" spans="1:9" x14ac:dyDescent="0.25">
      <c r="A3662" t="str">
        <f>IF(ItemLists_295084!A3660="Juvenile Non-Fiction","JNF","")</f>
        <v/>
      </c>
      <c r="B3662">
        <f>ItemLists_295084!B3660</f>
        <v>0</v>
      </c>
      <c r="C3662" t="str">
        <f>LEFT(ItemLists_295084!D3660,36)</f>
        <v/>
      </c>
      <c r="D3662" s="3" t="str">
        <f>IF(ItemLists_295084!AE3660=1,"Yes","No")</f>
        <v>No</v>
      </c>
      <c r="E3662" s="18">
        <f>ItemLists_295084!C3660</f>
        <v>0</v>
      </c>
      <c r="F3662">
        <f>ItemLists_295084!F3660</f>
        <v>0</v>
      </c>
      <c r="G3662">
        <f>ItemLists_295084!P3660</f>
        <v>0</v>
      </c>
      <c r="H3662" s="1">
        <f>ItemLists_295084!W3660</f>
        <v>0</v>
      </c>
      <c r="I3662">
        <f>ItemLists_295084!S3660</f>
        <v>0</v>
      </c>
    </row>
    <row r="3663" spans="1:9" x14ac:dyDescent="0.25">
      <c r="A3663" t="str">
        <f>IF(ItemLists_295084!A3661="Juvenile Non-Fiction","JNF","")</f>
        <v/>
      </c>
      <c r="B3663">
        <f>ItemLists_295084!B3661</f>
        <v>0</v>
      </c>
      <c r="C3663" t="str">
        <f>LEFT(ItemLists_295084!D3661,36)</f>
        <v/>
      </c>
      <c r="D3663" s="3" t="str">
        <f>IF(ItemLists_295084!AE3661=1,"Yes","No")</f>
        <v>No</v>
      </c>
      <c r="E3663" s="18">
        <f>ItemLists_295084!C3661</f>
        <v>0</v>
      </c>
      <c r="F3663">
        <f>ItemLists_295084!F3661</f>
        <v>0</v>
      </c>
      <c r="G3663">
        <f>ItemLists_295084!P3661</f>
        <v>0</v>
      </c>
      <c r="H3663" s="1">
        <f>ItemLists_295084!W3661</f>
        <v>0</v>
      </c>
      <c r="I3663">
        <f>ItemLists_295084!S3661</f>
        <v>0</v>
      </c>
    </row>
    <row r="3664" spans="1:9" x14ac:dyDescent="0.25">
      <c r="A3664" t="str">
        <f>IF(ItemLists_295084!A3662="Juvenile Non-Fiction","JNF","")</f>
        <v/>
      </c>
      <c r="B3664">
        <f>ItemLists_295084!B3662</f>
        <v>0</v>
      </c>
      <c r="C3664" t="str">
        <f>LEFT(ItemLists_295084!D3662,36)</f>
        <v/>
      </c>
      <c r="D3664" s="3" t="str">
        <f>IF(ItemLists_295084!AE3662=1,"Yes","No")</f>
        <v>No</v>
      </c>
      <c r="E3664" s="18">
        <f>ItemLists_295084!C3662</f>
        <v>0</v>
      </c>
      <c r="F3664">
        <f>ItemLists_295084!F3662</f>
        <v>0</v>
      </c>
      <c r="G3664">
        <f>ItemLists_295084!P3662</f>
        <v>0</v>
      </c>
      <c r="H3664" s="1">
        <f>ItemLists_295084!W3662</f>
        <v>0</v>
      </c>
      <c r="I3664">
        <f>ItemLists_295084!S3662</f>
        <v>0</v>
      </c>
    </row>
    <row r="3665" spans="1:9" x14ac:dyDescent="0.25">
      <c r="A3665" t="str">
        <f>IF(ItemLists_295084!A3663="Juvenile Non-Fiction","JNF","")</f>
        <v/>
      </c>
      <c r="B3665">
        <f>ItemLists_295084!B3663</f>
        <v>0</v>
      </c>
      <c r="C3665" t="str">
        <f>LEFT(ItemLists_295084!D3663,36)</f>
        <v/>
      </c>
      <c r="D3665" s="3" t="str">
        <f>IF(ItemLists_295084!AE3663=1,"Yes","No")</f>
        <v>No</v>
      </c>
      <c r="E3665" s="18">
        <f>ItemLists_295084!C3663</f>
        <v>0</v>
      </c>
      <c r="F3665">
        <f>ItemLists_295084!F3663</f>
        <v>0</v>
      </c>
      <c r="G3665">
        <f>ItemLists_295084!P3663</f>
        <v>0</v>
      </c>
      <c r="H3665" s="1">
        <f>ItemLists_295084!W3663</f>
        <v>0</v>
      </c>
      <c r="I3665">
        <f>ItemLists_295084!S3663</f>
        <v>0</v>
      </c>
    </row>
    <row r="3666" spans="1:9" x14ac:dyDescent="0.25">
      <c r="A3666" t="str">
        <f>IF(ItemLists_295084!A3664="Juvenile Non-Fiction","JNF","")</f>
        <v/>
      </c>
      <c r="B3666">
        <f>ItemLists_295084!B3664</f>
        <v>0</v>
      </c>
      <c r="C3666" t="str">
        <f>LEFT(ItemLists_295084!D3664,36)</f>
        <v/>
      </c>
      <c r="D3666" s="3" t="str">
        <f>IF(ItemLists_295084!AE3664=1,"Yes","No")</f>
        <v>No</v>
      </c>
      <c r="E3666" s="18">
        <f>ItemLists_295084!C3664</f>
        <v>0</v>
      </c>
      <c r="F3666">
        <f>ItemLists_295084!F3664</f>
        <v>0</v>
      </c>
      <c r="G3666">
        <f>ItemLists_295084!P3664</f>
        <v>0</v>
      </c>
      <c r="H3666" s="1">
        <f>ItemLists_295084!W3664</f>
        <v>0</v>
      </c>
      <c r="I3666">
        <f>ItemLists_295084!S3664</f>
        <v>0</v>
      </c>
    </row>
    <row r="3667" spans="1:9" x14ac:dyDescent="0.25">
      <c r="A3667" t="str">
        <f>IF(ItemLists_295084!A3665="Juvenile Non-Fiction","JNF","")</f>
        <v/>
      </c>
      <c r="B3667">
        <f>ItemLists_295084!B3665</f>
        <v>0</v>
      </c>
      <c r="C3667" t="str">
        <f>LEFT(ItemLists_295084!D3665,36)</f>
        <v/>
      </c>
      <c r="D3667" s="3" t="str">
        <f>IF(ItemLists_295084!AE3665=1,"Yes","No")</f>
        <v>No</v>
      </c>
      <c r="E3667" s="18">
        <f>ItemLists_295084!C3665</f>
        <v>0</v>
      </c>
      <c r="F3667">
        <f>ItemLists_295084!F3665</f>
        <v>0</v>
      </c>
      <c r="G3667">
        <f>ItemLists_295084!P3665</f>
        <v>0</v>
      </c>
      <c r="H3667" s="1">
        <f>ItemLists_295084!W3665</f>
        <v>0</v>
      </c>
      <c r="I3667">
        <f>ItemLists_295084!S3665</f>
        <v>0</v>
      </c>
    </row>
    <row r="3668" spans="1:9" x14ac:dyDescent="0.25">
      <c r="A3668" t="str">
        <f>IF(ItemLists_295084!A3666="Juvenile Non-Fiction","JNF","")</f>
        <v/>
      </c>
      <c r="B3668">
        <f>ItemLists_295084!B3666</f>
        <v>0</v>
      </c>
      <c r="C3668" t="str">
        <f>LEFT(ItemLists_295084!D3666,36)</f>
        <v/>
      </c>
      <c r="D3668" s="3" t="str">
        <f>IF(ItemLists_295084!AE3666=1,"Yes","No")</f>
        <v>No</v>
      </c>
      <c r="E3668" s="18">
        <f>ItemLists_295084!C3666</f>
        <v>0</v>
      </c>
      <c r="F3668">
        <f>ItemLists_295084!F3666</f>
        <v>0</v>
      </c>
      <c r="G3668">
        <f>ItemLists_295084!P3666</f>
        <v>0</v>
      </c>
      <c r="H3668" s="1">
        <f>ItemLists_295084!W3666</f>
        <v>0</v>
      </c>
      <c r="I3668">
        <f>ItemLists_295084!S3666</f>
        <v>0</v>
      </c>
    </row>
    <row r="3669" spans="1:9" x14ac:dyDescent="0.25">
      <c r="A3669" t="str">
        <f>IF(ItemLists_295084!A3667="Juvenile Non-Fiction","JNF","")</f>
        <v/>
      </c>
      <c r="B3669">
        <f>ItemLists_295084!B3667</f>
        <v>0</v>
      </c>
      <c r="C3669" t="str">
        <f>LEFT(ItemLists_295084!D3667,36)</f>
        <v/>
      </c>
      <c r="D3669" s="3" t="str">
        <f>IF(ItemLists_295084!AE3667=1,"Yes","No")</f>
        <v>No</v>
      </c>
      <c r="E3669" s="18">
        <f>ItemLists_295084!C3667</f>
        <v>0</v>
      </c>
      <c r="F3669">
        <f>ItemLists_295084!F3667</f>
        <v>0</v>
      </c>
      <c r="G3669">
        <f>ItemLists_295084!P3667</f>
        <v>0</v>
      </c>
      <c r="H3669" s="1">
        <f>ItemLists_295084!W3667</f>
        <v>0</v>
      </c>
      <c r="I3669">
        <f>ItemLists_295084!S3667</f>
        <v>0</v>
      </c>
    </row>
    <row r="3670" spans="1:9" x14ac:dyDescent="0.25">
      <c r="A3670" t="str">
        <f>IF(ItemLists_295084!A3668="Juvenile Non-Fiction","JNF","")</f>
        <v/>
      </c>
      <c r="B3670">
        <f>ItemLists_295084!B3668</f>
        <v>0</v>
      </c>
      <c r="C3670" t="str">
        <f>LEFT(ItemLists_295084!D3668,36)</f>
        <v/>
      </c>
      <c r="D3670" s="3" t="str">
        <f>IF(ItemLists_295084!AE3668=1,"Yes","No")</f>
        <v>No</v>
      </c>
      <c r="E3670" s="18">
        <f>ItemLists_295084!C3668</f>
        <v>0</v>
      </c>
      <c r="F3670">
        <f>ItemLists_295084!F3668</f>
        <v>0</v>
      </c>
      <c r="G3670">
        <f>ItemLists_295084!P3668</f>
        <v>0</v>
      </c>
      <c r="H3670" s="1">
        <f>ItemLists_295084!W3668</f>
        <v>0</v>
      </c>
      <c r="I3670">
        <f>ItemLists_295084!S3668</f>
        <v>0</v>
      </c>
    </row>
    <row r="3671" spans="1:9" x14ac:dyDescent="0.25">
      <c r="A3671" t="str">
        <f>IF(ItemLists_295084!A3669="Juvenile Non-Fiction","JNF","")</f>
        <v/>
      </c>
      <c r="B3671">
        <f>ItemLists_295084!B3669</f>
        <v>0</v>
      </c>
      <c r="C3671" t="str">
        <f>LEFT(ItemLists_295084!D3669,36)</f>
        <v/>
      </c>
      <c r="D3671" s="3" t="str">
        <f>IF(ItemLists_295084!AE3669=1,"Yes","No")</f>
        <v>No</v>
      </c>
      <c r="E3671" s="18">
        <f>ItemLists_295084!C3669</f>
        <v>0</v>
      </c>
      <c r="F3671">
        <f>ItemLists_295084!F3669</f>
        <v>0</v>
      </c>
      <c r="G3671">
        <f>ItemLists_295084!P3669</f>
        <v>0</v>
      </c>
      <c r="H3671" s="1">
        <f>ItemLists_295084!W3669</f>
        <v>0</v>
      </c>
      <c r="I3671">
        <f>ItemLists_295084!S3669</f>
        <v>0</v>
      </c>
    </row>
    <row r="3672" spans="1:9" x14ac:dyDescent="0.25">
      <c r="A3672" t="str">
        <f>IF(ItemLists_295084!A3670="Juvenile Non-Fiction","JNF","")</f>
        <v/>
      </c>
      <c r="B3672">
        <f>ItemLists_295084!B3670</f>
        <v>0</v>
      </c>
      <c r="C3672" t="str">
        <f>LEFT(ItemLists_295084!D3670,36)</f>
        <v/>
      </c>
      <c r="D3672" s="3" t="str">
        <f>IF(ItemLists_295084!AE3670=1,"Yes","No")</f>
        <v>No</v>
      </c>
      <c r="E3672" s="18">
        <f>ItemLists_295084!C3670</f>
        <v>0</v>
      </c>
      <c r="F3672">
        <f>ItemLists_295084!F3670</f>
        <v>0</v>
      </c>
      <c r="G3672">
        <f>ItemLists_295084!P3670</f>
        <v>0</v>
      </c>
      <c r="H3672" s="1">
        <f>ItemLists_295084!W3670</f>
        <v>0</v>
      </c>
      <c r="I3672">
        <f>ItemLists_295084!S3670</f>
        <v>0</v>
      </c>
    </row>
    <row r="3673" spans="1:9" x14ac:dyDescent="0.25">
      <c r="A3673" t="str">
        <f>IF(ItemLists_295084!A3671="Juvenile Non-Fiction","JNF","")</f>
        <v/>
      </c>
      <c r="B3673">
        <f>ItemLists_295084!B3671</f>
        <v>0</v>
      </c>
      <c r="C3673" t="str">
        <f>LEFT(ItemLists_295084!D3671,36)</f>
        <v/>
      </c>
      <c r="D3673" s="3" t="str">
        <f>IF(ItemLists_295084!AE3671=1,"Yes","No")</f>
        <v>No</v>
      </c>
      <c r="E3673" s="18">
        <f>ItemLists_295084!C3671</f>
        <v>0</v>
      </c>
      <c r="F3673">
        <f>ItemLists_295084!F3671</f>
        <v>0</v>
      </c>
      <c r="G3673">
        <f>ItemLists_295084!P3671</f>
        <v>0</v>
      </c>
      <c r="H3673" s="1">
        <f>ItemLists_295084!W3671</f>
        <v>0</v>
      </c>
      <c r="I3673">
        <f>ItemLists_295084!S3671</f>
        <v>0</v>
      </c>
    </row>
    <row r="3674" spans="1:9" x14ac:dyDescent="0.25">
      <c r="A3674" t="str">
        <f>IF(ItemLists_295084!A3672="Juvenile Non-Fiction","JNF","")</f>
        <v/>
      </c>
      <c r="B3674">
        <f>ItemLists_295084!B3672</f>
        <v>0</v>
      </c>
      <c r="C3674" t="str">
        <f>LEFT(ItemLists_295084!D3672,36)</f>
        <v/>
      </c>
      <c r="D3674" s="3" t="str">
        <f>IF(ItemLists_295084!AE3672=1,"Yes","No")</f>
        <v>No</v>
      </c>
      <c r="E3674" s="18">
        <f>ItemLists_295084!C3672</f>
        <v>0</v>
      </c>
      <c r="F3674">
        <f>ItemLists_295084!F3672</f>
        <v>0</v>
      </c>
      <c r="G3674">
        <f>ItemLists_295084!P3672</f>
        <v>0</v>
      </c>
      <c r="H3674" s="1">
        <f>ItemLists_295084!W3672</f>
        <v>0</v>
      </c>
      <c r="I3674">
        <f>ItemLists_295084!S3672</f>
        <v>0</v>
      </c>
    </row>
    <row r="3675" spans="1:9" x14ac:dyDescent="0.25">
      <c r="A3675" t="str">
        <f>IF(ItemLists_295084!A3673="Juvenile Non-Fiction","JNF","")</f>
        <v/>
      </c>
      <c r="B3675">
        <f>ItemLists_295084!B3673</f>
        <v>0</v>
      </c>
      <c r="C3675" t="str">
        <f>LEFT(ItemLists_295084!D3673,36)</f>
        <v/>
      </c>
      <c r="D3675" s="3" t="str">
        <f>IF(ItemLists_295084!AE3673=1,"Yes","No")</f>
        <v>No</v>
      </c>
      <c r="E3675" s="18">
        <f>ItemLists_295084!C3673</f>
        <v>0</v>
      </c>
      <c r="F3675">
        <f>ItemLists_295084!F3673</f>
        <v>0</v>
      </c>
      <c r="G3675">
        <f>ItemLists_295084!P3673</f>
        <v>0</v>
      </c>
      <c r="H3675" s="1">
        <f>ItemLists_295084!W3673</f>
        <v>0</v>
      </c>
      <c r="I3675">
        <f>ItemLists_295084!S3673</f>
        <v>0</v>
      </c>
    </row>
    <row r="3676" spans="1:9" x14ac:dyDescent="0.25">
      <c r="A3676" t="str">
        <f>IF(ItemLists_295084!A3674="Juvenile Non-Fiction","JNF","")</f>
        <v/>
      </c>
      <c r="B3676">
        <f>ItemLists_295084!B3674</f>
        <v>0</v>
      </c>
      <c r="C3676" t="str">
        <f>LEFT(ItemLists_295084!D3674,36)</f>
        <v/>
      </c>
      <c r="D3676" s="3" t="str">
        <f>IF(ItemLists_295084!AE3674=1,"Yes","No")</f>
        <v>No</v>
      </c>
      <c r="E3676" s="18">
        <f>ItemLists_295084!C3674</f>
        <v>0</v>
      </c>
      <c r="F3676">
        <f>ItemLists_295084!F3674</f>
        <v>0</v>
      </c>
      <c r="G3676">
        <f>ItemLists_295084!P3674</f>
        <v>0</v>
      </c>
      <c r="H3676" s="1">
        <f>ItemLists_295084!W3674</f>
        <v>0</v>
      </c>
      <c r="I3676">
        <f>ItemLists_295084!S3674</f>
        <v>0</v>
      </c>
    </row>
    <row r="3677" spans="1:9" x14ac:dyDescent="0.25">
      <c r="A3677" t="str">
        <f>IF(ItemLists_295084!A3675="Juvenile Non-Fiction","JNF","")</f>
        <v/>
      </c>
      <c r="B3677">
        <f>ItemLists_295084!B3675</f>
        <v>0</v>
      </c>
      <c r="C3677" t="str">
        <f>LEFT(ItemLists_295084!D3675,36)</f>
        <v/>
      </c>
      <c r="D3677" s="3" t="str">
        <f>IF(ItemLists_295084!AE3675=1,"Yes","No")</f>
        <v>No</v>
      </c>
      <c r="E3677" s="18">
        <f>ItemLists_295084!C3675</f>
        <v>0</v>
      </c>
      <c r="F3677">
        <f>ItemLists_295084!F3675</f>
        <v>0</v>
      </c>
      <c r="G3677">
        <f>ItemLists_295084!P3675</f>
        <v>0</v>
      </c>
      <c r="H3677" s="1">
        <f>ItemLists_295084!W3675</f>
        <v>0</v>
      </c>
      <c r="I3677">
        <f>ItemLists_295084!S3675</f>
        <v>0</v>
      </c>
    </row>
    <row r="3678" spans="1:9" x14ac:dyDescent="0.25">
      <c r="A3678" t="str">
        <f>IF(ItemLists_295084!A3676="Juvenile Non-Fiction","JNF","")</f>
        <v/>
      </c>
      <c r="B3678">
        <f>ItemLists_295084!B3676</f>
        <v>0</v>
      </c>
      <c r="C3678" t="str">
        <f>LEFT(ItemLists_295084!D3676,36)</f>
        <v/>
      </c>
      <c r="D3678" s="3" t="str">
        <f>IF(ItemLists_295084!AE3676=1,"Yes","No")</f>
        <v>No</v>
      </c>
      <c r="E3678" s="18">
        <f>ItemLists_295084!C3676</f>
        <v>0</v>
      </c>
      <c r="F3678">
        <f>ItemLists_295084!F3676</f>
        <v>0</v>
      </c>
      <c r="G3678">
        <f>ItemLists_295084!P3676</f>
        <v>0</v>
      </c>
      <c r="H3678" s="1">
        <f>ItemLists_295084!W3676</f>
        <v>0</v>
      </c>
      <c r="I3678">
        <f>ItemLists_295084!S3676</f>
        <v>0</v>
      </c>
    </row>
    <row r="3679" spans="1:9" x14ac:dyDescent="0.25">
      <c r="A3679" t="str">
        <f>IF(ItemLists_295084!A3677="Juvenile Non-Fiction","JNF","")</f>
        <v/>
      </c>
      <c r="B3679">
        <f>ItemLists_295084!B3677</f>
        <v>0</v>
      </c>
      <c r="C3679" t="str">
        <f>LEFT(ItemLists_295084!D3677,36)</f>
        <v/>
      </c>
      <c r="D3679" s="3" t="str">
        <f>IF(ItemLists_295084!AE3677=1,"Yes","No")</f>
        <v>No</v>
      </c>
      <c r="E3679" s="18">
        <f>ItemLists_295084!C3677</f>
        <v>0</v>
      </c>
      <c r="F3679">
        <f>ItemLists_295084!F3677</f>
        <v>0</v>
      </c>
      <c r="G3679">
        <f>ItemLists_295084!P3677</f>
        <v>0</v>
      </c>
      <c r="H3679" s="1">
        <f>ItemLists_295084!W3677</f>
        <v>0</v>
      </c>
      <c r="I3679">
        <f>ItemLists_295084!S3677</f>
        <v>0</v>
      </c>
    </row>
    <row r="3680" spans="1:9" x14ac:dyDescent="0.25">
      <c r="A3680" t="str">
        <f>IF(ItemLists_295084!A3678="Juvenile Non-Fiction","JNF","")</f>
        <v/>
      </c>
      <c r="B3680">
        <f>ItemLists_295084!B3678</f>
        <v>0</v>
      </c>
      <c r="C3680" t="str">
        <f>LEFT(ItemLists_295084!D3678,36)</f>
        <v/>
      </c>
      <c r="D3680" s="3" t="str">
        <f>IF(ItemLists_295084!AE3678=1,"Yes","No")</f>
        <v>No</v>
      </c>
      <c r="E3680" s="18">
        <f>ItemLists_295084!C3678</f>
        <v>0</v>
      </c>
      <c r="F3680">
        <f>ItemLists_295084!F3678</f>
        <v>0</v>
      </c>
      <c r="G3680">
        <f>ItemLists_295084!P3678</f>
        <v>0</v>
      </c>
      <c r="H3680" s="1">
        <f>ItemLists_295084!W3678</f>
        <v>0</v>
      </c>
      <c r="I3680">
        <f>ItemLists_295084!S3678</f>
        <v>0</v>
      </c>
    </row>
    <row r="3681" spans="1:9" x14ac:dyDescent="0.25">
      <c r="A3681" t="str">
        <f>IF(ItemLists_295084!A3679="Juvenile Non-Fiction","JNF","")</f>
        <v/>
      </c>
      <c r="B3681">
        <f>ItemLists_295084!B3679</f>
        <v>0</v>
      </c>
      <c r="C3681" t="str">
        <f>LEFT(ItemLists_295084!D3679,36)</f>
        <v/>
      </c>
      <c r="D3681" s="3" t="str">
        <f>IF(ItemLists_295084!AE3679=1,"Yes","No")</f>
        <v>No</v>
      </c>
      <c r="E3681" s="18">
        <f>ItemLists_295084!C3679</f>
        <v>0</v>
      </c>
      <c r="F3681">
        <f>ItemLists_295084!F3679</f>
        <v>0</v>
      </c>
      <c r="G3681">
        <f>ItemLists_295084!P3679</f>
        <v>0</v>
      </c>
      <c r="H3681" s="1">
        <f>ItemLists_295084!W3679</f>
        <v>0</v>
      </c>
      <c r="I3681">
        <f>ItemLists_295084!S3679</f>
        <v>0</v>
      </c>
    </row>
    <row r="3682" spans="1:9" x14ac:dyDescent="0.25">
      <c r="A3682" t="str">
        <f>IF(ItemLists_295084!A3680="Juvenile Non-Fiction","JNF","")</f>
        <v/>
      </c>
      <c r="B3682">
        <f>ItemLists_295084!B3680</f>
        <v>0</v>
      </c>
      <c r="C3682" t="str">
        <f>LEFT(ItemLists_295084!D3680,36)</f>
        <v/>
      </c>
      <c r="D3682" s="3" t="str">
        <f>IF(ItemLists_295084!AE3680=1,"Yes","No")</f>
        <v>No</v>
      </c>
      <c r="E3682" s="18">
        <f>ItemLists_295084!C3680</f>
        <v>0</v>
      </c>
      <c r="F3682">
        <f>ItemLists_295084!F3680</f>
        <v>0</v>
      </c>
      <c r="G3682">
        <f>ItemLists_295084!P3680</f>
        <v>0</v>
      </c>
      <c r="H3682" s="1">
        <f>ItemLists_295084!W3680</f>
        <v>0</v>
      </c>
      <c r="I3682">
        <f>ItemLists_295084!S3680</f>
        <v>0</v>
      </c>
    </row>
    <row r="3683" spans="1:9" x14ac:dyDescent="0.25">
      <c r="A3683" t="str">
        <f>IF(ItemLists_295084!A3681="Juvenile Non-Fiction","JNF","")</f>
        <v/>
      </c>
      <c r="B3683">
        <f>ItemLists_295084!B3681</f>
        <v>0</v>
      </c>
      <c r="C3683" t="str">
        <f>LEFT(ItemLists_295084!D3681,36)</f>
        <v/>
      </c>
      <c r="D3683" s="3" t="str">
        <f>IF(ItemLists_295084!AE3681=1,"Yes","No")</f>
        <v>No</v>
      </c>
      <c r="E3683" s="18">
        <f>ItemLists_295084!C3681</f>
        <v>0</v>
      </c>
      <c r="F3683">
        <f>ItemLists_295084!F3681</f>
        <v>0</v>
      </c>
      <c r="G3683">
        <f>ItemLists_295084!P3681</f>
        <v>0</v>
      </c>
      <c r="H3683" s="1">
        <f>ItemLists_295084!W3681</f>
        <v>0</v>
      </c>
      <c r="I3683">
        <f>ItemLists_295084!S3681</f>
        <v>0</v>
      </c>
    </row>
    <row r="3684" spans="1:9" x14ac:dyDescent="0.25">
      <c r="A3684" t="str">
        <f>IF(ItemLists_295084!A3682="Juvenile Non-Fiction","JNF","")</f>
        <v/>
      </c>
      <c r="B3684">
        <f>ItemLists_295084!B3682</f>
        <v>0</v>
      </c>
      <c r="C3684" t="str">
        <f>LEFT(ItemLists_295084!D3682,36)</f>
        <v/>
      </c>
      <c r="D3684" s="3" t="str">
        <f>IF(ItemLists_295084!AE3682=1,"Yes","No")</f>
        <v>No</v>
      </c>
      <c r="E3684" s="18">
        <f>ItemLists_295084!C3682</f>
        <v>0</v>
      </c>
      <c r="F3684">
        <f>ItemLists_295084!F3682</f>
        <v>0</v>
      </c>
      <c r="G3684">
        <f>ItemLists_295084!P3682</f>
        <v>0</v>
      </c>
      <c r="H3684" s="1">
        <f>ItemLists_295084!W3682</f>
        <v>0</v>
      </c>
      <c r="I3684">
        <f>ItemLists_295084!S3682</f>
        <v>0</v>
      </c>
    </row>
    <row r="3685" spans="1:9" x14ac:dyDescent="0.25">
      <c r="A3685" t="str">
        <f>IF(ItemLists_295084!A3683="Juvenile Non-Fiction","JNF","")</f>
        <v/>
      </c>
      <c r="B3685">
        <f>ItemLists_295084!B3683</f>
        <v>0</v>
      </c>
      <c r="C3685" t="str">
        <f>LEFT(ItemLists_295084!D3683,36)</f>
        <v/>
      </c>
      <c r="D3685" s="3" t="str">
        <f>IF(ItemLists_295084!AE3683=1,"Yes","No")</f>
        <v>No</v>
      </c>
      <c r="E3685" s="18">
        <f>ItemLists_295084!C3683</f>
        <v>0</v>
      </c>
      <c r="F3685">
        <f>ItemLists_295084!F3683</f>
        <v>0</v>
      </c>
      <c r="G3685">
        <f>ItemLists_295084!P3683</f>
        <v>0</v>
      </c>
      <c r="H3685" s="1">
        <f>ItemLists_295084!W3683</f>
        <v>0</v>
      </c>
      <c r="I3685">
        <f>ItemLists_295084!S3683</f>
        <v>0</v>
      </c>
    </row>
    <row r="3686" spans="1:9" x14ac:dyDescent="0.25">
      <c r="A3686" t="str">
        <f>IF(ItemLists_295084!A3684="Juvenile Non-Fiction","JNF","")</f>
        <v/>
      </c>
      <c r="B3686">
        <f>ItemLists_295084!B3684</f>
        <v>0</v>
      </c>
      <c r="C3686" t="str">
        <f>LEFT(ItemLists_295084!D3684,36)</f>
        <v/>
      </c>
      <c r="D3686" s="3" t="str">
        <f>IF(ItemLists_295084!AE3684=1,"Yes","No")</f>
        <v>No</v>
      </c>
      <c r="E3686" s="18">
        <f>ItemLists_295084!C3684</f>
        <v>0</v>
      </c>
      <c r="F3686">
        <f>ItemLists_295084!F3684</f>
        <v>0</v>
      </c>
      <c r="G3686">
        <f>ItemLists_295084!P3684</f>
        <v>0</v>
      </c>
      <c r="H3686" s="1">
        <f>ItemLists_295084!W3684</f>
        <v>0</v>
      </c>
      <c r="I3686">
        <f>ItemLists_295084!S3684</f>
        <v>0</v>
      </c>
    </row>
    <row r="3687" spans="1:9" x14ac:dyDescent="0.25">
      <c r="A3687" t="str">
        <f>IF(ItemLists_295084!A3685="Juvenile Non-Fiction","JNF","")</f>
        <v/>
      </c>
      <c r="B3687">
        <f>ItemLists_295084!B3685</f>
        <v>0</v>
      </c>
      <c r="C3687" t="str">
        <f>LEFT(ItemLists_295084!D3685,36)</f>
        <v/>
      </c>
      <c r="D3687" s="3" t="str">
        <f>IF(ItemLists_295084!AE3685=1,"Yes","No")</f>
        <v>No</v>
      </c>
      <c r="E3687" s="18">
        <f>ItemLists_295084!C3685</f>
        <v>0</v>
      </c>
      <c r="F3687">
        <f>ItemLists_295084!F3685</f>
        <v>0</v>
      </c>
      <c r="G3687">
        <f>ItemLists_295084!P3685</f>
        <v>0</v>
      </c>
      <c r="H3687" s="1">
        <f>ItemLists_295084!W3685</f>
        <v>0</v>
      </c>
      <c r="I3687">
        <f>ItemLists_295084!S3685</f>
        <v>0</v>
      </c>
    </row>
    <row r="3688" spans="1:9" x14ac:dyDescent="0.25">
      <c r="A3688" t="str">
        <f>IF(ItemLists_295084!A3686="Juvenile Non-Fiction","JNF","")</f>
        <v/>
      </c>
      <c r="B3688">
        <f>ItemLists_295084!B3686</f>
        <v>0</v>
      </c>
      <c r="C3688" t="str">
        <f>LEFT(ItemLists_295084!D3686,36)</f>
        <v/>
      </c>
      <c r="D3688" s="3" t="str">
        <f>IF(ItemLists_295084!AE3686=1,"Yes","No")</f>
        <v>No</v>
      </c>
      <c r="E3688" s="18">
        <f>ItemLists_295084!C3686</f>
        <v>0</v>
      </c>
      <c r="F3688">
        <f>ItemLists_295084!F3686</f>
        <v>0</v>
      </c>
      <c r="G3688">
        <f>ItemLists_295084!P3686</f>
        <v>0</v>
      </c>
      <c r="H3688" s="1">
        <f>ItemLists_295084!W3686</f>
        <v>0</v>
      </c>
      <c r="I3688">
        <f>ItemLists_295084!S3686</f>
        <v>0</v>
      </c>
    </row>
    <row r="3689" spans="1:9" x14ac:dyDescent="0.25">
      <c r="A3689" t="str">
        <f>IF(ItemLists_295084!A3687="Juvenile Non-Fiction","JNF","")</f>
        <v/>
      </c>
      <c r="B3689">
        <f>ItemLists_295084!B3687</f>
        <v>0</v>
      </c>
      <c r="C3689" t="str">
        <f>LEFT(ItemLists_295084!D3687,36)</f>
        <v/>
      </c>
      <c r="D3689" s="3" t="str">
        <f>IF(ItemLists_295084!AE3687=1,"Yes","No")</f>
        <v>No</v>
      </c>
      <c r="E3689" s="18">
        <f>ItemLists_295084!C3687</f>
        <v>0</v>
      </c>
      <c r="F3689">
        <f>ItemLists_295084!F3687</f>
        <v>0</v>
      </c>
      <c r="G3689">
        <f>ItemLists_295084!P3687</f>
        <v>0</v>
      </c>
      <c r="H3689" s="1">
        <f>ItemLists_295084!W3687</f>
        <v>0</v>
      </c>
      <c r="I3689">
        <f>ItemLists_295084!S3687</f>
        <v>0</v>
      </c>
    </row>
    <row r="3690" spans="1:9" x14ac:dyDescent="0.25">
      <c r="A3690" t="str">
        <f>IF(ItemLists_295084!A3688="Juvenile Non-Fiction","JNF","")</f>
        <v/>
      </c>
      <c r="B3690">
        <f>ItemLists_295084!B3688</f>
        <v>0</v>
      </c>
      <c r="C3690" t="str">
        <f>LEFT(ItemLists_295084!D3688,36)</f>
        <v/>
      </c>
      <c r="D3690" s="3" t="str">
        <f>IF(ItemLists_295084!AE3688=1,"Yes","No")</f>
        <v>No</v>
      </c>
      <c r="E3690" s="18">
        <f>ItemLists_295084!C3688</f>
        <v>0</v>
      </c>
      <c r="F3690">
        <f>ItemLists_295084!F3688</f>
        <v>0</v>
      </c>
      <c r="G3690">
        <f>ItemLists_295084!P3688</f>
        <v>0</v>
      </c>
      <c r="H3690" s="1">
        <f>ItemLists_295084!W3688</f>
        <v>0</v>
      </c>
      <c r="I3690">
        <f>ItemLists_295084!S3688</f>
        <v>0</v>
      </c>
    </row>
    <row r="3691" spans="1:9" x14ac:dyDescent="0.25">
      <c r="A3691" t="str">
        <f>IF(ItemLists_295084!A3689="Juvenile Non-Fiction","JNF","")</f>
        <v/>
      </c>
      <c r="B3691">
        <f>ItemLists_295084!B3689</f>
        <v>0</v>
      </c>
      <c r="C3691" t="str">
        <f>LEFT(ItemLists_295084!D3689,36)</f>
        <v/>
      </c>
      <c r="D3691" s="3" t="str">
        <f>IF(ItemLists_295084!AE3689=1,"Yes","No")</f>
        <v>No</v>
      </c>
      <c r="E3691" s="18">
        <f>ItemLists_295084!C3689</f>
        <v>0</v>
      </c>
      <c r="F3691">
        <f>ItemLists_295084!F3689</f>
        <v>0</v>
      </c>
      <c r="G3691">
        <f>ItemLists_295084!P3689</f>
        <v>0</v>
      </c>
      <c r="H3691" s="1">
        <f>ItemLists_295084!W3689</f>
        <v>0</v>
      </c>
      <c r="I3691">
        <f>ItemLists_295084!S3689</f>
        <v>0</v>
      </c>
    </row>
    <row r="3692" spans="1:9" x14ac:dyDescent="0.25">
      <c r="A3692" t="str">
        <f>IF(ItemLists_295084!A3690="Juvenile Non-Fiction","JNF","")</f>
        <v/>
      </c>
      <c r="B3692">
        <f>ItemLists_295084!B3690</f>
        <v>0</v>
      </c>
      <c r="C3692" t="str">
        <f>LEFT(ItemLists_295084!D3690,36)</f>
        <v/>
      </c>
      <c r="D3692" s="3" t="str">
        <f>IF(ItemLists_295084!AE3690=1,"Yes","No")</f>
        <v>No</v>
      </c>
      <c r="E3692" s="18">
        <f>ItemLists_295084!C3690</f>
        <v>0</v>
      </c>
      <c r="F3692">
        <f>ItemLists_295084!F3690</f>
        <v>0</v>
      </c>
      <c r="G3692">
        <f>ItemLists_295084!P3690</f>
        <v>0</v>
      </c>
      <c r="H3692" s="1">
        <f>ItemLists_295084!W3690</f>
        <v>0</v>
      </c>
      <c r="I3692">
        <f>ItemLists_295084!S3690</f>
        <v>0</v>
      </c>
    </row>
    <row r="3693" spans="1:9" x14ac:dyDescent="0.25">
      <c r="A3693" t="str">
        <f>IF(ItemLists_295084!A3691="Juvenile Non-Fiction","JNF","")</f>
        <v/>
      </c>
      <c r="B3693">
        <f>ItemLists_295084!B3691</f>
        <v>0</v>
      </c>
      <c r="C3693" t="str">
        <f>LEFT(ItemLists_295084!D3691,36)</f>
        <v/>
      </c>
      <c r="D3693" s="3" t="str">
        <f>IF(ItemLists_295084!AE3691=1,"Yes","No")</f>
        <v>No</v>
      </c>
      <c r="E3693" s="18">
        <f>ItemLists_295084!C3691</f>
        <v>0</v>
      </c>
      <c r="F3693">
        <f>ItemLists_295084!F3691</f>
        <v>0</v>
      </c>
      <c r="G3693">
        <f>ItemLists_295084!P3691</f>
        <v>0</v>
      </c>
      <c r="H3693" s="1">
        <f>ItemLists_295084!W3691</f>
        <v>0</v>
      </c>
      <c r="I3693">
        <f>ItemLists_295084!S3691</f>
        <v>0</v>
      </c>
    </row>
    <row r="3694" spans="1:9" x14ac:dyDescent="0.25">
      <c r="A3694" t="str">
        <f>IF(ItemLists_295084!A3692="Juvenile Non-Fiction","JNF","")</f>
        <v/>
      </c>
      <c r="B3694">
        <f>ItemLists_295084!B3692</f>
        <v>0</v>
      </c>
      <c r="C3694" t="str">
        <f>LEFT(ItemLists_295084!D3692,36)</f>
        <v/>
      </c>
      <c r="D3694" s="3" t="str">
        <f>IF(ItemLists_295084!AE3692=1,"Yes","No")</f>
        <v>No</v>
      </c>
      <c r="E3694" s="18">
        <f>ItemLists_295084!C3692</f>
        <v>0</v>
      </c>
      <c r="F3694">
        <f>ItemLists_295084!F3692</f>
        <v>0</v>
      </c>
      <c r="G3694">
        <f>ItemLists_295084!P3692</f>
        <v>0</v>
      </c>
      <c r="H3694" s="1">
        <f>ItemLists_295084!W3692</f>
        <v>0</v>
      </c>
      <c r="I3694">
        <f>ItemLists_295084!S3692</f>
        <v>0</v>
      </c>
    </row>
    <row r="3695" spans="1:9" x14ac:dyDescent="0.25">
      <c r="A3695" t="str">
        <f>IF(ItemLists_295084!A3693="Juvenile Non-Fiction","JNF","")</f>
        <v/>
      </c>
      <c r="B3695">
        <f>ItemLists_295084!B3693</f>
        <v>0</v>
      </c>
      <c r="C3695" t="str">
        <f>LEFT(ItemLists_295084!D3693,36)</f>
        <v/>
      </c>
      <c r="D3695" s="3" t="str">
        <f>IF(ItemLists_295084!AE3693=1,"Yes","No")</f>
        <v>No</v>
      </c>
      <c r="E3695" s="18">
        <f>ItemLists_295084!C3693</f>
        <v>0</v>
      </c>
      <c r="F3695">
        <f>ItemLists_295084!F3693</f>
        <v>0</v>
      </c>
      <c r="G3695">
        <f>ItemLists_295084!P3693</f>
        <v>0</v>
      </c>
      <c r="H3695" s="1">
        <f>ItemLists_295084!W3693</f>
        <v>0</v>
      </c>
      <c r="I3695">
        <f>ItemLists_295084!S3693</f>
        <v>0</v>
      </c>
    </row>
    <row r="3696" spans="1:9" x14ac:dyDescent="0.25">
      <c r="A3696" t="str">
        <f>IF(ItemLists_295084!A3694="Juvenile Non-Fiction","JNF","")</f>
        <v/>
      </c>
      <c r="B3696">
        <f>ItemLists_295084!B3694</f>
        <v>0</v>
      </c>
      <c r="C3696" t="str">
        <f>LEFT(ItemLists_295084!D3694,36)</f>
        <v/>
      </c>
      <c r="D3696" s="3" t="str">
        <f>IF(ItemLists_295084!AE3694=1,"Yes","No")</f>
        <v>No</v>
      </c>
      <c r="E3696" s="18">
        <f>ItemLists_295084!C3694</f>
        <v>0</v>
      </c>
      <c r="F3696">
        <f>ItemLists_295084!F3694</f>
        <v>0</v>
      </c>
      <c r="G3696">
        <f>ItemLists_295084!P3694</f>
        <v>0</v>
      </c>
      <c r="H3696" s="1">
        <f>ItemLists_295084!W3694</f>
        <v>0</v>
      </c>
      <c r="I3696">
        <f>ItemLists_295084!S3694</f>
        <v>0</v>
      </c>
    </row>
    <row r="3697" spans="1:9" x14ac:dyDescent="0.25">
      <c r="A3697" t="str">
        <f>IF(ItemLists_295084!A3695="Juvenile Non-Fiction","JNF","")</f>
        <v/>
      </c>
      <c r="B3697">
        <f>ItemLists_295084!B3695</f>
        <v>0</v>
      </c>
      <c r="C3697" t="str">
        <f>LEFT(ItemLists_295084!D3695,36)</f>
        <v/>
      </c>
      <c r="D3697" s="3" t="str">
        <f>IF(ItemLists_295084!AE3695=1,"Yes","No")</f>
        <v>No</v>
      </c>
      <c r="E3697" s="18">
        <f>ItemLists_295084!C3695</f>
        <v>0</v>
      </c>
      <c r="F3697">
        <f>ItemLists_295084!F3695</f>
        <v>0</v>
      </c>
      <c r="G3697">
        <f>ItemLists_295084!P3695</f>
        <v>0</v>
      </c>
      <c r="H3697" s="1">
        <f>ItemLists_295084!W3695</f>
        <v>0</v>
      </c>
      <c r="I3697">
        <f>ItemLists_295084!S3695</f>
        <v>0</v>
      </c>
    </row>
    <row r="3698" spans="1:9" x14ac:dyDescent="0.25">
      <c r="A3698" t="str">
        <f>IF(ItemLists_295084!A3696="Juvenile Non-Fiction","JNF","")</f>
        <v/>
      </c>
      <c r="B3698">
        <f>ItemLists_295084!B3696</f>
        <v>0</v>
      </c>
      <c r="C3698" t="str">
        <f>LEFT(ItemLists_295084!D3696,36)</f>
        <v/>
      </c>
      <c r="D3698" s="3" t="str">
        <f>IF(ItemLists_295084!AE3696=1,"Yes","No")</f>
        <v>No</v>
      </c>
      <c r="E3698" s="18">
        <f>ItemLists_295084!C3696</f>
        <v>0</v>
      </c>
      <c r="F3698">
        <f>ItemLists_295084!F3696</f>
        <v>0</v>
      </c>
      <c r="G3698">
        <f>ItemLists_295084!P3696</f>
        <v>0</v>
      </c>
      <c r="H3698" s="1">
        <f>ItemLists_295084!W3696</f>
        <v>0</v>
      </c>
      <c r="I3698">
        <f>ItemLists_295084!S3696</f>
        <v>0</v>
      </c>
    </row>
    <row r="3699" spans="1:9" x14ac:dyDescent="0.25">
      <c r="A3699" t="str">
        <f>IF(ItemLists_295084!A3697="Juvenile Non-Fiction","JNF","")</f>
        <v/>
      </c>
      <c r="B3699">
        <f>ItemLists_295084!B3697</f>
        <v>0</v>
      </c>
      <c r="C3699" t="str">
        <f>LEFT(ItemLists_295084!D3697,36)</f>
        <v/>
      </c>
      <c r="D3699" s="3" t="str">
        <f>IF(ItemLists_295084!AE3697=1,"Yes","No")</f>
        <v>No</v>
      </c>
      <c r="E3699" s="18">
        <f>ItemLists_295084!C3697</f>
        <v>0</v>
      </c>
      <c r="F3699">
        <f>ItemLists_295084!F3697</f>
        <v>0</v>
      </c>
      <c r="G3699">
        <f>ItemLists_295084!P3697</f>
        <v>0</v>
      </c>
      <c r="H3699" s="1">
        <f>ItemLists_295084!W3697</f>
        <v>0</v>
      </c>
      <c r="I3699">
        <f>ItemLists_295084!S3697</f>
        <v>0</v>
      </c>
    </row>
    <row r="3700" spans="1:9" x14ac:dyDescent="0.25">
      <c r="A3700" t="str">
        <f>IF(ItemLists_295084!A3698="Juvenile Non-Fiction","JNF","")</f>
        <v/>
      </c>
      <c r="B3700">
        <f>ItemLists_295084!B3698</f>
        <v>0</v>
      </c>
      <c r="C3700" t="str">
        <f>LEFT(ItemLists_295084!D3698,36)</f>
        <v/>
      </c>
      <c r="D3700" s="3" t="str">
        <f>IF(ItemLists_295084!AE3698=1,"Yes","No")</f>
        <v>No</v>
      </c>
      <c r="E3700" s="18">
        <f>ItemLists_295084!C3698</f>
        <v>0</v>
      </c>
      <c r="F3700">
        <f>ItemLists_295084!F3698</f>
        <v>0</v>
      </c>
      <c r="G3700">
        <f>ItemLists_295084!P3698</f>
        <v>0</v>
      </c>
      <c r="H3700" s="1">
        <f>ItemLists_295084!W3698</f>
        <v>0</v>
      </c>
      <c r="I3700">
        <f>ItemLists_295084!S3698</f>
        <v>0</v>
      </c>
    </row>
    <row r="3701" spans="1:9" x14ac:dyDescent="0.25">
      <c r="A3701" t="str">
        <f>IF(ItemLists_295084!A3699="Juvenile Non-Fiction","JNF","")</f>
        <v/>
      </c>
      <c r="B3701">
        <f>ItemLists_295084!B3699</f>
        <v>0</v>
      </c>
      <c r="C3701" t="str">
        <f>LEFT(ItemLists_295084!D3699,36)</f>
        <v/>
      </c>
      <c r="D3701" s="3" t="str">
        <f>IF(ItemLists_295084!AE3699=1,"Yes","No")</f>
        <v>No</v>
      </c>
      <c r="E3701" s="18">
        <f>ItemLists_295084!C3699</f>
        <v>0</v>
      </c>
      <c r="F3701">
        <f>ItemLists_295084!F3699</f>
        <v>0</v>
      </c>
      <c r="G3701">
        <f>ItemLists_295084!P3699</f>
        <v>0</v>
      </c>
      <c r="H3701" s="1">
        <f>ItemLists_295084!W3699</f>
        <v>0</v>
      </c>
      <c r="I3701">
        <f>ItemLists_295084!S3699</f>
        <v>0</v>
      </c>
    </row>
    <row r="3702" spans="1:9" x14ac:dyDescent="0.25">
      <c r="A3702" t="str">
        <f>IF(ItemLists_295084!A3700="Juvenile Non-Fiction","JNF","")</f>
        <v/>
      </c>
      <c r="B3702">
        <f>ItemLists_295084!B3700</f>
        <v>0</v>
      </c>
      <c r="C3702" t="str">
        <f>LEFT(ItemLists_295084!D3700,36)</f>
        <v/>
      </c>
      <c r="D3702" s="3" t="str">
        <f>IF(ItemLists_295084!AE3700=1,"Yes","No")</f>
        <v>No</v>
      </c>
      <c r="E3702" s="18">
        <f>ItemLists_295084!C3700</f>
        <v>0</v>
      </c>
      <c r="F3702">
        <f>ItemLists_295084!F3700</f>
        <v>0</v>
      </c>
      <c r="G3702">
        <f>ItemLists_295084!P3700</f>
        <v>0</v>
      </c>
      <c r="H3702" s="1">
        <f>ItemLists_295084!W3700</f>
        <v>0</v>
      </c>
      <c r="I3702">
        <f>ItemLists_295084!S3700</f>
        <v>0</v>
      </c>
    </row>
    <row r="3703" spans="1:9" x14ac:dyDescent="0.25">
      <c r="A3703" t="str">
        <f>IF(ItemLists_295084!A3701="Juvenile Non-Fiction","JNF","")</f>
        <v/>
      </c>
      <c r="B3703">
        <f>ItemLists_295084!B3701</f>
        <v>0</v>
      </c>
      <c r="C3703" t="str">
        <f>LEFT(ItemLists_295084!D3701,36)</f>
        <v/>
      </c>
      <c r="D3703" s="3" t="str">
        <f>IF(ItemLists_295084!AE3701=1,"Yes","No")</f>
        <v>No</v>
      </c>
      <c r="E3703" s="18">
        <f>ItemLists_295084!C3701</f>
        <v>0</v>
      </c>
      <c r="F3703">
        <f>ItemLists_295084!F3701</f>
        <v>0</v>
      </c>
      <c r="G3703">
        <f>ItemLists_295084!P3701</f>
        <v>0</v>
      </c>
      <c r="H3703" s="1">
        <f>ItemLists_295084!W3701</f>
        <v>0</v>
      </c>
      <c r="I3703">
        <f>ItemLists_295084!S3701</f>
        <v>0</v>
      </c>
    </row>
    <row r="3704" spans="1:9" x14ac:dyDescent="0.25">
      <c r="A3704" t="str">
        <f>IF(ItemLists_295084!A3702="Juvenile Non-Fiction","JNF","")</f>
        <v/>
      </c>
      <c r="B3704">
        <f>ItemLists_295084!B3702</f>
        <v>0</v>
      </c>
      <c r="C3704" t="str">
        <f>LEFT(ItemLists_295084!D3702,36)</f>
        <v/>
      </c>
      <c r="D3704" s="3" t="str">
        <f>IF(ItemLists_295084!AE3702=1,"Yes","No")</f>
        <v>No</v>
      </c>
      <c r="E3704" s="18">
        <f>ItemLists_295084!C3702</f>
        <v>0</v>
      </c>
      <c r="F3704">
        <f>ItemLists_295084!F3702</f>
        <v>0</v>
      </c>
      <c r="G3704">
        <f>ItemLists_295084!P3702</f>
        <v>0</v>
      </c>
      <c r="H3704" s="1">
        <f>ItemLists_295084!W3702</f>
        <v>0</v>
      </c>
      <c r="I3704">
        <f>ItemLists_295084!S3702</f>
        <v>0</v>
      </c>
    </row>
    <row r="3705" spans="1:9" x14ac:dyDescent="0.25">
      <c r="A3705" t="str">
        <f>IF(ItemLists_295084!A3703="Juvenile Non-Fiction","JNF","")</f>
        <v/>
      </c>
      <c r="B3705">
        <f>ItemLists_295084!B3703</f>
        <v>0</v>
      </c>
      <c r="C3705" t="str">
        <f>LEFT(ItemLists_295084!D3703,36)</f>
        <v/>
      </c>
      <c r="D3705" s="3" t="str">
        <f>IF(ItemLists_295084!AE3703=1,"Yes","No")</f>
        <v>No</v>
      </c>
      <c r="E3705" s="18">
        <f>ItemLists_295084!C3703</f>
        <v>0</v>
      </c>
      <c r="F3705">
        <f>ItemLists_295084!F3703</f>
        <v>0</v>
      </c>
      <c r="G3705">
        <f>ItemLists_295084!P3703</f>
        <v>0</v>
      </c>
      <c r="H3705" s="1">
        <f>ItemLists_295084!W3703</f>
        <v>0</v>
      </c>
      <c r="I3705">
        <f>ItemLists_295084!S3703</f>
        <v>0</v>
      </c>
    </row>
    <row r="3706" spans="1:9" x14ac:dyDescent="0.25">
      <c r="A3706" t="str">
        <f>IF(ItemLists_295084!A3704="Juvenile Non-Fiction","JNF","")</f>
        <v/>
      </c>
      <c r="B3706">
        <f>ItemLists_295084!B3704</f>
        <v>0</v>
      </c>
      <c r="C3706" t="str">
        <f>LEFT(ItemLists_295084!D3704,36)</f>
        <v/>
      </c>
      <c r="D3706" s="3" t="str">
        <f>IF(ItemLists_295084!AE3704=1,"Yes","No")</f>
        <v>No</v>
      </c>
      <c r="E3706" s="18">
        <f>ItemLists_295084!C3704</f>
        <v>0</v>
      </c>
      <c r="F3706">
        <f>ItemLists_295084!F3704</f>
        <v>0</v>
      </c>
      <c r="G3706">
        <f>ItemLists_295084!P3704</f>
        <v>0</v>
      </c>
      <c r="H3706" s="1">
        <f>ItemLists_295084!W3704</f>
        <v>0</v>
      </c>
      <c r="I3706">
        <f>ItemLists_295084!S3704</f>
        <v>0</v>
      </c>
    </row>
    <row r="3707" spans="1:9" x14ac:dyDescent="0.25">
      <c r="A3707" t="str">
        <f>IF(ItemLists_295084!A3705="Juvenile Non-Fiction","JNF","")</f>
        <v/>
      </c>
      <c r="B3707">
        <f>ItemLists_295084!B3705</f>
        <v>0</v>
      </c>
      <c r="C3707" t="str">
        <f>LEFT(ItemLists_295084!D3705,36)</f>
        <v/>
      </c>
      <c r="D3707" s="3" t="str">
        <f>IF(ItemLists_295084!AE3705=1,"Yes","No")</f>
        <v>No</v>
      </c>
      <c r="E3707" s="18">
        <f>ItemLists_295084!C3705</f>
        <v>0</v>
      </c>
      <c r="F3707">
        <f>ItemLists_295084!F3705</f>
        <v>0</v>
      </c>
      <c r="G3707">
        <f>ItemLists_295084!P3705</f>
        <v>0</v>
      </c>
      <c r="H3707" s="1">
        <f>ItemLists_295084!W3705</f>
        <v>0</v>
      </c>
      <c r="I3707">
        <f>ItemLists_295084!S3705</f>
        <v>0</v>
      </c>
    </row>
    <row r="3708" spans="1:9" x14ac:dyDescent="0.25">
      <c r="A3708" t="str">
        <f>IF(ItemLists_295084!A3706="Juvenile Non-Fiction","JNF","")</f>
        <v/>
      </c>
      <c r="B3708">
        <f>ItemLists_295084!B3706</f>
        <v>0</v>
      </c>
      <c r="C3708" t="str">
        <f>LEFT(ItemLists_295084!D3706,36)</f>
        <v/>
      </c>
      <c r="D3708" s="3" t="str">
        <f>IF(ItemLists_295084!AE3706=1,"Yes","No")</f>
        <v>No</v>
      </c>
      <c r="E3708" s="18">
        <f>ItemLists_295084!C3706</f>
        <v>0</v>
      </c>
      <c r="F3708">
        <f>ItemLists_295084!F3706</f>
        <v>0</v>
      </c>
      <c r="G3708">
        <f>ItemLists_295084!P3706</f>
        <v>0</v>
      </c>
      <c r="H3708" s="1">
        <f>ItemLists_295084!W3706</f>
        <v>0</v>
      </c>
      <c r="I3708">
        <f>ItemLists_295084!S3706</f>
        <v>0</v>
      </c>
    </row>
    <row r="3709" spans="1:9" x14ac:dyDescent="0.25">
      <c r="A3709" t="str">
        <f>IF(ItemLists_295084!A3707="Juvenile Non-Fiction","JNF","")</f>
        <v/>
      </c>
      <c r="B3709">
        <f>ItemLists_295084!B3707</f>
        <v>0</v>
      </c>
      <c r="C3709" t="str">
        <f>LEFT(ItemLists_295084!D3707,36)</f>
        <v/>
      </c>
      <c r="D3709" s="3" t="str">
        <f>IF(ItemLists_295084!AE3707=1,"Yes","No")</f>
        <v>No</v>
      </c>
      <c r="E3709" s="18">
        <f>ItemLists_295084!C3707</f>
        <v>0</v>
      </c>
      <c r="F3709">
        <f>ItemLists_295084!F3707</f>
        <v>0</v>
      </c>
      <c r="G3709">
        <f>ItemLists_295084!P3707</f>
        <v>0</v>
      </c>
      <c r="H3709" s="1">
        <f>ItemLists_295084!W3707</f>
        <v>0</v>
      </c>
      <c r="I3709">
        <f>ItemLists_295084!S3707</f>
        <v>0</v>
      </c>
    </row>
    <row r="3710" spans="1:9" x14ac:dyDescent="0.25">
      <c r="A3710" t="str">
        <f>IF(ItemLists_295084!A3708="Juvenile Non-Fiction","JNF","")</f>
        <v/>
      </c>
      <c r="B3710">
        <f>ItemLists_295084!B3708</f>
        <v>0</v>
      </c>
      <c r="C3710" t="str">
        <f>LEFT(ItemLists_295084!D3708,36)</f>
        <v/>
      </c>
      <c r="D3710" s="3" t="str">
        <f>IF(ItemLists_295084!AE3708=1,"Yes","No")</f>
        <v>No</v>
      </c>
      <c r="E3710" s="18">
        <f>ItemLists_295084!C3708</f>
        <v>0</v>
      </c>
      <c r="F3710">
        <f>ItemLists_295084!F3708</f>
        <v>0</v>
      </c>
      <c r="G3710">
        <f>ItemLists_295084!P3708</f>
        <v>0</v>
      </c>
      <c r="H3710" s="1">
        <f>ItemLists_295084!W3708</f>
        <v>0</v>
      </c>
      <c r="I3710">
        <f>ItemLists_295084!S3708</f>
        <v>0</v>
      </c>
    </row>
    <row r="3711" spans="1:9" x14ac:dyDescent="0.25">
      <c r="A3711" t="str">
        <f>IF(ItemLists_295084!A3709="Juvenile Non-Fiction","JNF","")</f>
        <v/>
      </c>
      <c r="B3711">
        <f>ItemLists_295084!B3709</f>
        <v>0</v>
      </c>
      <c r="C3711" t="str">
        <f>LEFT(ItemLists_295084!D3709,36)</f>
        <v/>
      </c>
      <c r="D3711" s="3" t="str">
        <f>IF(ItemLists_295084!AE3709=1,"Yes","No")</f>
        <v>No</v>
      </c>
      <c r="E3711" s="18">
        <f>ItemLists_295084!C3709</f>
        <v>0</v>
      </c>
      <c r="F3711">
        <f>ItemLists_295084!F3709</f>
        <v>0</v>
      </c>
      <c r="G3711">
        <f>ItemLists_295084!P3709</f>
        <v>0</v>
      </c>
      <c r="H3711" s="1">
        <f>ItemLists_295084!W3709</f>
        <v>0</v>
      </c>
      <c r="I3711">
        <f>ItemLists_295084!S3709</f>
        <v>0</v>
      </c>
    </row>
    <row r="3712" spans="1:9" x14ac:dyDescent="0.25">
      <c r="A3712" t="str">
        <f>IF(ItemLists_295084!A3710="Juvenile Non-Fiction","JNF","")</f>
        <v/>
      </c>
      <c r="B3712">
        <f>ItemLists_295084!B3710</f>
        <v>0</v>
      </c>
      <c r="C3712" t="str">
        <f>LEFT(ItemLists_295084!D3710,36)</f>
        <v/>
      </c>
      <c r="D3712" s="3" t="str">
        <f>IF(ItemLists_295084!AE3710=1,"Yes","No")</f>
        <v>No</v>
      </c>
      <c r="E3712" s="18">
        <f>ItemLists_295084!C3710</f>
        <v>0</v>
      </c>
      <c r="F3712">
        <f>ItemLists_295084!F3710</f>
        <v>0</v>
      </c>
      <c r="G3712">
        <f>ItemLists_295084!P3710</f>
        <v>0</v>
      </c>
      <c r="H3712" s="1">
        <f>ItemLists_295084!W3710</f>
        <v>0</v>
      </c>
      <c r="I3712">
        <f>ItemLists_295084!S3710</f>
        <v>0</v>
      </c>
    </row>
    <row r="3713" spans="1:9" x14ac:dyDescent="0.25">
      <c r="A3713" t="str">
        <f>IF(ItemLists_295084!A3711="Juvenile Non-Fiction","JNF","")</f>
        <v/>
      </c>
      <c r="B3713">
        <f>ItemLists_295084!B3711</f>
        <v>0</v>
      </c>
      <c r="C3713" t="str">
        <f>LEFT(ItemLists_295084!D3711,36)</f>
        <v/>
      </c>
      <c r="D3713" s="3" t="str">
        <f>IF(ItemLists_295084!AE3711=1,"Yes","No")</f>
        <v>No</v>
      </c>
      <c r="E3713" s="18">
        <f>ItemLists_295084!C3711</f>
        <v>0</v>
      </c>
      <c r="F3713">
        <f>ItemLists_295084!F3711</f>
        <v>0</v>
      </c>
      <c r="G3713">
        <f>ItemLists_295084!P3711</f>
        <v>0</v>
      </c>
      <c r="H3713" s="1">
        <f>ItemLists_295084!W3711</f>
        <v>0</v>
      </c>
      <c r="I3713">
        <f>ItemLists_295084!S3711</f>
        <v>0</v>
      </c>
    </row>
    <row r="3714" spans="1:9" x14ac:dyDescent="0.25">
      <c r="A3714" t="str">
        <f>IF(ItemLists_295084!A3712="Juvenile Non-Fiction","JNF","")</f>
        <v/>
      </c>
      <c r="B3714">
        <f>ItemLists_295084!B3712</f>
        <v>0</v>
      </c>
      <c r="C3714" t="str">
        <f>LEFT(ItemLists_295084!D3712,36)</f>
        <v/>
      </c>
      <c r="D3714" s="3" t="str">
        <f>IF(ItemLists_295084!AE3712=1,"Yes","No")</f>
        <v>No</v>
      </c>
      <c r="E3714" s="18">
        <f>ItemLists_295084!C3712</f>
        <v>0</v>
      </c>
      <c r="F3714">
        <f>ItemLists_295084!F3712</f>
        <v>0</v>
      </c>
      <c r="G3714">
        <f>ItemLists_295084!P3712</f>
        <v>0</v>
      </c>
      <c r="H3714" s="1">
        <f>ItemLists_295084!W3712</f>
        <v>0</v>
      </c>
      <c r="I3714">
        <f>ItemLists_295084!S3712</f>
        <v>0</v>
      </c>
    </row>
    <row r="3715" spans="1:9" x14ac:dyDescent="0.25">
      <c r="A3715" t="str">
        <f>IF(ItemLists_295084!A3713="Juvenile Non-Fiction","JNF","")</f>
        <v/>
      </c>
      <c r="B3715">
        <f>ItemLists_295084!B3713</f>
        <v>0</v>
      </c>
      <c r="C3715" t="str">
        <f>LEFT(ItemLists_295084!D3713,36)</f>
        <v/>
      </c>
      <c r="D3715" s="3" t="str">
        <f>IF(ItemLists_295084!AE3713=1,"Yes","No")</f>
        <v>No</v>
      </c>
      <c r="E3715" s="18">
        <f>ItemLists_295084!C3713</f>
        <v>0</v>
      </c>
      <c r="F3715">
        <f>ItemLists_295084!F3713</f>
        <v>0</v>
      </c>
      <c r="G3715">
        <f>ItemLists_295084!P3713</f>
        <v>0</v>
      </c>
      <c r="H3715" s="1">
        <f>ItemLists_295084!W3713</f>
        <v>0</v>
      </c>
      <c r="I3715">
        <f>ItemLists_295084!S3713</f>
        <v>0</v>
      </c>
    </row>
    <row r="3716" spans="1:9" x14ac:dyDescent="0.25">
      <c r="A3716" t="str">
        <f>IF(ItemLists_295084!A3714="Juvenile Non-Fiction","JNF","")</f>
        <v/>
      </c>
      <c r="B3716">
        <f>ItemLists_295084!B3714</f>
        <v>0</v>
      </c>
      <c r="C3716" t="str">
        <f>LEFT(ItemLists_295084!D3714,36)</f>
        <v/>
      </c>
      <c r="D3716" s="3" t="str">
        <f>IF(ItemLists_295084!AE3714=1,"Yes","No")</f>
        <v>No</v>
      </c>
      <c r="E3716" s="18">
        <f>ItemLists_295084!C3714</f>
        <v>0</v>
      </c>
      <c r="F3716">
        <f>ItemLists_295084!F3714</f>
        <v>0</v>
      </c>
      <c r="G3716">
        <f>ItemLists_295084!P3714</f>
        <v>0</v>
      </c>
      <c r="H3716" s="1">
        <f>ItemLists_295084!W3714</f>
        <v>0</v>
      </c>
      <c r="I3716">
        <f>ItemLists_295084!S3714</f>
        <v>0</v>
      </c>
    </row>
    <row r="3717" spans="1:9" x14ac:dyDescent="0.25">
      <c r="A3717" t="str">
        <f>IF(ItemLists_295084!A3715="Juvenile Non-Fiction","JNF","")</f>
        <v/>
      </c>
      <c r="B3717">
        <f>ItemLists_295084!B3715</f>
        <v>0</v>
      </c>
      <c r="C3717" t="str">
        <f>LEFT(ItemLists_295084!D3715,36)</f>
        <v/>
      </c>
      <c r="D3717" s="3" t="str">
        <f>IF(ItemLists_295084!AE3715=1,"Yes","No")</f>
        <v>No</v>
      </c>
      <c r="E3717" s="18">
        <f>ItemLists_295084!C3715</f>
        <v>0</v>
      </c>
      <c r="F3717">
        <f>ItemLists_295084!F3715</f>
        <v>0</v>
      </c>
      <c r="G3717">
        <f>ItemLists_295084!P3715</f>
        <v>0</v>
      </c>
      <c r="H3717" s="1">
        <f>ItemLists_295084!W3715</f>
        <v>0</v>
      </c>
      <c r="I3717">
        <f>ItemLists_295084!S3715</f>
        <v>0</v>
      </c>
    </row>
    <row r="3718" spans="1:9" x14ac:dyDescent="0.25">
      <c r="A3718" t="str">
        <f>IF(ItemLists_295084!A3716="Juvenile Non-Fiction","JNF","")</f>
        <v/>
      </c>
      <c r="B3718">
        <f>ItemLists_295084!B3716</f>
        <v>0</v>
      </c>
      <c r="C3718" t="str">
        <f>LEFT(ItemLists_295084!D3716,36)</f>
        <v/>
      </c>
      <c r="D3718" s="3" t="str">
        <f>IF(ItemLists_295084!AE3716=1,"Yes","No")</f>
        <v>No</v>
      </c>
      <c r="E3718" s="18">
        <f>ItemLists_295084!C3716</f>
        <v>0</v>
      </c>
      <c r="F3718">
        <f>ItemLists_295084!F3716</f>
        <v>0</v>
      </c>
      <c r="G3718">
        <f>ItemLists_295084!P3716</f>
        <v>0</v>
      </c>
      <c r="H3718" s="1">
        <f>ItemLists_295084!W3716</f>
        <v>0</v>
      </c>
      <c r="I3718">
        <f>ItemLists_295084!S3716</f>
        <v>0</v>
      </c>
    </row>
    <row r="3719" spans="1:9" x14ac:dyDescent="0.25">
      <c r="A3719" t="str">
        <f>IF(ItemLists_295084!A3717="Juvenile Non-Fiction","JNF","")</f>
        <v/>
      </c>
      <c r="B3719">
        <f>ItemLists_295084!B3717</f>
        <v>0</v>
      </c>
      <c r="C3719" t="str">
        <f>LEFT(ItemLists_295084!D3717,36)</f>
        <v/>
      </c>
      <c r="D3719" s="3" t="str">
        <f>IF(ItemLists_295084!AE3717=1,"Yes","No")</f>
        <v>No</v>
      </c>
      <c r="E3719" s="18">
        <f>ItemLists_295084!C3717</f>
        <v>0</v>
      </c>
      <c r="F3719">
        <f>ItemLists_295084!F3717</f>
        <v>0</v>
      </c>
      <c r="G3719">
        <f>ItemLists_295084!P3717</f>
        <v>0</v>
      </c>
      <c r="H3719" s="1">
        <f>ItemLists_295084!W3717</f>
        <v>0</v>
      </c>
      <c r="I3719">
        <f>ItemLists_295084!S3717</f>
        <v>0</v>
      </c>
    </row>
    <row r="3720" spans="1:9" x14ac:dyDescent="0.25">
      <c r="A3720" t="str">
        <f>IF(ItemLists_295084!A3718="Juvenile Non-Fiction","JNF","")</f>
        <v/>
      </c>
      <c r="B3720">
        <f>ItemLists_295084!B3718</f>
        <v>0</v>
      </c>
      <c r="C3720" t="str">
        <f>LEFT(ItemLists_295084!D3718,36)</f>
        <v/>
      </c>
      <c r="D3720" s="3" t="str">
        <f>IF(ItemLists_295084!AE3718=1,"Yes","No")</f>
        <v>No</v>
      </c>
      <c r="E3720" s="18">
        <f>ItemLists_295084!C3718</f>
        <v>0</v>
      </c>
      <c r="F3720">
        <f>ItemLists_295084!F3718</f>
        <v>0</v>
      </c>
      <c r="G3720">
        <f>ItemLists_295084!P3718</f>
        <v>0</v>
      </c>
      <c r="H3720" s="1">
        <f>ItemLists_295084!W3718</f>
        <v>0</v>
      </c>
      <c r="I3720">
        <f>ItemLists_295084!S3718</f>
        <v>0</v>
      </c>
    </row>
    <row r="3721" spans="1:9" x14ac:dyDescent="0.25">
      <c r="A3721" t="str">
        <f>IF(ItemLists_295084!A3719="Juvenile Non-Fiction","JNF","")</f>
        <v/>
      </c>
      <c r="B3721">
        <f>ItemLists_295084!B3719</f>
        <v>0</v>
      </c>
      <c r="C3721" t="str">
        <f>LEFT(ItemLists_295084!D3719,36)</f>
        <v/>
      </c>
      <c r="D3721" s="3" t="str">
        <f>IF(ItemLists_295084!AE3719=1,"Yes","No")</f>
        <v>No</v>
      </c>
      <c r="E3721" s="18">
        <f>ItemLists_295084!C3719</f>
        <v>0</v>
      </c>
      <c r="F3721">
        <f>ItemLists_295084!F3719</f>
        <v>0</v>
      </c>
      <c r="G3721">
        <f>ItemLists_295084!P3719</f>
        <v>0</v>
      </c>
      <c r="H3721" s="1">
        <f>ItemLists_295084!W3719</f>
        <v>0</v>
      </c>
      <c r="I3721">
        <f>ItemLists_295084!S3719</f>
        <v>0</v>
      </c>
    </row>
    <row r="3722" spans="1:9" x14ac:dyDescent="0.25">
      <c r="A3722" t="str">
        <f>IF(ItemLists_295084!A3720="Juvenile Non-Fiction","JNF","")</f>
        <v/>
      </c>
      <c r="B3722">
        <f>ItemLists_295084!B3720</f>
        <v>0</v>
      </c>
      <c r="C3722" t="str">
        <f>LEFT(ItemLists_295084!D3720,36)</f>
        <v/>
      </c>
      <c r="D3722" s="3" t="str">
        <f>IF(ItemLists_295084!AE3720=1,"Yes","No")</f>
        <v>No</v>
      </c>
      <c r="E3722" s="18">
        <f>ItemLists_295084!C3720</f>
        <v>0</v>
      </c>
      <c r="F3722">
        <f>ItemLists_295084!F3720</f>
        <v>0</v>
      </c>
      <c r="G3722">
        <f>ItemLists_295084!P3720</f>
        <v>0</v>
      </c>
      <c r="H3722" s="1">
        <f>ItemLists_295084!W3720</f>
        <v>0</v>
      </c>
      <c r="I3722">
        <f>ItemLists_295084!S3720</f>
        <v>0</v>
      </c>
    </row>
    <row r="3723" spans="1:9" x14ac:dyDescent="0.25">
      <c r="A3723" t="str">
        <f>IF(ItemLists_295084!A3721="Juvenile Non-Fiction","JNF","")</f>
        <v/>
      </c>
      <c r="B3723">
        <f>ItemLists_295084!B3721</f>
        <v>0</v>
      </c>
      <c r="C3723" t="str">
        <f>LEFT(ItemLists_295084!D3721,36)</f>
        <v/>
      </c>
      <c r="D3723" s="3" t="str">
        <f>IF(ItemLists_295084!AE3721=1,"Yes","No")</f>
        <v>No</v>
      </c>
      <c r="E3723" s="18">
        <f>ItemLists_295084!C3721</f>
        <v>0</v>
      </c>
      <c r="F3723">
        <f>ItemLists_295084!F3721</f>
        <v>0</v>
      </c>
      <c r="G3723">
        <f>ItemLists_295084!P3721</f>
        <v>0</v>
      </c>
      <c r="H3723" s="1">
        <f>ItemLists_295084!W3721</f>
        <v>0</v>
      </c>
      <c r="I3723">
        <f>ItemLists_295084!S3721</f>
        <v>0</v>
      </c>
    </row>
    <row r="3724" spans="1:9" x14ac:dyDescent="0.25">
      <c r="A3724" t="str">
        <f>IF(ItemLists_295084!A3722="Juvenile Non-Fiction","JNF","")</f>
        <v/>
      </c>
      <c r="B3724">
        <f>ItemLists_295084!B3722</f>
        <v>0</v>
      </c>
      <c r="C3724" t="str">
        <f>LEFT(ItemLists_295084!D3722,36)</f>
        <v/>
      </c>
      <c r="D3724" s="3" t="str">
        <f>IF(ItemLists_295084!AE3722=1,"Yes","No")</f>
        <v>No</v>
      </c>
      <c r="E3724" s="18">
        <f>ItemLists_295084!C3722</f>
        <v>0</v>
      </c>
      <c r="F3724">
        <f>ItemLists_295084!F3722</f>
        <v>0</v>
      </c>
      <c r="G3724">
        <f>ItemLists_295084!P3722</f>
        <v>0</v>
      </c>
      <c r="H3724" s="1">
        <f>ItemLists_295084!W3722</f>
        <v>0</v>
      </c>
      <c r="I3724">
        <f>ItemLists_295084!S3722</f>
        <v>0</v>
      </c>
    </row>
    <row r="3725" spans="1:9" x14ac:dyDescent="0.25">
      <c r="A3725" t="str">
        <f>IF(ItemLists_295084!A3723="Juvenile Non-Fiction","JNF","")</f>
        <v/>
      </c>
      <c r="B3725">
        <f>ItemLists_295084!B3723</f>
        <v>0</v>
      </c>
      <c r="C3725" t="str">
        <f>LEFT(ItemLists_295084!D3723,36)</f>
        <v/>
      </c>
      <c r="D3725" s="3" t="str">
        <f>IF(ItemLists_295084!AE3723=1,"Yes","No")</f>
        <v>No</v>
      </c>
      <c r="E3725" s="18">
        <f>ItemLists_295084!C3723</f>
        <v>0</v>
      </c>
      <c r="F3725">
        <f>ItemLists_295084!F3723</f>
        <v>0</v>
      </c>
      <c r="G3725">
        <f>ItemLists_295084!P3723</f>
        <v>0</v>
      </c>
      <c r="H3725" s="1">
        <f>ItemLists_295084!W3723</f>
        <v>0</v>
      </c>
      <c r="I3725">
        <f>ItemLists_295084!S3723</f>
        <v>0</v>
      </c>
    </row>
    <row r="3726" spans="1:9" x14ac:dyDescent="0.25">
      <c r="A3726" t="str">
        <f>IF(ItemLists_295084!A3724="Juvenile Non-Fiction","JNF","")</f>
        <v/>
      </c>
      <c r="B3726">
        <f>ItemLists_295084!B3724</f>
        <v>0</v>
      </c>
      <c r="C3726" t="str">
        <f>LEFT(ItemLists_295084!D3724,36)</f>
        <v/>
      </c>
      <c r="D3726" s="3" t="str">
        <f>IF(ItemLists_295084!AE3724=1,"Yes","No")</f>
        <v>No</v>
      </c>
      <c r="E3726" s="18">
        <f>ItemLists_295084!C3724</f>
        <v>0</v>
      </c>
      <c r="F3726">
        <f>ItemLists_295084!F3724</f>
        <v>0</v>
      </c>
      <c r="G3726">
        <f>ItemLists_295084!P3724</f>
        <v>0</v>
      </c>
      <c r="H3726" s="1">
        <f>ItemLists_295084!W3724</f>
        <v>0</v>
      </c>
      <c r="I3726">
        <f>ItemLists_295084!S3724</f>
        <v>0</v>
      </c>
    </row>
    <row r="3727" spans="1:9" x14ac:dyDescent="0.25">
      <c r="A3727" t="str">
        <f>IF(ItemLists_295084!A3725="Juvenile Non-Fiction","JNF","")</f>
        <v/>
      </c>
      <c r="B3727">
        <f>ItemLists_295084!B3725</f>
        <v>0</v>
      </c>
      <c r="C3727" t="str">
        <f>LEFT(ItemLists_295084!D3725,36)</f>
        <v/>
      </c>
      <c r="D3727" s="3" t="str">
        <f>IF(ItemLists_295084!AE3725=1,"Yes","No")</f>
        <v>No</v>
      </c>
      <c r="E3727" s="18">
        <f>ItemLists_295084!C3725</f>
        <v>0</v>
      </c>
      <c r="F3727">
        <f>ItemLists_295084!F3725</f>
        <v>0</v>
      </c>
      <c r="G3727">
        <f>ItemLists_295084!P3725</f>
        <v>0</v>
      </c>
      <c r="H3727" s="1">
        <f>ItemLists_295084!W3725</f>
        <v>0</v>
      </c>
      <c r="I3727">
        <f>ItemLists_295084!S3725</f>
        <v>0</v>
      </c>
    </row>
    <row r="3728" spans="1:9" x14ac:dyDescent="0.25">
      <c r="A3728" t="str">
        <f>IF(ItemLists_295084!A3726="Juvenile Non-Fiction","JNF","")</f>
        <v/>
      </c>
      <c r="B3728">
        <f>ItemLists_295084!B3726</f>
        <v>0</v>
      </c>
      <c r="C3728" t="str">
        <f>LEFT(ItemLists_295084!D3726,36)</f>
        <v/>
      </c>
      <c r="D3728" s="3" t="str">
        <f>IF(ItemLists_295084!AE3726=1,"Yes","No")</f>
        <v>No</v>
      </c>
      <c r="E3728" s="18">
        <f>ItemLists_295084!C3726</f>
        <v>0</v>
      </c>
      <c r="F3728">
        <f>ItemLists_295084!F3726</f>
        <v>0</v>
      </c>
      <c r="G3728">
        <f>ItemLists_295084!P3726</f>
        <v>0</v>
      </c>
      <c r="H3728" s="1">
        <f>ItemLists_295084!W3726</f>
        <v>0</v>
      </c>
      <c r="I3728">
        <f>ItemLists_295084!S3726</f>
        <v>0</v>
      </c>
    </row>
    <row r="3729" spans="1:9" x14ac:dyDescent="0.25">
      <c r="A3729" t="str">
        <f>IF(ItemLists_295084!A3727="Juvenile Non-Fiction","JNF","")</f>
        <v/>
      </c>
      <c r="B3729">
        <f>ItemLists_295084!B3727</f>
        <v>0</v>
      </c>
      <c r="C3729" t="str">
        <f>LEFT(ItemLists_295084!D3727,36)</f>
        <v/>
      </c>
      <c r="D3729" s="3" t="str">
        <f>IF(ItemLists_295084!AE3727=1,"Yes","No")</f>
        <v>No</v>
      </c>
      <c r="E3729" s="18">
        <f>ItemLists_295084!C3727</f>
        <v>0</v>
      </c>
      <c r="F3729">
        <f>ItemLists_295084!F3727</f>
        <v>0</v>
      </c>
      <c r="G3729">
        <f>ItemLists_295084!P3727</f>
        <v>0</v>
      </c>
      <c r="H3729" s="1">
        <f>ItemLists_295084!W3727</f>
        <v>0</v>
      </c>
      <c r="I3729">
        <f>ItemLists_295084!S3727</f>
        <v>0</v>
      </c>
    </row>
    <row r="3730" spans="1:9" x14ac:dyDescent="0.25">
      <c r="A3730" t="str">
        <f>IF(ItemLists_295084!A3728="Juvenile Non-Fiction","JNF","")</f>
        <v/>
      </c>
      <c r="B3730">
        <f>ItemLists_295084!B3728</f>
        <v>0</v>
      </c>
      <c r="C3730" t="str">
        <f>LEFT(ItemLists_295084!D3728,36)</f>
        <v/>
      </c>
      <c r="D3730" s="3" t="str">
        <f>IF(ItemLists_295084!AE3728=1,"Yes","No")</f>
        <v>No</v>
      </c>
      <c r="E3730" s="18">
        <f>ItemLists_295084!C3728</f>
        <v>0</v>
      </c>
      <c r="F3730">
        <f>ItemLists_295084!F3728</f>
        <v>0</v>
      </c>
      <c r="G3730">
        <f>ItemLists_295084!P3728</f>
        <v>0</v>
      </c>
      <c r="H3730" s="1">
        <f>ItemLists_295084!W3728</f>
        <v>0</v>
      </c>
      <c r="I3730">
        <f>ItemLists_295084!S3728</f>
        <v>0</v>
      </c>
    </row>
    <row r="3731" spans="1:9" x14ac:dyDescent="0.25">
      <c r="A3731" t="str">
        <f>IF(ItemLists_295084!A3729="Juvenile Non-Fiction","JNF","")</f>
        <v/>
      </c>
      <c r="B3731">
        <f>ItemLists_295084!B3729</f>
        <v>0</v>
      </c>
      <c r="C3731" t="str">
        <f>LEFT(ItemLists_295084!D3729,36)</f>
        <v/>
      </c>
      <c r="D3731" s="3" t="str">
        <f>IF(ItemLists_295084!AE3729=1,"Yes","No")</f>
        <v>No</v>
      </c>
      <c r="E3731" s="18">
        <f>ItemLists_295084!C3729</f>
        <v>0</v>
      </c>
      <c r="F3731">
        <f>ItemLists_295084!F3729</f>
        <v>0</v>
      </c>
      <c r="G3731">
        <f>ItemLists_295084!P3729</f>
        <v>0</v>
      </c>
      <c r="H3731" s="1">
        <f>ItemLists_295084!W3729</f>
        <v>0</v>
      </c>
      <c r="I3731">
        <f>ItemLists_295084!S3729</f>
        <v>0</v>
      </c>
    </row>
    <row r="3732" spans="1:9" x14ac:dyDescent="0.25">
      <c r="A3732" t="str">
        <f>IF(ItemLists_295084!A3730="Juvenile Non-Fiction","JNF","")</f>
        <v/>
      </c>
      <c r="B3732">
        <f>ItemLists_295084!B3730</f>
        <v>0</v>
      </c>
      <c r="C3732" t="str">
        <f>LEFT(ItemLists_295084!D3730,36)</f>
        <v/>
      </c>
      <c r="D3732" s="3" t="str">
        <f>IF(ItemLists_295084!AE3730=1,"Yes","No")</f>
        <v>No</v>
      </c>
      <c r="E3732" s="18">
        <f>ItemLists_295084!C3730</f>
        <v>0</v>
      </c>
      <c r="F3732">
        <f>ItemLists_295084!F3730</f>
        <v>0</v>
      </c>
      <c r="G3732">
        <f>ItemLists_295084!P3730</f>
        <v>0</v>
      </c>
      <c r="H3732" s="1">
        <f>ItemLists_295084!W3730</f>
        <v>0</v>
      </c>
      <c r="I3732">
        <f>ItemLists_295084!S3730</f>
        <v>0</v>
      </c>
    </row>
    <row r="3733" spans="1:9" x14ac:dyDescent="0.25">
      <c r="A3733" t="str">
        <f>IF(ItemLists_295084!A3731="Juvenile Non-Fiction","JNF","")</f>
        <v/>
      </c>
      <c r="B3733">
        <f>ItemLists_295084!B3731</f>
        <v>0</v>
      </c>
      <c r="C3733" t="str">
        <f>LEFT(ItemLists_295084!D3731,36)</f>
        <v/>
      </c>
      <c r="D3733" s="3" t="str">
        <f>IF(ItemLists_295084!AE3731=1,"Yes","No")</f>
        <v>No</v>
      </c>
      <c r="E3733" s="18">
        <f>ItemLists_295084!C3731</f>
        <v>0</v>
      </c>
      <c r="F3733">
        <f>ItemLists_295084!F3731</f>
        <v>0</v>
      </c>
      <c r="G3733">
        <f>ItemLists_295084!P3731</f>
        <v>0</v>
      </c>
      <c r="H3733" s="1">
        <f>ItemLists_295084!W3731</f>
        <v>0</v>
      </c>
      <c r="I3733">
        <f>ItemLists_295084!S3731</f>
        <v>0</v>
      </c>
    </row>
    <row r="3734" spans="1:9" x14ac:dyDescent="0.25">
      <c r="A3734" t="str">
        <f>IF(ItemLists_295084!A3732="Juvenile Non-Fiction","JNF","")</f>
        <v/>
      </c>
      <c r="B3734">
        <f>ItemLists_295084!B3732</f>
        <v>0</v>
      </c>
      <c r="C3734" t="str">
        <f>LEFT(ItemLists_295084!D3732,36)</f>
        <v/>
      </c>
      <c r="D3734" s="3" t="str">
        <f>IF(ItemLists_295084!AE3732=1,"Yes","No")</f>
        <v>No</v>
      </c>
      <c r="E3734" s="18">
        <f>ItemLists_295084!C3732</f>
        <v>0</v>
      </c>
      <c r="F3734">
        <f>ItemLists_295084!F3732</f>
        <v>0</v>
      </c>
      <c r="G3734">
        <f>ItemLists_295084!P3732</f>
        <v>0</v>
      </c>
      <c r="H3734" s="1">
        <f>ItemLists_295084!W3732</f>
        <v>0</v>
      </c>
      <c r="I3734">
        <f>ItemLists_295084!S3732</f>
        <v>0</v>
      </c>
    </row>
    <row r="3735" spans="1:9" x14ac:dyDescent="0.25">
      <c r="A3735" t="str">
        <f>IF(ItemLists_295084!A3733="Juvenile Non-Fiction","JNF","")</f>
        <v/>
      </c>
      <c r="B3735">
        <f>ItemLists_295084!B3733</f>
        <v>0</v>
      </c>
      <c r="C3735" t="str">
        <f>LEFT(ItemLists_295084!D3733,36)</f>
        <v/>
      </c>
      <c r="D3735" s="3" t="str">
        <f>IF(ItemLists_295084!AE3733=1,"Yes","No")</f>
        <v>No</v>
      </c>
      <c r="E3735" s="18">
        <f>ItemLists_295084!C3733</f>
        <v>0</v>
      </c>
      <c r="F3735">
        <f>ItemLists_295084!F3733</f>
        <v>0</v>
      </c>
      <c r="G3735">
        <f>ItemLists_295084!P3733</f>
        <v>0</v>
      </c>
      <c r="H3735" s="1">
        <f>ItemLists_295084!W3733</f>
        <v>0</v>
      </c>
      <c r="I3735">
        <f>ItemLists_295084!S3733</f>
        <v>0</v>
      </c>
    </row>
    <row r="3736" spans="1:9" x14ac:dyDescent="0.25">
      <c r="A3736" t="str">
        <f>IF(ItemLists_295084!A3734="Juvenile Non-Fiction","JNF","")</f>
        <v/>
      </c>
      <c r="B3736">
        <f>ItemLists_295084!B3734</f>
        <v>0</v>
      </c>
      <c r="C3736" t="str">
        <f>LEFT(ItemLists_295084!D3734,36)</f>
        <v/>
      </c>
      <c r="D3736" s="3" t="str">
        <f>IF(ItemLists_295084!AE3734=1,"Yes","No")</f>
        <v>No</v>
      </c>
      <c r="E3736" s="18">
        <f>ItemLists_295084!C3734</f>
        <v>0</v>
      </c>
      <c r="F3736">
        <f>ItemLists_295084!F3734</f>
        <v>0</v>
      </c>
      <c r="G3736">
        <f>ItemLists_295084!P3734</f>
        <v>0</v>
      </c>
      <c r="H3736" s="1">
        <f>ItemLists_295084!W3734</f>
        <v>0</v>
      </c>
      <c r="I3736">
        <f>ItemLists_295084!S3734</f>
        <v>0</v>
      </c>
    </row>
    <row r="3737" spans="1:9" x14ac:dyDescent="0.25">
      <c r="A3737" t="str">
        <f>IF(ItemLists_295084!A3735="Juvenile Non-Fiction","JNF","")</f>
        <v/>
      </c>
      <c r="B3737">
        <f>ItemLists_295084!B3735</f>
        <v>0</v>
      </c>
      <c r="C3737" t="str">
        <f>LEFT(ItemLists_295084!D3735,36)</f>
        <v/>
      </c>
      <c r="D3737" s="3" t="str">
        <f>IF(ItemLists_295084!AE3735=1,"Yes","No")</f>
        <v>No</v>
      </c>
      <c r="E3737" s="18">
        <f>ItemLists_295084!C3735</f>
        <v>0</v>
      </c>
      <c r="F3737">
        <f>ItemLists_295084!F3735</f>
        <v>0</v>
      </c>
      <c r="G3737">
        <f>ItemLists_295084!P3735</f>
        <v>0</v>
      </c>
      <c r="H3737" s="1">
        <f>ItemLists_295084!W3735</f>
        <v>0</v>
      </c>
      <c r="I3737">
        <f>ItemLists_295084!S3735</f>
        <v>0</v>
      </c>
    </row>
    <row r="3738" spans="1:9" x14ac:dyDescent="0.25">
      <c r="A3738" t="str">
        <f>IF(ItemLists_295084!A3736="Juvenile Non-Fiction","JNF","")</f>
        <v/>
      </c>
      <c r="B3738">
        <f>ItemLists_295084!B3736</f>
        <v>0</v>
      </c>
      <c r="C3738" t="str">
        <f>LEFT(ItemLists_295084!D3736,36)</f>
        <v/>
      </c>
      <c r="D3738" s="3" t="str">
        <f>IF(ItemLists_295084!AE3736=1,"Yes","No")</f>
        <v>No</v>
      </c>
      <c r="E3738" s="18">
        <f>ItemLists_295084!C3736</f>
        <v>0</v>
      </c>
      <c r="F3738">
        <f>ItemLists_295084!F3736</f>
        <v>0</v>
      </c>
      <c r="G3738">
        <f>ItemLists_295084!P3736</f>
        <v>0</v>
      </c>
      <c r="H3738" s="1">
        <f>ItemLists_295084!W3736</f>
        <v>0</v>
      </c>
      <c r="I3738">
        <f>ItemLists_295084!S3736</f>
        <v>0</v>
      </c>
    </row>
    <row r="3739" spans="1:9" x14ac:dyDescent="0.25">
      <c r="A3739" t="str">
        <f>IF(ItemLists_295084!A3737="Juvenile Non-Fiction","JNF","")</f>
        <v/>
      </c>
      <c r="B3739">
        <f>ItemLists_295084!B3737</f>
        <v>0</v>
      </c>
      <c r="C3739" t="str">
        <f>LEFT(ItemLists_295084!D3737,36)</f>
        <v/>
      </c>
      <c r="D3739" s="3" t="str">
        <f>IF(ItemLists_295084!AE3737=1,"Yes","No")</f>
        <v>No</v>
      </c>
      <c r="E3739" s="18">
        <f>ItemLists_295084!C3737</f>
        <v>0</v>
      </c>
      <c r="F3739">
        <f>ItemLists_295084!F3737</f>
        <v>0</v>
      </c>
      <c r="G3739">
        <f>ItemLists_295084!P3737</f>
        <v>0</v>
      </c>
      <c r="H3739" s="1">
        <f>ItemLists_295084!W3737</f>
        <v>0</v>
      </c>
      <c r="I3739">
        <f>ItemLists_295084!S3737</f>
        <v>0</v>
      </c>
    </row>
    <row r="3740" spans="1:9" x14ac:dyDescent="0.25">
      <c r="A3740" t="str">
        <f>IF(ItemLists_295084!A3738="Juvenile Non-Fiction","JNF","")</f>
        <v/>
      </c>
      <c r="B3740">
        <f>ItemLists_295084!B3738</f>
        <v>0</v>
      </c>
      <c r="C3740" t="str">
        <f>LEFT(ItemLists_295084!D3738,36)</f>
        <v/>
      </c>
      <c r="D3740" s="3" t="str">
        <f>IF(ItemLists_295084!AE3738=1,"Yes","No")</f>
        <v>No</v>
      </c>
      <c r="E3740" s="18">
        <f>ItemLists_295084!C3738</f>
        <v>0</v>
      </c>
      <c r="F3740">
        <f>ItemLists_295084!F3738</f>
        <v>0</v>
      </c>
      <c r="G3740">
        <f>ItemLists_295084!P3738</f>
        <v>0</v>
      </c>
      <c r="H3740" s="1">
        <f>ItemLists_295084!W3738</f>
        <v>0</v>
      </c>
      <c r="I3740">
        <f>ItemLists_295084!S3738</f>
        <v>0</v>
      </c>
    </row>
    <row r="3741" spans="1:9" x14ac:dyDescent="0.25">
      <c r="A3741" t="str">
        <f>IF(ItemLists_295084!A3739="Juvenile Non-Fiction","JNF","")</f>
        <v/>
      </c>
      <c r="B3741">
        <f>ItemLists_295084!B3739</f>
        <v>0</v>
      </c>
      <c r="C3741" t="str">
        <f>LEFT(ItemLists_295084!D3739,36)</f>
        <v/>
      </c>
      <c r="D3741" s="3" t="str">
        <f>IF(ItemLists_295084!AE3739=1,"Yes","No")</f>
        <v>No</v>
      </c>
      <c r="E3741" s="18">
        <f>ItemLists_295084!C3739</f>
        <v>0</v>
      </c>
      <c r="F3741">
        <f>ItemLists_295084!F3739</f>
        <v>0</v>
      </c>
      <c r="G3741">
        <f>ItemLists_295084!P3739</f>
        <v>0</v>
      </c>
      <c r="H3741" s="1">
        <f>ItemLists_295084!W3739</f>
        <v>0</v>
      </c>
      <c r="I3741">
        <f>ItemLists_295084!S3739</f>
        <v>0</v>
      </c>
    </row>
    <row r="3742" spans="1:9" x14ac:dyDescent="0.25">
      <c r="A3742" t="str">
        <f>IF(ItemLists_295084!A3740="Juvenile Non-Fiction","JNF","")</f>
        <v/>
      </c>
      <c r="B3742">
        <f>ItemLists_295084!B3740</f>
        <v>0</v>
      </c>
      <c r="C3742" t="str">
        <f>LEFT(ItemLists_295084!D3740,36)</f>
        <v/>
      </c>
      <c r="D3742" s="3" t="str">
        <f>IF(ItemLists_295084!AE3740=1,"Yes","No")</f>
        <v>No</v>
      </c>
      <c r="E3742" s="18">
        <f>ItemLists_295084!C3740</f>
        <v>0</v>
      </c>
      <c r="F3742">
        <f>ItemLists_295084!F3740</f>
        <v>0</v>
      </c>
      <c r="G3742">
        <f>ItemLists_295084!P3740</f>
        <v>0</v>
      </c>
      <c r="H3742" s="1">
        <f>ItemLists_295084!W3740</f>
        <v>0</v>
      </c>
      <c r="I3742">
        <f>ItemLists_295084!S3740</f>
        <v>0</v>
      </c>
    </row>
    <row r="3743" spans="1:9" x14ac:dyDescent="0.25">
      <c r="A3743" t="str">
        <f>IF(ItemLists_295084!A3741="Juvenile Non-Fiction","JNF","")</f>
        <v/>
      </c>
      <c r="B3743">
        <f>ItemLists_295084!B3741</f>
        <v>0</v>
      </c>
      <c r="C3743" t="str">
        <f>LEFT(ItemLists_295084!D3741,36)</f>
        <v/>
      </c>
      <c r="D3743" s="3" t="str">
        <f>IF(ItemLists_295084!AE3741=1,"Yes","No")</f>
        <v>No</v>
      </c>
      <c r="E3743" s="18">
        <f>ItemLists_295084!C3741</f>
        <v>0</v>
      </c>
      <c r="F3743">
        <f>ItemLists_295084!F3741</f>
        <v>0</v>
      </c>
      <c r="G3743">
        <f>ItemLists_295084!P3741</f>
        <v>0</v>
      </c>
      <c r="H3743" s="1">
        <f>ItemLists_295084!W3741</f>
        <v>0</v>
      </c>
      <c r="I3743">
        <f>ItemLists_295084!S3741</f>
        <v>0</v>
      </c>
    </row>
    <row r="3744" spans="1:9" x14ac:dyDescent="0.25">
      <c r="A3744" t="str">
        <f>IF(ItemLists_295084!A3742="Juvenile Non-Fiction","JNF","")</f>
        <v/>
      </c>
      <c r="B3744">
        <f>ItemLists_295084!B3742</f>
        <v>0</v>
      </c>
      <c r="C3744" t="str">
        <f>LEFT(ItemLists_295084!D3742,36)</f>
        <v/>
      </c>
      <c r="D3744" s="3" t="str">
        <f>IF(ItemLists_295084!AE3742=1,"Yes","No")</f>
        <v>No</v>
      </c>
      <c r="E3744" s="18">
        <f>ItemLists_295084!C3742</f>
        <v>0</v>
      </c>
      <c r="F3744">
        <f>ItemLists_295084!F3742</f>
        <v>0</v>
      </c>
      <c r="G3744">
        <f>ItemLists_295084!P3742</f>
        <v>0</v>
      </c>
      <c r="H3744" s="1">
        <f>ItemLists_295084!W3742</f>
        <v>0</v>
      </c>
      <c r="I3744">
        <f>ItemLists_295084!S3742</f>
        <v>0</v>
      </c>
    </row>
    <row r="3745" spans="1:9" x14ac:dyDescent="0.25">
      <c r="A3745" t="str">
        <f>IF(ItemLists_295084!A3743="Juvenile Non-Fiction","JNF","")</f>
        <v/>
      </c>
      <c r="B3745">
        <f>ItemLists_295084!B3743</f>
        <v>0</v>
      </c>
      <c r="C3745" t="str">
        <f>LEFT(ItemLists_295084!D3743,36)</f>
        <v/>
      </c>
      <c r="D3745" s="3" t="str">
        <f>IF(ItemLists_295084!AE3743=1,"Yes","No")</f>
        <v>No</v>
      </c>
      <c r="E3745" s="18">
        <f>ItemLists_295084!C3743</f>
        <v>0</v>
      </c>
      <c r="F3745">
        <f>ItemLists_295084!F3743</f>
        <v>0</v>
      </c>
      <c r="G3745">
        <f>ItemLists_295084!P3743</f>
        <v>0</v>
      </c>
      <c r="H3745" s="1">
        <f>ItemLists_295084!W3743</f>
        <v>0</v>
      </c>
      <c r="I3745">
        <f>ItemLists_295084!S3743</f>
        <v>0</v>
      </c>
    </row>
    <row r="3746" spans="1:9" x14ac:dyDescent="0.25">
      <c r="A3746" t="str">
        <f>IF(ItemLists_295084!A3744="Juvenile Non-Fiction","JNF","")</f>
        <v/>
      </c>
      <c r="B3746">
        <f>ItemLists_295084!B3744</f>
        <v>0</v>
      </c>
      <c r="C3746" t="str">
        <f>LEFT(ItemLists_295084!D3744,36)</f>
        <v/>
      </c>
      <c r="D3746" s="3" t="str">
        <f>IF(ItemLists_295084!AE3744=1,"Yes","No")</f>
        <v>No</v>
      </c>
      <c r="E3746" s="18">
        <f>ItemLists_295084!C3744</f>
        <v>0</v>
      </c>
      <c r="F3746">
        <f>ItemLists_295084!F3744</f>
        <v>0</v>
      </c>
      <c r="G3746">
        <f>ItemLists_295084!P3744</f>
        <v>0</v>
      </c>
      <c r="H3746" s="1">
        <f>ItemLists_295084!W3744</f>
        <v>0</v>
      </c>
      <c r="I3746">
        <f>ItemLists_295084!S3744</f>
        <v>0</v>
      </c>
    </row>
    <row r="3747" spans="1:9" x14ac:dyDescent="0.25">
      <c r="A3747" t="str">
        <f>IF(ItemLists_295084!A3745="Juvenile Non-Fiction","JNF","")</f>
        <v/>
      </c>
      <c r="B3747">
        <f>ItemLists_295084!B3745</f>
        <v>0</v>
      </c>
      <c r="C3747" t="str">
        <f>LEFT(ItemLists_295084!D3745,36)</f>
        <v/>
      </c>
      <c r="D3747" s="3" t="str">
        <f>IF(ItemLists_295084!AE3745=1,"Yes","No")</f>
        <v>No</v>
      </c>
      <c r="E3747" s="18">
        <f>ItemLists_295084!C3745</f>
        <v>0</v>
      </c>
      <c r="F3747">
        <f>ItemLists_295084!F3745</f>
        <v>0</v>
      </c>
      <c r="G3747">
        <f>ItemLists_295084!P3745</f>
        <v>0</v>
      </c>
      <c r="H3747" s="1">
        <f>ItemLists_295084!W3745</f>
        <v>0</v>
      </c>
      <c r="I3747">
        <f>ItemLists_295084!S3745</f>
        <v>0</v>
      </c>
    </row>
    <row r="3748" spans="1:9" x14ac:dyDescent="0.25">
      <c r="A3748" t="str">
        <f>IF(ItemLists_295084!A3746="Juvenile Non-Fiction","JNF","")</f>
        <v/>
      </c>
      <c r="B3748">
        <f>ItemLists_295084!B3746</f>
        <v>0</v>
      </c>
      <c r="C3748" t="str">
        <f>LEFT(ItemLists_295084!D3746,36)</f>
        <v/>
      </c>
      <c r="D3748" s="3" t="str">
        <f>IF(ItemLists_295084!AE3746=1,"Yes","No")</f>
        <v>No</v>
      </c>
      <c r="E3748" s="18">
        <f>ItemLists_295084!C3746</f>
        <v>0</v>
      </c>
      <c r="F3748">
        <f>ItemLists_295084!F3746</f>
        <v>0</v>
      </c>
      <c r="G3748">
        <f>ItemLists_295084!P3746</f>
        <v>0</v>
      </c>
      <c r="H3748" s="1">
        <f>ItemLists_295084!W3746</f>
        <v>0</v>
      </c>
      <c r="I3748">
        <f>ItemLists_295084!S3746</f>
        <v>0</v>
      </c>
    </row>
    <row r="3749" spans="1:9" x14ac:dyDescent="0.25">
      <c r="A3749" t="str">
        <f>IF(ItemLists_295084!A3747="Juvenile Non-Fiction","JNF","")</f>
        <v/>
      </c>
      <c r="B3749">
        <f>ItemLists_295084!B3747</f>
        <v>0</v>
      </c>
      <c r="C3749" t="str">
        <f>LEFT(ItemLists_295084!D3747,36)</f>
        <v/>
      </c>
      <c r="D3749" s="3" t="str">
        <f>IF(ItemLists_295084!AE3747=1,"Yes","No")</f>
        <v>No</v>
      </c>
      <c r="E3749" s="18">
        <f>ItemLists_295084!C3747</f>
        <v>0</v>
      </c>
      <c r="F3749">
        <f>ItemLists_295084!F3747</f>
        <v>0</v>
      </c>
      <c r="G3749">
        <f>ItemLists_295084!P3747</f>
        <v>0</v>
      </c>
      <c r="H3749" s="1">
        <f>ItemLists_295084!W3747</f>
        <v>0</v>
      </c>
      <c r="I3749">
        <f>ItemLists_295084!S3747</f>
        <v>0</v>
      </c>
    </row>
    <row r="3750" spans="1:9" x14ac:dyDescent="0.25">
      <c r="A3750" t="str">
        <f>IF(ItemLists_295084!A3748="Juvenile Non-Fiction","JNF","")</f>
        <v/>
      </c>
      <c r="B3750">
        <f>ItemLists_295084!B3748</f>
        <v>0</v>
      </c>
      <c r="C3750" t="str">
        <f>LEFT(ItemLists_295084!D3748,36)</f>
        <v/>
      </c>
      <c r="D3750" s="3" t="str">
        <f>IF(ItemLists_295084!AE3748=1,"Yes","No")</f>
        <v>No</v>
      </c>
      <c r="E3750" s="18">
        <f>ItemLists_295084!C3748</f>
        <v>0</v>
      </c>
      <c r="F3750">
        <f>ItemLists_295084!F3748</f>
        <v>0</v>
      </c>
      <c r="G3750">
        <f>ItemLists_295084!P3748</f>
        <v>0</v>
      </c>
      <c r="H3750" s="1">
        <f>ItemLists_295084!W3748</f>
        <v>0</v>
      </c>
      <c r="I3750">
        <f>ItemLists_295084!S3748</f>
        <v>0</v>
      </c>
    </row>
    <row r="3751" spans="1:9" x14ac:dyDescent="0.25">
      <c r="A3751" t="str">
        <f>IF(ItemLists_295084!A3749="Juvenile Non-Fiction","JNF","")</f>
        <v/>
      </c>
      <c r="B3751">
        <f>ItemLists_295084!B3749</f>
        <v>0</v>
      </c>
      <c r="C3751" t="str">
        <f>LEFT(ItemLists_295084!D3749,36)</f>
        <v/>
      </c>
      <c r="D3751" s="3" t="str">
        <f>IF(ItemLists_295084!AE3749=1,"Yes","No")</f>
        <v>No</v>
      </c>
      <c r="E3751" s="18">
        <f>ItemLists_295084!C3749</f>
        <v>0</v>
      </c>
      <c r="F3751">
        <f>ItemLists_295084!F3749</f>
        <v>0</v>
      </c>
      <c r="G3751">
        <f>ItemLists_295084!P3749</f>
        <v>0</v>
      </c>
      <c r="H3751" s="1">
        <f>ItemLists_295084!W3749</f>
        <v>0</v>
      </c>
      <c r="I3751">
        <f>ItemLists_295084!S3749</f>
        <v>0</v>
      </c>
    </row>
    <row r="3752" spans="1:9" x14ac:dyDescent="0.25">
      <c r="A3752" t="str">
        <f>IF(ItemLists_295084!A3750="Juvenile Non-Fiction","JNF","")</f>
        <v/>
      </c>
      <c r="B3752">
        <f>ItemLists_295084!B3750</f>
        <v>0</v>
      </c>
      <c r="C3752" t="str">
        <f>LEFT(ItemLists_295084!D3750,36)</f>
        <v/>
      </c>
      <c r="D3752" s="3" t="str">
        <f>IF(ItemLists_295084!AE3750=1,"Yes","No")</f>
        <v>No</v>
      </c>
      <c r="E3752" s="18">
        <f>ItemLists_295084!C3750</f>
        <v>0</v>
      </c>
      <c r="F3752">
        <f>ItemLists_295084!F3750</f>
        <v>0</v>
      </c>
      <c r="G3752">
        <f>ItemLists_295084!P3750</f>
        <v>0</v>
      </c>
      <c r="H3752" s="1">
        <f>ItemLists_295084!W3750</f>
        <v>0</v>
      </c>
      <c r="I3752">
        <f>ItemLists_295084!S3750</f>
        <v>0</v>
      </c>
    </row>
    <row r="3753" spans="1:9" x14ac:dyDescent="0.25">
      <c r="A3753" t="str">
        <f>IF(ItemLists_295084!A3751="Juvenile Non-Fiction","JNF","")</f>
        <v/>
      </c>
      <c r="B3753">
        <f>ItemLists_295084!B3751</f>
        <v>0</v>
      </c>
      <c r="C3753" t="str">
        <f>LEFT(ItemLists_295084!D3751,36)</f>
        <v/>
      </c>
      <c r="D3753" s="3" t="str">
        <f>IF(ItemLists_295084!AE3751=1,"Yes","No")</f>
        <v>No</v>
      </c>
      <c r="E3753" s="18">
        <f>ItemLists_295084!C3751</f>
        <v>0</v>
      </c>
      <c r="F3753">
        <f>ItemLists_295084!F3751</f>
        <v>0</v>
      </c>
      <c r="G3753">
        <f>ItemLists_295084!P3751</f>
        <v>0</v>
      </c>
      <c r="H3753" s="1">
        <f>ItemLists_295084!W3751</f>
        <v>0</v>
      </c>
      <c r="I3753">
        <f>ItemLists_295084!S3751</f>
        <v>0</v>
      </c>
    </row>
    <row r="3754" spans="1:9" x14ac:dyDescent="0.25">
      <c r="A3754" t="str">
        <f>IF(ItemLists_295084!A3752="Juvenile Non-Fiction","JNF","")</f>
        <v/>
      </c>
      <c r="B3754">
        <f>ItemLists_295084!B3752</f>
        <v>0</v>
      </c>
      <c r="C3754" t="str">
        <f>LEFT(ItemLists_295084!D3752,36)</f>
        <v/>
      </c>
      <c r="D3754" s="3" t="str">
        <f>IF(ItemLists_295084!AE3752=1,"Yes","No")</f>
        <v>No</v>
      </c>
      <c r="E3754" s="18">
        <f>ItemLists_295084!C3752</f>
        <v>0</v>
      </c>
      <c r="F3754">
        <f>ItemLists_295084!F3752</f>
        <v>0</v>
      </c>
      <c r="G3754">
        <f>ItemLists_295084!P3752</f>
        <v>0</v>
      </c>
      <c r="H3754" s="1">
        <f>ItemLists_295084!W3752</f>
        <v>0</v>
      </c>
      <c r="I3754">
        <f>ItemLists_295084!S3752</f>
        <v>0</v>
      </c>
    </row>
    <row r="3755" spans="1:9" x14ac:dyDescent="0.25">
      <c r="A3755" t="str">
        <f>IF(ItemLists_295084!A3753="Juvenile Non-Fiction","JNF","")</f>
        <v/>
      </c>
      <c r="B3755">
        <f>ItemLists_295084!B3753</f>
        <v>0</v>
      </c>
      <c r="C3755" t="str">
        <f>LEFT(ItemLists_295084!D3753,36)</f>
        <v/>
      </c>
      <c r="D3755" s="3" t="str">
        <f>IF(ItemLists_295084!AE3753=1,"Yes","No")</f>
        <v>No</v>
      </c>
      <c r="E3755" s="18">
        <f>ItemLists_295084!C3753</f>
        <v>0</v>
      </c>
      <c r="F3755">
        <f>ItemLists_295084!F3753</f>
        <v>0</v>
      </c>
      <c r="G3755">
        <f>ItemLists_295084!P3753</f>
        <v>0</v>
      </c>
      <c r="H3755" s="1">
        <f>ItemLists_295084!W3753</f>
        <v>0</v>
      </c>
      <c r="I3755">
        <f>ItemLists_295084!S3753</f>
        <v>0</v>
      </c>
    </row>
    <row r="3756" spans="1:9" x14ac:dyDescent="0.25">
      <c r="A3756" t="str">
        <f>IF(ItemLists_295084!A3754="Juvenile Non-Fiction","JNF","")</f>
        <v/>
      </c>
      <c r="B3756">
        <f>ItemLists_295084!B3754</f>
        <v>0</v>
      </c>
      <c r="C3756" t="str">
        <f>LEFT(ItemLists_295084!D3754,36)</f>
        <v/>
      </c>
      <c r="D3756" s="3" t="str">
        <f>IF(ItemLists_295084!AE3754=1,"Yes","No")</f>
        <v>No</v>
      </c>
      <c r="E3756" s="18">
        <f>ItemLists_295084!C3754</f>
        <v>0</v>
      </c>
      <c r="F3756">
        <f>ItemLists_295084!F3754</f>
        <v>0</v>
      </c>
      <c r="G3756">
        <f>ItemLists_295084!P3754</f>
        <v>0</v>
      </c>
      <c r="H3756" s="1">
        <f>ItemLists_295084!W3754</f>
        <v>0</v>
      </c>
      <c r="I3756">
        <f>ItemLists_295084!S3754</f>
        <v>0</v>
      </c>
    </row>
    <row r="3757" spans="1:9" x14ac:dyDescent="0.25">
      <c r="A3757" t="str">
        <f>IF(ItemLists_295084!A3755="Juvenile Non-Fiction","JNF","")</f>
        <v/>
      </c>
      <c r="B3757">
        <f>ItemLists_295084!B3755</f>
        <v>0</v>
      </c>
      <c r="C3757" t="str">
        <f>LEFT(ItemLists_295084!D3755,36)</f>
        <v/>
      </c>
      <c r="D3757" s="3" t="str">
        <f>IF(ItemLists_295084!AE3755=1,"Yes","No")</f>
        <v>No</v>
      </c>
      <c r="E3757" s="18">
        <f>ItemLists_295084!C3755</f>
        <v>0</v>
      </c>
      <c r="F3757">
        <f>ItemLists_295084!F3755</f>
        <v>0</v>
      </c>
      <c r="G3757">
        <f>ItemLists_295084!P3755</f>
        <v>0</v>
      </c>
      <c r="H3757" s="1">
        <f>ItemLists_295084!W3755</f>
        <v>0</v>
      </c>
      <c r="I3757">
        <f>ItemLists_295084!S3755</f>
        <v>0</v>
      </c>
    </row>
    <row r="3758" spans="1:9" x14ac:dyDescent="0.25">
      <c r="A3758" t="str">
        <f>IF(ItemLists_295084!A3756="Juvenile Non-Fiction","JNF","")</f>
        <v/>
      </c>
      <c r="B3758">
        <f>ItemLists_295084!B3756</f>
        <v>0</v>
      </c>
      <c r="C3758" t="str">
        <f>LEFT(ItemLists_295084!D3756,36)</f>
        <v/>
      </c>
      <c r="D3758" s="3" t="str">
        <f>IF(ItemLists_295084!AE3756=1,"Yes","No")</f>
        <v>No</v>
      </c>
      <c r="E3758" s="18">
        <f>ItemLists_295084!C3756</f>
        <v>0</v>
      </c>
      <c r="F3758">
        <f>ItemLists_295084!F3756</f>
        <v>0</v>
      </c>
      <c r="G3758">
        <f>ItemLists_295084!P3756</f>
        <v>0</v>
      </c>
      <c r="H3758" s="1">
        <f>ItemLists_295084!W3756</f>
        <v>0</v>
      </c>
      <c r="I3758">
        <f>ItemLists_295084!S3756</f>
        <v>0</v>
      </c>
    </row>
    <row r="3759" spans="1:9" x14ac:dyDescent="0.25">
      <c r="A3759" t="str">
        <f>IF(ItemLists_295084!A3757="Juvenile Non-Fiction","JNF","")</f>
        <v/>
      </c>
      <c r="B3759">
        <f>ItemLists_295084!B3757</f>
        <v>0</v>
      </c>
      <c r="C3759" t="str">
        <f>LEFT(ItemLists_295084!D3757,36)</f>
        <v/>
      </c>
      <c r="D3759" s="3" t="str">
        <f>IF(ItemLists_295084!AE3757=1,"Yes","No")</f>
        <v>No</v>
      </c>
      <c r="E3759" s="18">
        <f>ItemLists_295084!C3757</f>
        <v>0</v>
      </c>
      <c r="F3759">
        <f>ItemLists_295084!F3757</f>
        <v>0</v>
      </c>
      <c r="G3759">
        <f>ItemLists_295084!P3757</f>
        <v>0</v>
      </c>
      <c r="H3759" s="1">
        <f>ItemLists_295084!W3757</f>
        <v>0</v>
      </c>
      <c r="I3759">
        <f>ItemLists_295084!S3757</f>
        <v>0</v>
      </c>
    </row>
    <row r="3760" spans="1:9" x14ac:dyDescent="0.25">
      <c r="A3760" t="str">
        <f>IF(ItemLists_295084!A3758="Juvenile Non-Fiction","JNF","")</f>
        <v/>
      </c>
      <c r="B3760">
        <f>ItemLists_295084!B3758</f>
        <v>0</v>
      </c>
      <c r="C3760" t="str">
        <f>LEFT(ItemLists_295084!D3758,36)</f>
        <v/>
      </c>
      <c r="D3760" s="3" t="str">
        <f>IF(ItemLists_295084!AE3758=1,"Yes","No")</f>
        <v>No</v>
      </c>
      <c r="E3760" s="18">
        <f>ItemLists_295084!C3758</f>
        <v>0</v>
      </c>
      <c r="F3760">
        <f>ItemLists_295084!F3758</f>
        <v>0</v>
      </c>
      <c r="G3760">
        <f>ItemLists_295084!P3758</f>
        <v>0</v>
      </c>
      <c r="H3760" s="1">
        <f>ItemLists_295084!W3758</f>
        <v>0</v>
      </c>
      <c r="I3760">
        <f>ItemLists_295084!S3758</f>
        <v>0</v>
      </c>
    </row>
    <row r="3761" spans="1:9" x14ac:dyDescent="0.25">
      <c r="A3761" t="str">
        <f>IF(ItemLists_295084!A3759="Juvenile Non-Fiction","JNF","")</f>
        <v/>
      </c>
      <c r="B3761">
        <f>ItemLists_295084!B3759</f>
        <v>0</v>
      </c>
      <c r="C3761" t="str">
        <f>LEFT(ItemLists_295084!D3759,36)</f>
        <v/>
      </c>
      <c r="D3761" s="3" t="str">
        <f>IF(ItemLists_295084!AE3759=1,"Yes","No")</f>
        <v>No</v>
      </c>
      <c r="E3761" s="18">
        <f>ItemLists_295084!C3759</f>
        <v>0</v>
      </c>
      <c r="F3761">
        <f>ItemLists_295084!F3759</f>
        <v>0</v>
      </c>
      <c r="G3761">
        <f>ItemLists_295084!P3759</f>
        <v>0</v>
      </c>
      <c r="H3761" s="1">
        <f>ItemLists_295084!W3759</f>
        <v>0</v>
      </c>
      <c r="I3761">
        <f>ItemLists_295084!S3759</f>
        <v>0</v>
      </c>
    </row>
    <row r="3762" spans="1:9" x14ac:dyDescent="0.25">
      <c r="A3762" t="str">
        <f>IF(ItemLists_295084!A3760="Juvenile Non-Fiction","JNF","")</f>
        <v/>
      </c>
      <c r="B3762">
        <f>ItemLists_295084!B3760</f>
        <v>0</v>
      </c>
      <c r="C3762" t="str">
        <f>LEFT(ItemLists_295084!D3760,36)</f>
        <v/>
      </c>
      <c r="D3762" s="3" t="str">
        <f>IF(ItemLists_295084!AE3760=1,"Yes","No")</f>
        <v>No</v>
      </c>
      <c r="E3762" s="18">
        <f>ItemLists_295084!C3760</f>
        <v>0</v>
      </c>
      <c r="F3762">
        <f>ItemLists_295084!F3760</f>
        <v>0</v>
      </c>
      <c r="G3762">
        <f>ItemLists_295084!P3760</f>
        <v>0</v>
      </c>
      <c r="H3762" s="1">
        <f>ItemLists_295084!W3760</f>
        <v>0</v>
      </c>
      <c r="I3762">
        <f>ItemLists_295084!S3760</f>
        <v>0</v>
      </c>
    </row>
    <row r="3763" spans="1:9" x14ac:dyDescent="0.25">
      <c r="A3763" t="str">
        <f>IF(ItemLists_295084!A3761="Juvenile Non-Fiction","JNF","")</f>
        <v/>
      </c>
      <c r="B3763">
        <f>ItemLists_295084!B3761</f>
        <v>0</v>
      </c>
      <c r="C3763" t="str">
        <f>LEFT(ItemLists_295084!D3761,36)</f>
        <v/>
      </c>
      <c r="D3763" s="3" t="str">
        <f>IF(ItemLists_295084!AE3761=1,"Yes","No")</f>
        <v>No</v>
      </c>
      <c r="E3763" s="18">
        <f>ItemLists_295084!C3761</f>
        <v>0</v>
      </c>
      <c r="F3763">
        <f>ItemLists_295084!F3761</f>
        <v>0</v>
      </c>
      <c r="G3763">
        <f>ItemLists_295084!P3761</f>
        <v>0</v>
      </c>
      <c r="H3763" s="1">
        <f>ItemLists_295084!W3761</f>
        <v>0</v>
      </c>
      <c r="I3763">
        <f>ItemLists_295084!S3761</f>
        <v>0</v>
      </c>
    </row>
    <row r="3764" spans="1:9" x14ac:dyDescent="0.25">
      <c r="A3764" t="str">
        <f>IF(ItemLists_295084!A3762="Juvenile Non-Fiction","JNF","")</f>
        <v/>
      </c>
      <c r="B3764">
        <f>ItemLists_295084!B3762</f>
        <v>0</v>
      </c>
      <c r="C3764" t="str">
        <f>LEFT(ItemLists_295084!D3762,36)</f>
        <v/>
      </c>
      <c r="D3764" s="3" t="str">
        <f>IF(ItemLists_295084!AE3762=1,"Yes","No")</f>
        <v>No</v>
      </c>
      <c r="E3764" s="18">
        <f>ItemLists_295084!C3762</f>
        <v>0</v>
      </c>
      <c r="F3764">
        <f>ItemLists_295084!F3762</f>
        <v>0</v>
      </c>
      <c r="G3764">
        <f>ItemLists_295084!P3762</f>
        <v>0</v>
      </c>
      <c r="H3764" s="1">
        <f>ItemLists_295084!W3762</f>
        <v>0</v>
      </c>
      <c r="I3764">
        <f>ItemLists_295084!S3762</f>
        <v>0</v>
      </c>
    </row>
    <row r="3765" spans="1:9" x14ac:dyDescent="0.25">
      <c r="A3765" t="str">
        <f>IF(ItemLists_295084!A3763="Juvenile Non-Fiction","JNF","")</f>
        <v/>
      </c>
      <c r="B3765">
        <f>ItemLists_295084!B3763</f>
        <v>0</v>
      </c>
      <c r="C3765" t="str">
        <f>LEFT(ItemLists_295084!D3763,36)</f>
        <v/>
      </c>
      <c r="D3765" s="3" t="str">
        <f>IF(ItemLists_295084!AE3763=1,"Yes","No")</f>
        <v>No</v>
      </c>
      <c r="E3765" s="18">
        <f>ItemLists_295084!C3763</f>
        <v>0</v>
      </c>
      <c r="F3765">
        <f>ItemLists_295084!F3763</f>
        <v>0</v>
      </c>
      <c r="G3765">
        <f>ItemLists_295084!P3763</f>
        <v>0</v>
      </c>
      <c r="H3765" s="1">
        <f>ItemLists_295084!W3763</f>
        <v>0</v>
      </c>
      <c r="I3765">
        <f>ItemLists_295084!S3763</f>
        <v>0</v>
      </c>
    </row>
    <row r="3766" spans="1:9" x14ac:dyDescent="0.25">
      <c r="A3766" t="str">
        <f>IF(ItemLists_295084!A3764="Juvenile Non-Fiction","JNF","")</f>
        <v/>
      </c>
      <c r="B3766">
        <f>ItemLists_295084!B3764</f>
        <v>0</v>
      </c>
      <c r="C3766" t="str">
        <f>LEFT(ItemLists_295084!D3764,36)</f>
        <v/>
      </c>
      <c r="D3766" s="3" t="str">
        <f>IF(ItemLists_295084!AE3764=1,"Yes","No")</f>
        <v>No</v>
      </c>
      <c r="E3766" s="18">
        <f>ItemLists_295084!C3764</f>
        <v>0</v>
      </c>
      <c r="F3766">
        <f>ItemLists_295084!F3764</f>
        <v>0</v>
      </c>
      <c r="G3766">
        <f>ItemLists_295084!P3764</f>
        <v>0</v>
      </c>
      <c r="H3766" s="1">
        <f>ItemLists_295084!W3764</f>
        <v>0</v>
      </c>
      <c r="I3766">
        <f>ItemLists_295084!S3764</f>
        <v>0</v>
      </c>
    </row>
    <row r="3767" spans="1:9" x14ac:dyDescent="0.25">
      <c r="A3767" t="str">
        <f>IF(ItemLists_295084!A3765="Juvenile Non-Fiction","JNF","")</f>
        <v/>
      </c>
      <c r="B3767">
        <f>ItemLists_295084!B3765</f>
        <v>0</v>
      </c>
      <c r="C3767" t="str">
        <f>LEFT(ItemLists_295084!D3765,36)</f>
        <v/>
      </c>
      <c r="D3767" s="3" t="str">
        <f>IF(ItemLists_295084!AE3765=1,"Yes","No")</f>
        <v>No</v>
      </c>
      <c r="E3767" s="18">
        <f>ItemLists_295084!C3765</f>
        <v>0</v>
      </c>
      <c r="F3767">
        <f>ItemLists_295084!F3765</f>
        <v>0</v>
      </c>
      <c r="G3767">
        <f>ItemLists_295084!P3765</f>
        <v>0</v>
      </c>
      <c r="H3767" s="1">
        <f>ItemLists_295084!W3765</f>
        <v>0</v>
      </c>
      <c r="I3767">
        <f>ItemLists_295084!S3765</f>
        <v>0</v>
      </c>
    </row>
    <row r="3768" spans="1:9" x14ac:dyDescent="0.25">
      <c r="A3768" t="str">
        <f>IF(ItemLists_295084!A3766="Juvenile Non-Fiction","JNF","")</f>
        <v/>
      </c>
      <c r="B3768">
        <f>ItemLists_295084!B3766</f>
        <v>0</v>
      </c>
      <c r="C3768" t="str">
        <f>LEFT(ItemLists_295084!D3766,36)</f>
        <v/>
      </c>
      <c r="D3768" s="3" t="str">
        <f>IF(ItemLists_295084!AE3766=1,"Yes","No")</f>
        <v>No</v>
      </c>
      <c r="E3768" s="18">
        <f>ItemLists_295084!C3766</f>
        <v>0</v>
      </c>
      <c r="F3768">
        <f>ItemLists_295084!F3766</f>
        <v>0</v>
      </c>
      <c r="G3768">
        <f>ItemLists_295084!P3766</f>
        <v>0</v>
      </c>
      <c r="H3768" s="1">
        <f>ItemLists_295084!W3766</f>
        <v>0</v>
      </c>
      <c r="I3768">
        <f>ItemLists_295084!S3766</f>
        <v>0</v>
      </c>
    </row>
    <row r="3769" spans="1:9" x14ac:dyDescent="0.25">
      <c r="A3769" t="str">
        <f>IF(ItemLists_295084!A3767="Juvenile Non-Fiction","JNF","")</f>
        <v/>
      </c>
      <c r="B3769">
        <f>ItemLists_295084!B3767</f>
        <v>0</v>
      </c>
      <c r="C3769" t="str">
        <f>LEFT(ItemLists_295084!D3767,36)</f>
        <v/>
      </c>
      <c r="D3769" s="3" t="str">
        <f>IF(ItemLists_295084!AE3767=1,"Yes","No")</f>
        <v>No</v>
      </c>
      <c r="E3769" s="18">
        <f>ItemLists_295084!C3767</f>
        <v>0</v>
      </c>
      <c r="F3769">
        <f>ItemLists_295084!F3767</f>
        <v>0</v>
      </c>
      <c r="G3769">
        <f>ItemLists_295084!P3767</f>
        <v>0</v>
      </c>
      <c r="H3769" s="1">
        <f>ItemLists_295084!W3767</f>
        <v>0</v>
      </c>
      <c r="I3769">
        <f>ItemLists_295084!S3767</f>
        <v>0</v>
      </c>
    </row>
    <row r="3770" spans="1:9" x14ac:dyDescent="0.25">
      <c r="A3770" t="str">
        <f>IF(ItemLists_295084!A3768="Juvenile Non-Fiction","JNF","")</f>
        <v/>
      </c>
      <c r="B3770">
        <f>ItemLists_295084!B3768</f>
        <v>0</v>
      </c>
      <c r="C3770" t="str">
        <f>LEFT(ItemLists_295084!D3768,36)</f>
        <v/>
      </c>
      <c r="D3770" s="3" t="str">
        <f>IF(ItemLists_295084!AE3768=1,"Yes","No")</f>
        <v>No</v>
      </c>
      <c r="E3770" s="18">
        <f>ItemLists_295084!C3768</f>
        <v>0</v>
      </c>
      <c r="F3770">
        <f>ItemLists_295084!F3768</f>
        <v>0</v>
      </c>
      <c r="G3770">
        <f>ItemLists_295084!P3768</f>
        <v>0</v>
      </c>
      <c r="H3770" s="1">
        <f>ItemLists_295084!W3768</f>
        <v>0</v>
      </c>
      <c r="I3770">
        <f>ItemLists_295084!S3768</f>
        <v>0</v>
      </c>
    </row>
    <row r="3771" spans="1:9" x14ac:dyDescent="0.25">
      <c r="A3771" t="str">
        <f>IF(ItemLists_295084!A3769="Juvenile Non-Fiction","JNF","")</f>
        <v/>
      </c>
      <c r="B3771">
        <f>ItemLists_295084!B3769</f>
        <v>0</v>
      </c>
      <c r="C3771" t="str">
        <f>LEFT(ItemLists_295084!D3769,36)</f>
        <v/>
      </c>
      <c r="D3771" s="3" t="str">
        <f>IF(ItemLists_295084!AE3769=1,"Yes","No")</f>
        <v>No</v>
      </c>
      <c r="E3771" s="18">
        <f>ItemLists_295084!C3769</f>
        <v>0</v>
      </c>
      <c r="F3771">
        <f>ItemLists_295084!F3769</f>
        <v>0</v>
      </c>
      <c r="G3771">
        <f>ItemLists_295084!P3769</f>
        <v>0</v>
      </c>
      <c r="H3771" s="1">
        <f>ItemLists_295084!W3769</f>
        <v>0</v>
      </c>
      <c r="I3771">
        <f>ItemLists_295084!S3769</f>
        <v>0</v>
      </c>
    </row>
    <row r="3772" spans="1:9" x14ac:dyDescent="0.25">
      <c r="A3772" t="str">
        <f>IF(ItemLists_295084!A3770="Juvenile Non-Fiction","JNF","")</f>
        <v/>
      </c>
      <c r="B3772">
        <f>ItemLists_295084!B3770</f>
        <v>0</v>
      </c>
      <c r="C3772" t="str">
        <f>LEFT(ItemLists_295084!D3770,36)</f>
        <v/>
      </c>
      <c r="D3772" s="3" t="str">
        <f>IF(ItemLists_295084!AE3770=1,"Yes","No")</f>
        <v>No</v>
      </c>
      <c r="E3772" s="18">
        <f>ItemLists_295084!C3770</f>
        <v>0</v>
      </c>
      <c r="F3772">
        <f>ItemLists_295084!F3770</f>
        <v>0</v>
      </c>
      <c r="G3772">
        <f>ItemLists_295084!P3770</f>
        <v>0</v>
      </c>
      <c r="H3772" s="1">
        <f>ItemLists_295084!W3770</f>
        <v>0</v>
      </c>
      <c r="I3772">
        <f>ItemLists_295084!S3770</f>
        <v>0</v>
      </c>
    </row>
    <row r="3773" spans="1:9" x14ac:dyDescent="0.25">
      <c r="A3773" t="str">
        <f>IF(ItemLists_295084!A3771="Juvenile Non-Fiction","JNF","")</f>
        <v/>
      </c>
      <c r="B3773">
        <f>ItemLists_295084!B3771</f>
        <v>0</v>
      </c>
      <c r="C3773" t="str">
        <f>LEFT(ItemLists_295084!D3771,36)</f>
        <v/>
      </c>
      <c r="D3773" s="3" t="str">
        <f>IF(ItemLists_295084!AE3771=1,"Yes","No")</f>
        <v>No</v>
      </c>
      <c r="E3773" s="18">
        <f>ItemLists_295084!C3771</f>
        <v>0</v>
      </c>
      <c r="F3773">
        <f>ItemLists_295084!F3771</f>
        <v>0</v>
      </c>
      <c r="G3773">
        <f>ItemLists_295084!P3771</f>
        <v>0</v>
      </c>
      <c r="H3773" s="1">
        <f>ItemLists_295084!W3771</f>
        <v>0</v>
      </c>
      <c r="I3773">
        <f>ItemLists_295084!S3771</f>
        <v>0</v>
      </c>
    </row>
    <row r="3774" spans="1:9" x14ac:dyDescent="0.25">
      <c r="A3774" t="str">
        <f>IF(ItemLists_295084!A3772="Juvenile Non-Fiction","JNF","")</f>
        <v/>
      </c>
      <c r="B3774">
        <f>ItemLists_295084!B3772</f>
        <v>0</v>
      </c>
      <c r="C3774" t="str">
        <f>LEFT(ItemLists_295084!D3772,36)</f>
        <v/>
      </c>
      <c r="D3774" s="3" t="str">
        <f>IF(ItemLists_295084!AE3772=1,"Yes","No")</f>
        <v>No</v>
      </c>
      <c r="E3774" s="18">
        <f>ItemLists_295084!C3772</f>
        <v>0</v>
      </c>
      <c r="F3774">
        <f>ItemLists_295084!F3772</f>
        <v>0</v>
      </c>
      <c r="G3774">
        <f>ItemLists_295084!P3772</f>
        <v>0</v>
      </c>
      <c r="H3774" s="1">
        <f>ItemLists_295084!W3772</f>
        <v>0</v>
      </c>
      <c r="I3774">
        <f>ItemLists_295084!S3772</f>
        <v>0</v>
      </c>
    </row>
    <row r="3775" spans="1:9" x14ac:dyDescent="0.25">
      <c r="A3775" t="str">
        <f>IF(ItemLists_295084!A3773="Juvenile Non-Fiction","JNF","")</f>
        <v/>
      </c>
      <c r="B3775">
        <f>ItemLists_295084!B3773</f>
        <v>0</v>
      </c>
      <c r="C3775" t="str">
        <f>LEFT(ItemLists_295084!D3773,36)</f>
        <v/>
      </c>
      <c r="D3775" s="3" t="str">
        <f>IF(ItemLists_295084!AE3773=1,"Yes","No")</f>
        <v>No</v>
      </c>
      <c r="E3775" s="18">
        <f>ItemLists_295084!C3773</f>
        <v>0</v>
      </c>
      <c r="F3775">
        <f>ItemLists_295084!F3773</f>
        <v>0</v>
      </c>
      <c r="G3775">
        <f>ItemLists_295084!P3773</f>
        <v>0</v>
      </c>
      <c r="H3775" s="1">
        <f>ItemLists_295084!W3773</f>
        <v>0</v>
      </c>
      <c r="I3775">
        <f>ItemLists_295084!S3773</f>
        <v>0</v>
      </c>
    </row>
    <row r="3776" spans="1:9" x14ac:dyDescent="0.25">
      <c r="A3776" t="str">
        <f>IF(ItemLists_295084!A3774="Juvenile Non-Fiction","JNF","")</f>
        <v/>
      </c>
      <c r="B3776">
        <f>ItemLists_295084!B3774</f>
        <v>0</v>
      </c>
      <c r="C3776" t="str">
        <f>LEFT(ItemLists_295084!D3774,36)</f>
        <v/>
      </c>
      <c r="D3776" s="3" t="str">
        <f>IF(ItemLists_295084!AE3774=1,"Yes","No")</f>
        <v>No</v>
      </c>
      <c r="E3776" s="18">
        <f>ItemLists_295084!C3774</f>
        <v>0</v>
      </c>
      <c r="F3776">
        <f>ItemLists_295084!F3774</f>
        <v>0</v>
      </c>
      <c r="G3776">
        <f>ItemLists_295084!P3774</f>
        <v>0</v>
      </c>
      <c r="H3776" s="1">
        <f>ItemLists_295084!W3774</f>
        <v>0</v>
      </c>
      <c r="I3776">
        <f>ItemLists_295084!S3774</f>
        <v>0</v>
      </c>
    </row>
    <row r="3777" spans="1:9" x14ac:dyDescent="0.25">
      <c r="A3777" t="str">
        <f>IF(ItemLists_295084!A3775="Juvenile Non-Fiction","JNF","")</f>
        <v/>
      </c>
      <c r="B3777">
        <f>ItemLists_295084!B3775</f>
        <v>0</v>
      </c>
      <c r="C3777" t="str">
        <f>LEFT(ItemLists_295084!D3775,36)</f>
        <v/>
      </c>
      <c r="D3777" s="3" t="str">
        <f>IF(ItemLists_295084!AE3775=1,"Yes","No")</f>
        <v>No</v>
      </c>
      <c r="E3777" s="18">
        <f>ItemLists_295084!C3775</f>
        <v>0</v>
      </c>
      <c r="F3777">
        <f>ItemLists_295084!F3775</f>
        <v>0</v>
      </c>
      <c r="G3777">
        <f>ItemLists_295084!P3775</f>
        <v>0</v>
      </c>
      <c r="H3777" s="1">
        <f>ItemLists_295084!W3775</f>
        <v>0</v>
      </c>
      <c r="I3777">
        <f>ItemLists_295084!S3775</f>
        <v>0</v>
      </c>
    </row>
    <row r="3778" spans="1:9" x14ac:dyDescent="0.25">
      <c r="A3778" t="str">
        <f>IF(ItemLists_295084!A3776="Juvenile Non-Fiction","JNF","")</f>
        <v/>
      </c>
      <c r="B3778">
        <f>ItemLists_295084!B3776</f>
        <v>0</v>
      </c>
      <c r="C3778" t="str">
        <f>LEFT(ItemLists_295084!D3776,36)</f>
        <v/>
      </c>
      <c r="D3778" s="3" t="str">
        <f>IF(ItemLists_295084!AE3776=1,"Yes","No")</f>
        <v>No</v>
      </c>
      <c r="E3778" s="18">
        <f>ItemLists_295084!C3776</f>
        <v>0</v>
      </c>
      <c r="F3778">
        <f>ItemLists_295084!F3776</f>
        <v>0</v>
      </c>
      <c r="G3778">
        <f>ItemLists_295084!P3776</f>
        <v>0</v>
      </c>
      <c r="H3778" s="1">
        <f>ItemLists_295084!W3776</f>
        <v>0</v>
      </c>
      <c r="I3778">
        <f>ItemLists_295084!S3776</f>
        <v>0</v>
      </c>
    </row>
    <row r="3779" spans="1:9" x14ac:dyDescent="0.25">
      <c r="A3779" t="str">
        <f>IF(ItemLists_295084!A3777="Juvenile Non-Fiction","JNF","")</f>
        <v/>
      </c>
      <c r="B3779">
        <f>ItemLists_295084!B3777</f>
        <v>0</v>
      </c>
      <c r="C3779" t="str">
        <f>LEFT(ItemLists_295084!D3777,36)</f>
        <v/>
      </c>
      <c r="D3779" s="3" t="str">
        <f>IF(ItemLists_295084!AE3777=1,"Yes","No")</f>
        <v>No</v>
      </c>
      <c r="E3779" s="18">
        <f>ItemLists_295084!C3777</f>
        <v>0</v>
      </c>
      <c r="F3779">
        <f>ItemLists_295084!F3777</f>
        <v>0</v>
      </c>
      <c r="G3779">
        <f>ItemLists_295084!P3777</f>
        <v>0</v>
      </c>
      <c r="H3779" s="1">
        <f>ItemLists_295084!W3777</f>
        <v>0</v>
      </c>
      <c r="I3779">
        <f>ItemLists_295084!S3777</f>
        <v>0</v>
      </c>
    </row>
    <row r="3780" spans="1:9" x14ac:dyDescent="0.25">
      <c r="A3780" t="str">
        <f>IF(ItemLists_295084!A3778="Juvenile Non-Fiction","JNF","")</f>
        <v/>
      </c>
      <c r="B3780">
        <f>ItemLists_295084!B3778</f>
        <v>0</v>
      </c>
      <c r="C3780" t="str">
        <f>LEFT(ItemLists_295084!D3778,36)</f>
        <v/>
      </c>
      <c r="D3780" s="3" t="str">
        <f>IF(ItemLists_295084!AE3778=1,"Yes","No")</f>
        <v>No</v>
      </c>
      <c r="E3780" s="18">
        <f>ItemLists_295084!C3778</f>
        <v>0</v>
      </c>
      <c r="F3780">
        <f>ItemLists_295084!F3778</f>
        <v>0</v>
      </c>
      <c r="G3780">
        <f>ItemLists_295084!P3778</f>
        <v>0</v>
      </c>
      <c r="H3780" s="1">
        <f>ItemLists_295084!W3778</f>
        <v>0</v>
      </c>
      <c r="I3780">
        <f>ItemLists_295084!S3778</f>
        <v>0</v>
      </c>
    </row>
    <row r="3781" spans="1:9" x14ac:dyDescent="0.25">
      <c r="A3781" t="str">
        <f>IF(ItemLists_295084!A3779="Juvenile Non-Fiction","JNF","")</f>
        <v/>
      </c>
      <c r="B3781">
        <f>ItemLists_295084!B3779</f>
        <v>0</v>
      </c>
      <c r="C3781" t="str">
        <f>LEFT(ItemLists_295084!D3779,36)</f>
        <v/>
      </c>
      <c r="D3781" s="3" t="str">
        <f>IF(ItemLists_295084!AE3779=1,"Yes","No")</f>
        <v>No</v>
      </c>
      <c r="E3781" s="18">
        <f>ItemLists_295084!C3779</f>
        <v>0</v>
      </c>
      <c r="F3781">
        <f>ItemLists_295084!F3779</f>
        <v>0</v>
      </c>
      <c r="G3781">
        <f>ItemLists_295084!P3779</f>
        <v>0</v>
      </c>
      <c r="H3781" s="1">
        <f>ItemLists_295084!W3779</f>
        <v>0</v>
      </c>
      <c r="I3781">
        <f>ItemLists_295084!S3779</f>
        <v>0</v>
      </c>
    </row>
    <row r="3782" spans="1:9" x14ac:dyDescent="0.25">
      <c r="A3782" t="str">
        <f>IF(ItemLists_295084!A3780="Juvenile Non-Fiction","JNF","")</f>
        <v/>
      </c>
      <c r="B3782">
        <f>ItemLists_295084!B3780</f>
        <v>0</v>
      </c>
      <c r="C3782" t="str">
        <f>LEFT(ItemLists_295084!D3780,36)</f>
        <v/>
      </c>
      <c r="D3782" s="3" t="str">
        <f>IF(ItemLists_295084!AE3780=1,"Yes","No")</f>
        <v>No</v>
      </c>
      <c r="E3782" s="18">
        <f>ItemLists_295084!C3780</f>
        <v>0</v>
      </c>
      <c r="F3782">
        <f>ItemLists_295084!F3780</f>
        <v>0</v>
      </c>
      <c r="G3782">
        <f>ItemLists_295084!P3780</f>
        <v>0</v>
      </c>
      <c r="H3782" s="1">
        <f>ItemLists_295084!W3780</f>
        <v>0</v>
      </c>
      <c r="I3782">
        <f>ItemLists_295084!S3780</f>
        <v>0</v>
      </c>
    </row>
    <row r="3783" spans="1:9" x14ac:dyDescent="0.25">
      <c r="A3783" t="str">
        <f>IF(ItemLists_295084!A3781="Juvenile Non-Fiction","JNF","")</f>
        <v/>
      </c>
      <c r="B3783">
        <f>ItemLists_295084!B3781</f>
        <v>0</v>
      </c>
      <c r="C3783" t="str">
        <f>LEFT(ItemLists_295084!D3781,36)</f>
        <v/>
      </c>
      <c r="D3783" s="3" t="str">
        <f>IF(ItemLists_295084!AE3781=1,"Yes","No")</f>
        <v>No</v>
      </c>
      <c r="E3783" s="18">
        <f>ItemLists_295084!C3781</f>
        <v>0</v>
      </c>
      <c r="F3783">
        <f>ItemLists_295084!F3781</f>
        <v>0</v>
      </c>
      <c r="G3783">
        <f>ItemLists_295084!P3781</f>
        <v>0</v>
      </c>
      <c r="H3783" s="1">
        <f>ItemLists_295084!W3781</f>
        <v>0</v>
      </c>
      <c r="I3783">
        <f>ItemLists_295084!S3781</f>
        <v>0</v>
      </c>
    </row>
    <row r="3784" spans="1:9" x14ac:dyDescent="0.25">
      <c r="A3784" t="str">
        <f>IF(ItemLists_295084!A3782="Juvenile Non-Fiction","JNF","")</f>
        <v/>
      </c>
      <c r="B3784">
        <f>ItemLists_295084!B3782</f>
        <v>0</v>
      </c>
      <c r="C3784" t="str">
        <f>LEFT(ItemLists_295084!D3782,36)</f>
        <v/>
      </c>
      <c r="D3784" s="3" t="str">
        <f>IF(ItemLists_295084!AE3782=1,"Yes","No")</f>
        <v>No</v>
      </c>
      <c r="E3784" s="18">
        <f>ItemLists_295084!C3782</f>
        <v>0</v>
      </c>
      <c r="F3784">
        <f>ItemLists_295084!F3782</f>
        <v>0</v>
      </c>
      <c r="G3784">
        <f>ItemLists_295084!P3782</f>
        <v>0</v>
      </c>
      <c r="H3784" s="1">
        <f>ItemLists_295084!W3782</f>
        <v>0</v>
      </c>
      <c r="I3784">
        <f>ItemLists_295084!S3782</f>
        <v>0</v>
      </c>
    </row>
    <row r="3785" spans="1:9" x14ac:dyDescent="0.25">
      <c r="A3785" t="str">
        <f>IF(ItemLists_295084!A3783="Juvenile Non-Fiction","JNF","")</f>
        <v/>
      </c>
      <c r="B3785">
        <f>ItemLists_295084!B3783</f>
        <v>0</v>
      </c>
      <c r="C3785" t="str">
        <f>LEFT(ItemLists_295084!D3783,36)</f>
        <v/>
      </c>
      <c r="D3785" s="3" t="str">
        <f>IF(ItemLists_295084!AE3783=1,"Yes","No")</f>
        <v>No</v>
      </c>
      <c r="E3785" s="18">
        <f>ItemLists_295084!C3783</f>
        <v>0</v>
      </c>
      <c r="F3785">
        <f>ItemLists_295084!F3783</f>
        <v>0</v>
      </c>
      <c r="G3785">
        <f>ItemLists_295084!P3783</f>
        <v>0</v>
      </c>
      <c r="H3785" s="1">
        <f>ItemLists_295084!W3783</f>
        <v>0</v>
      </c>
      <c r="I3785">
        <f>ItemLists_295084!S3783</f>
        <v>0</v>
      </c>
    </row>
    <row r="3786" spans="1:9" x14ac:dyDescent="0.25">
      <c r="A3786" t="str">
        <f>IF(ItemLists_295084!A3784="Juvenile Non-Fiction","JNF","")</f>
        <v/>
      </c>
      <c r="B3786">
        <f>ItemLists_295084!B3784</f>
        <v>0</v>
      </c>
      <c r="C3786" t="str">
        <f>LEFT(ItemLists_295084!D3784,36)</f>
        <v/>
      </c>
      <c r="D3786" s="3" t="str">
        <f>IF(ItemLists_295084!AE3784=1,"Yes","No")</f>
        <v>No</v>
      </c>
      <c r="E3786" s="18">
        <f>ItemLists_295084!C3784</f>
        <v>0</v>
      </c>
      <c r="F3786">
        <f>ItemLists_295084!F3784</f>
        <v>0</v>
      </c>
      <c r="G3786">
        <f>ItemLists_295084!P3784</f>
        <v>0</v>
      </c>
      <c r="H3786" s="1">
        <f>ItemLists_295084!W3784</f>
        <v>0</v>
      </c>
      <c r="I3786">
        <f>ItemLists_295084!S3784</f>
        <v>0</v>
      </c>
    </row>
    <row r="3787" spans="1:9" x14ac:dyDescent="0.25">
      <c r="A3787" t="str">
        <f>IF(ItemLists_295084!A3785="Juvenile Non-Fiction","JNF","")</f>
        <v/>
      </c>
      <c r="B3787">
        <f>ItemLists_295084!B3785</f>
        <v>0</v>
      </c>
      <c r="C3787" t="str">
        <f>LEFT(ItemLists_295084!D3785,36)</f>
        <v/>
      </c>
      <c r="D3787" s="3" t="str">
        <f>IF(ItemLists_295084!AE3785=1,"Yes","No")</f>
        <v>No</v>
      </c>
      <c r="E3787" s="18">
        <f>ItemLists_295084!C3785</f>
        <v>0</v>
      </c>
      <c r="F3787">
        <f>ItemLists_295084!F3785</f>
        <v>0</v>
      </c>
      <c r="G3787">
        <f>ItemLists_295084!P3785</f>
        <v>0</v>
      </c>
      <c r="H3787" s="1">
        <f>ItemLists_295084!W3785</f>
        <v>0</v>
      </c>
      <c r="I3787">
        <f>ItemLists_295084!S3785</f>
        <v>0</v>
      </c>
    </row>
    <row r="3788" spans="1:9" x14ac:dyDescent="0.25">
      <c r="A3788" t="str">
        <f>IF(ItemLists_295084!A3786="Juvenile Non-Fiction","JNF","")</f>
        <v/>
      </c>
      <c r="B3788">
        <f>ItemLists_295084!B3786</f>
        <v>0</v>
      </c>
      <c r="C3788" t="str">
        <f>LEFT(ItemLists_295084!D3786,36)</f>
        <v/>
      </c>
      <c r="D3788" s="3" t="str">
        <f>IF(ItemLists_295084!AE3786=1,"Yes","No")</f>
        <v>No</v>
      </c>
      <c r="E3788" s="18">
        <f>ItemLists_295084!C3786</f>
        <v>0</v>
      </c>
      <c r="F3788">
        <f>ItemLists_295084!F3786</f>
        <v>0</v>
      </c>
      <c r="G3788">
        <f>ItemLists_295084!P3786</f>
        <v>0</v>
      </c>
      <c r="H3788" s="1">
        <f>ItemLists_295084!W3786</f>
        <v>0</v>
      </c>
      <c r="I3788">
        <f>ItemLists_295084!S3786</f>
        <v>0</v>
      </c>
    </row>
    <row r="3789" spans="1:9" x14ac:dyDescent="0.25">
      <c r="A3789" t="str">
        <f>IF(ItemLists_295084!A3787="Juvenile Non-Fiction","JNF","")</f>
        <v/>
      </c>
      <c r="B3789">
        <f>ItemLists_295084!B3787</f>
        <v>0</v>
      </c>
      <c r="C3789" t="str">
        <f>LEFT(ItemLists_295084!D3787,36)</f>
        <v/>
      </c>
      <c r="D3789" s="3" t="str">
        <f>IF(ItemLists_295084!AE3787=1,"Yes","No")</f>
        <v>No</v>
      </c>
      <c r="E3789" s="18">
        <f>ItemLists_295084!C3787</f>
        <v>0</v>
      </c>
      <c r="F3789">
        <f>ItemLists_295084!F3787</f>
        <v>0</v>
      </c>
      <c r="G3789">
        <f>ItemLists_295084!P3787</f>
        <v>0</v>
      </c>
      <c r="H3789" s="1">
        <f>ItemLists_295084!W3787</f>
        <v>0</v>
      </c>
      <c r="I3789">
        <f>ItemLists_295084!S3787</f>
        <v>0</v>
      </c>
    </row>
    <row r="3790" spans="1:9" x14ac:dyDescent="0.25">
      <c r="A3790" t="str">
        <f>IF(ItemLists_295084!A3788="Juvenile Non-Fiction","JNF","")</f>
        <v/>
      </c>
      <c r="B3790">
        <f>ItemLists_295084!B3788</f>
        <v>0</v>
      </c>
      <c r="C3790" t="str">
        <f>LEFT(ItemLists_295084!D3788,36)</f>
        <v/>
      </c>
      <c r="D3790" s="3" t="str">
        <f>IF(ItemLists_295084!AE3788=1,"Yes","No")</f>
        <v>No</v>
      </c>
      <c r="E3790" s="18">
        <f>ItemLists_295084!C3788</f>
        <v>0</v>
      </c>
      <c r="F3790">
        <f>ItemLists_295084!F3788</f>
        <v>0</v>
      </c>
      <c r="G3790">
        <f>ItemLists_295084!P3788</f>
        <v>0</v>
      </c>
      <c r="H3790" s="1">
        <f>ItemLists_295084!W3788</f>
        <v>0</v>
      </c>
      <c r="I3790">
        <f>ItemLists_295084!S3788</f>
        <v>0</v>
      </c>
    </row>
    <row r="3791" spans="1:9" x14ac:dyDescent="0.25">
      <c r="A3791" t="str">
        <f>IF(ItemLists_295084!A3789="Juvenile Non-Fiction","JNF","")</f>
        <v/>
      </c>
      <c r="B3791">
        <f>ItemLists_295084!B3789</f>
        <v>0</v>
      </c>
      <c r="C3791" t="str">
        <f>LEFT(ItemLists_295084!D3789,36)</f>
        <v/>
      </c>
      <c r="D3791" s="3" t="str">
        <f>IF(ItemLists_295084!AE3789=1,"Yes","No")</f>
        <v>No</v>
      </c>
      <c r="E3791" s="18">
        <f>ItemLists_295084!C3789</f>
        <v>0</v>
      </c>
      <c r="F3791">
        <f>ItemLists_295084!F3789</f>
        <v>0</v>
      </c>
      <c r="G3791">
        <f>ItemLists_295084!P3789</f>
        <v>0</v>
      </c>
      <c r="H3791" s="1">
        <f>ItemLists_295084!W3789</f>
        <v>0</v>
      </c>
      <c r="I3791">
        <f>ItemLists_295084!S3789</f>
        <v>0</v>
      </c>
    </row>
    <row r="3792" spans="1:9" x14ac:dyDescent="0.25">
      <c r="A3792" t="str">
        <f>IF(ItemLists_295084!A3790="Juvenile Non-Fiction","JNF","")</f>
        <v/>
      </c>
      <c r="B3792">
        <f>ItemLists_295084!B3790</f>
        <v>0</v>
      </c>
      <c r="C3792" t="str">
        <f>LEFT(ItemLists_295084!D3790,36)</f>
        <v/>
      </c>
      <c r="D3792" s="3" t="str">
        <f>IF(ItemLists_295084!AE3790=1,"Yes","No")</f>
        <v>No</v>
      </c>
      <c r="E3792" s="18">
        <f>ItemLists_295084!C3790</f>
        <v>0</v>
      </c>
      <c r="F3792">
        <f>ItemLists_295084!F3790</f>
        <v>0</v>
      </c>
      <c r="G3792">
        <f>ItemLists_295084!P3790</f>
        <v>0</v>
      </c>
      <c r="H3792" s="1">
        <f>ItemLists_295084!W3790</f>
        <v>0</v>
      </c>
      <c r="I3792">
        <f>ItemLists_295084!S3790</f>
        <v>0</v>
      </c>
    </row>
    <row r="3793" spans="1:9" x14ac:dyDescent="0.25">
      <c r="A3793" t="str">
        <f>IF(ItemLists_295084!A3791="Juvenile Non-Fiction","JNF","")</f>
        <v/>
      </c>
      <c r="B3793">
        <f>ItemLists_295084!B3791</f>
        <v>0</v>
      </c>
      <c r="C3793" t="str">
        <f>LEFT(ItemLists_295084!D3791,36)</f>
        <v/>
      </c>
      <c r="D3793" s="3" t="str">
        <f>IF(ItemLists_295084!AE3791=1,"Yes","No")</f>
        <v>No</v>
      </c>
      <c r="E3793" s="18">
        <f>ItemLists_295084!C3791</f>
        <v>0</v>
      </c>
      <c r="F3793">
        <f>ItemLists_295084!F3791</f>
        <v>0</v>
      </c>
      <c r="G3793">
        <f>ItemLists_295084!P3791</f>
        <v>0</v>
      </c>
      <c r="H3793" s="1">
        <f>ItemLists_295084!W3791</f>
        <v>0</v>
      </c>
      <c r="I3793">
        <f>ItemLists_295084!S3791</f>
        <v>0</v>
      </c>
    </row>
    <row r="3794" spans="1:9" x14ac:dyDescent="0.25">
      <c r="A3794" t="str">
        <f>IF(ItemLists_295084!A3792="Juvenile Non-Fiction","JNF","")</f>
        <v/>
      </c>
      <c r="B3794">
        <f>ItemLists_295084!B3792</f>
        <v>0</v>
      </c>
      <c r="C3794" t="str">
        <f>LEFT(ItemLists_295084!D3792,36)</f>
        <v/>
      </c>
      <c r="D3794" s="3" t="str">
        <f>IF(ItemLists_295084!AE3792=1,"Yes","No")</f>
        <v>No</v>
      </c>
      <c r="E3794" s="18">
        <f>ItemLists_295084!C3792</f>
        <v>0</v>
      </c>
      <c r="F3794">
        <f>ItemLists_295084!F3792</f>
        <v>0</v>
      </c>
      <c r="G3794">
        <f>ItemLists_295084!P3792</f>
        <v>0</v>
      </c>
      <c r="H3794" s="1">
        <f>ItemLists_295084!W3792</f>
        <v>0</v>
      </c>
      <c r="I3794">
        <f>ItemLists_295084!S3792</f>
        <v>0</v>
      </c>
    </row>
    <row r="3795" spans="1:9" x14ac:dyDescent="0.25">
      <c r="A3795" t="str">
        <f>IF(ItemLists_295084!A3793="Juvenile Non-Fiction","JNF","")</f>
        <v/>
      </c>
      <c r="B3795">
        <f>ItemLists_295084!B3793</f>
        <v>0</v>
      </c>
      <c r="C3795" t="str">
        <f>LEFT(ItemLists_295084!D3793,36)</f>
        <v/>
      </c>
      <c r="D3795" s="3" t="str">
        <f>IF(ItemLists_295084!AE3793=1,"Yes","No")</f>
        <v>No</v>
      </c>
      <c r="E3795" s="18">
        <f>ItemLists_295084!C3793</f>
        <v>0</v>
      </c>
      <c r="F3795">
        <f>ItemLists_295084!F3793</f>
        <v>0</v>
      </c>
      <c r="G3795">
        <f>ItemLists_295084!P3793</f>
        <v>0</v>
      </c>
      <c r="H3795" s="1">
        <f>ItemLists_295084!W3793</f>
        <v>0</v>
      </c>
      <c r="I3795">
        <f>ItemLists_295084!S3793</f>
        <v>0</v>
      </c>
    </row>
    <row r="3796" spans="1:9" x14ac:dyDescent="0.25">
      <c r="A3796" t="str">
        <f>IF(ItemLists_295084!A3794="Juvenile Non-Fiction","JNF","")</f>
        <v/>
      </c>
      <c r="B3796">
        <f>ItemLists_295084!B3794</f>
        <v>0</v>
      </c>
      <c r="C3796" t="str">
        <f>LEFT(ItemLists_295084!D3794,36)</f>
        <v/>
      </c>
      <c r="D3796" s="3" t="str">
        <f>IF(ItemLists_295084!AE3794=1,"Yes","No")</f>
        <v>No</v>
      </c>
      <c r="E3796" s="18">
        <f>ItemLists_295084!C3794</f>
        <v>0</v>
      </c>
      <c r="F3796">
        <f>ItemLists_295084!F3794</f>
        <v>0</v>
      </c>
      <c r="G3796">
        <f>ItemLists_295084!P3794</f>
        <v>0</v>
      </c>
      <c r="H3796" s="1">
        <f>ItemLists_295084!W3794</f>
        <v>0</v>
      </c>
      <c r="I3796">
        <f>ItemLists_295084!S3794</f>
        <v>0</v>
      </c>
    </row>
    <row r="3797" spans="1:9" x14ac:dyDescent="0.25">
      <c r="A3797" t="str">
        <f>IF(ItemLists_295084!A3795="Juvenile Non-Fiction","JNF","")</f>
        <v/>
      </c>
      <c r="B3797">
        <f>ItemLists_295084!B3795</f>
        <v>0</v>
      </c>
      <c r="C3797" t="str">
        <f>LEFT(ItemLists_295084!D3795,36)</f>
        <v/>
      </c>
      <c r="D3797" s="3" t="str">
        <f>IF(ItemLists_295084!AE3795=1,"Yes","No")</f>
        <v>No</v>
      </c>
      <c r="E3797" s="18">
        <f>ItemLists_295084!C3795</f>
        <v>0</v>
      </c>
      <c r="F3797">
        <f>ItemLists_295084!F3795</f>
        <v>0</v>
      </c>
      <c r="G3797">
        <f>ItemLists_295084!P3795</f>
        <v>0</v>
      </c>
      <c r="H3797" s="1">
        <f>ItemLists_295084!W3795</f>
        <v>0</v>
      </c>
      <c r="I3797">
        <f>ItemLists_295084!S3795</f>
        <v>0</v>
      </c>
    </row>
    <row r="3798" spans="1:9" x14ac:dyDescent="0.25">
      <c r="A3798" t="str">
        <f>IF(ItemLists_295084!A3796="Juvenile Non-Fiction","JNF","")</f>
        <v/>
      </c>
      <c r="B3798">
        <f>ItemLists_295084!B3796</f>
        <v>0</v>
      </c>
      <c r="C3798" t="str">
        <f>LEFT(ItemLists_295084!D3796,36)</f>
        <v/>
      </c>
      <c r="D3798" s="3" t="str">
        <f>IF(ItemLists_295084!AE3796=1,"Yes","No")</f>
        <v>No</v>
      </c>
      <c r="E3798" s="18">
        <f>ItemLists_295084!C3796</f>
        <v>0</v>
      </c>
      <c r="F3798">
        <f>ItemLists_295084!F3796</f>
        <v>0</v>
      </c>
      <c r="G3798">
        <f>ItemLists_295084!P3796</f>
        <v>0</v>
      </c>
      <c r="H3798" s="1">
        <f>ItemLists_295084!W3796</f>
        <v>0</v>
      </c>
      <c r="I3798">
        <f>ItemLists_295084!S3796</f>
        <v>0</v>
      </c>
    </row>
    <row r="3799" spans="1:9" x14ac:dyDescent="0.25">
      <c r="A3799" t="str">
        <f>IF(ItemLists_295084!A3797="Juvenile Non-Fiction","JNF","")</f>
        <v/>
      </c>
      <c r="B3799">
        <f>ItemLists_295084!B3797</f>
        <v>0</v>
      </c>
      <c r="C3799" t="str">
        <f>LEFT(ItemLists_295084!D3797,36)</f>
        <v/>
      </c>
      <c r="D3799" s="3" t="str">
        <f>IF(ItemLists_295084!AE3797=1,"Yes","No")</f>
        <v>No</v>
      </c>
      <c r="E3799" s="18">
        <f>ItemLists_295084!C3797</f>
        <v>0</v>
      </c>
      <c r="F3799">
        <f>ItemLists_295084!F3797</f>
        <v>0</v>
      </c>
      <c r="G3799">
        <f>ItemLists_295084!P3797</f>
        <v>0</v>
      </c>
      <c r="H3799" s="1">
        <f>ItemLists_295084!W3797</f>
        <v>0</v>
      </c>
      <c r="I3799">
        <f>ItemLists_295084!S3797</f>
        <v>0</v>
      </c>
    </row>
    <row r="3800" spans="1:9" x14ac:dyDescent="0.25">
      <c r="A3800" t="str">
        <f>IF(ItemLists_295084!A3798="Juvenile Non-Fiction","JNF","")</f>
        <v/>
      </c>
      <c r="B3800">
        <f>ItemLists_295084!B3798</f>
        <v>0</v>
      </c>
      <c r="C3800" t="str">
        <f>LEFT(ItemLists_295084!D3798,36)</f>
        <v/>
      </c>
      <c r="D3800" s="3" t="str">
        <f>IF(ItemLists_295084!AE3798=1,"Yes","No")</f>
        <v>No</v>
      </c>
      <c r="E3800" s="18">
        <f>ItemLists_295084!C3798</f>
        <v>0</v>
      </c>
      <c r="F3800">
        <f>ItemLists_295084!F3798</f>
        <v>0</v>
      </c>
      <c r="G3800">
        <f>ItemLists_295084!P3798</f>
        <v>0</v>
      </c>
      <c r="H3800" s="1">
        <f>ItemLists_295084!W3798</f>
        <v>0</v>
      </c>
      <c r="I3800">
        <f>ItemLists_295084!S3798</f>
        <v>0</v>
      </c>
    </row>
    <row r="3801" spans="1:9" x14ac:dyDescent="0.25">
      <c r="A3801" t="str">
        <f>IF(ItemLists_295084!A3799="Juvenile Non-Fiction","JNF","")</f>
        <v/>
      </c>
      <c r="B3801">
        <f>ItemLists_295084!B3799</f>
        <v>0</v>
      </c>
      <c r="C3801" t="str">
        <f>LEFT(ItemLists_295084!D3799,36)</f>
        <v/>
      </c>
      <c r="D3801" s="3" t="str">
        <f>IF(ItemLists_295084!AE3799=1,"Yes","No")</f>
        <v>No</v>
      </c>
      <c r="E3801" s="18">
        <f>ItemLists_295084!C3799</f>
        <v>0</v>
      </c>
      <c r="F3801">
        <f>ItemLists_295084!F3799</f>
        <v>0</v>
      </c>
      <c r="G3801">
        <f>ItemLists_295084!P3799</f>
        <v>0</v>
      </c>
      <c r="H3801" s="1">
        <f>ItemLists_295084!W3799</f>
        <v>0</v>
      </c>
      <c r="I3801">
        <f>ItemLists_295084!S3799</f>
        <v>0</v>
      </c>
    </row>
    <row r="3802" spans="1:9" x14ac:dyDescent="0.25">
      <c r="A3802" t="str">
        <f>IF(ItemLists_295084!A3800="Juvenile Non-Fiction","JNF","")</f>
        <v/>
      </c>
      <c r="B3802">
        <f>ItemLists_295084!B3800</f>
        <v>0</v>
      </c>
      <c r="C3802" t="str">
        <f>LEFT(ItemLists_295084!D3800,36)</f>
        <v/>
      </c>
      <c r="D3802" s="3" t="str">
        <f>IF(ItemLists_295084!AE3800=1,"Yes","No")</f>
        <v>No</v>
      </c>
      <c r="E3802" s="18">
        <f>ItemLists_295084!C3800</f>
        <v>0</v>
      </c>
      <c r="F3802">
        <f>ItemLists_295084!F3800</f>
        <v>0</v>
      </c>
      <c r="G3802">
        <f>ItemLists_295084!P3800</f>
        <v>0</v>
      </c>
      <c r="H3802" s="1">
        <f>ItemLists_295084!W3800</f>
        <v>0</v>
      </c>
      <c r="I3802">
        <f>ItemLists_295084!S3800</f>
        <v>0</v>
      </c>
    </row>
    <row r="3803" spans="1:9" x14ac:dyDescent="0.25">
      <c r="A3803" t="str">
        <f>IF(ItemLists_295084!A3801="Juvenile Non-Fiction","JNF","")</f>
        <v/>
      </c>
      <c r="B3803">
        <f>ItemLists_295084!B3801</f>
        <v>0</v>
      </c>
      <c r="C3803" t="str">
        <f>LEFT(ItemLists_295084!D3801,36)</f>
        <v/>
      </c>
      <c r="D3803" s="3" t="str">
        <f>IF(ItemLists_295084!AE3801=1,"Yes","No")</f>
        <v>No</v>
      </c>
      <c r="E3803" s="18">
        <f>ItemLists_295084!C3801</f>
        <v>0</v>
      </c>
      <c r="F3803">
        <f>ItemLists_295084!F3801</f>
        <v>0</v>
      </c>
      <c r="G3803">
        <f>ItemLists_295084!P3801</f>
        <v>0</v>
      </c>
      <c r="H3803" s="1">
        <f>ItemLists_295084!W3801</f>
        <v>0</v>
      </c>
      <c r="I3803">
        <f>ItemLists_295084!S3801</f>
        <v>0</v>
      </c>
    </row>
    <row r="3804" spans="1:9" x14ac:dyDescent="0.25">
      <c r="A3804" t="str">
        <f>IF(ItemLists_295084!A3802="Juvenile Non-Fiction","JNF","")</f>
        <v/>
      </c>
      <c r="B3804">
        <f>ItemLists_295084!B3802</f>
        <v>0</v>
      </c>
      <c r="C3804" t="str">
        <f>LEFT(ItemLists_295084!D3802,36)</f>
        <v/>
      </c>
      <c r="D3804" s="3" t="str">
        <f>IF(ItemLists_295084!AE3802=1,"Yes","No")</f>
        <v>No</v>
      </c>
      <c r="E3804" s="18">
        <f>ItemLists_295084!C3802</f>
        <v>0</v>
      </c>
      <c r="F3804">
        <f>ItemLists_295084!F3802</f>
        <v>0</v>
      </c>
      <c r="G3804">
        <f>ItemLists_295084!P3802</f>
        <v>0</v>
      </c>
      <c r="H3804" s="1">
        <f>ItemLists_295084!W3802</f>
        <v>0</v>
      </c>
      <c r="I3804">
        <f>ItemLists_295084!S3802</f>
        <v>0</v>
      </c>
    </row>
    <row r="3805" spans="1:9" x14ac:dyDescent="0.25">
      <c r="A3805" t="str">
        <f>IF(ItemLists_295084!A3803="Juvenile Non-Fiction","JNF","")</f>
        <v/>
      </c>
      <c r="B3805">
        <f>ItemLists_295084!B3803</f>
        <v>0</v>
      </c>
      <c r="C3805" t="str">
        <f>LEFT(ItemLists_295084!D3803,36)</f>
        <v/>
      </c>
      <c r="D3805" s="3" t="str">
        <f>IF(ItemLists_295084!AE3803=1,"Yes","No")</f>
        <v>No</v>
      </c>
      <c r="E3805" s="18">
        <f>ItemLists_295084!C3803</f>
        <v>0</v>
      </c>
      <c r="F3805">
        <f>ItemLists_295084!F3803</f>
        <v>0</v>
      </c>
      <c r="G3805">
        <f>ItemLists_295084!P3803</f>
        <v>0</v>
      </c>
      <c r="H3805" s="1">
        <f>ItemLists_295084!W3803</f>
        <v>0</v>
      </c>
      <c r="I3805">
        <f>ItemLists_295084!S3803</f>
        <v>0</v>
      </c>
    </row>
    <row r="3806" spans="1:9" x14ac:dyDescent="0.25">
      <c r="A3806" t="str">
        <f>IF(ItemLists_295084!A3804="Juvenile Non-Fiction","JNF","")</f>
        <v/>
      </c>
      <c r="B3806">
        <f>ItemLists_295084!B3804</f>
        <v>0</v>
      </c>
      <c r="C3806" t="str">
        <f>LEFT(ItemLists_295084!D3804,36)</f>
        <v/>
      </c>
      <c r="D3806" s="3" t="str">
        <f>IF(ItemLists_295084!AE3804=1,"Yes","No")</f>
        <v>No</v>
      </c>
      <c r="E3806" s="18">
        <f>ItemLists_295084!C3804</f>
        <v>0</v>
      </c>
      <c r="F3806">
        <f>ItemLists_295084!F3804</f>
        <v>0</v>
      </c>
      <c r="G3806">
        <f>ItemLists_295084!P3804</f>
        <v>0</v>
      </c>
      <c r="H3806" s="1">
        <f>ItemLists_295084!W3804</f>
        <v>0</v>
      </c>
      <c r="I3806">
        <f>ItemLists_295084!S3804</f>
        <v>0</v>
      </c>
    </row>
    <row r="3807" spans="1:9" x14ac:dyDescent="0.25">
      <c r="A3807" t="str">
        <f>IF(ItemLists_295084!A3805="Juvenile Non-Fiction","JNF","")</f>
        <v/>
      </c>
      <c r="B3807">
        <f>ItemLists_295084!B3805</f>
        <v>0</v>
      </c>
      <c r="C3807" t="str">
        <f>LEFT(ItemLists_295084!D3805,36)</f>
        <v/>
      </c>
      <c r="D3807" s="3" t="str">
        <f>IF(ItemLists_295084!AE3805=1,"Yes","No")</f>
        <v>No</v>
      </c>
      <c r="E3807" s="18">
        <f>ItemLists_295084!C3805</f>
        <v>0</v>
      </c>
      <c r="F3807">
        <f>ItemLists_295084!F3805</f>
        <v>0</v>
      </c>
      <c r="G3807">
        <f>ItemLists_295084!P3805</f>
        <v>0</v>
      </c>
      <c r="H3807" s="1">
        <f>ItemLists_295084!W3805</f>
        <v>0</v>
      </c>
      <c r="I3807">
        <f>ItemLists_295084!S3805</f>
        <v>0</v>
      </c>
    </row>
    <row r="3808" spans="1:9" x14ac:dyDescent="0.25">
      <c r="A3808" t="str">
        <f>IF(ItemLists_295084!A3806="Juvenile Non-Fiction","JNF","")</f>
        <v/>
      </c>
      <c r="B3808">
        <f>ItemLists_295084!B3806</f>
        <v>0</v>
      </c>
      <c r="C3808" t="str">
        <f>LEFT(ItemLists_295084!D3806,36)</f>
        <v/>
      </c>
      <c r="D3808" s="3" t="str">
        <f>IF(ItemLists_295084!AE3806=1,"Yes","No")</f>
        <v>No</v>
      </c>
      <c r="E3808" s="18">
        <f>ItemLists_295084!C3806</f>
        <v>0</v>
      </c>
      <c r="F3808">
        <f>ItemLists_295084!F3806</f>
        <v>0</v>
      </c>
      <c r="G3808">
        <f>ItemLists_295084!P3806</f>
        <v>0</v>
      </c>
      <c r="H3808" s="1">
        <f>ItemLists_295084!W3806</f>
        <v>0</v>
      </c>
      <c r="I3808">
        <f>ItemLists_295084!S3806</f>
        <v>0</v>
      </c>
    </row>
    <row r="3809" spans="1:9" x14ac:dyDescent="0.25">
      <c r="A3809" t="str">
        <f>IF(ItemLists_295084!A3807="Juvenile Non-Fiction","JNF","")</f>
        <v/>
      </c>
      <c r="B3809">
        <f>ItemLists_295084!B3807</f>
        <v>0</v>
      </c>
      <c r="C3809" t="str">
        <f>LEFT(ItemLists_295084!D3807,36)</f>
        <v/>
      </c>
      <c r="D3809" s="3" t="str">
        <f>IF(ItemLists_295084!AE3807=1,"Yes","No")</f>
        <v>No</v>
      </c>
      <c r="E3809" s="18">
        <f>ItemLists_295084!C3807</f>
        <v>0</v>
      </c>
      <c r="F3809">
        <f>ItemLists_295084!F3807</f>
        <v>0</v>
      </c>
      <c r="G3809">
        <f>ItemLists_295084!P3807</f>
        <v>0</v>
      </c>
      <c r="H3809" s="1">
        <f>ItemLists_295084!W3807</f>
        <v>0</v>
      </c>
      <c r="I3809">
        <f>ItemLists_295084!S3807</f>
        <v>0</v>
      </c>
    </row>
    <row r="3810" spans="1:9" x14ac:dyDescent="0.25">
      <c r="A3810" t="str">
        <f>IF(ItemLists_295084!A3808="Juvenile Non-Fiction","JNF","")</f>
        <v/>
      </c>
      <c r="B3810">
        <f>ItemLists_295084!B3808</f>
        <v>0</v>
      </c>
      <c r="C3810" t="str">
        <f>LEFT(ItemLists_295084!D3808,36)</f>
        <v/>
      </c>
      <c r="D3810" s="3" t="str">
        <f>IF(ItemLists_295084!AE3808=1,"Yes","No")</f>
        <v>No</v>
      </c>
      <c r="E3810" s="18">
        <f>ItemLists_295084!C3808</f>
        <v>0</v>
      </c>
      <c r="F3810">
        <f>ItemLists_295084!F3808</f>
        <v>0</v>
      </c>
      <c r="G3810">
        <f>ItemLists_295084!P3808</f>
        <v>0</v>
      </c>
      <c r="H3810" s="1">
        <f>ItemLists_295084!W3808</f>
        <v>0</v>
      </c>
      <c r="I3810">
        <f>ItemLists_295084!S3808</f>
        <v>0</v>
      </c>
    </row>
    <row r="3811" spans="1:9" x14ac:dyDescent="0.25">
      <c r="A3811" t="str">
        <f>IF(ItemLists_295084!A3809="Juvenile Non-Fiction","JNF","")</f>
        <v/>
      </c>
      <c r="B3811">
        <f>ItemLists_295084!B3809</f>
        <v>0</v>
      </c>
      <c r="C3811" t="str">
        <f>LEFT(ItemLists_295084!D3809,36)</f>
        <v/>
      </c>
      <c r="D3811" s="3" t="str">
        <f>IF(ItemLists_295084!AE3809=1,"Yes","No")</f>
        <v>No</v>
      </c>
      <c r="E3811" s="18">
        <f>ItemLists_295084!C3809</f>
        <v>0</v>
      </c>
      <c r="F3811">
        <f>ItemLists_295084!F3809</f>
        <v>0</v>
      </c>
      <c r="G3811">
        <f>ItemLists_295084!P3809</f>
        <v>0</v>
      </c>
      <c r="H3811" s="1">
        <f>ItemLists_295084!W3809</f>
        <v>0</v>
      </c>
      <c r="I3811">
        <f>ItemLists_295084!S3809</f>
        <v>0</v>
      </c>
    </row>
    <row r="3812" spans="1:9" x14ac:dyDescent="0.25">
      <c r="A3812" t="str">
        <f>IF(ItemLists_295084!A3810="Juvenile Non-Fiction","JNF","")</f>
        <v/>
      </c>
      <c r="B3812">
        <f>ItemLists_295084!B3810</f>
        <v>0</v>
      </c>
      <c r="C3812" t="str">
        <f>LEFT(ItemLists_295084!D3810,36)</f>
        <v/>
      </c>
      <c r="D3812" s="3" t="str">
        <f>IF(ItemLists_295084!AE3810=1,"Yes","No")</f>
        <v>No</v>
      </c>
      <c r="E3812" s="18">
        <f>ItemLists_295084!C3810</f>
        <v>0</v>
      </c>
      <c r="F3812">
        <f>ItemLists_295084!F3810</f>
        <v>0</v>
      </c>
      <c r="G3812">
        <f>ItemLists_295084!P3810</f>
        <v>0</v>
      </c>
      <c r="H3812" s="1">
        <f>ItemLists_295084!W3810</f>
        <v>0</v>
      </c>
      <c r="I3812">
        <f>ItemLists_295084!S3810</f>
        <v>0</v>
      </c>
    </row>
    <row r="3813" spans="1:9" x14ac:dyDescent="0.25">
      <c r="A3813" t="str">
        <f>IF(ItemLists_295084!A3811="Juvenile Non-Fiction","JNF","")</f>
        <v/>
      </c>
      <c r="B3813">
        <f>ItemLists_295084!B3811</f>
        <v>0</v>
      </c>
      <c r="C3813" t="str">
        <f>LEFT(ItemLists_295084!D3811,36)</f>
        <v/>
      </c>
      <c r="D3813" s="3" t="str">
        <f>IF(ItemLists_295084!AE3811=1,"Yes","No")</f>
        <v>No</v>
      </c>
      <c r="E3813" s="18">
        <f>ItemLists_295084!C3811</f>
        <v>0</v>
      </c>
      <c r="F3813">
        <f>ItemLists_295084!F3811</f>
        <v>0</v>
      </c>
      <c r="G3813">
        <f>ItemLists_295084!P3811</f>
        <v>0</v>
      </c>
      <c r="H3813" s="1">
        <f>ItemLists_295084!W3811</f>
        <v>0</v>
      </c>
      <c r="I3813">
        <f>ItemLists_295084!S3811</f>
        <v>0</v>
      </c>
    </row>
    <row r="3814" spans="1:9" x14ac:dyDescent="0.25">
      <c r="A3814" t="str">
        <f>IF(ItemLists_295084!A3812="Juvenile Non-Fiction","JNF","")</f>
        <v/>
      </c>
      <c r="B3814">
        <f>ItemLists_295084!B3812</f>
        <v>0</v>
      </c>
      <c r="C3814" t="str">
        <f>LEFT(ItemLists_295084!D3812,36)</f>
        <v/>
      </c>
      <c r="D3814" s="3" t="str">
        <f>IF(ItemLists_295084!AE3812=1,"Yes","No")</f>
        <v>No</v>
      </c>
      <c r="E3814" s="18">
        <f>ItemLists_295084!C3812</f>
        <v>0</v>
      </c>
      <c r="F3814">
        <f>ItemLists_295084!F3812</f>
        <v>0</v>
      </c>
      <c r="G3814">
        <f>ItemLists_295084!P3812</f>
        <v>0</v>
      </c>
      <c r="H3814" s="1">
        <f>ItemLists_295084!W3812</f>
        <v>0</v>
      </c>
      <c r="I3814">
        <f>ItemLists_295084!S3812</f>
        <v>0</v>
      </c>
    </row>
    <row r="3815" spans="1:9" x14ac:dyDescent="0.25">
      <c r="A3815" t="str">
        <f>IF(ItemLists_295084!A3813="Juvenile Non-Fiction","JNF","")</f>
        <v/>
      </c>
      <c r="B3815">
        <f>ItemLists_295084!B3813</f>
        <v>0</v>
      </c>
      <c r="C3815" t="str">
        <f>LEFT(ItemLists_295084!D3813,36)</f>
        <v/>
      </c>
      <c r="D3815" s="3" t="str">
        <f>IF(ItemLists_295084!AE3813=1,"Yes","No")</f>
        <v>No</v>
      </c>
      <c r="E3815" s="18">
        <f>ItemLists_295084!C3813</f>
        <v>0</v>
      </c>
      <c r="F3815">
        <f>ItemLists_295084!F3813</f>
        <v>0</v>
      </c>
      <c r="G3815">
        <f>ItemLists_295084!P3813</f>
        <v>0</v>
      </c>
      <c r="H3815" s="1">
        <f>ItemLists_295084!W3813</f>
        <v>0</v>
      </c>
      <c r="I3815">
        <f>ItemLists_295084!S3813</f>
        <v>0</v>
      </c>
    </row>
    <row r="3816" spans="1:9" x14ac:dyDescent="0.25">
      <c r="A3816" t="str">
        <f>IF(ItemLists_295084!A3814="Juvenile Non-Fiction","JNF","")</f>
        <v/>
      </c>
      <c r="B3816">
        <f>ItemLists_295084!B3814</f>
        <v>0</v>
      </c>
      <c r="C3816" t="str">
        <f>LEFT(ItemLists_295084!D3814,36)</f>
        <v/>
      </c>
      <c r="D3816" s="3" t="str">
        <f>IF(ItemLists_295084!AE3814=1,"Yes","No")</f>
        <v>No</v>
      </c>
      <c r="E3816" s="18">
        <f>ItemLists_295084!C3814</f>
        <v>0</v>
      </c>
      <c r="F3816">
        <f>ItemLists_295084!F3814</f>
        <v>0</v>
      </c>
      <c r="G3816">
        <f>ItemLists_295084!P3814</f>
        <v>0</v>
      </c>
      <c r="H3816" s="1">
        <f>ItemLists_295084!W3814</f>
        <v>0</v>
      </c>
      <c r="I3816">
        <f>ItemLists_295084!S3814</f>
        <v>0</v>
      </c>
    </row>
    <row r="3817" spans="1:9" x14ac:dyDescent="0.25">
      <c r="A3817" t="str">
        <f>IF(ItemLists_295084!A3815="Juvenile Non-Fiction","JNF","")</f>
        <v/>
      </c>
      <c r="B3817">
        <f>ItemLists_295084!B3815</f>
        <v>0</v>
      </c>
      <c r="C3817" t="str">
        <f>LEFT(ItemLists_295084!D3815,36)</f>
        <v/>
      </c>
      <c r="D3817" s="3" t="str">
        <f>IF(ItemLists_295084!AE3815=1,"Yes","No")</f>
        <v>No</v>
      </c>
      <c r="E3817" s="18">
        <f>ItemLists_295084!C3815</f>
        <v>0</v>
      </c>
      <c r="F3817">
        <f>ItemLists_295084!F3815</f>
        <v>0</v>
      </c>
      <c r="G3817">
        <f>ItemLists_295084!P3815</f>
        <v>0</v>
      </c>
      <c r="H3817" s="1">
        <f>ItemLists_295084!W3815</f>
        <v>0</v>
      </c>
      <c r="I3817">
        <f>ItemLists_295084!S3815</f>
        <v>0</v>
      </c>
    </row>
    <row r="3818" spans="1:9" x14ac:dyDescent="0.25">
      <c r="A3818" t="str">
        <f>IF(ItemLists_295084!A3816="Juvenile Non-Fiction","JNF","")</f>
        <v/>
      </c>
      <c r="B3818">
        <f>ItemLists_295084!B3816</f>
        <v>0</v>
      </c>
      <c r="C3818" t="str">
        <f>LEFT(ItemLists_295084!D3816,36)</f>
        <v/>
      </c>
      <c r="D3818" s="3" t="str">
        <f>IF(ItemLists_295084!AE3816=1,"Yes","No")</f>
        <v>No</v>
      </c>
      <c r="E3818" s="18">
        <f>ItemLists_295084!C3816</f>
        <v>0</v>
      </c>
      <c r="F3818">
        <f>ItemLists_295084!F3816</f>
        <v>0</v>
      </c>
      <c r="G3818">
        <f>ItemLists_295084!P3816</f>
        <v>0</v>
      </c>
      <c r="H3818" s="1">
        <f>ItemLists_295084!W3816</f>
        <v>0</v>
      </c>
      <c r="I3818">
        <f>ItemLists_295084!S3816</f>
        <v>0</v>
      </c>
    </row>
    <row r="3819" spans="1:9" x14ac:dyDescent="0.25">
      <c r="A3819" t="str">
        <f>IF(ItemLists_295084!A3817="Juvenile Non-Fiction","JNF","")</f>
        <v/>
      </c>
      <c r="B3819">
        <f>ItemLists_295084!B3817</f>
        <v>0</v>
      </c>
      <c r="C3819" t="str">
        <f>LEFT(ItemLists_295084!D3817,36)</f>
        <v/>
      </c>
      <c r="D3819" s="3" t="str">
        <f>IF(ItemLists_295084!AE3817=1,"Yes","No")</f>
        <v>No</v>
      </c>
      <c r="E3819" s="18">
        <f>ItemLists_295084!C3817</f>
        <v>0</v>
      </c>
      <c r="F3819">
        <f>ItemLists_295084!F3817</f>
        <v>0</v>
      </c>
      <c r="G3819">
        <f>ItemLists_295084!P3817</f>
        <v>0</v>
      </c>
      <c r="H3819" s="1">
        <f>ItemLists_295084!W3817</f>
        <v>0</v>
      </c>
      <c r="I3819">
        <f>ItemLists_295084!S3817</f>
        <v>0</v>
      </c>
    </row>
    <row r="3820" spans="1:9" x14ac:dyDescent="0.25">
      <c r="A3820" t="str">
        <f>IF(ItemLists_295084!A3818="Juvenile Non-Fiction","JNF","")</f>
        <v/>
      </c>
      <c r="B3820">
        <f>ItemLists_295084!B3818</f>
        <v>0</v>
      </c>
      <c r="C3820" t="str">
        <f>LEFT(ItemLists_295084!D3818,36)</f>
        <v/>
      </c>
      <c r="D3820" s="3" t="str">
        <f>IF(ItemLists_295084!AE3818=1,"Yes","No")</f>
        <v>No</v>
      </c>
      <c r="E3820" s="18">
        <f>ItemLists_295084!C3818</f>
        <v>0</v>
      </c>
      <c r="F3820">
        <f>ItemLists_295084!F3818</f>
        <v>0</v>
      </c>
      <c r="G3820">
        <f>ItemLists_295084!P3818</f>
        <v>0</v>
      </c>
      <c r="H3820" s="1">
        <f>ItemLists_295084!W3818</f>
        <v>0</v>
      </c>
      <c r="I3820">
        <f>ItemLists_295084!S3818</f>
        <v>0</v>
      </c>
    </row>
    <row r="3821" spans="1:9" x14ac:dyDescent="0.25">
      <c r="A3821" t="str">
        <f>IF(ItemLists_295084!A3819="Juvenile Non-Fiction","JNF","")</f>
        <v/>
      </c>
      <c r="B3821">
        <f>ItemLists_295084!B3819</f>
        <v>0</v>
      </c>
      <c r="C3821" t="str">
        <f>LEFT(ItemLists_295084!D3819,36)</f>
        <v/>
      </c>
      <c r="D3821" s="3" t="str">
        <f>IF(ItemLists_295084!AE3819=1,"Yes","No")</f>
        <v>No</v>
      </c>
      <c r="E3821" s="18">
        <f>ItemLists_295084!C3819</f>
        <v>0</v>
      </c>
      <c r="F3821">
        <f>ItemLists_295084!F3819</f>
        <v>0</v>
      </c>
      <c r="G3821">
        <f>ItemLists_295084!P3819</f>
        <v>0</v>
      </c>
      <c r="H3821" s="1">
        <f>ItemLists_295084!W3819</f>
        <v>0</v>
      </c>
      <c r="I3821">
        <f>ItemLists_295084!S3819</f>
        <v>0</v>
      </c>
    </row>
    <row r="3822" spans="1:9" x14ac:dyDescent="0.25">
      <c r="A3822" t="str">
        <f>IF(ItemLists_295084!A3820="Juvenile Non-Fiction","JNF","")</f>
        <v/>
      </c>
      <c r="B3822">
        <f>ItemLists_295084!B3820</f>
        <v>0</v>
      </c>
      <c r="C3822" t="str">
        <f>LEFT(ItemLists_295084!D3820,36)</f>
        <v/>
      </c>
      <c r="D3822" s="3" t="str">
        <f>IF(ItemLists_295084!AE3820=1,"Yes","No")</f>
        <v>No</v>
      </c>
      <c r="E3822" s="18">
        <f>ItemLists_295084!C3820</f>
        <v>0</v>
      </c>
      <c r="F3822">
        <f>ItemLists_295084!F3820</f>
        <v>0</v>
      </c>
      <c r="G3822">
        <f>ItemLists_295084!P3820</f>
        <v>0</v>
      </c>
      <c r="H3822" s="1">
        <f>ItemLists_295084!W3820</f>
        <v>0</v>
      </c>
      <c r="I3822">
        <f>ItemLists_295084!S3820</f>
        <v>0</v>
      </c>
    </row>
    <row r="3823" spans="1:9" x14ac:dyDescent="0.25">
      <c r="A3823" t="str">
        <f>IF(ItemLists_295084!A3821="Juvenile Non-Fiction","JNF","")</f>
        <v/>
      </c>
      <c r="B3823">
        <f>ItemLists_295084!B3821</f>
        <v>0</v>
      </c>
      <c r="C3823" t="str">
        <f>LEFT(ItemLists_295084!D3821,36)</f>
        <v/>
      </c>
      <c r="D3823" s="3" t="str">
        <f>IF(ItemLists_295084!AE3821=1,"Yes","No")</f>
        <v>No</v>
      </c>
      <c r="E3823" s="18">
        <f>ItemLists_295084!C3821</f>
        <v>0</v>
      </c>
      <c r="F3823">
        <f>ItemLists_295084!F3821</f>
        <v>0</v>
      </c>
      <c r="G3823">
        <f>ItemLists_295084!P3821</f>
        <v>0</v>
      </c>
      <c r="H3823" s="1">
        <f>ItemLists_295084!W3821</f>
        <v>0</v>
      </c>
      <c r="I3823">
        <f>ItemLists_295084!S3821</f>
        <v>0</v>
      </c>
    </row>
    <row r="3824" spans="1:9" x14ac:dyDescent="0.25">
      <c r="A3824" t="str">
        <f>IF(ItemLists_295084!A3822="Juvenile Non-Fiction","JNF","")</f>
        <v/>
      </c>
      <c r="B3824">
        <f>ItemLists_295084!B3822</f>
        <v>0</v>
      </c>
      <c r="C3824" t="str">
        <f>LEFT(ItemLists_295084!D3822,36)</f>
        <v/>
      </c>
      <c r="D3824" s="3" t="str">
        <f>IF(ItemLists_295084!AE3822=1,"Yes","No")</f>
        <v>No</v>
      </c>
      <c r="E3824" s="18">
        <f>ItemLists_295084!C3822</f>
        <v>0</v>
      </c>
      <c r="F3824">
        <f>ItemLists_295084!F3822</f>
        <v>0</v>
      </c>
      <c r="G3824">
        <f>ItemLists_295084!P3822</f>
        <v>0</v>
      </c>
      <c r="H3824" s="1">
        <f>ItemLists_295084!W3822</f>
        <v>0</v>
      </c>
      <c r="I3824">
        <f>ItemLists_295084!S3822</f>
        <v>0</v>
      </c>
    </row>
    <row r="3825" spans="1:9" x14ac:dyDescent="0.25">
      <c r="A3825" t="str">
        <f>IF(ItemLists_295084!A3823="Juvenile Non-Fiction","JNF","")</f>
        <v/>
      </c>
      <c r="B3825">
        <f>ItemLists_295084!B3823</f>
        <v>0</v>
      </c>
      <c r="C3825" t="str">
        <f>LEFT(ItemLists_295084!D3823,36)</f>
        <v/>
      </c>
      <c r="D3825" s="3" t="str">
        <f>IF(ItemLists_295084!AE3823=1,"Yes","No")</f>
        <v>No</v>
      </c>
      <c r="E3825" s="18">
        <f>ItemLists_295084!C3823</f>
        <v>0</v>
      </c>
      <c r="F3825">
        <f>ItemLists_295084!F3823</f>
        <v>0</v>
      </c>
      <c r="G3825">
        <f>ItemLists_295084!P3823</f>
        <v>0</v>
      </c>
      <c r="H3825" s="1">
        <f>ItemLists_295084!W3823</f>
        <v>0</v>
      </c>
      <c r="I3825">
        <f>ItemLists_295084!S3823</f>
        <v>0</v>
      </c>
    </row>
    <row r="3826" spans="1:9" x14ac:dyDescent="0.25">
      <c r="A3826" t="str">
        <f>IF(ItemLists_295084!A3824="Juvenile Non-Fiction","JNF","")</f>
        <v/>
      </c>
      <c r="B3826">
        <f>ItemLists_295084!B3824</f>
        <v>0</v>
      </c>
      <c r="C3826" t="str">
        <f>LEFT(ItemLists_295084!D3824,36)</f>
        <v/>
      </c>
      <c r="D3826" s="3" t="str">
        <f>IF(ItemLists_295084!AE3824=1,"Yes","No")</f>
        <v>No</v>
      </c>
      <c r="E3826" s="18">
        <f>ItemLists_295084!C3824</f>
        <v>0</v>
      </c>
      <c r="F3826">
        <f>ItemLists_295084!F3824</f>
        <v>0</v>
      </c>
      <c r="G3826">
        <f>ItemLists_295084!P3824</f>
        <v>0</v>
      </c>
      <c r="H3826" s="1">
        <f>ItemLists_295084!W3824</f>
        <v>0</v>
      </c>
      <c r="I3826">
        <f>ItemLists_295084!S3824</f>
        <v>0</v>
      </c>
    </row>
    <row r="3827" spans="1:9" x14ac:dyDescent="0.25">
      <c r="A3827" t="str">
        <f>IF(ItemLists_295084!A3825="Juvenile Non-Fiction","JNF","")</f>
        <v/>
      </c>
      <c r="B3827">
        <f>ItemLists_295084!B3825</f>
        <v>0</v>
      </c>
      <c r="C3827" t="str">
        <f>LEFT(ItemLists_295084!D3825,36)</f>
        <v/>
      </c>
      <c r="D3827" s="3" t="str">
        <f>IF(ItemLists_295084!AE3825=1,"Yes","No")</f>
        <v>No</v>
      </c>
      <c r="E3827" s="18">
        <f>ItemLists_295084!C3825</f>
        <v>0</v>
      </c>
      <c r="F3827">
        <f>ItemLists_295084!F3825</f>
        <v>0</v>
      </c>
      <c r="G3827">
        <f>ItemLists_295084!P3825</f>
        <v>0</v>
      </c>
      <c r="H3827" s="1">
        <f>ItemLists_295084!W3825</f>
        <v>0</v>
      </c>
      <c r="I3827">
        <f>ItemLists_295084!S3825</f>
        <v>0</v>
      </c>
    </row>
    <row r="3828" spans="1:9" x14ac:dyDescent="0.25">
      <c r="A3828" t="str">
        <f>IF(ItemLists_295084!A3826="Juvenile Non-Fiction","JNF","")</f>
        <v/>
      </c>
      <c r="B3828">
        <f>ItemLists_295084!B3826</f>
        <v>0</v>
      </c>
      <c r="C3828" t="str">
        <f>LEFT(ItemLists_295084!D3826,36)</f>
        <v/>
      </c>
      <c r="D3828" s="3" t="str">
        <f>IF(ItemLists_295084!AE3826=1,"Yes","No")</f>
        <v>No</v>
      </c>
      <c r="E3828" s="18">
        <f>ItemLists_295084!C3826</f>
        <v>0</v>
      </c>
      <c r="F3828">
        <f>ItemLists_295084!F3826</f>
        <v>0</v>
      </c>
      <c r="G3828">
        <f>ItemLists_295084!P3826</f>
        <v>0</v>
      </c>
      <c r="H3828" s="1">
        <f>ItemLists_295084!W3826</f>
        <v>0</v>
      </c>
      <c r="I3828">
        <f>ItemLists_295084!S3826</f>
        <v>0</v>
      </c>
    </row>
    <row r="3829" spans="1:9" x14ac:dyDescent="0.25">
      <c r="A3829" t="str">
        <f>IF(ItemLists_295084!A3827="Juvenile Non-Fiction","JNF","")</f>
        <v/>
      </c>
      <c r="B3829">
        <f>ItemLists_295084!B3827</f>
        <v>0</v>
      </c>
      <c r="C3829" t="str">
        <f>LEFT(ItemLists_295084!D3827,36)</f>
        <v/>
      </c>
      <c r="D3829" s="3" t="str">
        <f>IF(ItemLists_295084!AE3827=1,"Yes","No")</f>
        <v>No</v>
      </c>
      <c r="E3829" s="18">
        <f>ItemLists_295084!C3827</f>
        <v>0</v>
      </c>
      <c r="F3829">
        <f>ItemLists_295084!F3827</f>
        <v>0</v>
      </c>
      <c r="G3829">
        <f>ItemLists_295084!P3827</f>
        <v>0</v>
      </c>
      <c r="H3829" s="1">
        <f>ItemLists_295084!W3827</f>
        <v>0</v>
      </c>
      <c r="I3829">
        <f>ItemLists_295084!S3827</f>
        <v>0</v>
      </c>
    </row>
    <row r="3830" spans="1:9" x14ac:dyDescent="0.25">
      <c r="A3830" t="str">
        <f>IF(ItemLists_295084!A3828="Juvenile Non-Fiction","JNF","")</f>
        <v/>
      </c>
      <c r="B3830">
        <f>ItemLists_295084!B3828</f>
        <v>0</v>
      </c>
      <c r="C3830" t="str">
        <f>LEFT(ItemLists_295084!D3828,36)</f>
        <v/>
      </c>
      <c r="D3830" s="3" t="str">
        <f>IF(ItemLists_295084!AE3828=1,"Yes","No")</f>
        <v>No</v>
      </c>
      <c r="E3830" s="18">
        <f>ItemLists_295084!C3828</f>
        <v>0</v>
      </c>
      <c r="F3830">
        <f>ItemLists_295084!F3828</f>
        <v>0</v>
      </c>
      <c r="G3830">
        <f>ItemLists_295084!P3828</f>
        <v>0</v>
      </c>
      <c r="H3830" s="1">
        <f>ItemLists_295084!W3828</f>
        <v>0</v>
      </c>
      <c r="I3830">
        <f>ItemLists_295084!S3828</f>
        <v>0</v>
      </c>
    </row>
    <row r="3831" spans="1:9" x14ac:dyDescent="0.25">
      <c r="A3831" t="str">
        <f>IF(ItemLists_295084!A3829="Juvenile Non-Fiction","JNF","")</f>
        <v/>
      </c>
      <c r="B3831">
        <f>ItemLists_295084!B3829</f>
        <v>0</v>
      </c>
      <c r="C3831" t="str">
        <f>LEFT(ItemLists_295084!D3829,36)</f>
        <v/>
      </c>
      <c r="D3831" s="3" t="str">
        <f>IF(ItemLists_295084!AE3829=1,"Yes","No")</f>
        <v>No</v>
      </c>
      <c r="E3831" s="18">
        <f>ItemLists_295084!C3829</f>
        <v>0</v>
      </c>
      <c r="F3831">
        <f>ItemLists_295084!F3829</f>
        <v>0</v>
      </c>
      <c r="G3831">
        <f>ItemLists_295084!P3829</f>
        <v>0</v>
      </c>
      <c r="H3831" s="1">
        <f>ItemLists_295084!W3829</f>
        <v>0</v>
      </c>
      <c r="I3831">
        <f>ItemLists_295084!S3829</f>
        <v>0</v>
      </c>
    </row>
    <row r="3832" spans="1:9" x14ac:dyDescent="0.25">
      <c r="A3832" t="str">
        <f>IF(ItemLists_295084!A3830="Juvenile Non-Fiction","JNF","")</f>
        <v/>
      </c>
      <c r="B3832">
        <f>ItemLists_295084!B3830</f>
        <v>0</v>
      </c>
      <c r="C3832" t="str">
        <f>LEFT(ItemLists_295084!D3830,36)</f>
        <v/>
      </c>
      <c r="D3832" s="3" t="str">
        <f>IF(ItemLists_295084!AE3830=1,"Yes","No")</f>
        <v>No</v>
      </c>
      <c r="E3832" s="18">
        <f>ItemLists_295084!C3830</f>
        <v>0</v>
      </c>
      <c r="F3832">
        <f>ItemLists_295084!F3830</f>
        <v>0</v>
      </c>
      <c r="G3832">
        <f>ItemLists_295084!P3830</f>
        <v>0</v>
      </c>
      <c r="H3832" s="1">
        <f>ItemLists_295084!W3830</f>
        <v>0</v>
      </c>
      <c r="I3832">
        <f>ItemLists_295084!S3830</f>
        <v>0</v>
      </c>
    </row>
    <row r="3833" spans="1:9" x14ac:dyDescent="0.25">
      <c r="A3833" t="str">
        <f>IF(ItemLists_295084!A3831="Juvenile Non-Fiction","JNF","")</f>
        <v/>
      </c>
      <c r="B3833">
        <f>ItemLists_295084!B3831</f>
        <v>0</v>
      </c>
      <c r="C3833" t="str">
        <f>LEFT(ItemLists_295084!D3831,36)</f>
        <v/>
      </c>
      <c r="D3833" s="3" t="str">
        <f>IF(ItemLists_295084!AE3831=1,"Yes","No")</f>
        <v>No</v>
      </c>
      <c r="E3833" s="18">
        <f>ItemLists_295084!C3831</f>
        <v>0</v>
      </c>
      <c r="F3833">
        <f>ItemLists_295084!F3831</f>
        <v>0</v>
      </c>
      <c r="G3833">
        <f>ItemLists_295084!P3831</f>
        <v>0</v>
      </c>
      <c r="H3833" s="1">
        <f>ItemLists_295084!W3831</f>
        <v>0</v>
      </c>
      <c r="I3833">
        <f>ItemLists_295084!S3831</f>
        <v>0</v>
      </c>
    </row>
    <row r="3834" spans="1:9" x14ac:dyDescent="0.25">
      <c r="A3834" t="str">
        <f>IF(ItemLists_295084!A3832="Juvenile Non-Fiction","JNF","")</f>
        <v/>
      </c>
      <c r="B3834">
        <f>ItemLists_295084!B3832</f>
        <v>0</v>
      </c>
      <c r="C3834" t="str">
        <f>LEFT(ItemLists_295084!D3832,36)</f>
        <v/>
      </c>
      <c r="D3834" s="3" t="str">
        <f>IF(ItemLists_295084!AE3832=1,"Yes","No")</f>
        <v>No</v>
      </c>
      <c r="E3834" s="18">
        <f>ItemLists_295084!C3832</f>
        <v>0</v>
      </c>
      <c r="F3834">
        <f>ItemLists_295084!F3832</f>
        <v>0</v>
      </c>
      <c r="G3834">
        <f>ItemLists_295084!P3832</f>
        <v>0</v>
      </c>
      <c r="H3834" s="1">
        <f>ItemLists_295084!W3832</f>
        <v>0</v>
      </c>
      <c r="I3834">
        <f>ItemLists_295084!S3832</f>
        <v>0</v>
      </c>
    </row>
    <row r="3835" spans="1:9" x14ac:dyDescent="0.25">
      <c r="A3835" t="str">
        <f>IF(ItemLists_295084!A3833="Juvenile Non-Fiction","JNF","")</f>
        <v/>
      </c>
      <c r="B3835">
        <f>ItemLists_295084!B3833</f>
        <v>0</v>
      </c>
      <c r="C3835" t="str">
        <f>LEFT(ItemLists_295084!D3833,36)</f>
        <v/>
      </c>
      <c r="D3835" s="3" t="str">
        <f>IF(ItemLists_295084!AE3833=1,"Yes","No")</f>
        <v>No</v>
      </c>
      <c r="E3835" s="18">
        <f>ItemLists_295084!C3833</f>
        <v>0</v>
      </c>
      <c r="F3835">
        <f>ItemLists_295084!F3833</f>
        <v>0</v>
      </c>
      <c r="G3835">
        <f>ItemLists_295084!P3833</f>
        <v>0</v>
      </c>
      <c r="H3835" s="1">
        <f>ItemLists_295084!W3833</f>
        <v>0</v>
      </c>
      <c r="I3835">
        <f>ItemLists_295084!S3833</f>
        <v>0</v>
      </c>
    </row>
    <row r="3836" spans="1:9" x14ac:dyDescent="0.25">
      <c r="A3836" t="str">
        <f>IF(ItemLists_295084!A3834="Juvenile Non-Fiction","JNF","")</f>
        <v/>
      </c>
      <c r="B3836">
        <f>ItemLists_295084!B3834</f>
        <v>0</v>
      </c>
      <c r="C3836" t="str">
        <f>LEFT(ItemLists_295084!D3834,36)</f>
        <v/>
      </c>
      <c r="D3836" s="3" t="str">
        <f>IF(ItemLists_295084!AE3834=1,"Yes","No")</f>
        <v>No</v>
      </c>
      <c r="E3836" s="18">
        <f>ItemLists_295084!C3834</f>
        <v>0</v>
      </c>
      <c r="F3836">
        <f>ItemLists_295084!F3834</f>
        <v>0</v>
      </c>
      <c r="G3836">
        <f>ItemLists_295084!P3834</f>
        <v>0</v>
      </c>
      <c r="H3836" s="1">
        <f>ItemLists_295084!W3834</f>
        <v>0</v>
      </c>
      <c r="I3836">
        <f>ItemLists_295084!S3834</f>
        <v>0</v>
      </c>
    </row>
    <row r="3837" spans="1:9" x14ac:dyDescent="0.25">
      <c r="A3837" t="str">
        <f>IF(ItemLists_295084!A3835="Juvenile Non-Fiction","JNF","")</f>
        <v/>
      </c>
      <c r="B3837">
        <f>ItemLists_295084!B3835</f>
        <v>0</v>
      </c>
      <c r="C3837" t="str">
        <f>LEFT(ItemLists_295084!D3835,36)</f>
        <v/>
      </c>
      <c r="D3837" s="3" t="str">
        <f>IF(ItemLists_295084!AE3835=1,"Yes","No")</f>
        <v>No</v>
      </c>
      <c r="E3837" s="18">
        <f>ItemLists_295084!C3835</f>
        <v>0</v>
      </c>
      <c r="F3837">
        <f>ItemLists_295084!F3835</f>
        <v>0</v>
      </c>
      <c r="G3837">
        <f>ItemLists_295084!P3835</f>
        <v>0</v>
      </c>
      <c r="H3837" s="1">
        <f>ItemLists_295084!W3835</f>
        <v>0</v>
      </c>
      <c r="I3837">
        <f>ItemLists_295084!S3835</f>
        <v>0</v>
      </c>
    </row>
    <row r="3838" spans="1:9" x14ac:dyDescent="0.25">
      <c r="A3838" t="str">
        <f>IF(ItemLists_295084!A3836="Juvenile Non-Fiction","JNF","")</f>
        <v/>
      </c>
      <c r="B3838">
        <f>ItemLists_295084!B3836</f>
        <v>0</v>
      </c>
      <c r="C3838" t="str">
        <f>LEFT(ItemLists_295084!D3836,36)</f>
        <v/>
      </c>
      <c r="D3838" s="3" t="str">
        <f>IF(ItemLists_295084!AE3836=1,"Yes","No")</f>
        <v>No</v>
      </c>
      <c r="E3838" s="18">
        <f>ItemLists_295084!C3836</f>
        <v>0</v>
      </c>
      <c r="F3838">
        <f>ItemLists_295084!F3836</f>
        <v>0</v>
      </c>
      <c r="G3838">
        <f>ItemLists_295084!P3836</f>
        <v>0</v>
      </c>
      <c r="H3838" s="1">
        <f>ItemLists_295084!W3836</f>
        <v>0</v>
      </c>
      <c r="I3838">
        <f>ItemLists_295084!S3836</f>
        <v>0</v>
      </c>
    </row>
    <row r="3839" spans="1:9" x14ac:dyDescent="0.25">
      <c r="A3839" t="str">
        <f>IF(ItemLists_295084!A3837="Juvenile Non-Fiction","JNF","")</f>
        <v/>
      </c>
      <c r="B3839">
        <f>ItemLists_295084!B3837</f>
        <v>0</v>
      </c>
      <c r="C3839" t="str">
        <f>LEFT(ItemLists_295084!D3837,36)</f>
        <v/>
      </c>
      <c r="D3839" s="3" t="str">
        <f>IF(ItemLists_295084!AE3837=1,"Yes","No")</f>
        <v>No</v>
      </c>
      <c r="E3839" s="18">
        <f>ItemLists_295084!C3837</f>
        <v>0</v>
      </c>
      <c r="F3839">
        <f>ItemLists_295084!F3837</f>
        <v>0</v>
      </c>
      <c r="G3839">
        <f>ItemLists_295084!P3837</f>
        <v>0</v>
      </c>
      <c r="H3839" s="1">
        <f>ItemLists_295084!W3837</f>
        <v>0</v>
      </c>
      <c r="I3839">
        <f>ItemLists_295084!S3837</f>
        <v>0</v>
      </c>
    </row>
    <row r="3840" spans="1:9" x14ac:dyDescent="0.25">
      <c r="A3840" t="str">
        <f>IF(ItemLists_295084!A3838="Juvenile Non-Fiction","JNF","")</f>
        <v/>
      </c>
      <c r="B3840">
        <f>ItemLists_295084!B3838</f>
        <v>0</v>
      </c>
      <c r="C3840" t="str">
        <f>LEFT(ItemLists_295084!D3838,36)</f>
        <v/>
      </c>
      <c r="D3840" s="3" t="str">
        <f>IF(ItemLists_295084!AE3838=1,"Yes","No")</f>
        <v>No</v>
      </c>
      <c r="E3840" s="18">
        <f>ItemLists_295084!C3838</f>
        <v>0</v>
      </c>
      <c r="F3840">
        <f>ItemLists_295084!F3838</f>
        <v>0</v>
      </c>
      <c r="G3840">
        <f>ItemLists_295084!P3838</f>
        <v>0</v>
      </c>
      <c r="H3840" s="1">
        <f>ItemLists_295084!W3838</f>
        <v>0</v>
      </c>
      <c r="I3840">
        <f>ItemLists_295084!S3838</f>
        <v>0</v>
      </c>
    </row>
    <row r="3841" spans="1:9" x14ac:dyDescent="0.25">
      <c r="A3841" t="str">
        <f>IF(ItemLists_295084!A3839="Juvenile Non-Fiction","JNF","")</f>
        <v/>
      </c>
      <c r="B3841">
        <f>ItemLists_295084!B3839</f>
        <v>0</v>
      </c>
      <c r="C3841" t="str">
        <f>LEFT(ItemLists_295084!D3839,36)</f>
        <v/>
      </c>
      <c r="D3841" s="3" t="str">
        <f>IF(ItemLists_295084!AE3839=1,"Yes","No")</f>
        <v>No</v>
      </c>
      <c r="E3841" s="18">
        <f>ItemLists_295084!C3839</f>
        <v>0</v>
      </c>
      <c r="F3841">
        <f>ItemLists_295084!F3839</f>
        <v>0</v>
      </c>
      <c r="G3841">
        <f>ItemLists_295084!P3839</f>
        <v>0</v>
      </c>
      <c r="H3841" s="1">
        <f>ItemLists_295084!W3839</f>
        <v>0</v>
      </c>
      <c r="I3841">
        <f>ItemLists_295084!S3839</f>
        <v>0</v>
      </c>
    </row>
    <row r="3842" spans="1:9" x14ac:dyDescent="0.25">
      <c r="A3842" t="str">
        <f>IF(ItemLists_295084!A3840="Juvenile Non-Fiction","JNF","")</f>
        <v/>
      </c>
      <c r="B3842">
        <f>ItemLists_295084!B3840</f>
        <v>0</v>
      </c>
      <c r="C3842" t="str">
        <f>LEFT(ItemLists_295084!D3840,36)</f>
        <v/>
      </c>
      <c r="D3842" s="3" t="str">
        <f>IF(ItemLists_295084!AE3840=1,"Yes","No")</f>
        <v>No</v>
      </c>
      <c r="E3842" s="18">
        <f>ItemLists_295084!C3840</f>
        <v>0</v>
      </c>
      <c r="F3842">
        <f>ItemLists_295084!F3840</f>
        <v>0</v>
      </c>
      <c r="G3842">
        <f>ItemLists_295084!P3840</f>
        <v>0</v>
      </c>
      <c r="H3842" s="1">
        <f>ItemLists_295084!W3840</f>
        <v>0</v>
      </c>
      <c r="I3842">
        <f>ItemLists_295084!S3840</f>
        <v>0</v>
      </c>
    </row>
    <row r="3843" spans="1:9" x14ac:dyDescent="0.25">
      <c r="A3843" t="str">
        <f>IF(ItemLists_295084!A3841="Juvenile Non-Fiction","JNF","")</f>
        <v/>
      </c>
      <c r="B3843">
        <f>ItemLists_295084!B3841</f>
        <v>0</v>
      </c>
      <c r="C3843" t="str">
        <f>LEFT(ItemLists_295084!D3841,36)</f>
        <v/>
      </c>
      <c r="D3843" s="3" t="str">
        <f>IF(ItemLists_295084!AE3841=1,"Yes","No")</f>
        <v>No</v>
      </c>
      <c r="E3843" s="18">
        <f>ItemLists_295084!C3841</f>
        <v>0</v>
      </c>
      <c r="F3843">
        <f>ItemLists_295084!F3841</f>
        <v>0</v>
      </c>
      <c r="G3843">
        <f>ItemLists_295084!P3841</f>
        <v>0</v>
      </c>
      <c r="H3843" s="1">
        <f>ItemLists_295084!W3841</f>
        <v>0</v>
      </c>
      <c r="I3843">
        <f>ItemLists_295084!S3841</f>
        <v>0</v>
      </c>
    </row>
    <row r="3844" spans="1:9" x14ac:dyDescent="0.25">
      <c r="A3844" t="str">
        <f>IF(ItemLists_295084!A3842="Juvenile Non-Fiction","JNF","")</f>
        <v/>
      </c>
      <c r="B3844">
        <f>ItemLists_295084!B3842</f>
        <v>0</v>
      </c>
      <c r="C3844" t="str">
        <f>LEFT(ItemLists_295084!D3842,36)</f>
        <v/>
      </c>
      <c r="D3844" s="3" t="str">
        <f>IF(ItemLists_295084!AE3842=1,"Yes","No")</f>
        <v>No</v>
      </c>
      <c r="E3844" s="18">
        <f>ItemLists_295084!C3842</f>
        <v>0</v>
      </c>
      <c r="F3844">
        <f>ItemLists_295084!F3842</f>
        <v>0</v>
      </c>
      <c r="G3844">
        <f>ItemLists_295084!P3842</f>
        <v>0</v>
      </c>
      <c r="H3844" s="1">
        <f>ItemLists_295084!W3842</f>
        <v>0</v>
      </c>
      <c r="I3844">
        <f>ItemLists_295084!S3842</f>
        <v>0</v>
      </c>
    </row>
    <row r="3845" spans="1:9" x14ac:dyDescent="0.25">
      <c r="A3845" t="str">
        <f>IF(ItemLists_295084!A3843="Juvenile Non-Fiction","JNF","")</f>
        <v/>
      </c>
      <c r="B3845">
        <f>ItemLists_295084!B3843</f>
        <v>0</v>
      </c>
      <c r="C3845" t="str">
        <f>LEFT(ItemLists_295084!D3843,36)</f>
        <v/>
      </c>
      <c r="D3845" s="3" t="str">
        <f>IF(ItemLists_295084!AE3843=1,"Yes","No")</f>
        <v>No</v>
      </c>
      <c r="E3845" s="18">
        <f>ItemLists_295084!C3843</f>
        <v>0</v>
      </c>
      <c r="F3845">
        <f>ItemLists_295084!F3843</f>
        <v>0</v>
      </c>
      <c r="G3845">
        <f>ItemLists_295084!P3843</f>
        <v>0</v>
      </c>
      <c r="H3845" s="1">
        <f>ItemLists_295084!W3843</f>
        <v>0</v>
      </c>
      <c r="I3845">
        <f>ItemLists_295084!S3843</f>
        <v>0</v>
      </c>
    </row>
    <row r="3846" spans="1:9" x14ac:dyDescent="0.25">
      <c r="A3846" t="str">
        <f>IF(ItemLists_295084!A3844="Juvenile Non-Fiction","JNF","")</f>
        <v/>
      </c>
      <c r="B3846">
        <f>ItemLists_295084!B3844</f>
        <v>0</v>
      </c>
      <c r="C3846" t="str">
        <f>LEFT(ItemLists_295084!D3844,36)</f>
        <v/>
      </c>
      <c r="D3846" s="3" t="str">
        <f>IF(ItemLists_295084!AE3844=1,"Yes","No")</f>
        <v>No</v>
      </c>
      <c r="E3846" s="18">
        <f>ItemLists_295084!C3844</f>
        <v>0</v>
      </c>
      <c r="F3846">
        <f>ItemLists_295084!F3844</f>
        <v>0</v>
      </c>
      <c r="G3846">
        <f>ItemLists_295084!P3844</f>
        <v>0</v>
      </c>
      <c r="H3846" s="1">
        <f>ItemLists_295084!W3844</f>
        <v>0</v>
      </c>
      <c r="I3846">
        <f>ItemLists_295084!S3844</f>
        <v>0</v>
      </c>
    </row>
    <row r="3847" spans="1:9" x14ac:dyDescent="0.25">
      <c r="A3847" t="str">
        <f>IF(ItemLists_295084!A3845="Juvenile Non-Fiction","JNF","")</f>
        <v/>
      </c>
      <c r="B3847">
        <f>ItemLists_295084!B3845</f>
        <v>0</v>
      </c>
      <c r="C3847" t="str">
        <f>LEFT(ItemLists_295084!D3845,36)</f>
        <v/>
      </c>
      <c r="D3847" s="3" t="str">
        <f>IF(ItemLists_295084!AE3845=1,"Yes","No")</f>
        <v>No</v>
      </c>
      <c r="E3847" s="18">
        <f>ItemLists_295084!C3845</f>
        <v>0</v>
      </c>
      <c r="F3847">
        <f>ItemLists_295084!F3845</f>
        <v>0</v>
      </c>
      <c r="G3847">
        <f>ItemLists_295084!P3845</f>
        <v>0</v>
      </c>
      <c r="H3847" s="1">
        <f>ItemLists_295084!W3845</f>
        <v>0</v>
      </c>
      <c r="I3847">
        <f>ItemLists_295084!S3845</f>
        <v>0</v>
      </c>
    </row>
    <row r="3848" spans="1:9" x14ac:dyDescent="0.25">
      <c r="A3848" t="str">
        <f>IF(ItemLists_295084!A3846="Juvenile Non-Fiction","JNF","")</f>
        <v/>
      </c>
      <c r="B3848">
        <f>ItemLists_295084!B3846</f>
        <v>0</v>
      </c>
      <c r="C3848" t="str">
        <f>LEFT(ItemLists_295084!D3846,36)</f>
        <v/>
      </c>
      <c r="D3848" s="3" t="str">
        <f>IF(ItemLists_295084!AE3846=1,"Yes","No")</f>
        <v>No</v>
      </c>
      <c r="E3848" s="18">
        <f>ItemLists_295084!C3846</f>
        <v>0</v>
      </c>
      <c r="F3848">
        <f>ItemLists_295084!F3846</f>
        <v>0</v>
      </c>
      <c r="G3848">
        <f>ItemLists_295084!P3846</f>
        <v>0</v>
      </c>
      <c r="H3848" s="1">
        <f>ItemLists_295084!W3846</f>
        <v>0</v>
      </c>
      <c r="I3848">
        <f>ItemLists_295084!S3846</f>
        <v>0</v>
      </c>
    </row>
    <row r="3849" spans="1:9" x14ac:dyDescent="0.25">
      <c r="A3849" t="str">
        <f>IF(ItemLists_295084!A3847="Juvenile Non-Fiction","JNF","")</f>
        <v/>
      </c>
      <c r="B3849">
        <f>ItemLists_295084!B3847</f>
        <v>0</v>
      </c>
      <c r="C3849" t="str">
        <f>LEFT(ItemLists_295084!D3847,36)</f>
        <v/>
      </c>
      <c r="D3849" s="3" t="str">
        <f>IF(ItemLists_295084!AE3847=1,"Yes","No")</f>
        <v>No</v>
      </c>
      <c r="E3849" s="18">
        <f>ItemLists_295084!C3847</f>
        <v>0</v>
      </c>
      <c r="F3849">
        <f>ItemLists_295084!F3847</f>
        <v>0</v>
      </c>
      <c r="G3849">
        <f>ItemLists_295084!P3847</f>
        <v>0</v>
      </c>
      <c r="H3849" s="1">
        <f>ItemLists_295084!W3847</f>
        <v>0</v>
      </c>
      <c r="I3849">
        <f>ItemLists_295084!S3847</f>
        <v>0</v>
      </c>
    </row>
    <row r="3850" spans="1:9" x14ac:dyDescent="0.25">
      <c r="A3850" t="str">
        <f>IF(ItemLists_295084!A3848="Juvenile Non-Fiction","JNF","")</f>
        <v/>
      </c>
      <c r="B3850">
        <f>ItemLists_295084!B3848</f>
        <v>0</v>
      </c>
      <c r="C3850" t="str">
        <f>LEFT(ItemLists_295084!D3848,36)</f>
        <v/>
      </c>
      <c r="D3850" s="3" t="str">
        <f>IF(ItemLists_295084!AE3848=1,"Yes","No")</f>
        <v>No</v>
      </c>
      <c r="E3850" s="18">
        <f>ItemLists_295084!C3848</f>
        <v>0</v>
      </c>
      <c r="F3850">
        <f>ItemLists_295084!F3848</f>
        <v>0</v>
      </c>
      <c r="G3850">
        <f>ItemLists_295084!P3848</f>
        <v>0</v>
      </c>
      <c r="H3850" s="1">
        <f>ItemLists_295084!W3848</f>
        <v>0</v>
      </c>
      <c r="I3850">
        <f>ItemLists_295084!S3848</f>
        <v>0</v>
      </c>
    </row>
    <row r="3851" spans="1:9" x14ac:dyDescent="0.25">
      <c r="A3851" t="str">
        <f>IF(ItemLists_295084!A3849="Juvenile Non-Fiction","JNF","")</f>
        <v/>
      </c>
      <c r="B3851">
        <f>ItemLists_295084!B3849</f>
        <v>0</v>
      </c>
      <c r="C3851" t="str">
        <f>LEFT(ItemLists_295084!D3849,36)</f>
        <v/>
      </c>
      <c r="D3851" s="3" t="str">
        <f>IF(ItemLists_295084!AE3849=1,"Yes","No")</f>
        <v>No</v>
      </c>
      <c r="E3851" s="18">
        <f>ItemLists_295084!C3849</f>
        <v>0</v>
      </c>
      <c r="F3851">
        <f>ItemLists_295084!F3849</f>
        <v>0</v>
      </c>
      <c r="G3851">
        <f>ItemLists_295084!P3849</f>
        <v>0</v>
      </c>
      <c r="H3851" s="1">
        <f>ItemLists_295084!W3849</f>
        <v>0</v>
      </c>
      <c r="I3851">
        <f>ItemLists_295084!S3849</f>
        <v>0</v>
      </c>
    </row>
    <row r="3852" spans="1:9" x14ac:dyDescent="0.25">
      <c r="A3852" t="str">
        <f>IF(ItemLists_295084!A3850="Juvenile Non-Fiction","JNF","")</f>
        <v/>
      </c>
      <c r="B3852">
        <f>ItemLists_295084!B3850</f>
        <v>0</v>
      </c>
      <c r="C3852" t="str">
        <f>LEFT(ItemLists_295084!D3850,36)</f>
        <v/>
      </c>
      <c r="D3852" s="3" t="str">
        <f>IF(ItemLists_295084!AE3850=1,"Yes","No")</f>
        <v>No</v>
      </c>
      <c r="E3852" s="18">
        <f>ItemLists_295084!C3850</f>
        <v>0</v>
      </c>
      <c r="F3852">
        <f>ItemLists_295084!F3850</f>
        <v>0</v>
      </c>
      <c r="G3852">
        <f>ItemLists_295084!P3850</f>
        <v>0</v>
      </c>
      <c r="H3852" s="1">
        <f>ItemLists_295084!W3850</f>
        <v>0</v>
      </c>
      <c r="I3852">
        <f>ItemLists_295084!S3850</f>
        <v>0</v>
      </c>
    </row>
    <row r="3853" spans="1:9" x14ac:dyDescent="0.25">
      <c r="A3853" t="str">
        <f>IF(ItemLists_295084!A3851="Juvenile Non-Fiction","JNF","")</f>
        <v/>
      </c>
      <c r="B3853">
        <f>ItemLists_295084!B3851</f>
        <v>0</v>
      </c>
      <c r="C3853" t="str">
        <f>LEFT(ItemLists_295084!D3851,36)</f>
        <v/>
      </c>
      <c r="D3853" s="3" t="str">
        <f>IF(ItemLists_295084!AE3851=1,"Yes","No")</f>
        <v>No</v>
      </c>
      <c r="E3853" s="18">
        <f>ItemLists_295084!C3851</f>
        <v>0</v>
      </c>
      <c r="F3853">
        <f>ItemLists_295084!F3851</f>
        <v>0</v>
      </c>
      <c r="G3853">
        <f>ItemLists_295084!P3851</f>
        <v>0</v>
      </c>
      <c r="H3853" s="1">
        <f>ItemLists_295084!W3851</f>
        <v>0</v>
      </c>
      <c r="I3853">
        <f>ItemLists_295084!S3851</f>
        <v>0</v>
      </c>
    </row>
    <row r="3854" spans="1:9" x14ac:dyDescent="0.25">
      <c r="A3854" t="str">
        <f>IF(ItemLists_295084!A3852="Juvenile Non-Fiction","JNF","")</f>
        <v/>
      </c>
      <c r="B3854">
        <f>ItemLists_295084!B3852</f>
        <v>0</v>
      </c>
      <c r="C3854" t="str">
        <f>LEFT(ItemLists_295084!D3852,36)</f>
        <v/>
      </c>
      <c r="D3854" s="3" t="str">
        <f>IF(ItemLists_295084!AE3852=1,"Yes","No")</f>
        <v>No</v>
      </c>
      <c r="E3854" s="18">
        <f>ItemLists_295084!C3852</f>
        <v>0</v>
      </c>
      <c r="F3854">
        <f>ItemLists_295084!F3852</f>
        <v>0</v>
      </c>
      <c r="G3854">
        <f>ItemLists_295084!P3852</f>
        <v>0</v>
      </c>
      <c r="H3854" s="1">
        <f>ItemLists_295084!W3852</f>
        <v>0</v>
      </c>
      <c r="I3854">
        <f>ItemLists_295084!S3852</f>
        <v>0</v>
      </c>
    </row>
    <row r="3855" spans="1:9" x14ac:dyDescent="0.25">
      <c r="A3855" t="str">
        <f>IF(ItemLists_295084!A3853="Juvenile Non-Fiction","JNF","")</f>
        <v/>
      </c>
      <c r="B3855">
        <f>ItemLists_295084!B3853</f>
        <v>0</v>
      </c>
      <c r="C3855" t="str">
        <f>LEFT(ItemLists_295084!D3853,36)</f>
        <v/>
      </c>
      <c r="D3855" s="3" t="str">
        <f>IF(ItemLists_295084!AE3853=1,"Yes","No")</f>
        <v>No</v>
      </c>
      <c r="E3855" s="18">
        <f>ItemLists_295084!C3853</f>
        <v>0</v>
      </c>
      <c r="F3855">
        <f>ItemLists_295084!F3853</f>
        <v>0</v>
      </c>
      <c r="G3855">
        <f>ItemLists_295084!P3853</f>
        <v>0</v>
      </c>
      <c r="H3855" s="1">
        <f>ItemLists_295084!W3853</f>
        <v>0</v>
      </c>
      <c r="I3855">
        <f>ItemLists_295084!S3853</f>
        <v>0</v>
      </c>
    </row>
    <row r="3856" spans="1:9" x14ac:dyDescent="0.25">
      <c r="A3856" t="str">
        <f>IF(ItemLists_295084!A3854="Juvenile Non-Fiction","JNF","")</f>
        <v/>
      </c>
      <c r="B3856">
        <f>ItemLists_295084!B3854</f>
        <v>0</v>
      </c>
      <c r="C3856" t="str">
        <f>LEFT(ItemLists_295084!D3854,36)</f>
        <v/>
      </c>
      <c r="D3856" s="3" t="str">
        <f>IF(ItemLists_295084!AE3854=1,"Yes","No")</f>
        <v>No</v>
      </c>
      <c r="E3856" s="18">
        <f>ItemLists_295084!C3854</f>
        <v>0</v>
      </c>
      <c r="F3856">
        <f>ItemLists_295084!F3854</f>
        <v>0</v>
      </c>
      <c r="G3856">
        <f>ItemLists_295084!P3854</f>
        <v>0</v>
      </c>
      <c r="H3856" s="1">
        <f>ItemLists_295084!W3854</f>
        <v>0</v>
      </c>
      <c r="I3856">
        <f>ItemLists_295084!S3854</f>
        <v>0</v>
      </c>
    </row>
    <row r="3857" spans="1:9" x14ac:dyDescent="0.25">
      <c r="A3857" t="str">
        <f>IF(ItemLists_295084!A3855="Juvenile Non-Fiction","JNF","")</f>
        <v/>
      </c>
      <c r="B3857">
        <f>ItemLists_295084!B3855</f>
        <v>0</v>
      </c>
      <c r="C3857" t="str">
        <f>LEFT(ItemLists_295084!D3855,36)</f>
        <v/>
      </c>
      <c r="D3857" s="3" t="str">
        <f>IF(ItemLists_295084!AE3855=1,"Yes","No")</f>
        <v>No</v>
      </c>
      <c r="E3857" s="18">
        <f>ItemLists_295084!C3855</f>
        <v>0</v>
      </c>
      <c r="F3857">
        <f>ItemLists_295084!F3855</f>
        <v>0</v>
      </c>
      <c r="G3857">
        <f>ItemLists_295084!P3855</f>
        <v>0</v>
      </c>
      <c r="H3857" s="1">
        <f>ItemLists_295084!W3855</f>
        <v>0</v>
      </c>
      <c r="I3857">
        <f>ItemLists_295084!S3855</f>
        <v>0</v>
      </c>
    </row>
    <row r="3858" spans="1:9" x14ac:dyDescent="0.25">
      <c r="A3858" t="str">
        <f>IF(ItemLists_295084!A3856="Juvenile Non-Fiction","JNF","")</f>
        <v/>
      </c>
      <c r="B3858">
        <f>ItemLists_295084!B3856</f>
        <v>0</v>
      </c>
      <c r="C3858" t="str">
        <f>LEFT(ItemLists_295084!D3856,36)</f>
        <v/>
      </c>
      <c r="D3858" s="3" t="str">
        <f>IF(ItemLists_295084!AE3856=1,"Yes","No")</f>
        <v>No</v>
      </c>
      <c r="E3858" s="18">
        <f>ItemLists_295084!C3856</f>
        <v>0</v>
      </c>
      <c r="F3858">
        <f>ItemLists_295084!F3856</f>
        <v>0</v>
      </c>
      <c r="G3858">
        <f>ItemLists_295084!P3856</f>
        <v>0</v>
      </c>
      <c r="H3858" s="1">
        <f>ItemLists_295084!W3856</f>
        <v>0</v>
      </c>
      <c r="I3858">
        <f>ItemLists_295084!S3856</f>
        <v>0</v>
      </c>
    </row>
    <row r="3859" spans="1:9" x14ac:dyDescent="0.25">
      <c r="A3859" t="str">
        <f>IF(ItemLists_295084!A3857="Juvenile Non-Fiction","JNF","")</f>
        <v/>
      </c>
      <c r="B3859">
        <f>ItemLists_295084!B3857</f>
        <v>0</v>
      </c>
      <c r="C3859" t="str">
        <f>LEFT(ItemLists_295084!D3857,36)</f>
        <v/>
      </c>
      <c r="D3859" s="3" t="str">
        <f>IF(ItemLists_295084!AE3857=1,"Yes","No")</f>
        <v>No</v>
      </c>
      <c r="E3859" s="18">
        <f>ItemLists_295084!C3857</f>
        <v>0</v>
      </c>
      <c r="F3859">
        <f>ItemLists_295084!F3857</f>
        <v>0</v>
      </c>
      <c r="G3859">
        <f>ItemLists_295084!P3857</f>
        <v>0</v>
      </c>
      <c r="H3859" s="1">
        <f>ItemLists_295084!W3857</f>
        <v>0</v>
      </c>
      <c r="I3859">
        <f>ItemLists_295084!S3857</f>
        <v>0</v>
      </c>
    </row>
    <row r="3860" spans="1:9" x14ac:dyDescent="0.25">
      <c r="A3860" t="str">
        <f>IF(ItemLists_295084!A3858="Juvenile Non-Fiction","JNF","")</f>
        <v/>
      </c>
      <c r="B3860">
        <f>ItemLists_295084!B3858</f>
        <v>0</v>
      </c>
      <c r="C3860" t="str">
        <f>LEFT(ItemLists_295084!D3858,36)</f>
        <v/>
      </c>
      <c r="D3860" s="3" t="str">
        <f>IF(ItemLists_295084!AE3858=1,"Yes","No")</f>
        <v>No</v>
      </c>
      <c r="E3860" s="18">
        <f>ItemLists_295084!C3858</f>
        <v>0</v>
      </c>
      <c r="F3860">
        <f>ItemLists_295084!F3858</f>
        <v>0</v>
      </c>
      <c r="G3860">
        <f>ItemLists_295084!P3858</f>
        <v>0</v>
      </c>
      <c r="H3860" s="1">
        <f>ItemLists_295084!W3858</f>
        <v>0</v>
      </c>
      <c r="I3860">
        <f>ItemLists_295084!S3858</f>
        <v>0</v>
      </c>
    </row>
    <row r="3861" spans="1:9" x14ac:dyDescent="0.25">
      <c r="A3861" t="str">
        <f>IF(ItemLists_295084!A3859="Juvenile Non-Fiction","JNF","")</f>
        <v/>
      </c>
      <c r="B3861">
        <f>ItemLists_295084!B3859</f>
        <v>0</v>
      </c>
      <c r="C3861" t="str">
        <f>LEFT(ItemLists_295084!D3859,36)</f>
        <v/>
      </c>
      <c r="D3861" s="3" t="str">
        <f>IF(ItemLists_295084!AE3859=1,"Yes","No")</f>
        <v>No</v>
      </c>
      <c r="E3861" s="18">
        <f>ItemLists_295084!C3859</f>
        <v>0</v>
      </c>
      <c r="F3861">
        <f>ItemLists_295084!F3859</f>
        <v>0</v>
      </c>
      <c r="G3861">
        <f>ItemLists_295084!P3859</f>
        <v>0</v>
      </c>
      <c r="H3861" s="1">
        <f>ItemLists_295084!W3859</f>
        <v>0</v>
      </c>
      <c r="I3861">
        <f>ItemLists_295084!S3859</f>
        <v>0</v>
      </c>
    </row>
    <row r="3862" spans="1:9" x14ac:dyDescent="0.25">
      <c r="A3862" t="str">
        <f>IF(ItemLists_295084!A3860="Juvenile Non-Fiction","JNF","")</f>
        <v/>
      </c>
      <c r="B3862">
        <f>ItemLists_295084!B3860</f>
        <v>0</v>
      </c>
      <c r="C3862" t="str">
        <f>LEFT(ItemLists_295084!D3860,36)</f>
        <v/>
      </c>
      <c r="D3862" s="3" t="str">
        <f>IF(ItemLists_295084!AE3860=1,"Yes","No")</f>
        <v>No</v>
      </c>
      <c r="E3862" s="18">
        <f>ItemLists_295084!C3860</f>
        <v>0</v>
      </c>
      <c r="F3862">
        <f>ItemLists_295084!F3860</f>
        <v>0</v>
      </c>
      <c r="G3862">
        <f>ItemLists_295084!P3860</f>
        <v>0</v>
      </c>
      <c r="H3862" s="1">
        <f>ItemLists_295084!W3860</f>
        <v>0</v>
      </c>
      <c r="I3862">
        <f>ItemLists_295084!S3860</f>
        <v>0</v>
      </c>
    </row>
    <row r="3863" spans="1:9" x14ac:dyDescent="0.25">
      <c r="A3863" t="str">
        <f>IF(ItemLists_295084!A3861="Juvenile Non-Fiction","JNF","")</f>
        <v/>
      </c>
      <c r="B3863">
        <f>ItemLists_295084!B3861</f>
        <v>0</v>
      </c>
      <c r="C3863" t="str">
        <f>LEFT(ItemLists_295084!D3861,36)</f>
        <v/>
      </c>
      <c r="D3863" s="3" t="str">
        <f>IF(ItemLists_295084!AE3861=1,"Yes","No")</f>
        <v>No</v>
      </c>
      <c r="E3863" s="18">
        <f>ItemLists_295084!C3861</f>
        <v>0</v>
      </c>
      <c r="F3863">
        <f>ItemLists_295084!F3861</f>
        <v>0</v>
      </c>
      <c r="G3863">
        <f>ItemLists_295084!P3861</f>
        <v>0</v>
      </c>
      <c r="H3863" s="1">
        <f>ItemLists_295084!W3861</f>
        <v>0</v>
      </c>
      <c r="I3863">
        <f>ItemLists_295084!S3861</f>
        <v>0</v>
      </c>
    </row>
    <row r="3864" spans="1:9" x14ac:dyDescent="0.25">
      <c r="A3864" t="str">
        <f>IF(ItemLists_295084!A3862="Juvenile Non-Fiction","JNF","")</f>
        <v/>
      </c>
      <c r="B3864">
        <f>ItemLists_295084!B3862</f>
        <v>0</v>
      </c>
      <c r="C3864" t="str">
        <f>LEFT(ItemLists_295084!D3862,36)</f>
        <v/>
      </c>
      <c r="D3864" s="3" t="str">
        <f>IF(ItemLists_295084!AE3862=1,"Yes","No")</f>
        <v>No</v>
      </c>
      <c r="E3864" s="18">
        <f>ItemLists_295084!C3862</f>
        <v>0</v>
      </c>
      <c r="F3864">
        <f>ItemLists_295084!F3862</f>
        <v>0</v>
      </c>
      <c r="G3864">
        <f>ItemLists_295084!P3862</f>
        <v>0</v>
      </c>
      <c r="H3864" s="1">
        <f>ItemLists_295084!W3862</f>
        <v>0</v>
      </c>
      <c r="I3864">
        <f>ItemLists_295084!S3862</f>
        <v>0</v>
      </c>
    </row>
    <row r="3865" spans="1:9" x14ac:dyDescent="0.25">
      <c r="A3865" t="str">
        <f>IF(ItemLists_295084!A3863="Juvenile Non-Fiction","JNF","")</f>
        <v/>
      </c>
      <c r="B3865">
        <f>ItemLists_295084!B3863</f>
        <v>0</v>
      </c>
      <c r="C3865" t="str">
        <f>LEFT(ItemLists_295084!D3863,36)</f>
        <v/>
      </c>
      <c r="D3865" s="3" t="str">
        <f>IF(ItemLists_295084!AE3863=1,"Yes","No")</f>
        <v>No</v>
      </c>
      <c r="E3865" s="18">
        <f>ItemLists_295084!C3863</f>
        <v>0</v>
      </c>
      <c r="F3865">
        <f>ItemLists_295084!F3863</f>
        <v>0</v>
      </c>
      <c r="G3865">
        <f>ItemLists_295084!P3863</f>
        <v>0</v>
      </c>
      <c r="H3865" s="1">
        <f>ItemLists_295084!W3863</f>
        <v>0</v>
      </c>
      <c r="I3865">
        <f>ItemLists_295084!S3863</f>
        <v>0</v>
      </c>
    </row>
    <row r="3866" spans="1:9" x14ac:dyDescent="0.25">
      <c r="A3866" t="str">
        <f>IF(ItemLists_295084!A3864="Juvenile Non-Fiction","JNF","")</f>
        <v/>
      </c>
      <c r="B3866">
        <f>ItemLists_295084!B3864</f>
        <v>0</v>
      </c>
      <c r="C3866" t="str">
        <f>LEFT(ItemLists_295084!D3864,36)</f>
        <v/>
      </c>
      <c r="D3866" s="3" t="str">
        <f>IF(ItemLists_295084!AE3864=1,"Yes","No")</f>
        <v>No</v>
      </c>
      <c r="E3866" s="18">
        <f>ItemLists_295084!C3864</f>
        <v>0</v>
      </c>
      <c r="F3866">
        <f>ItemLists_295084!F3864</f>
        <v>0</v>
      </c>
      <c r="G3866">
        <f>ItemLists_295084!P3864</f>
        <v>0</v>
      </c>
      <c r="H3866" s="1">
        <f>ItemLists_295084!W3864</f>
        <v>0</v>
      </c>
      <c r="I3866">
        <f>ItemLists_295084!S3864</f>
        <v>0</v>
      </c>
    </row>
    <row r="3867" spans="1:9" x14ac:dyDescent="0.25">
      <c r="A3867" t="str">
        <f>IF(ItemLists_295084!A3865="Juvenile Non-Fiction","JNF","")</f>
        <v/>
      </c>
      <c r="B3867">
        <f>ItemLists_295084!B3865</f>
        <v>0</v>
      </c>
      <c r="C3867" t="str">
        <f>LEFT(ItemLists_295084!D3865,36)</f>
        <v/>
      </c>
      <c r="D3867" s="3" t="str">
        <f>IF(ItemLists_295084!AE3865=1,"Yes","No")</f>
        <v>No</v>
      </c>
      <c r="E3867" s="18">
        <f>ItemLists_295084!C3865</f>
        <v>0</v>
      </c>
      <c r="F3867">
        <f>ItemLists_295084!F3865</f>
        <v>0</v>
      </c>
      <c r="G3867">
        <f>ItemLists_295084!P3865</f>
        <v>0</v>
      </c>
      <c r="H3867" s="1">
        <f>ItemLists_295084!W3865</f>
        <v>0</v>
      </c>
      <c r="I3867">
        <f>ItemLists_295084!S3865</f>
        <v>0</v>
      </c>
    </row>
    <row r="3868" spans="1:9" x14ac:dyDescent="0.25">
      <c r="A3868" t="str">
        <f>IF(ItemLists_295084!A3866="Juvenile Non-Fiction","JNF","")</f>
        <v/>
      </c>
      <c r="B3868">
        <f>ItemLists_295084!B3866</f>
        <v>0</v>
      </c>
      <c r="C3868" t="str">
        <f>LEFT(ItemLists_295084!D3866,36)</f>
        <v/>
      </c>
      <c r="D3868" s="3" t="str">
        <f>IF(ItemLists_295084!AE3866=1,"Yes","No")</f>
        <v>No</v>
      </c>
      <c r="E3868" s="18">
        <f>ItemLists_295084!C3866</f>
        <v>0</v>
      </c>
      <c r="F3868">
        <f>ItemLists_295084!F3866</f>
        <v>0</v>
      </c>
      <c r="G3868">
        <f>ItemLists_295084!P3866</f>
        <v>0</v>
      </c>
      <c r="H3868" s="1">
        <f>ItemLists_295084!W3866</f>
        <v>0</v>
      </c>
      <c r="I3868">
        <f>ItemLists_295084!S3866</f>
        <v>0</v>
      </c>
    </row>
    <row r="3869" spans="1:9" x14ac:dyDescent="0.25">
      <c r="A3869" t="str">
        <f>IF(ItemLists_295084!A3867="Juvenile Non-Fiction","JNF","")</f>
        <v/>
      </c>
      <c r="B3869">
        <f>ItemLists_295084!B3867</f>
        <v>0</v>
      </c>
      <c r="C3869" t="str">
        <f>LEFT(ItemLists_295084!D3867,36)</f>
        <v/>
      </c>
      <c r="D3869" s="3" t="str">
        <f>IF(ItemLists_295084!AE3867=1,"Yes","No")</f>
        <v>No</v>
      </c>
      <c r="E3869" s="18">
        <f>ItemLists_295084!C3867</f>
        <v>0</v>
      </c>
      <c r="F3869">
        <f>ItemLists_295084!F3867</f>
        <v>0</v>
      </c>
      <c r="G3869">
        <f>ItemLists_295084!P3867</f>
        <v>0</v>
      </c>
      <c r="H3869" s="1">
        <f>ItemLists_295084!W3867</f>
        <v>0</v>
      </c>
      <c r="I3869">
        <f>ItemLists_295084!S3867</f>
        <v>0</v>
      </c>
    </row>
    <row r="3870" spans="1:9" x14ac:dyDescent="0.25">
      <c r="A3870" t="str">
        <f>IF(ItemLists_295084!A3868="Juvenile Non-Fiction","JNF","")</f>
        <v/>
      </c>
      <c r="B3870">
        <f>ItemLists_295084!B3868</f>
        <v>0</v>
      </c>
      <c r="C3870" t="str">
        <f>LEFT(ItemLists_295084!D3868,36)</f>
        <v/>
      </c>
      <c r="D3870" s="3" t="str">
        <f>IF(ItemLists_295084!AE3868=1,"Yes","No")</f>
        <v>No</v>
      </c>
      <c r="E3870" s="18">
        <f>ItemLists_295084!C3868</f>
        <v>0</v>
      </c>
      <c r="F3870">
        <f>ItemLists_295084!F3868</f>
        <v>0</v>
      </c>
      <c r="G3870">
        <f>ItemLists_295084!P3868</f>
        <v>0</v>
      </c>
      <c r="H3870" s="1">
        <f>ItemLists_295084!W3868</f>
        <v>0</v>
      </c>
      <c r="I3870">
        <f>ItemLists_295084!S3868</f>
        <v>0</v>
      </c>
    </row>
    <row r="3871" spans="1:9" x14ac:dyDescent="0.25">
      <c r="A3871" t="str">
        <f>IF(ItemLists_295084!A3869="Juvenile Non-Fiction","JNF","")</f>
        <v/>
      </c>
      <c r="B3871">
        <f>ItemLists_295084!B3869</f>
        <v>0</v>
      </c>
      <c r="C3871" t="str">
        <f>LEFT(ItemLists_295084!D3869,36)</f>
        <v/>
      </c>
      <c r="D3871" s="3" t="str">
        <f>IF(ItemLists_295084!AE3869=1,"Yes","No")</f>
        <v>No</v>
      </c>
      <c r="E3871" s="18">
        <f>ItemLists_295084!C3869</f>
        <v>0</v>
      </c>
      <c r="F3871">
        <f>ItemLists_295084!F3869</f>
        <v>0</v>
      </c>
      <c r="G3871">
        <f>ItemLists_295084!P3869</f>
        <v>0</v>
      </c>
      <c r="H3871" s="1">
        <f>ItemLists_295084!W3869</f>
        <v>0</v>
      </c>
      <c r="I3871">
        <f>ItemLists_295084!S3869</f>
        <v>0</v>
      </c>
    </row>
    <row r="3872" spans="1:9" x14ac:dyDescent="0.25">
      <c r="A3872" t="str">
        <f>IF(ItemLists_295084!A3870="Juvenile Non-Fiction","JNF","")</f>
        <v/>
      </c>
      <c r="B3872">
        <f>ItemLists_295084!B3870</f>
        <v>0</v>
      </c>
      <c r="C3872" t="str">
        <f>LEFT(ItemLists_295084!D3870,36)</f>
        <v/>
      </c>
      <c r="D3872" s="3" t="str">
        <f>IF(ItemLists_295084!AE3870=1,"Yes","No")</f>
        <v>No</v>
      </c>
      <c r="E3872" s="18">
        <f>ItemLists_295084!C3870</f>
        <v>0</v>
      </c>
      <c r="F3872">
        <f>ItemLists_295084!F3870</f>
        <v>0</v>
      </c>
      <c r="G3872">
        <f>ItemLists_295084!P3870</f>
        <v>0</v>
      </c>
      <c r="H3872" s="1">
        <f>ItemLists_295084!W3870</f>
        <v>0</v>
      </c>
      <c r="I3872">
        <f>ItemLists_295084!S3870</f>
        <v>0</v>
      </c>
    </row>
    <row r="3873" spans="1:9" x14ac:dyDescent="0.25">
      <c r="A3873" t="str">
        <f>IF(ItemLists_295084!A3871="Juvenile Non-Fiction","JNF","")</f>
        <v/>
      </c>
      <c r="B3873">
        <f>ItemLists_295084!B3871</f>
        <v>0</v>
      </c>
      <c r="C3873" t="str">
        <f>LEFT(ItemLists_295084!D3871,36)</f>
        <v/>
      </c>
      <c r="D3873" s="3" t="str">
        <f>IF(ItemLists_295084!AE3871=1,"Yes","No")</f>
        <v>No</v>
      </c>
      <c r="E3873" s="18">
        <f>ItemLists_295084!C3871</f>
        <v>0</v>
      </c>
      <c r="F3873">
        <f>ItemLists_295084!F3871</f>
        <v>0</v>
      </c>
      <c r="G3873">
        <f>ItemLists_295084!P3871</f>
        <v>0</v>
      </c>
      <c r="H3873" s="1">
        <f>ItemLists_295084!W3871</f>
        <v>0</v>
      </c>
      <c r="I3873">
        <f>ItemLists_295084!S3871</f>
        <v>0</v>
      </c>
    </row>
    <row r="3874" spans="1:9" x14ac:dyDescent="0.25">
      <c r="A3874" t="str">
        <f>IF(ItemLists_295084!A3872="Juvenile Non-Fiction","JNF","")</f>
        <v/>
      </c>
      <c r="B3874">
        <f>ItemLists_295084!B3872</f>
        <v>0</v>
      </c>
      <c r="C3874" t="str">
        <f>LEFT(ItemLists_295084!D3872,36)</f>
        <v/>
      </c>
      <c r="D3874" s="3" t="str">
        <f>IF(ItemLists_295084!AE3872=1,"Yes","No")</f>
        <v>No</v>
      </c>
      <c r="E3874" s="18">
        <f>ItemLists_295084!C3872</f>
        <v>0</v>
      </c>
      <c r="F3874">
        <f>ItemLists_295084!F3872</f>
        <v>0</v>
      </c>
      <c r="G3874">
        <f>ItemLists_295084!P3872</f>
        <v>0</v>
      </c>
      <c r="H3874" s="1">
        <f>ItemLists_295084!W3872</f>
        <v>0</v>
      </c>
      <c r="I3874">
        <f>ItemLists_295084!S3872</f>
        <v>0</v>
      </c>
    </row>
    <row r="3875" spans="1:9" x14ac:dyDescent="0.25">
      <c r="A3875" t="str">
        <f>IF(ItemLists_295084!A3873="Juvenile Non-Fiction","JNF","")</f>
        <v/>
      </c>
      <c r="B3875">
        <f>ItemLists_295084!B3873</f>
        <v>0</v>
      </c>
      <c r="C3875" t="str">
        <f>LEFT(ItemLists_295084!D3873,36)</f>
        <v/>
      </c>
      <c r="D3875" s="3" t="str">
        <f>IF(ItemLists_295084!AE3873=1,"Yes","No")</f>
        <v>No</v>
      </c>
      <c r="E3875" s="18">
        <f>ItemLists_295084!C3873</f>
        <v>0</v>
      </c>
      <c r="F3875">
        <f>ItemLists_295084!F3873</f>
        <v>0</v>
      </c>
      <c r="G3875">
        <f>ItemLists_295084!P3873</f>
        <v>0</v>
      </c>
      <c r="H3875" s="1">
        <f>ItemLists_295084!W3873</f>
        <v>0</v>
      </c>
      <c r="I3875">
        <f>ItemLists_295084!S3873</f>
        <v>0</v>
      </c>
    </row>
    <row r="3876" spans="1:9" x14ac:dyDescent="0.25">
      <c r="A3876" t="str">
        <f>IF(ItemLists_295084!A3874="Juvenile Non-Fiction","JNF","")</f>
        <v/>
      </c>
      <c r="B3876">
        <f>ItemLists_295084!B3874</f>
        <v>0</v>
      </c>
      <c r="C3876" t="str">
        <f>LEFT(ItemLists_295084!D3874,36)</f>
        <v/>
      </c>
      <c r="D3876" s="3" t="str">
        <f>IF(ItemLists_295084!AE3874=1,"Yes","No")</f>
        <v>No</v>
      </c>
      <c r="E3876" s="18">
        <f>ItemLists_295084!C3874</f>
        <v>0</v>
      </c>
      <c r="F3876">
        <f>ItemLists_295084!F3874</f>
        <v>0</v>
      </c>
      <c r="G3876">
        <f>ItemLists_295084!P3874</f>
        <v>0</v>
      </c>
      <c r="H3876" s="1">
        <f>ItemLists_295084!W3874</f>
        <v>0</v>
      </c>
      <c r="I3876">
        <f>ItemLists_295084!S3874</f>
        <v>0</v>
      </c>
    </row>
    <row r="3877" spans="1:9" x14ac:dyDescent="0.25">
      <c r="A3877" t="str">
        <f>IF(ItemLists_295084!A3875="Juvenile Non-Fiction","JNF","")</f>
        <v/>
      </c>
      <c r="B3877">
        <f>ItemLists_295084!B3875</f>
        <v>0</v>
      </c>
      <c r="C3877" t="str">
        <f>LEFT(ItemLists_295084!D3875,36)</f>
        <v/>
      </c>
      <c r="D3877" s="3" t="str">
        <f>IF(ItemLists_295084!AE3875=1,"Yes","No")</f>
        <v>No</v>
      </c>
      <c r="E3877" s="18">
        <f>ItemLists_295084!C3875</f>
        <v>0</v>
      </c>
      <c r="F3877">
        <f>ItemLists_295084!F3875</f>
        <v>0</v>
      </c>
      <c r="G3877">
        <f>ItemLists_295084!P3875</f>
        <v>0</v>
      </c>
      <c r="H3877" s="1">
        <f>ItemLists_295084!W3875</f>
        <v>0</v>
      </c>
      <c r="I3877">
        <f>ItemLists_295084!S3875</f>
        <v>0</v>
      </c>
    </row>
    <row r="3878" spans="1:9" x14ac:dyDescent="0.25">
      <c r="A3878" t="str">
        <f>IF(ItemLists_295084!A3876="Juvenile Non-Fiction","JNF","")</f>
        <v/>
      </c>
      <c r="B3878">
        <f>ItemLists_295084!B3876</f>
        <v>0</v>
      </c>
      <c r="C3878" t="str">
        <f>LEFT(ItemLists_295084!D3876,36)</f>
        <v/>
      </c>
      <c r="D3878" s="3" t="str">
        <f>IF(ItemLists_295084!AE3876=1,"Yes","No")</f>
        <v>No</v>
      </c>
      <c r="E3878" s="18">
        <f>ItemLists_295084!C3876</f>
        <v>0</v>
      </c>
      <c r="F3878">
        <f>ItemLists_295084!F3876</f>
        <v>0</v>
      </c>
      <c r="G3878">
        <f>ItemLists_295084!P3876</f>
        <v>0</v>
      </c>
      <c r="H3878" s="1">
        <f>ItemLists_295084!W3876</f>
        <v>0</v>
      </c>
      <c r="I3878">
        <f>ItemLists_295084!S3876</f>
        <v>0</v>
      </c>
    </row>
    <row r="3879" spans="1:9" x14ac:dyDescent="0.25">
      <c r="A3879" t="str">
        <f>IF(ItemLists_295084!A3877="Juvenile Non-Fiction","JNF","")</f>
        <v/>
      </c>
      <c r="B3879">
        <f>ItemLists_295084!B3877</f>
        <v>0</v>
      </c>
      <c r="C3879" t="str">
        <f>LEFT(ItemLists_295084!D3877,36)</f>
        <v/>
      </c>
      <c r="D3879" s="3" t="str">
        <f>IF(ItemLists_295084!AE3877=1,"Yes","No")</f>
        <v>No</v>
      </c>
      <c r="E3879" s="18">
        <f>ItemLists_295084!C3877</f>
        <v>0</v>
      </c>
      <c r="F3879">
        <f>ItemLists_295084!F3877</f>
        <v>0</v>
      </c>
      <c r="G3879">
        <f>ItemLists_295084!P3877</f>
        <v>0</v>
      </c>
      <c r="H3879" s="1">
        <f>ItemLists_295084!W3877</f>
        <v>0</v>
      </c>
      <c r="I3879">
        <f>ItemLists_295084!S3877</f>
        <v>0</v>
      </c>
    </row>
    <row r="3880" spans="1:9" x14ac:dyDescent="0.25">
      <c r="A3880" t="str">
        <f>IF(ItemLists_295084!A3878="Juvenile Non-Fiction","JNF","")</f>
        <v/>
      </c>
      <c r="B3880">
        <f>ItemLists_295084!B3878</f>
        <v>0</v>
      </c>
      <c r="C3880" t="str">
        <f>LEFT(ItemLists_295084!D3878,36)</f>
        <v/>
      </c>
      <c r="D3880" s="3" t="str">
        <f>IF(ItemLists_295084!AE3878=1,"Yes","No")</f>
        <v>No</v>
      </c>
      <c r="E3880" s="18">
        <f>ItemLists_295084!C3878</f>
        <v>0</v>
      </c>
      <c r="F3880">
        <f>ItemLists_295084!F3878</f>
        <v>0</v>
      </c>
      <c r="G3880">
        <f>ItemLists_295084!P3878</f>
        <v>0</v>
      </c>
      <c r="H3880" s="1">
        <f>ItemLists_295084!W3878</f>
        <v>0</v>
      </c>
      <c r="I3880">
        <f>ItemLists_295084!S3878</f>
        <v>0</v>
      </c>
    </row>
    <row r="3881" spans="1:9" x14ac:dyDescent="0.25">
      <c r="A3881" t="str">
        <f>IF(ItemLists_295084!A3879="Juvenile Non-Fiction","JNF","")</f>
        <v/>
      </c>
      <c r="B3881">
        <f>ItemLists_295084!B3879</f>
        <v>0</v>
      </c>
      <c r="C3881" t="str">
        <f>LEFT(ItemLists_295084!D3879,36)</f>
        <v/>
      </c>
      <c r="D3881" s="3" t="str">
        <f>IF(ItemLists_295084!AE3879=1,"Yes","No")</f>
        <v>No</v>
      </c>
      <c r="E3881" s="18">
        <f>ItemLists_295084!C3879</f>
        <v>0</v>
      </c>
      <c r="F3881">
        <f>ItemLists_295084!F3879</f>
        <v>0</v>
      </c>
      <c r="G3881">
        <f>ItemLists_295084!P3879</f>
        <v>0</v>
      </c>
      <c r="H3881" s="1">
        <f>ItemLists_295084!W3879</f>
        <v>0</v>
      </c>
      <c r="I3881">
        <f>ItemLists_295084!S3879</f>
        <v>0</v>
      </c>
    </row>
    <row r="3882" spans="1:9" x14ac:dyDescent="0.25">
      <c r="A3882" t="str">
        <f>IF(ItemLists_295084!A3880="Juvenile Non-Fiction","JNF","")</f>
        <v/>
      </c>
      <c r="B3882">
        <f>ItemLists_295084!B3880</f>
        <v>0</v>
      </c>
      <c r="C3882" t="str">
        <f>LEFT(ItemLists_295084!D3880,36)</f>
        <v/>
      </c>
      <c r="D3882" s="3" t="str">
        <f>IF(ItemLists_295084!AE3880=1,"Yes","No")</f>
        <v>No</v>
      </c>
      <c r="E3882" s="18">
        <f>ItemLists_295084!C3880</f>
        <v>0</v>
      </c>
      <c r="F3882">
        <f>ItemLists_295084!F3880</f>
        <v>0</v>
      </c>
      <c r="G3882">
        <f>ItemLists_295084!P3880</f>
        <v>0</v>
      </c>
      <c r="H3882" s="1">
        <f>ItemLists_295084!W3880</f>
        <v>0</v>
      </c>
      <c r="I3882">
        <f>ItemLists_295084!S3880</f>
        <v>0</v>
      </c>
    </row>
    <row r="3883" spans="1:9" x14ac:dyDescent="0.25">
      <c r="A3883" t="str">
        <f>IF(ItemLists_295084!A3881="Juvenile Non-Fiction","JNF","")</f>
        <v/>
      </c>
      <c r="B3883">
        <f>ItemLists_295084!B3881</f>
        <v>0</v>
      </c>
      <c r="C3883" t="str">
        <f>LEFT(ItemLists_295084!D3881,36)</f>
        <v/>
      </c>
      <c r="D3883" s="3" t="str">
        <f>IF(ItemLists_295084!AE3881=1,"Yes","No")</f>
        <v>No</v>
      </c>
      <c r="E3883" s="18">
        <f>ItemLists_295084!C3881</f>
        <v>0</v>
      </c>
      <c r="F3883">
        <f>ItemLists_295084!F3881</f>
        <v>0</v>
      </c>
      <c r="G3883">
        <f>ItemLists_295084!P3881</f>
        <v>0</v>
      </c>
      <c r="H3883" s="1">
        <f>ItemLists_295084!W3881</f>
        <v>0</v>
      </c>
      <c r="I3883">
        <f>ItemLists_295084!S3881</f>
        <v>0</v>
      </c>
    </row>
    <row r="3884" spans="1:9" x14ac:dyDescent="0.25">
      <c r="A3884" t="str">
        <f>IF(ItemLists_295084!A3882="Juvenile Non-Fiction","JNF","")</f>
        <v/>
      </c>
      <c r="B3884">
        <f>ItemLists_295084!B3882</f>
        <v>0</v>
      </c>
      <c r="C3884" t="str">
        <f>LEFT(ItemLists_295084!D3882,36)</f>
        <v/>
      </c>
      <c r="D3884" s="3" t="str">
        <f>IF(ItemLists_295084!AE3882=1,"Yes","No")</f>
        <v>No</v>
      </c>
      <c r="E3884" s="18">
        <f>ItemLists_295084!C3882</f>
        <v>0</v>
      </c>
      <c r="F3884">
        <f>ItemLists_295084!F3882</f>
        <v>0</v>
      </c>
      <c r="G3884">
        <f>ItemLists_295084!P3882</f>
        <v>0</v>
      </c>
      <c r="H3884" s="1">
        <f>ItemLists_295084!W3882</f>
        <v>0</v>
      </c>
      <c r="I3884">
        <f>ItemLists_295084!S3882</f>
        <v>0</v>
      </c>
    </row>
    <row r="3885" spans="1:9" x14ac:dyDescent="0.25">
      <c r="A3885" t="str">
        <f>IF(ItemLists_295084!A3883="Juvenile Non-Fiction","JNF","")</f>
        <v/>
      </c>
      <c r="B3885">
        <f>ItemLists_295084!B3883</f>
        <v>0</v>
      </c>
      <c r="C3885" t="str">
        <f>LEFT(ItemLists_295084!D3883,36)</f>
        <v/>
      </c>
      <c r="D3885" s="3" t="str">
        <f>IF(ItemLists_295084!AE3883=1,"Yes","No")</f>
        <v>No</v>
      </c>
      <c r="E3885" s="18">
        <f>ItemLists_295084!C3883</f>
        <v>0</v>
      </c>
      <c r="F3885">
        <f>ItemLists_295084!F3883</f>
        <v>0</v>
      </c>
      <c r="G3885">
        <f>ItemLists_295084!P3883</f>
        <v>0</v>
      </c>
      <c r="H3885" s="1">
        <f>ItemLists_295084!W3883</f>
        <v>0</v>
      </c>
      <c r="I3885">
        <f>ItemLists_295084!S3883</f>
        <v>0</v>
      </c>
    </row>
    <row r="3886" spans="1:9" x14ac:dyDescent="0.25">
      <c r="A3886" t="str">
        <f>IF(ItemLists_295084!A3884="Juvenile Non-Fiction","JNF","")</f>
        <v/>
      </c>
      <c r="B3886">
        <f>ItemLists_295084!B3884</f>
        <v>0</v>
      </c>
      <c r="C3886" t="str">
        <f>LEFT(ItemLists_295084!D3884,36)</f>
        <v/>
      </c>
      <c r="D3886" s="3" t="str">
        <f>IF(ItemLists_295084!AE3884=1,"Yes","No")</f>
        <v>No</v>
      </c>
      <c r="E3886" s="18">
        <f>ItemLists_295084!C3884</f>
        <v>0</v>
      </c>
      <c r="F3886">
        <f>ItemLists_295084!F3884</f>
        <v>0</v>
      </c>
      <c r="G3886">
        <f>ItemLists_295084!P3884</f>
        <v>0</v>
      </c>
      <c r="H3886" s="1">
        <f>ItemLists_295084!W3884</f>
        <v>0</v>
      </c>
      <c r="I3886">
        <f>ItemLists_295084!S3884</f>
        <v>0</v>
      </c>
    </row>
    <row r="3887" spans="1:9" x14ac:dyDescent="0.25">
      <c r="A3887" t="str">
        <f>IF(ItemLists_295084!A3885="Juvenile Non-Fiction","JNF","")</f>
        <v/>
      </c>
      <c r="B3887">
        <f>ItemLists_295084!B3885</f>
        <v>0</v>
      </c>
      <c r="C3887" t="str">
        <f>LEFT(ItemLists_295084!D3885,36)</f>
        <v/>
      </c>
      <c r="D3887" s="3" t="str">
        <f>IF(ItemLists_295084!AE3885=1,"Yes","No")</f>
        <v>No</v>
      </c>
      <c r="E3887" s="18">
        <f>ItemLists_295084!C3885</f>
        <v>0</v>
      </c>
      <c r="F3887">
        <f>ItemLists_295084!F3885</f>
        <v>0</v>
      </c>
      <c r="G3887">
        <f>ItemLists_295084!P3885</f>
        <v>0</v>
      </c>
      <c r="H3887" s="1">
        <f>ItemLists_295084!W3885</f>
        <v>0</v>
      </c>
      <c r="I3887">
        <f>ItemLists_295084!S3885</f>
        <v>0</v>
      </c>
    </row>
    <row r="3888" spans="1:9" x14ac:dyDescent="0.25">
      <c r="A3888" t="str">
        <f>IF(ItemLists_295084!A3886="Juvenile Non-Fiction","JNF","")</f>
        <v/>
      </c>
      <c r="B3888">
        <f>ItemLists_295084!B3886</f>
        <v>0</v>
      </c>
      <c r="C3888" t="str">
        <f>LEFT(ItemLists_295084!D3886,36)</f>
        <v/>
      </c>
      <c r="D3888" s="3" t="str">
        <f>IF(ItemLists_295084!AE3886=1,"Yes","No")</f>
        <v>No</v>
      </c>
      <c r="E3888" s="18">
        <f>ItemLists_295084!C3886</f>
        <v>0</v>
      </c>
      <c r="F3888">
        <f>ItemLists_295084!F3886</f>
        <v>0</v>
      </c>
      <c r="G3888">
        <f>ItemLists_295084!P3886</f>
        <v>0</v>
      </c>
      <c r="H3888" s="1">
        <f>ItemLists_295084!W3886</f>
        <v>0</v>
      </c>
      <c r="I3888">
        <f>ItemLists_295084!S3886</f>
        <v>0</v>
      </c>
    </row>
    <row r="3889" spans="1:9" x14ac:dyDescent="0.25">
      <c r="A3889" t="str">
        <f>IF(ItemLists_295084!A3887="Juvenile Non-Fiction","JNF","")</f>
        <v/>
      </c>
      <c r="B3889">
        <f>ItemLists_295084!B3887</f>
        <v>0</v>
      </c>
      <c r="C3889" t="str">
        <f>LEFT(ItemLists_295084!D3887,36)</f>
        <v/>
      </c>
      <c r="D3889" s="3" t="str">
        <f>IF(ItemLists_295084!AE3887=1,"Yes","No")</f>
        <v>No</v>
      </c>
      <c r="E3889" s="18">
        <f>ItemLists_295084!C3887</f>
        <v>0</v>
      </c>
      <c r="F3889">
        <f>ItemLists_295084!F3887</f>
        <v>0</v>
      </c>
      <c r="G3889">
        <f>ItemLists_295084!P3887</f>
        <v>0</v>
      </c>
      <c r="H3889" s="1">
        <f>ItemLists_295084!W3887</f>
        <v>0</v>
      </c>
      <c r="I3889">
        <f>ItemLists_295084!S3887</f>
        <v>0</v>
      </c>
    </row>
    <row r="3890" spans="1:9" x14ac:dyDescent="0.25">
      <c r="A3890" t="str">
        <f>IF(ItemLists_295084!A3888="Juvenile Non-Fiction","JNF","")</f>
        <v/>
      </c>
      <c r="B3890">
        <f>ItemLists_295084!B3888</f>
        <v>0</v>
      </c>
      <c r="C3890" t="str">
        <f>LEFT(ItemLists_295084!D3888,36)</f>
        <v/>
      </c>
      <c r="D3890" s="3" t="str">
        <f>IF(ItemLists_295084!AE3888=1,"Yes","No")</f>
        <v>No</v>
      </c>
      <c r="E3890" s="18">
        <f>ItemLists_295084!C3888</f>
        <v>0</v>
      </c>
      <c r="F3890">
        <f>ItemLists_295084!F3888</f>
        <v>0</v>
      </c>
      <c r="G3890">
        <f>ItemLists_295084!P3888</f>
        <v>0</v>
      </c>
      <c r="H3890" s="1">
        <f>ItemLists_295084!W3888</f>
        <v>0</v>
      </c>
      <c r="I3890">
        <f>ItemLists_295084!S3888</f>
        <v>0</v>
      </c>
    </row>
    <row r="3891" spans="1:9" x14ac:dyDescent="0.25">
      <c r="A3891" t="str">
        <f>IF(ItemLists_295084!A3889="Juvenile Non-Fiction","JNF","")</f>
        <v/>
      </c>
      <c r="B3891">
        <f>ItemLists_295084!B3889</f>
        <v>0</v>
      </c>
      <c r="C3891" t="str">
        <f>LEFT(ItemLists_295084!D3889,36)</f>
        <v/>
      </c>
      <c r="D3891" s="3" t="str">
        <f>IF(ItemLists_295084!AE3889=1,"Yes","No")</f>
        <v>No</v>
      </c>
      <c r="E3891" s="18">
        <f>ItemLists_295084!C3889</f>
        <v>0</v>
      </c>
      <c r="F3891">
        <f>ItemLists_295084!F3889</f>
        <v>0</v>
      </c>
      <c r="G3891">
        <f>ItemLists_295084!P3889</f>
        <v>0</v>
      </c>
      <c r="H3891" s="1">
        <f>ItemLists_295084!W3889</f>
        <v>0</v>
      </c>
      <c r="I3891">
        <f>ItemLists_295084!S3889</f>
        <v>0</v>
      </c>
    </row>
    <row r="3892" spans="1:9" x14ac:dyDescent="0.25">
      <c r="A3892" t="str">
        <f>IF(ItemLists_295084!A3890="Juvenile Non-Fiction","JNF","")</f>
        <v/>
      </c>
      <c r="B3892">
        <f>ItemLists_295084!B3890</f>
        <v>0</v>
      </c>
      <c r="C3892" t="str">
        <f>LEFT(ItemLists_295084!D3890,36)</f>
        <v/>
      </c>
      <c r="D3892" s="3" t="str">
        <f>IF(ItemLists_295084!AE3890=1,"Yes","No")</f>
        <v>No</v>
      </c>
      <c r="E3892" s="18">
        <f>ItemLists_295084!C3890</f>
        <v>0</v>
      </c>
      <c r="F3892">
        <f>ItemLists_295084!F3890</f>
        <v>0</v>
      </c>
      <c r="G3892">
        <f>ItemLists_295084!P3890</f>
        <v>0</v>
      </c>
      <c r="H3892" s="1">
        <f>ItemLists_295084!W3890</f>
        <v>0</v>
      </c>
      <c r="I3892">
        <f>ItemLists_295084!S3890</f>
        <v>0</v>
      </c>
    </row>
    <row r="3893" spans="1:9" x14ac:dyDescent="0.25">
      <c r="A3893" t="str">
        <f>IF(ItemLists_295084!A3891="Juvenile Non-Fiction","JNF","")</f>
        <v/>
      </c>
      <c r="B3893">
        <f>ItemLists_295084!B3891</f>
        <v>0</v>
      </c>
      <c r="C3893" t="str">
        <f>LEFT(ItemLists_295084!D3891,36)</f>
        <v/>
      </c>
      <c r="D3893" s="3" t="str">
        <f>IF(ItemLists_295084!AE3891=1,"Yes","No")</f>
        <v>No</v>
      </c>
      <c r="E3893" s="18">
        <f>ItemLists_295084!C3891</f>
        <v>0</v>
      </c>
      <c r="F3893">
        <f>ItemLists_295084!F3891</f>
        <v>0</v>
      </c>
      <c r="G3893">
        <f>ItemLists_295084!P3891</f>
        <v>0</v>
      </c>
      <c r="H3893" s="1">
        <f>ItemLists_295084!W3891</f>
        <v>0</v>
      </c>
      <c r="I3893">
        <f>ItemLists_295084!S3891</f>
        <v>0</v>
      </c>
    </row>
    <row r="3894" spans="1:9" x14ac:dyDescent="0.25">
      <c r="A3894" t="str">
        <f>IF(ItemLists_295084!A3892="Juvenile Non-Fiction","JNF","")</f>
        <v/>
      </c>
      <c r="B3894">
        <f>ItemLists_295084!B3892</f>
        <v>0</v>
      </c>
      <c r="C3894" t="str">
        <f>LEFT(ItemLists_295084!D3892,36)</f>
        <v/>
      </c>
      <c r="D3894" s="3" t="str">
        <f>IF(ItemLists_295084!AE3892=1,"Yes","No")</f>
        <v>No</v>
      </c>
      <c r="E3894" s="18">
        <f>ItemLists_295084!C3892</f>
        <v>0</v>
      </c>
      <c r="F3894">
        <f>ItemLists_295084!F3892</f>
        <v>0</v>
      </c>
      <c r="G3894">
        <f>ItemLists_295084!P3892</f>
        <v>0</v>
      </c>
      <c r="H3894" s="1">
        <f>ItemLists_295084!W3892</f>
        <v>0</v>
      </c>
      <c r="I3894">
        <f>ItemLists_295084!S3892</f>
        <v>0</v>
      </c>
    </row>
    <row r="3895" spans="1:9" x14ac:dyDescent="0.25">
      <c r="A3895" t="str">
        <f>IF(ItemLists_295084!A3893="Juvenile Non-Fiction","JNF","")</f>
        <v/>
      </c>
      <c r="B3895">
        <f>ItemLists_295084!B3893</f>
        <v>0</v>
      </c>
      <c r="C3895" t="str">
        <f>LEFT(ItemLists_295084!D3893,36)</f>
        <v/>
      </c>
      <c r="D3895" s="3" t="str">
        <f>IF(ItemLists_295084!AE3893=1,"Yes","No")</f>
        <v>No</v>
      </c>
      <c r="E3895" s="18">
        <f>ItemLists_295084!C3893</f>
        <v>0</v>
      </c>
      <c r="F3895">
        <f>ItemLists_295084!F3893</f>
        <v>0</v>
      </c>
      <c r="G3895">
        <f>ItemLists_295084!P3893</f>
        <v>0</v>
      </c>
      <c r="H3895" s="1">
        <f>ItemLists_295084!W3893</f>
        <v>0</v>
      </c>
      <c r="I3895">
        <f>ItemLists_295084!S3893</f>
        <v>0</v>
      </c>
    </row>
    <row r="3896" spans="1:9" x14ac:dyDescent="0.25">
      <c r="A3896" t="str">
        <f>IF(ItemLists_295084!A3894="Juvenile Non-Fiction","JNF","")</f>
        <v/>
      </c>
      <c r="B3896">
        <f>ItemLists_295084!B3894</f>
        <v>0</v>
      </c>
      <c r="C3896" t="str">
        <f>LEFT(ItemLists_295084!D3894,36)</f>
        <v/>
      </c>
      <c r="D3896" s="3" t="str">
        <f>IF(ItemLists_295084!AE3894=1,"Yes","No")</f>
        <v>No</v>
      </c>
      <c r="E3896" s="18">
        <f>ItemLists_295084!C3894</f>
        <v>0</v>
      </c>
      <c r="F3896">
        <f>ItemLists_295084!F3894</f>
        <v>0</v>
      </c>
      <c r="G3896">
        <f>ItemLists_295084!P3894</f>
        <v>0</v>
      </c>
      <c r="H3896" s="1">
        <f>ItemLists_295084!W3894</f>
        <v>0</v>
      </c>
      <c r="I3896">
        <f>ItemLists_295084!S3894</f>
        <v>0</v>
      </c>
    </row>
    <row r="3897" spans="1:9" x14ac:dyDescent="0.25">
      <c r="A3897" t="str">
        <f>IF(ItemLists_295084!A3895="Juvenile Non-Fiction","JNF","")</f>
        <v/>
      </c>
      <c r="B3897">
        <f>ItemLists_295084!B3895</f>
        <v>0</v>
      </c>
      <c r="C3897" t="str">
        <f>LEFT(ItemLists_295084!D3895,36)</f>
        <v/>
      </c>
      <c r="D3897" s="3" t="str">
        <f>IF(ItemLists_295084!AE3895=1,"Yes","No")</f>
        <v>No</v>
      </c>
      <c r="E3897" s="18">
        <f>ItemLists_295084!C3895</f>
        <v>0</v>
      </c>
      <c r="F3897">
        <f>ItemLists_295084!F3895</f>
        <v>0</v>
      </c>
      <c r="G3897">
        <f>ItemLists_295084!P3895</f>
        <v>0</v>
      </c>
      <c r="H3897" s="1">
        <f>ItemLists_295084!W3895</f>
        <v>0</v>
      </c>
      <c r="I3897">
        <f>ItemLists_295084!S3895</f>
        <v>0</v>
      </c>
    </row>
    <row r="3898" spans="1:9" x14ac:dyDescent="0.25">
      <c r="A3898" t="str">
        <f>IF(ItemLists_295084!A3896="Juvenile Non-Fiction","JNF","")</f>
        <v/>
      </c>
      <c r="B3898">
        <f>ItemLists_295084!B3896</f>
        <v>0</v>
      </c>
      <c r="C3898" t="str">
        <f>LEFT(ItemLists_295084!D3896,36)</f>
        <v/>
      </c>
      <c r="D3898" s="3" t="str">
        <f>IF(ItemLists_295084!AE3896=1,"Yes","No")</f>
        <v>No</v>
      </c>
      <c r="E3898" s="18">
        <f>ItemLists_295084!C3896</f>
        <v>0</v>
      </c>
      <c r="F3898">
        <f>ItemLists_295084!F3896</f>
        <v>0</v>
      </c>
      <c r="G3898">
        <f>ItemLists_295084!P3896</f>
        <v>0</v>
      </c>
      <c r="H3898" s="1">
        <f>ItemLists_295084!W3896</f>
        <v>0</v>
      </c>
      <c r="I3898">
        <f>ItemLists_295084!S3896</f>
        <v>0</v>
      </c>
    </row>
    <row r="3899" spans="1:9" x14ac:dyDescent="0.25">
      <c r="A3899" t="str">
        <f>IF(ItemLists_295084!A3897="Juvenile Non-Fiction","JNF","")</f>
        <v/>
      </c>
      <c r="B3899">
        <f>ItemLists_295084!B3897</f>
        <v>0</v>
      </c>
      <c r="C3899" t="str">
        <f>LEFT(ItemLists_295084!D3897,36)</f>
        <v/>
      </c>
      <c r="D3899" s="3" t="str">
        <f>IF(ItemLists_295084!AE3897=1,"Yes","No")</f>
        <v>No</v>
      </c>
      <c r="E3899" s="18">
        <f>ItemLists_295084!C3897</f>
        <v>0</v>
      </c>
      <c r="F3899">
        <f>ItemLists_295084!F3897</f>
        <v>0</v>
      </c>
      <c r="G3899">
        <f>ItemLists_295084!P3897</f>
        <v>0</v>
      </c>
      <c r="H3899" s="1">
        <f>ItemLists_295084!W3897</f>
        <v>0</v>
      </c>
      <c r="I3899">
        <f>ItemLists_295084!S3897</f>
        <v>0</v>
      </c>
    </row>
    <row r="3900" spans="1:9" x14ac:dyDescent="0.25">
      <c r="A3900" t="str">
        <f>IF(ItemLists_295084!A3898="Juvenile Non-Fiction","JNF","")</f>
        <v/>
      </c>
      <c r="B3900">
        <f>ItemLists_295084!B3898</f>
        <v>0</v>
      </c>
      <c r="C3900" t="str">
        <f>LEFT(ItemLists_295084!D3898,36)</f>
        <v/>
      </c>
      <c r="D3900" s="3" t="str">
        <f>IF(ItemLists_295084!AE3898=1,"Yes","No")</f>
        <v>No</v>
      </c>
      <c r="E3900" s="18">
        <f>ItemLists_295084!C3898</f>
        <v>0</v>
      </c>
      <c r="F3900">
        <f>ItemLists_295084!F3898</f>
        <v>0</v>
      </c>
      <c r="G3900">
        <f>ItemLists_295084!P3898</f>
        <v>0</v>
      </c>
      <c r="H3900" s="1">
        <f>ItemLists_295084!W3898</f>
        <v>0</v>
      </c>
      <c r="I3900">
        <f>ItemLists_295084!S3898</f>
        <v>0</v>
      </c>
    </row>
    <row r="3901" spans="1:9" x14ac:dyDescent="0.25">
      <c r="A3901" t="str">
        <f>IF(ItemLists_295084!A3899="Juvenile Non-Fiction","JNF","")</f>
        <v/>
      </c>
      <c r="B3901">
        <f>ItemLists_295084!B3899</f>
        <v>0</v>
      </c>
      <c r="C3901" t="str">
        <f>LEFT(ItemLists_295084!D3899,36)</f>
        <v/>
      </c>
      <c r="D3901" s="3" t="str">
        <f>IF(ItemLists_295084!AE3899=1,"Yes","No")</f>
        <v>No</v>
      </c>
      <c r="E3901" s="18">
        <f>ItemLists_295084!C3899</f>
        <v>0</v>
      </c>
      <c r="F3901">
        <f>ItemLists_295084!F3899</f>
        <v>0</v>
      </c>
      <c r="G3901">
        <f>ItemLists_295084!P3899</f>
        <v>0</v>
      </c>
      <c r="H3901" s="1">
        <f>ItemLists_295084!W3899</f>
        <v>0</v>
      </c>
      <c r="I3901">
        <f>ItemLists_295084!S3899</f>
        <v>0</v>
      </c>
    </row>
    <row r="3902" spans="1:9" x14ac:dyDescent="0.25">
      <c r="A3902" t="str">
        <f>IF(ItemLists_295084!A3900="Juvenile Non-Fiction","JNF","")</f>
        <v/>
      </c>
      <c r="B3902">
        <f>ItemLists_295084!B3900</f>
        <v>0</v>
      </c>
      <c r="C3902" t="str">
        <f>LEFT(ItemLists_295084!D3900,36)</f>
        <v/>
      </c>
      <c r="D3902" s="3" t="str">
        <f>IF(ItemLists_295084!AE3900=1,"Yes","No")</f>
        <v>No</v>
      </c>
      <c r="E3902" s="18">
        <f>ItemLists_295084!C3900</f>
        <v>0</v>
      </c>
      <c r="F3902">
        <f>ItemLists_295084!F3900</f>
        <v>0</v>
      </c>
      <c r="G3902">
        <f>ItemLists_295084!P3900</f>
        <v>0</v>
      </c>
      <c r="H3902" s="1">
        <f>ItemLists_295084!W3900</f>
        <v>0</v>
      </c>
      <c r="I3902">
        <f>ItemLists_295084!S3900</f>
        <v>0</v>
      </c>
    </row>
    <row r="3903" spans="1:9" x14ac:dyDescent="0.25">
      <c r="A3903" t="str">
        <f>IF(ItemLists_295084!A3901="Juvenile Non-Fiction","JNF","")</f>
        <v/>
      </c>
      <c r="B3903">
        <f>ItemLists_295084!B3901</f>
        <v>0</v>
      </c>
      <c r="C3903" t="str">
        <f>LEFT(ItemLists_295084!D3901,36)</f>
        <v/>
      </c>
      <c r="D3903" s="3" t="str">
        <f>IF(ItemLists_295084!AE3901=1,"Yes","No")</f>
        <v>No</v>
      </c>
      <c r="E3903" s="18">
        <f>ItemLists_295084!C3901</f>
        <v>0</v>
      </c>
      <c r="F3903">
        <f>ItemLists_295084!F3901</f>
        <v>0</v>
      </c>
      <c r="G3903">
        <f>ItemLists_295084!P3901</f>
        <v>0</v>
      </c>
      <c r="H3903" s="1">
        <f>ItemLists_295084!W3901</f>
        <v>0</v>
      </c>
      <c r="I3903">
        <f>ItemLists_295084!S3901</f>
        <v>0</v>
      </c>
    </row>
    <row r="3904" spans="1:9" x14ac:dyDescent="0.25">
      <c r="A3904" t="str">
        <f>IF(ItemLists_295084!A3902="Juvenile Non-Fiction","JNF","")</f>
        <v/>
      </c>
      <c r="B3904">
        <f>ItemLists_295084!B3902</f>
        <v>0</v>
      </c>
      <c r="C3904" t="str">
        <f>LEFT(ItemLists_295084!D3902,36)</f>
        <v/>
      </c>
      <c r="D3904" s="3" t="str">
        <f>IF(ItemLists_295084!AE3902=1,"Yes","No")</f>
        <v>No</v>
      </c>
      <c r="E3904" s="18">
        <f>ItemLists_295084!C3902</f>
        <v>0</v>
      </c>
      <c r="F3904">
        <f>ItemLists_295084!F3902</f>
        <v>0</v>
      </c>
      <c r="G3904">
        <f>ItemLists_295084!P3902</f>
        <v>0</v>
      </c>
      <c r="H3904" s="1">
        <f>ItemLists_295084!W3902</f>
        <v>0</v>
      </c>
      <c r="I3904">
        <f>ItemLists_295084!S3902</f>
        <v>0</v>
      </c>
    </row>
    <row r="3905" spans="1:9" x14ac:dyDescent="0.25">
      <c r="A3905" t="str">
        <f>IF(ItemLists_295084!A3903="Juvenile Non-Fiction","JNF","")</f>
        <v/>
      </c>
      <c r="B3905">
        <f>ItemLists_295084!B3903</f>
        <v>0</v>
      </c>
      <c r="C3905" t="str">
        <f>LEFT(ItemLists_295084!D3903,36)</f>
        <v/>
      </c>
      <c r="D3905" s="3" t="str">
        <f>IF(ItemLists_295084!AE3903=1,"Yes","No")</f>
        <v>No</v>
      </c>
      <c r="E3905" s="18">
        <f>ItemLists_295084!C3903</f>
        <v>0</v>
      </c>
      <c r="F3905">
        <f>ItemLists_295084!F3903</f>
        <v>0</v>
      </c>
      <c r="G3905">
        <f>ItemLists_295084!P3903</f>
        <v>0</v>
      </c>
      <c r="H3905" s="1">
        <f>ItemLists_295084!W3903</f>
        <v>0</v>
      </c>
      <c r="I3905">
        <f>ItemLists_295084!S3903</f>
        <v>0</v>
      </c>
    </row>
    <row r="3906" spans="1:9" x14ac:dyDescent="0.25">
      <c r="A3906" t="str">
        <f>IF(ItemLists_295084!A3904="Juvenile Non-Fiction","JNF","")</f>
        <v/>
      </c>
      <c r="B3906">
        <f>ItemLists_295084!B3904</f>
        <v>0</v>
      </c>
      <c r="C3906" t="str">
        <f>LEFT(ItemLists_295084!D3904,36)</f>
        <v/>
      </c>
      <c r="D3906" s="3" t="str">
        <f>IF(ItemLists_295084!AE3904=1,"Yes","No")</f>
        <v>No</v>
      </c>
      <c r="E3906" s="18">
        <f>ItemLists_295084!C3904</f>
        <v>0</v>
      </c>
      <c r="F3906">
        <f>ItemLists_295084!F3904</f>
        <v>0</v>
      </c>
      <c r="G3906">
        <f>ItemLists_295084!P3904</f>
        <v>0</v>
      </c>
      <c r="H3906" s="1">
        <f>ItemLists_295084!W3904</f>
        <v>0</v>
      </c>
      <c r="I3906">
        <f>ItemLists_295084!S3904</f>
        <v>0</v>
      </c>
    </row>
    <row r="3907" spans="1:9" x14ac:dyDescent="0.25">
      <c r="A3907" t="str">
        <f>IF(ItemLists_295084!A3905="Juvenile Non-Fiction","JNF","")</f>
        <v/>
      </c>
      <c r="B3907">
        <f>ItemLists_295084!B3905</f>
        <v>0</v>
      </c>
      <c r="C3907" t="str">
        <f>LEFT(ItemLists_295084!D3905,36)</f>
        <v/>
      </c>
      <c r="D3907" s="3" t="str">
        <f>IF(ItemLists_295084!AE3905=1,"Yes","No")</f>
        <v>No</v>
      </c>
      <c r="E3907" s="18">
        <f>ItemLists_295084!C3905</f>
        <v>0</v>
      </c>
      <c r="F3907">
        <f>ItemLists_295084!F3905</f>
        <v>0</v>
      </c>
      <c r="G3907">
        <f>ItemLists_295084!P3905</f>
        <v>0</v>
      </c>
      <c r="H3907" s="1">
        <f>ItemLists_295084!W3905</f>
        <v>0</v>
      </c>
      <c r="I3907">
        <f>ItemLists_295084!S3905</f>
        <v>0</v>
      </c>
    </row>
    <row r="3908" spans="1:9" x14ac:dyDescent="0.25">
      <c r="A3908" t="str">
        <f>IF(ItemLists_295084!A3906="Juvenile Non-Fiction","JNF","")</f>
        <v/>
      </c>
      <c r="B3908">
        <f>ItemLists_295084!B3906</f>
        <v>0</v>
      </c>
      <c r="C3908" t="str">
        <f>LEFT(ItemLists_295084!D3906,36)</f>
        <v/>
      </c>
      <c r="D3908" s="3" t="str">
        <f>IF(ItemLists_295084!AE3906=1,"Yes","No")</f>
        <v>No</v>
      </c>
      <c r="E3908" s="18">
        <f>ItemLists_295084!C3906</f>
        <v>0</v>
      </c>
      <c r="F3908">
        <f>ItemLists_295084!F3906</f>
        <v>0</v>
      </c>
      <c r="G3908">
        <f>ItemLists_295084!P3906</f>
        <v>0</v>
      </c>
      <c r="H3908" s="1">
        <f>ItemLists_295084!W3906</f>
        <v>0</v>
      </c>
      <c r="I3908">
        <f>ItemLists_295084!S3906</f>
        <v>0</v>
      </c>
    </row>
    <row r="3909" spans="1:9" x14ac:dyDescent="0.25">
      <c r="A3909" t="str">
        <f>IF(ItemLists_295084!A3907="Juvenile Non-Fiction","JNF","")</f>
        <v/>
      </c>
      <c r="B3909">
        <f>ItemLists_295084!B3907</f>
        <v>0</v>
      </c>
      <c r="C3909" t="str">
        <f>LEFT(ItemLists_295084!D3907,36)</f>
        <v/>
      </c>
      <c r="D3909" s="3" t="str">
        <f>IF(ItemLists_295084!AE3907=1,"Yes","No")</f>
        <v>No</v>
      </c>
      <c r="E3909" s="18">
        <f>ItemLists_295084!C3907</f>
        <v>0</v>
      </c>
      <c r="F3909">
        <f>ItemLists_295084!F3907</f>
        <v>0</v>
      </c>
      <c r="G3909">
        <f>ItemLists_295084!P3907</f>
        <v>0</v>
      </c>
      <c r="H3909" s="1">
        <f>ItemLists_295084!W3907</f>
        <v>0</v>
      </c>
      <c r="I3909">
        <f>ItemLists_295084!S3907</f>
        <v>0</v>
      </c>
    </row>
    <row r="3910" spans="1:9" x14ac:dyDescent="0.25">
      <c r="A3910" t="str">
        <f>IF(ItemLists_295084!A3908="Juvenile Non-Fiction","JNF","")</f>
        <v/>
      </c>
      <c r="B3910">
        <f>ItemLists_295084!B3908</f>
        <v>0</v>
      </c>
      <c r="C3910" t="str">
        <f>LEFT(ItemLists_295084!D3908,36)</f>
        <v/>
      </c>
      <c r="D3910" s="3" t="str">
        <f>IF(ItemLists_295084!AE3908=1,"Yes","No")</f>
        <v>No</v>
      </c>
      <c r="E3910" s="18">
        <f>ItemLists_295084!C3908</f>
        <v>0</v>
      </c>
      <c r="F3910">
        <f>ItemLists_295084!F3908</f>
        <v>0</v>
      </c>
      <c r="G3910">
        <f>ItemLists_295084!P3908</f>
        <v>0</v>
      </c>
      <c r="H3910" s="1">
        <f>ItemLists_295084!W3908</f>
        <v>0</v>
      </c>
      <c r="I3910">
        <f>ItemLists_295084!S3908</f>
        <v>0</v>
      </c>
    </row>
    <row r="3911" spans="1:9" x14ac:dyDescent="0.25">
      <c r="A3911" t="str">
        <f>IF(ItemLists_295084!A3909="Juvenile Non-Fiction","JNF","")</f>
        <v/>
      </c>
      <c r="B3911">
        <f>ItemLists_295084!B3909</f>
        <v>0</v>
      </c>
      <c r="C3911" t="str">
        <f>LEFT(ItemLists_295084!D3909,36)</f>
        <v/>
      </c>
      <c r="D3911" s="3" t="str">
        <f>IF(ItemLists_295084!AE3909=1,"Yes","No")</f>
        <v>No</v>
      </c>
      <c r="E3911" s="18">
        <f>ItemLists_295084!C3909</f>
        <v>0</v>
      </c>
      <c r="F3911">
        <f>ItemLists_295084!F3909</f>
        <v>0</v>
      </c>
      <c r="G3911">
        <f>ItemLists_295084!P3909</f>
        <v>0</v>
      </c>
      <c r="H3911" s="1">
        <f>ItemLists_295084!W3909</f>
        <v>0</v>
      </c>
      <c r="I3911">
        <f>ItemLists_295084!S3909</f>
        <v>0</v>
      </c>
    </row>
    <row r="3912" spans="1:9" x14ac:dyDescent="0.25">
      <c r="A3912" t="str">
        <f>IF(ItemLists_295084!A3910="Juvenile Non-Fiction","JNF","")</f>
        <v/>
      </c>
      <c r="B3912">
        <f>ItemLists_295084!B3910</f>
        <v>0</v>
      </c>
      <c r="C3912" t="str">
        <f>LEFT(ItemLists_295084!D3910,36)</f>
        <v/>
      </c>
      <c r="D3912" s="3" t="str">
        <f>IF(ItemLists_295084!AE3910=1,"Yes","No")</f>
        <v>No</v>
      </c>
      <c r="E3912" s="18">
        <f>ItemLists_295084!C3910</f>
        <v>0</v>
      </c>
      <c r="F3912">
        <f>ItemLists_295084!F3910</f>
        <v>0</v>
      </c>
      <c r="G3912">
        <f>ItemLists_295084!P3910</f>
        <v>0</v>
      </c>
      <c r="H3912" s="1">
        <f>ItemLists_295084!W3910</f>
        <v>0</v>
      </c>
      <c r="I3912">
        <f>ItemLists_295084!S3910</f>
        <v>0</v>
      </c>
    </row>
    <row r="3913" spans="1:9" x14ac:dyDescent="0.25">
      <c r="A3913" t="str">
        <f>IF(ItemLists_295084!A3911="Juvenile Non-Fiction","JNF","")</f>
        <v/>
      </c>
      <c r="B3913">
        <f>ItemLists_295084!B3911</f>
        <v>0</v>
      </c>
      <c r="C3913" t="str">
        <f>LEFT(ItemLists_295084!D3911,36)</f>
        <v/>
      </c>
      <c r="D3913" s="3" t="str">
        <f>IF(ItemLists_295084!AE3911=1,"Yes","No")</f>
        <v>No</v>
      </c>
      <c r="E3913" s="18">
        <f>ItemLists_295084!C3911</f>
        <v>0</v>
      </c>
      <c r="F3913">
        <f>ItemLists_295084!F3911</f>
        <v>0</v>
      </c>
      <c r="G3913">
        <f>ItemLists_295084!P3911</f>
        <v>0</v>
      </c>
      <c r="H3913" s="1">
        <f>ItemLists_295084!W3911</f>
        <v>0</v>
      </c>
      <c r="I3913">
        <f>ItemLists_295084!S3911</f>
        <v>0</v>
      </c>
    </row>
    <row r="3914" spans="1:9" x14ac:dyDescent="0.25">
      <c r="A3914" t="str">
        <f>IF(ItemLists_295084!A3912="Juvenile Non-Fiction","JNF","")</f>
        <v/>
      </c>
      <c r="B3914">
        <f>ItemLists_295084!B3912</f>
        <v>0</v>
      </c>
      <c r="C3914" t="str">
        <f>LEFT(ItemLists_295084!D3912,36)</f>
        <v/>
      </c>
      <c r="D3914" s="3" t="str">
        <f>IF(ItemLists_295084!AE3912=1,"Yes","No")</f>
        <v>No</v>
      </c>
      <c r="E3914" s="18">
        <f>ItemLists_295084!C3912</f>
        <v>0</v>
      </c>
      <c r="F3914">
        <f>ItemLists_295084!F3912</f>
        <v>0</v>
      </c>
      <c r="G3914">
        <f>ItemLists_295084!P3912</f>
        <v>0</v>
      </c>
      <c r="H3914" s="1">
        <f>ItemLists_295084!W3912</f>
        <v>0</v>
      </c>
      <c r="I3914">
        <f>ItemLists_295084!S3912</f>
        <v>0</v>
      </c>
    </row>
    <row r="3915" spans="1:9" x14ac:dyDescent="0.25">
      <c r="A3915" t="str">
        <f>IF(ItemLists_295084!A3913="Juvenile Non-Fiction","JNF","")</f>
        <v/>
      </c>
      <c r="B3915">
        <f>ItemLists_295084!B3913</f>
        <v>0</v>
      </c>
      <c r="C3915" t="str">
        <f>LEFT(ItemLists_295084!D3913,36)</f>
        <v/>
      </c>
      <c r="D3915" s="3" t="str">
        <f>IF(ItemLists_295084!AE3913=1,"Yes","No")</f>
        <v>No</v>
      </c>
      <c r="E3915" s="18">
        <f>ItemLists_295084!C3913</f>
        <v>0</v>
      </c>
      <c r="F3915">
        <f>ItemLists_295084!F3913</f>
        <v>0</v>
      </c>
      <c r="G3915">
        <f>ItemLists_295084!P3913</f>
        <v>0</v>
      </c>
      <c r="H3915" s="1">
        <f>ItemLists_295084!W3913</f>
        <v>0</v>
      </c>
      <c r="I3915">
        <f>ItemLists_295084!S3913</f>
        <v>0</v>
      </c>
    </row>
    <row r="3916" spans="1:9" x14ac:dyDescent="0.25">
      <c r="A3916" t="str">
        <f>IF(ItemLists_295084!A3914="Juvenile Non-Fiction","JNF","")</f>
        <v/>
      </c>
      <c r="B3916">
        <f>ItemLists_295084!B3914</f>
        <v>0</v>
      </c>
      <c r="C3916" t="str">
        <f>LEFT(ItemLists_295084!D3914,36)</f>
        <v/>
      </c>
      <c r="D3916" s="3" t="str">
        <f>IF(ItemLists_295084!AE3914=1,"Yes","No")</f>
        <v>No</v>
      </c>
      <c r="E3916" s="18">
        <f>ItemLists_295084!C3914</f>
        <v>0</v>
      </c>
      <c r="F3916">
        <f>ItemLists_295084!F3914</f>
        <v>0</v>
      </c>
      <c r="G3916">
        <f>ItemLists_295084!P3914</f>
        <v>0</v>
      </c>
      <c r="H3916" s="1">
        <f>ItemLists_295084!W3914</f>
        <v>0</v>
      </c>
      <c r="I3916">
        <f>ItemLists_295084!S3914</f>
        <v>0</v>
      </c>
    </row>
    <row r="3917" spans="1:9" x14ac:dyDescent="0.25">
      <c r="A3917" t="str">
        <f>IF(ItemLists_295084!A3915="Juvenile Non-Fiction","JNF","")</f>
        <v/>
      </c>
      <c r="B3917">
        <f>ItemLists_295084!B3915</f>
        <v>0</v>
      </c>
      <c r="C3917" t="str">
        <f>LEFT(ItemLists_295084!D3915,36)</f>
        <v/>
      </c>
      <c r="D3917" s="3" t="str">
        <f>IF(ItemLists_295084!AE3915=1,"Yes","No")</f>
        <v>No</v>
      </c>
      <c r="E3917" s="18">
        <f>ItemLists_295084!C3915</f>
        <v>0</v>
      </c>
      <c r="F3917">
        <f>ItemLists_295084!F3915</f>
        <v>0</v>
      </c>
      <c r="G3917">
        <f>ItemLists_295084!P3915</f>
        <v>0</v>
      </c>
      <c r="H3917" s="1">
        <f>ItemLists_295084!W3915</f>
        <v>0</v>
      </c>
      <c r="I3917">
        <f>ItemLists_295084!S3915</f>
        <v>0</v>
      </c>
    </row>
    <row r="3918" spans="1:9" x14ac:dyDescent="0.25">
      <c r="A3918" t="str">
        <f>IF(ItemLists_295084!A3916="Juvenile Non-Fiction","JNF","")</f>
        <v/>
      </c>
      <c r="B3918">
        <f>ItemLists_295084!B3916</f>
        <v>0</v>
      </c>
      <c r="C3918" t="str">
        <f>LEFT(ItemLists_295084!D3916,36)</f>
        <v/>
      </c>
      <c r="D3918" s="3" t="str">
        <f>IF(ItemLists_295084!AE3916=1,"Yes","No")</f>
        <v>No</v>
      </c>
      <c r="E3918" s="18">
        <f>ItemLists_295084!C3916</f>
        <v>0</v>
      </c>
      <c r="F3918">
        <f>ItemLists_295084!F3916</f>
        <v>0</v>
      </c>
      <c r="G3918">
        <f>ItemLists_295084!P3916</f>
        <v>0</v>
      </c>
      <c r="H3918" s="1">
        <f>ItemLists_295084!W3916</f>
        <v>0</v>
      </c>
      <c r="I3918">
        <f>ItemLists_295084!S3916</f>
        <v>0</v>
      </c>
    </row>
    <row r="3919" spans="1:9" x14ac:dyDescent="0.25">
      <c r="A3919" t="str">
        <f>IF(ItemLists_295084!A3917="Juvenile Non-Fiction","JNF","")</f>
        <v/>
      </c>
      <c r="B3919">
        <f>ItemLists_295084!B3917</f>
        <v>0</v>
      </c>
      <c r="C3919" t="str">
        <f>LEFT(ItemLists_295084!D3917,36)</f>
        <v/>
      </c>
      <c r="D3919" s="3" t="str">
        <f>IF(ItemLists_295084!AE3917=1,"Yes","No")</f>
        <v>No</v>
      </c>
      <c r="E3919" s="18">
        <f>ItemLists_295084!C3917</f>
        <v>0</v>
      </c>
      <c r="F3919">
        <f>ItemLists_295084!F3917</f>
        <v>0</v>
      </c>
      <c r="G3919">
        <f>ItemLists_295084!P3917</f>
        <v>0</v>
      </c>
      <c r="H3919" s="1">
        <f>ItemLists_295084!W3917</f>
        <v>0</v>
      </c>
      <c r="I3919">
        <f>ItemLists_295084!S3917</f>
        <v>0</v>
      </c>
    </row>
    <row r="3920" spans="1:9" x14ac:dyDescent="0.25">
      <c r="A3920" t="str">
        <f>IF(ItemLists_295084!A3918="Juvenile Non-Fiction","JNF","")</f>
        <v/>
      </c>
      <c r="B3920">
        <f>ItemLists_295084!B3918</f>
        <v>0</v>
      </c>
      <c r="C3920" t="str">
        <f>LEFT(ItemLists_295084!D3918,36)</f>
        <v/>
      </c>
      <c r="D3920" s="3" t="str">
        <f>IF(ItemLists_295084!AE3918=1,"Yes","No")</f>
        <v>No</v>
      </c>
      <c r="E3920" s="18">
        <f>ItemLists_295084!C3918</f>
        <v>0</v>
      </c>
      <c r="F3920">
        <f>ItemLists_295084!F3918</f>
        <v>0</v>
      </c>
      <c r="G3920">
        <f>ItemLists_295084!P3918</f>
        <v>0</v>
      </c>
      <c r="H3920" s="1">
        <f>ItemLists_295084!W3918</f>
        <v>0</v>
      </c>
      <c r="I3920">
        <f>ItemLists_295084!S3918</f>
        <v>0</v>
      </c>
    </row>
    <row r="3921" spans="1:9" x14ac:dyDescent="0.25">
      <c r="A3921" t="str">
        <f>IF(ItemLists_295084!A3919="Juvenile Non-Fiction","JNF","")</f>
        <v/>
      </c>
      <c r="B3921">
        <f>ItemLists_295084!B3919</f>
        <v>0</v>
      </c>
      <c r="C3921" t="str">
        <f>LEFT(ItemLists_295084!D3919,36)</f>
        <v/>
      </c>
      <c r="D3921" s="3" t="str">
        <f>IF(ItemLists_295084!AE3919=1,"Yes","No")</f>
        <v>No</v>
      </c>
      <c r="E3921" s="18">
        <f>ItemLists_295084!C3919</f>
        <v>0</v>
      </c>
      <c r="F3921">
        <f>ItemLists_295084!F3919</f>
        <v>0</v>
      </c>
      <c r="G3921">
        <f>ItemLists_295084!P3919</f>
        <v>0</v>
      </c>
      <c r="H3921" s="1">
        <f>ItemLists_295084!W3919</f>
        <v>0</v>
      </c>
      <c r="I3921">
        <f>ItemLists_295084!S3919</f>
        <v>0</v>
      </c>
    </row>
    <row r="3922" spans="1:9" x14ac:dyDescent="0.25">
      <c r="A3922" t="str">
        <f>IF(ItemLists_295084!A3920="Juvenile Non-Fiction","JNF","")</f>
        <v/>
      </c>
      <c r="B3922">
        <f>ItemLists_295084!B3920</f>
        <v>0</v>
      </c>
      <c r="C3922" t="str">
        <f>LEFT(ItemLists_295084!D3920,36)</f>
        <v/>
      </c>
      <c r="D3922" s="3" t="str">
        <f>IF(ItemLists_295084!AE3920=1,"Yes","No")</f>
        <v>No</v>
      </c>
      <c r="E3922" s="18">
        <f>ItemLists_295084!C3920</f>
        <v>0</v>
      </c>
      <c r="F3922">
        <f>ItemLists_295084!F3920</f>
        <v>0</v>
      </c>
      <c r="G3922">
        <f>ItemLists_295084!P3920</f>
        <v>0</v>
      </c>
      <c r="H3922" s="1">
        <f>ItemLists_295084!W3920</f>
        <v>0</v>
      </c>
      <c r="I3922">
        <f>ItemLists_295084!S3920</f>
        <v>0</v>
      </c>
    </row>
    <row r="3923" spans="1:9" x14ac:dyDescent="0.25">
      <c r="A3923" t="str">
        <f>IF(ItemLists_295084!A3921="Juvenile Non-Fiction","JNF","")</f>
        <v/>
      </c>
      <c r="B3923">
        <f>ItemLists_295084!B3921</f>
        <v>0</v>
      </c>
      <c r="C3923" t="str">
        <f>LEFT(ItemLists_295084!D3921,36)</f>
        <v/>
      </c>
      <c r="D3923" s="3" t="str">
        <f>IF(ItemLists_295084!AE3921=1,"Yes","No")</f>
        <v>No</v>
      </c>
      <c r="E3923" s="18">
        <f>ItemLists_295084!C3921</f>
        <v>0</v>
      </c>
      <c r="F3923">
        <f>ItemLists_295084!F3921</f>
        <v>0</v>
      </c>
      <c r="G3923">
        <f>ItemLists_295084!P3921</f>
        <v>0</v>
      </c>
      <c r="H3923" s="1">
        <f>ItemLists_295084!W3921</f>
        <v>0</v>
      </c>
      <c r="I3923">
        <f>ItemLists_295084!S3921</f>
        <v>0</v>
      </c>
    </row>
    <row r="3924" spans="1:9" x14ac:dyDescent="0.25">
      <c r="A3924" t="str">
        <f>IF(ItemLists_295084!A3922="Juvenile Non-Fiction","JNF","")</f>
        <v/>
      </c>
      <c r="B3924">
        <f>ItemLists_295084!B3922</f>
        <v>0</v>
      </c>
      <c r="C3924" t="str">
        <f>LEFT(ItemLists_295084!D3922,36)</f>
        <v/>
      </c>
      <c r="D3924" s="3" t="str">
        <f>IF(ItemLists_295084!AE3922=1,"Yes","No")</f>
        <v>No</v>
      </c>
      <c r="E3924" s="18">
        <f>ItemLists_295084!C3922</f>
        <v>0</v>
      </c>
      <c r="F3924">
        <f>ItemLists_295084!F3922</f>
        <v>0</v>
      </c>
      <c r="G3924">
        <f>ItemLists_295084!P3922</f>
        <v>0</v>
      </c>
      <c r="H3924" s="1">
        <f>ItemLists_295084!W3922</f>
        <v>0</v>
      </c>
      <c r="I3924">
        <f>ItemLists_295084!S3922</f>
        <v>0</v>
      </c>
    </row>
    <row r="3925" spans="1:9" x14ac:dyDescent="0.25">
      <c r="A3925" t="str">
        <f>IF(ItemLists_295084!A3923="Juvenile Non-Fiction","JNF","")</f>
        <v/>
      </c>
      <c r="B3925">
        <f>ItemLists_295084!B3923</f>
        <v>0</v>
      </c>
      <c r="C3925" t="str">
        <f>LEFT(ItemLists_295084!D3923,36)</f>
        <v/>
      </c>
      <c r="D3925" s="3" t="str">
        <f>IF(ItemLists_295084!AE3923=1,"Yes","No")</f>
        <v>No</v>
      </c>
      <c r="E3925" s="18">
        <f>ItemLists_295084!C3923</f>
        <v>0</v>
      </c>
      <c r="F3925">
        <f>ItemLists_295084!F3923</f>
        <v>0</v>
      </c>
      <c r="G3925">
        <f>ItemLists_295084!P3923</f>
        <v>0</v>
      </c>
      <c r="H3925" s="1">
        <f>ItemLists_295084!W3923</f>
        <v>0</v>
      </c>
      <c r="I3925">
        <f>ItemLists_295084!S3923</f>
        <v>0</v>
      </c>
    </row>
    <row r="3926" spans="1:9" x14ac:dyDescent="0.25">
      <c r="A3926" t="str">
        <f>IF(ItemLists_295084!A3924="Juvenile Non-Fiction","JNF","")</f>
        <v/>
      </c>
      <c r="B3926">
        <f>ItemLists_295084!B3924</f>
        <v>0</v>
      </c>
      <c r="C3926" t="str">
        <f>LEFT(ItemLists_295084!D3924,36)</f>
        <v/>
      </c>
      <c r="D3926" s="3" t="str">
        <f>IF(ItemLists_295084!AE3924=1,"Yes","No")</f>
        <v>No</v>
      </c>
      <c r="E3926" s="18">
        <f>ItemLists_295084!C3924</f>
        <v>0</v>
      </c>
      <c r="F3926">
        <f>ItemLists_295084!F3924</f>
        <v>0</v>
      </c>
      <c r="G3926">
        <f>ItemLists_295084!P3924</f>
        <v>0</v>
      </c>
      <c r="H3926" s="1">
        <f>ItemLists_295084!W3924</f>
        <v>0</v>
      </c>
      <c r="I3926">
        <f>ItemLists_295084!S3924</f>
        <v>0</v>
      </c>
    </row>
    <row r="3927" spans="1:9" x14ac:dyDescent="0.25">
      <c r="A3927" t="str">
        <f>IF(ItemLists_295084!A3925="Juvenile Non-Fiction","JNF","")</f>
        <v/>
      </c>
      <c r="B3927">
        <f>ItemLists_295084!B3925</f>
        <v>0</v>
      </c>
      <c r="C3927" t="str">
        <f>LEFT(ItemLists_295084!D3925,36)</f>
        <v/>
      </c>
      <c r="D3927" s="3" t="str">
        <f>IF(ItemLists_295084!AE3925=1,"Yes","No")</f>
        <v>No</v>
      </c>
      <c r="E3927" s="18">
        <f>ItemLists_295084!C3925</f>
        <v>0</v>
      </c>
      <c r="F3927">
        <f>ItemLists_295084!F3925</f>
        <v>0</v>
      </c>
      <c r="G3927">
        <f>ItemLists_295084!P3925</f>
        <v>0</v>
      </c>
      <c r="H3927" s="1">
        <f>ItemLists_295084!W3925</f>
        <v>0</v>
      </c>
      <c r="I3927">
        <f>ItemLists_295084!S3925</f>
        <v>0</v>
      </c>
    </row>
    <row r="3928" spans="1:9" x14ac:dyDescent="0.25">
      <c r="A3928" t="str">
        <f>IF(ItemLists_295084!A3926="Juvenile Non-Fiction","JNF","")</f>
        <v/>
      </c>
      <c r="B3928">
        <f>ItemLists_295084!B3926</f>
        <v>0</v>
      </c>
      <c r="C3928" t="str">
        <f>LEFT(ItemLists_295084!D3926,36)</f>
        <v/>
      </c>
      <c r="D3928" s="3" t="str">
        <f>IF(ItemLists_295084!AE3926=1,"Yes","No")</f>
        <v>No</v>
      </c>
      <c r="E3928" s="18">
        <f>ItemLists_295084!C3926</f>
        <v>0</v>
      </c>
      <c r="F3928">
        <f>ItemLists_295084!F3926</f>
        <v>0</v>
      </c>
      <c r="G3928">
        <f>ItemLists_295084!P3926</f>
        <v>0</v>
      </c>
      <c r="H3928" s="1">
        <f>ItemLists_295084!W3926</f>
        <v>0</v>
      </c>
      <c r="I3928">
        <f>ItemLists_295084!S3926</f>
        <v>0</v>
      </c>
    </row>
    <row r="3929" spans="1:9" x14ac:dyDescent="0.25">
      <c r="A3929" t="str">
        <f>IF(ItemLists_295084!A3927="Juvenile Non-Fiction","JNF","")</f>
        <v/>
      </c>
      <c r="B3929">
        <f>ItemLists_295084!B3927</f>
        <v>0</v>
      </c>
      <c r="C3929" t="str">
        <f>LEFT(ItemLists_295084!D3927,36)</f>
        <v/>
      </c>
      <c r="D3929" s="3" t="str">
        <f>IF(ItemLists_295084!AE3927=1,"Yes","No")</f>
        <v>No</v>
      </c>
      <c r="E3929" s="18">
        <f>ItemLists_295084!C3927</f>
        <v>0</v>
      </c>
      <c r="F3929">
        <f>ItemLists_295084!F3927</f>
        <v>0</v>
      </c>
      <c r="G3929">
        <f>ItemLists_295084!P3927</f>
        <v>0</v>
      </c>
      <c r="H3929" s="1">
        <f>ItemLists_295084!W3927</f>
        <v>0</v>
      </c>
      <c r="I3929">
        <f>ItemLists_295084!S3927</f>
        <v>0</v>
      </c>
    </row>
    <row r="3930" spans="1:9" x14ac:dyDescent="0.25">
      <c r="A3930" t="str">
        <f>IF(ItemLists_295084!A3928="Juvenile Non-Fiction","JNF","")</f>
        <v/>
      </c>
      <c r="B3930">
        <f>ItemLists_295084!B3928</f>
        <v>0</v>
      </c>
      <c r="C3930" t="str">
        <f>LEFT(ItemLists_295084!D3928,36)</f>
        <v/>
      </c>
      <c r="D3930" s="3" t="str">
        <f>IF(ItemLists_295084!AE3928=1,"Yes","No")</f>
        <v>No</v>
      </c>
      <c r="E3930" s="18">
        <f>ItemLists_295084!C3928</f>
        <v>0</v>
      </c>
      <c r="F3930">
        <f>ItemLists_295084!F3928</f>
        <v>0</v>
      </c>
      <c r="G3930">
        <f>ItemLists_295084!P3928</f>
        <v>0</v>
      </c>
      <c r="H3930" s="1">
        <f>ItemLists_295084!W3928</f>
        <v>0</v>
      </c>
      <c r="I3930">
        <f>ItemLists_295084!S3928</f>
        <v>0</v>
      </c>
    </row>
    <row r="3931" spans="1:9" x14ac:dyDescent="0.25">
      <c r="A3931" t="str">
        <f>IF(ItemLists_295084!A3929="Juvenile Non-Fiction","JNF","")</f>
        <v/>
      </c>
      <c r="B3931">
        <f>ItemLists_295084!B3929</f>
        <v>0</v>
      </c>
      <c r="C3931" t="str">
        <f>LEFT(ItemLists_295084!D3929,36)</f>
        <v/>
      </c>
      <c r="D3931" s="3" t="str">
        <f>IF(ItemLists_295084!AE3929=1,"Yes","No")</f>
        <v>No</v>
      </c>
      <c r="E3931" s="18">
        <f>ItemLists_295084!C3929</f>
        <v>0</v>
      </c>
      <c r="F3931">
        <f>ItemLists_295084!F3929</f>
        <v>0</v>
      </c>
      <c r="G3931">
        <f>ItemLists_295084!P3929</f>
        <v>0</v>
      </c>
      <c r="H3931" s="1">
        <f>ItemLists_295084!W3929</f>
        <v>0</v>
      </c>
      <c r="I3931">
        <f>ItemLists_295084!S3929</f>
        <v>0</v>
      </c>
    </row>
    <row r="3932" spans="1:9" x14ac:dyDescent="0.25">
      <c r="A3932" t="str">
        <f>IF(ItemLists_295084!A3930="Juvenile Non-Fiction","JNF","")</f>
        <v/>
      </c>
      <c r="B3932">
        <f>ItemLists_295084!B3930</f>
        <v>0</v>
      </c>
      <c r="C3932" t="str">
        <f>LEFT(ItemLists_295084!D3930,36)</f>
        <v/>
      </c>
      <c r="D3932" s="3" t="str">
        <f>IF(ItemLists_295084!AE3930=1,"Yes","No")</f>
        <v>No</v>
      </c>
      <c r="E3932" s="18">
        <f>ItemLists_295084!C3930</f>
        <v>0</v>
      </c>
      <c r="F3932">
        <f>ItemLists_295084!F3930</f>
        <v>0</v>
      </c>
      <c r="G3932">
        <f>ItemLists_295084!P3930</f>
        <v>0</v>
      </c>
      <c r="H3932" s="1">
        <f>ItemLists_295084!W3930</f>
        <v>0</v>
      </c>
      <c r="I3932">
        <f>ItemLists_295084!S3930</f>
        <v>0</v>
      </c>
    </row>
    <row r="3933" spans="1:9" x14ac:dyDescent="0.25">
      <c r="A3933" t="str">
        <f>IF(ItemLists_295084!A3931="Juvenile Non-Fiction","JNF","")</f>
        <v/>
      </c>
      <c r="B3933">
        <f>ItemLists_295084!B3931</f>
        <v>0</v>
      </c>
      <c r="C3933" t="str">
        <f>LEFT(ItemLists_295084!D3931,36)</f>
        <v/>
      </c>
      <c r="D3933" s="3" t="str">
        <f>IF(ItemLists_295084!AE3931=1,"Yes","No")</f>
        <v>No</v>
      </c>
      <c r="E3933" s="18">
        <f>ItemLists_295084!C3931</f>
        <v>0</v>
      </c>
      <c r="F3933">
        <f>ItemLists_295084!F3931</f>
        <v>0</v>
      </c>
      <c r="G3933">
        <f>ItemLists_295084!P3931</f>
        <v>0</v>
      </c>
      <c r="H3933" s="1">
        <f>ItemLists_295084!W3931</f>
        <v>0</v>
      </c>
      <c r="I3933">
        <f>ItemLists_295084!S3931</f>
        <v>0</v>
      </c>
    </row>
    <row r="3934" spans="1:9" x14ac:dyDescent="0.25">
      <c r="A3934" t="str">
        <f>IF(ItemLists_295084!A3932="Juvenile Non-Fiction","JNF","")</f>
        <v/>
      </c>
      <c r="B3934">
        <f>ItemLists_295084!B3932</f>
        <v>0</v>
      </c>
      <c r="C3934" t="str">
        <f>LEFT(ItemLists_295084!D3932,36)</f>
        <v/>
      </c>
      <c r="D3934" s="3" t="str">
        <f>IF(ItemLists_295084!AE3932=1,"Yes","No")</f>
        <v>No</v>
      </c>
      <c r="E3934" s="18">
        <f>ItemLists_295084!C3932</f>
        <v>0</v>
      </c>
      <c r="F3934">
        <f>ItemLists_295084!F3932</f>
        <v>0</v>
      </c>
      <c r="G3934">
        <f>ItemLists_295084!P3932</f>
        <v>0</v>
      </c>
      <c r="H3934" s="1">
        <f>ItemLists_295084!W3932</f>
        <v>0</v>
      </c>
      <c r="I3934">
        <f>ItemLists_295084!S3932</f>
        <v>0</v>
      </c>
    </row>
    <row r="3935" spans="1:9" x14ac:dyDescent="0.25">
      <c r="A3935" t="str">
        <f>IF(ItemLists_295084!A3933="Juvenile Non-Fiction","JNF","")</f>
        <v/>
      </c>
      <c r="B3935">
        <f>ItemLists_295084!B3933</f>
        <v>0</v>
      </c>
      <c r="C3935" t="str">
        <f>LEFT(ItemLists_295084!D3933,36)</f>
        <v/>
      </c>
      <c r="D3935" s="3" t="str">
        <f>IF(ItemLists_295084!AE3933=1,"Yes","No")</f>
        <v>No</v>
      </c>
      <c r="E3935" s="18">
        <f>ItemLists_295084!C3933</f>
        <v>0</v>
      </c>
      <c r="F3935">
        <f>ItemLists_295084!F3933</f>
        <v>0</v>
      </c>
      <c r="G3935">
        <f>ItemLists_295084!P3933</f>
        <v>0</v>
      </c>
      <c r="H3935" s="1">
        <f>ItemLists_295084!W3933</f>
        <v>0</v>
      </c>
      <c r="I3935">
        <f>ItemLists_295084!S3933</f>
        <v>0</v>
      </c>
    </row>
    <row r="3936" spans="1:9" x14ac:dyDescent="0.25">
      <c r="A3936" t="str">
        <f>IF(ItemLists_295084!A3934="Juvenile Non-Fiction","JNF","")</f>
        <v/>
      </c>
      <c r="B3936">
        <f>ItemLists_295084!B3934</f>
        <v>0</v>
      </c>
      <c r="C3936" t="str">
        <f>LEFT(ItemLists_295084!D3934,36)</f>
        <v/>
      </c>
      <c r="D3936" s="3" t="str">
        <f>IF(ItemLists_295084!AE3934=1,"Yes","No")</f>
        <v>No</v>
      </c>
      <c r="E3936" s="18">
        <f>ItemLists_295084!C3934</f>
        <v>0</v>
      </c>
      <c r="F3936">
        <f>ItemLists_295084!F3934</f>
        <v>0</v>
      </c>
      <c r="G3936">
        <f>ItemLists_295084!P3934</f>
        <v>0</v>
      </c>
      <c r="H3936" s="1">
        <f>ItemLists_295084!W3934</f>
        <v>0</v>
      </c>
      <c r="I3936">
        <f>ItemLists_295084!S3934</f>
        <v>0</v>
      </c>
    </row>
    <row r="3937" spans="1:9" x14ac:dyDescent="0.25">
      <c r="A3937" t="str">
        <f>IF(ItemLists_295084!A3935="Juvenile Non-Fiction","JNF","")</f>
        <v/>
      </c>
      <c r="B3937">
        <f>ItemLists_295084!B3935</f>
        <v>0</v>
      </c>
      <c r="C3937" t="str">
        <f>LEFT(ItemLists_295084!D3935,36)</f>
        <v/>
      </c>
      <c r="D3937" s="3" t="str">
        <f>IF(ItemLists_295084!AE3935=1,"Yes","No")</f>
        <v>No</v>
      </c>
      <c r="E3937" s="18">
        <f>ItemLists_295084!C3935</f>
        <v>0</v>
      </c>
      <c r="F3937">
        <f>ItemLists_295084!F3935</f>
        <v>0</v>
      </c>
      <c r="G3937">
        <f>ItemLists_295084!P3935</f>
        <v>0</v>
      </c>
      <c r="H3937" s="1">
        <f>ItemLists_295084!W3935</f>
        <v>0</v>
      </c>
      <c r="I3937">
        <f>ItemLists_295084!S3935</f>
        <v>0</v>
      </c>
    </row>
    <row r="3938" spans="1:9" x14ac:dyDescent="0.25">
      <c r="A3938" t="str">
        <f>IF(ItemLists_295084!A3936="Juvenile Non-Fiction","JNF","")</f>
        <v/>
      </c>
      <c r="B3938">
        <f>ItemLists_295084!B3936</f>
        <v>0</v>
      </c>
      <c r="C3938" t="str">
        <f>LEFT(ItemLists_295084!D3936,36)</f>
        <v/>
      </c>
      <c r="D3938" s="3" t="str">
        <f>IF(ItemLists_295084!AE3936=1,"Yes","No")</f>
        <v>No</v>
      </c>
      <c r="E3938" s="18">
        <f>ItemLists_295084!C3936</f>
        <v>0</v>
      </c>
      <c r="F3938">
        <f>ItemLists_295084!F3936</f>
        <v>0</v>
      </c>
      <c r="G3938">
        <f>ItemLists_295084!P3936</f>
        <v>0</v>
      </c>
      <c r="H3938" s="1">
        <f>ItemLists_295084!W3936</f>
        <v>0</v>
      </c>
      <c r="I3938">
        <f>ItemLists_295084!S3936</f>
        <v>0</v>
      </c>
    </row>
    <row r="3939" spans="1:9" x14ac:dyDescent="0.25">
      <c r="A3939" t="str">
        <f>IF(ItemLists_295084!A3937="Juvenile Non-Fiction","JNF","")</f>
        <v/>
      </c>
      <c r="B3939">
        <f>ItemLists_295084!B3937</f>
        <v>0</v>
      </c>
      <c r="C3939" t="str">
        <f>LEFT(ItemLists_295084!D3937,36)</f>
        <v/>
      </c>
      <c r="D3939" s="3" t="str">
        <f>IF(ItemLists_295084!AE3937=1,"Yes","No")</f>
        <v>No</v>
      </c>
      <c r="E3939" s="18">
        <f>ItemLists_295084!C3937</f>
        <v>0</v>
      </c>
      <c r="F3939">
        <f>ItemLists_295084!F3937</f>
        <v>0</v>
      </c>
      <c r="G3939">
        <f>ItemLists_295084!P3937</f>
        <v>0</v>
      </c>
      <c r="H3939" s="1">
        <f>ItemLists_295084!W3937</f>
        <v>0</v>
      </c>
      <c r="I3939">
        <f>ItemLists_295084!S3937</f>
        <v>0</v>
      </c>
    </row>
    <row r="3940" spans="1:9" x14ac:dyDescent="0.25">
      <c r="A3940" t="str">
        <f>IF(ItemLists_295084!A3938="Juvenile Non-Fiction","JNF","")</f>
        <v/>
      </c>
      <c r="B3940">
        <f>ItemLists_295084!B3938</f>
        <v>0</v>
      </c>
      <c r="C3940" t="str">
        <f>LEFT(ItemLists_295084!D3938,36)</f>
        <v/>
      </c>
      <c r="D3940" s="3" t="str">
        <f>IF(ItemLists_295084!AE3938=1,"Yes","No")</f>
        <v>No</v>
      </c>
      <c r="E3940" s="18">
        <f>ItemLists_295084!C3938</f>
        <v>0</v>
      </c>
      <c r="F3940">
        <f>ItemLists_295084!F3938</f>
        <v>0</v>
      </c>
      <c r="G3940">
        <f>ItemLists_295084!P3938</f>
        <v>0</v>
      </c>
      <c r="H3940" s="1">
        <f>ItemLists_295084!W3938</f>
        <v>0</v>
      </c>
      <c r="I3940">
        <f>ItemLists_295084!S3938</f>
        <v>0</v>
      </c>
    </row>
    <row r="3941" spans="1:9" x14ac:dyDescent="0.25">
      <c r="A3941" t="str">
        <f>IF(ItemLists_295084!A3939="Juvenile Non-Fiction","JNF","")</f>
        <v/>
      </c>
      <c r="B3941">
        <f>ItemLists_295084!B3939</f>
        <v>0</v>
      </c>
      <c r="C3941" t="str">
        <f>LEFT(ItemLists_295084!D3939,36)</f>
        <v/>
      </c>
      <c r="D3941" s="3" t="str">
        <f>IF(ItemLists_295084!AE3939=1,"Yes","No")</f>
        <v>No</v>
      </c>
      <c r="E3941" s="18">
        <f>ItemLists_295084!C3939</f>
        <v>0</v>
      </c>
      <c r="F3941">
        <f>ItemLists_295084!F3939</f>
        <v>0</v>
      </c>
      <c r="G3941">
        <f>ItemLists_295084!P3939</f>
        <v>0</v>
      </c>
      <c r="H3941" s="1">
        <f>ItemLists_295084!W3939</f>
        <v>0</v>
      </c>
      <c r="I3941">
        <f>ItemLists_295084!S3939</f>
        <v>0</v>
      </c>
    </row>
    <row r="3942" spans="1:9" x14ac:dyDescent="0.25">
      <c r="A3942" t="str">
        <f>IF(ItemLists_295084!A3940="Juvenile Non-Fiction","JNF","")</f>
        <v/>
      </c>
      <c r="B3942">
        <f>ItemLists_295084!B3940</f>
        <v>0</v>
      </c>
      <c r="C3942" t="str">
        <f>LEFT(ItemLists_295084!D3940,36)</f>
        <v/>
      </c>
      <c r="D3942" s="3" t="str">
        <f>IF(ItemLists_295084!AE3940=1,"Yes","No")</f>
        <v>No</v>
      </c>
      <c r="E3942" s="18">
        <f>ItemLists_295084!C3940</f>
        <v>0</v>
      </c>
      <c r="F3942">
        <f>ItemLists_295084!F3940</f>
        <v>0</v>
      </c>
      <c r="G3942">
        <f>ItemLists_295084!P3940</f>
        <v>0</v>
      </c>
      <c r="H3942" s="1">
        <f>ItemLists_295084!W3940</f>
        <v>0</v>
      </c>
      <c r="I3942">
        <f>ItemLists_295084!S3940</f>
        <v>0</v>
      </c>
    </row>
    <row r="3943" spans="1:9" x14ac:dyDescent="0.25">
      <c r="A3943" t="str">
        <f>IF(ItemLists_295084!A3941="Juvenile Non-Fiction","JNF","")</f>
        <v/>
      </c>
      <c r="B3943">
        <f>ItemLists_295084!B3941</f>
        <v>0</v>
      </c>
      <c r="C3943" t="str">
        <f>LEFT(ItemLists_295084!D3941,36)</f>
        <v/>
      </c>
      <c r="D3943" s="3" t="str">
        <f>IF(ItemLists_295084!AE3941=1,"Yes","No")</f>
        <v>No</v>
      </c>
      <c r="E3943" s="18">
        <f>ItemLists_295084!C3941</f>
        <v>0</v>
      </c>
      <c r="F3943">
        <f>ItemLists_295084!F3941</f>
        <v>0</v>
      </c>
      <c r="G3943">
        <f>ItemLists_295084!P3941</f>
        <v>0</v>
      </c>
      <c r="H3943" s="1">
        <f>ItemLists_295084!W3941</f>
        <v>0</v>
      </c>
      <c r="I3943">
        <f>ItemLists_295084!S3941</f>
        <v>0</v>
      </c>
    </row>
    <row r="3944" spans="1:9" x14ac:dyDescent="0.25">
      <c r="A3944" t="str">
        <f>IF(ItemLists_295084!A3942="Juvenile Non-Fiction","JNF","")</f>
        <v/>
      </c>
      <c r="B3944">
        <f>ItemLists_295084!B3942</f>
        <v>0</v>
      </c>
      <c r="C3944" t="str">
        <f>LEFT(ItemLists_295084!D3942,36)</f>
        <v/>
      </c>
      <c r="D3944" s="3" t="str">
        <f>IF(ItemLists_295084!AE3942=1,"Yes","No")</f>
        <v>No</v>
      </c>
      <c r="E3944" s="18">
        <f>ItemLists_295084!C3942</f>
        <v>0</v>
      </c>
      <c r="F3944">
        <f>ItemLists_295084!F3942</f>
        <v>0</v>
      </c>
      <c r="G3944">
        <f>ItemLists_295084!P3942</f>
        <v>0</v>
      </c>
      <c r="H3944" s="1">
        <f>ItemLists_295084!W3942</f>
        <v>0</v>
      </c>
      <c r="I3944">
        <f>ItemLists_295084!S3942</f>
        <v>0</v>
      </c>
    </row>
    <row r="3945" spans="1:9" x14ac:dyDescent="0.25">
      <c r="A3945" t="str">
        <f>IF(ItemLists_295084!A3943="Juvenile Non-Fiction","JNF","")</f>
        <v/>
      </c>
      <c r="B3945">
        <f>ItemLists_295084!B3943</f>
        <v>0</v>
      </c>
      <c r="C3945" t="str">
        <f>LEFT(ItemLists_295084!D3943,36)</f>
        <v/>
      </c>
      <c r="D3945" s="3" t="str">
        <f>IF(ItemLists_295084!AE3943=1,"Yes","No")</f>
        <v>No</v>
      </c>
      <c r="E3945" s="18">
        <f>ItemLists_295084!C3943</f>
        <v>0</v>
      </c>
      <c r="F3945">
        <f>ItemLists_295084!F3943</f>
        <v>0</v>
      </c>
      <c r="G3945">
        <f>ItemLists_295084!P3943</f>
        <v>0</v>
      </c>
      <c r="H3945" s="1">
        <f>ItemLists_295084!W3943</f>
        <v>0</v>
      </c>
      <c r="I3945">
        <f>ItemLists_295084!S3943</f>
        <v>0</v>
      </c>
    </row>
    <row r="3946" spans="1:9" x14ac:dyDescent="0.25">
      <c r="A3946" t="str">
        <f>IF(ItemLists_295084!A3944="Juvenile Non-Fiction","JNF","")</f>
        <v/>
      </c>
      <c r="B3946">
        <f>ItemLists_295084!B3944</f>
        <v>0</v>
      </c>
      <c r="C3946" t="str">
        <f>LEFT(ItemLists_295084!D3944,36)</f>
        <v/>
      </c>
      <c r="D3946" s="3" t="str">
        <f>IF(ItemLists_295084!AE3944=1,"Yes","No")</f>
        <v>No</v>
      </c>
      <c r="E3946" s="18">
        <f>ItemLists_295084!C3944</f>
        <v>0</v>
      </c>
      <c r="F3946">
        <f>ItemLists_295084!F3944</f>
        <v>0</v>
      </c>
      <c r="G3946">
        <f>ItemLists_295084!P3944</f>
        <v>0</v>
      </c>
      <c r="H3946" s="1">
        <f>ItemLists_295084!W3944</f>
        <v>0</v>
      </c>
      <c r="I3946">
        <f>ItemLists_295084!S3944</f>
        <v>0</v>
      </c>
    </row>
    <row r="3947" spans="1:9" x14ac:dyDescent="0.25">
      <c r="A3947" t="str">
        <f>IF(ItemLists_295084!A3945="Juvenile Non-Fiction","JNF","")</f>
        <v/>
      </c>
      <c r="B3947">
        <f>ItemLists_295084!B3945</f>
        <v>0</v>
      </c>
      <c r="C3947" t="str">
        <f>LEFT(ItemLists_295084!D3945,36)</f>
        <v/>
      </c>
      <c r="D3947" s="3" t="str">
        <f>IF(ItemLists_295084!AE3945=1,"Yes","No")</f>
        <v>No</v>
      </c>
      <c r="E3947" s="18">
        <f>ItemLists_295084!C3945</f>
        <v>0</v>
      </c>
      <c r="F3947">
        <f>ItemLists_295084!F3945</f>
        <v>0</v>
      </c>
      <c r="G3947">
        <f>ItemLists_295084!P3945</f>
        <v>0</v>
      </c>
      <c r="H3947" s="1">
        <f>ItemLists_295084!W3945</f>
        <v>0</v>
      </c>
      <c r="I3947">
        <f>ItemLists_295084!S3945</f>
        <v>0</v>
      </c>
    </row>
    <row r="3948" spans="1:9" x14ac:dyDescent="0.25">
      <c r="A3948" t="str">
        <f>IF(ItemLists_295084!A3946="Juvenile Non-Fiction","JNF","")</f>
        <v/>
      </c>
      <c r="B3948">
        <f>ItemLists_295084!B3946</f>
        <v>0</v>
      </c>
      <c r="C3948" t="str">
        <f>LEFT(ItemLists_295084!D3946,36)</f>
        <v/>
      </c>
      <c r="D3948" s="3" t="str">
        <f>IF(ItemLists_295084!AE3946=1,"Yes","No")</f>
        <v>No</v>
      </c>
      <c r="E3948" s="18">
        <f>ItemLists_295084!C3946</f>
        <v>0</v>
      </c>
      <c r="F3948">
        <f>ItemLists_295084!F3946</f>
        <v>0</v>
      </c>
      <c r="G3948">
        <f>ItemLists_295084!P3946</f>
        <v>0</v>
      </c>
      <c r="H3948" s="1">
        <f>ItemLists_295084!W3946</f>
        <v>0</v>
      </c>
      <c r="I3948">
        <f>ItemLists_295084!S3946</f>
        <v>0</v>
      </c>
    </row>
    <row r="3949" spans="1:9" x14ac:dyDescent="0.25">
      <c r="A3949" t="str">
        <f>IF(ItemLists_295084!A3947="Juvenile Non-Fiction","JNF","")</f>
        <v/>
      </c>
      <c r="B3949">
        <f>ItemLists_295084!B3947</f>
        <v>0</v>
      </c>
      <c r="C3949" t="str">
        <f>LEFT(ItemLists_295084!D3947,36)</f>
        <v/>
      </c>
      <c r="D3949" s="3" t="str">
        <f>IF(ItemLists_295084!AE3947=1,"Yes","No")</f>
        <v>No</v>
      </c>
      <c r="E3949" s="18">
        <f>ItemLists_295084!C3947</f>
        <v>0</v>
      </c>
      <c r="F3949">
        <f>ItemLists_295084!F3947</f>
        <v>0</v>
      </c>
      <c r="G3949">
        <f>ItemLists_295084!P3947</f>
        <v>0</v>
      </c>
      <c r="H3949" s="1">
        <f>ItemLists_295084!W3947</f>
        <v>0</v>
      </c>
      <c r="I3949">
        <f>ItemLists_295084!S3947</f>
        <v>0</v>
      </c>
    </row>
    <row r="3950" spans="1:9" x14ac:dyDescent="0.25">
      <c r="A3950" t="str">
        <f>IF(ItemLists_295084!A3948="Juvenile Non-Fiction","JNF","")</f>
        <v/>
      </c>
      <c r="B3950">
        <f>ItemLists_295084!B3948</f>
        <v>0</v>
      </c>
      <c r="C3950" t="str">
        <f>LEFT(ItemLists_295084!D3948,36)</f>
        <v/>
      </c>
      <c r="D3950" s="3" t="str">
        <f>IF(ItemLists_295084!AE3948=1,"Yes","No")</f>
        <v>No</v>
      </c>
      <c r="E3950" s="18">
        <f>ItemLists_295084!C3948</f>
        <v>0</v>
      </c>
      <c r="F3950">
        <f>ItemLists_295084!F3948</f>
        <v>0</v>
      </c>
      <c r="G3950">
        <f>ItemLists_295084!P3948</f>
        <v>0</v>
      </c>
      <c r="H3950" s="1">
        <f>ItemLists_295084!W3948</f>
        <v>0</v>
      </c>
      <c r="I3950">
        <f>ItemLists_295084!S3948</f>
        <v>0</v>
      </c>
    </row>
    <row r="3951" spans="1:9" x14ac:dyDescent="0.25">
      <c r="A3951" t="str">
        <f>IF(ItemLists_295084!A3949="Juvenile Non-Fiction","JNF","")</f>
        <v/>
      </c>
      <c r="B3951">
        <f>ItemLists_295084!B3949</f>
        <v>0</v>
      </c>
      <c r="C3951" t="str">
        <f>LEFT(ItemLists_295084!D3949,36)</f>
        <v/>
      </c>
      <c r="D3951" s="3" t="str">
        <f>IF(ItemLists_295084!AE3949=1,"Yes","No")</f>
        <v>No</v>
      </c>
      <c r="E3951" s="18">
        <f>ItemLists_295084!C3949</f>
        <v>0</v>
      </c>
      <c r="F3951">
        <f>ItemLists_295084!F3949</f>
        <v>0</v>
      </c>
      <c r="G3951">
        <f>ItemLists_295084!P3949</f>
        <v>0</v>
      </c>
      <c r="H3951" s="1">
        <f>ItemLists_295084!W3949</f>
        <v>0</v>
      </c>
      <c r="I3951">
        <f>ItemLists_295084!S3949</f>
        <v>0</v>
      </c>
    </row>
    <row r="3952" spans="1:9" x14ac:dyDescent="0.25">
      <c r="A3952" t="str">
        <f>IF(ItemLists_295084!A3950="Juvenile Non-Fiction","JNF","")</f>
        <v/>
      </c>
      <c r="B3952">
        <f>ItemLists_295084!B3950</f>
        <v>0</v>
      </c>
      <c r="C3952" t="str">
        <f>LEFT(ItemLists_295084!D3950,36)</f>
        <v/>
      </c>
      <c r="D3952" s="3" t="str">
        <f>IF(ItemLists_295084!AE3950=1,"Yes","No")</f>
        <v>No</v>
      </c>
      <c r="E3952" s="18">
        <f>ItemLists_295084!C3950</f>
        <v>0</v>
      </c>
      <c r="F3952">
        <f>ItemLists_295084!F3950</f>
        <v>0</v>
      </c>
      <c r="G3952">
        <f>ItemLists_295084!P3950</f>
        <v>0</v>
      </c>
      <c r="H3952" s="1">
        <f>ItemLists_295084!W3950</f>
        <v>0</v>
      </c>
      <c r="I3952">
        <f>ItemLists_295084!S3950</f>
        <v>0</v>
      </c>
    </row>
    <row r="3953" spans="1:9" x14ac:dyDescent="0.25">
      <c r="A3953" t="str">
        <f>IF(ItemLists_295084!A3951="Juvenile Non-Fiction","JNF","")</f>
        <v/>
      </c>
      <c r="B3953">
        <f>ItemLists_295084!B3951</f>
        <v>0</v>
      </c>
      <c r="C3953" t="str">
        <f>LEFT(ItemLists_295084!D3951,36)</f>
        <v/>
      </c>
      <c r="D3953" s="3" t="str">
        <f>IF(ItemLists_295084!AE3951=1,"Yes","No")</f>
        <v>No</v>
      </c>
      <c r="E3953" s="18">
        <f>ItemLists_295084!C3951</f>
        <v>0</v>
      </c>
      <c r="F3953">
        <f>ItemLists_295084!F3951</f>
        <v>0</v>
      </c>
      <c r="G3953">
        <f>ItemLists_295084!P3951</f>
        <v>0</v>
      </c>
      <c r="H3953" s="1">
        <f>ItemLists_295084!W3951</f>
        <v>0</v>
      </c>
      <c r="I3953">
        <f>ItemLists_295084!S3951</f>
        <v>0</v>
      </c>
    </row>
    <row r="3954" spans="1:9" x14ac:dyDescent="0.25">
      <c r="A3954" t="str">
        <f>IF(ItemLists_295084!A3952="Juvenile Non-Fiction","JNF","")</f>
        <v/>
      </c>
      <c r="B3954">
        <f>ItemLists_295084!B3952</f>
        <v>0</v>
      </c>
      <c r="C3954" t="str">
        <f>LEFT(ItemLists_295084!D3952,36)</f>
        <v/>
      </c>
      <c r="D3954" s="3" t="str">
        <f>IF(ItemLists_295084!AE3952=1,"Yes","No")</f>
        <v>No</v>
      </c>
      <c r="E3954" s="18">
        <f>ItemLists_295084!C3952</f>
        <v>0</v>
      </c>
      <c r="F3954">
        <f>ItemLists_295084!F3952</f>
        <v>0</v>
      </c>
      <c r="G3954">
        <f>ItemLists_295084!P3952</f>
        <v>0</v>
      </c>
      <c r="H3954" s="1">
        <f>ItemLists_295084!W3952</f>
        <v>0</v>
      </c>
      <c r="I3954">
        <f>ItemLists_295084!S3952</f>
        <v>0</v>
      </c>
    </row>
    <row r="3955" spans="1:9" x14ac:dyDescent="0.25">
      <c r="A3955" t="str">
        <f>IF(ItemLists_295084!A3953="Juvenile Non-Fiction","JNF","")</f>
        <v/>
      </c>
      <c r="B3955">
        <f>ItemLists_295084!B3953</f>
        <v>0</v>
      </c>
      <c r="C3955" t="str">
        <f>LEFT(ItemLists_295084!D3953,36)</f>
        <v/>
      </c>
      <c r="D3955" s="3" t="str">
        <f>IF(ItemLists_295084!AE3953=1,"Yes","No")</f>
        <v>No</v>
      </c>
      <c r="E3955" s="18">
        <f>ItemLists_295084!C3953</f>
        <v>0</v>
      </c>
      <c r="F3955">
        <f>ItemLists_295084!F3953</f>
        <v>0</v>
      </c>
      <c r="G3955">
        <f>ItemLists_295084!P3953</f>
        <v>0</v>
      </c>
      <c r="H3955" s="1">
        <f>ItemLists_295084!W3953</f>
        <v>0</v>
      </c>
      <c r="I3955">
        <f>ItemLists_295084!S3953</f>
        <v>0</v>
      </c>
    </row>
    <row r="3956" spans="1:9" x14ac:dyDescent="0.25">
      <c r="A3956" t="str">
        <f>IF(ItemLists_295084!A3954="Juvenile Non-Fiction","JNF","")</f>
        <v/>
      </c>
      <c r="B3956">
        <f>ItemLists_295084!B3954</f>
        <v>0</v>
      </c>
      <c r="C3956" t="str">
        <f>LEFT(ItemLists_295084!D3954,36)</f>
        <v/>
      </c>
      <c r="D3956" s="3" t="str">
        <f>IF(ItemLists_295084!AE3954=1,"Yes","No")</f>
        <v>No</v>
      </c>
      <c r="E3956" s="18">
        <f>ItemLists_295084!C3954</f>
        <v>0</v>
      </c>
      <c r="F3956">
        <f>ItemLists_295084!F3954</f>
        <v>0</v>
      </c>
      <c r="G3956">
        <f>ItemLists_295084!P3954</f>
        <v>0</v>
      </c>
      <c r="H3956" s="1">
        <f>ItemLists_295084!W3954</f>
        <v>0</v>
      </c>
      <c r="I3956">
        <f>ItemLists_295084!S3954</f>
        <v>0</v>
      </c>
    </row>
    <row r="3957" spans="1:9" x14ac:dyDescent="0.25">
      <c r="A3957" t="str">
        <f>IF(ItemLists_295084!A3955="Juvenile Non-Fiction","JNF","")</f>
        <v/>
      </c>
      <c r="B3957">
        <f>ItemLists_295084!B3955</f>
        <v>0</v>
      </c>
      <c r="C3957" t="str">
        <f>LEFT(ItemLists_295084!D3955,36)</f>
        <v/>
      </c>
      <c r="D3957" s="3" t="str">
        <f>IF(ItemLists_295084!AE3955=1,"Yes","No")</f>
        <v>No</v>
      </c>
      <c r="E3957" s="18">
        <f>ItemLists_295084!C3955</f>
        <v>0</v>
      </c>
      <c r="F3957">
        <f>ItemLists_295084!F3955</f>
        <v>0</v>
      </c>
      <c r="G3957">
        <f>ItemLists_295084!P3955</f>
        <v>0</v>
      </c>
      <c r="H3957" s="1">
        <f>ItemLists_295084!W3955</f>
        <v>0</v>
      </c>
      <c r="I3957">
        <f>ItemLists_295084!S3955</f>
        <v>0</v>
      </c>
    </row>
    <row r="3958" spans="1:9" x14ac:dyDescent="0.25">
      <c r="A3958" t="str">
        <f>IF(ItemLists_295084!A3956="Juvenile Non-Fiction","JNF","")</f>
        <v/>
      </c>
      <c r="B3958">
        <f>ItemLists_295084!B3956</f>
        <v>0</v>
      </c>
      <c r="C3958" t="str">
        <f>LEFT(ItemLists_295084!D3956,36)</f>
        <v/>
      </c>
      <c r="D3958" s="3" t="str">
        <f>IF(ItemLists_295084!AE3956=1,"Yes","No")</f>
        <v>No</v>
      </c>
      <c r="E3958" s="18">
        <f>ItemLists_295084!C3956</f>
        <v>0</v>
      </c>
      <c r="F3958">
        <f>ItemLists_295084!F3956</f>
        <v>0</v>
      </c>
      <c r="G3958">
        <f>ItemLists_295084!P3956</f>
        <v>0</v>
      </c>
      <c r="H3958" s="1">
        <f>ItemLists_295084!W3956</f>
        <v>0</v>
      </c>
      <c r="I3958">
        <f>ItemLists_295084!S3956</f>
        <v>0</v>
      </c>
    </row>
    <row r="3959" spans="1:9" x14ac:dyDescent="0.25">
      <c r="A3959" t="str">
        <f>IF(ItemLists_295084!A3957="Juvenile Non-Fiction","JNF","")</f>
        <v/>
      </c>
      <c r="B3959">
        <f>ItemLists_295084!B3957</f>
        <v>0</v>
      </c>
      <c r="C3959" t="str">
        <f>LEFT(ItemLists_295084!D3957,36)</f>
        <v/>
      </c>
      <c r="D3959" s="3" t="str">
        <f>IF(ItemLists_295084!AE3957=1,"Yes","No")</f>
        <v>No</v>
      </c>
      <c r="E3959" s="18">
        <f>ItemLists_295084!C3957</f>
        <v>0</v>
      </c>
      <c r="F3959">
        <f>ItemLists_295084!F3957</f>
        <v>0</v>
      </c>
      <c r="G3959">
        <f>ItemLists_295084!P3957</f>
        <v>0</v>
      </c>
      <c r="H3959" s="1">
        <f>ItemLists_295084!W3957</f>
        <v>0</v>
      </c>
      <c r="I3959">
        <f>ItemLists_295084!S3957</f>
        <v>0</v>
      </c>
    </row>
    <row r="3960" spans="1:9" x14ac:dyDescent="0.25">
      <c r="A3960" t="str">
        <f>IF(ItemLists_295084!A3958="Juvenile Non-Fiction","JNF","")</f>
        <v/>
      </c>
      <c r="B3960">
        <f>ItemLists_295084!B3958</f>
        <v>0</v>
      </c>
      <c r="C3960" t="str">
        <f>LEFT(ItemLists_295084!D3958,36)</f>
        <v/>
      </c>
      <c r="D3960" s="3" t="str">
        <f>IF(ItemLists_295084!AE3958=1,"Yes","No")</f>
        <v>No</v>
      </c>
      <c r="E3960" s="18">
        <f>ItemLists_295084!C3958</f>
        <v>0</v>
      </c>
      <c r="F3960">
        <f>ItemLists_295084!F3958</f>
        <v>0</v>
      </c>
      <c r="G3960">
        <f>ItemLists_295084!P3958</f>
        <v>0</v>
      </c>
      <c r="H3960" s="1">
        <f>ItemLists_295084!W3958</f>
        <v>0</v>
      </c>
      <c r="I3960">
        <f>ItemLists_295084!S3958</f>
        <v>0</v>
      </c>
    </row>
    <row r="3961" spans="1:9" x14ac:dyDescent="0.25">
      <c r="A3961" t="str">
        <f>IF(ItemLists_295084!A3959="Juvenile Non-Fiction","JNF","")</f>
        <v/>
      </c>
      <c r="B3961">
        <f>ItemLists_295084!B3959</f>
        <v>0</v>
      </c>
      <c r="C3961" t="str">
        <f>LEFT(ItemLists_295084!D3959,36)</f>
        <v/>
      </c>
      <c r="D3961" s="3" t="str">
        <f>IF(ItemLists_295084!AE3959=1,"Yes","No")</f>
        <v>No</v>
      </c>
      <c r="E3961" s="18">
        <f>ItemLists_295084!C3959</f>
        <v>0</v>
      </c>
      <c r="F3961">
        <f>ItemLists_295084!F3959</f>
        <v>0</v>
      </c>
      <c r="G3961">
        <f>ItemLists_295084!P3959</f>
        <v>0</v>
      </c>
      <c r="H3961" s="1">
        <f>ItemLists_295084!W3959</f>
        <v>0</v>
      </c>
      <c r="I3961">
        <f>ItemLists_295084!S3959</f>
        <v>0</v>
      </c>
    </row>
    <row r="3962" spans="1:9" x14ac:dyDescent="0.25">
      <c r="A3962" t="str">
        <f>IF(ItemLists_295084!A3960="Juvenile Non-Fiction","JNF","")</f>
        <v/>
      </c>
      <c r="B3962">
        <f>ItemLists_295084!B3960</f>
        <v>0</v>
      </c>
      <c r="C3962" t="str">
        <f>LEFT(ItemLists_295084!D3960,36)</f>
        <v/>
      </c>
      <c r="D3962" s="3" t="str">
        <f>IF(ItemLists_295084!AE3960=1,"Yes","No")</f>
        <v>No</v>
      </c>
      <c r="E3962" s="18">
        <f>ItemLists_295084!C3960</f>
        <v>0</v>
      </c>
      <c r="F3962">
        <f>ItemLists_295084!F3960</f>
        <v>0</v>
      </c>
      <c r="G3962">
        <f>ItemLists_295084!P3960</f>
        <v>0</v>
      </c>
      <c r="H3962" s="1">
        <f>ItemLists_295084!W3960</f>
        <v>0</v>
      </c>
      <c r="I3962">
        <f>ItemLists_295084!S3960</f>
        <v>0</v>
      </c>
    </row>
    <row r="3963" spans="1:9" x14ac:dyDescent="0.25">
      <c r="A3963" t="str">
        <f>IF(ItemLists_295084!A3961="Juvenile Non-Fiction","JNF","")</f>
        <v/>
      </c>
      <c r="B3963">
        <f>ItemLists_295084!B3961</f>
        <v>0</v>
      </c>
      <c r="C3963" t="str">
        <f>LEFT(ItemLists_295084!D3961,36)</f>
        <v/>
      </c>
      <c r="D3963" s="3" t="str">
        <f>IF(ItemLists_295084!AE3961=1,"Yes","No")</f>
        <v>No</v>
      </c>
      <c r="E3963" s="18">
        <f>ItemLists_295084!C3961</f>
        <v>0</v>
      </c>
      <c r="F3963">
        <f>ItemLists_295084!F3961</f>
        <v>0</v>
      </c>
      <c r="G3963">
        <f>ItemLists_295084!P3961</f>
        <v>0</v>
      </c>
      <c r="H3963" s="1">
        <f>ItemLists_295084!W3961</f>
        <v>0</v>
      </c>
      <c r="I3963">
        <f>ItemLists_295084!S3961</f>
        <v>0</v>
      </c>
    </row>
    <row r="3964" spans="1:9" x14ac:dyDescent="0.25">
      <c r="A3964" t="str">
        <f>IF(ItemLists_295084!A3962="Juvenile Non-Fiction","JNF","")</f>
        <v/>
      </c>
      <c r="B3964">
        <f>ItemLists_295084!B3962</f>
        <v>0</v>
      </c>
      <c r="C3964" t="str">
        <f>LEFT(ItemLists_295084!D3962,36)</f>
        <v/>
      </c>
      <c r="D3964" s="3" t="str">
        <f>IF(ItemLists_295084!AE3962=1,"Yes","No")</f>
        <v>No</v>
      </c>
      <c r="E3964" s="18">
        <f>ItemLists_295084!C3962</f>
        <v>0</v>
      </c>
      <c r="F3964">
        <f>ItemLists_295084!F3962</f>
        <v>0</v>
      </c>
      <c r="G3964">
        <f>ItemLists_295084!P3962</f>
        <v>0</v>
      </c>
      <c r="H3964" s="1">
        <f>ItemLists_295084!W3962</f>
        <v>0</v>
      </c>
      <c r="I3964">
        <f>ItemLists_295084!S3962</f>
        <v>0</v>
      </c>
    </row>
    <row r="3965" spans="1:9" x14ac:dyDescent="0.25">
      <c r="A3965" t="str">
        <f>IF(ItemLists_295084!A3963="Juvenile Non-Fiction","JNF","")</f>
        <v/>
      </c>
      <c r="B3965">
        <f>ItemLists_295084!B3963</f>
        <v>0</v>
      </c>
      <c r="C3965" t="str">
        <f>LEFT(ItemLists_295084!D3963,36)</f>
        <v/>
      </c>
      <c r="D3965" s="3" t="str">
        <f>IF(ItemLists_295084!AE3963=1,"Yes","No")</f>
        <v>No</v>
      </c>
      <c r="E3965" s="18">
        <f>ItemLists_295084!C3963</f>
        <v>0</v>
      </c>
      <c r="F3965">
        <f>ItemLists_295084!F3963</f>
        <v>0</v>
      </c>
      <c r="G3965">
        <f>ItemLists_295084!P3963</f>
        <v>0</v>
      </c>
      <c r="H3965" s="1">
        <f>ItemLists_295084!W3963</f>
        <v>0</v>
      </c>
      <c r="I3965">
        <f>ItemLists_295084!S3963</f>
        <v>0</v>
      </c>
    </row>
    <row r="3966" spans="1:9" x14ac:dyDescent="0.25">
      <c r="A3966" t="str">
        <f>IF(ItemLists_295084!A3964="Juvenile Non-Fiction","JNF","")</f>
        <v/>
      </c>
      <c r="B3966">
        <f>ItemLists_295084!B3964</f>
        <v>0</v>
      </c>
      <c r="C3966" t="str">
        <f>LEFT(ItemLists_295084!D3964,36)</f>
        <v/>
      </c>
      <c r="D3966" s="3" t="str">
        <f>IF(ItemLists_295084!AE3964=1,"Yes","No")</f>
        <v>No</v>
      </c>
      <c r="E3966" s="18">
        <f>ItemLists_295084!C3964</f>
        <v>0</v>
      </c>
      <c r="F3966">
        <f>ItemLists_295084!F3964</f>
        <v>0</v>
      </c>
      <c r="G3966">
        <f>ItemLists_295084!P3964</f>
        <v>0</v>
      </c>
      <c r="H3966" s="1">
        <f>ItemLists_295084!W3964</f>
        <v>0</v>
      </c>
      <c r="I3966">
        <f>ItemLists_295084!S3964</f>
        <v>0</v>
      </c>
    </row>
    <row r="3967" spans="1:9" x14ac:dyDescent="0.25">
      <c r="A3967" t="str">
        <f>IF(ItemLists_295084!A3965="Juvenile Non-Fiction","JNF","")</f>
        <v/>
      </c>
      <c r="B3967">
        <f>ItemLists_295084!B3965</f>
        <v>0</v>
      </c>
      <c r="C3967" t="str">
        <f>LEFT(ItemLists_295084!D3965,36)</f>
        <v/>
      </c>
      <c r="D3967" s="3" t="str">
        <f>IF(ItemLists_295084!AE3965=1,"Yes","No")</f>
        <v>No</v>
      </c>
      <c r="E3967" s="18">
        <f>ItemLists_295084!C3965</f>
        <v>0</v>
      </c>
      <c r="F3967">
        <f>ItemLists_295084!F3965</f>
        <v>0</v>
      </c>
      <c r="G3967">
        <f>ItemLists_295084!P3965</f>
        <v>0</v>
      </c>
      <c r="H3967" s="1">
        <f>ItemLists_295084!W3965</f>
        <v>0</v>
      </c>
      <c r="I3967">
        <f>ItemLists_295084!S3965</f>
        <v>0</v>
      </c>
    </row>
    <row r="3968" spans="1:9" x14ac:dyDescent="0.25">
      <c r="A3968" t="str">
        <f>IF(ItemLists_295084!A3966="Juvenile Non-Fiction","JNF","")</f>
        <v/>
      </c>
      <c r="B3968">
        <f>ItemLists_295084!B3966</f>
        <v>0</v>
      </c>
      <c r="C3968" t="str">
        <f>LEFT(ItemLists_295084!D3966,36)</f>
        <v/>
      </c>
      <c r="D3968" s="3" t="str">
        <f>IF(ItemLists_295084!AE3966=1,"Yes","No")</f>
        <v>No</v>
      </c>
      <c r="E3968" s="18">
        <f>ItemLists_295084!C3966</f>
        <v>0</v>
      </c>
      <c r="F3968">
        <f>ItemLists_295084!F3966</f>
        <v>0</v>
      </c>
      <c r="G3968">
        <f>ItemLists_295084!P3966</f>
        <v>0</v>
      </c>
      <c r="H3968" s="1">
        <f>ItemLists_295084!W3966</f>
        <v>0</v>
      </c>
      <c r="I3968">
        <f>ItemLists_295084!S3966</f>
        <v>0</v>
      </c>
    </row>
    <row r="3969" spans="1:9" x14ac:dyDescent="0.25">
      <c r="A3969" t="str">
        <f>IF(ItemLists_295084!A3967="Juvenile Non-Fiction","JNF","")</f>
        <v/>
      </c>
      <c r="B3969">
        <f>ItemLists_295084!B3967</f>
        <v>0</v>
      </c>
      <c r="C3969" t="str">
        <f>LEFT(ItemLists_295084!D3967,36)</f>
        <v/>
      </c>
      <c r="D3969" s="3" t="str">
        <f>IF(ItemLists_295084!AE3967=1,"Yes","No")</f>
        <v>No</v>
      </c>
      <c r="E3969" s="18">
        <f>ItemLists_295084!C3967</f>
        <v>0</v>
      </c>
      <c r="F3969">
        <f>ItemLists_295084!F3967</f>
        <v>0</v>
      </c>
      <c r="G3969">
        <f>ItemLists_295084!P3967</f>
        <v>0</v>
      </c>
      <c r="H3969" s="1">
        <f>ItemLists_295084!W3967</f>
        <v>0</v>
      </c>
      <c r="I3969">
        <f>ItemLists_295084!S3967</f>
        <v>0</v>
      </c>
    </row>
    <row r="3970" spans="1:9" x14ac:dyDescent="0.25">
      <c r="A3970" t="str">
        <f>IF(ItemLists_295084!A3968="Juvenile Non-Fiction","JNF","")</f>
        <v/>
      </c>
      <c r="B3970">
        <f>ItemLists_295084!B3968</f>
        <v>0</v>
      </c>
      <c r="C3970" t="str">
        <f>LEFT(ItemLists_295084!D3968,36)</f>
        <v/>
      </c>
      <c r="D3970" s="3" t="str">
        <f>IF(ItemLists_295084!AE3968=1,"Yes","No")</f>
        <v>No</v>
      </c>
      <c r="E3970" s="18">
        <f>ItemLists_295084!C3968</f>
        <v>0</v>
      </c>
      <c r="F3970">
        <f>ItemLists_295084!F3968</f>
        <v>0</v>
      </c>
      <c r="G3970">
        <f>ItemLists_295084!P3968</f>
        <v>0</v>
      </c>
      <c r="H3970" s="1">
        <f>ItemLists_295084!W3968</f>
        <v>0</v>
      </c>
      <c r="I3970">
        <f>ItemLists_295084!S3968</f>
        <v>0</v>
      </c>
    </row>
    <row r="3971" spans="1:9" x14ac:dyDescent="0.25">
      <c r="A3971" t="str">
        <f>IF(ItemLists_295084!A3969="Juvenile Non-Fiction","JNF","")</f>
        <v/>
      </c>
      <c r="B3971">
        <f>ItemLists_295084!B3969</f>
        <v>0</v>
      </c>
      <c r="C3971" t="str">
        <f>LEFT(ItemLists_295084!D3969,36)</f>
        <v/>
      </c>
      <c r="D3971" s="3" t="str">
        <f>IF(ItemLists_295084!AE3969=1,"Yes","No")</f>
        <v>No</v>
      </c>
      <c r="E3971" s="18">
        <f>ItemLists_295084!C3969</f>
        <v>0</v>
      </c>
      <c r="F3971">
        <f>ItemLists_295084!F3969</f>
        <v>0</v>
      </c>
      <c r="G3971">
        <f>ItemLists_295084!P3969</f>
        <v>0</v>
      </c>
      <c r="H3971" s="1">
        <f>ItemLists_295084!W3969</f>
        <v>0</v>
      </c>
      <c r="I3971">
        <f>ItemLists_295084!S3969</f>
        <v>0</v>
      </c>
    </row>
    <row r="3972" spans="1:9" x14ac:dyDescent="0.25">
      <c r="A3972" t="str">
        <f>IF(ItemLists_295084!A3970="Juvenile Non-Fiction","JNF","")</f>
        <v/>
      </c>
      <c r="B3972">
        <f>ItemLists_295084!B3970</f>
        <v>0</v>
      </c>
      <c r="C3972" t="str">
        <f>LEFT(ItemLists_295084!D3970,36)</f>
        <v/>
      </c>
      <c r="D3972" s="3" t="str">
        <f>IF(ItemLists_295084!AE3970=1,"Yes","No")</f>
        <v>No</v>
      </c>
      <c r="E3972" s="18">
        <f>ItemLists_295084!C3970</f>
        <v>0</v>
      </c>
      <c r="F3972">
        <f>ItemLists_295084!F3970</f>
        <v>0</v>
      </c>
      <c r="G3972">
        <f>ItemLists_295084!P3970</f>
        <v>0</v>
      </c>
      <c r="H3972" s="1">
        <f>ItemLists_295084!W3970</f>
        <v>0</v>
      </c>
      <c r="I3972">
        <f>ItemLists_295084!S3970</f>
        <v>0</v>
      </c>
    </row>
    <row r="3973" spans="1:9" x14ac:dyDescent="0.25">
      <c r="A3973" t="str">
        <f>IF(ItemLists_295084!A3971="Juvenile Non-Fiction","JNF","")</f>
        <v/>
      </c>
      <c r="B3973">
        <f>ItemLists_295084!B3971</f>
        <v>0</v>
      </c>
      <c r="C3973" t="str">
        <f>LEFT(ItemLists_295084!D3971,36)</f>
        <v/>
      </c>
      <c r="D3973" s="3" t="str">
        <f>IF(ItemLists_295084!AE3971=1,"Yes","No")</f>
        <v>No</v>
      </c>
      <c r="E3973" s="18">
        <f>ItemLists_295084!C3971</f>
        <v>0</v>
      </c>
      <c r="F3973">
        <f>ItemLists_295084!F3971</f>
        <v>0</v>
      </c>
      <c r="G3973">
        <f>ItemLists_295084!P3971</f>
        <v>0</v>
      </c>
      <c r="H3973" s="1">
        <f>ItemLists_295084!W3971</f>
        <v>0</v>
      </c>
      <c r="I3973">
        <f>ItemLists_295084!S3971</f>
        <v>0</v>
      </c>
    </row>
    <row r="3974" spans="1:9" x14ac:dyDescent="0.25">
      <c r="A3974" t="str">
        <f>IF(ItemLists_295084!A3972="Juvenile Non-Fiction","JNF","")</f>
        <v/>
      </c>
      <c r="B3974">
        <f>ItemLists_295084!B3972</f>
        <v>0</v>
      </c>
      <c r="C3974" t="str">
        <f>LEFT(ItemLists_295084!D3972,36)</f>
        <v/>
      </c>
      <c r="D3974" s="3" t="str">
        <f>IF(ItemLists_295084!AE3972=1,"Yes","No")</f>
        <v>No</v>
      </c>
      <c r="E3974" s="18">
        <f>ItemLists_295084!C3972</f>
        <v>0</v>
      </c>
      <c r="F3974">
        <f>ItemLists_295084!F3972</f>
        <v>0</v>
      </c>
      <c r="G3974">
        <f>ItemLists_295084!P3972</f>
        <v>0</v>
      </c>
      <c r="H3974" s="1">
        <f>ItemLists_295084!W3972</f>
        <v>0</v>
      </c>
      <c r="I3974">
        <f>ItemLists_295084!S3972</f>
        <v>0</v>
      </c>
    </row>
    <row r="3975" spans="1:9" x14ac:dyDescent="0.25">
      <c r="A3975" t="str">
        <f>IF(ItemLists_295084!A3973="Juvenile Non-Fiction","JNF","")</f>
        <v/>
      </c>
      <c r="B3975">
        <f>ItemLists_295084!B3973</f>
        <v>0</v>
      </c>
      <c r="C3975" t="str">
        <f>LEFT(ItemLists_295084!D3973,36)</f>
        <v/>
      </c>
      <c r="D3975" s="3" t="str">
        <f>IF(ItemLists_295084!AE3973=1,"Yes","No")</f>
        <v>No</v>
      </c>
      <c r="E3975" s="18">
        <f>ItemLists_295084!C3973</f>
        <v>0</v>
      </c>
      <c r="F3975">
        <f>ItemLists_295084!F3973</f>
        <v>0</v>
      </c>
      <c r="G3975">
        <f>ItemLists_295084!P3973</f>
        <v>0</v>
      </c>
      <c r="H3975" s="1">
        <f>ItemLists_295084!W3973</f>
        <v>0</v>
      </c>
      <c r="I3975">
        <f>ItemLists_295084!S3973</f>
        <v>0</v>
      </c>
    </row>
    <row r="3976" spans="1:9" x14ac:dyDescent="0.25">
      <c r="A3976" t="str">
        <f>IF(ItemLists_295084!A3974="Juvenile Non-Fiction","JNF","")</f>
        <v/>
      </c>
      <c r="B3976">
        <f>ItemLists_295084!B3974</f>
        <v>0</v>
      </c>
      <c r="C3976" t="str">
        <f>LEFT(ItemLists_295084!D3974,36)</f>
        <v/>
      </c>
      <c r="D3976" s="3" t="str">
        <f>IF(ItemLists_295084!AE3974=1,"Yes","No")</f>
        <v>No</v>
      </c>
      <c r="E3976" s="18">
        <f>ItemLists_295084!C3974</f>
        <v>0</v>
      </c>
      <c r="F3976">
        <f>ItemLists_295084!F3974</f>
        <v>0</v>
      </c>
      <c r="G3976">
        <f>ItemLists_295084!P3974</f>
        <v>0</v>
      </c>
      <c r="H3976" s="1">
        <f>ItemLists_295084!W3974</f>
        <v>0</v>
      </c>
      <c r="I3976">
        <f>ItemLists_295084!S3974</f>
        <v>0</v>
      </c>
    </row>
    <row r="3977" spans="1:9" x14ac:dyDescent="0.25">
      <c r="A3977" t="str">
        <f>IF(ItemLists_295084!A3975="Juvenile Non-Fiction","JNF","")</f>
        <v/>
      </c>
      <c r="B3977">
        <f>ItemLists_295084!B3975</f>
        <v>0</v>
      </c>
      <c r="C3977" t="str">
        <f>LEFT(ItemLists_295084!D3975,36)</f>
        <v/>
      </c>
      <c r="D3977" s="3" t="str">
        <f>IF(ItemLists_295084!AE3975=1,"Yes","No")</f>
        <v>No</v>
      </c>
      <c r="E3977" s="18">
        <f>ItemLists_295084!C3975</f>
        <v>0</v>
      </c>
      <c r="F3977">
        <f>ItemLists_295084!F3975</f>
        <v>0</v>
      </c>
      <c r="G3977">
        <f>ItemLists_295084!P3975</f>
        <v>0</v>
      </c>
      <c r="H3977" s="1">
        <f>ItemLists_295084!W3975</f>
        <v>0</v>
      </c>
      <c r="I3977">
        <f>ItemLists_295084!S3975</f>
        <v>0</v>
      </c>
    </row>
    <row r="3978" spans="1:9" x14ac:dyDescent="0.25">
      <c r="A3978" t="str">
        <f>IF(ItemLists_295084!A3976="Juvenile Non-Fiction","JNF","")</f>
        <v/>
      </c>
      <c r="B3978">
        <f>ItemLists_295084!B3976</f>
        <v>0</v>
      </c>
      <c r="C3978" t="str">
        <f>LEFT(ItemLists_295084!D3976,36)</f>
        <v/>
      </c>
      <c r="D3978" s="3" t="str">
        <f>IF(ItemLists_295084!AE3976=1,"Yes","No")</f>
        <v>No</v>
      </c>
      <c r="E3978" s="18">
        <f>ItemLists_295084!C3976</f>
        <v>0</v>
      </c>
      <c r="F3978">
        <f>ItemLists_295084!F3976</f>
        <v>0</v>
      </c>
      <c r="G3978">
        <f>ItemLists_295084!P3976</f>
        <v>0</v>
      </c>
      <c r="H3978" s="1">
        <f>ItemLists_295084!W3976</f>
        <v>0</v>
      </c>
      <c r="I3978">
        <f>ItemLists_295084!S3976</f>
        <v>0</v>
      </c>
    </row>
    <row r="3979" spans="1:9" x14ac:dyDescent="0.25">
      <c r="A3979" t="str">
        <f>IF(ItemLists_295084!A3977="Juvenile Non-Fiction","JNF","")</f>
        <v/>
      </c>
      <c r="B3979">
        <f>ItemLists_295084!B3977</f>
        <v>0</v>
      </c>
      <c r="C3979" t="str">
        <f>LEFT(ItemLists_295084!D3977,36)</f>
        <v/>
      </c>
      <c r="D3979" s="3" t="str">
        <f>IF(ItemLists_295084!AE3977=1,"Yes","No")</f>
        <v>No</v>
      </c>
      <c r="E3979" s="18">
        <f>ItemLists_295084!C3977</f>
        <v>0</v>
      </c>
      <c r="F3979">
        <f>ItemLists_295084!F3977</f>
        <v>0</v>
      </c>
      <c r="G3979">
        <f>ItemLists_295084!P3977</f>
        <v>0</v>
      </c>
      <c r="H3979" s="1">
        <f>ItemLists_295084!W3977</f>
        <v>0</v>
      </c>
      <c r="I3979">
        <f>ItemLists_295084!S3977</f>
        <v>0</v>
      </c>
    </row>
    <row r="3980" spans="1:9" x14ac:dyDescent="0.25">
      <c r="A3980" t="str">
        <f>IF(ItemLists_295084!A3978="Juvenile Non-Fiction","JNF","")</f>
        <v/>
      </c>
      <c r="B3980">
        <f>ItemLists_295084!B3978</f>
        <v>0</v>
      </c>
      <c r="C3980" t="str">
        <f>LEFT(ItemLists_295084!D3978,36)</f>
        <v/>
      </c>
      <c r="D3980" s="3" t="str">
        <f>IF(ItemLists_295084!AE3978=1,"Yes","No")</f>
        <v>No</v>
      </c>
      <c r="E3980" s="18">
        <f>ItemLists_295084!C3978</f>
        <v>0</v>
      </c>
      <c r="F3980">
        <f>ItemLists_295084!F3978</f>
        <v>0</v>
      </c>
      <c r="G3980">
        <f>ItemLists_295084!P3978</f>
        <v>0</v>
      </c>
      <c r="H3980" s="1">
        <f>ItemLists_295084!W3978</f>
        <v>0</v>
      </c>
      <c r="I3980">
        <f>ItemLists_295084!S3978</f>
        <v>0</v>
      </c>
    </row>
    <row r="3981" spans="1:9" x14ac:dyDescent="0.25">
      <c r="A3981" t="str">
        <f>IF(ItemLists_295084!A3979="Juvenile Non-Fiction","JNF","")</f>
        <v/>
      </c>
      <c r="B3981">
        <f>ItemLists_295084!B3979</f>
        <v>0</v>
      </c>
      <c r="C3981" t="str">
        <f>LEFT(ItemLists_295084!D3979,36)</f>
        <v/>
      </c>
      <c r="D3981" s="3" t="str">
        <f>IF(ItemLists_295084!AE3979=1,"Yes","No")</f>
        <v>No</v>
      </c>
      <c r="E3981" s="18">
        <f>ItemLists_295084!C3979</f>
        <v>0</v>
      </c>
      <c r="F3981">
        <f>ItemLists_295084!F3979</f>
        <v>0</v>
      </c>
      <c r="G3981">
        <f>ItemLists_295084!P3979</f>
        <v>0</v>
      </c>
      <c r="H3981" s="1">
        <f>ItemLists_295084!W3979</f>
        <v>0</v>
      </c>
      <c r="I3981">
        <f>ItemLists_295084!S3979</f>
        <v>0</v>
      </c>
    </row>
    <row r="3982" spans="1:9" x14ac:dyDescent="0.25">
      <c r="A3982" t="str">
        <f>IF(ItemLists_295084!A3980="Juvenile Non-Fiction","JNF","")</f>
        <v/>
      </c>
      <c r="B3982">
        <f>ItemLists_295084!B3980</f>
        <v>0</v>
      </c>
      <c r="C3982" t="str">
        <f>LEFT(ItemLists_295084!D3980,36)</f>
        <v/>
      </c>
      <c r="D3982" s="3" t="str">
        <f>IF(ItemLists_295084!AE3980=1,"Yes","No")</f>
        <v>No</v>
      </c>
      <c r="E3982" s="18">
        <f>ItemLists_295084!C3980</f>
        <v>0</v>
      </c>
      <c r="F3982">
        <f>ItemLists_295084!F3980</f>
        <v>0</v>
      </c>
      <c r="G3982">
        <f>ItemLists_295084!P3980</f>
        <v>0</v>
      </c>
      <c r="H3982" s="1">
        <f>ItemLists_295084!W3980</f>
        <v>0</v>
      </c>
      <c r="I3982">
        <f>ItemLists_295084!S3980</f>
        <v>0</v>
      </c>
    </row>
    <row r="3983" spans="1:9" x14ac:dyDescent="0.25">
      <c r="A3983" t="str">
        <f>IF(ItemLists_295084!A3981="Juvenile Non-Fiction","JNF","")</f>
        <v/>
      </c>
      <c r="B3983">
        <f>ItemLists_295084!B3981</f>
        <v>0</v>
      </c>
      <c r="C3983" t="str">
        <f>LEFT(ItemLists_295084!D3981,36)</f>
        <v/>
      </c>
      <c r="D3983" s="3" t="str">
        <f>IF(ItemLists_295084!AE3981=1,"Yes","No")</f>
        <v>No</v>
      </c>
      <c r="E3983" s="18">
        <f>ItemLists_295084!C3981</f>
        <v>0</v>
      </c>
      <c r="F3983">
        <f>ItemLists_295084!F3981</f>
        <v>0</v>
      </c>
      <c r="G3983">
        <f>ItemLists_295084!P3981</f>
        <v>0</v>
      </c>
      <c r="H3983" s="1">
        <f>ItemLists_295084!W3981</f>
        <v>0</v>
      </c>
      <c r="I3983">
        <f>ItemLists_295084!S3981</f>
        <v>0</v>
      </c>
    </row>
    <row r="3984" spans="1:9" x14ac:dyDescent="0.25">
      <c r="A3984" t="str">
        <f>IF(ItemLists_295084!A3982="Juvenile Non-Fiction","JNF","")</f>
        <v/>
      </c>
      <c r="B3984">
        <f>ItemLists_295084!B3982</f>
        <v>0</v>
      </c>
      <c r="C3984" t="str">
        <f>LEFT(ItemLists_295084!D3982,36)</f>
        <v/>
      </c>
      <c r="D3984" s="3" t="str">
        <f>IF(ItemLists_295084!AE3982=1,"Yes","No")</f>
        <v>No</v>
      </c>
      <c r="E3984" s="18">
        <f>ItemLists_295084!C3982</f>
        <v>0</v>
      </c>
      <c r="F3984">
        <f>ItemLists_295084!F3982</f>
        <v>0</v>
      </c>
      <c r="G3984">
        <f>ItemLists_295084!P3982</f>
        <v>0</v>
      </c>
      <c r="H3984" s="1">
        <f>ItemLists_295084!W3982</f>
        <v>0</v>
      </c>
      <c r="I3984">
        <f>ItemLists_295084!S3982</f>
        <v>0</v>
      </c>
    </row>
    <row r="3985" spans="1:9" x14ac:dyDescent="0.25">
      <c r="A3985" t="str">
        <f>IF(ItemLists_295084!A3983="Juvenile Non-Fiction","JNF","")</f>
        <v/>
      </c>
      <c r="B3985">
        <f>ItemLists_295084!B3983</f>
        <v>0</v>
      </c>
      <c r="C3985" t="str">
        <f>LEFT(ItemLists_295084!D3983,36)</f>
        <v/>
      </c>
      <c r="D3985" s="3" t="str">
        <f>IF(ItemLists_295084!AE3983=1,"Yes","No")</f>
        <v>No</v>
      </c>
      <c r="E3985" s="18">
        <f>ItemLists_295084!C3983</f>
        <v>0</v>
      </c>
      <c r="F3985">
        <f>ItemLists_295084!F3983</f>
        <v>0</v>
      </c>
      <c r="G3985">
        <f>ItemLists_295084!P3983</f>
        <v>0</v>
      </c>
      <c r="H3985" s="1">
        <f>ItemLists_295084!W3983</f>
        <v>0</v>
      </c>
      <c r="I3985">
        <f>ItemLists_295084!S3983</f>
        <v>0</v>
      </c>
    </row>
    <row r="3986" spans="1:9" x14ac:dyDescent="0.25">
      <c r="A3986" t="str">
        <f>IF(ItemLists_295084!A3984="Juvenile Non-Fiction","JNF","")</f>
        <v/>
      </c>
      <c r="B3986">
        <f>ItemLists_295084!B3984</f>
        <v>0</v>
      </c>
      <c r="C3986" t="str">
        <f>LEFT(ItemLists_295084!D3984,36)</f>
        <v/>
      </c>
      <c r="D3986" s="3" t="str">
        <f>IF(ItemLists_295084!AE3984=1,"Yes","No")</f>
        <v>No</v>
      </c>
      <c r="E3986" s="18">
        <f>ItemLists_295084!C3984</f>
        <v>0</v>
      </c>
      <c r="F3986">
        <f>ItemLists_295084!F3984</f>
        <v>0</v>
      </c>
      <c r="G3986">
        <f>ItemLists_295084!P3984</f>
        <v>0</v>
      </c>
      <c r="H3986" s="1">
        <f>ItemLists_295084!W3984</f>
        <v>0</v>
      </c>
      <c r="I3986">
        <f>ItemLists_295084!S3984</f>
        <v>0</v>
      </c>
    </row>
    <row r="3987" spans="1:9" x14ac:dyDescent="0.25">
      <c r="A3987" t="str">
        <f>IF(ItemLists_295084!A3985="Juvenile Non-Fiction","JNF","")</f>
        <v/>
      </c>
      <c r="B3987">
        <f>ItemLists_295084!B3985</f>
        <v>0</v>
      </c>
      <c r="C3987" t="str">
        <f>LEFT(ItemLists_295084!D3985,36)</f>
        <v/>
      </c>
      <c r="D3987" s="3" t="str">
        <f>IF(ItemLists_295084!AE3985=1,"Yes","No")</f>
        <v>No</v>
      </c>
      <c r="E3987" s="18">
        <f>ItemLists_295084!C3985</f>
        <v>0</v>
      </c>
      <c r="F3987">
        <f>ItemLists_295084!F3985</f>
        <v>0</v>
      </c>
      <c r="G3987">
        <f>ItemLists_295084!P3985</f>
        <v>0</v>
      </c>
      <c r="H3987" s="1">
        <f>ItemLists_295084!W3985</f>
        <v>0</v>
      </c>
      <c r="I3987">
        <f>ItemLists_295084!S3985</f>
        <v>0</v>
      </c>
    </row>
    <row r="3988" spans="1:9" x14ac:dyDescent="0.25">
      <c r="A3988" t="str">
        <f>IF(ItemLists_295084!A3986="Juvenile Non-Fiction","JNF","")</f>
        <v/>
      </c>
      <c r="B3988">
        <f>ItemLists_295084!B3986</f>
        <v>0</v>
      </c>
      <c r="C3988" t="str">
        <f>LEFT(ItemLists_295084!D3986,36)</f>
        <v/>
      </c>
      <c r="D3988" s="3" t="str">
        <f>IF(ItemLists_295084!AE3986=1,"Yes","No")</f>
        <v>No</v>
      </c>
      <c r="E3988" s="18">
        <f>ItemLists_295084!C3986</f>
        <v>0</v>
      </c>
      <c r="F3988">
        <f>ItemLists_295084!F3986</f>
        <v>0</v>
      </c>
      <c r="G3988">
        <f>ItemLists_295084!P3986</f>
        <v>0</v>
      </c>
      <c r="H3988" s="1">
        <f>ItemLists_295084!W3986</f>
        <v>0</v>
      </c>
      <c r="I3988">
        <f>ItemLists_295084!S3986</f>
        <v>0</v>
      </c>
    </row>
    <row r="3989" spans="1:9" x14ac:dyDescent="0.25">
      <c r="A3989" t="str">
        <f>IF(ItemLists_295084!A3987="Juvenile Non-Fiction","JNF","")</f>
        <v/>
      </c>
      <c r="B3989">
        <f>ItemLists_295084!B3987</f>
        <v>0</v>
      </c>
      <c r="C3989" t="str">
        <f>LEFT(ItemLists_295084!D3987,36)</f>
        <v/>
      </c>
      <c r="D3989" s="3" t="str">
        <f>IF(ItemLists_295084!AE3987=1,"Yes","No")</f>
        <v>No</v>
      </c>
      <c r="E3989" s="18">
        <f>ItemLists_295084!C3987</f>
        <v>0</v>
      </c>
      <c r="F3989">
        <f>ItemLists_295084!F3987</f>
        <v>0</v>
      </c>
      <c r="G3989">
        <f>ItemLists_295084!P3987</f>
        <v>0</v>
      </c>
      <c r="H3989" s="1">
        <f>ItemLists_295084!W3987</f>
        <v>0</v>
      </c>
      <c r="I3989">
        <f>ItemLists_295084!S3987</f>
        <v>0</v>
      </c>
    </row>
    <row r="3990" spans="1:9" x14ac:dyDescent="0.25">
      <c r="A3990" t="str">
        <f>IF(ItemLists_295084!A3988="Juvenile Non-Fiction","JNF","")</f>
        <v/>
      </c>
      <c r="B3990">
        <f>ItemLists_295084!B3988</f>
        <v>0</v>
      </c>
      <c r="C3990" t="str">
        <f>LEFT(ItemLists_295084!D3988,36)</f>
        <v/>
      </c>
      <c r="D3990" s="3" t="str">
        <f>IF(ItemLists_295084!AE3988=1,"Yes","No")</f>
        <v>No</v>
      </c>
      <c r="E3990" s="18">
        <f>ItemLists_295084!C3988</f>
        <v>0</v>
      </c>
      <c r="F3990">
        <f>ItemLists_295084!F3988</f>
        <v>0</v>
      </c>
      <c r="G3990">
        <f>ItemLists_295084!P3988</f>
        <v>0</v>
      </c>
      <c r="H3990" s="1">
        <f>ItemLists_295084!W3988</f>
        <v>0</v>
      </c>
      <c r="I3990">
        <f>ItemLists_295084!S3988</f>
        <v>0</v>
      </c>
    </row>
    <row r="3991" spans="1:9" x14ac:dyDescent="0.25">
      <c r="A3991" t="str">
        <f>IF(ItemLists_295084!A3989="Juvenile Non-Fiction","JNF","")</f>
        <v/>
      </c>
      <c r="B3991">
        <f>ItemLists_295084!B3989</f>
        <v>0</v>
      </c>
      <c r="C3991" t="str">
        <f>LEFT(ItemLists_295084!D3989,36)</f>
        <v/>
      </c>
      <c r="D3991" s="3" t="str">
        <f>IF(ItemLists_295084!AE3989=1,"Yes","No")</f>
        <v>No</v>
      </c>
      <c r="E3991" s="18">
        <f>ItemLists_295084!C3989</f>
        <v>0</v>
      </c>
      <c r="F3991">
        <f>ItemLists_295084!F3989</f>
        <v>0</v>
      </c>
      <c r="G3991">
        <f>ItemLists_295084!P3989</f>
        <v>0</v>
      </c>
      <c r="H3991" s="1">
        <f>ItemLists_295084!W3989</f>
        <v>0</v>
      </c>
      <c r="I3991">
        <f>ItemLists_295084!S3989</f>
        <v>0</v>
      </c>
    </row>
    <row r="3992" spans="1:9" x14ac:dyDescent="0.25">
      <c r="A3992" t="str">
        <f>IF(ItemLists_295084!A3990="Juvenile Non-Fiction","JNF","")</f>
        <v/>
      </c>
      <c r="B3992">
        <f>ItemLists_295084!B3990</f>
        <v>0</v>
      </c>
      <c r="C3992" t="str">
        <f>LEFT(ItemLists_295084!D3990,36)</f>
        <v/>
      </c>
      <c r="D3992" s="3" t="str">
        <f>IF(ItemLists_295084!AE3990=1,"Yes","No")</f>
        <v>No</v>
      </c>
      <c r="E3992" s="18">
        <f>ItemLists_295084!C3990</f>
        <v>0</v>
      </c>
      <c r="F3992">
        <f>ItemLists_295084!F3990</f>
        <v>0</v>
      </c>
      <c r="G3992">
        <f>ItemLists_295084!P3990</f>
        <v>0</v>
      </c>
      <c r="H3992" s="1">
        <f>ItemLists_295084!W3990</f>
        <v>0</v>
      </c>
      <c r="I3992">
        <f>ItemLists_295084!S3990</f>
        <v>0</v>
      </c>
    </row>
    <row r="3993" spans="1:9" x14ac:dyDescent="0.25">
      <c r="A3993" t="str">
        <f>IF(ItemLists_295084!A3991="Juvenile Non-Fiction","JNF","")</f>
        <v/>
      </c>
      <c r="B3993">
        <f>ItemLists_295084!B3991</f>
        <v>0</v>
      </c>
      <c r="C3993" t="str">
        <f>LEFT(ItemLists_295084!D3991,36)</f>
        <v/>
      </c>
      <c r="D3993" s="3" t="str">
        <f>IF(ItemLists_295084!AE3991=1,"Yes","No")</f>
        <v>No</v>
      </c>
      <c r="E3993" s="18">
        <f>ItemLists_295084!C3991</f>
        <v>0</v>
      </c>
      <c r="F3993">
        <f>ItemLists_295084!F3991</f>
        <v>0</v>
      </c>
      <c r="G3993">
        <f>ItemLists_295084!P3991</f>
        <v>0</v>
      </c>
      <c r="H3993" s="1">
        <f>ItemLists_295084!W3991</f>
        <v>0</v>
      </c>
      <c r="I3993">
        <f>ItemLists_295084!S3991</f>
        <v>0</v>
      </c>
    </row>
    <row r="3994" spans="1:9" x14ac:dyDescent="0.25">
      <c r="A3994" t="str">
        <f>IF(ItemLists_295084!A3992="Juvenile Non-Fiction","JNF","")</f>
        <v/>
      </c>
      <c r="B3994">
        <f>ItemLists_295084!B3992</f>
        <v>0</v>
      </c>
      <c r="C3994" t="str">
        <f>LEFT(ItemLists_295084!D3992,36)</f>
        <v/>
      </c>
      <c r="D3994" s="3" t="str">
        <f>IF(ItemLists_295084!AE3992=1,"Yes","No")</f>
        <v>No</v>
      </c>
      <c r="E3994" s="18">
        <f>ItemLists_295084!C3992</f>
        <v>0</v>
      </c>
      <c r="F3994">
        <f>ItemLists_295084!F3992</f>
        <v>0</v>
      </c>
      <c r="G3994">
        <f>ItemLists_295084!P3992</f>
        <v>0</v>
      </c>
      <c r="H3994" s="1">
        <f>ItemLists_295084!W3992</f>
        <v>0</v>
      </c>
      <c r="I3994">
        <f>ItemLists_295084!S3992</f>
        <v>0</v>
      </c>
    </row>
    <row r="3995" spans="1:9" x14ac:dyDescent="0.25">
      <c r="A3995" t="str">
        <f>IF(ItemLists_295084!A3993="Juvenile Non-Fiction","JNF","")</f>
        <v/>
      </c>
      <c r="B3995">
        <f>ItemLists_295084!B3993</f>
        <v>0</v>
      </c>
      <c r="C3995" t="str">
        <f>LEFT(ItemLists_295084!D3993,36)</f>
        <v/>
      </c>
      <c r="D3995" s="3" t="str">
        <f>IF(ItemLists_295084!AE3993=1,"Yes","No")</f>
        <v>No</v>
      </c>
      <c r="E3995" s="18">
        <f>ItemLists_295084!C3993</f>
        <v>0</v>
      </c>
      <c r="F3995">
        <f>ItemLists_295084!F3993</f>
        <v>0</v>
      </c>
      <c r="G3995">
        <f>ItemLists_295084!P3993</f>
        <v>0</v>
      </c>
      <c r="H3995" s="1">
        <f>ItemLists_295084!W3993</f>
        <v>0</v>
      </c>
      <c r="I3995">
        <f>ItemLists_295084!S3993</f>
        <v>0</v>
      </c>
    </row>
    <row r="3996" spans="1:9" x14ac:dyDescent="0.25">
      <c r="A3996" t="str">
        <f>IF(ItemLists_295084!A3994="Juvenile Non-Fiction","JNF","")</f>
        <v/>
      </c>
      <c r="B3996">
        <f>ItemLists_295084!B3994</f>
        <v>0</v>
      </c>
      <c r="C3996" t="str">
        <f>LEFT(ItemLists_295084!D3994,36)</f>
        <v/>
      </c>
      <c r="D3996" s="3" t="str">
        <f>IF(ItemLists_295084!AE3994=1,"Yes","No")</f>
        <v>No</v>
      </c>
      <c r="E3996" s="18">
        <f>ItemLists_295084!C3994</f>
        <v>0</v>
      </c>
      <c r="F3996">
        <f>ItemLists_295084!F3994</f>
        <v>0</v>
      </c>
      <c r="G3996">
        <f>ItemLists_295084!P3994</f>
        <v>0</v>
      </c>
      <c r="H3996" s="1">
        <f>ItemLists_295084!W3994</f>
        <v>0</v>
      </c>
      <c r="I3996">
        <f>ItemLists_295084!S3994</f>
        <v>0</v>
      </c>
    </row>
    <row r="3997" spans="1:9" x14ac:dyDescent="0.25">
      <c r="A3997" t="str">
        <f>IF(ItemLists_295084!A3995="Juvenile Non-Fiction","JNF","")</f>
        <v/>
      </c>
      <c r="B3997">
        <f>ItemLists_295084!B3995</f>
        <v>0</v>
      </c>
      <c r="C3997" t="str">
        <f>LEFT(ItemLists_295084!D3995,36)</f>
        <v/>
      </c>
      <c r="D3997" s="3" t="str">
        <f>IF(ItemLists_295084!AE3995=1,"Yes","No")</f>
        <v>No</v>
      </c>
      <c r="E3997" s="18">
        <f>ItemLists_295084!C3995</f>
        <v>0</v>
      </c>
      <c r="F3997">
        <f>ItemLists_295084!F3995</f>
        <v>0</v>
      </c>
      <c r="G3997">
        <f>ItemLists_295084!P3995</f>
        <v>0</v>
      </c>
      <c r="H3997" s="1">
        <f>ItemLists_295084!W3995</f>
        <v>0</v>
      </c>
      <c r="I3997">
        <f>ItemLists_295084!S3995</f>
        <v>0</v>
      </c>
    </row>
    <row r="3998" spans="1:9" x14ac:dyDescent="0.25">
      <c r="A3998" t="str">
        <f>IF(ItemLists_295084!A3996="Juvenile Non-Fiction","JNF","")</f>
        <v/>
      </c>
      <c r="B3998">
        <f>ItemLists_295084!B3996</f>
        <v>0</v>
      </c>
      <c r="C3998" t="str">
        <f>LEFT(ItemLists_295084!D3996,36)</f>
        <v/>
      </c>
      <c r="D3998" s="3" t="str">
        <f>IF(ItemLists_295084!AE3996=1,"Yes","No")</f>
        <v>No</v>
      </c>
      <c r="E3998" s="18">
        <f>ItemLists_295084!C3996</f>
        <v>0</v>
      </c>
      <c r="F3998">
        <f>ItemLists_295084!F3996</f>
        <v>0</v>
      </c>
      <c r="G3998">
        <f>ItemLists_295084!P3996</f>
        <v>0</v>
      </c>
      <c r="H3998" s="1">
        <f>ItemLists_295084!W3996</f>
        <v>0</v>
      </c>
      <c r="I3998">
        <f>ItemLists_295084!S3996</f>
        <v>0</v>
      </c>
    </row>
    <row r="3999" spans="1:9" x14ac:dyDescent="0.25">
      <c r="A3999" t="str">
        <f>IF(ItemLists_295084!A3997="Juvenile Non-Fiction","JNF","")</f>
        <v/>
      </c>
      <c r="B3999">
        <f>ItemLists_295084!B3997</f>
        <v>0</v>
      </c>
      <c r="C3999" t="str">
        <f>LEFT(ItemLists_295084!D3997,36)</f>
        <v/>
      </c>
      <c r="D3999" s="3" t="str">
        <f>IF(ItemLists_295084!AE3997=1,"Yes","No")</f>
        <v>No</v>
      </c>
      <c r="E3999" s="18">
        <f>ItemLists_295084!C3997</f>
        <v>0</v>
      </c>
      <c r="F3999">
        <f>ItemLists_295084!F3997</f>
        <v>0</v>
      </c>
      <c r="G3999">
        <f>ItemLists_295084!P3997</f>
        <v>0</v>
      </c>
      <c r="H3999" s="1">
        <f>ItemLists_295084!W3997</f>
        <v>0</v>
      </c>
      <c r="I3999">
        <f>ItemLists_295084!S3997</f>
        <v>0</v>
      </c>
    </row>
    <row r="4000" spans="1:9" x14ac:dyDescent="0.25">
      <c r="A4000" t="str">
        <f>IF(ItemLists_295084!A3998="Juvenile Non-Fiction","JNF","")</f>
        <v/>
      </c>
      <c r="B4000">
        <f>ItemLists_295084!B3998</f>
        <v>0</v>
      </c>
      <c r="C4000" t="str">
        <f>LEFT(ItemLists_295084!D3998,36)</f>
        <v/>
      </c>
      <c r="D4000" s="3" t="str">
        <f>IF(ItemLists_295084!AE3998=1,"Yes","No")</f>
        <v>No</v>
      </c>
      <c r="E4000" s="18">
        <f>ItemLists_295084!C3998</f>
        <v>0</v>
      </c>
      <c r="F4000">
        <f>ItemLists_295084!F3998</f>
        <v>0</v>
      </c>
      <c r="G4000">
        <f>ItemLists_295084!P3998</f>
        <v>0</v>
      </c>
      <c r="H4000" s="1">
        <f>ItemLists_295084!W3998</f>
        <v>0</v>
      </c>
      <c r="I4000">
        <f>ItemLists_295084!S3998</f>
        <v>0</v>
      </c>
    </row>
    <row r="4001" spans="1:9" x14ac:dyDescent="0.25">
      <c r="A4001" t="str">
        <f>IF(ItemLists_295084!A3999="Juvenile Non-Fiction","JNF","")</f>
        <v/>
      </c>
      <c r="B4001">
        <f>ItemLists_295084!B3999</f>
        <v>0</v>
      </c>
      <c r="C4001" t="str">
        <f>LEFT(ItemLists_295084!D3999,36)</f>
        <v/>
      </c>
      <c r="D4001" s="3" t="str">
        <f>IF(ItemLists_295084!AE3999=1,"Yes","No")</f>
        <v>No</v>
      </c>
      <c r="E4001" s="18">
        <f>ItemLists_295084!C3999</f>
        <v>0</v>
      </c>
      <c r="F4001">
        <f>ItemLists_295084!F3999</f>
        <v>0</v>
      </c>
      <c r="G4001">
        <f>ItemLists_295084!P3999</f>
        <v>0</v>
      </c>
      <c r="H4001" s="1">
        <f>ItemLists_295084!W3999</f>
        <v>0</v>
      </c>
      <c r="I4001">
        <f>ItemLists_295084!S3999</f>
        <v>0</v>
      </c>
    </row>
    <row r="4002" spans="1:9" x14ac:dyDescent="0.25">
      <c r="A4002" t="str">
        <f>IF(ItemLists_295084!A4000="Juvenile Non-Fiction","JNF","")</f>
        <v/>
      </c>
      <c r="B4002">
        <f>ItemLists_295084!B4000</f>
        <v>0</v>
      </c>
      <c r="C4002" t="str">
        <f>LEFT(ItemLists_295084!D4000,36)</f>
        <v/>
      </c>
      <c r="D4002" s="3" t="str">
        <f>IF(ItemLists_295084!AE4000=1,"Yes","No")</f>
        <v>No</v>
      </c>
      <c r="E4002" s="18">
        <f>ItemLists_295084!C4000</f>
        <v>0</v>
      </c>
      <c r="F4002">
        <f>ItemLists_295084!F4000</f>
        <v>0</v>
      </c>
      <c r="G4002">
        <f>ItemLists_295084!P4000</f>
        <v>0</v>
      </c>
      <c r="H4002" s="1">
        <f>ItemLists_295084!W4000</f>
        <v>0</v>
      </c>
      <c r="I4002">
        <f>ItemLists_295084!S4000</f>
        <v>0</v>
      </c>
    </row>
    <row r="4003" spans="1:9" x14ac:dyDescent="0.25">
      <c r="A4003" t="str">
        <f>IF(ItemLists_295084!A4001="Juvenile Non-Fiction","JNF","")</f>
        <v/>
      </c>
      <c r="B4003">
        <f>ItemLists_295084!B4001</f>
        <v>0</v>
      </c>
      <c r="C4003" t="str">
        <f>LEFT(ItemLists_295084!D4001,36)</f>
        <v/>
      </c>
      <c r="D4003" s="3" t="str">
        <f>IF(ItemLists_295084!AE4001=1,"Yes","No")</f>
        <v>No</v>
      </c>
      <c r="E4003" s="18">
        <f>ItemLists_295084!C4001</f>
        <v>0</v>
      </c>
      <c r="F4003">
        <f>ItemLists_295084!F4001</f>
        <v>0</v>
      </c>
      <c r="G4003">
        <f>ItemLists_295084!P4001</f>
        <v>0</v>
      </c>
      <c r="H4003" s="1">
        <f>ItemLists_295084!W4001</f>
        <v>0</v>
      </c>
      <c r="I4003">
        <f>ItemLists_295084!S4001</f>
        <v>0</v>
      </c>
    </row>
    <row r="4004" spans="1:9" x14ac:dyDescent="0.25">
      <c r="A4004" t="str">
        <f>IF(ItemLists_295084!A4002="Juvenile Non-Fiction","JNF","")</f>
        <v/>
      </c>
      <c r="B4004">
        <f>ItemLists_295084!B4002</f>
        <v>0</v>
      </c>
      <c r="C4004" t="str">
        <f>LEFT(ItemLists_295084!D4002,36)</f>
        <v/>
      </c>
      <c r="D4004" s="3" t="str">
        <f>IF(ItemLists_295084!AE4002=1,"Yes","No")</f>
        <v>No</v>
      </c>
      <c r="E4004" s="18">
        <f>ItemLists_295084!C4002</f>
        <v>0</v>
      </c>
      <c r="F4004">
        <f>ItemLists_295084!F4002</f>
        <v>0</v>
      </c>
      <c r="G4004">
        <f>ItemLists_295084!P4002</f>
        <v>0</v>
      </c>
      <c r="H4004" s="1">
        <f>ItemLists_295084!W4002</f>
        <v>0</v>
      </c>
      <c r="I4004">
        <f>ItemLists_295084!S4002</f>
        <v>0</v>
      </c>
    </row>
    <row r="4005" spans="1:9" x14ac:dyDescent="0.25">
      <c r="A4005" t="str">
        <f>IF(ItemLists_295084!A4003="Juvenile Non-Fiction","JNF","")</f>
        <v/>
      </c>
      <c r="B4005">
        <f>ItemLists_295084!B4003</f>
        <v>0</v>
      </c>
      <c r="C4005" t="str">
        <f>LEFT(ItemLists_295084!D4003,36)</f>
        <v/>
      </c>
      <c r="D4005" s="3" t="str">
        <f>IF(ItemLists_295084!AE4003=1,"Yes","No")</f>
        <v>No</v>
      </c>
      <c r="E4005" s="18">
        <f>ItemLists_295084!C4003</f>
        <v>0</v>
      </c>
      <c r="F4005">
        <f>ItemLists_295084!F4003</f>
        <v>0</v>
      </c>
      <c r="G4005">
        <f>ItemLists_295084!P4003</f>
        <v>0</v>
      </c>
      <c r="H4005" s="1">
        <f>ItemLists_295084!W4003</f>
        <v>0</v>
      </c>
      <c r="I4005">
        <f>ItemLists_295084!S4003</f>
        <v>0</v>
      </c>
    </row>
    <row r="4006" spans="1:9" x14ac:dyDescent="0.25">
      <c r="A4006" t="str">
        <f>IF(ItemLists_295084!A4004="Juvenile Non-Fiction","JNF","")</f>
        <v/>
      </c>
      <c r="B4006">
        <f>ItemLists_295084!B4004</f>
        <v>0</v>
      </c>
      <c r="C4006" t="str">
        <f>LEFT(ItemLists_295084!D4004,36)</f>
        <v/>
      </c>
      <c r="D4006" s="3" t="str">
        <f>IF(ItemLists_295084!AE4004=1,"Yes","No")</f>
        <v>No</v>
      </c>
      <c r="E4006" s="18">
        <f>ItemLists_295084!C4004</f>
        <v>0</v>
      </c>
      <c r="F4006">
        <f>ItemLists_295084!F4004</f>
        <v>0</v>
      </c>
      <c r="G4006">
        <f>ItemLists_295084!P4004</f>
        <v>0</v>
      </c>
      <c r="H4006" s="1">
        <f>ItemLists_295084!W4004</f>
        <v>0</v>
      </c>
      <c r="I4006">
        <f>ItemLists_295084!S4004</f>
        <v>0</v>
      </c>
    </row>
    <row r="4007" spans="1:9" x14ac:dyDescent="0.25">
      <c r="A4007" t="str">
        <f>IF(ItemLists_295084!A4005="Juvenile Non-Fiction","JNF","")</f>
        <v/>
      </c>
      <c r="B4007">
        <f>ItemLists_295084!B4005</f>
        <v>0</v>
      </c>
      <c r="C4007" t="str">
        <f>LEFT(ItemLists_295084!D4005,36)</f>
        <v/>
      </c>
      <c r="D4007" s="3" t="str">
        <f>IF(ItemLists_295084!AE4005=1,"Yes","No")</f>
        <v>No</v>
      </c>
      <c r="E4007" s="18">
        <f>ItemLists_295084!C4005</f>
        <v>0</v>
      </c>
      <c r="F4007">
        <f>ItemLists_295084!F4005</f>
        <v>0</v>
      </c>
      <c r="G4007">
        <f>ItemLists_295084!P4005</f>
        <v>0</v>
      </c>
      <c r="H4007" s="1">
        <f>ItemLists_295084!W4005</f>
        <v>0</v>
      </c>
      <c r="I4007">
        <f>ItemLists_295084!S4005</f>
        <v>0</v>
      </c>
    </row>
    <row r="4008" spans="1:9" x14ac:dyDescent="0.25">
      <c r="A4008" t="str">
        <f>IF(ItemLists_295084!A4006="Juvenile Non-Fiction","JNF","")</f>
        <v/>
      </c>
      <c r="B4008">
        <f>ItemLists_295084!B4006</f>
        <v>0</v>
      </c>
      <c r="C4008" t="str">
        <f>LEFT(ItemLists_295084!D4006,36)</f>
        <v/>
      </c>
      <c r="D4008" s="3" t="str">
        <f>IF(ItemLists_295084!AE4006=1,"Yes","No")</f>
        <v>No</v>
      </c>
      <c r="E4008" s="18">
        <f>ItemLists_295084!C4006</f>
        <v>0</v>
      </c>
      <c r="F4008">
        <f>ItemLists_295084!F4006</f>
        <v>0</v>
      </c>
      <c r="G4008">
        <f>ItemLists_295084!P4006</f>
        <v>0</v>
      </c>
      <c r="H4008" s="1">
        <f>ItemLists_295084!W4006</f>
        <v>0</v>
      </c>
      <c r="I4008">
        <f>ItemLists_295084!S4006</f>
        <v>0</v>
      </c>
    </row>
    <row r="4009" spans="1:9" x14ac:dyDescent="0.25">
      <c r="A4009" t="str">
        <f>IF(ItemLists_295084!A4007="Juvenile Non-Fiction","JNF","")</f>
        <v/>
      </c>
      <c r="B4009">
        <f>ItemLists_295084!B4007</f>
        <v>0</v>
      </c>
      <c r="C4009" t="str">
        <f>LEFT(ItemLists_295084!D4007,36)</f>
        <v/>
      </c>
      <c r="D4009" s="3" t="str">
        <f>IF(ItemLists_295084!AE4007=1,"Yes","No")</f>
        <v>No</v>
      </c>
      <c r="E4009" s="18">
        <f>ItemLists_295084!C4007</f>
        <v>0</v>
      </c>
      <c r="F4009">
        <f>ItemLists_295084!F4007</f>
        <v>0</v>
      </c>
      <c r="G4009">
        <f>ItemLists_295084!P4007</f>
        <v>0</v>
      </c>
      <c r="H4009" s="1">
        <f>ItemLists_295084!W4007</f>
        <v>0</v>
      </c>
      <c r="I4009">
        <f>ItemLists_295084!S4007</f>
        <v>0</v>
      </c>
    </row>
    <row r="4010" spans="1:9" x14ac:dyDescent="0.25">
      <c r="A4010" t="str">
        <f>IF(ItemLists_295084!A4008="Juvenile Non-Fiction","JNF","")</f>
        <v/>
      </c>
      <c r="B4010">
        <f>ItemLists_295084!B4008</f>
        <v>0</v>
      </c>
      <c r="C4010" t="str">
        <f>LEFT(ItemLists_295084!D4008,36)</f>
        <v/>
      </c>
      <c r="D4010" s="3" t="str">
        <f>IF(ItemLists_295084!AE4008=1,"Yes","No")</f>
        <v>No</v>
      </c>
      <c r="E4010" s="18">
        <f>ItemLists_295084!C4008</f>
        <v>0</v>
      </c>
      <c r="F4010">
        <f>ItemLists_295084!F4008</f>
        <v>0</v>
      </c>
      <c r="G4010">
        <f>ItemLists_295084!P4008</f>
        <v>0</v>
      </c>
      <c r="H4010" s="1">
        <f>ItemLists_295084!W4008</f>
        <v>0</v>
      </c>
      <c r="I4010">
        <f>ItemLists_295084!S4008</f>
        <v>0</v>
      </c>
    </row>
    <row r="4011" spans="1:9" x14ac:dyDescent="0.25">
      <c r="A4011" t="str">
        <f>IF(ItemLists_295084!A4009="Juvenile Non-Fiction","JNF","")</f>
        <v/>
      </c>
      <c r="B4011">
        <f>ItemLists_295084!B4009</f>
        <v>0</v>
      </c>
      <c r="C4011" t="str">
        <f>LEFT(ItemLists_295084!D4009,36)</f>
        <v/>
      </c>
      <c r="D4011" s="3" t="str">
        <f>IF(ItemLists_295084!AE4009=1,"Yes","No")</f>
        <v>No</v>
      </c>
      <c r="E4011" s="18">
        <f>ItemLists_295084!C4009</f>
        <v>0</v>
      </c>
      <c r="F4011">
        <f>ItemLists_295084!F4009</f>
        <v>0</v>
      </c>
      <c r="G4011">
        <f>ItemLists_295084!P4009</f>
        <v>0</v>
      </c>
      <c r="H4011" s="1">
        <f>ItemLists_295084!W4009</f>
        <v>0</v>
      </c>
      <c r="I4011">
        <f>ItemLists_295084!S4009</f>
        <v>0</v>
      </c>
    </row>
    <row r="4012" spans="1:9" x14ac:dyDescent="0.25">
      <c r="A4012" t="str">
        <f>IF(ItemLists_295084!A4010="Juvenile Non-Fiction","JNF","")</f>
        <v/>
      </c>
      <c r="B4012">
        <f>ItemLists_295084!B4010</f>
        <v>0</v>
      </c>
      <c r="C4012" t="str">
        <f>LEFT(ItemLists_295084!D4010,36)</f>
        <v/>
      </c>
      <c r="D4012" s="3" t="str">
        <f>IF(ItemLists_295084!AE4010=1,"Yes","No")</f>
        <v>No</v>
      </c>
      <c r="E4012" s="18">
        <f>ItemLists_295084!C4010</f>
        <v>0</v>
      </c>
      <c r="F4012">
        <f>ItemLists_295084!F4010</f>
        <v>0</v>
      </c>
      <c r="G4012">
        <f>ItemLists_295084!P4010</f>
        <v>0</v>
      </c>
      <c r="H4012" s="1">
        <f>ItemLists_295084!W4010</f>
        <v>0</v>
      </c>
      <c r="I4012">
        <f>ItemLists_295084!S4010</f>
        <v>0</v>
      </c>
    </row>
    <row r="4013" spans="1:9" x14ac:dyDescent="0.25">
      <c r="A4013" t="str">
        <f>IF(ItemLists_295084!A4011="Juvenile Non-Fiction","JNF","")</f>
        <v/>
      </c>
      <c r="B4013">
        <f>ItemLists_295084!B4011</f>
        <v>0</v>
      </c>
      <c r="C4013" t="str">
        <f>LEFT(ItemLists_295084!D4011,36)</f>
        <v/>
      </c>
      <c r="D4013" s="3" t="str">
        <f>IF(ItemLists_295084!AE4011=1,"Yes","No")</f>
        <v>No</v>
      </c>
      <c r="E4013" s="18">
        <f>ItemLists_295084!C4011</f>
        <v>0</v>
      </c>
      <c r="F4013">
        <f>ItemLists_295084!F4011</f>
        <v>0</v>
      </c>
      <c r="G4013">
        <f>ItemLists_295084!P4011</f>
        <v>0</v>
      </c>
      <c r="H4013" s="1">
        <f>ItemLists_295084!W4011</f>
        <v>0</v>
      </c>
      <c r="I4013">
        <f>ItemLists_295084!S4011</f>
        <v>0</v>
      </c>
    </row>
    <row r="4014" spans="1:9" x14ac:dyDescent="0.25">
      <c r="A4014" t="str">
        <f>IF(ItemLists_295084!A4012="Juvenile Non-Fiction","JNF","")</f>
        <v/>
      </c>
      <c r="B4014">
        <f>ItemLists_295084!B4012</f>
        <v>0</v>
      </c>
      <c r="C4014" t="str">
        <f>LEFT(ItemLists_295084!D4012,36)</f>
        <v/>
      </c>
      <c r="D4014" s="3" t="str">
        <f>IF(ItemLists_295084!AE4012=1,"Yes","No")</f>
        <v>No</v>
      </c>
      <c r="E4014" s="18">
        <f>ItemLists_295084!C4012</f>
        <v>0</v>
      </c>
      <c r="F4014">
        <f>ItemLists_295084!F4012</f>
        <v>0</v>
      </c>
      <c r="G4014">
        <f>ItemLists_295084!P4012</f>
        <v>0</v>
      </c>
      <c r="H4014" s="1">
        <f>ItemLists_295084!W4012</f>
        <v>0</v>
      </c>
      <c r="I4014">
        <f>ItemLists_295084!S4012</f>
        <v>0</v>
      </c>
    </row>
    <row r="4015" spans="1:9" x14ac:dyDescent="0.25">
      <c r="A4015" t="str">
        <f>IF(ItemLists_295084!A4013="Juvenile Non-Fiction","JNF","")</f>
        <v/>
      </c>
      <c r="B4015">
        <f>ItemLists_295084!B4013</f>
        <v>0</v>
      </c>
      <c r="C4015" t="str">
        <f>LEFT(ItemLists_295084!D4013,36)</f>
        <v/>
      </c>
      <c r="D4015" s="3" t="str">
        <f>IF(ItemLists_295084!AE4013=1,"Yes","No")</f>
        <v>No</v>
      </c>
      <c r="E4015" s="18">
        <f>ItemLists_295084!C4013</f>
        <v>0</v>
      </c>
      <c r="F4015">
        <f>ItemLists_295084!F4013</f>
        <v>0</v>
      </c>
      <c r="G4015">
        <f>ItemLists_295084!P4013</f>
        <v>0</v>
      </c>
      <c r="H4015" s="1">
        <f>ItemLists_295084!W4013</f>
        <v>0</v>
      </c>
      <c r="I4015">
        <f>ItemLists_295084!S4013</f>
        <v>0</v>
      </c>
    </row>
    <row r="4016" spans="1:9" x14ac:dyDescent="0.25">
      <c r="A4016" t="str">
        <f>IF(ItemLists_295084!A4014="Juvenile Non-Fiction","JNF","")</f>
        <v/>
      </c>
      <c r="B4016">
        <f>ItemLists_295084!B4014</f>
        <v>0</v>
      </c>
      <c r="C4016" t="str">
        <f>LEFT(ItemLists_295084!D4014,36)</f>
        <v/>
      </c>
      <c r="D4016" s="3" t="str">
        <f>IF(ItemLists_295084!AE4014=1,"Yes","No")</f>
        <v>No</v>
      </c>
      <c r="E4016" s="18">
        <f>ItemLists_295084!C4014</f>
        <v>0</v>
      </c>
      <c r="F4016">
        <f>ItemLists_295084!F4014</f>
        <v>0</v>
      </c>
      <c r="G4016">
        <f>ItemLists_295084!P4014</f>
        <v>0</v>
      </c>
      <c r="H4016" s="1">
        <f>ItemLists_295084!W4014</f>
        <v>0</v>
      </c>
      <c r="I4016">
        <f>ItemLists_295084!S4014</f>
        <v>0</v>
      </c>
    </row>
    <row r="4017" spans="1:9" x14ac:dyDescent="0.25">
      <c r="A4017" t="str">
        <f>IF(ItemLists_295084!A4015="Juvenile Non-Fiction","JNF","")</f>
        <v/>
      </c>
      <c r="B4017">
        <f>ItemLists_295084!B4015</f>
        <v>0</v>
      </c>
      <c r="C4017" t="str">
        <f>LEFT(ItemLists_295084!D4015,36)</f>
        <v/>
      </c>
      <c r="D4017" s="3" t="str">
        <f>IF(ItemLists_295084!AE4015=1,"Yes","No")</f>
        <v>No</v>
      </c>
      <c r="E4017" s="18">
        <f>ItemLists_295084!C4015</f>
        <v>0</v>
      </c>
      <c r="F4017">
        <f>ItemLists_295084!F4015</f>
        <v>0</v>
      </c>
      <c r="G4017">
        <f>ItemLists_295084!P4015</f>
        <v>0</v>
      </c>
      <c r="H4017" s="1">
        <f>ItemLists_295084!W4015</f>
        <v>0</v>
      </c>
      <c r="I4017">
        <f>ItemLists_295084!S4015</f>
        <v>0</v>
      </c>
    </row>
    <row r="4018" spans="1:9" x14ac:dyDescent="0.25">
      <c r="A4018" t="str">
        <f>IF(ItemLists_295084!A4016="Juvenile Non-Fiction","JNF","")</f>
        <v/>
      </c>
      <c r="B4018">
        <f>ItemLists_295084!B4016</f>
        <v>0</v>
      </c>
      <c r="C4018" t="str">
        <f>LEFT(ItemLists_295084!D4016,36)</f>
        <v/>
      </c>
      <c r="D4018" s="3" t="str">
        <f>IF(ItemLists_295084!AE4016=1,"Yes","No")</f>
        <v>No</v>
      </c>
      <c r="E4018" s="18">
        <f>ItemLists_295084!C4016</f>
        <v>0</v>
      </c>
      <c r="F4018">
        <f>ItemLists_295084!F4016</f>
        <v>0</v>
      </c>
      <c r="G4018">
        <f>ItemLists_295084!P4016</f>
        <v>0</v>
      </c>
      <c r="H4018" s="1">
        <f>ItemLists_295084!W4016</f>
        <v>0</v>
      </c>
      <c r="I4018">
        <f>ItemLists_295084!S4016</f>
        <v>0</v>
      </c>
    </row>
    <row r="4019" spans="1:9" x14ac:dyDescent="0.25">
      <c r="A4019" t="str">
        <f>IF(ItemLists_295084!A4017="Juvenile Non-Fiction","JNF","")</f>
        <v/>
      </c>
      <c r="B4019">
        <f>ItemLists_295084!B4017</f>
        <v>0</v>
      </c>
      <c r="C4019" t="str">
        <f>LEFT(ItemLists_295084!D4017,36)</f>
        <v/>
      </c>
      <c r="D4019" s="3" t="str">
        <f>IF(ItemLists_295084!AE4017=1,"Yes","No")</f>
        <v>No</v>
      </c>
      <c r="E4019" s="18">
        <f>ItemLists_295084!C4017</f>
        <v>0</v>
      </c>
      <c r="F4019">
        <f>ItemLists_295084!F4017</f>
        <v>0</v>
      </c>
      <c r="G4019">
        <f>ItemLists_295084!P4017</f>
        <v>0</v>
      </c>
      <c r="H4019" s="1">
        <f>ItemLists_295084!W4017</f>
        <v>0</v>
      </c>
      <c r="I4019">
        <f>ItemLists_295084!S4017</f>
        <v>0</v>
      </c>
    </row>
    <row r="4020" spans="1:9" x14ac:dyDescent="0.25">
      <c r="A4020" t="str">
        <f>IF(ItemLists_295084!A4018="Juvenile Non-Fiction","JNF","")</f>
        <v/>
      </c>
      <c r="B4020">
        <f>ItemLists_295084!B4018</f>
        <v>0</v>
      </c>
      <c r="C4020" t="str">
        <f>LEFT(ItemLists_295084!D4018,36)</f>
        <v/>
      </c>
      <c r="D4020" s="3" t="str">
        <f>IF(ItemLists_295084!AE4018=1,"Yes","No")</f>
        <v>No</v>
      </c>
      <c r="E4020" s="18">
        <f>ItemLists_295084!C4018</f>
        <v>0</v>
      </c>
      <c r="F4020">
        <f>ItemLists_295084!F4018</f>
        <v>0</v>
      </c>
      <c r="G4020">
        <f>ItemLists_295084!P4018</f>
        <v>0</v>
      </c>
      <c r="H4020" s="1">
        <f>ItemLists_295084!W4018</f>
        <v>0</v>
      </c>
      <c r="I4020">
        <f>ItemLists_295084!S4018</f>
        <v>0</v>
      </c>
    </row>
    <row r="4021" spans="1:9" x14ac:dyDescent="0.25">
      <c r="A4021" t="str">
        <f>IF(ItemLists_295084!A4019="Juvenile Non-Fiction","JNF","")</f>
        <v/>
      </c>
      <c r="B4021">
        <f>ItemLists_295084!B4019</f>
        <v>0</v>
      </c>
      <c r="C4021" t="str">
        <f>LEFT(ItemLists_295084!D4019,36)</f>
        <v/>
      </c>
      <c r="D4021" s="3" t="str">
        <f>IF(ItemLists_295084!AE4019=1,"Yes","No")</f>
        <v>No</v>
      </c>
      <c r="E4021" s="18">
        <f>ItemLists_295084!C4019</f>
        <v>0</v>
      </c>
      <c r="F4021">
        <f>ItemLists_295084!F4019</f>
        <v>0</v>
      </c>
      <c r="G4021">
        <f>ItemLists_295084!P4019</f>
        <v>0</v>
      </c>
      <c r="H4021" s="1">
        <f>ItemLists_295084!W4019</f>
        <v>0</v>
      </c>
      <c r="I4021">
        <f>ItemLists_295084!S4019</f>
        <v>0</v>
      </c>
    </row>
    <row r="4022" spans="1:9" x14ac:dyDescent="0.25">
      <c r="A4022" t="str">
        <f>IF(ItemLists_295084!A4020="Juvenile Non-Fiction","JNF","")</f>
        <v/>
      </c>
      <c r="B4022">
        <f>ItemLists_295084!B4020</f>
        <v>0</v>
      </c>
      <c r="C4022" t="str">
        <f>LEFT(ItemLists_295084!D4020,36)</f>
        <v/>
      </c>
      <c r="D4022" s="3" t="str">
        <f>IF(ItemLists_295084!AE4020=1,"Yes","No")</f>
        <v>No</v>
      </c>
      <c r="E4022" s="18">
        <f>ItemLists_295084!C4020</f>
        <v>0</v>
      </c>
      <c r="F4022">
        <f>ItemLists_295084!F4020</f>
        <v>0</v>
      </c>
      <c r="G4022">
        <f>ItemLists_295084!P4020</f>
        <v>0</v>
      </c>
      <c r="H4022" s="1">
        <f>ItemLists_295084!W4020</f>
        <v>0</v>
      </c>
      <c r="I4022">
        <f>ItemLists_295084!S4020</f>
        <v>0</v>
      </c>
    </row>
    <row r="4023" spans="1:9" x14ac:dyDescent="0.25">
      <c r="A4023" t="str">
        <f>IF(ItemLists_295084!A4021="Juvenile Non-Fiction","JNF","")</f>
        <v/>
      </c>
      <c r="B4023">
        <f>ItemLists_295084!B4021</f>
        <v>0</v>
      </c>
      <c r="C4023" t="str">
        <f>LEFT(ItemLists_295084!D4021,36)</f>
        <v/>
      </c>
      <c r="D4023" s="3" t="str">
        <f>IF(ItemLists_295084!AE4021=1,"Yes","No")</f>
        <v>No</v>
      </c>
      <c r="E4023" s="18">
        <f>ItemLists_295084!C4021</f>
        <v>0</v>
      </c>
      <c r="F4023">
        <f>ItemLists_295084!F4021</f>
        <v>0</v>
      </c>
      <c r="G4023">
        <f>ItemLists_295084!P4021</f>
        <v>0</v>
      </c>
      <c r="H4023" s="1">
        <f>ItemLists_295084!W4021</f>
        <v>0</v>
      </c>
      <c r="I4023">
        <f>ItemLists_295084!S4021</f>
        <v>0</v>
      </c>
    </row>
    <row r="4024" spans="1:9" x14ac:dyDescent="0.25">
      <c r="A4024" t="str">
        <f>IF(ItemLists_295084!A4022="Juvenile Non-Fiction","JNF","")</f>
        <v/>
      </c>
      <c r="B4024">
        <f>ItemLists_295084!B4022</f>
        <v>0</v>
      </c>
      <c r="C4024" t="str">
        <f>LEFT(ItemLists_295084!D4022,36)</f>
        <v/>
      </c>
      <c r="D4024" s="3" t="str">
        <f>IF(ItemLists_295084!AE4022=1,"Yes","No")</f>
        <v>No</v>
      </c>
      <c r="E4024" s="18">
        <f>ItemLists_295084!C4022</f>
        <v>0</v>
      </c>
      <c r="F4024">
        <f>ItemLists_295084!F4022</f>
        <v>0</v>
      </c>
      <c r="G4024">
        <f>ItemLists_295084!P4022</f>
        <v>0</v>
      </c>
      <c r="H4024" s="1">
        <f>ItemLists_295084!W4022</f>
        <v>0</v>
      </c>
      <c r="I4024">
        <f>ItemLists_295084!S4022</f>
        <v>0</v>
      </c>
    </row>
    <row r="4025" spans="1:9" x14ac:dyDescent="0.25">
      <c r="A4025" t="str">
        <f>IF(ItemLists_295084!A4023="Juvenile Non-Fiction","JNF","")</f>
        <v/>
      </c>
      <c r="B4025">
        <f>ItemLists_295084!B4023</f>
        <v>0</v>
      </c>
      <c r="C4025" t="str">
        <f>LEFT(ItemLists_295084!D4023,36)</f>
        <v/>
      </c>
      <c r="D4025" s="3" t="str">
        <f>IF(ItemLists_295084!AE4023=1,"Yes","No")</f>
        <v>No</v>
      </c>
      <c r="E4025" s="18">
        <f>ItemLists_295084!C4023</f>
        <v>0</v>
      </c>
      <c r="F4025">
        <f>ItemLists_295084!F4023</f>
        <v>0</v>
      </c>
      <c r="G4025">
        <f>ItemLists_295084!P4023</f>
        <v>0</v>
      </c>
      <c r="H4025" s="1">
        <f>ItemLists_295084!W4023</f>
        <v>0</v>
      </c>
      <c r="I4025">
        <f>ItemLists_295084!S4023</f>
        <v>0</v>
      </c>
    </row>
    <row r="4026" spans="1:9" x14ac:dyDescent="0.25">
      <c r="A4026" t="str">
        <f>IF(ItemLists_295084!A4024="Juvenile Non-Fiction","JNF","")</f>
        <v/>
      </c>
      <c r="B4026">
        <f>ItemLists_295084!B4024</f>
        <v>0</v>
      </c>
      <c r="C4026" t="str">
        <f>LEFT(ItemLists_295084!D4024,36)</f>
        <v/>
      </c>
      <c r="D4026" s="3" t="str">
        <f>IF(ItemLists_295084!AE4024=1,"Yes","No")</f>
        <v>No</v>
      </c>
      <c r="E4026" s="18">
        <f>ItemLists_295084!C4024</f>
        <v>0</v>
      </c>
      <c r="F4026">
        <f>ItemLists_295084!F4024</f>
        <v>0</v>
      </c>
      <c r="G4026">
        <f>ItemLists_295084!P4024</f>
        <v>0</v>
      </c>
      <c r="H4026" s="1">
        <f>ItemLists_295084!W4024</f>
        <v>0</v>
      </c>
      <c r="I4026">
        <f>ItemLists_295084!S4024</f>
        <v>0</v>
      </c>
    </row>
    <row r="4027" spans="1:9" x14ac:dyDescent="0.25">
      <c r="A4027" t="str">
        <f>IF(ItemLists_295084!A4025="Juvenile Non-Fiction","JNF","")</f>
        <v/>
      </c>
      <c r="B4027">
        <f>ItemLists_295084!B4025</f>
        <v>0</v>
      </c>
      <c r="C4027" t="str">
        <f>LEFT(ItemLists_295084!D4025,36)</f>
        <v/>
      </c>
      <c r="D4027" s="3" t="str">
        <f>IF(ItemLists_295084!AE4025=1,"Yes","No")</f>
        <v>No</v>
      </c>
      <c r="E4027" s="18">
        <f>ItemLists_295084!C4025</f>
        <v>0</v>
      </c>
      <c r="F4027">
        <f>ItemLists_295084!F4025</f>
        <v>0</v>
      </c>
      <c r="G4027">
        <f>ItemLists_295084!P4025</f>
        <v>0</v>
      </c>
      <c r="H4027" s="1">
        <f>ItemLists_295084!W4025</f>
        <v>0</v>
      </c>
      <c r="I4027">
        <f>ItemLists_295084!S4025</f>
        <v>0</v>
      </c>
    </row>
    <row r="4028" spans="1:9" x14ac:dyDescent="0.25">
      <c r="A4028" t="str">
        <f>IF(ItemLists_295084!A4026="Juvenile Non-Fiction","JNF","")</f>
        <v/>
      </c>
      <c r="B4028">
        <f>ItemLists_295084!B4026</f>
        <v>0</v>
      </c>
      <c r="C4028" t="str">
        <f>LEFT(ItemLists_295084!D4026,36)</f>
        <v/>
      </c>
      <c r="D4028" s="3" t="str">
        <f>IF(ItemLists_295084!AE4026=1,"Yes","No")</f>
        <v>No</v>
      </c>
      <c r="E4028" s="18">
        <f>ItemLists_295084!C4026</f>
        <v>0</v>
      </c>
      <c r="F4028">
        <f>ItemLists_295084!F4026</f>
        <v>0</v>
      </c>
      <c r="G4028">
        <f>ItemLists_295084!P4026</f>
        <v>0</v>
      </c>
      <c r="H4028" s="1">
        <f>ItemLists_295084!W4026</f>
        <v>0</v>
      </c>
      <c r="I4028">
        <f>ItemLists_295084!S4026</f>
        <v>0</v>
      </c>
    </row>
    <row r="4029" spans="1:9" x14ac:dyDescent="0.25">
      <c r="A4029" t="str">
        <f>IF(ItemLists_295084!A4027="Juvenile Non-Fiction","JNF","")</f>
        <v/>
      </c>
      <c r="B4029">
        <f>ItemLists_295084!B4027</f>
        <v>0</v>
      </c>
      <c r="C4029" t="str">
        <f>LEFT(ItemLists_295084!D4027,36)</f>
        <v/>
      </c>
      <c r="D4029" s="3" t="str">
        <f>IF(ItemLists_295084!AE4027=1,"Yes","No")</f>
        <v>No</v>
      </c>
      <c r="E4029" s="18">
        <f>ItemLists_295084!C4027</f>
        <v>0</v>
      </c>
      <c r="F4029">
        <f>ItemLists_295084!F4027</f>
        <v>0</v>
      </c>
      <c r="G4029">
        <f>ItemLists_295084!P4027</f>
        <v>0</v>
      </c>
      <c r="H4029" s="1">
        <f>ItemLists_295084!W4027</f>
        <v>0</v>
      </c>
      <c r="I4029">
        <f>ItemLists_295084!S4027</f>
        <v>0</v>
      </c>
    </row>
    <row r="4030" spans="1:9" x14ac:dyDescent="0.25">
      <c r="A4030" t="str">
        <f>IF(ItemLists_295084!A4028="Juvenile Non-Fiction","JNF","")</f>
        <v/>
      </c>
      <c r="B4030">
        <f>ItemLists_295084!B4028</f>
        <v>0</v>
      </c>
      <c r="C4030" t="str">
        <f>LEFT(ItemLists_295084!D4028,36)</f>
        <v/>
      </c>
      <c r="D4030" s="3" t="str">
        <f>IF(ItemLists_295084!AE4028=1,"Yes","No")</f>
        <v>No</v>
      </c>
      <c r="E4030" s="18">
        <f>ItemLists_295084!C4028</f>
        <v>0</v>
      </c>
      <c r="F4030">
        <f>ItemLists_295084!F4028</f>
        <v>0</v>
      </c>
      <c r="G4030">
        <f>ItemLists_295084!P4028</f>
        <v>0</v>
      </c>
      <c r="H4030" s="1">
        <f>ItemLists_295084!W4028</f>
        <v>0</v>
      </c>
      <c r="I4030">
        <f>ItemLists_295084!S4028</f>
        <v>0</v>
      </c>
    </row>
    <row r="4031" spans="1:9" x14ac:dyDescent="0.25">
      <c r="A4031" t="str">
        <f>IF(ItemLists_295084!A4029="Juvenile Non-Fiction","JNF","")</f>
        <v/>
      </c>
      <c r="B4031">
        <f>ItemLists_295084!B4029</f>
        <v>0</v>
      </c>
      <c r="C4031" t="str">
        <f>LEFT(ItemLists_295084!D4029,36)</f>
        <v/>
      </c>
      <c r="D4031" s="3" t="str">
        <f>IF(ItemLists_295084!AE4029=1,"Yes","No")</f>
        <v>No</v>
      </c>
      <c r="E4031" s="18">
        <f>ItemLists_295084!C4029</f>
        <v>0</v>
      </c>
      <c r="F4031">
        <f>ItemLists_295084!F4029</f>
        <v>0</v>
      </c>
      <c r="G4031">
        <f>ItemLists_295084!P4029</f>
        <v>0</v>
      </c>
      <c r="H4031" s="1">
        <f>ItemLists_295084!W4029</f>
        <v>0</v>
      </c>
      <c r="I4031">
        <f>ItemLists_295084!S4029</f>
        <v>0</v>
      </c>
    </row>
    <row r="4032" spans="1:9" x14ac:dyDescent="0.25">
      <c r="A4032" t="str">
        <f>IF(ItemLists_295084!A4030="Juvenile Non-Fiction","JNF","")</f>
        <v/>
      </c>
      <c r="B4032">
        <f>ItemLists_295084!B4030</f>
        <v>0</v>
      </c>
      <c r="C4032" t="str">
        <f>LEFT(ItemLists_295084!D4030,36)</f>
        <v/>
      </c>
      <c r="D4032" s="3" t="str">
        <f>IF(ItemLists_295084!AE4030=1,"Yes","No")</f>
        <v>No</v>
      </c>
      <c r="E4032" s="18">
        <f>ItemLists_295084!C4030</f>
        <v>0</v>
      </c>
      <c r="F4032">
        <f>ItemLists_295084!F4030</f>
        <v>0</v>
      </c>
      <c r="G4032">
        <f>ItemLists_295084!P4030</f>
        <v>0</v>
      </c>
      <c r="H4032" s="1">
        <f>ItemLists_295084!W4030</f>
        <v>0</v>
      </c>
      <c r="I4032">
        <f>ItemLists_295084!S4030</f>
        <v>0</v>
      </c>
    </row>
    <row r="4033" spans="1:9" x14ac:dyDescent="0.25">
      <c r="A4033" t="str">
        <f>IF(ItemLists_295084!A4031="Juvenile Non-Fiction","JNF","")</f>
        <v/>
      </c>
      <c r="B4033">
        <f>ItemLists_295084!B4031</f>
        <v>0</v>
      </c>
      <c r="C4033" t="str">
        <f>LEFT(ItemLists_295084!D4031,36)</f>
        <v/>
      </c>
      <c r="D4033" s="3" t="str">
        <f>IF(ItemLists_295084!AE4031=1,"Yes","No")</f>
        <v>No</v>
      </c>
      <c r="E4033" s="18">
        <f>ItemLists_295084!C4031</f>
        <v>0</v>
      </c>
      <c r="F4033">
        <f>ItemLists_295084!F4031</f>
        <v>0</v>
      </c>
      <c r="G4033">
        <f>ItemLists_295084!P4031</f>
        <v>0</v>
      </c>
      <c r="H4033" s="1">
        <f>ItemLists_295084!W4031</f>
        <v>0</v>
      </c>
      <c r="I4033">
        <f>ItemLists_295084!S4031</f>
        <v>0</v>
      </c>
    </row>
    <row r="4034" spans="1:9" x14ac:dyDescent="0.25">
      <c r="A4034" t="str">
        <f>IF(ItemLists_295084!A4032="Juvenile Non-Fiction","JNF","")</f>
        <v/>
      </c>
      <c r="B4034">
        <f>ItemLists_295084!B4032</f>
        <v>0</v>
      </c>
      <c r="C4034" t="str">
        <f>LEFT(ItemLists_295084!D4032,36)</f>
        <v/>
      </c>
      <c r="D4034" s="3" t="str">
        <f>IF(ItemLists_295084!AE4032=1,"Yes","No")</f>
        <v>No</v>
      </c>
      <c r="E4034" s="18">
        <f>ItemLists_295084!C4032</f>
        <v>0</v>
      </c>
      <c r="F4034">
        <f>ItemLists_295084!F4032</f>
        <v>0</v>
      </c>
      <c r="G4034">
        <f>ItemLists_295084!P4032</f>
        <v>0</v>
      </c>
      <c r="H4034" s="1">
        <f>ItemLists_295084!W4032</f>
        <v>0</v>
      </c>
      <c r="I4034">
        <f>ItemLists_295084!S4032</f>
        <v>0</v>
      </c>
    </row>
    <row r="4035" spans="1:9" x14ac:dyDescent="0.25">
      <c r="A4035" t="str">
        <f>IF(ItemLists_295084!A4033="Juvenile Non-Fiction","JNF","")</f>
        <v/>
      </c>
      <c r="B4035">
        <f>ItemLists_295084!B4033</f>
        <v>0</v>
      </c>
      <c r="C4035" t="str">
        <f>LEFT(ItemLists_295084!D4033,36)</f>
        <v/>
      </c>
      <c r="D4035" s="3" t="str">
        <f>IF(ItemLists_295084!AE4033=1,"Yes","No")</f>
        <v>No</v>
      </c>
      <c r="E4035" s="18">
        <f>ItemLists_295084!C4033</f>
        <v>0</v>
      </c>
      <c r="F4035">
        <f>ItemLists_295084!F4033</f>
        <v>0</v>
      </c>
      <c r="G4035">
        <f>ItemLists_295084!P4033</f>
        <v>0</v>
      </c>
      <c r="H4035" s="1">
        <f>ItemLists_295084!W4033</f>
        <v>0</v>
      </c>
      <c r="I4035">
        <f>ItemLists_295084!S4033</f>
        <v>0</v>
      </c>
    </row>
    <row r="4036" spans="1:9" x14ac:dyDescent="0.25">
      <c r="A4036" t="str">
        <f>IF(ItemLists_295084!A4034="Juvenile Non-Fiction","JNF","")</f>
        <v/>
      </c>
      <c r="B4036">
        <f>ItemLists_295084!B4034</f>
        <v>0</v>
      </c>
      <c r="C4036" t="str">
        <f>LEFT(ItemLists_295084!D4034,36)</f>
        <v/>
      </c>
      <c r="D4036" s="3" t="str">
        <f>IF(ItemLists_295084!AE4034=1,"Yes","No")</f>
        <v>No</v>
      </c>
      <c r="E4036" s="18">
        <f>ItemLists_295084!C4034</f>
        <v>0</v>
      </c>
      <c r="F4036">
        <f>ItemLists_295084!F4034</f>
        <v>0</v>
      </c>
      <c r="G4036">
        <f>ItemLists_295084!P4034</f>
        <v>0</v>
      </c>
      <c r="H4036" s="1">
        <f>ItemLists_295084!W4034</f>
        <v>0</v>
      </c>
      <c r="I4036">
        <f>ItemLists_295084!S4034</f>
        <v>0</v>
      </c>
    </row>
    <row r="4037" spans="1:9" x14ac:dyDescent="0.25">
      <c r="A4037" t="str">
        <f>IF(ItemLists_295084!A4035="Juvenile Non-Fiction","JNF","")</f>
        <v/>
      </c>
      <c r="B4037">
        <f>ItemLists_295084!B4035</f>
        <v>0</v>
      </c>
      <c r="C4037" t="str">
        <f>LEFT(ItemLists_295084!D4035,36)</f>
        <v/>
      </c>
      <c r="D4037" s="3" t="str">
        <f>IF(ItemLists_295084!AE4035=1,"Yes","No")</f>
        <v>No</v>
      </c>
      <c r="E4037" s="18">
        <f>ItemLists_295084!C4035</f>
        <v>0</v>
      </c>
      <c r="F4037">
        <f>ItemLists_295084!F4035</f>
        <v>0</v>
      </c>
      <c r="G4037">
        <f>ItemLists_295084!P4035</f>
        <v>0</v>
      </c>
      <c r="H4037" s="1">
        <f>ItemLists_295084!W4035</f>
        <v>0</v>
      </c>
      <c r="I4037">
        <f>ItemLists_295084!S4035</f>
        <v>0</v>
      </c>
    </row>
    <row r="4038" spans="1:9" x14ac:dyDescent="0.25">
      <c r="A4038" t="str">
        <f>IF(ItemLists_295084!A4036="Juvenile Non-Fiction","JNF","")</f>
        <v/>
      </c>
      <c r="B4038">
        <f>ItemLists_295084!B4036</f>
        <v>0</v>
      </c>
      <c r="C4038" t="str">
        <f>LEFT(ItemLists_295084!D4036,36)</f>
        <v/>
      </c>
      <c r="D4038" s="3" t="str">
        <f>IF(ItemLists_295084!AE4036=1,"Yes","No")</f>
        <v>No</v>
      </c>
      <c r="E4038" s="18">
        <f>ItemLists_295084!C4036</f>
        <v>0</v>
      </c>
      <c r="F4038">
        <f>ItemLists_295084!F4036</f>
        <v>0</v>
      </c>
      <c r="G4038">
        <f>ItemLists_295084!P4036</f>
        <v>0</v>
      </c>
      <c r="H4038" s="1">
        <f>ItemLists_295084!W4036</f>
        <v>0</v>
      </c>
      <c r="I4038">
        <f>ItemLists_295084!S4036</f>
        <v>0</v>
      </c>
    </row>
    <row r="4039" spans="1:9" x14ac:dyDescent="0.25">
      <c r="A4039" t="str">
        <f>IF(ItemLists_295084!A4037="Juvenile Non-Fiction","JNF","")</f>
        <v/>
      </c>
      <c r="B4039">
        <f>ItemLists_295084!B4037</f>
        <v>0</v>
      </c>
      <c r="C4039" t="str">
        <f>LEFT(ItemLists_295084!D4037,36)</f>
        <v/>
      </c>
      <c r="D4039" s="3" t="str">
        <f>IF(ItemLists_295084!AE4037=1,"Yes","No")</f>
        <v>No</v>
      </c>
      <c r="E4039" s="18">
        <f>ItemLists_295084!C4037</f>
        <v>0</v>
      </c>
      <c r="F4039">
        <f>ItemLists_295084!F4037</f>
        <v>0</v>
      </c>
      <c r="G4039">
        <f>ItemLists_295084!P4037</f>
        <v>0</v>
      </c>
      <c r="H4039" s="1">
        <f>ItemLists_295084!W4037</f>
        <v>0</v>
      </c>
      <c r="I4039">
        <f>ItemLists_295084!S4037</f>
        <v>0</v>
      </c>
    </row>
    <row r="4040" spans="1:9" x14ac:dyDescent="0.25">
      <c r="A4040" t="str">
        <f>IF(ItemLists_295084!A4038="Juvenile Non-Fiction","JNF","")</f>
        <v/>
      </c>
      <c r="B4040">
        <f>ItemLists_295084!B4038</f>
        <v>0</v>
      </c>
      <c r="C4040" t="str">
        <f>LEFT(ItemLists_295084!D4038,36)</f>
        <v/>
      </c>
      <c r="D4040" s="3" t="str">
        <f>IF(ItemLists_295084!AE4038=1,"Yes","No")</f>
        <v>No</v>
      </c>
      <c r="E4040" s="18">
        <f>ItemLists_295084!C4038</f>
        <v>0</v>
      </c>
      <c r="F4040">
        <f>ItemLists_295084!F4038</f>
        <v>0</v>
      </c>
      <c r="G4040">
        <f>ItemLists_295084!P4038</f>
        <v>0</v>
      </c>
      <c r="H4040" s="1">
        <f>ItemLists_295084!W4038</f>
        <v>0</v>
      </c>
      <c r="I4040">
        <f>ItemLists_295084!S4038</f>
        <v>0</v>
      </c>
    </row>
    <row r="4041" spans="1:9" x14ac:dyDescent="0.25">
      <c r="A4041" t="str">
        <f>IF(ItemLists_295084!A4039="Juvenile Non-Fiction","JNF","")</f>
        <v/>
      </c>
      <c r="B4041">
        <f>ItemLists_295084!B4039</f>
        <v>0</v>
      </c>
      <c r="C4041" t="str">
        <f>LEFT(ItemLists_295084!D4039,36)</f>
        <v/>
      </c>
      <c r="D4041" s="3" t="str">
        <f>IF(ItemLists_295084!AE4039=1,"Yes","No")</f>
        <v>No</v>
      </c>
      <c r="E4041" s="18">
        <f>ItemLists_295084!C4039</f>
        <v>0</v>
      </c>
      <c r="F4041">
        <f>ItemLists_295084!F4039</f>
        <v>0</v>
      </c>
      <c r="G4041">
        <f>ItemLists_295084!P4039</f>
        <v>0</v>
      </c>
      <c r="H4041" s="1">
        <f>ItemLists_295084!W4039</f>
        <v>0</v>
      </c>
      <c r="I4041">
        <f>ItemLists_295084!S4039</f>
        <v>0</v>
      </c>
    </row>
    <row r="4042" spans="1:9" x14ac:dyDescent="0.25">
      <c r="A4042" t="str">
        <f>IF(ItemLists_295084!A4040="Juvenile Non-Fiction","JNF","")</f>
        <v/>
      </c>
      <c r="B4042">
        <f>ItemLists_295084!B4040</f>
        <v>0</v>
      </c>
      <c r="C4042" t="str">
        <f>LEFT(ItemLists_295084!D4040,36)</f>
        <v/>
      </c>
      <c r="D4042" s="3" t="str">
        <f>IF(ItemLists_295084!AE4040=1,"Yes","No")</f>
        <v>No</v>
      </c>
      <c r="E4042" s="18">
        <f>ItemLists_295084!C4040</f>
        <v>0</v>
      </c>
      <c r="F4042">
        <f>ItemLists_295084!F4040</f>
        <v>0</v>
      </c>
      <c r="G4042">
        <f>ItemLists_295084!P4040</f>
        <v>0</v>
      </c>
      <c r="H4042" s="1">
        <f>ItemLists_295084!W4040</f>
        <v>0</v>
      </c>
      <c r="I4042">
        <f>ItemLists_295084!S4040</f>
        <v>0</v>
      </c>
    </row>
    <row r="4043" spans="1:9" x14ac:dyDescent="0.25">
      <c r="A4043" t="str">
        <f>IF(ItemLists_295084!A4041="Juvenile Non-Fiction","JNF","")</f>
        <v/>
      </c>
      <c r="B4043">
        <f>ItemLists_295084!B4041</f>
        <v>0</v>
      </c>
      <c r="C4043" t="str">
        <f>LEFT(ItemLists_295084!D4041,36)</f>
        <v/>
      </c>
      <c r="D4043" s="3" t="str">
        <f>IF(ItemLists_295084!AE4041=1,"Yes","No")</f>
        <v>No</v>
      </c>
      <c r="E4043" s="18">
        <f>ItemLists_295084!C4041</f>
        <v>0</v>
      </c>
      <c r="F4043">
        <f>ItemLists_295084!F4041</f>
        <v>0</v>
      </c>
      <c r="G4043">
        <f>ItemLists_295084!P4041</f>
        <v>0</v>
      </c>
      <c r="H4043" s="1">
        <f>ItemLists_295084!W4041</f>
        <v>0</v>
      </c>
      <c r="I4043">
        <f>ItemLists_295084!S4041</f>
        <v>0</v>
      </c>
    </row>
    <row r="4044" spans="1:9" x14ac:dyDescent="0.25">
      <c r="A4044" t="str">
        <f>IF(ItemLists_295084!A4042="Juvenile Non-Fiction","JNF","")</f>
        <v/>
      </c>
      <c r="B4044">
        <f>ItemLists_295084!B4042</f>
        <v>0</v>
      </c>
      <c r="C4044" t="str">
        <f>LEFT(ItemLists_295084!D4042,36)</f>
        <v/>
      </c>
      <c r="D4044" s="3" t="str">
        <f>IF(ItemLists_295084!AE4042=1,"Yes","No")</f>
        <v>No</v>
      </c>
      <c r="E4044" s="18">
        <f>ItemLists_295084!C4042</f>
        <v>0</v>
      </c>
      <c r="F4044">
        <f>ItemLists_295084!F4042</f>
        <v>0</v>
      </c>
      <c r="G4044">
        <f>ItemLists_295084!P4042</f>
        <v>0</v>
      </c>
      <c r="H4044" s="1">
        <f>ItemLists_295084!W4042</f>
        <v>0</v>
      </c>
      <c r="I4044">
        <f>ItemLists_295084!S4042</f>
        <v>0</v>
      </c>
    </row>
    <row r="4045" spans="1:9" x14ac:dyDescent="0.25">
      <c r="A4045" t="str">
        <f>IF(ItemLists_295084!A4043="Juvenile Non-Fiction","JNF","")</f>
        <v/>
      </c>
      <c r="B4045">
        <f>ItemLists_295084!B4043</f>
        <v>0</v>
      </c>
      <c r="C4045" t="str">
        <f>LEFT(ItemLists_295084!D4043,36)</f>
        <v/>
      </c>
      <c r="D4045" s="3" t="str">
        <f>IF(ItemLists_295084!AE4043=1,"Yes","No")</f>
        <v>No</v>
      </c>
      <c r="E4045" s="18">
        <f>ItemLists_295084!C4043</f>
        <v>0</v>
      </c>
      <c r="F4045">
        <f>ItemLists_295084!F4043</f>
        <v>0</v>
      </c>
      <c r="G4045">
        <f>ItemLists_295084!P4043</f>
        <v>0</v>
      </c>
      <c r="H4045" s="1">
        <f>ItemLists_295084!W4043</f>
        <v>0</v>
      </c>
      <c r="I4045">
        <f>ItemLists_295084!S4043</f>
        <v>0</v>
      </c>
    </row>
    <row r="4046" spans="1:9" x14ac:dyDescent="0.25">
      <c r="A4046" t="str">
        <f>IF(ItemLists_295084!A4044="Juvenile Non-Fiction","JNF","")</f>
        <v/>
      </c>
      <c r="B4046">
        <f>ItemLists_295084!B4044</f>
        <v>0</v>
      </c>
      <c r="C4046" t="str">
        <f>LEFT(ItemLists_295084!D4044,36)</f>
        <v/>
      </c>
      <c r="D4046" s="3" t="str">
        <f>IF(ItemLists_295084!AE4044=1,"Yes","No")</f>
        <v>No</v>
      </c>
      <c r="E4046" s="18">
        <f>ItemLists_295084!C4044</f>
        <v>0</v>
      </c>
      <c r="F4046">
        <f>ItemLists_295084!F4044</f>
        <v>0</v>
      </c>
      <c r="G4046">
        <f>ItemLists_295084!P4044</f>
        <v>0</v>
      </c>
      <c r="H4046" s="1">
        <f>ItemLists_295084!W4044</f>
        <v>0</v>
      </c>
      <c r="I4046">
        <f>ItemLists_295084!S4044</f>
        <v>0</v>
      </c>
    </row>
    <row r="4047" spans="1:9" x14ac:dyDescent="0.25">
      <c r="A4047" t="str">
        <f>IF(ItemLists_295084!A4045="Juvenile Non-Fiction","JNF","")</f>
        <v/>
      </c>
      <c r="B4047">
        <f>ItemLists_295084!B4045</f>
        <v>0</v>
      </c>
      <c r="C4047" t="str">
        <f>LEFT(ItemLists_295084!D4045,36)</f>
        <v/>
      </c>
      <c r="D4047" s="3" t="str">
        <f>IF(ItemLists_295084!AE4045=1,"Yes","No")</f>
        <v>No</v>
      </c>
      <c r="E4047" s="18">
        <f>ItemLists_295084!C4045</f>
        <v>0</v>
      </c>
      <c r="F4047">
        <f>ItemLists_295084!F4045</f>
        <v>0</v>
      </c>
      <c r="G4047">
        <f>ItemLists_295084!P4045</f>
        <v>0</v>
      </c>
      <c r="H4047" s="1">
        <f>ItemLists_295084!W4045</f>
        <v>0</v>
      </c>
      <c r="I4047">
        <f>ItemLists_295084!S4045</f>
        <v>0</v>
      </c>
    </row>
    <row r="4048" spans="1:9" x14ac:dyDescent="0.25">
      <c r="A4048" t="str">
        <f>IF(ItemLists_295084!A4046="Juvenile Non-Fiction","JNF","")</f>
        <v/>
      </c>
      <c r="B4048">
        <f>ItemLists_295084!B4046</f>
        <v>0</v>
      </c>
      <c r="C4048" t="str">
        <f>LEFT(ItemLists_295084!D4046,36)</f>
        <v/>
      </c>
      <c r="D4048" s="3" t="str">
        <f>IF(ItemLists_295084!AE4046=1,"Yes","No")</f>
        <v>No</v>
      </c>
      <c r="E4048" s="18">
        <f>ItemLists_295084!C4046</f>
        <v>0</v>
      </c>
      <c r="F4048">
        <f>ItemLists_295084!F4046</f>
        <v>0</v>
      </c>
      <c r="G4048">
        <f>ItemLists_295084!P4046</f>
        <v>0</v>
      </c>
      <c r="H4048" s="1">
        <f>ItemLists_295084!W4046</f>
        <v>0</v>
      </c>
      <c r="I4048">
        <f>ItemLists_295084!S4046</f>
        <v>0</v>
      </c>
    </row>
    <row r="4049" spans="1:9" x14ac:dyDescent="0.25">
      <c r="A4049" t="str">
        <f>IF(ItemLists_295084!A4047="Juvenile Non-Fiction","JNF","")</f>
        <v/>
      </c>
      <c r="B4049">
        <f>ItemLists_295084!B4047</f>
        <v>0</v>
      </c>
      <c r="C4049" t="str">
        <f>LEFT(ItemLists_295084!D4047,36)</f>
        <v/>
      </c>
      <c r="D4049" s="3" t="str">
        <f>IF(ItemLists_295084!AE4047=1,"Yes","No")</f>
        <v>No</v>
      </c>
      <c r="E4049" s="18">
        <f>ItemLists_295084!C4047</f>
        <v>0</v>
      </c>
      <c r="F4049">
        <f>ItemLists_295084!F4047</f>
        <v>0</v>
      </c>
      <c r="G4049">
        <f>ItemLists_295084!P4047</f>
        <v>0</v>
      </c>
      <c r="H4049" s="1">
        <f>ItemLists_295084!W4047</f>
        <v>0</v>
      </c>
      <c r="I4049">
        <f>ItemLists_295084!S4047</f>
        <v>0</v>
      </c>
    </row>
    <row r="4050" spans="1:9" x14ac:dyDescent="0.25">
      <c r="A4050" t="str">
        <f>IF(ItemLists_295084!A4048="Juvenile Non-Fiction","JNF","")</f>
        <v/>
      </c>
      <c r="B4050">
        <f>ItemLists_295084!B4048</f>
        <v>0</v>
      </c>
      <c r="C4050" t="str">
        <f>LEFT(ItemLists_295084!D4048,36)</f>
        <v/>
      </c>
      <c r="D4050" s="3" t="str">
        <f>IF(ItemLists_295084!AE4048=1,"Yes","No")</f>
        <v>No</v>
      </c>
      <c r="E4050" s="18">
        <f>ItemLists_295084!C4048</f>
        <v>0</v>
      </c>
      <c r="F4050">
        <f>ItemLists_295084!F4048</f>
        <v>0</v>
      </c>
      <c r="G4050">
        <f>ItemLists_295084!P4048</f>
        <v>0</v>
      </c>
      <c r="H4050" s="1">
        <f>ItemLists_295084!W4048</f>
        <v>0</v>
      </c>
      <c r="I4050">
        <f>ItemLists_295084!S4048</f>
        <v>0</v>
      </c>
    </row>
    <row r="4051" spans="1:9" x14ac:dyDescent="0.25">
      <c r="A4051" t="str">
        <f>IF(ItemLists_295084!A4049="Juvenile Non-Fiction","JNF","")</f>
        <v/>
      </c>
      <c r="B4051">
        <f>ItemLists_295084!B4049</f>
        <v>0</v>
      </c>
      <c r="C4051" t="str">
        <f>LEFT(ItemLists_295084!D4049,36)</f>
        <v/>
      </c>
      <c r="D4051" s="3" t="str">
        <f>IF(ItemLists_295084!AE4049=1,"Yes","No")</f>
        <v>No</v>
      </c>
      <c r="E4051" s="18">
        <f>ItemLists_295084!C4049</f>
        <v>0</v>
      </c>
      <c r="F4051">
        <f>ItemLists_295084!F4049</f>
        <v>0</v>
      </c>
      <c r="G4051">
        <f>ItemLists_295084!P4049</f>
        <v>0</v>
      </c>
      <c r="H4051" s="1">
        <f>ItemLists_295084!W4049</f>
        <v>0</v>
      </c>
      <c r="I4051">
        <f>ItemLists_295084!S4049</f>
        <v>0</v>
      </c>
    </row>
    <row r="4052" spans="1:9" x14ac:dyDescent="0.25">
      <c r="A4052" t="str">
        <f>IF(ItemLists_295084!A4050="Juvenile Non-Fiction","JNF","")</f>
        <v/>
      </c>
      <c r="B4052">
        <f>ItemLists_295084!B4050</f>
        <v>0</v>
      </c>
      <c r="C4052" t="str">
        <f>LEFT(ItemLists_295084!D4050,36)</f>
        <v/>
      </c>
      <c r="D4052" s="3" t="str">
        <f>IF(ItemLists_295084!AE4050=1,"Yes","No")</f>
        <v>No</v>
      </c>
      <c r="E4052" s="18">
        <f>ItemLists_295084!C4050</f>
        <v>0</v>
      </c>
      <c r="F4052">
        <f>ItemLists_295084!F4050</f>
        <v>0</v>
      </c>
      <c r="G4052">
        <f>ItemLists_295084!P4050</f>
        <v>0</v>
      </c>
      <c r="H4052" s="1">
        <f>ItemLists_295084!W4050</f>
        <v>0</v>
      </c>
      <c r="I4052">
        <f>ItemLists_295084!S4050</f>
        <v>0</v>
      </c>
    </row>
    <row r="4053" spans="1:9" x14ac:dyDescent="0.25">
      <c r="A4053" t="str">
        <f>IF(ItemLists_295084!A4051="Juvenile Non-Fiction","JNF","")</f>
        <v/>
      </c>
      <c r="B4053">
        <f>ItemLists_295084!B4051</f>
        <v>0</v>
      </c>
      <c r="C4053" t="str">
        <f>LEFT(ItemLists_295084!D4051,36)</f>
        <v/>
      </c>
      <c r="D4053" s="3" t="str">
        <f>IF(ItemLists_295084!AE4051=1,"Yes","No")</f>
        <v>No</v>
      </c>
      <c r="E4053" s="18">
        <f>ItemLists_295084!C4051</f>
        <v>0</v>
      </c>
      <c r="F4053">
        <f>ItemLists_295084!F4051</f>
        <v>0</v>
      </c>
      <c r="G4053">
        <f>ItemLists_295084!P4051</f>
        <v>0</v>
      </c>
      <c r="H4053" s="1">
        <f>ItemLists_295084!W4051</f>
        <v>0</v>
      </c>
      <c r="I4053">
        <f>ItemLists_295084!S4051</f>
        <v>0</v>
      </c>
    </row>
    <row r="4054" spans="1:9" x14ac:dyDescent="0.25">
      <c r="A4054" t="str">
        <f>IF(ItemLists_295084!A4052="Juvenile Non-Fiction","JNF","")</f>
        <v/>
      </c>
      <c r="B4054">
        <f>ItemLists_295084!B4052</f>
        <v>0</v>
      </c>
      <c r="C4054" t="str">
        <f>LEFT(ItemLists_295084!D4052,36)</f>
        <v/>
      </c>
      <c r="D4054" s="3" t="str">
        <f>IF(ItemLists_295084!AE4052=1,"Yes","No")</f>
        <v>No</v>
      </c>
      <c r="E4054" s="18">
        <f>ItemLists_295084!C4052</f>
        <v>0</v>
      </c>
      <c r="F4054">
        <f>ItemLists_295084!F4052</f>
        <v>0</v>
      </c>
      <c r="G4054">
        <f>ItemLists_295084!P4052</f>
        <v>0</v>
      </c>
      <c r="H4054" s="1">
        <f>ItemLists_295084!W4052</f>
        <v>0</v>
      </c>
      <c r="I4054">
        <f>ItemLists_295084!S4052</f>
        <v>0</v>
      </c>
    </row>
    <row r="4055" spans="1:9" x14ac:dyDescent="0.25">
      <c r="A4055" t="str">
        <f>IF(ItemLists_295084!A4053="Juvenile Non-Fiction","JNF","")</f>
        <v/>
      </c>
      <c r="B4055">
        <f>ItemLists_295084!B4053</f>
        <v>0</v>
      </c>
      <c r="C4055" t="str">
        <f>LEFT(ItemLists_295084!D4053,36)</f>
        <v/>
      </c>
      <c r="D4055" s="3" t="str">
        <f>IF(ItemLists_295084!AE4053=1,"Yes","No")</f>
        <v>No</v>
      </c>
      <c r="E4055" s="18">
        <f>ItemLists_295084!C4053</f>
        <v>0</v>
      </c>
      <c r="F4055">
        <f>ItemLists_295084!F4053</f>
        <v>0</v>
      </c>
      <c r="G4055">
        <f>ItemLists_295084!P4053</f>
        <v>0</v>
      </c>
      <c r="H4055" s="1">
        <f>ItemLists_295084!W4053</f>
        <v>0</v>
      </c>
      <c r="I4055">
        <f>ItemLists_295084!S4053</f>
        <v>0</v>
      </c>
    </row>
    <row r="4056" spans="1:9" x14ac:dyDescent="0.25">
      <c r="A4056" t="str">
        <f>IF(ItemLists_295084!A4054="Juvenile Non-Fiction","JNF","")</f>
        <v/>
      </c>
      <c r="B4056">
        <f>ItemLists_295084!B4054</f>
        <v>0</v>
      </c>
      <c r="C4056" t="str">
        <f>LEFT(ItemLists_295084!D4054,36)</f>
        <v/>
      </c>
      <c r="D4056" s="3" t="str">
        <f>IF(ItemLists_295084!AE4054=1,"Yes","No")</f>
        <v>No</v>
      </c>
      <c r="E4056" s="18">
        <f>ItemLists_295084!C4054</f>
        <v>0</v>
      </c>
      <c r="F4056">
        <f>ItemLists_295084!F4054</f>
        <v>0</v>
      </c>
      <c r="G4056">
        <f>ItemLists_295084!P4054</f>
        <v>0</v>
      </c>
      <c r="H4056" s="1">
        <f>ItemLists_295084!W4054</f>
        <v>0</v>
      </c>
      <c r="I4056">
        <f>ItemLists_295084!S4054</f>
        <v>0</v>
      </c>
    </row>
    <row r="4057" spans="1:9" x14ac:dyDescent="0.25">
      <c r="A4057" t="str">
        <f>IF(ItemLists_295084!A4055="Juvenile Non-Fiction","JNF","")</f>
        <v/>
      </c>
      <c r="B4057">
        <f>ItemLists_295084!B4055</f>
        <v>0</v>
      </c>
      <c r="C4057" t="str">
        <f>LEFT(ItemLists_295084!D4055,36)</f>
        <v/>
      </c>
      <c r="D4057" s="3" t="str">
        <f>IF(ItemLists_295084!AE4055=1,"Yes","No")</f>
        <v>No</v>
      </c>
      <c r="E4057" s="18">
        <f>ItemLists_295084!C4055</f>
        <v>0</v>
      </c>
      <c r="F4057">
        <f>ItemLists_295084!F4055</f>
        <v>0</v>
      </c>
      <c r="G4057">
        <f>ItemLists_295084!P4055</f>
        <v>0</v>
      </c>
      <c r="H4057" s="1">
        <f>ItemLists_295084!W4055</f>
        <v>0</v>
      </c>
      <c r="I4057">
        <f>ItemLists_295084!S4055</f>
        <v>0</v>
      </c>
    </row>
    <row r="4058" spans="1:9" x14ac:dyDescent="0.25">
      <c r="A4058" t="str">
        <f>IF(ItemLists_295084!A4056="Juvenile Non-Fiction","JNF","")</f>
        <v/>
      </c>
      <c r="B4058">
        <f>ItemLists_295084!B4056</f>
        <v>0</v>
      </c>
      <c r="C4058" t="str">
        <f>LEFT(ItemLists_295084!D4056,36)</f>
        <v/>
      </c>
      <c r="D4058" s="3" t="str">
        <f>IF(ItemLists_295084!AE4056=1,"Yes","No")</f>
        <v>No</v>
      </c>
      <c r="E4058" s="18">
        <f>ItemLists_295084!C4056</f>
        <v>0</v>
      </c>
      <c r="F4058">
        <f>ItemLists_295084!F4056</f>
        <v>0</v>
      </c>
      <c r="G4058">
        <f>ItemLists_295084!P4056</f>
        <v>0</v>
      </c>
      <c r="H4058" s="1">
        <f>ItemLists_295084!W4056</f>
        <v>0</v>
      </c>
      <c r="I4058">
        <f>ItemLists_295084!S4056</f>
        <v>0</v>
      </c>
    </row>
    <row r="4059" spans="1:9" x14ac:dyDescent="0.25">
      <c r="A4059" t="str">
        <f>IF(ItemLists_295084!A4057="Juvenile Non-Fiction","JNF","")</f>
        <v/>
      </c>
      <c r="B4059">
        <f>ItemLists_295084!B4057</f>
        <v>0</v>
      </c>
      <c r="C4059" t="str">
        <f>LEFT(ItemLists_295084!D4057,36)</f>
        <v/>
      </c>
      <c r="D4059" s="3" t="str">
        <f>IF(ItemLists_295084!AE4057=1,"Yes","No")</f>
        <v>No</v>
      </c>
      <c r="E4059" s="18">
        <f>ItemLists_295084!C4057</f>
        <v>0</v>
      </c>
      <c r="F4059">
        <f>ItemLists_295084!F4057</f>
        <v>0</v>
      </c>
      <c r="G4059">
        <f>ItemLists_295084!P4057</f>
        <v>0</v>
      </c>
      <c r="H4059" s="1">
        <f>ItemLists_295084!W4057</f>
        <v>0</v>
      </c>
      <c r="I4059">
        <f>ItemLists_295084!S4057</f>
        <v>0</v>
      </c>
    </row>
    <row r="4060" spans="1:9" x14ac:dyDescent="0.25">
      <c r="A4060" t="str">
        <f>IF(ItemLists_295084!A4058="Juvenile Non-Fiction","JNF","")</f>
        <v/>
      </c>
      <c r="B4060">
        <f>ItemLists_295084!B4058</f>
        <v>0</v>
      </c>
      <c r="C4060" t="str">
        <f>LEFT(ItemLists_295084!D4058,36)</f>
        <v/>
      </c>
      <c r="D4060" s="3" t="str">
        <f>IF(ItemLists_295084!AE4058=1,"Yes","No")</f>
        <v>No</v>
      </c>
      <c r="E4060" s="18">
        <f>ItemLists_295084!C4058</f>
        <v>0</v>
      </c>
      <c r="F4060">
        <f>ItemLists_295084!F4058</f>
        <v>0</v>
      </c>
      <c r="G4060">
        <f>ItemLists_295084!P4058</f>
        <v>0</v>
      </c>
      <c r="H4060" s="1">
        <f>ItemLists_295084!W4058</f>
        <v>0</v>
      </c>
      <c r="I4060">
        <f>ItemLists_295084!S4058</f>
        <v>0</v>
      </c>
    </row>
    <row r="4061" spans="1:9" x14ac:dyDescent="0.25">
      <c r="A4061" t="str">
        <f>IF(ItemLists_295084!A4059="Juvenile Non-Fiction","JNF","")</f>
        <v/>
      </c>
      <c r="B4061">
        <f>ItemLists_295084!B4059</f>
        <v>0</v>
      </c>
      <c r="C4061" t="str">
        <f>LEFT(ItemLists_295084!D4059,36)</f>
        <v/>
      </c>
      <c r="D4061" s="3" t="str">
        <f>IF(ItemLists_295084!AE4059=1,"Yes","No")</f>
        <v>No</v>
      </c>
      <c r="E4061" s="18">
        <f>ItemLists_295084!C4059</f>
        <v>0</v>
      </c>
      <c r="F4061">
        <f>ItemLists_295084!F4059</f>
        <v>0</v>
      </c>
      <c r="G4061">
        <f>ItemLists_295084!P4059</f>
        <v>0</v>
      </c>
      <c r="H4061" s="1">
        <f>ItemLists_295084!W4059</f>
        <v>0</v>
      </c>
      <c r="I4061">
        <f>ItemLists_295084!S4059</f>
        <v>0</v>
      </c>
    </row>
    <row r="4062" spans="1:9" x14ac:dyDescent="0.25">
      <c r="A4062" t="str">
        <f>IF(ItemLists_295084!A4060="Juvenile Non-Fiction","JNF","")</f>
        <v/>
      </c>
      <c r="B4062">
        <f>ItemLists_295084!B4060</f>
        <v>0</v>
      </c>
      <c r="C4062" t="str">
        <f>LEFT(ItemLists_295084!D4060,36)</f>
        <v/>
      </c>
      <c r="D4062" s="3" t="str">
        <f>IF(ItemLists_295084!AE4060=1,"Yes","No")</f>
        <v>No</v>
      </c>
      <c r="E4062" s="18">
        <f>ItemLists_295084!C4060</f>
        <v>0</v>
      </c>
      <c r="F4062">
        <f>ItemLists_295084!F4060</f>
        <v>0</v>
      </c>
      <c r="G4062">
        <f>ItemLists_295084!P4060</f>
        <v>0</v>
      </c>
      <c r="H4062" s="1">
        <f>ItemLists_295084!W4060</f>
        <v>0</v>
      </c>
      <c r="I4062">
        <f>ItemLists_295084!S4060</f>
        <v>0</v>
      </c>
    </row>
    <row r="4063" spans="1:9" x14ac:dyDescent="0.25">
      <c r="A4063" t="str">
        <f>IF(ItemLists_295084!A4061="Juvenile Non-Fiction","JNF","")</f>
        <v/>
      </c>
      <c r="B4063">
        <f>ItemLists_295084!B4061</f>
        <v>0</v>
      </c>
      <c r="C4063" t="str">
        <f>LEFT(ItemLists_295084!D4061,36)</f>
        <v/>
      </c>
      <c r="D4063" s="3" t="str">
        <f>IF(ItemLists_295084!AE4061=1,"Yes","No")</f>
        <v>No</v>
      </c>
      <c r="E4063" s="18">
        <f>ItemLists_295084!C4061</f>
        <v>0</v>
      </c>
      <c r="F4063">
        <f>ItemLists_295084!F4061</f>
        <v>0</v>
      </c>
      <c r="G4063">
        <f>ItemLists_295084!P4061</f>
        <v>0</v>
      </c>
      <c r="H4063" s="1">
        <f>ItemLists_295084!W4061</f>
        <v>0</v>
      </c>
      <c r="I4063">
        <f>ItemLists_295084!S4061</f>
        <v>0</v>
      </c>
    </row>
    <row r="4064" spans="1:9" x14ac:dyDescent="0.25">
      <c r="A4064" t="str">
        <f>IF(ItemLists_295084!A4062="Juvenile Non-Fiction","JNF","")</f>
        <v/>
      </c>
      <c r="B4064">
        <f>ItemLists_295084!B4062</f>
        <v>0</v>
      </c>
      <c r="C4064" t="str">
        <f>LEFT(ItemLists_295084!D4062,36)</f>
        <v/>
      </c>
      <c r="D4064" s="3" t="str">
        <f>IF(ItemLists_295084!AE4062=1,"Yes","No")</f>
        <v>No</v>
      </c>
      <c r="E4064" s="18">
        <f>ItemLists_295084!C4062</f>
        <v>0</v>
      </c>
      <c r="F4064">
        <f>ItemLists_295084!F4062</f>
        <v>0</v>
      </c>
      <c r="G4064">
        <f>ItemLists_295084!P4062</f>
        <v>0</v>
      </c>
      <c r="H4064" s="1">
        <f>ItemLists_295084!W4062</f>
        <v>0</v>
      </c>
      <c r="I4064">
        <f>ItemLists_295084!S4062</f>
        <v>0</v>
      </c>
    </row>
    <row r="4065" spans="1:9" x14ac:dyDescent="0.25">
      <c r="A4065" t="str">
        <f>IF(ItemLists_295084!A4063="Juvenile Non-Fiction","JNF","")</f>
        <v/>
      </c>
      <c r="B4065">
        <f>ItemLists_295084!B4063</f>
        <v>0</v>
      </c>
      <c r="C4065" t="str">
        <f>LEFT(ItemLists_295084!D4063,36)</f>
        <v/>
      </c>
      <c r="D4065" s="3" t="str">
        <f>IF(ItemLists_295084!AE4063=1,"Yes","No")</f>
        <v>No</v>
      </c>
      <c r="E4065" s="18">
        <f>ItemLists_295084!C4063</f>
        <v>0</v>
      </c>
      <c r="F4065">
        <f>ItemLists_295084!F4063</f>
        <v>0</v>
      </c>
      <c r="G4065">
        <f>ItemLists_295084!P4063</f>
        <v>0</v>
      </c>
      <c r="H4065" s="1">
        <f>ItemLists_295084!W4063</f>
        <v>0</v>
      </c>
      <c r="I4065">
        <f>ItemLists_295084!S4063</f>
        <v>0</v>
      </c>
    </row>
    <row r="4066" spans="1:9" x14ac:dyDescent="0.25">
      <c r="A4066" t="str">
        <f>IF(ItemLists_295084!A4064="Juvenile Non-Fiction","JNF","")</f>
        <v/>
      </c>
      <c r="B4066">
        <f>ItemLists_295084!B4064</f>
        <v>0</v>
      </c>
      <c r="C4066" t="str">
        <f>LEFT(ItemLists_295084!D4064,36)</f>
        <v/>
      </c>
      <c r="D4066" s="3" t="str">
        <f>IF(ItemLists_295084!AE4064=1,"Yes","No")</f>
        <v>No</v>
      </c>
      <c r="E4066" s="18">
        <f>ItemLists_295084!C4064</f>
        <v>0</v>
      </c>
      <c r="F4066">
        <f>ItemLists_295084!F4064</f>
        <v>0</v>
      </c>
      <c r="G4066">
        <f>ItemLists_295084!P4064</f>
        <v>0</v>
      </c>
      <c r="H4066" s="1">
        <f>ItemLists_295084!W4064</f>
        <v>0</v>
      </c>
      <c r="I4066">
        <f>ItemLists_295084!S4064</f>
        <v>0</v>
      </c>
    </row>
    <row r="4067" spans="1:9" x14ac:dyDescent="0.25">
      <c r="A4067" t="str">
        <f>IF(ItemLists_295084!A4065="Juvenile Non-Fiction","JNF","")</f>
        <v/>
      </c>
      <c r="B4067">
        <f>ItemLists_295084!B4065</f>
        <v>0</v>
      </c>
      <c r="C4067" t="str">
        <f>LEFT(ItemLists_295084!D4065,36)</f>
        <v/>
      </c>
      <c r="D4067" s="3" t="str">
        <f>IF(ItemLists_295084!AE4065=1,"Yes","No")</f>
        <v>No</v>
      </c>
      <c r="E4067" s="18">
        <f>ItemLists_295084!C4065</f>
        <v>0</v>
      </c>
      <c r="F4067">
        <f>ItemLists_295084!F4065</f>
        <v>0</v>
      </c>
      <c r="G4067">
        <f>ItemLists_295084!P4065</f>
        <v>0</v>
      </c>
      <c r="H4067" s="1">
        <f>ItemLists_295084!W4065</f>
        <v>0</v>
      </c>
      <c r="I4067">
        <f>ItemLists_295084!S4065</f>
        <v>0</v>
      </c>
    </row>
    <row r="4068" spans="1:9" x14ac:dyDescent="0.25">
      <c r="A4068" t="str">
        <f>IF(ItemLists_295084!A4066="Juvenile Non-Fiction","JNF","")</f>
        <v/>
      </c>
      <c r="B4068">
        <f>ItemLists_295084!B4066</f>
        <v>0</v>
      </c>
      <c r="C4068" t="str">
        <f>LEFT(ItemLists_295084!D4066,36)</f>
        <v/>
      </c>
      <c r="D4068" s="3" t="str">
        <f>IF(ItemLists_295084!AE4066=1,"Yes","No")</f>
        <v>No</v>
      </c>
      <c r="E4068" s="18">
        <f>ItemLists_295084!C4066</f>
        <v>0</v>
      </c>
      <c r="F4068">
        <f>ItemLists_295084!F4066</f>
        <v>0</v>
      </c>
      <c r="G4068">
        <f>ItemLists_295084!P4066</f>
        <v>0</v>
      </c>
      <c r="H4068" s="1">
        <f>ItemLists_295084!W4066</f>
        <v>0</v>
      </c>
      <c r="I4068">
        <f>ItemLists_295084!S4066</f>
        <v>0</v>
      </c>
    </row>
    <row r="4069" spans="1:9" x14ac:dyDescent="0.25">
      <c r="A4069" t="str">
        <f>IF(ItemLists_295084!A4067="Juvenile Non-Fiction","JNF","")</f>
        <v/>
      </c>
      <c r="B4069">
        <f>ItemLists_295084!B4067</f>
        <v>0</v>
      </c>
      <c r="C4069" t="str">
        <f>LEFT(ItemLists_295084!D4067,36)</f>
        <v/>
      </c>
      <c r="D4069" s="3" t="str">
        <f>IF(ItemLists_295084!AE4067=1,"Yes","No")</f>
        <v>No</v>
      </c>
      <c r="E4069" s="18">
        <f>ItemLists_295084!C4067</f>
        <v>0</v>
      </c>
      <c r="F4069">
        <f>ItemLists_295084!F4067</f>
        <v>0</v>
      </c>
      <c r="G4069">
        <f>ItemLists_295084!P4067</f>
        <v>0</v>
      </c>
      <c r="H4069" s="1">
        <f>ItemLists_295084!W4067</f>
        <v>0</v>
      </c>
      <c r="I4069">
        <f>ItemLists_295084!S4067</f>
        <v>0</v>
      </c>
    </row>
    <row r="4070" spans="1:9" x14ac:dyDescent="0.25">
      <c r="A4070" t="str">
        <f>IF(ItemLists_295084!A4068="Juvenile Non-Fiction","JNF","")</f>
        <v/>
      </c>
      <c r="B4070">
        <f>ItemLists_295084!B4068</f>
        <v>0</v>
      </c>
      <c r="C4070" t="str">
        <f>LEFT(ItemLists_295084!D4068,36)</f>
        <v/>
      </c>
      <c r="D4070" s="3" t="str">
        <f>IF(ItemLists_295084!AE4068=1,"Yes","No")</f>
        <v>No</v>
      </c>
      <c r="E4070" s="18">
        <f>ItemLists_295084!C4068</f>
        <v>0</v>
      </c>
      <c r="F4070">
        <f>ItemLists_295084!F4068</f>
        <v>0</v>
      </c>
      <c r="G4070">
        <f>ItemLists_295084!P4068</f>
        <v>0</v>
      </c>
      <c r="H4070" s="1">
        <f>ItemLists_295084!W4068</f>
        <v>0</v>
      </c>
      <c r="I4070">
        <f>ItemLists_295084!S4068</f>
        <v>0</v>
      </c>
    </row>
    <row r="4071" spans="1:9" x14ac:dyDescent="0.25">
      <c r="A4071" t="str">
        <f>IF(ItemLists_295084!A4069="Juvenile Non-Fiction","JNF","")</f>
        <v/>
      </c>
      <c r="B4071">
        <f>ItemLists_295084!B4069</f>
        <v>0</v>
      </c>
      <c r="C4071" t="str">
        <f>LEFT(ItemLists_295084!D4069,36)</f>
        <v/>
      </c>
      <c r="D4071" s="3" t="str">
        <f>IF(ItemLists_295084!AE4069=1,"Yes","No")</f>
        <v>No</v>
      </c>
      <c r="E4071" s="18">
        <f>ItemLists_295084!C4069</f>
        <v>0</v>
      </c>
      <c r="F4071">
        <f>ItemLists_295084!F4069</f>
        <v>0</v>
      </c>
      <c r="G4071">
        <f>ItemLists_295084!P4069</f>
        <v>0</v>
      </c>
      <c r="H4071" s="1">
        <f>ItemLists_295084!W4069</f>
        <v>0</v>
      </c>
      <c r="I4071">
        <f>ItemLists_295084!S4069</f>
        <v>0</v>
      </c>
    </row>
    <row r="4072" spans="1:9" x14ac:dyDescent="0.25">
      <c r="A4072" t="str">
        <f>IF(ItemLists_295084!A4070="Juvenile Non-Fiction","JNF","")</f>
        <v/>
      </c>
      <c r="B4072">
        <f>ItemLists_295084!B4070</f>
        <v>0</v>
      </c>
      <c r="C4072" t="str">
        <f>LEFT(ItemLists_295084!D4070,36)</f>
        <v/>
      </c>
      <c r="D4072" s="3" t="str">
        <f>IF(ItemLists_295084!AE4070=1,"Yes","No")</f>
        <v>No</v>
      </c>
      <c r="E4072" s="18">
        <f>ItemLists_295084!C4070</f>
        <v>0</v>
      </c>
      <c r="F4072">
        <f>ItemLists_295084!F4070</f>
        <v>0</v>
      </c>
      <c r="G4072">
        <f>ItemLists_295084!P4070</f>
        <v>0</v>
      </c>
      <c r="H4072" s="1">
        <f>ItemLists_295084!W4070</f>
        <v>0</v>
      </c>
      <c r="I4072">
        <f>ItemLists_295084!S4070</f>
        <v>0</v>
      </c>
    </row>
    <row r="4073" spans="1:9" x14ac:dyDescent="0.25">
      <c r="A4073" t="str">
        <f>IF(ItemLists_295084!A4071="Juvenile Non-Fiction","JNF","")</f>
        <v/>
      </c>
      <c r="B4073">
        <f>ItemLists_295084!B4071</f>
        <v>0</v>
      </c>
      <c r="C4073" t="str">
        <f>LEFT(ItemLists_295084!D4071,36)</f>
        <v/>
      </c>
      <c r="D4073" s="3" t="str">
        <f>IF(ItemLists_295084!AE4071=1,"Yes","No")</f>
        <v>No</v>
      </c>
      <c r="E4073" s="18">
        <f>ItemLists_295084!C4071</f>
        <v>0</v>
      </c>
      <c r="F4073">
        <f>ItemLists_295084!F4071</f>
        <v>0</v>
      </c>
      <c r="G4073">
        <f>ItemLists_295084!P4071</f>
        <v>0</v>
      </c>
      <c r="H4073" s="1">
        <f>ItemLists_295084!W4071</f>
        <v>0</v>
      </c>
      <c r="I4073">
        <f>ItemLists_295084!S4071</f>
        <v>0</v>
      </c>
    </row>
    <row r="4074" spans="1:9" x14ac:dyDescent="0.25">
      <c r="A4074" t="str">
        <f>IF(ItemLists_295084!A4072="Juvenile Non-Fiction","JNF","")</f>
        <v/>
      </c>
      <c r="B4074">
        <f>ItemLists_295084!B4072</f>
        <v>0</v>
      </c>
      <c r="C4074" t="str">
        <f>LEFT(ItemLists_295084!D4072,36)</f>
        <v/>
      </c>
      <c r="D4074" s="3" t="str">
        <f>IF(ItemLists_295084!AE4072=1,"Yes","No")</f>
        <v>No</v>
      </c>
      <c r="E4074" s="18">
        <f>ItemLists_295084!C4072</f>
        <v>0</v>
      </c>
      <c r="F4074">
        <f>ItemLists_295084!F4072</f>
        <v>0</v>
      </c>
      <c r="G4074">
        <f>ItemLists_295084!P4072</f>
        <v>0</v>
      </c>
      <c r="H4074" s="1">
        <f>ItemLists_295084!W4072</f>
        <v>0</v>
      </c>
      <c r="I4074">
        <f>ItemLists_295084!S4072</f>
        <v>0</v>
      </c>
    </row>
    <row r="4075" spans="1:9" x14ac:dyDescent="0.25">
      <c r="A4075" t="str">
        <f>IF(ItemLists_295084!A4073="Juvenile Non-Fiction","JNF","")</f>
        <v/>
      </c>
      <c r="B4075">
        <f>ItemLists_295084!B4073</f>
        <v>0</v>
      </c>
      <c r="C4075" t="str">
        <f>LEFT(ItemLists_295084!D4073,36)</f>
        <v/>
      </c>
      <c r="D4075" s="3" t="str">
        <f>IF(ItemLists_295084!AE4073=1,"Yes","No")</f>
        <v>No</v>
      </c>
      <c r="E4075" s="18">
        <f>ItemLists_295084!C4073</f>
        <v>0</v>
      </c>
      <c r="F4075">
        <f>ItemLists_295084!F4073</f>
        <v>0</v>
      </c>
      <c r="G4075">
        <f>ItemLists_295084!P4073</f>
        <v>0</v>
      </c>
      <c r="H4075" s="1">
        <f>ItemLists_295084!W4073</f>
        <v>0</v>
      </c>
      <c r="I4075">
        <f>ItemLists_295084!S4073</f>
        <v>0</v>
      </c>
    </row>
    <row r="4076" spans="1:9" x14ac:dyDescent="0.25">
      <c r="A4076" t="str">
        <f>IF(ItemLists_295084!A4074="Juvenile Non-Fiction","JNF","")</f>
        <v/>
      </c>
      <c r="B4076">
        <f>ItemLists_295084!B4074</f>
        <v>0</v>
      </c>
      <c r="C4076" t="str">
        <f>LEFT(ItemLists_295084!D4074,36)</f>
        <v/>
      </c>
      <c r="D4076" s="3" t="str">
        <f>IF(ItemLists_295084!AE4074=1,"Yes","No")</f>
        <v>No</v>
      </c>
      <c r="E4076" s="18">
        <f>ItemLists_295084!C4074</f>
        <v>0</v>
      </c>
      <c r="F4076">
        <f>ItemLists_295084!F4074</f>
        <v>0</v>
      </c>
      <c r="G4076">
        <f>ItemLists_295084!P4074</f>
        <v>0</v>
      </c>
      <c r="H4076" s="1">
        <f>ItemLists_295084!W4074</f>
        <v>0</v>
      </c>
      <c r="I4076">
        <f>ItemLists_295084!S4074</f>
        <v>0</v>
      </c>
    </row>
    <row r="4077" spans="1:9" x14ac:dyDescent="0.25">
      <c r="A4077" t="str">
        <f>IF(ItemLists_295084!A4075="Juvenile Non-Fiction","JNF","")</f>
        <v/>
      </c>
      <c r="B4077">
        <f>ItemLists_295084!B4075</f>
        <v>0</v>
      </c>
      <c r="C4077" t="str">
        <f>LEFT(ItemLists_295084!D4075,36)</f>
        <v/>
      </c>
      <c r="D4077" s="3" t="str">
        <f>IF(ItemLists_295084!AE4075=1,"Yes","No")</f>
        <v>No</v>
      </c>
      <c r="E4077" s="18">
        <f>ItemLists_295084!C4075</f>
        <v>0</v>
      </c>
      <c r="F4077">
        <f>ItemLists_295084!F4075</f>
        <v>0</v>
      </c>
      <c r="G4077">
        <f>ItemLists_295084!P4075</f>
        <v>0</v>
      </c>
      <c r="H4077" s="1">
        <f>ItemLists_295084!W4075</f>
        <v>0</v>
      </c>
      <c r="I4077">
        <f>ItemLists_295084!S4075</f>
        <v>0</v>
      </c>
    </row>
    <row r="4078" spans="1:9" x14ac:dyDescent="0.25">
      <c r="A4078" t="str">
        <f>IF(ItemLists_295084!A4076="Juvenile Non-Fiction","JNF","")</f>
        <v/>
      </c>
      <c r="B4078">
        <f>ItemLists_295084!B4076</f>
        <v>0</v>
      </c>
      <c r="C4078" t="str">
        <f>LEFT(ItemLists_295084!D4076,36)</f>
        <v/>
      </c>
      <c r="D4078" s="3" t="str">
        <f>IF(ItemLists_295084!AE4076=1,"Yes","No")</f>
        <v>No</v>
      </c>
      <c r="E4078" s="18">
        <f>ItemLists_295084!C4076</f>
        <v>0</v>
      </c>
      <c r="F4078">
        <f>ItemLists_295084!F4076</f>
        <v>0</v>
      </c>
      <c r="G4078">
        <f>ItemLists_295084!P4076</f>
        <v>0</v>
      </c>
      <c r="H4078" s="1">
        <f>ItemLists_295084!W4076</f>
        <v>0</v>
      </c>
      <c r="I4078">
        <f>ItemLists_295084!S4076</f>
        <v>0</v>
      </c>
    </row>
    <row r="4079" spans="1:9" x14ac:dyDescent="0.25">
      <c r="A4079" t="str">
        <f>IF(ItemLists_295084!A4077="Juvenile Non-Fiction","JNF","")</f>
        <v/>
      </c>
      <c r="B4079">
        <f>ItemLists_295084!B4077</f>
        <v>0</v>
      </c>
      <c r="C4079" t="str">
        <f>LEFT(ItemLists_295084!D4077,36)</f>
        <v/>
      </c>
      <c r="D4079" s="3" t="str">
        <f>IF(ItemLists_295084!AE4077=1,"Yes","No")</f>
        <v>No</v>
      </c>
      <c r="E4079" s="18">
        <f>ItemLists_295084!C4077</f>
        <v>0</v>
      </c>
      <c r="F4079">
        <f>ItemLists_295084!F4077</f>
        <v>0</v>
      </c>
      <c r="G4079">
        <f>ItemLists_295084!P4077</f>
        <v>0</v>
      </c>
      <c r="H4079" s="1">
        <f>ItemLists_295084!W4077</f>
        <v>0</v>
      </c>
      <c r="I4079">
        <f>ItemLists_295084!S4077</f>
        <v>0</v>
      </c>
    </row>
    <row r="4080" spans="1:9" x14ac:dyDescent="0.25">
      <c r="A4080" t="str">
        <f>IF(ItemLists_295084!A4078="Juvenile Non-Fiction","JNF","")</f>
        <v/>
      </c>
      <c r="B4080">
        <f>ItemLists_295084!B4078</f>
        <v>0</v>
      </c>
      <c r="C4080" t="str">
        <f>LEFT(ItemLists_295084!D4078,36)</f>
        <v/>
      </c>
      <c r="D4080" s="3" t="str">
        <f>IF(ItemLists_295084!AE4078=1,"Yes","No")</f>
        <v>No</v>
      </c>
      <c r="E4080" s="18">
        <f>ItemLists_295084!C4078</f>
        <v>0</v>
      </c>
      <c r="F4080">
        <f>ItemLists_295084!F4078</f>
        <v>0</v>
      </c>
      <c r="G4080">
        <f>ItemLists_295084!P4078</f>
        <v>0</v>
      </c>
      <c r="H4080" s="1">
        <f>ItemLists_295084!W4078</f>
        <v>0</v>
      </c>
      <c r="I4080">
        <f>ItemLists_295084!S4078</f>
        <v>0</v>
      </c>
    </row>
    <row r="4081" spans="1:9" x14ac:dyDescent="0.25">
      <c r="A4081" t="str">
        <f>IF(ItemLists_295084!A4079="Juvenile Non-Fiction","JNF","")</f>
        <v/>
      </c>
      <c r="B4081">
        <f>ItemLists_295084!B4079</f>
        <v>0</v>
      </c>
      <c r="C4081" t="str">
        <f>LEFT(ItemLists_295084!D4079,36)</f>
        <v/>
      </c>
      <c r="D4081" s="3" t="str">
        <f>IF(ItemLists_295084!AE4079=1,"Yes","No")</f>
        <v>No</v>
      </c>
      <c r="E4081" s="18">
        <f>ItemLists_295084!C4079</f>
        <v>0</v>
      </c>
      <c r="F4081">
        <f>ItemLists_295084!F4079</f>
        <v>0</v>
      </c>
      <c r="G4081">
        <f>ItemLists_295084!P4079</f>
        <v>0</v>
      </c>
      <c r="H4081" s="1">
        <f>ItemLists_295084!W4079</f>
        <v>0</v>
      </c>
      <c r="I4081">
        <f>ItemLists_295084!S4079</f>
        <v>0</v>
      </c>
    </row>
    <row r="4082" spans="1:9" x14ac:dyDescent="0.25">
      <c r="A4082" t="str">
        <f>IF(ItemLists_295084!A4080="Juvenile Non-Fiction","JNF","")</f>
        <v/>
      </c>
      <c r="B4082">
        <f>ItemLists_295084!B4080</f>
        <v>0</v>
      </c>
      <c r="C4082" t="str">
        <f>LEFT(ItemLists_295084!D4080,36)</f>
        <v/>
      </c>
      <c r="D4082" s="3" t="str">
        <f>IF(ItemLists_295084!AE4080=1,"Yes","No")</f>
        <v>No</v>
      </c>
      <c r="E4082" s="18">
        <f>ItemLists_295084!C4080</f>
        <v>0</v>
      </c>
      <c r="F4082">
        <f>ItemLists_295084!F4080</f>
        <v>0</v>
      </c>
      <c r="G4082">
        <f>ItemLists_295084!P4080</f>
        <v>0</v>
      </c>
      <c r="H4082" s="1">
        <f>ItemLists_295084!W4080</f>
        <v>0</v>
      </c>
      <c r="I4082">
        <f>ItemLists_295084!S4080</f>
        <v>0</v>
      </c>
    </row>
    <row r="4083" spans="1:9" x14ac:dyDescent="0.25">
      <c r="A4083" t="str">
        <f>IF(ItemLists_295084!A4081="Juvenile Non-Fiction","JNF","")</f>
        <v/>
      </c>
      <c r="B4083">
        <f>ItemLists_295084!B4081</f>
        <v>0</v>
      </c>
      <c r="C4083" t="str">
        <f>LEFT(ItemLists_295084!D4081,36)</f>
        <v/>
      </c>
      <c r="D4083" s="3" t="str">
        <f>IF(ItemLists_295084!AE4081=1,"Yes","No")</f>
        <v>No</v>
      </c>
      <c r="E4083" s="18">
        <f>ItemLists_295084!C4081</f>
        <v>0</v>
      </c>
      <c r="F4083">
        <f>ItemLists_295084!F4081</f>
        <v>0</v>
      </c>
      <c r="G4083">
        <f>ItemLists_295084!P4081</f>
        <v>0</v>
      </c>
      <c r="H4083" s="1">
        <f>ItemLists_295084!W4081</f>
        <v>0</v>
      </c>
      <c r="I4083">
        <f>ItemLists_295084!S4081</f>
        <v>0</v>
      </c>
    </row>
    <row r="4084" spans="1:9" x14ac:dyDescent="0.25">
      <c r="A4084" t="str">
        <f>IF(ItemLists_295084!A4082="Juvenile Non-Fiction","JNF","")</f>
        <v/>
      </c>
      <c r="B4084">
        <f>ItemLists_295084!B4082</f>
        <v>0</v>
      </c>
      <c r="C4084" t="str">
        <f>LEFT(ItemLists_295084!D4082,36)</f>
        <v/>
      </c>
      <c r="D4084" s="3" t="str">
        <f>IF(ItemLists_295084!AE4082=1,"Yes","No")</f>
        <v>No</v>
      </c>
      <c r="E4084" s="18">
        <f>ItemLists_295084!C4082</f>
        <v>0</v>
      </c>
      <c r="F4084">
        <f>ItemLists_295084!F4082</f>
        <v>0</v>
      </c>
      <c r="G4084">
        <f>ItemLists_295084!P4082</f>
        <v>0</v>
      </c>
      <c r="H4084" s="1">
        <f>ItemLists_295084!W4082</f>
        <v>0</v>
      </c>
      <c r="I4084">
        <f>ItemLists_295084!S4082</f>
        <v>0</v>
      </c>
    </row>
    <row r="4085" spans="1:9" x14ac:dyDescent="0.25">
      <c r="A4085" t="str">
        <f>IF(ItemLists_295084!A4083="Juvenile Non-Fiction","JNF","")</f>
        <v/>
      </c>
      <c r="B4085">
        <f>ItemLists_295084!B4083</f>
        <v>0</v>
      </c>
      <c r="C4085" t="str">
        <f>LEFT(ItemLists_295084!D4083,36)</f>
        <v/>
      </c>
      <c r="D4085" s="3" t="str">
        <f>IF(ItemLists_295084!AE4083=1,"Yes","No")</f>
        <v>No</v>
      </c>
      <c r="E4085" s="18">
        <f>ItemLists_295084!C4083</f>
        <v>0</v>
      </c>
      <c r="F4085">
        <f>ItemLists_295084!F4083</f>
        <v>0</v>
      </c>
      <c r="G4085">
        <f>ItemLists_295084!P4083</f>
        <v>0</v>
      </c>
      <c r="H4085" s="1">
        <f>ItemLists_295084!W4083</f>
        <v>0</v>
      </c>
      <c r="I4085">
        <f>ItemLists_295084!S4083</f>
        <v>0</v>
      </c>
    </row>
    <row r="4086" spans="1:9" x14ac:dyDescent="0.25">
      <c r="A4086" t="str">
        <f>IF(ItemLists_295084!A4084="Juvenile Non-Fiction","JNF","")</f>
        <v/>
      </c>
      <c r="B4086">
        <f>ItemLists_295084!B4084</f>
        <v>0</v>
      </c>
      <c r="C4086" t="str">
        <f>LEFT(ItemLists_295084!D4084,36)</f>
        <v/>
      </c>
      <c r="D4086" s="3" t="str">
        <f>IF(ItemLists_295084!AE4084=1,"Yes","No")</f>
        <v>No</v>
      </c>
      <c r="E4086" s="18">
        <f>ItemLists_295084!C4084</f>
        <v>0</v>
      </c>
      <c r="F4086">
        <f>ItemLists_295084!F4084</f>
        <v>0</v>
      </c>
      <c r="G4086">
        <f>ItemLists_295084!P4084</f>
        <v>0</v>
      </c>
      <c r="H4086" s="1">
        <f>ItemLists_295084!W4084</f>
        <v>0</v>
      </c>
      <c r="I4086">
        <f>ItemLists_295084!S4084</f>
        <v>0</v>
      </c>
    </row>
    <row r="4087" spans="1:9" x14ac:dyDescent="0.25">
      <c r="A4087" t="str">
        <f>IF(ItemLists_295084!A4085="Juvenile Non-Fiction","JNF","")</f>
        <v/>
      </c>
      <c r="B4087">
        <f>ItemLists_295084!B4085</f>
        <v>0</v>
      </c>
      <c r="C4087" t="str">
        <f>LEFT(ItemLists_295084!D4085,36)</f>
        <v/>
      </c>
      <c r="D4087" s="3" t="str">
        <f>IF(ItemLists_295084!AE4085=1,"Yes","No")</f>
        <v>No</v>
      </c>
      <c r="E4087" s="18">
        <f>ItemLists_295084!C4085</f>
        <v>0</v>
      </c>
      <c r="F4087">
        <f>ItemLists_295084!F4085</f>
        <v>0</v>
      </c>
      <c r="G4087">
        <f>ItemLists_295084!P4085</f>
        <v>0</v>
      </c>
      <c r="H4087" s="1">
        <f>ItemLists_295084!W4085</f>
        <v>0</v>
      </c>
      <c r="I4087">
        <f>ItemLists_295084!S4085</f>
        <v>0</v>
      </c>
    </row>
    <row r="4088" spans="1:9" x14ac:dyDescent="0.25">
      <c r="A4088" t="str">
        <f>IF(ItemLists_295084!A4086="Juvenile Non-Fiction","JNF","")</f>
        <v/>
      </c>
      <c r="B4088">
        <f>ItemLists_295084!B4086</f>
        <v>0</v>
      </c>
      <c r="C4088" t="str">
        <f>LEFT(ItemLists_295084!D4086,36)</f>
        <v/>
      </c>
      <c r="D4088" s="3" t="str">
        <f>IF(ItemLists_295084!AE4086=1,"Yes","No")</f>
        <v>No</v>
      </c>
      <c r="E4088" s="18">
        <f>ItemLists_295084!C4086</f>
        <v>0</v>
      </c>
      <c r="F4088">
        <f>ItemLists_295084!F4086</f>
        <v>0</v>
      </c>
      <c r="G4088">
        <f>ItemLists_295084!P4086</f>
        <v>0</v>
      </c>
      <c r="H4088" s="1">
        <f>ItemLists_295084!W4086</f>
        <v>0</v>
      </c>
      <c r="I4088">
        <f>ItemLists_295084!S4086</f>
        <v>0</v>
      </c>
    </row>
    <row r="4089" spans="1:9" x14ac:dyDescent="0.25">
      <c r="A4089" t="str">
        <f>IF(ItemLists_295084!A4087="Juvenile Non-Fiction","JNF","")</f>
        <v/>
      </c>
      <c r="B4089">
        <f>ItemLists_295084!B4087</f>
        <v>0</v>
      </c>
      <c r="C4089" t="str">
        <f>LEFT(ItemLists_295084!D4087,36)</f>
        <v/>
      </c>
      <c r="D4089" s="3" t="str">
        <f>IF(ItemLists_295084!AE4087=1,"Yes","No")</f>
        <v>No</v>
      </c>
      <c r="E4089" s="18">
        <f>ItemLists_295084!C4087</f>
        <v>0</v>
      </c>
      <c r="F4089">
        <f>ItemLists_295084!F4087</f>
        <v>0</v>
      </c>
      <c r="G4089">
        <f>ItemLists_295084!P4087</f>
        <v>0</v>
      </c>
      <c r="H4089" s="1">
        <f>ItemLists_295084!W4087</f>
        <v>0</v>
      </c>
      <c r="I4089">
        <f>ItemLists_295084!S4087</f>
        <v>0</v>
      </c>
    </row>
    <row r="4090" spans="1:9" x14ac:dyDescent="0.25">
      <c r="A4090" t="str">
        <f>IF(ItemLists_295084!A4088="Juvenile Non-Fiction","JNF","")</f>
        <v/>
      </c>
      <c r="B4090">
        <f>ItemLists_295084!B4088</f>
        <v>0</v>
      </c>
      <c r="C4090" t="str">
        <f>LEFT(ItemLists_295084!D4088,36)</f>
        <v/>
      </c>
      <c r="D4090" s="3" t="str">
        <f>IF(ItemLists_295084!AE4088=1,"Yes","No")</f>
        <v>No</v>
      </c>
      <c r="E4090" s="18">
        <f>ItemLists_295084!C4088</f>
        <v>0</v>
      </c>
      <c r="F4090">
        <f>ItemLists_295084!F4088</f>
        <v>0</v>
      </c>
      <c r="G4090">
        <f>ItemLists_295084!P4088</f>
        <v>0</v>
      </c>
      <c r="H4090" s="1">
        <f>ItemLists_295084!W4088</f>
        <v>0</v>
      </c>
      <c r="I4090">
        <f>ItemLists_295084!S4088</f>
        <v>0</v>
      </c>
    </row>
    <row r="4091" spans="1:9" x14ac:dyDescent="0.25">
      <c r="A4091" t="str">
        <f>IF(ItemLists_295084!A4089="Juvenile Non-Fiction","JNF","")</f>
        <v/>
      </c>
      <c r="B4091">
        <f>ItemLists_295084!B4089</f>
        <v>0</v>
      </c>
      <c r="C4091" t="str">
        <f>LEFT(ItemLists_295084!D4089,36)</f>
        <v/>
      </c>
      <c r="D4091" s="3" t="str">
        <f>IF(ItemLists_295084!AE4089=1,"Yes","No")</f>
        <v>No</v>
      </c>
      <c r="E4091" s="18">
        <f>ItemLists_295084!C4089</f>
        <v>0</v>
      </c>
      <c r="F4091">
        <f>ItemLists_295084!F4089</f>
        <v>0</v>
      </c>
      <c r="G4091">
        <f>ItemLists_295084!P4089</f>
        <v>0</v>
      </c>
      <c r="H4091" s="1">
        <f>ItemLists_295084!W4089</f>
        <v>0</v>
      </c>
      <c r="I4091">
        <f>ItemLists_295084!S4089</f>
        <v>0</v>
      </c>
    </row>
    <row r="4092" spans="1:9" x14ac:dyDescent="0.25">
      <c r="A4092" t="str">
        <f>IF(ItemLists_295084!A4090="Juvenile Non-Fiction","JNF","")</f>
        <v/>
      </c>
      <c r="B4092">
        <f>ItemLists_295084!B4090</f>
        <v>0</v>
      </c>
      <c r="C4092" t="str">
        <f>LEFT(ItemLists_295084!D4090,36)</f>
        <v/>
      </c>
      <c r="D4092" s="3" t="str">
        <f>IF(ItemLists_295084!AE4090=1,"Yes","No")</f>
        <v>No</v>
      </c>
      <c r="E4092" s="18">
        <f>ItemLists_295084!C4090</f>
        <v>0</v>
      </c>
      <c r="F4092">
        <f>ItemLists_295084!F4090</f>
        <v>0</v>
      </c>
      <c r="G4092">
        <f>ItemLists_295084!P4090</f>
        <v>0</v>
      </c>
      <c r="H4092" s="1">
        <f>ItemLists_295084!W4090</f>
        <v>0</v>
      </c>
      <c r="I4092">
        <f>ItemLists_295084!S4090</f>
        <v>0</v>
      </c>
    </row>
    <row r="4093" spans="1:9" x14ac:dyDescent="0.25">
      <c r="A4093" t="str">
        <f>IF(ItemLists_295084!A4091="Juvenile Non-Fiction","JNF","")</f>
        <v/>
      </c>
      <c r="B4093">
        <f>ItemLists_295084!B4091</f>
        <v>0</v>
      </c>
      <c r="C4093" t="str">
        <f>LEFT(ItemLists_295084!D4091,36)</f>
        <v/>
      </c>
      <c r="D4093" s="3" t="str">
        <f>IF(ItemLists_295084!AE4091=1,"Yes","No")</f>
        <v>No</v>
      </c>
      <c r="E4093" s="18">
        <f>ItemLists_295084!C4091</f>
        <v>0</v>
      </c>
      <c r="F4093">
        <f>ItemLists_295084!F4091</f>
        <v>0</v>
      </c>
      <c r="G4093">
        <f>ItemLists_295084!P4091</f>
        <v>0</v>
      </c>
      <c r="H4093" s="1">
        <f>ItemLists_295084!W4091</f>
        <v>0</v>
      </c>
      <c r="I4093">
        <f>ItemLists_295084!S4091</f>
        <v>0</v>
      </c>
    </row>
    <row r="4094" spans="1:9" x14ac:dyDescent="0.25">
      <c r="A4094" t="str">
        <f>IF(ItemLists_295084!A4092="Juvenile Non-Fiction","JNF","")</f>
        <v/>
      </c>
      <c r="B4094">
        <f>ItemLists_295084!B4092</f>
        <v>0</v>
      </c>
      <c r="C4094" t="str">
        <f>LEFT(ItemLists_295084!D4092,36)</f>
        <v/>
      </c>
      <c r="D4094" s="3" t="str">
        <f>IF(ItemLists_295084!AE4092=1,"Yes","No")</f>
        <v>No</v>
      </c>
      <c r="E4094" s="18">
        <f>ItemLists_295084!C4092</f>
        <v>0</v>
      </c>
      <c r="F4094">
        <f>ItemLists_295084!F4092</f>
        <v>0</v>
      </c>
      <c r="G4094">
        <f>ItemLists_295084!P4092</f>
        <v>0</v>
      </c>
      <c r="H4094" s="1">
        <f>ItemLists_295084!W4092</f>
        <v>0</v>
      </c>
      <c r="I4094">
        <f>ItemLists_295084!S4092</f>
        <v>0</v>
      </c>
    </row>
    <row r="4095" spans="1:9" x14ac:dyDescent="0.25">
      <c r="A4095" t="str">
        <f>IF(ItemLists_295084!A4093="Juvenile Non-Fiction","JNF","")</f>
        <v/>
      </c>
      <c r="B4095">
        <f>ItemLists_295084!B4093</f>
        <v>0</v>
      </c>
      <c r="C4095" t="str">
        <f>LEFT(ItemLists_295084!D4093,36)</f>
        <v/>
      </c>
      <c r="D4095" s="3" t="str">
        <f>IF(ItemLists_295084!AE4093=1,"Yes","No")</f>
        <v>No</v>
      </c>
      <c r="E4095" s="18">
        <f>ItemLists_295084!C4093</f>
        <v>0</v>
      </c>
      <c r="F4095">
        <f>ItemLists_295084!F4093</f>
        <v>0</v>
      </c>
      <c r="G4095">
        <f>ItemLists_295084!P4093</f>
        <v>0</v>
      </c>
      <c r="H4095" s="1">
        <f>ItemLists_295084!W4093</f>
        <v>0</v>
      </c>
      <c r="I4095">
        <f>ItemLists_295084!S4093</f>
        <v>0</v>
      </c>
    </row>
    <row r="4096" spans="1:9" x14ac:dyDescent="0.25">
      <c r="A4096" t="str">
        <f>IF(ItemLists_295084!A4094="Juvenile Non-Fiction","JNF","")</f>
        <v/>
      </c>
      <c r="B4096">
        <f>ItemLists_295084!B4094</f>
        <v>0</v>
      </c>
      <c r="C4096" t="str">
        <f>LEFT(ItemLists_295084!D4094,36)</f>
        <v/>
      </c>
      <c r="D4096" s="3" t="str">
        <f>IF(ItemLists_295084!AE4094=1,"Yes","No")</f>
        <v>No</v>
      </c>
      <c r="E4096" s="18">
        <f>ItemLists_295084!C4094</f>
        <v>0</v>
      </c>
      <c r="F4096">
        <f>ItemLists_295084!F4094</f>
        <v>0</v>
      </c>
      <c r="G4096">
        <f>ItemLists_295084!P4094</f>
        <v>0</v>
      </c>
      <c r="H4096" s="1">
        <f>ItemLists_295084!W4094</f>
        <v>0</v>
      </c>
      <c r="I4096">
        <f>ItemLists_295084!S4094</f>
        <v>0</v>
      </c>
    </row>
    <row r="4097" spans="1:9" x14ac:dyDescent="0.25">
      <c r="A4097" t="str">
        <f>IF(ItemLists_295084!A4095="Juvenile Non-Fiction","JNF","")</f>
        <v/>
      </c>
      <c r="B4097">
        <f>ItemLists_295084!B4095</f>
        <v>0</v>
      </c>
      <c r="C4097" t="str">
        <f>LEFT(ItemLists_295084!D4095,36)</f>
        <v/>
      </c>
      <c r="D4097" s="3" t="str">
        <f>IF(ItemLists_295084!AE4095=1,"Yes","No")</f>
        <v>No</v>
      </c>
      <c r="E4097" s="18">
        <f>ItemLists_295084!C4095</f>
        <v>0</v>
      </c>
      <c r="F4097">
        <f>ItemLists_295084!F4095</f>
        <v>0</v>
      </c>
      <c r="G4097">
        <f>ItemLists_295084!P4095</f>
        <v>0</v>
      </c>
      <c r="H4097" s="1">
        <f>ItemLists_295084!W4095</f>
        <v>0</v>
      </c>
      <c r="I4097">
        <f>ItemLists_295084!S4095</f>
        <v>0</v>
      </c>
    </row>
    <row r="4098" spans="1:9" x14ac:dyDescent="0.25">
      <c r="A4098" t="str">
        <f>IF(ItemLists_295084!A4096="Juvenile Non-Fiction","JNF","")</f>
        <v/>
      </c>
      <c r="B4098">
        <f>ItemLists_295084!B4096</f>
        <v>0</v>
      </c>
      <c r="C4098" t="str">
        <f>LEFT(ItemLists_295084!D4096,36)</f>
        <v/>
      </c>
      <c r="D4098" s="3" t="str">
        <f>IF(ItemLists_295084!AE4096=1,"Yes","No")</f>
        <v>No</v>
      </c>
      <c r="E4098" s="18">
        <f>ItemLists_295084!C4096</f>
        <v>0</v>
      </c>
      <c r="F4098">
        <f>ItemLists_295084!F4096</f>
        <v>0</v>
      </c>
      <c r="G4098">
        <f>ItemLists_295084!P4096</f>
        <v>0</v>
      </c>
      <c r="H4098" s="1">
        <f>ItemLists_295084!W4096</f>
        <v>0</v>
      </c>
      <c r="I4098">
        <f>ItemLists_295084!S4096</f>
        <v>0</v>
      </c>
    </row>
    <row r="4099" spans="1:9" x14ac:dyDescent="0.25">
      <c r="A4099" t="str">
        <f>IF(ItemLists_295084!A4097="Juvenile Non-Fiction","JNF","")</f>
        <v/>
      </c>
      <c r="B4099">
        <f>ItemLists_295084!B4097</f>
        <v>0</v>
      </c>
      <c r="C4099" t="str">
        <f>LEFT(ItemLists_295084!D4097,36)</f>
        <v/>
      </c>
      <c r="D4099" s="3" t="str">
        <f>IF(ItemLists_295084!AE4097=1,"Yes","No")</f>
        <v>No</v>
      </c>
      <c r="E4099" s="18">
        <f>ItemLists_295084!C4097</f>
        <v>0</v>
      </c>
      <c r="F4099">
        <f>ItemLists_295084!F4097</f>
        <v>0</v>
      </c>
      <c r="G4099">
        <f>ItemLists_295084!P4097</f>
        <v>0</v>
      </c>
      <c r="H4099" s="1">
        <f>ItemLists_295084!W4097</f>
        <v>0</v>
      </c>
      <c r="I4099">
        <f>ItemLists_295084!S4097</f>
        <v>0</v>
      </c>
    </row>
    <row r="4100" spans="1:9" x14ac:dyDescent="0.25">
      <c r="A4100" t="str">
        <f>IF(ItemLists_295084!A4098="Juvenile Non-Fiction","JNF","")</f>
        <v/>
      </c>
      <c r="B4100">
        <f>ItemLists_295084!B4098</f>
        <v>0</v>
      </c>
      <c r="C4100" t="str">
        <f>LEFT(ItemLists_295084!D4098,36)</f>
        <v/>
      </c>
      <c r="D4100" s="3" t="str">
        <f>IF(ItemLists_295084!AE4098=1,"Yes","No")</f>
        <v>No</v>
      </c>
      <c r="E4100" s="18">
        <f>ItemLists_295084!C4098</f>
        <v>0</v>
      </c>
      <c r="F4100">
        <f>ItemLists_295084!F4098</f>
        <v>0</v>
      </c>
      <c r="G4100">
        <f>ItemLists_295084!P4098</f>
        <v>0</v>
      </c>
      <c r="H4100" s="1">
        <f>ItemLists_295084!W4098</f>
        <v>0</v>
      </c>
      <c r="I4100">
        <f>ItemLists_295084!S4098</f>
        <v>0</v>
      </c>
    </row>
    <row r="4101" spans="1:9" x14ac:dyDescent="0.25">
      <c r="A4101" t="str">
        <f>IF(ItemLists_295084!A4099="Juvenile Non-Fiction","JNF","")</f>
        <v/>
      </c>
      <c r="B4101">
        <f>ItemLists_295084!B4099</f>
        <v>0</v>
      </c>
      <c r="C4101" t="str">
        <f>LEFT(ItemLists_295084!D4099,36)</f>
        <v/>
      </c>
      <c r="D4101" s="3" t="str">
        <f>IF(ItemLists_295084!AE4099=1,"Yes","No")</f>
        <v>No</v>
      </c>
      <c r="E4101" s="18">
        <f>ItemLists_295084!C4099</f>
        <v>0</v>
      </c>
      <c r="F4101">
        <f>ItemLists_295084!F4099</f>
        <v>0</v>
      </c>
      <c r="G4101">
        <f>ItemLists_295084!P4099</f>
        <v>0</v>
      </c>
      <c r="H4101" s="1">
        <f>ItemLists_295084!W4099</f>
        <v>0</v>
      </c>
      <c r="I4101">
        <f>ItemLists_295084!S4099</f>
        <v>0</v>
      </c>
    </row>
    <row r="4102" spans="1:9" x14ac:dyDescent="0.25">
      <c r="A4102" t="str">
        <f>IF(ItemLists_295084!A4100="Juvenile Non-Fiction","JNF","")</f>
        <v/>
      </c>
      <c r="B4102">
        <f>ItemLists_295084!B4100</f>
        <v>0</v>
      </c>
      <c r="C4102" t="str">
        <f>LEFT(ItemLists_295084!D4100,36)</f>
        <v/>
      </c>
      <c r="D4102" s="3" t="str">
        <f>IF(ItemLists_295084!AE4100=1,"Yes","No")</f>
        <v>No</v>
      </c>
      <c r="E4102" s="18">
        <f>ItemLists_295084!C4100</f>
        <v>0</v>
      </c>
      <c r="F4102">
        <f>ItemLists_295084!F4100</f>
        <v>0</v>
      </c>
      <c r="G4102">
        <f>ItemLists_295084!P4100</f>
        <v>0</v>
      </c>
      <c r="H4102" s="1">
        <f>ItemLists_295084!W4100</f>
        <v>0</v>
      </c>
      <c r="I4102">
        <f>ItemLists_295084!S4100</f>
        <v>0</v>
      </c>
    </row>
    <row r="4103" spans="1:9" x14ac:dyDescent="0.25">
      <c r="A4103" t="str">
        <f>IF(ItemLists_295084!A4101="Juvenile Non-Fiction","JNF","")</f>
        <v/>
      </c>
      <c r="B4103">
        <f>ItemLists_295084!B4101</f>
        <v>0</v>
      </c>
      <c r="C4103" t="str">
        <f>LEFT(ItemLists_295084!D4101,36)</f>
        <v/>
      </c>
      <c r="D4103" s="3" t="str">
        <f>IF(ItemLists_295084!AE4101=1,"Yes","No")</f>
        <v>No</v>
      </c>
      <c r="E4103" s="18">
        <f>ItemLists_295084!C4101</f>
        <v>0</v>
      </c>
      <c r="F4103">
        <f>ItemLists_295084!F4101</f>
        <v>0</v>
      </c>
      <c r="G4103">
        <f>ItemLists_295084!P4101</f>
        <v>0</v>
      </c>
      <c r="H4103" s="1">
        <f>ItemLists_295084!W4101</f>
        <v>0</v>
      </c>
      <c r="I4103">
        <f>ItemLists_295084!S4101</f>
        <v>0</v>
      </c>
    </row>
    <row r="4104" spans="1:9" x14ac:dyDescent="0.25">
      <c r="A4104" t="str">
        <f>IF(ItemLists_295084!A4102="Juvenile Non-Fiction","JNF","")</f>
        <v/>
      </c>
      <c r="B4104">
        <f>ItemLists_295084!B4102</f>
        <v>0</v>
      </c>
      <c r="C4104" t="str">
        <f>LEFT(ItemLists_295084!D4102,36)</f>
        <v/>
      </c>
      <c r="D4104" s="3" t="str">
        <f>IF(ItemLists_295084!AE4102=1,"Yes","No")</f>
        <v>No</v>
      </c>
      <c r="E4104" s="18">
        <f>ItemLists_295084!C4102</f>
        <v>0</v>
      </c>
      <c r="F4104">
        <f>ItemLists_295084!F4102</f>
        <v>0</v>
      </c>
      <c r="G4104">
        <f>ItemLists_295084!P4102</f>
        <v>0</v>
      </c>
      <c r="H4104" s="1">
        <f>ItemLists_295084!W4102</f>
        <v>0</v>
      </c>
      <c r="I4104">
        <f>ItemLists_295084!S4102</f>
        <v>0</v>
      </c>
    </row>
    <row r="4105" spans="1:9" x14ac:dyDescent="0.25">
      <c r="A4105" t="str">
        <f>IF(ItemLists_295084!A4103="Juvenile Non-Fiction","JNF","")</f>
        <v/>
      </c>
      <c r="B4105">
        <f>ItemLists_295084!B4103</f>
        <v>0</v>
      </c>
      <c r="C4105" t="str">
        <f>LEFT(ItemLists_295084!D4103,36)</f>
        <v/>
      </c>
      <c r="D4105" s="3" t="str">
        <f>IF(ItemLists_295084!AE4103=1,"Yes","No")</f>
        <v>No</v>
      </c>
      <c r="E4105" s="18">
        <f>ItemLists_295084!C4103</f>
        <v>0</v>
      </c>
      <c r="F4105">
        <f>ItemLists_295084!F4103</f>
        <v>0</v>
      </c>
      <c r="G4105">
        <f>ItemLists_295084!P4103</f>
        <v>0</v>
      </c>
      <c r="H4105" s="1">
        <f>ItemLists_295084!W4103</f>
        <v>0</v>
      </c>
      <c r="I4105">
        <f>ItemLists_295084!S4103</f>
        <v>0</v>
      </c>
    </row>
    <row r="4106" spans="1:9" x14ac:dyDescent="0.25">
      <c r="A4106" t="str">
        <f>IF(ItemLists_295084!A4104="Juvenile Non-Fiction","JNF","")</f>
        <v/>
      </c>
      <c r="B4106">
        <f>ItemLists_295084!B4104</f>
        <v>0</v>
      </c>
      <c r="C4106" t="str">
        <f>LEFT(ItemLists_295084!D4104,36)</f>
        <v/>
      </c>
      <c r="D4106" s="3" t="str">
        <f>IF(ItemLists_295084!AE4104=1,"Yes","No")</f>
        <v>No</v>
      </c>
      <c r="E4106" s="18">
        <f>ItemLists_295084!C4104</f>
        <v>0</v>
      </c>
      <c r="F4106">
        <f>ItemLists_295084!F4104</f>
        <v>0</v>
      </c>
      <c r="G4106">
        <f>ItemLists_295084!P4104</f>
        <v>0</v>
      </c>
      <c r="H4106" s="1">
        <f>ItemLists_295084!W4104</f>
        <v>0</v>
      </c>
      <c r="I4106">
        <f>ItemLists_295084!S4104</f>
        <v>0</v>
      </c>
    </row>
    <row r="4107" spans="1:9" x14ac:dyDescent="0.25">
      <c r="A4107" t="str">
        <f>IF(ItemLists_295084!A4105="Juvenile Non-Fiction","JNF","")</f>
        <v/>
      </c>
      <c r="B4107">
        <f>ItemLists_295084!B4105</f>
        <v>0</v>
      </c>
      <c r="C4107" t="str">
        <f>LEFT(ItemLists_295084!D4105,36)</f>
        <v/>
      </c>
      <c r="D4107" s="3" t="str">
        <f>IF(ItemLists_295084!AE4105=1,"Yes","No")</f>
        <v>No</v>
      </c>
      <c r="E4107" s="18">
        <f>ItemLists_295084!C4105</f>
        <v>0</v>
      </c>
      <c r="F4107">
        <f>ItemLists_295084!F4105</f>
        <v>0</v>
      </c>
      <c r="G4107">
        <f>ItemLists_295084!P4105</f>
        <v>0</v>
      </c>
      <c r="H4107" s="1">
        <f>ItemLists_295084!W4105</f>
        <v>0</v>
      </c>
      <c r="I4107">
        <f>ItemLists_295084!S4105</f>
        <v>0</v>
      </c>
    </row>
    <row r="4108" spans="1:9" x14ac:dyDescent="0.25">
      <c r="A4108" t="str">
        <f>IF(ItemLists_295084!A4106="Juvenile Non-Fiction","JNF","")</f>
        <v/>
      </c>
      <c r="B4108">
        <f>ItemLists_295084!B4106</f>
        <v>0</v>
      </c>
      <c r="C4108" t="str">
        <f>LEFT(ItemLists_295084!D4106,36)</f>
        <v/>
      </c>
      <c r="D4108" s="3" t="str">
        <f>IF(ItemLists_295084!AE4106=1,"Yes","No")</f>
        <v>No</v>
      </c>
      <c r="E4108" s="18">
        <f>ItemLists_295084!C4106</f>
        <v>0</v>
      </c>
      <c r="F4108">
        <f>ItemLists_295084!F4106</f>
        <v>0</v>
      </c>
      <c r="G4108">
        <f>ItemLists_295084!P4106</f>
        <v>0</v>
      </c>
      <c r="H4108" s="1">
        <f>ItemLists_295084!W4106</f>
        <v>0</v>
      </c>
      <c r="I4108">
        <f>ItemLists_295084!S4106</f>
        <v>0</v>
      </c>
    </row>
    <row r="4109" spans="1:9" x14ac:dyDescent="0.25">
      <c r="A4109" t="str">
        <f>IF(ItemLists_295084!A4107="Juvenile Non-Fiction","JNF","")</f>
        <v/>
      </c>
      <c r="B4109">
        <f>ItemLists_295084!B4107</f>
        <v>0</v>
      </c>
      <c r="C4109" t="str">
        <f>LEFT(ItemLists_295084!D4107,36)</f>
        <v/>
      </c>
      <c r="D4109" s="3" t="str">
        <f>IF(ItemLists_295084!AE4107=1,"Yes","No")</f>
        <v>No</v>
      </c>
      <c r="E4109" s="18">
        <f>ItemLists_295084!C4107</f>
        <v>0</v>
      </c>
      <c r="F4109">
        <f>ItemLists_295084!F4107</f>
        <v>0</v>
      </c>
      <c r="G4109">
        <f>ItemLists_295084!P4107</f>
        <v>0</v>
      </c>
      <c r="H4109" s="1">
        <f>ItemLists_295084!W4107</f>
        <v>0</v>
      </c>
      <c r="I4109">
        <f>ItemLists_295084!S4107</f>
        <v>0</v>
      </c>
    </row>
    <row r="4110" spans="1:9" x14ac:dyDescent="0.25">
      <c r="A4110" t="str">
        <f>IF(ItemLists_295084!A4108="Juvenile Non-Fiction","JNF","")</f>
        <v/>
      </c>
      <c r="B4110">
        <f>ItemLists_295084!B4108</f>
        <v>0</v>
      </c>
      <c r="C4110" t="str">
        <f>LEFT(ItemLists_295084!D4108,36)</f>
        <v/>
      </c>
      <c r="D4110" s="3" t="str">
        <f>IF(ItemLists_295084!AE4108=1,"Yes","No")</f>
        <v>No</v>
      </c>
      <c r="E4110" s="18">
        <f>ItemLists_295084!C4108</f>
        <v>0</v>
      </c>
      <c r="F4110">
        <f>ItemLists_295084!F4108</f>
        <v>0</v>
      </c>
      <c r="G4110">
        <f>ItemLists_295084!P4108</f>
        <v>0</v>
      </c>
      <c r="H4110" s="1">
        <f>ItemLists_295084!W4108</f>
        <v>0</v>
      </c>
      <c r="I4110">
        <f>ItemLists_295084!S4108</f>
        <v>0</v>
      </c>
    </row>
    <row r="4111" spans="1:9" x14ac:dyDescent="0.25">
      <c r="A4111" t="str">
        <f>IF(ItemLists_295084!A4109="Juvenile Non-Fiction","JNF","")</f>
        <v/>
      </c>
      <c r="B4111">
        <f>ItemLists_295084!B4109</f>
        <v>0</v>
      </c>
      <c r="C4111" t="str">
        <f>LEFT(ItemLists_295084!D4109,36)</f>
        <v/>
      </c>
      <c r="D4111" s="3" t="str">
        <f>IF(ItemLists_295084!AE4109=1,"Yes","No")</f>
        <v>No</v>
      </c>
      <c r="E4111" s="18">
        <f>ItemLists_295084!C4109</f>
        <v>0</v>
      </c>
      <c r="F4111">
        <f>ItemLists_295084!F4109</f>
        <v>0</v>
      </c>
      <c r="G4111">
        <f>ItemLists_295084!P4109</f>
        <v>0</v>
      </c>
      <c r="H4111" s="1">
        <f>ItemLists_295084!W4109</f>
        <v>0</v>
      </c>
      <c r="I4111">
        <f>ItemLists_295084!S4109</f>
        <v>0</v>
      </c>
    </row>
    <row r="4112" spans="1:9" x14ac:dyDescent="0.25">
      <c r="A4112" t="str">
        <f>IF(ItemLists_295084!A4110="Juvenile Non-Fiction","JNF","")</f>
        <v/>
      </c>
      <c r="B4112">
        <f>ItemLists_295084!B4110</f>
        <v>0</v>
      </c>
      <c r="C4112" t="str">
        <f>LEFT(ItemLists_295084!D4110,36)</f>
        <v/>
      </c>
      <c r="D4112" s="3" t="str">
        <f>IF(ItemLists_295084!AE4110=1,"Yes","No")</f>
        <v>No</v>
      </c>
      <c r="E4112" s="18">
        <f>ItemLists_295084!C4110</f>
        <v>0</v>
      </c>
      <c r="F4112">
        <f>ItemLists_295084!F4110</f>
        <v>0</v>
      </c>
      <c r="G4112">
        <f>ItemLists_295084!P4110</f>
        <v>0</v>
      </c>
      <c r="H4112" s="1">
        <f>ItemLists_295084!W4110</f>
        <v>0</v>
      </c>
      <c r="I4112">
        <f>ItemLists_295084!S4110</f>
        <v>0</v>
      </c>
    </row>
    <row r="4113" spans="1:9" x14ac:dyDescent="0.25">
      <c r="A4113" t="str">
        <f>IF(ItemLists_295084!A4111="Juvenile Non-Fiction","JNF","")</f>
        <v/>
      </c>
      <c r="B4113">
        <f>ItemLists_295084!B4111</f>
        <v>0</v>
      </c>
      <c r="C4113" t="str">
        <f>LEFT(ItemLists_295084!D4111,36)</f>
        <v/>
      </c>
      <c r="D4113" s="3" t="str">
        <f>IF(ItemLists_295084!AE4111=1,"Yes","No")</f>
        <v>No</v>
      </c>
      <c r="E4113" s="18">
        <f>ItemLists_295084!C4111</f>
        <v>0</v>
      </c>
      <c r="F4113">
        <f>ItemLists_295084!F4111</f>
        <v>0</v>
      </c>
      <c r="G4113">
        <f>ItemLists_295084!P4111</f>
        <v>0</v>
      </c>
      <c r="H4113" s="1">
        <f>ItemLists_295084!W4111</f>
        <v>0</v>
      </c>
      <c r="I4113">
        <f>ItemLists_295084!S4111</f>
        <v>0</v>
      </c>
    </row>
    <row r="4114" spans="1:9" x14ac:dyDescent="0.25">
      <c r="A4114" t="str">
        <f>IF(ItemLists_295084!A4112="Juvenile Non-Fiction","JNF","")</f>
        <v/>
      </c>
      <c r="B4114">
        <f>ItemLists_295084!B4112</f>
        <v>0</v>
      </c>
      <c r="C4114" t="str">
        <f>LEFT(ItemLists_295084!D4112,36)</f>
        <v/>
      </c>
      <c r="D4114" s="3" t="str">
        <f>IF(ItemLists_295084!AE4112=1,"Yes","No")</f>
        <v>No</v>
      </c>
      <c r="E4114" s="18">
        <f>ItemLists_295084!C4112</f>
        <v>0</v>
      </c>
      <c r="F4114">
        <f>ItemLists_295084!F4112</f>
        <v>0</v>
      </c>
      <c r="G4114">
        <f>ItemLists_295084!P4112</f>
        <v>0</v>
      </c>
      <c r="H4114" s="1">
        <f>ItemLists_295084!W4112</f>
        <v>0</v>
      </c>
      <c r="I4114">
        <f>ItemLists_295084!S4112</f>
        <v>0</v>
      </c>
    </row>
    <row r="4115" spans="1:9" x14ac:dyDescent="0.25">
      <c r="A4115" t="str">
        <f>IF(ItemLists_295084!A4113="Juvenile Non-Fiction","JNF","")</f>
        <v/>
      </c>
      <c r="B4115">
        <f>ItemLists_295084!B4113</f>
        <v>0</v>
      </c>
      <c r="C4115" t="str">
        <f>LEFT(ItemLists_295084!D4113,36)</f>
        <v/>
      </c>
      <c r="D4115" s="3" t="str">
        <f>IF(ItemLists_295084!AE4113=1,"Yes","No")</f>
        <v>No</v>
      </c>
      <c r="E4115" s="18">
        <f>ItemLists_295084!C4113</f>
        <v>0</v>
      </c>
      <c r="F4115">
        <f>ItemLists_295084!F4113</f>
        <v>0</v>
      </c>
      <c r="G4115">
        <f>ItemLists_295084!P4113</f>
        <v>0</v>
      </c>
      <c r="H4115" s="1">
        <f>ItemLists_295084!W4113</f>
        <v>0</v>
      </c>
      <c r="I4115">
        <f>ItemLists_295084!S4113</f>
        <v>0</v>
      </c>
    </row>
    <row r="4116" spans="1:9" x14ac:dyDescent="0.25">
      <c r="A4116" t="str">
        <f>IF(ItemLists_295084!A4114="Juvenile Non-Fiction","JNF","")</f>
        <v/>
      </c>
      <c r="B4116">
        <f>ItemLists_295084!B4114</f>
        <v>0</v>
      </c>
      <c r="C4116" t="str">
        <f>LEFT(ItemLists_295084!D4114,36)</f>
        <v/>
      </c>
      <c r="D4116" s="3" t="str">
        <f>IF(ItemLists_295084!AE4114=1,"Yes","No")</f>
        <v>No</v>
      </c>
      <c r="E4116" s="18">
        <f>ItemLists_295084!C4114</f>
        <v>0</v>
      </c>
      <c r="F4116">
        <f>ItemLists_295084!F4114</f>
        <v>0</v>
      </c>
      <c r="G4116">
        <f>ItemLists_295084!P4114</f>
        <v>0</v>
      </c>
      <c r="H4116" s="1">
        <f>ItemLists_295084!W4114</f>
        <v>0</v>
      </c>
      <c r="I4116">
        <f>ItemLists_295084!S4114</f>
        <v>0</v>
      </c>
    </row>
    <row r="4117" spans="1:9" x14ac:dyDescent="0.25">
      <c r="A4117" t="str">
        <f>IF(ItemLists_295084!A4115="Juvenile Non-Fiction","JNF","")</f>
        <v/>
      </c>
      <c r="B4117">
        <f>ItemLists_295084!B4115</f>
        <v>0</v>
      </c>
      <c r="C4117" t="str">
        <f>LEFT(ItemLists_295084!D4115,36)</f>
        <v/>
      </c>
      <c r="D4117" s="3" t="str">
        <f>IF(ItemLists_295084!AE4115=1,"Yes","No")</f>
        <v>No</v>
      </c>
      <c r="E4117" s="18">
        <f>ItemLists_295084!C4115</f>
        <v>0</v>
      </c>
      <c r="F4117">
        <f>ItemLists_295084!F4115</f>
        <v>0</v>
      </c>
      <c r="G4117">
        <f>ItemLists_295084!P4115</f>
        <v>0</v>
      </c>
      <c r="H4117" s="1">
        <f>ItemLists_295084!W4115</f>
        <v>0</v>
      </c>
      <c r="I4117">
        <f>ItemLists_295084!S4115</f>
        <v>0</v>
      </c>
    </row>
    <row r="4118" spans="1:9" x14ac:dyDescent="0.25">
      <c r="A4118" t="str">
        <f>IF(ItemLists_295084!A4116="Juvenile Non-Fiction","JNF","")</f>
        <v/>
      </c>
      <c r="B4118">
        <f>ItemLists_295084!B4116</f>
        <v>0</v>
      </c>
      <c r="C4118" t="str">
        <f>LEFT(ItemLists_295084!D4116,36)</f>
        <v/>
      </c>
      <c r="D4118" s="3" t="str">
        <f>IF(ItemLists_295084!AE4116=1,"Yes","No")</f>
        <v>No</v>
      </c>
      <c r="E4118" s="18">
        <f>ItemLists_295084!C4116</f>
        <v>0</v>
      </c>
      <c r="F4118">
        <f>ItemLists_295084!F4116</f>
        <v>0</v>
      </c>
      <c r="G4118">
        <f>ItemLists_295084!P4116</f>
        <v>0</v>
      </c>
      <c r="H4118" s="1">
        <f>ItemLists_295084!W4116</f>
        <v>0</v>
      </c>
      <c r="I4118">
        <f>ItemLists_295084!S4116</f>
        <v>0</v>
      </c>
    </row>
    <row r="4119" spans="1:9" x14ac:dyDescent="0.25">
      <c r="A4119" t="str">
        <f>IF(ItemLists_295084!A4117="Juvenile Non-Fiction","JNF","")</f>
        <v/>
      </c>
      <c r="B4119">
        <f>ItemLists_295084!B4117</f>
        <v>0</v>
      </c>
      <c r="C4119" t="str">
        <f>LEFT(ItemLists_295084!D4117,36)</f>
        <v/>
      </c>
      <c r="D4119" s="3" t="str">
        <f>IF(ItemLists_295084!AE4117=1,"Yes","No")</f>
        <v>No</v>
      </c>
      <c r="E4119" s="18">
        <f>ItemLists_295084!C4117</f>
        <v>0</v>
      </c>
      <c r="F4119">
        <f>ItemLists_295084!F4117</f>
        <v>0</v>
      </c>
      <c r="G4119">
        <f>ItemLists_295084!P4117</f>
        <v>0</v>
      </c>
      <c r="H4119" s="1">
        <f>ItemLists_295084!W4117</f>
        <v>0</v>
      </c>
      <c r="I4119">
        <f>ItemLists_295084!S4117</f>
        <v>0</v>
      </c>
    </row>
    <row r="4120" spans="1:9" x14ac:dyDescent="0.25">
      <c r="A4120" t="str">
        <f>IF(ItemLists_295084!A4118="Juvenile Non-Fiction","JNF","")</f>
        <v/>
      </c>
      <c r="B4120">
        <f>ItemLists_295084!B4118</f>
        <v>0</v>
      </c>
      <c r="C4120" t="str">
        <f>LEFT(ItemLists_295084!D4118,36)</f>
        <v/>
      </c>
      <c r="D4120" s="3" t="str">
        <f>IF(ItemLists_295084!AE4118=1,"Yes","No")</f>
        <v>No</v>
      </c>
      <c r="E4120" s="18">
        <f>ItemLists_295084!C4118</f>
        <v>0</v>
      </c>
      <c r="F4120">
        <f>ItemLists_295084!F4118</f>
        <v>0</v>
      </c>
      <c r="G4120">
        <f>ItemLists_295084!P4118</f>
        <v>0</v>
      </c>
      <c r="H4120" s="1">
        <f>ItemLists_295084!W4118</f>
        <v>0</v>
      </c>
      <c r="I4120">
        <f>ItemLists_295084!S4118</f>
        <v>0</v>
      </c>
    </row>
    <row r="4121" spans="1:9" x14ac:dyDescent="0.25">
      <c r="A4121" t="str">
        <f>IF(ItemLists_295084!A4119="Juvenile Non-Fiction","JNF","")</f>
        <v/>
      </c>
      <c r="B4121">
        <f>ItemLists_295084!B4119</f>
        <v>0</v>
      </c>
      <c r="C4121" t="str">
        <f>LEFT(ItemLists_295084!D4119,36)</f>
        <v/>
      </c>
      <c r="D4121" s="3" t="str">
        <f>IF(ItemLists_295084!AE4119=1,"Yes","No")</f>
        <v>No</v>
      </c>
      <c r="E4121" s="18">
        <f>ItemLists_295084!C4119</f>
        <v>0</v>
      </c>
      <c r="F4121">
        <f>ItemLists_295084!F4119</f>
        <v>0</v>
      </c>
      <c r="G4121">
        <f>ItemLists_295084!P4119</f>
        <v>0</v>
      </c>
      <c r="H4121" s="1">
        <f>ItemLists_295084!W4119</f>
        <v>0</v>
      </c>
      <c r="I4121">
        <f>ItemLists_295084!S4119</f>
        <v>0</v>
      </c>
    </row>
    <row r="4122" spans="1:9" x14ac:dyDescent="0.25">
      <c r="A4122" t="str">
        <f>IF(ItemLists_295084!A4120="Juvenile Non-Fiction","JNF","")</f>
        <v/>
      </c>
      <c r="B4122">
        <f>ItemLists_295084!B4120</f>
        <v>0</v>
      </c>
      <c r="C4122" t="str">
        <f>LEFT(ItemLists_295084!D4120,36)</f>
        <v/>
      </c>
      <c r="D4122" s="3" t="str">
        <f>IF(ItemLists_295084!AE4120=1,"Yes","No")</f>
        <v>No</v>
      </c>
      <c r="E4122" s="18">
        <f>ItemLists_295084!C4120</f>
        <v>0</v>
      </c>
      <c r="F4122">
        <f>ItemLists_295084!F4120</f>
        <v>0</v>
      </c>
      <c r="G4122">
        <f>ItemLists_295084!P4120</f>
        <v>0</v>
      </c>
      <c r="H4122" s="1">
        <f>ItemLists_295084!W4120</f>
        <v>0</v>
      </c>
      <c r="I4122">
        <f>ItemLists_295084!S4120</f>
        <v>0</v>
      </c>
    </row>
    <row r="4123" spans="1:9" x14ac:dyDescent="0.25">
      <c r="A4123" t="str">
        <f>IF(ItemLists_295084!A4121="Juvenile Non-Fiction","JNF","")</f>
        <v/>
      </c>
      <c r="B4123">
        <f>ItemLists_295084!B4121</f>
        <v>0</v>
      </c>
      <c r="C4123" t="str">
        <f>LEFT(ItemLists_295084!D4121,36)</f>
        <v/>
      </c>
      <c r="D4123" s="3" t="str">
        <f>IF(ItemLists_295084!AE4121=1,"Yes","No")</f>
        <v>No</v>
      </c>
      <c r="E4123" s="18">
        <f>ItemLists_295084!C4121</f>
        <v>0</v>
      </c>
      <c r="F4123">
        <f>ItemLists_295084!F4121</f>
        <v>0</v>
      </c>
      <c r="G4123">
        <f>ItemLists_295084!P4121</f>
        <v>0</v>
      </c>
      <c r="H4123" s="1">
        <f>ItemLists_295084!W4121</f>
        <v>0</v>
      </c>
      <c r="I4123">
        <f>ItemLists_295084!S4121</f>
        <v>0</v>
      </c>
    </row>
    <row r="4124" spans="1:9" x14ac:dyDescent="0.25">
      <c r="A4124" t="str">
        <f>IF(ItemLists_295084!A4122="Juvenile Non-Fiction","JNF","")</f>
        <v/>
      </c>
      <c r="B4124">
        <f>ItemLists_295084!B4122</f>
        <v>0</v>
      </c>
      <c r="C4124" t="str">
        <f>LEFT(ItemLists_295084!D4122,36)</f>
        <v/>
      </c>
      <c r="D4124" s="3" t="str">
        <f>IF(ItemLists_295084!AE4122=1,"Yes","No")</f>
        <v>No</v>
      </c>
      <c r="E4124" s="18">
        <f>ItemLists_295084!C4122</f>
        <v>0</v>
      </c>
      <c r="F4124">
        <f>ItemLists_295084!F4122</f>
        <v>0</v>
      </c>
      <c r="G4124">
        <f>ItemLists_295084!P4122</f>
        <v>0</v>
      </c>
      <c r="H4124" s="1">
        <f>ItemLists_295084!W4122</f>
        <v>0</v>
      </c>
      <c r="I4124">
        <f>ItemLists_295084!S4122</f>
        <v>0</v>
      </c>
    </row>
    <row r="4125" spans="1:9" x14ac:dyDescent="0.25">
      <c r="A4125" t="str">
        <f>IF(ItemLists_295084!A4123="Juvenile Non-Fiction","JNF","")</f>
        <v/>
      </c>
      <c r="B4125">
        <f>ItemLists_295084!B4123</f>
        <v>0</v>
      </c>
      <c r="C4125" t="str">
        <f>LEFT(ItemLists_295084!D4123,36)</f>
        <v/>
      </c>
      <c r="D4125" s="3" t="str">
        <f>IF(ItemLists_295084!AE4123=1,"Yes","No")</f>
        <v>No</v>
      </c>
      <c r="E4125" s="18">
        <f>ItemLists_295084!C4123</f>
        <v>0</v>
      </c>
      <c r="F4125">
        <f>ItemLists_295084!F4123</f>
        <v>0</v>
      </c>
      <c r="G4125">
        <f>ItemLists_295084!P4123</f>
        <v>0</v>
      </c>
      <c r="H4125" s="1">
        <f>ItemLists_295084!W4123</f>
        <v>0</v>
      </c>
      <c r="I4125">
        <f>ItemLists_295084!S4123</f>
        <v>0</v>
      </c>
    </row>
    <row r="4126" spans="1:9" x14ac:dyDescent="0.25">
      <c r="A4126" t="str">
        <f>IF(ItemLists_295084!A4124="Juvenile Non-Fiction","JNF","")</f>
        <v/>
      </c>
      <c r="B4126">
        <f>ItemLists_295084!B4124</f>
        <v>0</v>
      </c>
      <c r="C4126" t="str">
        <f>LEFT(ItemLists_295084!D4124,36)</f>
        <v/>
      </c>
      <c r="D4126" s="3" t="str">
        <f>IF(ItemLists_295084!AE4124=1,"Yes","No")</f>
        <v>No</v>
      </c>
      <c r="E4126" s="18">
        <f>ItemLists_295084!C4124</f>
        <v>0</v>
      </c>
      <c r="F4126">
        <f>ItemLists_295084!F4124</f>
        <v>0</v>
      </c>
      <c r="G4126">
        <f>ItemLists_295084!P4124</f>
        <v>0</v>
      </c>
      <c r="H4126" s="1">
        <f>ItemLists_295084!W4124</f>
        <v>0</v>
      </c>
      <c r="I4126">
        <f>ItemLists_295084!S4124</f>
        <v>0</v>
      </c>
    </row>
    <row r="4127" spans="1:9" x14ac:dyDescent="0.25">
      <c r="A4127" t="str">
        <f>IF(ItemLists_295084!A4125="Juvenile Non-Fiction","JNF","")</f>
        <v/>
      </c>
      <c r="B4127">
        <f>ItemLists_295084!B4125</f>
        <v>0</v>
      </c>
      <c r="C4127" t="str">
        <f>LEFT(ItemLists_295084!D4125,36)</f>
        <v/>
      </c>
      <c r="D4127" s="3" t="str">
        <f>IF(ItemLists_295084!AE4125=1,"Yes","No")</f>
        <v>No</v>
      </c>
      <c r="E4127" s="18">
        <f>ItemLists_295084!C4125</f>
        <v>0</v>
      </c>
      <c r="F4127">
        <f>ItemLists_295084!F4125</f>
        <v>0</v>
      </c>
      <c r="G4127">
        <f>ItemLists_295084!P4125</f>
        <v>0</v>
      </c>
      <c r="H4127" s="1">
        <f>ItemLists_295084!W4125</f>
        <v>0</v>
      </c>
      <c r="I4127">
        <f>ItemLists_295084!S4125</f>
        <v>0</v>
      </c>
    </row>
    <row r="4128" spans="1:9" x14ac:dyDescent="0.25">
      <c r="A4128" t="str">
        <f>IF(ItemLists_295084!A4126="Juvenile Non-Fiction","JNF","")</f>
        <v/>
      </c>
      <c r="B4128">
        <f>ItemLists_295084!B4126</f>
        <v>0</v>
      </c>
      <c r="C4128" t="str">
        <f>LEFT(ItemLists_295084!D4126,36)</f>
        <v/>
      </c>
      <c r="D4128" s="3" t="str">
        <f>IF(ItemLists_295084!AE4126=1,"Yes","No")</f>
        <v>No</v>
      </c>
      <c r="E4128" s="18">
        <f>ItemLists_295084!C4126</f>
        <v>0</v>
      </c>
      <c r="F4128">
        <f>ItemLists_295084!F4126</f>
        <v>0</v>
      </c>
      <c r="G4128">
        <f>ItemLists_295084!P4126</f>
        <v>0</v>
      </c>
      <c r="H4128" s="1">
        <f>ItemLists_295084!W4126</f>
        <v>0</v>
      </c>
      <c r="I4128">
        <f>ItemLists_295084!S4126</f>
        <v>0</v>
      </c>
    </row>
    <row r="4129" spans="1:9" x14ac:dyDescent="0.25">
      <c r="A4129" t="str">
        <f>IF(ItemLists_295084!A4127="Juvenile Non-Fiction","JNF","")</f>
        <v/>
      </c>
      <c r="B4129">
        <f>ItemLists_295084!B4127</f>
        <v>0</v>
      </c>
      <c r="C4129" t="str">
        <f>LEFT(ItemLists_295084!D4127,36)</f>
        <v/>
      </c>
      <c r="D4129" s="3" t="str">
        <f>IF(ItemLists_295084!AE4127=1,"Yes","No")</f>
        <v>No</v>
      </c>
      <c r="E4129" s="18">
        <f>ItemLists_295084!C4127</f>
        <v>0</v>
      </c>
      <c r="F4129">
        <f>ItemLists_295084!F4127</f>
        <v>0</v>
      </c>
      <c r="G4129">
        <f>ItemLists_295084!P4127</f>
        <v>0</v>
      </c>
      <c r="H4129" s="1">
        <f>ItemLists_295084!W4127</f>
        <v>0</v>
      </c>
      <c r="I4129">
        <f>ItemLists_295084!S4127</f>
        <v>0</v>
      </c>
    </row>
    <row r="4130" spans="1:9" x14ac:dyDescent="0.25">
      <c r="A4130" t="str">
        <f>IF(ItemLists_295084!A4128="Juvenile Non-Fiction","JNF","")</f>
        <v/>
      </c>
      <c r="B4130">
        <f>ItemLists_295084!B4128</f>
        <v>0</v>
      </c>
      <c r="C4130" t="str">
        <f>LEFT(ItemLists_295084!D4128,36)</f>
        <v/>
      </c>
      <c r="D4130" s="3" t="str">
        <f>IF(ItemLists_295084!AE4128=1,"Yes","No")</f>
        <v>No</v>
      </c>
      <c r="E4130" s="18">
        <f>ItemLists_295084!C4128</f>
        <v>0</v>
      </c>
      <c r="F4130">
        <f>ItemLists_295084!F4128</f>
        <v>0</v>
      </c>
      <c r="G4130">
        <f>ItemLists_295084!P4128</f>
        <v>0</v>
      </c>
      <c r="H4130" s="1">
        <f>ItemLists_295084!W4128</f>
        <v>0</v>
      </c>
      <c r="I4130">
        <f>ItemLists_295084!S4128</f>
        <v>0</v>
      </c>
    </row>
    <row r="4131" spans="1:9" x14ac:dyDescent="0.25">
      <c r="A4131" t="str">
        <f>IF(ItemLists_295084!A4129="Juvenile Non-Fiction","JNF","")</f>
        <v/>
      </c>
      <c r="B4131">
        <f>ItemLists_295084!B4129</f>
        <v>0</v>
      </c>
      <c r="C4131" t="str">
        <f>LEFT(ItemLists_295084!D4129,36)</f>
        <v/>
      </c>
      <c r="D4131" s="3" t="str">
        <f>IF(ItemLists_295084!AE4129=1,"Yes","No")</f>
        <v>No</v>
      </c>
      <c r="E4131" s="18">
        <f>ItemLists_295084!C4129</f>
        <v>0</v>
      </c>
      <c r="F4131">
        <f>ItemLists_295084!F4129</f>
        <v>0</v>
      </c>
      <c r="G4131">
        <f>ItemLists_295084!P4129</f>
        <v>0</v>
      </c>
      <c r="H4131" s="1">
        <f>ItemLists_295084!W4129</f>
        <v>0</v>
      </c>
      <c r="I4131">
        <f>ItemLists_295084!S4129</f>
        <v>0</v>
      </c>
    </row>
    <row r="4132" spans="1:9" x14ac:dyDescent="0.25">
      <c r="A4132" t="str">
        <f>IF(ItemLists_295084!A4130="Juvenile Non-Fiction","JNF","")</f>
        <v/>
      </c>
      <c r="B4132">
        <f>ItemLists_295084!B4130</f>
        <v>0</v>
      </c>
      <c r="C4132" t="str">
        <f>LEFT(ItemLists_295084!D4130,36)</f>
        <v/>
      </c>
      <c r="D4132" s="3" t="str">
        <f>IF(ItemLists_295084!AE4130=1,"Yes","No")</f>
        <v>No</v>
      </c>
      <c r="E4132" s="18">
        <f>ItemLists_295084!C4130</f>
        <v>0</v>
      </c>
      <c r="F4132">
        <f>ItemLists_295084!F4130</f>
        <v>0</v>
      </c>
      <c r="G4132">
        <f>ItemLists_295084!P4130</f>
        <v>0</v>
      </c>
      <c r="H4132" s="1">
        <f>ItemLists_295084!W4130</f>
        <v>0</v>
      </c>
      <c r="I4132">
        <f>ItemLists_295084!S4130</f>
        <v>0</v>
      </c>
    </row>
    <row r="4133" spans="1:9" x14ac:dyDescent="0.25">
      <c r="A4133" t="str">
        <f>IF(ItemLists_295084!A4131="Juvenile Non-Fiction","JNF","")</f>
        <v/>
      </c>
      <c r="B4133">
        <f>ItemLists_295084!B4131</f>
        <v>0</v>
      </c>
      <c r="C4133" t="str">
        <f>LEFT(ItemLists_295084!D4131,36)</f>
        <v/>
      </c>
      <c r="D4133" s="3" t="str">
        <f>IF(ItemLists_295084!AE4131=1,"Yes","No")</f>
        <v>No</v>
      </c>
      <c r="E4133" s="18">
        <f>ItemLists_295084!C4131</f>
        <v>0</v>
      </c>
      <c r="F4133">
        <f>ItemLists_295084!F4131</f>
        <v>0</v>
      </c>
      <c r="G4133">
        <f>ItemLists_295084!P4131</f>
        <v>0</v>
      </c>
      <c r="H4133" s="1">
        <f>ItemLists_295084!W4131</f>
        <v>0</v>
      </c>
      <c r="I4133">
        <f>ItemLists_295084!S4131</f>
        <v>0</v>
      </c>
    </row>
    <row r="4134" spans="1:9" x14ac:dyDescent="0.25">
      <c r="A4134" t="str">
        <f>IF(ItemLists_295084!A4132="Juvenile Non-Fiction","JNF","")</f>
        <v/>
      </c>
      <c r="B4134">
        <f>ItemLists_295084!B4132</f>
        <v>0</v>
      </c>
      <c r="C4134" t="str">
        <f>LEFT(ItemLists_295084!D4132,36)</f>
        <v/>
      </c>
      <c r="D4134" s="3" t="str">
        <f>IF(ItemLists_295084!AE4132=1,"Yes","No")</f>
        <v>No</v>
      </c>
      <c r="E4134" s="18">
        <f>ItemLists_295084!C4132</f>
        <v>0</v>
      </c>
      <c r="F4134">
        <f>ItemLists_295084!F4132</f>
        <v>0</v>
      </c>
      <c r="G4134">
        <f>ItemLists_295084!P4132</f>
        <v>0</v>
      </c>
      <c r="H4134" s="1">
        <f>ItemLists_295084!W4132</f>
        <v>0</v>
      </c>
      <c r="I4134">
        <f>ItemLists_295084!S4132</f>
        <v>0</v>
      </c>
    </row>
    <row r="4135" spans="1:9" x14ac:dyDescent="0.25">
      <c r="A4135" t="str">
        <f>IF(ItemLists_295084!A4133="Juvenile Non-Fiction","JNF","")</f>
        <v/>
      </c>
      <c r="B4135">
        <f>ItemLists_295084!B4133</f>
        <v>0</v>
      </c>
      <c r="C4135" t="str">
        <f>LEFT(ItemLists_295084!D4133,36)</f>
        <v/>
      </c>
      <c r="D4135" s="3" t="str">
        <f>IF(ItemLists_295084!AE4133=1,"Yes","No")</f>
        <v>No</v>
      </c>
      <c r="E4135" s="18">
        <f>ItemLists_295084!C4133</f>
        <v>0</v>
      </c>
      <c r="F4135">
        <f>ItemLists_295084!F4133</f>
        <v>0</v>
      </c>
      <c r="G4135">
        <f>ItemLists_295084!P4133</f>
        <v>0</v>
      </c>
      <c r="H4135" s="1">
        <f>ItemLists_295084!W4133</f>
        <v>0</v>
      </c>
      <c r="I4135">
        <f>ItemLists_295084!S4133</f>
        <v>0</v>
      </c>
    </row>
    <row r="4136" spans="1:9" x14ac:dyDescent="0.25">
      <c r="A4136" t="str">
        <f>IF(ItemLists_295084!A4134="Juvenile Non-Fiction","JNF","")</f>
        <v/>
      </c>
      <c r="B4136">
        <f>ItemLists_295084!B4134</f>
        <v>0</v>
      </c>
      <c r="C4136" t="str">
        <f>LEFT(ItemLists_295084!D4134,36)</f>
        <v/>
      </c>
      <c r="D4136" s="3" t="str">
        <f>IF(ItemLists_295084!AE4134=1,"Yes","No")</f>
        <v>No</v>
      </c>
      <c r="E4136" s="18">
        <f>ItemLists_295084!C4134</f>
        <v>0</v>
      </c>
      <c r="F4136">
        <f>ItemLists_295084!F4134</f>
        <v>0</v>
      </c>
      <c r="G4136">
        <f>ItemLists_295084!P4134</f>
        <v>0</v>
      </c>
      <c r="H4136" s="1">
        <f>ItemLists_295084!W4134</f>
        <v>0</v>
      </c>
      <c r="I4136">
        <f>ItemLists_295084!S4134</f>
        <v>0</v>
      </c>
    </row>
    <row r="4137" spans="1:9" x14ac:dyDescent="0.25">
      <c r="A4137" t="str">
        <f>IF(ItemLists_295084!A4135="Juvenile Non-Fiction","JNF","")</f>
        <v/>
      </c>
      <c r="B4137">
        <f>ItemLists_295084!B4135</f>
        <v>0</v>
      </c>
      <c r="C4137" t="str">
        <f>LEFT(ItemLists_295084!D4135,36)</f>
        <v/>
      </c>
      <c r="D4137" s="3" t="str">
        <f>IF(ItemLists_295084!AE4135=1,"Yes","No")</f>
        <v>No</v>
      </c>
      <c r="E4137" s="18">
        <f>ItemLists_295084!C4135</f>
        <v>0</v>
      </c>
      <c r="F4137">
        <f>ItemLists_295084!F4135</f>
        <v>0</v>
      </c>
      <c r="G4137">
        <f>ItemLists_295084!P4135</f>
        <v>0</v>
      </c>
      <c r="H4137" s="1">
        <f>ItemLists_295084!W4135</f>
        <v>0</v>
      </c>
      <c r="I4137">
        <f>ItemLists_295084!S4135</f>
        <v>0</v>
      </c>
    </row>
    <row r="4138" spans="1:9" x14ac:dyDescent="0.25">
      <c r="A4138" t="str">
        <f>IF(ItemLists_295084!A4136="Juvenile Non-Fiction","JNF","")</f>
        <v/>
      </c>
      <c r="B4138">
        <f>ItemLists_295084!B4136</f>
        <v>0</v>
      </c>
      <c r="C4138" t="str">
        <f>LEFT(ItemLists_295084!D4136,36)</f>
        <v/>
      </c>
      <c r="D4138" s="3" t="str">
        <f>IF(ItemLists_295084!AE4136=1,"Yes","No")</f>
        <v>No</v>
      </c>
      <c r="E4138" s="18">
        <f>ItemLists_295084!C4136</f>
        <v>0</v>
      </c>
      <c r="F4138">
        <f>ItemLists_295084!F4136</f>
        <v>0</v>
      </c>
      <c r="G4138">
        <f>ItemLists_295084!P4136</f>
        <v>0</v>
      </c>
      <c r="H4138" s="1">
        <f>ItemLists_295084!W4136</f>
        <v>0</v>
      </c>
      <c r="I4138">
        <f>ItemLists_295084!S4136</f>
        <v>0</v>
      </c>
    </row>
    <row r="4139" spans="1:9" x14ac:dyDescent="0.25">
      <c r="A4139" t="str">
        <f>IF(ItemLists_295084!A4137="Juvenile Non-Fiction","JNF","")</f>
        <v/>
      </c>
      <c r="B4139">
        <f>ItemLists_295084!B4137</f>
        <v>0</v>
      </c>
      <c r="C4139" t="str">
        <f>LEFT(ItemLists_295084!D4137,36)</f>
        <v/>
      </c>
      <c r="D4139" s="3" t="str">
        <f>IF(ItemLists_295084!AE4137=1,"Yes","No")</f>
        <v>No</v>
      </c>
      <c r="E4139" s="18">
        <f>ItemLists_295084!C4137</f>
        <v>0</v>
      </c>
      <c r="F4139">
        <f>ItemLists_295084!F4137</f>
        <v>0</v>
      </c>
      <c r="G4139">
        <f>ItemLists_295084!P4137</f>
        <v>0</v>
      </c>
      <c r="H4139" s="1">
        <f>ItemLists_295084!W4137</f>
        <v>0</v>
      </c>
      <c r="I4139">
        <f>ItemLists_295084!S4137</f>
        <v>0</v>
      </c>
    </row>
    <row r="4140" spans="1:9" x14ac:dyDescent="0.25">
      <c r="A4140" t="str">
        <f>IF(ItemLists_295084!A4138="Juvenile Non-Fiction","JNF","")</f>
        <v/>
      </c>
      <c r="B4140">
        <f>ItemLists_295084!B4138</f>
        <v>0</v>
      </c>
      <c r="C4140" t="str">
        <f>LEFT(ItemLists_295084!D4138,36)</f>
        <v/>
      </c>
      <c r="D4140" s="3" t="str">
        <f>IF(ItemLists_295084!AE4138=1,"Yes","No")</f>
        <v>No</v>
      </c>
      <c r="E4140" s="18">
        <f>ItemLists_295084!C4138</f>
        <v>0</v>
      </c>
      <c r="F4140">
        <f>ItemLists_295084!F4138</f>
        <v>0</v>
      </c>
      <c r="G4140">
        <f>ItemLists_295084!P4138</f>
        <v>0</v>
      </c>
      <c r="H4140" s="1">
        <f>ItemLists_295084!W4138</f>
        <v>0</v>
      </c>
      <c r="I4140">
        <f>ItemLists_295084!S4138</f>
        <v>0</v>
      </c>
    </row>
    <row r="4141" spans="1:9" x14ac:dyDescent="0.25">
      <c r="A4141" t="str">
        <f>IF(ItemLists_295084!A4139="Juvenile Non-Fiction","JNF","")</f>
        <v/>
      </c>
      <c r="B4141">
        <f>ItemLists_295084!B4139</f>
        <v>0</v>
      </c>
      <c r="C4141" t="str">
        <f>LEFT(ItemLists_295084!D4139,36)</f>
        <v/>
      </c>
      <c r="D4141" s="3" t="str">
        <f>IF(ItemLists_295084!AE4139=1,"Yes","No")</f>
        <v>No</v>
      </c>
      <c r="E4141" s="18">
        <f>ItemLists_295084!C4139</f>
        <v>0</v>
      </c>
      <c r="F4141">
        <f>ItemLists_295084!F4139</f>
        <v>0</v>
      </c>
      <c r="G4141">
        <f>ItemLists_295084!P4139</f>
        <v>0</v>
      </c>
      <c r="H4141" s="1">
        <f>ItemLists_295084!W4139</f>
        <v>0</v>
      </c>
      <c r="I4141">
        <f>ItemLists_295084!S4139</f>
        <v>0</v>
      </c>
    </row>
    <row r="4142" spans="1:9" x14ac:dyDescent="0.25">
      <c r="A4142" t="str">
        <f>IF(ItemLists_295084!A4140="Juvenile Non-Fiction","JNF","")</f>
        <v/>
      </c>
      <c r="B4142">
        <f>ItemLists_295084!B4140</f>
        <v>0</v>
      </c>
      <c r="C4142" t="str">
        <f>LEFT(ItemLists_295084!D4140,36)</f>
        <v/>
      </c>
      <c r="D4142" s="3" t="str">
        <f>IF(ItemLists_295084!AE4140=1,"Yes","No")</f>
        <v>No</v>
      </c>
      <c r="E4142" s="18">
        <f>ItemLists_295084!C4140</f>
        <v>0</v>
      </c>
      <c r="F4142">
        <f>ItemLists_295084!F4140</f>
        <v>0</v>
      </c>
      <c r="G4142">
        <f>ItemLists_295084!P4140</f>
        <v>0</v>
      </c>
      <c r="H4142" s="1">
        <f>ItemLists_295084!W4140</f>
        <v>0</v>
      </c>
      <c r="I4142">
        <f>ItemLists_295084!S4140</f>
        <v>0</v>
      </c>
    </row>
    <row r="4143" spans="1:9" x14ac:dyDescent="0.25">
      <c r="A4143" t="str">
        <f>IF(ItemLists_295084!A4141="Juvenile Non-Fiction","JNF","")</f>
        <v/>
      </c>
      <c r="B4143">
        <f>ItemLists_295084!B4141</f>
        <v>0</v>
      </c>
      <c r="C4143" t="str">
        <f>LEFT(ItemLists_295084!D4141,36)</f>
        <v/>
      </c>
      <c r="D4143" s="3" t="str">
        <f>IF(ItemLists_295084!AE4141=1,"Yes","No")</f>
        <v>No</v>
      </c>
      <c r="E4143" s="18">
        <f>ItemLists_295084!C4141</f>
        <v>0</v>
      </c>
      <c r="F4143">
        <f>ItemLists_295084!F4141</f>
        <v>0</v>
      </c>
      <c r="G4143">
        <f>ItemLists_295084!P4141</f>
        <v>0</v>
      </c>
      <c r="H4143" s="1">
        <f>ItemLists_295084!W4141</f>
        <v>0</v>
      </c>
      <c r="I4143">
        <f>ItemLists_295084!S4141</f>
        <v>0</v>
      </c>
    </row>
    <row r="4144" spans="1:9" x14ac:dyDescent="0.25">
      <c r="A4144" t="str">
        <f>IF(ItemLists_295084!A4142="Juvenile Non-Fiction","JNF","")</f>
        <v/>
      </c>
      <c r="B4144">
        <f>ItemLists_295084!B4142</f>
        <v>0</v>
      </c>
      <c r="C4144" t="str">
        <f>LEFT(ItemLists_295084!D4142,36)</f>
        <v/>
      </c>
      <c r="D4144" s="3" t="str">
        <f>IF(ItemLists_295084!AE4142=1,"Yes","No")</f>
        <v>No</v>
      </c>
      <c r="E4144" s="18">
        <f>ItemLists_295084!C4142</f>
        <v>0</v>
      </c>
      <c r="F4144">
        <f>ItemLists_295084!F4142</f>
        <v>0</v>
      </c>
      <c r="G4144">
        <f>ItemLists_295084!P4142</f>
        <v>0</v>
      </c>
      <c r="H4144" s="1">
        <f>ItemLists_295084!W4142</f>
        <v>0</v>
      </c>
      <c r="I4144">
        <f>ItemLists_295084!S4142</f>
        <v>0</v>
      </c>
    </row>
    <row r="4145" spans="1:9" x14ac:dyDescent="0.25">
      <c r="A4145" t="str">
        <f>IF(ItemLists_295084!A4143="Juvenile Non-Fiction","JNF","")</f>
        <v/>
      </c>
      <c r="B4145">
        <f>ItemLists_295084!B4143</f>
        <v>0</v>
      </c>
      <c r="C4145" t="str">
        <f>LEFT(ItemLists_295084!D4143,36)</f>
        <v/>
      </c>
      <c r="D4145" s="3" t="str">
        <f>IF(ItemLists_295084!AE4143=1,"Yes","No")</f>
        <v>No</v>
      </c>
      <c r="E4145" s="18">
        <f>ItemLists_295084!C4143</f>
        <v>0</v>
      </c>
      <c r="F4145">
        <f>ItemLists_295084!F4143</f>
        <v>0</v>
      </c>
      <c r="G4145">
        <f>ItemLists_295084!P4143</f>
        <v>0</v>
      </c>
      <c r="H4145" s="1">
        <f>ItemLists_295084!W4143</f>
        <v>0</v>
      </c>
      <c r="I4145">
        <f>ItemLists_295084!S4143</f>
        <v>0</v>
      </c>
    </row>
    <row r="4146" spans="1:9" x14ac:dyDescent="0.25">
      <c r="A4146" t="str">
        <f>IF(ItemLists_295084!A4144="Juvenile Non-Fiction","JNF","")</f>
        <v/>
      </c>
      <c r="B4146">
        <f>ItemLists_295084!B4144</f>
        <v>0</v>
      </c>
      <c r="C4146" t="str">
        <f>LEFT(ItemLists_295084!D4144,36)</f>
        <v/>
      </c>
      <c r="D4146" s="3" t="str">
        <f>IF(ItemLists_295084!AE4144=1,"Yes","No")</f>
        <v>No</v>
      </c>
      <c r="E4146" s="18">
        <f>ItemLists_295084!C4144</f>
        <v>0</v>
      </c>
      <c r="F4146">
        <f>ItemLists_295084!F4144</f>
        <v>0</v>
      </c>
      <c r="G4146">
        <f>ItemLists_295084!P4144</f>
        <v>0</v>
      </c>
      <c r="H4146" s="1">
        <f>ItemLists_295084!W4144</f>
        <v>0</v>
      </c>
      <c r="I4146">
        <f>ItemLists_295084!S4144</f>
        <v>0</v>
      </c>
    </row>
    <row r="4147" spans="1:9" x14ac:dyDescent="0.25">
      <c r="A4147" t="str">
        <f>IF(ItemLists_295084!A4145="Juvenile Non-Fiction","JNF","")</f>
        <v/>
      </c>
      <c r="B4147">
        <f>ItemLists_295084!B4145</f>
        <v>0</v>
      </c>
      <c r="C4147" t="str">
        <f>LEFT(ItemLists_295084!D4145,36)</f>
        <v/>
      </c>
      <c r="D4147" s="3" t="str">
        <f>IF(ItemLists_295084!AE4145=1,"Yes","No")</f>
        <v>No</v>
      </c>
      <c r="E4147" s="18">
        <f>ItemLists_295084!C4145</f>
        <v>0</v>
      </c>
      <c r="F4147">
        <f>ItemLists_295084!F4145</f>
        <v>0</v>
      </c>
      <c r="G4147">
        <f>ItemLists_295084!P4145</f>
        <v>0</v>
      </c>
      <c r="H4147" s="1">
        <f>ItemLists_295084!W4145</f>
        <v>0</v>
      </c>
      <c r="I4147">
        <f>ItemLists_295084!S4145</f>
        <v>0</v>
      </c>
    </row>
    <row r="4148" spans="1:9" x14ac:dyDescent="0.25">
      <c r="A4148" t="str">
        <f>IF(ItemLists_295084!A4146="Juvenile Non-Fiction","JNF","")</f>
        <v/>
      </c>
      <c r="B4148">
        <f>ItemLists_295084!B4146</f>
        <v>0</v>
      </c>
      <c r="C4148" t="str">
        <f>LEFT(ItemLists_295084!D4146,36)</f>
        <v/>
      </c>
      <c r="D4148" s="3" t="str">
        <f>IF(ItemLists_295084!AE4146=1,"Yes","No")</f>
        <v>No</v>
      </c>
      <c r="E4148" s="18">
        <f>ItemLists_295084!C4146</f>
        <v>0</v>
      </c>
      <c r="F4148">
        <f>ItemLists_295084!F4146</f>
        <v>0</v>
      </c>
      <c r="G4148">
        <f>ItemLists_295084!P4146</f>
        <v>0</v>
      </c>
      <c r="H4148" s="1">
        <f>ItemLists_295084!W4146</f>
        <v>0</v>
      </c>
      <c r="I4148">
        <f>ItemLists_295084!S4146</f>
        <v>0</v>
      </c>
    </row>
    <row r="4149" spans="1:9" x14ac:dyDescent="0.25">
      <c r="A4149" t="str">
        <f>IF(ItemLists_295084!A4147="Juvenile Non-Fiction","JNF","")</f>
        <v/>
      </c>
      <c r="B4149">
        <f>ItemLists_295084!B4147</f>
        <v>0</v>
      </c>
      <c r="C4149" t="str">
        <f>LEFT(ItemLists_295084!D4147,36)</f>
        <v/>
      </c>
      <c r="D4149" s="3" t="str">
        <f>IF(ItemLists_295084!AE4147=1,"Yes","No")</f>
        <v>No</v>
      </c>
      <c r="E4149" s="18">
        <f>ItemLists_295084!C4147</f>
        <v>0</v>
      </c>
      <c r="F4149">
        <f>ItemLists_295084!F4147</f>
        <v>0</v>
      </c>
      <c r="G4149">
        <f>ItemLists_295084!P4147</f>
        <v>0</v>
      </c>
      <c r="H4149" s="1">
        <f>ItemLists_295084!W4147</f>
        <v>0</v>
      </c>
      <c r="I4149">
        <f>ItemLists_295084!S4147</f>
        <v>0</v>
      </c>
    </row>
    <row r="4150" spans="1:9" x14ac:dyDescent="0.25">
      <c r="A4150" t="str">
        <f>IF(ItemLists_295084!A4148="Juvenile Non-Fiction","JNF","")</f>
        <v/>
      </c>
      <c r="B4150">
        <f>ItemLists_295084!B4148</f>
        <v>0</v>
      </c>
      <c r="C4150" t="str">
        <f>LEFT(ItemLists_295084!D4148,36)</f>
        <v/>
      </c>
      <c r="D4150" s="3" t="str">
        <f>IF(ItemLists_295084!AE4148=1,"Yes","No")</f>
        <v>No</v>
      </c>
      <c r="E4150" s="18">
        <f>ItemLists_295084!C4148</f>
        <v>0</v>
      </c>
      <c r="F4150">
        <f>ItemLists_295084!F4148</f>
        <v>0</v>
      </c>
      <c r="G4150">
        <f>ItemLists_295084!P4148</f>
        <v>0</v>
      </c>
      <c r="H4150" s="1">
        <f>ItemLists_295084!W4148</f>
        <v>0</v>
      </c>
      <c r="I4150">
        <f>ItemLists_295084!S4148</f>
        <v>0</v>
      </c>
    </row>
    <row r="4151" spans="1:9" x14ac:dyDescent="0.25">
      <c r="A4151" t="str">
        <f>IF(ItemLists_295084!A4149="Juvenile Non-Fiction","JNF","")</f>
        <v/>
      </c>
      <c r="B4151">
        <f>ItemLists_295084!B4149</f>
        <v>0</v>
      </c>
      <c r="C4151" t="str">
        <f>LEFT(ItemLists_295084!D4149,36)</f>
        <v/>
      </c>
      <c r="D4151" s="3" t="str">
        <f>IF(ItemLists_295084!AE4149=1,"Yes","No")</f>
        <v>No</v>
      </c>
      <c r="E4151" s="18">
        <f>ItemLists_295084!C4149</f>
        <v>0</v>
      </c>
      <c r="F4151">
        <f>ItemLists_295084!F4149</f>
        <v>0</v>
      </c>
      <c r="G4151">
        <f>ItemLists_295084!P4149</f>
        <v>0</v>
      </c>
      <c r="H4151" s="1">
        <f>ItemLists_295084!W4149</f>
        <v>0</v>
      </c>
      <c r="I4151">
        <f>ItemLists_295084!S4149</f>
        <v>0</v>
      </c>
    </row>
    <row r="4152" spans="1:9" x14ac:dyDescent="0.25">
      <c r="A4152" t="str">
        <f>IF(ItemLists_295084!A4150="Juvenile Non-Fiction","JNF","")</f>
        <v/>
      </c>
      <c r="B4152">
        <f>ItemLists_295084!B4150</f>
        <v>0</v>
      </c>
      <c r="C4152" t="str">
        <f>LEFT(ItemLists_295084!D4150,36)</f>
        <v/>
      </c>
      <c r="D4152" s="3" t="str">
        <f>IF(ItemLists_295084!AE4150=1,"Yes","No")</f>
        <v>No</v>
      </c>
      <c r="E4152" s="18">
        <f>ItemLists_295084!C4150</f>
        <v>0</v>
      </c>
      <c r="F4152">
        <f>ItemLists_295084!F4150</f>
        <v>0</v>
      </c>
      <c r="G4152">
        <f>ItemLists_295084!P4150</f>
        <v>0</v>
      </c>
      <c r="H4152" s="1">
        <f>ItemLists_295084!W4150</f>
        <v>0</v>
      </c>
      <c r="I4152">
        <f>ItemLists_295084!S4150</f>
        <v>0</v>
      </c>
    </row>
    <row r="4153" spans="1:9" x14ac:dyDescent="0.25">
      <c r="A4153" t="str">
        <f>IF(ItemLists_295084!A4151="Juvenile Non-Fiction","JNF","")</f>
        <v/>
      </c>
      <c r="B4153">
        <f>ItemLists_295084!B4151</f>
        <v>0</v>
      </c>
      <c r="C4153" t="str">
        <f>LEFT(ItemLists_295084!D4151,36)</f>
        <v/>
      </c>
      <c r="D4153" s="3" t="str">
        <f>IF(ItemLists_295084!AE4151=1,"Yes","No")</f>
        <v>No</v>
      </c>
      <c r="E4153" s="18">
        <f>ItemLists_295084!C4151</f>
        <v>0</v>
      </c>
      <c r="F4153">
        <f>ItemLists_295084!F4151</f>
        <v>0</v>
      </c>
      <c r="G4153">
        <f>ItemLists_295084!P4151</f>
        <v>0</v>
      </c>
      <c r="H4153" s="1">
        <f>ItemLists_295084!W4151</f>
        <v>0</v>
      </c>
      <c r="I4153">
        <f>ItemLists_295084!S4151</f>
        <v>0</v>
      </c>
    </row>
    <row r="4154" spans="1:9" x14ac:dyDescent="0.25">
      <c r="A4154" t="str">
        <f>IF(ItemLists_295084!A4152="Juvenile Non-Fiction","JNF","")</f>
        <v/>
      </c>
      <c r="B4154">
        <f>ItemLists_295084!B4152</f>
        <v>0</v>
      </c>
      <c r="C4154" t="str">
        <f>LEFT(ItemLists_295084!D4152,36)</f>
        <v/>
      </c>
      <c r="D4154" s="3" t="str">
        <f>IF(ItemLists_295084!AE4152=1,"Yes","No")</f>
        <v>No</v>
      </c>
      <c r="E4154" s="18">
        <f>ItemLists_295084!C4152</f>
        <v>0</v>
      </c>
      <c r="F4154">
        <f>ItemLists_295084!F4152</f>
        <v>0</v>
      </c>
      <c r="G4154">
        <f>ItemLists_295084!P4152</f>
        <v>0</v>
      </c>
      <c r="H4154" s="1">
        <f>ItemLists_295084!W4152</f>
        <v>0</v>
      </c>
      <c r="I4154">
        <f>ItemLists_295084!S4152</f>
        <v>0</v>
      </c>
    </row>
    <row r="4155" spans="1:9" x14ac:dyDescent="0.25">
      <c r="A4155" t="str">
        <f>IF(ItemLists_295084!A4153="Juvenile Non-Fiction","JNF","")</f>
        <v/>
      </c>
      <c r="B4155">
        <f>ItemLists_295084!B4153</f>
        <v>0</v>
      </c>
      <c r="C4155" t="str">
        <f>LEFT(ItemLists_295084!D4153,36)</f>
        <v/>
      </c>
      <c r="D4155" s="3" t="str">
        <f>IF(ItemLists_295084!AE4153=1,"Yes","No")</f>
        <v>No</v>
      </c>
      <c r="E4155" s="18">
        <f>ItemLists_295084!C4153</f>
        <v>0</v>
      </c>
      <c r="F4155">
        <f>ItemLists_295084!F4153</f>
        <v>0</v>
      </c>
      <c r="G4155">
        <f>ItemLists_295084!P4153</f>
        <v>0</v>
      </c>
      <c r="H4155" s="1">
        <f>ItemLists_295084!W4153</f>
        <v>0</v>
      </c>
      <c r="I4155">
        <f>ItemLists_295084!S4153</f>
        <v>0</v>
      </c>
    </row>
    <row r="4156" spans="1:9" x14ac:dyDescent="0.25">
      <c r="A4156" t="str">
        <f>IF(ItemLists_295084!A4154="Juvenile Non-Fiction","JNF","")</f>
        <v/>
      </c>
      <c r="B4156">
        <f>ItemLists_295084!B4154</f>
        <v>0</v>
      </c>
      <c r="C4156" t="str">
        <f>LEFT(ItemLists_295084!D4154,36)</f>
        <v/>
      </c>
      <c r="D4156" s="3" t="str">
        <f>IF(ItemLists_295084!AE4154=1,"Yes","No")</f>
        <v>No</v>
      </c>
      <c r="E4156" s="18">
        <f>ItemLists_295084!C4154</f>
        <v>0</v>
      </c>
      <c r="F4156">
        <f>ItemLists_295084!F4154</f>
        <v>0</v>
      </c>
      <c r="G4156">
        <f>ItemLists_295084!P4154</f>
        <v>0</v>
      </c>
      <c r="H4156" s="1">
        <f>ItemLists_295084!W4154</f>
        <v>0</v>
      </c>
      <c r="I4156">
        <f>ItemLists_295084!S4154</f>
        <v>0</v>
      </c>
    </row>
    <row r="4157" spans="1:9" x14ac:dyDescent="0.25">
      <c r="A4157" t="str">
        <f>IF(ItemLists_295084!A4155="Juvenile Non-Fiction","JNF","")</f>
        <v/>
      </c>
      <c r="B4157">
        <f>ItemLists_295084!B4155</f>
        <v>0</v>
      </c>
      <c r="C4157" t="str">
        <f>LEFT(ItemLists_295084!D4155,36)</f>
        <v/>
      </c>
      <c r="D4157" s="3" t="str">
        <f>IF(ItemLists_295084!AE4155=1,"Yes","No")</f>
        <v>No</v>
      </c>
      <c r="E4157" s="18">
        <f>ItemLists_295084!C4155</f>
        <v>0</v>
      </c>
      <c r="F4157">
        <f>ItemLists_295084!F4155</f>
        <v>0</v>
      </c>
      <c r="G4157">
        <f>ItemLists_295084!P4155</f>
        <v>0</v>
      </c>
      <c r="H4157" s="1">
        <f>ItemLists_295084!W4155</f>
        <v>0</v>
      </c>
      <c r="I4157">
        <f>ItemLists_295084!S4155</f>
        <v>0</v>
      </c>
    </row>
    <row r="4158" spans="1:9" x14ac:dyDescent="0.25">
      <c r="A4158" t="str">
        <f>IF(ItemLists_295084!A4156="Juvenile Non-Fiction","JNF","")</f>
        <v/>
      </c>
      <c r="B4158">
        <f>ItemLists_295084!B4156</f>
        <v>0</v>
      </c>
      <c r="C4158" t="str">
        <f>LEFT(ItemLists_295084!D4156,36)</f>
        <v/>
      </c>
      <c r="D4158" s="3" t="str">
        <f>IF(ItemLists_295084!AE4156=1,"Yes","No")</f>
        <v>No</v>
      </c>
      <c r="E4158" s="18">
        <f>ItemLists_295084!C4156</f>
        <v>0</v>
      </c>
      <c r="F4158">
        <f>ItemLists_295084!F4156</f>
        <v>0</v>
      </c>
      <c r="G4158">
        <f>ItemLists_295084!P4156</f>
        <v>0</v>
      </c>
      <c r="H4158" s="1">
        <f>ItemLists_295084!W4156</f>
        <v>0</v>
      </c>
      <c r="I4158">
        <f>ItemLists_295084!S4156</f>
        <v>0</v>
      </c>
    </row>
    <row r="4159" spans="1:9" x14ac:dyDescent="0.25">
      <c r="A4159" t="str">
        <f>IF(ItemLists_295084!A4157="Juvenile Non-Fiction","JNF","")</f>
        <v/>
      </c>
      <c r="B4159">
        <f>ItemLists_295084!B4157</f>
        <v>0</v>
      </c>
      <c r="C4159" t="str">
        <f>LEFT(ItemLists_295084!D4157,36)</f>
        <v/>
      </c>
      <c r="D4159" s="3" t="str">
        <f>IF(ItemLists_295084!AE4157=1,"Yes","No")</f>
        <v>No</v>
      </c>
      <c r="E4159" s="18">
        <f>ItemLists_295084!C4157</f>
        <v>0</v>
      </c>
      <c r="F4159">
        <f>ItemLists_295084!F4157</f>
        <v>0</v>
      </c>
      <c r="G4159">
        <f>ItemLists_295084!P4157</f>
        <v>0</v>
      </c>
      <c r="H4159" s="1">
        <f>ItemLists_295084!W4157</f>
        <v>0</v>
      </c>
      <c r="I4159">
        <f>ItemLists_295084!S4157</f>
        <v>0</v>
      </c>
    </row>
    <row r="4160" spans="1:9" x14ac:dyDescent="0.25">
      <c r="A4160" t="str">
        <f>IF(ItemLists_295084!A4158="Juvenile Non-Fiction","JNF","")</f>
        <v/>
      </c>
      <c r="B4160">
        <f>ItemLists_295084!B4158</f>
        <v>0</v>
      </c>
      <c r="C4160" t="str">
        <f>LEFT(ItemLists_295084!D4158,36)</f>
        <v/>
      </c>
      <c r="D4160" s="3" t="str">
        <f>IF(ItemLists_295084!AE4158=1,"Yes","No")</f>
        <v>No</v>
      </c>
      <c r="E4160" s="18">
        <f>ItemLists_295084!C4158</f>
        <v>0</v>
      </c>
      <c r="F4160">
        <f>ItemLists_295084!F4158</f>
        <v>0</v>
      </c>
      <c r="G4160">
        <f>ItemLists_295084!P4158</f>
        <v>0</v>
      </c>
      <c r="H4160" s="1">
        <f>ItemLists_295084!W4158</f>
        <v>0</v>
      </c>
      <c r="I4160">
        <f>ItemLists_295084!S4158</f>
        <v>0</v>
      </c>
    </row>
    <row r="4161" spans="1:9" x14ac:dyDescent="0.25">
      <c r="A4161" t="str">
        <f>IF(ItemLists_295084!A4159="Juvenile Non-Fiction","JNF","")</f>
        <v/>
      </c>
      <c r="B4161">
        <f>ItemLists_295084!B4159</f>
        <v>0</v>
      </c>
      <c r="C4161" t="str">
        <f>LEFT(ItemLists_295084!D4159,36)</f>
        <v/>
      </c>
      <c r="D4161" s="3" t="str">
        <f>IF(ItemLists_295084!AE4159=1,"Yes","No")</f>
        <v>No</v>
      </c>
      <c r="E4161" s="18">
        <f>ItemLists_295084!C4159</f>
        <v>0</v>
      </c>
      <c r="F4161">
        <f>ItemLists_295084!F4159</f>
        <v>0</v>
      </c>
      <c r="G4161">
        <f>ItemLists_295084!P4159</f>
        <v>0</v>
      </c>
      <c r="H4161" s="1">
        <f>ItemLists_295084!W4159</f>
        <v>0</v>
      </c>
      <c r="I4161">
        <f>ItemLists_295084!S4159</f>
        <v>0</v>
      </c>
    </row>
    <row r="4162" spans="1:9" x14ac:dyDescent="0.25">
      <c r="A4162" t="str">
        <f>IF(ItemLists_295084!A4160="Juvenile Non-Fiction","JNF","")</f>
        <v/>
      </c>
      <c r="B4162">
        <f>ItemLists_295084!B4160</f>
        <v>0</v>
      </c>
      <c r="C4162" t="str">
        <f>LEFT(ItemLists_295084!D4160,36)</f>
        <v/>
      </c>
      <c r="D4162" s="3" t="str">
        <f>IF(ItemLists_295084!AE4160=1,"Yes","No")</f>
        <v>No</v>
      </c>
      <c r="E4162" s="18">
        <f>ItemLists_295084!C4160</f>
        <v>0</v>
      </c>
      <c r="F4162">
        <f>ItemLists_295084!F4160</f>
        <v>0</v>
      </c>
      <c r="G4162">
        <f>ItemLists_295084!P4160</f>
        <v>0</v>
      </c>
      <c r="H4162" s="1">
        <f>ItemLists_295084!W4160</f>
        <v>0</v>
      </c>
      <c r="I4162">
        <f>ItemLists_295084!S4160</f>
        <v>0</v>
      </c>
    </row>
    <row r="4163" spans="1:9" x14ac:dyDescent="0.25">
      <c r="A4163" t="str">
        <f>IF(ItemLists_295084!A4161="Juvenile Non-Fiction","JNF","")</f>
        <v/>
      </c>
      <c r="B4163">
        <f>ItemLists_295084!B4161</f>
        <v>0</v>
      </c>
      <c r="C4163" t="str">
        <f>LEFT(ItemLists_295084!D4161,36)</f>
        <v/>
      </c>
      <c r="D4163" s="3" t="str">
        <f>IF(ItemLists_295084!AE4161=1,"Yes","No")</f>
        <v>No</v>
      </c>
      <c r="E4163" s="18">
        <f>ItemLists_295084!C4161</f>
        <v>0</v>
      </c>
      <c r="F4163">
        <f>ItemLists_295084!F4161</f>
        <v>0</v>
      </c>
      <c r="G4163">
        <f>ItemLists_295084!P4161</f>
        <v>0</v>
      </c>
      <c r="H4163" s="1">
        <f>ItemLists_295084!W4161</f>
        <v>0</v>
      </c>
      <c r="I4163">
        <f>ItemLists_295084!S4161</f>
        <v>0</v>
      </c>
    </row>
    <row r="4164" spans="1:9" x14ac:dyDescent="0.25">
      <c r="A4164" t="str">
        <f>IF(ItemLists_295084!A4162="Juvenile Non-Fiction","JNF","")</f>
        <v/>
      </c>
      <c r="B4164">
        <f>ItemLists_295084!B4162</f>
        <v>0</v>
      </c>
      <c r="C4164" t="str">
        <f>LEFT(ItemLists_295084!D4162,36)</f>
        <v/>
      </c>
      <c r="D4164" s="3" t="str">
        <f>IF(ItemLists_295084!AE4162=1,"Yes","No")</f>
        <v>No</v>
      </c>
      <c r="E4164" s="18">
        <f>ItemLists_295084!C4162</f>
        <v>0</v>
      </c>
      <c r="F4164">
        <f>ItemLists_295084!F4162</f>
        <v>0</v>
      </c>
      <c r="G4164">
        <f>ItemLists_295084!P4162</f>
        <v>0</v>
      </c>
      <c r="H4164" s="1">
        <f>ItemLists_295084!W4162</f>
        <v>0</v>
      </c>
      <c r="I4164">
        <f>ItemLists_295084!S4162</f>
        <v>0</v>
      </c>
    </row>
    <row r="4165" spans="1:9" x14ac:dyDescent="0.25">
      <c r="A4165" t="str">
        <f>IF(ItemLists_295084!A4163="Juvenile Non-Fiction","JNF","")</f>
        <v/>
      </c>
      <c r="B4165">
        <f>ItemLists_295084!B4163</f>
        <v>0</v>
      </c>
      <c r="C4165" t="str">
        <f>LEFT(ItemLists_295084!D4163,36)</f>
        <v/>
      </c>
      <c r="D4165" s="3" t="str">
        <f>IF(ItemLists_295084!AE4163=1,"Yes","No")</f>
        <v>No</v>
      </c>
      <c r="E4165" s="18">
        <f>ItemLists_295084!C4163</f>
        <v>0</v>
      </c>
      <c r="F4165">
        <f>ItemLists_295084!F4163</f>
        <v>0</v>
      </c>
      <c r="G4165">
        <f>ItemLists_295084!P4163</f>
        <v>0</v>
      </c>
      <c r="H4165" s="1">
        <f>ItemLists_295084!W4163</f>
        <v>0</v>
      </c>
      <c r="I4165">
        <f>ItemLists_295084!S4163</f>
        <v>0</v>
      </c>
    </row>
    <row r="4166" spans="1:9" x14ac:dyDescent="0.25">
      <c r="A4166" t="str">
        <f>IF(ItemLists_295084!A4164="Juvenile Non-Fiction","JNF","")</f>
        <v/>
      </c>
      <c r="B4166">
        <f>ItemLists_295084!B4164</f>
        <v>0</v>
      </c>
      <c r="C4166" t="str">
        <f>LEFT(ItemLists_295084!D4164,36)</f>
        <v/>
      </c>
      <c r="D4166" s="3" t="str">
        <f>IF(ItemLists_295084!AE4164=1,"Yes","No")</f>
        <v>No</v>
      </c>
      <c r="E4166" s="18">
        <f>ItemLists_295084!C4164</f>
        <v>0</v>
      </c>
      <c r="F4166">
        <f>ItemLists_295084!F4164</f>
        <v>0</v>
      </c>
      <c r="G4166">
        <f>ItemLists_295084!P4164</f>
        <v>0</v>
      </c>
      <c r="H4166" s="1">
        <f>ItemLists_295084!W4164</f>
        <v>0</v>
      </c>
      <c r="I4166">
        <f>ItemLists_295084!S4164</f>
        <v>0</v>
      </c>
    </row>
    <row r="4167" spans="1:9" x14ac:dyDescent="0.25">
      <c r="A4167" t="str">
        <f>IF(ItemLists_295084!A4165="Juvenile Non-Fiction","JNF","")</f>
        <v/>
      </c>
      <c r="B4167">
        <f>ItemLists_295084!B4165</f>
        <v>0</v>
      </c>
      <c r="C4167" t="str">
        <f>LEFT(ItemLists_295084!D4165,36)</f>
        <v/>
      </c>
      <c r="D4167" s="3" t="str">
        <f>IF(ItemLists_295084!AE4165=1,"Yes","No")</f>
        <v>No</v>
      </c>
      <c r="E4167" s="18">
        <f>ItemLists_295084!C4165</f>
        <v>0</v>
      </c>
      <c r="F4167">
        <f>ItemLists_295084!F4165</f>
        <v>0</v>
      </c>
      <c r="G4167">
        <f>ItemLists_295084!P4165</f>
        <v>0</v>
      </c>
      <c r="H4167" s="1">
        <f>ItemLists_295084!W4165</f>
        <v>0</v>
      </c>
      <c r="I4167">
        <f>ItemLists_295084!S4165</f>
        <v>0</v>
      </c>
    </row>
    <row r="4168" spans="1:9" x14ac:dyDescent="0.25">
      <c r="A4168" t="str">
        <f>IF(ItemLists_295084!A4166="Juvenile Non-Fiction","JNF","")</f>
        <v/>
      </c>
      <c r="B4168">
        <f>ItemLists_295084!B4166</f>
        <v>0</v>
      </c>
      <c r="C4168" t="str">
        <f>LEFT(ItemLists_295084!D4166,36)</f>
        <v/>
      </c>
      <c r="D4168" s="3" t="str">
        <f>IF(ItemLists_295084!AE4166=1,"Yes","No")</f>
        <v>No</v>
      </c>
      <c r="E4168" s="18">
        <f>ItemLists_295084!C4166</f>
        <v>0</v>
      </c>
      <c r="F4168">
        <f>ItemLists_295084!F4166</f>
        <v>0</v>
      </c>
      <c r="G4168">
        <f>ItemLists_295084!P4166</f>
        <v>0</v>
      </c>
      <c r="H4168" s="1">
        <f>ItemLists_295084!W4166</f>
        <v>0</v>
      </c>
      <c r="I4168">
        <f>ItemLists_295084!S4166</f>
        <v>0</v>
      </c>
    </row>
    <row r="4169" spans="1:9" x14ac:dyDescent="0.25">
      <c r="A4169" t="str">
        <f>IF(ItemLists_295084!A4167="Juvenile Non-Fiction","JNF","")</f>
        <v/>
      </c>
      <c r="B4169">
        <f>ItemLists_295084!B4167</f>
        <v>0</v>
      </c>
      <c r="C4169" t="str">
        <f>LEFT(ItemLists_295084!D4167,36)</f>
        <v/>
      </c>
      <c r="D4169" s="3" t="str">
        <f>IF(ItemLists_295084!AE4167=1,"Yes","No")</f>
        <v>No</v>
      </c>
      <c r="E4169" s="18">
        <f>ItemLists_295084!C4167</f>
        <v>0</v>
      </c>
      <c r="F4169">
        <f>ItemLists_295084!F4167</f>
        <v>0</v>
      </c>
      <c r="G4169">
        <f>ItemLists_295084!P4167</f>
        <v>0</v>
      </c>
      <c r="H4169" s="1">
        <f>ItemLists_295084!W4167</f>
        <v>0</v>
      </c>
      <c r="I4169">
        <f>ItemLists_295084!S4167</f>
        <v>0</v>
      </c>
    </row>
    <row r="4170" spans="1:9" x14ac:dyDescent="0.25">
      <c r="A4170" t="str">
        <f>IF(ItemLists_295084!A4168="Juvenile Non-Fiction","JNF","")</f>
        <v/>
      </c>
      <c r="B4170">
        <f>ItemLists_295084!B4168</f>
        <v>0</v>
      </c>
      <c r="C4170" t="str">
        <f>LEFT(ItemLists_295084!D4168,36)</f>
        <v/>
      </c>
      <c r="D4170" s="3" t="str">
        <f>IF(ItemLists_295084!AE4168=1,"Yes","No")</f>
        <v>No</v>
      </c>
      <c r="E4170" s="18">
        <f>ItemLists_295084!C4168</f>
        <v>0</v>
      </c>
      <c r="F4170">
        <f>ItemLists_295084!F4168</f>
        <v>0</v>
      </c>
      <c r="G4170">
        <f>ItemLists_295084!P4168</f>
        <v>0</v>
      </c>
      <c r="H4170" s="1">
        <f>ItemLists_295084!W4168</f>
        <v>0</v>
      </c>
      <c r="I4170">
        <f>ItemLists_295084!S4168</f>
        <v>0</v>
      </c>
    </row>
    <row r="4171" spans="1:9" x14ac:dyDescent="0.25">
      <c r="A4171" t="str">
        <f>IF(ItemLists_295084!A4169="Juvenile Non-Fiction","JNF","")</f>
        <v/>
      </c>
      <c r="B4171">
        <f>ItemLists_295084!B4169</f>
        <v>0</v>
      </c>
      <c r="C4171" t="str">
        <f>LEFT(ItemLists_295084!D4169,36)</f>
        <v/>
      </c>
      <c r="D4171" s="3" t="str">
        <f>IF(ItemLists_295084!AE4169=1,"Yes","No")</f>
        <v>No</v>
      </c>
      <c r="E4171" s="18">
        <f>ItemLists_295084!C4169</f>
        <v>0</v>
      </c>
      <c r="F4171">
        <f>ItemLists_295084!F4169</f>
        <v>0</v>
      </c>
      <c r="G4171">
        <f>ItemLists_295084!P4169</f>
        <v>0</v>
      </c>
      <c r="H4171" s="1">
        <f>ItemLists_295084!W4169</f>
        <v>0</v>
      </c>
      <c r="I4171">
        <f>ItemLists_295084!S4169</f>
        <v>0</v>
      </c>
    </row>
    <row r="4172" spans="1:9" x14ac:dyDescent="0.25">
      <c r="A4172" t="str">
        <f>IF(ItemLists_295084!A4170="Juvenile Non-Fiction","JNF","")</f>
        <v/>
      </c>
      <c r="B4172">
        <f>ItemLists_295084!B4170</f>
        <v>0</v>
      </c>
      <c r="C4172" t="str">
        <f>LEFT(ItemLists_295084!D4170,36)</f>
        <v/>
      </c>
      <c r="D4172" s="3" t="str">
        <f>IF(ItemLists_295084!AE4170=1,"Yes","No")</f>
        <v>No</v>
      </c>
      <c r="E4172" s="18">
        <f>ItemLists_295084!C4170</f>
        <v>0</v>
      </c>
      <c r="F4172">
        <f>ItemLists_295084!F4170</f>
        <v>0</v>
      </c>
      <c r="G4172">
        <f>ItemLists_295084!P4170</f>
        <v>0</v>
      </c>
      <c r="H4172" s="1">
        <f>ItemLists_295084!W4170</f>
        <v>0</v>
      </c>
      <c r="I4172">
        <f>ItemLists_295084!S4170</f>
        <v>0</v>
      </c>
    </row>
    <row r="4173" spans="1:9" x14ac:dyDescent="0.25">
      <c r="A4173" t="str">
        <f>IF(ItemLists_295084!A4171="Juvenile Non-Fiction","JNF","")</f>
        <v/>
      </c>
      <c r="B4173">
        <f>ItemLists_295084!B4171</f>
        <v>0</v>
      </c>
      <c r="C4173" t="str">
        <f>LEFT(ItemLists_295084!D4171,36)</f>
        <v/>
      </c>
      <c r="D4173" s="3" t="str">
        <f>IF(ItemLists_295084!AE4171=1,"Yes","No")</f>
        <v>No</v>
      </c>
      <c r="E4173" s="18">
        <f>ItemLists_295084!C4171</f>
        <v>0</v>
      </c>
      <c r="F4173">
        <f>ItemLists_295084!F4171</f>
        <v>0</v>
      </c>
      <c r="G4173">
        <f>ItemLists_295084!P4171</f>
        <v>0</v>
      </c>
      <c r="H4173" s="1">
        <f>ItemLists_295084!W4171</f>
        <v>0</v>
      </c>
      <c r="I4173">
        <f>ItemLists_295084!S4171</f>
        <v>0</v>
      </c>
    </row>
    <row r="4174" spans="1:9" x14ac:dyDescent="0.25">
      <c r="A4174" t="str">
        <f>IF(ItemLists_295084!A4172="Juvenile Non-Fiction","JNF","")</f>
        <v/>
      </c>
      <c r="B4174">
        <f>ItemLists_295084!B4172</f>
        <v>0</v>
      </c>
      <c r="C4174" t="str">
        <f>LEFT(ItemLists_295084!D4172,36)</f>
        <v/>
      </c>
      <c r="D4174" s="3" t="str">
        <f>IF(ItemLists_295084!AE4172=1,"Yes","No")</f>
        <v>No</v>
      </c>
      <c r="E4174" s="18">
        <f>ItemLists_295084!C4172</f>
        <v>0</v>
      </c>
      <c r="F4174">
        <f>ItemLists_295084!F4172</f>
        <v>0</v>
      </c>
      <c r="G4174">
        <f>ItemLists_295084!P4172</f>
        <v>0</v>
      </c>
      <c r="H4174" s="1">
        <f>ItemLists_295084!W4172</f>
        <v>0</v>
      </c>
      <c r="I4174">
        <f>ItemLists_295084!S4172</f>
        <v>0</v>
      </c>
    </row>
    <row r="4175" spans="1:9" x14ac:dyDescent="0.25">
      <c r="A4175" t="str">
        <f>IF(ItemLists_295084!A4173="Juvenile Non-Fiction","JNF","")</f>
        <v/>
      </c>
      <c r="B4175">
        <f>ItemLists_295084!B4173</f>
        <v>0</v>
      </c>
      <c r="C4175" t="str">
        <f>LEFT(ItemLists_295084!D4173,36)</f>
        <v/>
      </c>
      <c r="D4175" s="3" t="str">
        <f>IF(ItemLists_295084!AE4173=1,"Yes","No")</f>
        <v>No</v>
      </c>
      <c r="E4175" s="18">
        <f>ItemLists_295084!C4173</f>
        <v>0</v>
      </c>
      <c r="F4175">
        <f>ItemLists_295084!F4173</f>
        <v>0</v>
      </c>
      <c r="G4175">
        <f>ItemLists_295084!P4173</f>
        <v>0</v>
      </c>
      <c r="H4175" s="1">
        <f>ItemLists_295084!W4173</f>
        <v>0</v>
      </c>
      <c r="I4175">
        <f>ItemLists_295084!S4173</f>
        <v>0</v>
      </c>
    </row>
    <row r="4176" spans="1:9" x14ac:dyDescent="0.25">
      <c r="A4176" t="str">
        <f>IF(ItemLists_295084!A4174="Juvenile Non-Fiction","JNF","")</f>
        <v/>
      </c>
      <c r="B4176">
        <f>ItemLists_295084!B4174</f>
        <v>0</v>
      </c>
      <c r="C4176" t="str">
        <f>LEFT(ItemLists_295084!D4174,36)</f>
        <v/>
      </c>
      <c r="D4176" s="3" t="str">
        <f>IF(ItemLists_295084!AE4174=1,"Yes","No")</f>
        <v>No</v>
      </c>
      <c r="E4176" s="18">
        <f>ItemLists_295084!C4174</f>
        <v>0</v>
      </c>
      <c r="F4176">
        <f>ItemLists_295084!F4174</f>
        <v>0</v>
      </c>
      <c r="G4176">
        <f>ItemLists_295084!P4174</f>
        <v>0</v>
      </c>
      <c r="H4176" s="1">
        <f>ItemLists_295084!W4174</f>
        <v>0</v>
      </c>
      <c r="I4176">
        <f>ItemLists_295084!S4174</f>
        <v>0</v>
      </c>
    </row>
    <row r="4177" spans="1:9" x14ac:dyDescent="0.25">
      <c r="A4177" t="str">
        <f>IF(ItemLists_295084!A4175="Juvenile Non-Fiction","JNF","")</f>
        <v/>
      </c>
      <c r="B4177">
        <f>ItemLists_295084!B4175</f>
        <v>0</v>
      </c>
      <c r="C4177" t="str">
        <f>LEFT(ItemLists_295084!D4175,36)</f>
        <v/>
      </c>
      <c r="D4177" s="3" t="str">
        <f>IF(ItemLists_295084!AE4175=1,"Yes","No")</f>
        <v>No</v>
      </c>
      <c r="E4177" s="18">
        <f>ItemLists_295084!C4175</f>
        <v>0</v>
      </c>
      <c r="F4177">
        <f>ItemLists_295084!F4175</f>
        <v>0</v>
      </c>
      <c r="G4177">
        <f>ItemLists_295084!P4175</f>
        <v>0</v>
      </c>
      <c r="H4177" s="1">
        <f>ItemLists_295084!W4175</f>
        <v>0</v>
      </c>
      <c r="I4177">
        <f>ItemLists_295084!S4175</f>
        <v>0</v>
      </c>
    </row>
    <row r="4178" spans="1:9" x14ac:dyDescent="0.25">
      <c r="A4178" t="str">
        <f>IF(ItemLists_295084!A4176="Juvenile Non-Fiction","JNF","")</f>
        <v/>
      </c>
      <c r="B4178">
        <f>ItemLists_295084!B4176</f>
        <v>0</v>
      </c>
      <c r="C4178" t="str">
        <f>LEFT(ItemLists_295084!D4176,36)</f>
        <v/>
      </c>
      <c r="D4178" s="3" t="str">
        <f>IF(ItemLists_295084!AE4176=1,"Yes","No")</f>
        <v>No</v>
      </c>
      <c r="E4178" s="18">
        <f>ItemLists_295084!C4176</f>
        <v>0</v>
      </c>
      <c r="F4178">
        <f>ItemLists_295084!F4176</f>
        <v>0</v>
      </c>
      <c r="G4178">
        <f>ItemLists_295084!P4176</f>
        <v>0</v>
      </c>
      <c r="H4178" s="1">
        <f>ItemLists_295084!W4176</f>
        <v>0</v>
      </c>
      <c r="I4178">
        <f>ItemLists_295084!S4176</f>
        <v>0</v>
      </c>
    </row>
    <row r="4179" spans="1:9" x14ac:dyDescent="0.25">
      <c r="A4179" t="str">
        <f>IF(ItemLists_295084!A4177="Juvenile Non-Fiction","JNF","")</f>
        <v/>
      </c>
      <c r="B4179">
        <f>ItemLists_295084!B4177</f>
        <v>0</v>
      </c>
      <c r="C4179" t="str">
        <f>LEFT(ItemLists_295084!D4177,36)</f>
        <v/>
      </c>
      <c r="D4179" s="3" t="str">
        <f>IF(ItemLists_295084!AE4177=1,"Yes","No")</f>
        <v>No</v>
      </c>
      <c r="E4179" s="18">
        <f>ItemLists_295084!C4177</f>
        <v>0</v>
      </c>
      <c r="F4179">
        <f>ItemLists_295084!F4177</f>
        <v>0</v>
      </c>
      <c r="G4179">
        <f>ItemLists_295084!P4177</f>
        <v>0</v>
      </c>
      <c r="H4179" s="1">
        <f>ItemLists_295084!W4177</f>
        <v>0</v>
      </c>
      <c r="I4179">
        <f>ItemLists_295084!S4177</f>
        <v>0</v>
      </c>
    </row>
    <row r="4180" spans="1:9" x14ac:dyDescent="0.25">
      <c r="A4180" t="str">
        <f>IF(ItemLists_295084!A4178="Juvenile Non-Fiction","JNF","")</f>
        <v/>
      </c>
      <c r="B4180">
        <f>ItemLists_295084!B4178</f>
        <v>0</v>
      </c>
      <c r="C4180" t="str">
        <f>LEFT(ItemLists_295084!D4178,36)</f>
        <v/>
      </c>
      <c r="D4180" s="3" t="str">
        <f>IF(ItemLists_295084!AE4178=1,"Yes","No")</f>
        <v>No</v>
      </c>
      <c r="E4180" s="18">
        <f>ItemLists_295084!C4178</f>
        <v>0</v>
      </c>
      <c r="F4180">
        <f>ItemLists_295084!F4178</f>
        <v>0</v>
      </c>
      <c r="G4180">
        <f>ItemLists_295084!P4178</f>
        <v>0</v>
      </c>
      <c r="H4180" s="1">
        <f>ItemLists_295084!W4178</f>
        <v>0</v>
      </c>
      <c r="I4180">
        <f>ItemLists_295084!S4178</f>
        <v>0</v>
      </c>
    </row>
    <row r="4181" spans="1:9" x14ac:dyDescent="0.25">
      <c r="A4181" t="str">
        <f>IF(ItemLists_295084!A4179="Juvenile Non-Fiction","JNF","")</f>
        <v/>
      </c>
      <c r="B4181">
        <f>ItemLists_295084!B4179</f>
        <v>0</v>
      </c>
      <c r="C4181" t="str">
        <f>LEFT(ItemLists_295084!D4179,36)</f>
        <v/>
      </c>
      <c r="D4181" s="3" t="str">
        <f>IF(ItemLists_295084!AE4179=1,"Yes","No")</f>
        <v>No</v>
      </c>
      <c r="E4181" s="18">
        <f>ItemLists_295084!C4179</f>
        <v>0</v>
      </c>
      <c r="F4181">
        <f>ItemLists_295084!F4179</f>
        <v>0</v>
      </c>
      <c r="G4181">
        <f>ItemLists_295084!P4179</f>
        <v>0</v>
      </c>
      <c r="H4181" s="1">
        <f>ItemLists_295084!W4179</f>
        <v>0</v>
      </c>
      <c r="I4181">
        <f>ItemLists_295084!S4179</f>
        <v>0</v>
      </c>
    </row>
    <row r="4182" spans="1:9" x14ac:dyDescent="0.25">
      <c r="A4182" t="str">
        <f>IF(ItemLists_295084!A4180="Juvenile Non-Fiction","JNF","")</f>
        <v/>
      </c>
      <c r="B4182">
        <f>ItemLists_295084!B4180</f>
        <v>0</v>
      </c>
      <c r="C4182" t="str">
        <f>LEFT(ItemLists_295084!D4180,36)</f>
        <v/>
      </c>
      <c r="D4182" s="3" t="str">
        <f>IF(ItemLists_295084!AE4180=1,"Yes","No")</f>
        <v>No</v>
      </c>
      <c r="E4182" s="18">
        <f>ItemLists_295084!C4180</f>
        <v>0</v>
      </c>
      <c r="F4182">
        <f>ItemLists_295084!F4180</f>
        <v>0</v>
      </c>
      <c r="G4182">
        <f>ItemLists_295084!P4180</f>
        <v>0</v>
      </c>
      <c r="H4182" s="1">
        <f>ItemLists_295084!W4180</f>
        <v>0</v>
      </c>
      <c r="I4182">
        <f>ItemLists_295084!S4180</f>
        <v>0</v>
      </c>
    </row>
    <row r="4183" spans="1:9" x14ac:dyDescent="0.25">
      <c r="A4183" t="str">
        <f>IF(ItemLists_295084!A4181="Juvenile Non-Fiction","JNF","")</f>
        <v/>
      </c>
      <c r="B4183">
        <f>ItemLists_295084!B4181</f>
        <v>0</v>
      </c>
      <c r="C4183" t="str">
        <f>LEFT(ItemLists_295084!D4181,36)</f>
        <v/>
      </c>
      <c r="D4183" s="3" t="str">
        <f>IF(ItemLists_295084!AE4181=1,"Yes","No")</f>
        <v>No</v>
      </c>
      <c r="E4183" s="18">
        <f>ItemLists_295084!C4181</f>
        <v>0</v>
      </c>
      <c r="F4183">
        <f>ItemLists_295084!F4181</f>
        <v>0</v>
      </c>
      <c r="G4183">
        <f>ItemLists_295084!P4181</f>
        <v>0</v>
      </c>
      <c r="H4183" s="1">
        <f>ItemLists_295084!W4181</f>
        <v>0</v>
      </c>
      <c r="I4183">
        <f>ItemLists_295084!S4181</f>
        <v>0</v>
      </c>
    </row>
    <row r="4184" spans="1:9" x14ac:dyDescent="0.25">
      <c r="A4184" t="str">
        <f>IF(ItemLists_295084!A4182="Juvenile Non-Fiction","JNF","")</f>
        <v/>
      </c>
      <c r="B4184">
        <f>ItemLists_295084!B4182</f>
        <v>0</v>
      </c>
      <c r="C4184" t="str">
        <f>LEFT(ItemLists_295084!D4182,36)</f>
        <v/>
      </c>
      <c r="D4184" s="3" t="str">
        <f>IF(ItemLists_295084!AE4182=1,"Yes","No")</f>
        <v>No</v>
      </c>
      <c r="E4184" s="18">
        <f>ItemLists_295084!C4182</f>
        <v>0</v>
      </c>
      <c r="F4184">
        <f>ItemLists_295084!F4182</f>
        <v>0</v>
      </c>
      <c r="G4184">
        <f>ItemLists_295084!P4182</f>
        <v>0</v>
      </c>
      <c r="H4184" s="1">
        <f>ItemLists_295084!W4182</f>
        <v>0</v>
      </c>
      <c r="I4184">
        <f>ItemLists_295084!S4182</f>
        <v>0</v>
      </c>
    </row>
    <row r="4185" spans="1:9" x14ac:dyDescent="0.25">
      <c r="A4185" t="str">
        <f>IF(ItemLists_295084!A4183="Juvenile Non-Fiction","JNF","")</f>
        <v/>
      </c>
      <c r="B4185">
        <f>ItemLists_295084!B4183</f>
        <v>0</v>
      </c>
      <c r="C4185" t="str">
        <f>LEFT(ItemLists_295084!D4183,36)</f>
        <v/>
      </c>
      <c r="D4185" s="3" t="str">
        <f>IF(ItemLists_295084!AE4183=1,"Yes","No")</f>
        <v>No</v>
      </c>
      <c r="E4185" s="18">
        <f>ItemLists_295084!C4183</f>
        <v>0</v>
      </c>
      <c r="F4185">
        <f>ItemLists_295084!F4183</f>
        <v>0</v>
      </c>
      <c r="G4185">
        <f>ItemLists_295084!P4183</f>
        <v>0</v>
      </c>
      <c r="H4185" s="1">
        <f>ItemLists_295084!W4183</f>
        <v>0</v>
      </c>
      <c r="I4185">
        <f>ItemLists_295084!S4183</f>
        <v>0</v>
      </c>
    </row>
    <row r="4186" spans="1:9" x14ac:dyDescent="0.25">
      <c r="A4186" t="str">
        <f>IF(ItemLists_295084!A4184="Juvenile Non-Fiction","JNF","")</f>
        <v/>
      </c>
      <c r="B4186">
        <f>ItemLists_295084!B4184</f>
        <v>0</v>
      </c>
      <c r="C4186" t="str">
        <f>LEFT(ItemLists_295084!D4184,36)</f>
        <v/>
      </c>
      <c r="D4186" s="3" t="str">
        <f>IF(ItemLists_295084!AE4184=1,"Yes","No")</f>
        <v>No</v>
      </c>
      <c r="E4186" s="18">
        <f>ItemLists_295084!C4184</f>
        <v>0</v>
      </c>
      <c r="F4186">
        <f>ItemLists_295084!F4184</f>
        <v>0</v>
      </c>
      <c r="G4186">
        <f>ItemLists_295084!P4184</f>
        <v>0</v>
      </c>
      <c r="H4186" s="1">
        <f>ItemLists_295084!W4184</f>
        <v>0</v>
      </c>
      <c r="I4186">
        <f>ItemLists_295084!S4184</f>
        <v>0</v>
      </c>
    </row>
    <row r="4187" spans="1:9" x14ac:dyDescent="0.25">
      <c r="A4187" t="str">
        <f>IF(ItemLists_295084!A4185="Juvenile Non-Fiction","JNF","")</f>
        <v/>
      </c>
      <c r="B4187">
        <f>ItemLists_295084!B4185</f>
        <v>0</v>
      </c>
      <c r="C4187" t="str">
        <f>LEFT(ItemLists_295084!D4185,36)</f>
        <v/>
      </c>
      <c r="D4187" s="3" t="str">
        <f>IF(ItemLists_295084!AE4185=1,"Yes","No")</f>
        <v>No</v>
      </c>
      <c r="E4187" s="18">
        <f>ItemLists_295084!C4185</f>
        <v>0</v>
      </c>
      <c r="F4187">
        <f>ItemLists_295084!F4185</f>
        <v>0</v>
      </c>
      <c r="G4187">
        <f>ItemLists_295084!P4185</f>
        <v>0</v>
      </c>
      <c r="H4187" s="1">
        <f>ItemLists_295084!W4185</f>
        <v>0</v>
      </c>
      <c r="I4187">
        <f>ItemLists_295084!S4185</f>
        <v>0</v>
      </c>
    </row>
    <row r="4188" spans="1:9" x14ac:dyDescent="0.25">
      <c r="A4188" t="str">
        <f>IF(ItemLists_295084!A4186="Juvenile Non-Fiction","JNF","")</f>
        <v/>
      </c>
      <c r="B4188">
        <f>ItemLists_295084!B4186</f>
        <v>0</v>
      </c>
      <c r="C4188" t="str">
        <f>LEFT(ItemLists_295084!D4186,36)</f>
        <v/>
      </c>
      <c r="D4188" s="3" t="str">
        <f>IF(ItemLists_295084!AE4186=1,"Yes","No")</f>
        <v>No</v>
      </c>
      <c r="E4188" s="18">
        <f>ItemLists_295084!C4186</f>
        <v>0</v>
      </c>
      <c r="F4188">
        <f>ItemLists_295084!F4186</f>
        <v>0</v>
      </c>
      <c r="G4188">
        <f>ItemLists_295084!P4186</f>
        <v>0</v>
      </c>
      <c r="H4188" s="1">
        <f>ItemLists_295084!W4186</f>
        <v>0</v>
      </c>
      <c r="I4188">
        <f>ItemLists_295084!S4186</f>
        <v>0</v>
      </c>
    </row>
    <row r="4189" spans="1:9" x14ac:dyDescent="0.25">
      <c r="A4189" t="str">
        <f>IF(ItemLists_295084!A4187="Juvenile Non-Fiction","JNF","")</f>
        <v/>
      </c>
      <c r="B4189">
        <f>ItemLists_295084!B4187</f>
        <v>0</v>
      </c>
      <c r="C4189" t="str">
        <f>LEFT(ItemLists_295084!D4187,36)</f>
        <v/>
      </c>
      <c r="D4189" s="3" t="str">
        <f>IF(ItemLists_295084!AE4187=1,"Yes","No")</f>
        <v>No</v>
      </c>
      <c r="E4189" s="18">
        <f>ItemLists_295084!C4187</f>
        <v>0</v>
      </c>
      <c r="F4189">
        <f>ItemLists_295084!F4187</f>
        <v>0</v>
      </c>
      <c r="G4189">
        <f>ItemLists_295084!P4187</f>
        <v>0</v>
      </c>
      <c r="H4189" s="1">
        <f>ItemLists_295084!W4187</f>
        <v>0</v>
      </c>
      <c r="I4189">
        <f>ItemLists_295084!S4187</f>
        <v>0</v>
      </c>
    </row>
    <row r="4190" spans="1:9" x14ac:dyDescent="0.25">
      <c r="A4190" t="str">
        <f>IF(ItemLists_295084!A4188="Juvenile Non-Fiction","JNF","")</f>
        <v/>
      </c>
      <c r="B4190">
        <f>ItemLists_295084!B4188</f>
        <v>0</v>
      </c>
      <c r="C4190" t="str">
        <f>LEFT(ItemLists_295084!D4188,36)</f>
        <v/>
      </c>
      <c r="D4190" s="3" t="str">
        <f>IF(ItemLists_295084!AE4188=1,"Yes","No")</f>
        <v>No</v>
      </c>
      <c r="E4190" s="18">
        <f>ItemLists_295084!C4188</f>
        <v>0</v>
      </c>
      <c r="F4190">
        <f>ItemLists_295084!F4188</f>
        <v>0</v>
      </c>
      <c r="G4190">
        <f>ItemLists_295084!P4188</f>
        <v>0</v>
      </c>
      <c r="H4190" s="1">
        <f>ItemLists_295084!W4188</f>
        <v>0</v>
      </c>
      <c r="I4190">
        <f>ItemLists_295084!S4188</f>
        <v>0</v>
      </c>
    </row>
    <row r="4191" spans="1:9" x14ac:dyDescent="0.25">
      <c r="A4191" t="str">
        <f>IF(ItemLists_295084!A4189="Juvenile Non-Fiction","JNF","")</f>
        <v/>
      </c>
      <c r="B4191">
        <f>ItemLists_295084!B4189</f>
        <v>0</v>
      </c>
      <c r="C4191" t="str">
        <f>LEFT(ItemLists_295084!D4189,36)</f>
        <v/>
      </c>
      <c r="D4191" s="3" t="str">
        <f>IF(ItemLists_295084!AE4189=1,"Yes","No")</f>
        <v>No</v>
      </c>
      <c r="E4191" s="18">
        <f>ItemLists_295084!C4189</f>
        <v>0</v>
      </c>
      <c r="F4191">
        <f>ItemLists_295084!F4189</f>
        <v>0</v>
      </c>
      <c r="G4191">
        <f>ItemLists_295084!P4189</f>
        <v>0</v>
      </c>
      <c r="H4191" s="1">
        <f>ItemLists_295084!W4189</f>
        <v>0</v>
      </c>
      <c r="I4191">
        <f>ItemLists_295084!S4189</f>
        <v>0</v>
      </c>
    </row>
    <row r="4192" spans="1:9" x14ac:dyDescent="0.25">
      <c r="A4192" t="str">
        <f>IF(ItemLists_295084!A4190="Juvenile Non-Fiction","JNF","")</f>
        <v/>
      </c>
      <c r="B4192">
        <f>ItemLists_295084!B4190</f>
        <v>0</v>
      </c>
      <c r="C4192" t="str">
        <f>LEFT(ItemLists_295084!D4190,36)</f>
        <v/>
      </c>
      <c r="D4192" s="3" t="str">
        <f>IF(ItemLists_295084!AE4190=1,"Yes","No")</f>
        <v>No</v>
      </c>
      <c r="E4192" s="18">
        <f>ItemLists_295084!C4190</f>
        <v>0</v>
      </c>
      <c r="F4192">
        <f>ItemLists_295084!F4190</f>
        <v>0</v>
      </c>
      <c r="G4192">
        <f>ItemLists_295084!P4190</f>
        <v>0</v>
      </c>
      <c r="H4192" s="1">
        <f>ItemLists_295084!W4190</f>
        <v>0</v>
      </c>
      <c r="I4192">
        <f>ItemLists_295084!S4190</f>
        <v>0</v>
      </c>
    </row>
    <row r="4193" spans="1:9" x14ac:dyDescent="0.25">
      <c r="A4193" t="str">
        <f>IF(ItemLists_295084!A4191="Juvenile Non-Fiction","JNF","")</f>
        <v/>
      </c>
      <c r="B4193">
        <f>ItemLists_295084!B4191</f>
        <v>0</v>
      </c>
      <c r="C4193" t="str">
        <f>LEFT(ItemLists_295084!D4191,36)</f>
        <v/>
      </c>
      <c r="D4193" s="3" t="str">
        <f>IF(ItemLists_295084!AE4191=1,"Yes","No")</f>
        <v>No</v>
      </c>
      <c r="E4193" s="18">
        <f>ItemLists_295084!C4191</f>
        <v>0</v>
      </c>
      <c r="F4193">
        <f>ItemLists_295084!F4191</f>
        <v>0</v>
      </c>
      <c r="G4193">
        <f>ItemLists_295084!P4191</f>
        <v>0</v>
      </c>
      <c r="H4193" s="1">
        <f>ItemLists_295084!W4191</f>
        <v>0</v>
      </c>
      <c r="I4193">
        <f>ItemLists_295084!S4191</f>
        <v>0</v>
      </c>
    </row>
    <row r="4194" spans="1:9" x14ac:dyDescent="0.25">
      <c r="A4194" t="str">
        <f>IF(ItemLists_295084!A4192="Juvenile Non-Fiction","JNF","")</f>
        <v/>
      </c>
      <c r="B4194">
        <f>ItemLists_295084!B4192</f>
        <v>0</v>
      </c>
      <c r="C4194" t="str">
        <f>LEFT(ItemLists_295084!D4192,36)</f>
        <v/>
      </c>
      <c r="D4194" s="3" t="str">
        <f>IF(ItemLists_295084!AE4192=1,"Yes","No")</f>
        <v>No</v>
      </c>
      <c r="E4194" s="18">
        <f>ItemLists_295084!C4192</f>
        <v>0</v>
      </c>
      <c r="F4194">
        <f>ItemLists_295084!F4192</f>
        <v>0</v>
      </c>
      <c r="G4194">
        <f>ItemLists_295084!P4192</f>
        <v>0</v>
      </c>
      <c r="H4194" s="1">
        <f>ItemLists_295084!W4192</f>
        <v>0</v>
      </c>
      <c r="I4194">
        <f>ItemLists_295084!S4192</f>
        <v>0</v>
      </c>
    </row>
    <row r="4195" spans="1:9" x14ac:dyDescent="0.25">
      <c r="A4195" t="str">
        <f>IF(ItemLists_295084!A4193="Juvenile Non-Fiction","JNF","")</f>
        <v/>
      </c>
      <c r="B4195">
        <f>ItemLists_295084!B4193</f>
        <v>0</v>
      </c>
      <c r="C4195" t="str">
        <f>LEFT(ItemLists_295084!D4193,36)</f>
        <v/>
      </c>
      <c r="D4195" s="3" t="str">
        <f>IF(ItemLists_295084!AE4193=1,"Yes","No")</f>
        <v>No</v>
      </c>
      <c r="E4195" s="18">
        <f>ItemLists_295084!C4193</f>
        <v>0</v>
      </c>
      <c r="F4195">
        <f>ItemLists_295084!F4193</f>
        <v>0</v>
      </c>
      <c r="G4195">
        <f>ItemLists_295084!P4193</f>
        <v>0</v>
      </c>
      <c r="H4195" s="1">
        <f>ItemLists_295084!W4193</f>
        <v>0</v>
      </c>
      <c r="I4195">
        <f>ItemLists_295084!S4193</f>
        <v>0</v>
      </c>
    </row>
    <row r="4196" spans="1:9" x14ac:dyDescent="0.25">
      <c r="A4196" t="str">
        <f>IF(ItemLists_295084!A4194="Juvenile Non-Fiction","JNF","")</f>
        <v/>
      </c>
      <c r="B4196">
        <f>ItemLists_295084!B4194</f>
        <v>0</v>
      </c>
      <c r="C4196" t="str">
        <f>LEFT(ItemLists_295084!D4194,36)</f>
        <v/>
      </c>
      <c r="D4196" s="3" t="str">
        <f>IF(ItemLists_295084!AE4194=1,"Yes","No")</f>
        <v>No</v>
      </c>
      <c r="E4196" s="18">
        <f>ItemLists_295084!C4194</f>
        <v>0</v>
      </c>
      <c r="F4196">
        <f>ItemLists_295084!F4194</f>
        <v>0</v>
      </c>
      <c r="G4196">
        <f>ItemLists_295084!P4194</f>
        <v>0</v>
      </c>
      <c r="H4196" s="1">
        <f>ItemLists_295084!W4194</f>
        <v>0</v>
      </c>
      <c r="I4196">
        <f>ItemLists_295084!S4194</f>
        <v>0</v>
      </c>
    </row>
    <row r="4197" spans="1:9" x14ac:dyDescent="0.25">
      <c r="A4197" t="str">
        <f>IF(ItemLists_295084!A4195="Juvenile Non-Fiction","JNF","")</f>
        <v/>
      </c>
      <c r="B4197">
        <f>ItemLists_295084!B4195</f>
        <v>0</v>
      </c>
      <c r="C4197" t="str">
        <f>LEFT(ItemLists_295084!D4195,36)</f>
        <v/>
      </c>
      <c r="D4197" s="3" t="str">
        <f>IF(ItemLists_295084!AE4195=1,"Yes","No")</f>
        <v>No</v>
      </c>
      <c r="E4197" s="18">
        <f>ItemLists_295084!C4195</f>
        <v>0</v>
      </c>
      <c r="F4197">
        <f>ItemLists_295084!F4195</f>
        <v>0</v>
      </c>
      <c r="G4197">
        <f>ItemLists_295084!P4195</f>
        <v>0</v>
      </c>
      <c r="H4197" s="1">
        <f>ItemLists_295084!W4195</f>
        <v>0</v>
      </c>
      <c r="I4197">
        <f>ItemLists_295084!S4195</f>
        <v>0</v>
      </c>
    </row>
    <row r="4198" spans="1:9" x14ac:dyDescent="0.25">
      <c r="A4198" t="str">
        <f>IF(ItemLists_295084!A4196="Juvenile Non-Fiction","JNF","")</f>
        <v/>
      </c>
      <c r="B4198">
        <f>ItemLists_295084!B4196</f>
        <v>0</v>
      </c>
      <c r="C4198" t="str">
        <f>LEFT(ItemLists_295084!D4196,36)</f>
        <v/>
      </c>
      <c r="D4198" s="3" t="str">
        <f>IF(ItemLists_295084!AE4196=1,"Yes","No")</f>
        <v>No</v>
      </c>
      <c r="E4198" s="18">
        <f>ItemLists_295084!C4196</f>
        <v>0</v>
      </c>
      <c r="F4198">
        <f>ItemLists_295084!F4196</f>
        <v>0</v>
      </c>
      <c r="G4198">
        <f>ItemLists_295084!P4196</f>
        <v>0</v>
      </c>
      <c r="H4198" s="1">
        <f>ItemLists_295084!W4196</f>
        <v>0</v>
      </c>
      <c r="I4198">
        <f>ItemLists_295084!S4196</f>
        <v>0</v>
      </c>
    </row>
    <row r="4199" spans="1:9" x14ac:dyDescent="0.25">
      <c r="A4199" t="str">
        <f>IF(ItemLists_295084!A4197="Juvenile Non-Fiction","JNF","")</f>
        <v/>
      </c>
      <c r="B4199">
        <f>ItemLists_295084!B4197</f>
        <v>0</v>
      </c>
      <c r="C4199" t="str">
        <f>LEFT(ItemLists_295084!D4197,36)</f>
        <v/>
      </c>
      <c r="D4199" s="3" t="str">
        <f>IF(ItemLists_295084!AE4197=1,"Yes","No")</f>
        <v>No</v>
      </c>
      <c r="E4199" s="18">
        <f>ItemLists_295084!C4197</f>
        <v>0</v>
      </c>
      <c r="F4199">
        <f>ItemLists_295084!F4197</f>
        <v>0</v>
      </c>
      <c r="G4199">
        <f>ItemLists_295084!P4197</f>
        <v>0</v>
      </c>
      <c r="H4199" s="1">
        <f>ItemLists_295084!W4197</f>
        <v>0</v>
      </c>
      <c r="I4199">
        <f>ItemLists_295084!S4197</f>
        <v>0</v>
      </c>
    </row>
    <row r="4200" spans="1:9" x14ac:dyDescent="0.25">
      <c r="A4200" t="str">
        <f>IF(ItemLists_295084!A4198="Juvenile Non-Fiction","JNF","")</f>
        <v/>
      </c>
      <c r="B4200">
        <f>ItemLists_295084!B4198</f>
        <v>0</v>
      </c>
      <c r="C4200" t="str">
        <f>LEFT(ItemLists_295084!D4198,36)</f>
        <v/>
      </c>
      <c r="D4200" s="3" t="str">
        <f>IF(ItemLists_295084!AE4198=1,"Yes","No")</f>
        <v>No</v>
      </c>
      <c r="E4200" s="18">
        <f>ItemLists_295084!C4198</f>
        <v>0</v>
      </c>
      <c r="F4200">
        <f>ItemLists_295084!F4198</f>
        <v>0</v>
      </c>
      <c r="G4200">
        <f>ItemLists_295084!P4198</f>
        <v>0</v>
      </c>
      <c r="H4200" s="1">
        <f>ItemLists_295084!W4198</f>
        <v>0</v>
      </c>
      <c r="I4200">
        <f>ItemLists_295084!S4198</f>
        <v>0</v>
      </c>
    </row>
    <row r="4201" spans="1:9" x14ac:dyDescent="0.25">
      <c r="A4201" t="str">
        <f>IF(ItemLists_295084!A4199="Juvenile Non-Fiction","JNF","")</f>
        <v/>
      </c>
      <c r="B4201">
        <f>ItemLists_295084!B4199</f>
        <v>0</v>
      </c>
      <c r="C4201" t="str">
        <f>LEFT(ItemLists_295084!D4199,36)</f>
        <v/>
      </c>
      <c r="D4201" s="3" t="str">
        <f>IF(ItemLists_295084!AE4199=1,"Yes","No")</f>
        <v>No</v>
      </c>
      <c r="E4201" s="18">
        <f>ItemLists_295084!C4199</f>
        <v>0</v>
      </c>
      <c r="F4201">
        <f>ItemLists_295084!F4199</f>
        <v>0</v>
      </c>
      <c r="G4201">
        <f>ItemLists_295084!P4199</f>
        <v>0</v>
      </c>
      <c r="H4201" s="1">
        <f>ItemLists_295084!W4199</f>
        <v>0</v>
      </c>
      <c r="I4201">
        <f>ItemLists_295084!S4199</f>
        <v>0</v>
      </c>
    </row>
    <row r="4202" spans="1:9" x14ac:dyDescent="0.25">
      <c r="A4202" t="str">
        <f>IF(ItemLists_295084!A4200="Juvenile Non-Fiction","JNF","")</f>
        <v/>
      </c>
      <c r="B4202">
        <f>ItemLists_295084!B4200</f>
        <v>0</v>
      </c>
      <c r="C4202" t="str">
        <f>LEFT(ItemLists_295084!D4200,36)</f>
        <v/>
      </c>
      <c r="D4202" s="3" t="str">
        <f>IF(ItemLists_295084!AE4200=1,"Yes","No")</f>
        <v>No</v>
      </c>
      <c r="E4202" s="18">
        <f>ItemLists_295084!C4200</f>
        <v>0</v>
      </c>
      <c r="F4202">
        <f>ItemLists_295084!F4200</f>
        <v>0</v>
      </c>
      <c r="G4202">
        <f>ItemLists_295084!P4200</f>
        <v>0</v>
      </c>
      <c r="H4202" s="1">
        <f>ItemLists_295084!W4200</f>
        <v>0</v>
      </c>
      <c r="I4202">
        <f>ItemLists_295084!S4200</f>
        <v>0</v>
      </c>
    </row>
    <row r="4203" spans="1:9" x14ac:dyDescent="0.25">
      <c r="A4203" t="str">
        <f>IF(ItemLists_295084!A4201="Juvenile Non-Fiction","JNF","")</f>
        <v/>
      </c>
      <c r="B4203">
        <f>ItemLists_295084!B4201</f>
        <v>0</v>
      </c>
      <c r="C4203" t="str">
        <f>LEFT(ItemLists_295084!D4201,36)</f>
        <v/>
      </c>
      <c r="D4203" s="3" t="str">
        <f>IF(ItemLists_295084!AE4201=1,"Yes","No")</f>
        <v>No</v>
      </c>
      <c r="E4203" s="18">
        <f>ItemLists_295084!C4201</f>
        <v>0</v>
      </c>
      <c r="F4203">
        <f>ItemLists_295084!F4201</f>
        <v>0</v>
      </c>
      <c r="G4203">
        <f>ItemLists_295084!P4201</f>
        <v>0</v>
      </c>
      <c r="H4203" s="1">
        <f>ItemLists_295084!W4201</f>
        <v>0</v>
      </c>
      <c r="I4203">
        <f>ItemLists_295084!S4201</f>
        <v>0</v>
      </c>
    </row>
    <row r="4204" spans="1:9" x14ac:dyDescent="0.25">
      <c r="A4204" t="str">
        <f>IF(ItemLists_295084!A4202="Juvenile Non-Fiction","JNF","")</f>
        <v/>
      </c>
      <c r="B4204">
        <f>ItemLists_295084!B4202</f>
        <v>0</v>
      </c>
      <c r="C4204" t="str">
        <f>LEFT(ItemLists_295084!D4202,36)</f>
        <v/>
      </c>
      <c r="D4204" s="3" t="str">
        <f>IF(ItemLists_295084!AE4202=1,"Yes","No")</f>
        <v>No</v>
      </c>
      <c r="E4204" s="18">
        <f>ItemLists_295084!C4202</f>
        <v>0</v>
      </c>
      <c r="F4204">
        <f>ItemLists_295084!F4202</f>
        <v>0</v>
      </c>
      <c r="G4204">
        <f>ItemLists_295084!P4202</f>
        <v>0</v>
      </c>
      <c r="H4204" s="1">
        <f>ItemLists_295084!W4202</f>
        <v>0</v>
      </c>
      <c r="I4204">
        <f>ItemLists_295084!S4202</f>
        <v>0</v>
      </c>
    </row>
    <row r="4205" spans="1:9" x14ac:dyDescent="0.25">
      <c r="A4205" t="str">
        <f>IF(ItemLists_295084!A4203="Juvenile Non-Fiction","JNF","")</f>
        <v/>
      </c>
      <c r="B4205">
        <f>ItemLists_295084!B4203</f>
        <v>0</v>
      </c>
      <c r="C4205" t="str">
        <f>LEFT(ItemLists_295084!D4203,36)</f>
        <v/>
      </c>
      <c r="D4205" s="3" t="str">
        <f>IF(ItemLists_295084!AE4203=1,"Yes","No")</f>
        <v>No</v>
      </c>
      <c r="E4205" s="18">
        <f>ItemLists_295084!C4203</f>
        <v>0</v>
      </c>
      <c r="F4205">
        <f>ItemLists_295084!F4203</f>
        <v>0</v>
      </c>
      <c r="G4205">
        <f>ItemLists_295084!P4203</f>
        <v>0</v>
      </c>
      <c r="H4205" s="1">
        <f>ItemLists_295084!W4203</f>
        <v>0</v>
      </c>
      <c r="I4205">
        <f>ItemLists_295084!S4203</f>
        <v>0</v>
      </c>
    </row>
    <row r="4206" spans="1:9" x14ac:dyDescent="0.25">
      <c r="A4206" t="str">
        <f>IF(ItemLists_295084!A4204="Juvenile Non-Fiction","JNF","")</f>
        <v/>
      </c>
      <c r="B4206">
        <f>ItemLists_295084!B4204</f>
        <v>0</v>
      </c>
      <c r="C4206" t="str">
        <f>LEFT(ItemLists_295084!D4204,36)</f>
        <v/>
      </c>
      <c r="D4206" s="3" t="str">
        <f>IF(ItemLists_295084!AE4204=1,"Yes","No")</f>
        <v>No</v>
      </c>
      <c r="E4206" s="18">
        <f>ItemLists_295084!C4204</f>
        <v>0</v>
      </c>
      <c r="F4206">
        <f>ItemLists_295084!F4204</f>
        <v>0</v>
      </c>
      <c r="G4206">
        <f>ItemLists_295084!P4204</f>
        <v>0</v>
      </c>
      <c r="H4206" s="1">
        <f>ItemLists_295084!W4204</f>
        <v>0</v>
      </c>
      <c r="I4206">
        <f>ItemLists_295084!S4204</f>
        <v>0</v>
      </c>
    </row>
    <row r="4207" spans="1:9" x14ac:dyDescent="0.25">
      <c r="A4207" t="str">
        <f>IF(ItemLists_295084!A4205="Juvenile Non-Fiction","JNF","")</f>
        <v/>
      </c>
      <c r="B4207">
        <f>ItemLists_295084!B4205</f>
        <v>0</v>
      </c>
      <c r="C4207" t="str">
        <f>LEFT(ItemLists_295084!D4205,36)</f>
        <v/>
      </c>
      <c r="D4207" s="3" t="str">
        <f>IF(ItemLists_295084!AE4205=1,"Yes","No")</f>
        <v>No</v>
      </c>
      <c r="E4207" s="18">
        <f>ItemLists_295084!C4205</f>
        <v>0</v>
      </c>
      <c r="F4207">
        <f>ItemLists_295084!F4205</f>
        <v>0</v>
      </c>
      <c r="G4207">
        <f>ItemLists_295084!P4205</f>
        <v>0</v>
      </c>
      <c r="H4207" s="1">
        <f>ItemLists_295084!W4205</f>
        <v>0</v>
      </c>
      <c r="I4207">
        <f>ItemLists_295084!S4205</f>
        <v>0</v>
      </c>
    </row>
    <row r="4208" spans="1:9" x14ac:dyDescent="0.25">
      <c r="A4208" t="str">
        <f>IF(ItemLists_295084!A4206="Juvenile Non-Fiction","JNF","")</f>
        <v/>
      </c>
      <c r="B4208">
        <f>ItemLists_295084!B4206</f>
        <v>0</v>
      </c>
      <c r="C4208" t="str">
        <f>LEFT(ItemLists_295084!D4206,36)</f>
        <v/>
      </c>
      <c r="D4208" s="3" t="str">
        <f>IF(ItemLists_295084!AE4206=1,"Yes","No")</f>
        <v>No</v>
      </c>
      <c r="E4208" s="18">
        <f>ItemLists_295084!C4206</f>
        <v>0</v>
      </c>
      <c r="F4208">
        <f>ItemLists_295084!F4206</f>
        <v>0</v>
      </c>
      <c r="G4208">
        <f>ItemLists_295084!P4206</f>
        <v>0</v>
      </c>
      <c r="H4208" s="1">
        <f>ItemLists_295084!W4206</f>
        <v>0</v>
      </c>
      <c r="I4208">
        <f>ItemLists_295084!S4206</f>
        <v>0</v>
      </c>
    </row>
    <row r="4209" spans="1:9" x14ac:dyDescent="0.25">
      <c r="A4209" t="str">
        <f>IF(ItemLists_295084!A4207="Juvenile Non-Fiction","JNF","")</f>
        <v/>
      </c>
      <c r="B4209">
        <f>ItemLists_295084!B4207</f>
        <v>0</v>
      </c>
      <c r="C4209" t="str">
        <f>LEFT(ItemLists_295084!D4207,36)</f>
        <v/>
      </c>
      <c r="D4209" s="3" t="str">
        <f>IF(ItemLists_295084!AE4207=1,"Yes","No")</f>
        <v>No</v>
      </c>
      <c r="E4209" s="18">
        <f>ItemLists_295084!C4207</f>
        <v>0</v>
      </c>
      <c r="F4209">
        <f>ItemLists_295084!F4207</f>
        <v>0</v>
      </c>
      <c r="G4209">
        <f>ItemLists_295084!P4207</f>
        <v>0</v>
      </c>
      <c r="H4209" s="1">
        <f>ItemLists_295084!W4207</f>
        <v>0</v>
      </c>
      <c r="I4209">
        <f>ItemLists_295084!S4207</f>
        <v>0</v>
      </c>
    </row>
    <row r="4210" spans="1:9" x14ac:dyDescent="0.25">
      <c r="A4210" t="str">
        <f>IF(ItemLists_295084!A4208="Juvenile Non-Fiction","JNF","")</f>
        <v/>
      </c>
      <c r="B4210">
        <f>ItemLists_295084!B4208</f>
        <v>0</v>
      </c>
      <c r="C4210" t="str">
        <f>LEFT(ItemLists_295084!D4208,36)</f>
        <v/>
      </c>
      <c r="D4210" s="3" t="str">
        <f>IF(ItemLists_295084!AE4208=1,"Yes","No")</f>
        <v>No</v>
      </c>
      <c r="E4210" s="18">
        <f>ItemLists_295084!C4208</f>
        <v>0</v>
      </c>
      <c r="F4210">
        <f>ItemLists_295084!F4208</f>
        <v>0</v>
      </c>
      <c r="G4210">
        <f>ItemLists_295084!P4208</f>
        <v>0</v>
      </c>
      <c r="H4210" s="1">
        <f>ItemLists_295084!W4208</f>
        <v>0</v>
      </c>
      <c r="I4210">
        <f>ItemLists_295084!S4208</f>
        <v>0</v>
      </c>
    </row>
    <row r="4211" spans="1:9" x14ac:dyDescent="0.25">
      <c r="A4211" t="str">
        <f>IF(ItemLists_295084!A4209="Juvenile Non-Fiction","JNF","")</f>
        <v/>
      </c>
      <c r="B4211">
        <f>ItemLists_295084!B4209</f>
        <v>0</v>
      </c>
      <c r="C4211" t="str">
        <f>LEFT(ItemLists_295084!D4209,36)</f>
        <v/>
      </c>
      <c r="D4211" s="3" t="str">
        <f>IF(ItemLists_295084!AE4209=1,"Yes","No")</f>
        <v>No</v>
      </c>
      <c r="E4211" s="18">
        <f>ItemLists_295084!C4209</f>
        <v>0</v>
      </c>
      <c r="F4211">
        <f>ItemLists_295084!F4209</f>
        <v>0</v>
      </c>
      <c r="G4211">
        <f>ItemLists_295084!P4209</f>
        <v>0</v>
      </c>
      <c r="H4211" s="1">
        <f>ItemLists_295084!W4209</f>
        <v>0</v>
      </c>
      <c r="I4211">
        <f>ItemLists_295084!S4209</f>
        <v>0</v>
      </c>
    </row>
    <row r="4212" spans="1:9" x14ac:dyDescent="0.25">
      <c r="A4212" t="str">
        <f>IF(ItemLists_295084!A4210="Juvenile Non-Fiction","JNF","")</f>
        <v/>
      </c>
      <c r="B4212">
        <f>ItemLists_295084!B4210</f>
        <v>0</v>
      </c>
      <c r="C4212" t="str">
        <f>LEFT(ItemLists_295084!D4210,36)</f>
        <v/>
      </c>
      <c r="D4212" s="3" t="str">
        <f>IF(ItemLists_295084!AE4210=1,"Yes","No")</f>
        <v>No</v>
      </c>
      <c r="E4212" s="18">
        <f>ItemLists_295084!C4210</f>
        <v>0</v>
      </c>
      <c r="F4212">
        <f>ItemLists_295084!F4210</f>
        <v>0</v>
      </c>
      <c r="G4212">
        <f>ItemLists_295084!P4210</f>
        <v>0</v>
      </c>
      <c r="H4212" s="1">
        <f>ItemLists_295084!W4210</f>
        <v>0</v>
      </c>
      <c r="I4212">
        <f>ItemLists_295084!S4210</f>
        <v>0</v>
      </c>
    </row>
    <row r="4213" spans="1:9" x14ac:dyDescent="0.25">
      <c r="A4213" t="str">
        <f>IF(ItemLists_295084!A4211="Juvenile Non-Fiction","JNF","")</f>
        <v/>
      </c>
      <c r="B4213">
        <f>ItemLists_295084!B4211</f>
        <v>0</v>
      </c>
      <c r="C4213" t="str">
        <f>LEFT(ItemLists_295084!D4211,36)</f>
        <v/>
      </c>
      <c r="D4213" s="3" t="str">
        <f>IF(ItemLists_295084!AE4211=1,"Yes","No")</f>
        <v>No</v>
      </c>
      <c r="E4213" s="18">
        <f>ItemLists_295084!C4211</f>
        <v>0</v>
      </c>
      <c r="F4213">
        <f>ItemLists_295084!F4211</f>
        <v>0</v>
      </c>
      <c r="G4213">
        <f>ItemLists_295084!P4211</f>
        <v>0</v>
      </c>
      <c r="H4213" s="1">
        <f>ItemLists_295084!W4211</f>
        <v>0</v>
      </c>
      <c r="I4213">
        <f>ItemLists_295084!S4211</f>
        <v>0</v>
      </c>
    </row>
    <row r="4214" spans="1:9" x14ac:dyDescent="0.25">
      <c r="A4214" t="str">
        <f>IF(ItemLists_295084!A4212="Juvenile Non-Fiction","JNF","")</f>
        <v/>
      </c>
      <c r="B4214">
        <f>ItemLists_295084!B4212</f>
        <v>0</v>
      </c>
      <c r="C4214" t="str">
        <f>LEFT(ItemLists_295084!D4212,36)</f>
        <v/>
      </c>
      <c r="D4214" s="3" t="str">
        <f>IF(ItemLists_295084!AE4212=1,"Yes","No")</f>
        <v>No</v>
      </c>
      <c r="E4214" s="18">
        <f>ItemLists_295084!C4212</f>
        <v>0</v>
      </c>
      <c r="F4214">
        <f>ItemLists_295084!F4212</f>
        <v>0</v>
      </c>
      <c r="G4214">
        <f>ItemLists_295084!P4212</f>
        <v>0</v>
      </c>
      <c r="H4214" s="1">
        <f>ItemLists_295084!W4212</f>
        <v>0</v>
      </c>
      <c r="I4214">
        <f>ItemLists_295084!S4212</f>
        <v>0</v>
      </c>
    </row>
    <row r="4215" spans="1:9" x14ac:dyDescent="0.25">
      <c r="A4215" t="str">
        <f>IF(ItemLists_295084!A4213="Juvenile Non-Fiction","JNF","")</f>
        <v/>
      </c>
      <c r="B4215">
        <f>ItemLists_295084!B4213</f>
        <v>0</v>
      </c>
      <c r="C4215" t="str">
        <f>LEFT(ItemLists_295084!D4213,36)</f>
        <v/>
      </c>
      <c r="D4215" s="3" t="str">
        <f>IF(ItemLists_295084!AE4213=1,"Yes","No")</f>
        <v>No</v>
      </c>
      <c r="E4215" s="18">
        <f>ItemLists_295084!C4213</f>
        <v>0</v>
      </c>
      <c r="F4215">
        <f>ItemLists_295084!F4213</f>
        <v>0</v>
      </c>
      <c r="G4215">
        <f>ItemLists_295084!P4213</f>
        <v>0</v>
      </c>
      <c r="H4215" s="1">
        <f>ItemLists_295084!W4213</f>
        <v>0</v>
      </c>
      <c r="I4215">
        <f>ItemLists_295084!S4213</f>
        <v>0</v>
      </c>
    </row>
    <row r="4216" spans="1:9" x14ac:dyDescent="0.25">
      <c r="A4216" t="str">
        <f>IF(ItemLists_295084!A4214="Juvenile Non-Fiction","JNF","")</f>
        <v/>
      </c>
      <c r="B4216">
        <f>ItemLists_295084!B4214</f>
        <v>0</v>
      </c>
      <c r="C4216" t="str">
        <f>LEFT(ItemLists_295084!D4214,36)</f>
        <v/>
      </c>
      <c r="D4216" s="3" t="str">
        <f>IF(ItemLists_295084!AE4214=1,"Yes","No")</f>
        <v>No</v>
      </c>
      <c r="E4216" s="18">
        <f>ItemLists_295084!C4214</f>
        <v>0</v>
      </c>
      <c r="F4216">
        <f>ItemLists_295084!F4214</f>
        <v>0</v>
      </c>
      <c r="G4216">
        <f>ItemLists_295084!P4214</f>
        <v>0</v>
      </c>
      <c r="H4216" s="1">
        <f>ItemLists_295084!W4214</f>
        <v>0</v>
      </c>
      <c r="I4216">
        <f>ItemLists_295084!S4214</f>
        <v>0</v>
      </c>
    </row>
    <row r="4217" spans="1:9" x14ac:dyDescent="0.25">
      <c r="A4217" t="str">
        <f>IF(ItemLists_295084!A4215="Juvenile Non-Fiction","JNF","")</f>
        <v/>
      </c>
      <c r="B4217">
        <f>ItemLists_295084!B4215</f>
        <v>0</v>
      </c>
      <c r="C4217" t="str">
        <f>LEFT(ItemLists_295084!D4215,36)</f>
        <v/>
      </c>
      <c r="D4217" s="3" t="str">
        <f>IF(ItemLists_295084!AE4215=1,"Yes","No")</f>
        <v>No</v>
      </c>
      <c r="E4217" s="18">
        <f>ItemLists_295084!C4215</f>
        <v>0</v>
      </c>
      <c r="F4217">
        <f>ItemLists_295084!F4215</f>
        <v>0</v>
      </c>
      <c r="G4217">
        <f>ItemLists_295084!P4215</f>
        <v>0</v>
      </c>
      <c r="H4217" s="1">
        <f>ItemLists_295084!W4215</f>
        <v>0</v>
      </c>
      <c r="I4217">
        <f>ItemLists_295084!S4215</f>
        <v>0</v>
      </c>
    </row>
    <row r="4218" spans="1:9" x14ac:dyDescent="0.25">
      <c r="A4218" t="str">
        <f>IF(ItemLists_295084!A4216="Juvenile Non-Fiction","JNF","")</f>
        <v/>
      </c>
      <c r="B4218">
        <f>ItemLists_295084!B4216</f>
        <v>0</v>
      </c>
      <c r="C4218" t="str">
        <f>LEFT(ItemLists_295084!D4216,36)</f>
        <v/>
      </c>
      <c r="D4218" s="3" t="str">
        <f>IF(ItemLists_295084!AE4216=1,"Yes","No")</f>
        <v>No</v>
      </c>
      <c r="E4218" s="18">
        <f>ItemLists_295084!C4216</f>
        <v>0</v>
      </c>
      <c r="F4218">
        <f>ItemLists_295084!F4216</f>
        <v>0</v>
      </c>
      <c r="G4218">
        <f>ItemLists_295084!P4216</f>
        <v>0</v>
      </c>
      <c r="H4218" s="1">
        <f>ItemLists_295084!W4216</f>
        <v>0</v>
      </c>
      <c r="I4218">
        <f>ItemLists_295084!S4216</f>
        <v>0</v>
      </c>
    </row>
    <row r="4219" spans="1:9" x14ac:dyDescent="0.25">
      <c r="A4219" t="str">
        <f>IF(ItemLists_295084!A4217="Juvenile Non-Fiction","JNF","")</f>
        <v/>
      </c>
      <c r="B4219">
        <f>ItemLists_295084!B4217</f>
        <v>0</v>
      </c>
      <c r="C4219" t="str">
        <f>LEFT(ItemLists_295084!D4217,36)</f>
        <v/>
      </c>
      <c r="D4219" s="3" t="str">
        <f>IF(ItemLists_295084!AE4217=1,"Yes","No")</f>
        <v>No</v>
      </c>
      <c r="E4219" s="18">
        <f>ItemLists_295084!C4217</f>
        <v>0</v>
      </c>
      <c r="F4219">
        <f>ItemLists_295084!F4217</f>
        <v>0</v>
      </c>
      <c r="G4219">
        <f>ItemLists_295084!P4217</f>
        <v>0</v>
      </c>
      <c r="H4219" s="1">
        <f>ItemLists_295084!W4217</f>
        <v>0</v>
      </c>
      <c r="I4219">
        <f>ItemLists_295084!S4217</f>
        <v>0</v>
      </c>
    </row>
    <row r="4220" spans="1:9" x14ac:dyDescent="0.25">
      <c r="A4220" t="str">
        <f>IF(ItemLists_295084!A4218="Juvenile Non-Fiction","JNF","")</f>
        <v/>
      </c>
      <c r="B4220">
        <f>ItemLists_295084!B4218</f>
        <v>0</v>
      </c>
      <c r="C4220" t="str">
        <f>LEFT(ItemLists_295084!D4218,36)</f>
        <v/>
      </c>
      <c r="D4220" s="3" t="str">
        <f>IF(ItemLists_295084!AE4218=1,"Yes","No")</f>
        <v>No</v>
      </c>
      <c r="E4220" s="18">
        <f>ItemLists_295084!C4218</f>
        <v>0</v>
      </c>
      <c r="F4220">
        <f>ItemLists_295084!F4218</f>
        <v>0</v>
      </c>
      <c r="G4220">
        <f>ItemLists_295084!P4218</f>
        <v>0</v>
      </c>
      <c r="H4220" s="1">
        <f>ItemLists_295084!W4218</f>
        <v>0</v>
      </c>
      <c r="I4220">
        <f>ItemLists_295084!S4218</f>
        <v>0</v>
      </c>
    </row>
    <row r="4221" spans="1:9" x14ac:dyDescent="0.25">
      <c r="A4221" t="str">
        <f>IF(ItemLists_295084!A4219="Juvenile Non-Fiction","JNF","")</f>
        <v/>
      </c>
      <c r="B4221">
        <f>ItemLists_295084!B4219</f>
        <v>0</v>
      </c>
      <c r="C4221" t="str">
        <f>LEFT(ItemLists_295084!D4219,36)</f>
        <v/>
      </c>
      <c r="D4221" s="3" t="str">
        <f>IF(ItemLists_295084!AE4219=1,"Yes","No")</f>
        <v>No</v>
      </c>
      <c r="E4221" s="18">
        <f>ItemLists_295084!C4219</f>
        <v>0</v>
      </c>
      <c r="F4221">
        <f>ItemLists_295084!F4219</f>
        <v>0</v>
      </c>
      <c r="G4221">
        <f>ItemLists_295084!P4219</f>
        <v>0</v>
      </c>
      <c r="H4221" s="1">
        <f>ItemLists_295084!W4219</f>
        <v>0</v>
      </c>
      <c r="I4221">
        <f>ItemLists_295084!S4219</f>
        <v>0</v>
      </c>
    </row>
    <row r="4222" spans="1:9" x14ac:dyDescent="0.25">
      <c r="A4222" t="str">
        <f>IF(ItemLists_295084!A4220="Juvenile Non-Fiction","JNF","")</f>
        <v/>
      </c>
      <c r="B4222">
        <f>ItemLists_295084!B4220</f>
        <v>0</v>
      </c>
      <c r="C4222" t="str">
        <f>LEFT(ItemLists_295084!D4220,36)</f>
        <v/>
      </c>
      <c r="D4222" s="3" t="str">
        <f>IF(ItemLists_295084!AE4220=1,"Yes","No")</f>
        <v>No</v>
      </c>
      <c r="E4222" s="18">
        <f>ItemLists_295084!C4220</f>
        <v>0</v>
      </c>
      <c r="F4222">
        <f>ItemLists_295084!F4220</f>
        <v>0</v>
      </c>
      <c r="G4222">
        <f>ItemLists_295084!P4220</f>
        <v>0</v>
      </c>
      <c r="H4222" s="1">
        <f>ItemLists_295084!W4220</f>
        <v>0</v>
      </c>
      <c r="I4222">
        <f>ItemLists_295084!S4220</f>
        <v>0</v>
      </c>
    </row>
    <row r="4223" spans="1:9" x14ac:dyDescent="0.25">
      <c r="A4223" t="str">
        <f>IF(ItemLists_295084!A4221="Juvenile Non-Fiction","JNF","")</f>
        <v/>
      </c>
      <c r="B4223">
        <f>ItemLists_295084!B4221</f>
        <v>0</v>
      </c>
      <c r="C4223" t="str">
        <f>LEFT(ItemLists_295084!D4221,36)</f>
        <v/>
      </c>
      <c r="D4223" s="3" t="str">
        <f>IF(ItemLists_295084!AE4221=1,"Yes","No")</f>
        <v>No</v>
      </c>
      <c r="E4223" s="18">
        <f>ItemLists_295084!C4221</f>
        <v>0</v>
      </c>
      <c r="F4223">
        <f>ItemLists_295084!F4221</f>
        <v>0</v>
      </c>
      <c r="G4223">
        <f>ItemLists_295084!P4221</f>
        <v>0</v>
      </c>
      <c r="H4223" s="1">
        <f>ItemLists_295084!W4221</f>
        <v>0</v>
      </c>
      <c r="I4223">
        <f>ItemLists_295084!S4221</f>
        <v>0</v>
      </c>
    </row>
    <row r="4224" spans="1:9" x14ac:dyDescent="0.25">
      <c r="A4224" t="str">
        <f>IF(ItemLists_295084!A4222="Juvenile Non-Fiction","JNF","")</f>
        <v/>
      </c>
      <c r="B4224">
        <f>ItemLists_295084!B4222</f>
        <v>0</v>
      </c>
      <c r="C4224" t="str">
        <f>LEFT(ItemLists_295084!D4222,36)</f>
        <v/>
      </c>
      <c r="D4224" s="3" t="str">
        <f>IF(ItemLists_295084!AE4222=1,"Yes","No")</f>
        <v>No</v>
      </c>
      <c r="E4224" s="18">
        <f>ItemLists_295084!C4222</f>
        <v>0</v>
      </c>
      <c r="F4224">
        <f>ItemLists_295084!F4222</f>
        <v>0</v>
      </c>
      <c r="G4224">
        <f>ItemLists_295084!P4222</f>
        <v>0</v>
      </c>
      <c r="H4224" s="1">
        <f>ItemLists_295084!W4222</f>
        <v>0</v>
      </c>
      <c r="I4224">
        <f>ItemLists_295084!S4222</f>
        <v>0</v>
      </c>
    </row>
    <row r="4225" spans="1:9" x14ac:dyDescent="0.25">
      <c r="A4225" t="str">
        <f>IF(ItemLists_295084!A4223="Juvenile Non-Fiction","JNF","")</f>
        <v/>
      </c>
      <c r="B4225">
        <f>ItemLists_295084!B4223</f>
        <v>0</v>
      </c>
      <c r="C4225" t="str">
        <f>LEFT(ItemLists_295084!D4223,36)</f>
        <v/>
      </c>
      <c r="D4225" s="3" t="str">
        <f>IF(ItemLists_295084!AE4223=1,"Yes","No")</f>
        <v>No</v>
      </c>
      <c r="E4225" s="18">
        <f>ItemLists_295084!C4223</f>
        <v>0</v>
      </c>
      <c r="F4225">
        <f>ItemLists_295084!F4223</f>
        <v>0</v>
      </c>
      <c r="G4225">
        <f>ItemLists_295084!P4223</f>
        <v>0</v>
      </c>
      <c r="H4225" s="1">
        <f>ItemLists_295084!W4223</f>
        <v>0</v>
      </c>
      <c r="I4225">
        <f>ItemLists_295084!S4223</f>
        <v>0</v>
      </c>
    </row>
    <row r="4226" spans="1:9" x14ac:dyDescent="0.25">
      <c r="A4226" t="str">
        <f>IF(ItemLists_295084!A4224="Juvenile Non-Fiction","JNF","")</f>
        <v/>
      </c>
      <c r="B4226">
        <f>ItemLists_295084!B4224</f>
        <v>0</v>
      </c>
      <c r="C4226" t="str">
        <f>LEFT(ItemLists_295084!D4224,36)</f>
        <v/>
      </c>
      <c r="D4226" s="3" t="str">
        <f>IF(ItemLists_295084!AE4224=1,"Yes","No")</f>
        <v>No</v>
      </c>
      <c r="E4226" s="18">
        <f>ItemLists_295084!C4224</f>
        <v>0</v>
      </c>
      <c r="F4226">
        <f>ItemLists_295084!F4224</f>
        <v>0</v>
      </c>
      <c r="G4226">
        <f>ItemLists_295084!P4224</f>
        <v>0</v>
      </c>
      <c r="H4226" s="1">
        <f>ItemLists_295084!W4224</f>
        <v>0</v>
      </c>
      <c r="I4226">
        <f>ItemLists_295084!S4224</f>
        <v>0</v>
      </c>
    </row>
    <row r="4227" spans="1:9" x14ac:dyDescent="0.25">
      <c r="A4227" t="str">
        <f>IF(ItemLists_295084!A4225="Juvenile Non-Fiction","JNF","")</f>
        <v/>
      </c>
      <c r="B4227">
        <f>ItemLists_295084!B4225</f>
        <v>0</v>
      </c>
      <c r="C4227" t="str">
        <f>LEFT(ItemLists_295084!D4225,36)</f>
        <v/>
      </c>
      <c r="D4227" s="3" t="str">
        <f>IF(ItemLists_295084!AE4225=1,"Yes","No")</f>
        <v>No</v>
      </c>
      <c r="E4227" s="18">
        <f>ItemLists_295084!C4225</f>
        <v>0</v>
      </c>
      <c r="F4227">
        <f>ItemLists_295084!F4225</f>
        <v>0</v>
      </c>
      <c r="G4227">
        <f>ItemLists_295084!P4225</f>
        <v>0</v>
      </c>
      <c r="H4227" s="1">
        <f>ItemLists_295084!W4225</f>
        <v>0</v>
      </c>
      <c r="I4227">
        <f>ItemLists_295084!S4225</f>
        <v>0</v>
      </c>
    </row>
    <row r="4228" spans="1:9" x14ac:dyDescent="0.25">
      <c r="A4228" t="str">
        <f>IF(ItemLists_295084!A4226="Juvenile Non-Fiction","JNF","")</f>
        <v/>
      </c>
      <c r="B4228">
        <f>ItemLists_295084!B4226</f>
        <v>0</v>
      </c>
      <c r="C4228" t="str">
        <f>LEFT(ItemLists_295084!D4226,36)</f>
        <v/>
      </c>
      <c r="D4228" s="3" t="str">
        <f>IF(ItemLists_295084!AE4226=1,"Yes","No")</f>
        <v>No</v>
      </c>
      <c r="E4228" s="18">
        <f>ItemLists_295084!C4226</f>
        <v>0</v>
      </c>
      <c r="F4228">
        <f>ItemLists_295084!F4226</f>
        <v>0</v>
      </c>
      <c r="G4228">
        <f>ItemLists_295084!P4226</f>
        <v>0</v>
      </c>
      <c r="H4228" s="1">
        <f>ItemLists_295084!W4226</f>
        <v>0</v>
      </c>
      <c r="I4228">
        <f>ItemLists_295084!S4226</f>
        <v>0</v>
      </c>
    </row>
    <row r="4229" spans="1:9" x14ac:dyDescent="0.25">
      <c r="A4229" t="str">
        <f>IF(ItemLists_295084!A4227="Juvenile Non-Fiction","JNF","")</f>
        <v/>
      </c>
      <c r="B4229">
        <f>ItemLists_295084!B4227</f>
        <v>0</v>
      </c>
      <c r="C4229" t="str">
        <f>LEFT(ItemLists_295084!D4227,36)</f>
        <v/>
      </c>
      <c r="D4229" s="3" t="str">
        <f>IF(ItemLists_295084!AE4227=1,"Yes","No")</f>
        <v>No</v>
      </c>
      <c r="E4229" s="18">
        <f>ItemLists_295084!C4227</f>
        <v>0</v>
      </c>
      <c r="F4229">
        <f>ItemLists_295084!F4227</f>
        <v>0</v>
      </c>
      <c r="G4229">
        <f>ItemLists_295084!P4227</f>
        <v>0</v>
      </c>
      <c r="H4229" s="1">
        <f>ItemLists_295084!W4227</f>
        <v>0</v>
      </c>
      <c r="I4229">
        <f>ItemLists_295084!S4227</f>
        <v>0</v>
      </c>
    </row>
    <row r="4230" spans="1:9" x14ac:dyDescent="0.25">
      <c r="A4230" t="str">
        <f>IF(ItemLists_295084!A4228="Juvenile Non-Fiction","JNF","")</f>
        <v/>
      </c>
      <c r="B4230">
        <f>ItemLists_295084!B4228</f>
        <v>0</v>
      </c>
      <c r="C4230" t="str">
        <f>LEFT(ItemLists_295084!D4228,36)</f>
        <v/>
      </c>
      <c r="D4230" s="3" t="str">
        <f>IF(ItemLists_295084!AE4228=1,"Yes","No")</f>
        <v>No</v>
      </c>
      <c r="E4230" s="18">
        <f>ItemLists_295084!C4228</f>
        <v>0</v>
      </c>
      <c r="F4230">
        <f>ItemLists_295084!F4228</f>
        <v>0</v>
      </c>
      <c r="G4230">
        <f>ItemLists_295084!P4228</f>
        <v>0</v>
      </c>
      <c r="H4230" s="1">
        <f>ItemLists_295084!W4228</f>
        <v>0</v>
      </c>
      <c r="I4230">
        <f>ItemLists_295084!S4228</f>
        <v>0</v>
      </c>
    </row>
    <row r="4231" spans="1:9" x14ac:dyDescent="0.25">
      <c r="A4231" t="str">
        <f>IF(ItemLists_295084!A4229="Juvenile Non-Fiction","JNF","")</f>
        <v/>
      </c>
      <c r="B4231">
        <f>ItemLists_295084!B4229</f>
        <v>0</v>
      </c>
      <c r="C4231" t="str">
        <f>LEFT(ItemLists_295084!D4229,36)</f>
        <v/>
      </c>
      <c r="D4231" s="3" t="str">
        <f>IF(ItemLists_295084!AE4229=1,"Yes","No")</f>
        <v>No</v>
      </c>
      <c r="E4231" s="18">
        <f>ItemLists_295084!C4229</f>
        <v>0</v>
      </c>
      <c r="F4231">
        <f>ItemLists_295084!F4229</f>
        <v>0</v>
      </c>
      <c r="G4231">
        <f>ItemLists_295084!P4229</f>
        <v>0</v>
      </c>
      <c r="H4231" s="1">
        <f>ItemLists_295084!W4229</f>
        <v>0</v>
      </c>
      <c r="I4231">
        <f>ItemLists_295084!S4229</f>
        <v>0</v>
      </c>
    </row>
    <row r="4232" spans="1:9" x14ac:dyDescent="0.25">
      <c r="A4232" t="str">
        <f>IF(ItemLists_295084!A4230="Juvenile Non-Fiction","JNF","")</f>
        <v/>
      </c>
      <c r="B4232">
        <f>ItemLists_295084!B4230</f>
        <v>0</v>
      </c>
      <c r="C4232" t="str">
        <f>LEFT(ItemLists_295084!D4230,36)</f>
        <v/>
      </c>
      <c r="D4232" s="3" t="str">
        <f>IF(ItemLists_295084!AE4230=1,"Yes","No")</f>
        <v>No</v>
      </c>
      <c r="E4232" s="18">
        <f>ItemLists_295084!C4230</f>
        <v>0</v>
      </c>
      <c r="F4232">
        <f>ItemLists_295084!F4230</f>
        <v>0</v>
      </c>
      <c r="G4232">
        <f>ItemLists_295084!P4230</f>
        <v>0</v>
      </c>
      <c r="H4232" s="1">
        <f>ItemLists_295084!W4230</f>
        <v>0</v>
      </c>
      <c r="I4232">
        <f>ItemLists_295084!S4230</f>
        <v>0</v>
      </c>
    </row>
    <row r="4233" spans="1:9" x14ac:dyDescent="0.25">
      <c r="A4233" t="str">
        <f>IF(ItemLists_295084!A4231="Juvenile Non-Fiction","JNF","")</f>
        <v/>
      </c>
      <c r="B4233">
        <f>ItemLists_295084!B4231</f>
        <v>0</v>
      </c>
      <c r="C4233" t="str">
        <f>LEFT(ItemLists_295084!D4231,36)</f>
        <v/>
      </c>
      <c r="D4233" s="3" t="str">
        <f>IF(ItemLists_295084!AE4231=1,"Yes","No")</f>
        <v>No</v>
      </c>
      <c r="E4233" s="18">
        <f>ItemLists_295084!C4231</f>
        <v>0</v>
      </c>
      <c r="F4233">
        <f>ItemLists_295084!F4231</f>
        <v>0</v>
      </c>
      <c r="G4233">
        <f>ItemLists_295084!P4231</f>
        <v>0</v>
      </c>
      <c r="H4233" s="1">
        <f>ItemLists_295084!W4231</f>
        <v>0</v>
      </c>
      <c r="I4233">
        <f>ItemLists_295084!S4231</f>
        <v>0</v>
      </c>
    </row>
    <row r="4234" spans="1:9" x14ac:dyDescent="0.25">
      <c r="A4234" t="str">
        <f>IF(ItemLists_295084!A4232="Juvenile Non-Fiction","JNF","")</f>
        <v/>
      </c>
      <c r="B4234">
        <f>ItemLists_295084!B4232</f>
        <v>0</v>
      </c>
      <c r="C4234" t="str">
        <f>LEFT(ItemLists_295084!D4232,36)</f>
        <v/>
      </c>
      <c r="D4234" s="3" t="str">
        <f>IF(ItemLists_295084!AE4232=1,"Yes","No")</f>
        <v>No</v>
      </c>
      <c r="E4234" s="18">
        <f>ItemLists_295084!C4232</f>
        <v>0</v>
      </c>
      <c r="F4234">
        <f>ItemLists_295084!F4232</f>
        <v>0</v>
      </c>
      <c r="G4234">
        <f>ItemLists_295084!P4232</f>
        <v>0</v>
      </c>
      <c r="H4234" s="1">
        <f>ItemLists_295084!W4232</f>
        <v>0</v>
      </c>
      <c r="I4234">
        <f>ItemLists_295084!S4232</f>
        <v>0</v>
      </c>
    </row>
    <row r="4235" spans="1:9" x14ac:dyDescent="0.25">
      <c r="A4235" t="str">
        <f>IF(ItemLists_295084!A4233="Juvenile Non-Fiction","JNF","")</f>
        <v/>
      </c>
      <c r="B4235">
        <f>ItemLists_295084!B4233</f>
        <v>0</v>
      </c>
      <c r="C4235" t="str">
        <f>LEFT(ItemLists_295084!D4233,36)</f>
        <v/>
      </c>
      <c r="D4235" s="3" t="str">
        <f>IF(ItemLists_295084!AE4233=1,"Yes","No")</f>
        <v>No</v>
      </c>
      <c r="E4235" s="18">
        <f>ItemLists_295084!C4233</f>
        <v>0</v>
      </c>
      <c r="F4235">
        <f>ItemLists_295084!F4233</f>
        <v>0</v>
      </c>
      <c r="G4235">
        <f>ItemLists_295084!P4233</f>
        <v>0</v>
      </c>
      <c r="H4235" s="1">
        <f>ItemLists_295084!W4233</f>
        <v>0</v>
      </c>
      <c r="I4235">
        <f>ItemLists_295084!S4233</f>
        <v>0</v>
      </c>
    </row>
    <row r="4236" spans="1:9" x14ac:dyDescent="0.25">
      <c r="A4236" t="str">
        <f>IF(ItemLists_295084!A4234="Juvenile Non-Fiction","JNF","")</f>
        <v/>
      </c>
      <c r="B4236">
        <f>ItemLists_295084!B4234</f>
        <v>0</v>
      </c>
      <c r="C4236" t="str">
        <f>LEFT(ItemLists_295084!D4234,36)</f>
        <v/>
      </c>
      <c r="D4236" s="3" t="str">
        <f>IF(ItemLists_295084!AE4234=1,"Yes","No")</f>
        <v>No</v>
      </c>
      <c r="E4236" s="18">
        <f>ItemLists_295084!C4234</f>
        <v>0</v>
      </c>
      <c r="F4236">
        <f>ItemLists_295084!F4234</f>
        <v>0</v>
      </c>
      <c r="G4236">
        <f>ItemLists_295084!P4234</f>
        <v>0</v>
      </c>
      <c r="H4236" s="1">
        <f>ItemLists_295084!W4234</f>
        <v>0</v>
      </c>
      <c r="I4236">
        <f>ItemLists_295084!S4234</f>
        <v>0</v>
      </c>
    </row>
    <row r="4237" spans="1:9" x14ac:dyDescent="0.25">
      <c r="A4237" t="str">
        <f>IF(ItemLists_295084!A4235="Juvenile Non-Fiction","JNF","")</f>
        <v/>
      </c>
      <c r="B4237">
        <f>ItemLists_295084!B4235</f>
        <v>0</v>
      </c>
      <c r="C4237" t="str">
        <f>LEFT(ItemLists_295084!D4235,36)</f>
        <v/>
      </c>
      <c r="D4237" s="3" t="str">
        <f>IF(ItemLists_295084!AE4235=1,"Yes","No")</f>
        <v>No</v>
      </c>
      <c r="E4237" s="18">
        <f>ItemLists_295084!C4235</f>
        <v>0</v>
      </c>
      <c r="F4237">
        <f>ItemLists_295084!F4235</f>
        <v>0</v>
      </c>
      <c r="G4237">
        <f>ItemLists_295084!P4235</f>
        <v>0</v>
      </c>
      <c r="H4237" s="1">
        <f>ItemLists_295084!W4235</f>
        <v>0</v>
      </c>
      <c r="I4237">
        <f>ItemLists_295084!S4235</f>
        <v>0</v>
      </c>
    </row>
    <row r="4238" spans="1:9" x14ac:dyDescent="0.25">
      <c r="A4238" t="str">
        <f>IF(ItemLists_295084!A4236="Juvenile Non-Fiction","JNF","")</f>
        <v/>
      </c>
      <c r="B4238">
        <f>ItemLists_295084!B4236</f>
        <v>0</v>
      </c>
      <c r="C4238" t="str">
        <f>LEFT(ItemLists_295084!D4236,36)</f>
        <v/>
      </c>
      <c r="D4238" s="3" t="str">
        <f>IF(ItemLists_295084!AE4236=1,"Yes","No")</f>
        <v>No</v>
      </c>
      <c r="E4238" s="18">
        <f>ItemLists_295084!C4236</f>
        <v>0</v>
      </c>
      <c r="F4238">
        <f>ItemLists_295084!F4236</f>
        <v>0</v>
      </c>
      <c r="G4238">
        <f>ItemLists_295084!P4236</f>
        <v>0</v>
      </c>
      <c r="H4238" s="1">
        <f>ItemLists_295084!W4236</f>
        <v>0</v>
      </c>
      <c r="I4238">
        <f>ItemLists_295084!S4236</f>
        <v>0</v>
      </c>
    </row>
    <row r="4239" spans="1:9" x14ac:dyDescent="0.25">
      <c r="A4239" t="str">
        <f>IF(ItemLists_295084!A4237="Juvenile Non-Fiction","JNF","")</f>
        <v/>
      </c>
      <c r="B4239">
        <f>ItemLists_295084!B4237</f>
        <v>0</v>
      </c>
      <c r="C4239" t="str">
        <f>LEFT(ItemLists_295084!D4237,36)</f>
        <v/>
      </c>
      <c r="D4239" s="3" t="str">
        <f>IF(ItemLists_295084!AE4237=1,"Yes","No")</f>
        <v>No</v>
      </c>
      <c r="E4239" s="18">
        <f>ItemLists_295084!C4237</f>
        <v>0</v>
      </c>
      <c r="F4239">
        <f>ItemLists_295084!F4237</f>
        <v>0</v>
      </c>
      <c r="G4239">
        <f>ItemLists_295084!P4237</f>
        <v>0</v>
      </c>
      <c r="H4239" s="1">
        <f>ItemLists_295084!W4237</f>
        <v>0</v>
      </c>
      <c r="I4239">
        <f>ItemLists_295084!S4237</f>
        <v>0</v>
      </c>
    </row>
    <row r="4240" spans="1:9" x14ac:dyDescent="0.25">
      <c r="A4240" t="str">
        <f>IF(ItemLists_295084!A4238="Juvenile Non-Fiction","JNF","")</f>
        <v/>
      </c>
      <c r="B4240">
        <f>ItemLists_295084!B4238</f>
        <v>0</v>
      </c>
      <c r="C4240" t="str">
        <f>LEFT(ItemLists_295084!D4238,36)</f>
        <v/>
      </c>
      <c r="D4240" s="3" t="str">
        <f>IF(ItemLists_295084!AE4238=1,"Yes","No")</f>
        <v>No</v>
      </c>
      <c r="E4240" s="18">
        <f>ItemLists_295084!C4238</f>
        <v>0</v>
      </c>
      <c r="F4240">
        <f>ItemLists_295084!F4238</f>
        <v>0</v>
      </c>
      <c r="G4240">
        <f>ItemLists_295084!P4238</f>
        <v>0</v>
      </c>
      <c r="H4240" s="1">
        <f>ItemLists_295084!W4238</f>
        <v>0</v>
      </c>
      <c r="I4240">
        <f>ItemLists_295084!S4238</f>
        <v>0</v>
      </c>
    </row>
    <row r="4241" spans="1:9" x14ac:dyDescent="0.25">
      <c r="A4241" t="str">
        <f>IF(ItemLists_295084!A4239="Juvenile Non-Fiction","JNF","")</f>
        <v/>
      </c>
      <c r="B4241">
        <f>ItemLists_295084!B4239</f>
        <v>0</v>
      </c>
      <c r="C4241" t="str">
        <f>LEFT(ItemLists_295084!D4239,36)</f>
        <v/>
      </c>
      <c r="D4241" s="3" t="str">
        <f>IF(ItemLists_295084!AE4239=1,"Yes","No")</f>
        <v>No</v>
      </c>
      <c r="E4241" s="18">
        <f>ItemLists_295084!C4239</f>
        <v>0</v>
      </c>
      <c r="F4241">
        <f>ItemLists_295084!F4239</f>
        <v>0</v>
      </c>
      <c r="G4241">
        <f>ItemLists_295084!P4239</f>
        <v>0</v>
      </c>
      <c r="H4241" s="1">
        <f>ItemLists_295084!W4239</f>
        <v>0</v>
      </c>
      <c r="I4241">
        <f>ItemLists_295084!S4239</f>
        <v>0</v>
      </c>
    </row>
    <row r="4242" spans="1:9" x14ac:dyDescent="0.25">
      <c r="A4242" t="str">
        <f>IF(ItemLists_295084!A4240="Juvenile Non-Fiction","JNF","")</f>
        <v/>
      </c>
      <c r="B4242">
        <f>ItemLists_295084!B4240</f>
        <v>0</v>
      </c>
      <c r="C4242" t="str">
        <f>LEFT(ItemLists_295084!D4240,36)</f>
        <v/>
      </c>
      <c r="D4242" s="3" t="str">
        <f>IF(ItemLists_295084!AE4240=1,"Yes","No")</f>
        <v>No</v>
      </c>
      <c r="E4242" s="18">
        <f>ItemLists_295084!C4240</f>
        <v>0</v>
      </c>
      <c r="F4242">
        <f>ItemLists_295084!F4240</f>
        <v>0</v>
      </c>
      <c r="G4242">
        <f>ItemLists_295084!P4240</f>
        <v>0</v>
      </c>
      <c r="H4242" s="1">
        <f>ItemLists_295084!W4240</f>
        <v>0</v>
      </c>
      <c r="I4242">
        <f>ItemLists_295084!S4240</f>
        <v>0</v>
      </c>
    </row>
    <row r="4243" spans="1:9" x14ac:dyDescent="0.25">
      <c r="A4243" t="str">
        <f>IF(ItemLists_295084!A4241="Juvenile Non-Fiction","JNF","")</f>
        <v/>
      </c>
      <c r="B4243">
        <f>ItemLists_295084!B4241</f>
        <v>0</v>
      </c>
      <c r="C4243" t="str">
        <f>LEFT(ItemLists_295084!D4241,36)</f>
        <v/>
      </c>
      <c r="D4243" s="3" t="str">
        <f>IF(ItemLists_295084!AE4241=1,"Yes","No")</f>
        <v>No</v>
      </c>
      <c r="E4243" s="18">
        <f>ItemLists_295084!C4241</f>
        <v>0</v>
      </c>
      <c r="F4243">
        <f>ItemLists_295084!F4241</f>
        <v>0</v>
      </c>
      <c r="G4243">
        <f>ItemLists_295084!P4241</f>
        <v>0</v>
      </c>
      <c r="H4243" s="1">
        <f>ItemLists_295084!W4241</f>
        <v>0</v>
      </c>
      <c r="I4243">
        <f>ItemLists_295084!S4241</f>
        <v>0</v>
      </c>
    </row>
    <row r="4244" spans="1:9" x14ac:dyDescent="0.25">
      <c r="A4244" t="str">
        <f>IF(ItemLists_295084!A4242="Juvenile Non-Fiction","JNF","")</f>
        <v/>
      </c>
      <c r="B4244">
        <f>ItemLists_295084!B4242</f>
        <v>0</v>
      </c>
      <c r="C4244" t="str">
        <f>LEFT(ItemLists_295084!D4242,36)</f>
        <v/>
      </c>
      <c r="D4244" s="3" t="str">
        <f>IF(ItemLists_295084!AE4242=1,"Yes","No")</f>
        <v>No</v>
      </c>
      <c r="E4244" s="18">
        <f>ItemLists_295084!C4242</f>
        <v>0</v>
      </c>
      <c r="F4244">
        <f>ItemLists_295084!F4242</f>
        <v>0</v>
      </c>
      <c r="G4244">
        <f>ItemLists_295084!P4242</f>
        <v>0</v>
      </c>
      <c r="H4244" s="1">
        <f>ItemLists_295084!W4242</f>
        <v>0</v>
      </c>
      <c r="I4244">
        <f>ItemLists_295084!S4242</f>
        <v>0</v>
      </c>
    </row>
    <row r="4245" spans="1:9" x14ac:dyDescent="0.25">
      <c r="A4245" t="str">
        <f>IF(ItemLists_295084!A4243="Juvenile Non-Fiction","JNF","")</f>
        <v/>
      </c>
      <c r="B4245">
        <f>ItemLists_295084!B4243</f>
        <v>0</v>
      </c>
      <c r="C4245" t="str">
        <f>LEFT(ItemLists_295084!D4243,36)</f>
        <v/>
      </c>
      <c r="D4245" s="3" t="str">
        <f>IF(ItemLists_295084!AE4243=1,"Yes","No")</f>
        <v>No</v>
      </c>
      <c r="E4245" s="18">
        <f>ItemLists_295084!C4243</f>
        <v>0</v>
      </c>
      <c r="F4245">
        <f>ItemLists_295084!F4243</f>
        <v>0</v>
      </c>
      <c r="G4245">
        <f>ItemLists_295084!P4243</f>
        <v>0</v>
      </c>
      <c r="H4245" s="1">
        <f>ItemLists_295084!W4243</f>
        <v>0</v>
      </c>
      <c r="I4245">
        <f>ItemLists_295084!S4243</f>
        <v>0</v>
      </c>
    </row>
    <row r="4246" spans="1:9" x14ac:dyDescent="0.25">
      <c r="A4246" t="str">
        <f>IF(ItemLists_295084!A4244="Juvenile Non-Fiction","JNF","")</f>
        <v/>
      </c>
      <c r="B4246">
        <f>ItemLists_295084!B4244</f>
        <v>0</v>
      </c>
      <c r="C4246" t="str">
        <f>LEFT(ItemLists_295084!D4244,36)</f>
        <v/>
      </c>
      <c r="D4246" s="3" t="str">
        <f>IF(ItemLists_295084!AE4244=1,"Yes","No")</f>
        <v>No</v>
      </c>
      <c r="E4246" s="18">
        <f>ItemLists_295084!C4244</f>
        <v>0</v>
      </c>
      <c r="F4246">
        <f>ItemLists_295084!F4244</f>
        <v>0</v>
      </c>
      <c r="G4246">
        <f>ItemLists_295084!P4244</f>
        <v>0</v>
      </c>
      <c r="H4246" s="1">
        <f>ItemLists_295084!W4244</f>
        <v>0</v>
      </c>
      <c r="I4246">
        <f>ItemLists_295084!S4244</f>
        <v>0</v>
      </c>
    </row>
    <row r="4247" spans="1:9" x14ac:dyDescent="0.25">
      <c r="A4247" t="str">
        <f>IF(ItemLists_295084!A4245="Juvenile Non-Fiction","JNF","")</f>
        <v/>
      </c>
      <c r="B4247">
        <f>ItemLists_295084!B4245</f>
        <v>0</v>
      </c>
      <c r="C4247" t="str">
        <f>LEFT(ItemLists_295084!D4245,36)</f>
        <v/>
      </c>
      <c r="D4247" s="3" t="str">
        <f>IF(ItemLists_295084!AE4245=1,"Yes","No")</f>
        <v>No</v>
      </c>
      <c r="E4247" s="18">
        <f>ItemLists_295084!C4245</f>
        <v>0</v>
      </c>
      <c r="F4247">
        <f>ItemLists_295084!F4245</f>
        <v>0</v>
      </c>
      <c r="G4247">
        <f>ItemLists_295084!P4245</f>
        <v>0</v>
      </c>
      <c r="H4247" s="1">
        <f>ItemLists_295084!W4245</f>
        <v>0</v>
      </c>
      <c r="I4247">
        <f>ItemLists_295084!S4245</f>
        <v>0</v>
      </c>
    </row>
    <row r="4248" spans="1:9" x14ac:dyDescent="0.25">
      <c r="A4248" t="str">
        <f>IF(ItemLists_295084!A4246="Juvenile Non-Fiction","JNF","")</f>
        <v/>
      </c>
      <c r="B4248">
        <f>ItemLists_295084!B4246</f>
        <v>0</v>
      </c>
      <c r="C4248" t="str">
        <f>LEFT(ItemLists_295084!D4246,36)</f>
        <v/>
      </c>
      <c r="D4248" s="3" t="str">
        <f>IF(ItemLists_295084!AE4246=1,"Yes","No")</f>
        <v>No</v>
      </c>
      <c r="E4248" s="18">
        <f>ItemLists_295084!C4246</f>
        <v>0</v>
      </c>
      <c r="F4248">
        <f>ItemLists_295084!F4246</f>
        <v>0</v>
      </c>
      <c r="G4248">
        <f>ItemLists_295084!P4246</f>
        <v>0</v>
      </c>
      <c r="H4248" s="1">
        <f>ItemLists_295084!W4246</f>
        <v>0</v>
      </c>
      <c r="I4248">
        <f>ItemLists_295084!S4246</f>
        <v>0</v>
      </c>
    </row>
    <row r="4249" spans="1:9" x14ac:dyDescent="0.25">
      <c r="A4249" t="str">
        <f>IF(ItemLists_295084!A4247="Juvenile Non-Fiction","JNF","")</f>
        <v/>
      </c>
      <c r="B4249">
        <f>ItemLists_295084!B4247</f>
        <v>0</v>
      </c>
      <c r="C4249" t="str">
        <f>LEFT(ItemLists_295084!D4247,36)</f>
        <v/>
      </c>
      <c r="D4249" s="3" t="str">
        <f>IF(ItemLists_295084!AE4247=1,"Yes","No")</f>
        <v>No</v>
      </c>
      <c r="E4249" s="18">
        <f>ItemLists_295084!C4247</f>
        <v>0</v>
      </c>
      <c r="F4249">
        <f>ItemLists_295084!F4247</f>
        <v>0</v>
      </c>
      <c r="G4249">
        <f>ItemLists_295084!P4247</f>
        <v>0</v>
      </c>
      <c r="H4249" s="1">
        <f>ItemLists_295084!W4247</f>
        <v>0</v>
      </c>
      <c r="I4249">
        <f>ItemLists_295084!S4247</f>
        <v>0</v>
      </c>
    </row>
    <row r="4250" spans="1:9" x14ac:dyDescent="0.25">
      <c r="A4250" t="str">
        <f>IF(ItemLists_295084!A4248="Juvenile Non-Fiction","JNF","")</f>
        <v/>
      </c>
      <c r="B4250">
        <f>ItemLists_295084!B4248</f>
        <v>0</v>
      </c>
      <c r="C4250" t="str">
        <f>LEFT(ItemLists_295084!D4248,36)</f>
        <v/>
      </c>
      <c r="D4250" s="3" t="str">
        <f>IF(ItemLists_295084!AE4248=1,"Yes","No")</f>
        <v>No</v>
      </c>
      <c r="E4250" s="18">
        <f>ItemLists_295084!C4248</f>
        <v>0</v>
      </c>
      <c r="F4250">
        <f>ItemLists_295084!F4248</f>
        <v>0</v>
      </c>
      <c r="G4250">
        <f>ItemLists_295084!P4248</f>
        <v>0</v>
      </c>
      <c r="H4250" s="1">
        <f>ItemLists_295084!W4248</f>
        <v>0</v>
      </c>
      <c r="I4250">
        <f>ItemLists_295084!S4248</f>
        <v>0</v>
      </c>
    </row>
    <row r="4251" spans="1:9" x14ac:dyDescent="0.25">
      <c r="A4251" t="str">
        <f>IF(ItemLists_295084!A4249="Juvenile Non-Fiction","JNF","")</f>
        <v/>
      </c>
      <c r="B4251">
        <f>ItemLists_295084!B4249</f>
        <v>0</v>
      </c>
      <c r="C4251" t="str">
        <f>LEFT(ItemLists_295084!D4249,36)</f>
        <v/>
      </c>
      <c r="D4251" s="3" t="str">
        <f>IF(ItemLists_295084!AE4249=1,"Yes","No")</f>
        <v>No</v>
      </c>
      <c r="E4251" s="18">
        <f>ItemLists_295084!C4249</f>
        <v>0</v>
      </c>
      <c r="F4251">
        <f>ItemLists_295084!F4249</f>
        <v>0</v>
      </c>
      <c r="G4251">
        <f>ItemLists_295084!P4249</f>
        <v>0</v>
      </c>
      <c r="H4251" s="1">
        <f>ItemLists_295084!W4249</f>
        <v>0</v>
      </c>
      <c r="I4251">
        <f>ItemLists_295084!S4249</f>
        <v>0</v>
      </c>
    </row>
    <row r="4252" spans="1:9" x14ac:dyDescent="0.25">
      <c r="A4252" t="str">
        <f>IF(ItemLists_295084!A4250="Juvenile Non-Fiction","JNF","")</f>
        <v/>
      </c>
      <c r="B4252">
        <f>ItemLists_295084!B4250</f>
        <v>0</v>
      </c>
      <c r="C4252" t="str">
        <f>LEFT(ItemLists_295084!D4250,36)</f>
        <v/>
      </c>
      <c r="D4252" s="3" t="str">
        <f>IF(ItemLists_295084!AE4250=1,"Yes","No")</f>
        <v>No</v>
      </c>
      <c r="E4252" s="18">
        <f>ItemLists_295084!C4250</f>
        <v>0</v>
      </c>
      <c r="F4252">
        <f>ItemLists_295084!F4250</f>
        <v>0</v>
      </c>
      <c r="G4252">
        <f>ItemLists_295084!P4250</f>
        <v>0</v>
      </c>
      <c r="H4252" s="1">
        <f>ItemLists_295084!W4250</f>
        <v>0</v>
      </c>
      <c r="I4252">
        <f>ItemLists_295084!S4250</f>
        <v>0</v>
      </c>
    </row>
    <row r="4253" spans="1:9" x14ac:dyDescent="0.25">
      <c r="A4253" t="str">
        <f>IF(ItemLists_295084!A4251="Juvenile Non-Fiction","JNF","")</f>
        <v/>
      </c>
      <c r="B4253">
        <f>ItemLists_295084!B4251</f>
        <v>0</v>
      </c>
      <c r="C4253" t="str">
        <f>LEFT(ItemLists_295084!D4251,36)</f>
        <v/>
      </c>
      <c r="D4253" s="3" t="str">
        <f>IF(ItemLists_295084!AE4251=1,"Yes","No")</f>
        <v>No</v>
      </c>
      <c r="E4253" s="18">
        <f>ItemLists_295084!C4251</f>
        <v>0</v>
      </c>
      <c r="F4253">
        <f>ItemLists_295084!F4251</f>
        <v>0</v>
      </c>
      <c r="G4253">
        <f>ItemLists_295084!P4251</f>
        <v>0</v>
      </c>
      <c r="H4253" s="1">
        <f>ItemLists_295084!W4251</f>
        <v>0</v>
      </c>
      <c r="I4253">
        <f>ItemLists_295084!S4251</f>
        <v>0</v>
      </c>
    </row>
    <row r="4254" spans="1:9" x14ac:dyDescent="0.25">
      <c r="A4254" t="str">
        <f>IF(ItemLists_295084!A4252="Juvenile Non-Fiction","JNF","")</f>
        <v/>
      </c>
      <c r="B4254">
        <f>ItemLists_295084!B4252</f>
        <v>0</v>
      </c>
      <c r="C4254" t="str">
        <f>LEFT(ItemLists_295084!D4252,36)</f>
        <v/>
      </c>
      <c r="D4254" s="3" t="str">
        <f>IF(ItemLists_295084!AE4252=1,"Yes","No")</f>
        <v>No</v>
      </c>
      <c r="E4254" s="18">
        <f>ItemLists_295084!C4252</f>
        <v>0</v>
      </c>
      <c r="F4254">
        <f>ItemLists_295084!F4252</f>
        <v>0</v>
      </c>
      <c r="G4254">
        <f>ItemLists_295084!P4252</f>
        <v>0</v>
      </c>
      <c r="H4254" s="1">
        <f>ItemLists_295084!W4252</f>
        <v>0</v>
      </c>
      <c r="I4254">
        <f>ItemLists_295084!S4252</f>
        <v>0</v>
      </c>
    </row>
    <row r="4255" spans="1:9" x14ac:dyDescent="0.25">
      <c r="A4255" t="str">
        <f>IF(ItemLists_295084!A4253="Juvenile Non-Fiction","JNF","")</f>
        <v/>
      </c>
      <c r="B4255">
        <f>ItemLists_295084!B4253</f>
        <v>0</v>
      </c>
      <c r="C4255" t="str">
        <f>LEFT(ItemLists_295084!D4253,36)</f>
        <v/>
      </c>
      <c r="D4255" s="3" t="str">
        <f>IF(ItemLists_295084!AE4253=1,"Yes","No")</f>
        <v>No</v>
      </c>
      <c r="E4255" s="18">
        <f>ItemLists_295084!C4253</f>
        <v>0</v>
      </c>
      <c r="F4255">
        <f>ItemLists_295084!F4253</f>
        <v>0</v>
      </c>
      <c r="G4255">
        <f>ItemLists_295084!P4253</f>
        <v>0</v>
      </c>
      <c r="H4255" s="1">
        <f>ItemLists_295084!W4253</f>
        <v>0</v>
      </c>
      <c r="I4255">
        <f>ItemLists_295084!S4253</f>
        <v>0</v>
      </c>
    </row>
    <row r="4256" spans="1:9" x14ac:dyDescent="0.25">
      <c r="A4256" t="str">
        <f>IF(ItemLists_295084!A4254="Juvenile Non-Fiction","JNF","")</f>
        <v/>
      </c>
      <c r="B4256">
        <f>ItemLists_295084!B4254</f>
        <v>0</v>
      </c>
      <c r="C4256" t="str">
        <f>LEFT(ItemLists_295084!D4254,36)</f>
        <v/>
      </c>
      <c r="D4256" s="3" t="str">
        <f>IF(ItemLists_295084!AE4254=1,"Yes","No")</f>
        <v>No</v>
      </c>
      <c r="E4256" s="18">
        <f>ItemLists_295084!C4254</f>
        <v>0</v>
      </c>
      <c r="F4256">
        <f>ItemLists_295084!F4254</f>
        <v>0</v>
      </c>
      <c r="G4256">
        <f>ItemLists_295084!P4254</f>
        <v>0</v>
      </c>
      <c r="H4256" s="1">
        <f>ItemLists_295084!W4254</f>
        <v>0</v>
      </c>
      <c r="I4256">
        <f>ItemLists_295084!S4254</f>
        <v>0</v>
      </c>
    </row>
    <row r="4257" spans="1:9" x14ac:dyDescent="0.25">
      <c r="A4257" t="str">
        <f>IF(ItemLists_295084!A4255="Juvenile Non-Fiction","JNF","")</f>
        <v/>
      </c>
      <c r="B4257">
        <f>ItemLists_295084!B4255</f>
        <v>0</v>
      </c>
      <c r="C4257" t="str">
        <f>LEFT(ItemLists_295084!D4255,36)</f>
        <v/>
      </c>
      <c r="D4257" s="3" t="str">
        <f>IF(ItemLists_295084!AE4255=1,"Yes","No")</f>
        <v>No</v>
      </c>
      <c r="E4257" s="18">
        <f>ItemLists_295084!C4255</f>
        <v>0</v>
      </c>
      <c r="F4257">
        <f>ItemLists_295084!F4255</f>
        <v>0</v>
      </c>
      <c r="G4257">
        <f>ItemLists_295084!P4255</f>
        <v>0</v>
      </c>
      <c r="H4257" s="1">
        <f>ItemLists_295084!W4255</f>
        <v>0</v>
      </c>
      <c r="I4257">
        <f>ItemLists_295084!S4255</f>
        <v>0</v>
      </c>
    </row>
    <row r="4258" spans="1:9" x14ac:dyDescent="0.25">
      <c r="A4258" t="str">
        <f>IF(ItemLists_295084!A4256="Juvenile Non-Fiction","JNF","")</f>
        <v/>
      </c>
      <c r="B4258">
        <f>ItemLists_295084!B4256</f>
        <v>0</v>
      </c>
      <c r="C4258" t="str">
        <f>LEFT(ItemLists_295084!D4256,36)</f>
        <v/>
      </c>
      <c r="D4258" s="3" t="str">
        <f>IF(ItemLists_295084!AE4256=1,"Yes","No")</f>
        <v>No</v>
      </c>
      <c r="E4258" s="18">
        <f>ItemLists_295084!C4256</f>
        <v>0</v>
      </c>
      <c r="F4258">
        <f>ItemLists_295084!F4256</f>
        <v>0</v>
      </c>
      <c r="G4258">
        <f>ItemLists_295084!P4256</f>
        <v>0</v>
      </c>
      <c r="H4258" s="1">
        <f>ItemLists_295084!W4256</f>
        <v>0</v>
      </c>
      <c r="I4258">
        <f>ItemLists_295084!S4256</f>
        <v>0</v>
      </c>
    </row>
    <row r="4259" spans="1:9" x14ac:dyDescent="0.25">
      <c r="A4259" t="str">
        <f>IF(ItemLists_295084!A4257="Juvenile Non-Fiction","JNF","")</f>
        <v/>
      </c>
      <c r="B4259">
        <f>ItemLists_295084!B4257</f>
        <v>0</v>
      </c>
      <c r="C4259" t="str">
        <f>LEFT(ItemLists_295084!D4257,36)</f>
        <v/>
      </c>
      <c r="D4259" s="3" t="str">
        <f>IF(ItemLists_295084!AE4257=1,"Yes","No")</f>
        <v>No</v>
      </c>
      <c r="E4259" s="18">
        <f>ItemLists_295084!C4257</f>
        <v>0</v>
      </c>
      <c r="F4259">
        <f>ItemLists_295084!F4257</f>
        <v>0</v>
      </c>
      <c r="G4259">
        <f>ItemLists_295084!P4257</f>
        <v>0</v>
      </c>
      <c r="H4259" s="1">
        <f>ItemLists_295084!W4257</f>
        <v>0</v>
      </c>
      <c r="I4259">
        <f>ItemLists_295084!S4257</f>
        <v>0</v>
      </c>
    </row>
    <row r="4260" spans="1:9" x14ac:dyDescent="0.25">
      <c r="A4260" t="str">
        <f>IF(ItemLists_295084!A4258="Juvenile Non-Fiction","JNF","")</f>
        <v/>
      </c>
      <c r="B4260">
        <f>ItemLists_295084!B4258</f>
        <v>0</v>
      </c>
      <c r="C4260" t="str">
        <f>LEFT(ItemLists_295084!D4258,36)</f>
        <v/>
      </c>
      <c r="D4260" s="3" t="str">
        <f>IF(ItemLists_295084!AE4258=1,"Yes","No")</f>
        <v>No</v>
      </c>
      <c r="E4260" s="18">
        <f>ItemLists_295084!C4258</f>
        <v>0</v>
      </c>
      <c r="F4260">
        <f>ItemLists_295084!F4258</f>
        <v>0</v>
      </c>
      <c r="G4260">
        <f>ItemLists_295084!P4258</f>
        <v>0</v>
      </c>
      <c r="H4260" s="1">
        <f>ItemLists_295084!W4258</f>
        <v>0</v>
      </c>
      <c r="I4260">
        <f>ItemLists_295084!S4258</f>
        <v>0</v>
      </c>
    </row>
    <row r="4261" spans="1:9" x14ac:dyDescent="0.25">
      <c r="A4261" t="str">
        <f>IF(ItemLists_295084!A4259="Juvenile Non-Fiction","JNF","")</f>
        <v/>
      </c>
      <c r="B4261">
        <f>ItemLists_295084!B4259</f>
        <v>0</v>
      </c>
      <c r="C4261" t="str">
        <f>LEFT(ItemLists_295084!D4259,36)</f>
        <v/>
      </c>
      <c r="D4261" s="3" t="str">
        <f>IF(ItemLists_295084!AE4259=1,"Yes","No")</f>
        <v>No</v>
      </c>
      <c r="E4261" s="18">
        <f>ItemLists_295084!C4259</f>
        <v>0</v>
      </c>
      <c r="F4261">
        <f>ItemLists_295084!F4259</f>
        <v>0</v>
      </c>
      <c r="G4261">
        <f>ItemLists_295084!P4259</f>
        <v>0</v>
      </c>
      <c r="H4261" s="1">
        <f>ItemLists_295084!W4259</f>
        <v>0</v>
      </c>
      <c r="I4261">
        <f>ItemLists_295084!S4259</f>
        <v>0</v>
      </c>
    </row>
    <row r="4262" spans="1:9" x14ac:dyDescent="0.25">
      <c r="A4262" t="str">
        <f>IF(ItemLists_295084!A4260="Juvenile Non-Fiction","JNF","")</f>
        <v/>
      </c>
      <c r="B4262">
        <f>ItemLists_295084!B4260</f>
        <v>0</v>
      </c>
      <c r="C4262" t="str">
        <f>LEFT(ItemLists_295084!D4260,36)</f>
        <v/>
      </c>
      <c r="D4262" s="3" t="str">
        <f>IF(ItemLists_295084!AE4260=1,"Yes","No")</f>
        <v>No</v>
      </c>
      <c r="E4262" s="18">
        <f>ItemLists_295084!C4260</f>
        <v>0</v>
      </c>
      <c r="F4262">
        <f>ItemLists_295084!F4260</f>
        <v>0</v>
      </c>
      <c r="G4262">
        <f>ItemLists_295084!P4260</f>
        <v>0</v>
      </c>
      <c r="H4262" s="1">
        <f>ItemLists_295084!W4260</f>
        <v>0</v>
      </c>
      <c r="I4262">
        <f>ItemLists_295084!S4260</f>
        <v>0</v>
      </c>
    </row>
    <row r="4263" spans="1:9" x14ac:dyDescent="0.25">
      <c r="A4263" t="str">
        <f>IF(ItemLists_295084!A4261="Juvenile Non-Fiction","JNF","")</f>
        <v/>
      </c>
      <c r="B4263">
        <f>ItemLists_295084!B4261</f>
        <v>0</v>
      </c>
      <c r="C4263" t="str">
        <f>LEFT(ItemLists_295084!D4261,36)</f>
        <v/>
      </c>
      <c r="D4263" s="3" t="str">
        <f>IF(ItemLists_295084!AE4261=1,"Yes","No")</f>
        <v>No</v>
      </c>
      <c r="E4263" s="18">
        <f>ItemLists_295084!C4261</f>
        <v>0</v>
      </c>
      <c r="F4263">
        <f>ItemLists_295084!F4261</f>
        <v>0</v>
      </c>
      <c r="G4263">
        <f>ItemLists_295084!P4261</f>
        <v>0</v>
      </c>
      <c r="H4263" s="1">
        <f>ItemLists_295084!W4261</f>
        <v>0</v>
      </c>
      <c r="I4263">
        <f>ItemLists_295084!S4261</f>
        <v>0</v>
      </c>
    </row>
    <row r="4264" spans="1:9" x14ac:dyDescent="0.25">
      <c r="A4264" t="str">
        <f>IF(ItemLists_295084!A4262="Juvenile Non-Fiction","JNF","")</f>
        <v/>
      </c>
      <c r="B4264">
        <f>ItemLists_295084!B4262</f>
        <v>0</v>
      </c>
      <c r="C4264" t="str">
        <f>LEFT(ItemLists_295084!D4262,36)</f>
        <v/>
      </c>
      <c r="D4264" s="3" t="str">
        <f>IF(ItemLists_295084!AE4262=1,"Yes","No")</f>
        <v>No</v>
      </c>
      <c r="E4264" s="18">
        <f>ItemLists_295084!C4262</f>
        <v>0</v>
      </c>
      <c r="F4264">
        <f>ItemLists_295084!F4262</f>
        <v>0</v>
      </c>
      <c r="G4264">
        <f>ItemLists_295084!P4262</f>
        <v>0</v>
      </c>
      <c r="H4264" s="1">
        <f>ItemLists_295084!W4262</f>
        <v>0</v>
      </c>
      <c r="I4264">
        <f>ItemLists_295084!S4262</f>
        <v>0</v>
      </c>
    </row>
    <row r="4265" spans="1:9" x14ac:dyDescent="0.25">
      <c r="A4265" t="str">
        <f>IF(ItemLists_295084!A4263="Juvenile Non-Fiction","JNF","")</f>
        <v/>
      </c>
      <c r="B4265">
        <f>ItemLists_295084!B4263</f>
        <v>0</v>
      </c>
      <c r="C4265" t="str">
        <f>LEFT(ItemLists_295084!D4263,36)</f>
        <v/>
      </c>
      <c r="D4265" s="3" t="str">
        <f>IF(ItemLists_295084!AE4263=1,"Yes","No")</f>
        <v>No</v>
      </c>
      <c r="E4265" s="18">
        <f>ItemLists_295084!C4263</f>
        <v>0</v>
      </c>
      <c r="F4265">
        <f>ItemLists_295084!F4263</f>
        <v>0</v>
      </c>
      <c r="G4265">
        <f>ItemLists_295084!P4263</f>
        <v>0</v>
      </c>
      <c r="H4265" s="1">
        <f>ItemLists_295084!W4263</f>
        <v>0</v>
      </c>
      <c r="I4265">
        <f>ItemLists_295084!S4263</f>
        <v>0</v>
      </c>
    </row>
    <row r="4266" spans="1:9" x14ac:dyDescent="0.25">
      <c r="A4266" t="str">
        <f>IF(ItemLists_295084!A4264="Juvenile Non-Fiction","JNF","")</f>
        <v/>
      </c>
      <c r="B4266">
        <f>ItemLists_295084!B4264</f>
        <v>0</v>
      </c>
      <c r="C4266" t="str">
        <f>LEFT(ItemLists_295084!D4264,36)</f>
        <v/>
      </c>
      <c r="D4266" s="3" t="str">
        <f>IF(ItemLists_295084!AE4264=1,"Yes","No")</f>
        <v>No</v>
      </c>
      <c r="E4266" s="18">
        <f>ItemLists_295084!C4264</f>
        <v>0</v>
      </c>
      <c r="F4266">
        <f>ItemLists_295084!F4264</f>
        <v>0</v>
      </c>
      <c r="G4266">
        <f>ItemLists_295084!P4264</f>
        <v>0</v>
      </c>
      <c r="H4266" s="1">
        <f>ItemLists_295084!W4264</f>
        <v>0</v>
      </c>
      <c r="I4266">
        <f>ItemLists_295084!S4264</f>
        <v>0</v>
      </c>
    </row>
    <row r="4267" spans="1:9" x14ac:dyDescent="0.25">
      <c r="A4267" t="str">
        <f>IF(ItemLists_295084!A4265="Juvenile Non-Fiction","JNF","")</f>
        <v/>
      </c>
      <c r="B4267">
        <f>ItemLists_295084!B4265</f>
        <v>0</v>
      </c>
      <c r="C4267" t="str">
        <f>LEFT(ItemLists_295084!D4265,36)</f>
        <v/>
      </c>
      <c r="D4267" s="3" t="str">
        <f>IF(ItemLists_295084!AE4265=1,"Yes","No")</f>
        <v>No</v>
      </c>
      <c r="E4267" s="18">
        <f>ItemLists_295084!C4265</f>
        <v>0</v>
      </c>
      <c r="F4267">
        <f>ItemLists_295084!F4265</f>
        <v>0</v>
      </c>
      <c r="G4267">
        <f>ItemLists_295084!P4265</f>
        <v>0</v>
      </c>
      <c r="H4267" s="1">
        <f>ItemLists_295084!W4265</f>
        <v>0</v>
      </c>
      <c r="I4267">
        <f>ItemLists_295084!S4265</f>
        <v>0</v>
      </c>
    </row>
    <row r="4268" spans="1:9" x14ac:dyDescent="0.25">
      <c r="A4268" t="str">
        <f>IF(ItemLists_295084!A4266="Juvenile Non-Fiction","JNF","")</f>
        <v/>
      </c>
      <c r="B4268">
        <f>ItemLists_295084!B4266</f>
        <v>0</v>
      </c>
      <c r="C4268" t="str">
        <f>LEFT(ItemLists_295084!D4266,36)</f>
        <v/>
      </c>
      <c r="D4268" s="3" t="str">
        <f>IF(ItemLists_295084!AE4266=1,"Yes","No")</f>
        <v>No</v>
      </c>
      <c r="E4268" s="18">
        <f>ItemLists_295084!C4266</f>
        <v>0</v>
      </c>
      <c r="F4268">
        <f>ItemLists_295084!F4266</f>
        <v>0</v>
      </c>
      <c r="G4268">
        <f>ItemLists_295084!P4266</f>
        <v>0</v>
      </c>
      <c r="H4268" s="1">
        <f>ItemLists_295084!W4266</f>
        <v>0</v>
      </c>
      <c r="I4268">
        <f>ItemLists_295084!S4266</f>
        <v>0</v>
      </c>
    </row>
    <row r="4269" spans="1:9" x14ac:dyDescent="0.25">
      <c r="A4269" t="str">
        <f>IF(ItemLists_295084!A4267="Juvenile Non-Fiction","JNF","")</f>
        <v/>
      </c>
      <c r="B4269">
        <f>ItemLists_295084!B4267</f>
        <v>0</v>
      </c>
      <c r="C4269" t="str">
        <f>LEFT(ItemLists_295084!D4267,36)</f>
        <v/>
      </c>
      <c r="D4269" s="3" t="str">
        <f>IF(ItemLists_295084!AE4267=1,"Yes","No")</f>
        <v>No</v>
      </c>
      <c r="E4269" s="18">
        <f>ItemLists_295084!C4267</f>
        <v>0</v>
      </c>
      <c r="F4269">
        <f>ItemLists_295084!F4267</f>
        <v>0</v>
      </c>
      <c r="G4269">
        <f>ItemLists_295084!P4267</f>
        <v>0</v>
      </c>
      <c r="H4269" s="1">
        <f>ItemLists_295084!W4267</f>
        <v>0</v>
      </c>
      <c r="I4269">
        <f>ItemLists_295084!S4267</f>
        <v>0</v>
      </c>
    </row>
    <row r="4270" spans="1:9" x14ac:dyDescent="0.25">
      <c r="A4270" t="str">
        <f>IF(ItemLists_295084!A4268="Juvenile Non-Fiction","JNF","")</f>
        <v/>
      </c>
      <c r="B4270">
        <f>ItemLists_295084!B4268</f>
        <v>0</v>
      </c>
      <c r="C4270" t="str">
        <f>LEFT(ItemLists_295084!D4268,36)</f>
        <v/>
      </c>
      <c r="D4270" s="3" t="str">
        <f>IF(ItemLists_295084!AE4268=1,"Yes","No")</f>
        <v>No</v>
      </c>
      <c r="E4270" s="18">
        <f>ItemLists_295084!C4268</f>
        <v>0</v>
      </c>
      <c r="F4270">
        <f>ItemLists_295084!F4268</f>
        <v>0</v>
      </c>
      <c r="G4270">
        <f>ItemLists_295084!P4268</f>
        <v>0</v>
      </c>
      <c r="H4270" s="1">
        <f>ItemLists_295084!W4268</f>
        <v>0</v>
      </c>
      <c r="I4270">
        <f>ItemLists_295084!S4268</f>
        <v>0</v>
      </c>
    </row>
    <row r="4271" spans="1:9" x14ac:dyDescent="0.25">
      <c r="A4271" t="str">
        <f>IF(ItemLists_295084!A4269="Juvenile Non-Fiction","JNF","")</f>
        <v/>
      </c>
      <c r="B4271">
        <f>ItemLists_295084!B4269</f>
        <v>0</v>
      </c>
      <c r="C4271" t="str">
        <f>LEFT(ItemLists_295084!D4269,36)</f>
        <v/>
      </c>
      <c r="D4271" s="3" t="str">
        <f>IF(ItemLists_295084!AE4269=1,"Yes","No")</f>
        <v>No</v>
      </c>
      <c r="E4271" s="18">
        <f>ItemLists_295084!C4269</f>
        <v>0</v>
      </c>
      <c r="F4271">
        <f>ItemLists_295084!F4269</f>
        <v>0</v>
      </c>
      <c r="G4271">
        <f>ItemLists_295084!P4269</f>
        <v>0</v>
      </c>
      <c r="H4271" s="1">
        <f>ItemLists_295084!W4269</f>
        <v>0</v>
      </c>
      <c r="I4271">
        <f>ItemLists_295084!S4269</f>
        <v>0</v>
      </c>
    </row>
    <row r="4272" spans="1:9" x14ac:dyDescent="0.25">
      <c r="A4272" t="str">
        <f>IF(ItemLists_295084!A4270="Juvenile Non-Fiction","JNF","")</f>
        <v/>
      </c>
      <c r="B4272">
        <f>ItemLists_295084!B4270</f>
        <v>0</v>
      </c>
      <c r="C4272" t="str">
        <f>LEFT(ItemLists_295084!D4270,36)</f>
        <v/>
      </c>
      <c r="D4272" s="3" t="str">
        <f>IF(ItemLists_295084!AE4270=1,"Yes","No")</f>
        <v>No</v>
      </c>
      <c r="E4272" s="18">
        <f>ItemLists_295084!C4270</f>
        <v>0</v>
      </c>
      <c r="F4272">
        <f>ItemLists_295084!F4270</f>
        <v>0</v>
      </c>
      <c r="G4272">
        <f>ItemLists_295084!P4270</f>
        <v>0</v>
      </c>
      <c r="H4272" s="1">
        <f>ItemLists_295084!W4270</f>
        <v>0</v>
      </c>
      <c r="I4272">
        <f>ItemLists_295084!S4270</f>
        <v>0</v>
      </c>
    </row>
    <row r="4273" spans="1:9" x14ac:dyDescent="0.25">
      <c r="A4273" t="str">
        <f>IF(ItemLists_295084!A4271="Juvenile Non-Fiction","JNF","")</f>
        <v/>
      </c>
      <c r="B4273">
        <f>ItemLists_295084!B4271</f>
        <v>0</v>
      </c>
      <c r="C4273" t="str">
        <f>LEFT(ItemLists_295084!D4271,36)</f>
        <v/>
      </c>
      <c r="D4273" s="3" t="str">
        <f>IF(ItemLists_295084!AE4271=1,"Yes","No")</f>
        <v>No</v>
      </c>
      <c r="E4273" s="18">
        <f>ItemLists_295084!C4271</f>
        <v>0</v>
      </c>
      <c r="F4273">
        <f>ItemLists_295084!F4271</f>
        <v>0</v>
      </c>
      <c r="G4273">
        <f>ItemLists_295084!P4271</f>
        <v>0</v>
      </c>
      <c r="H4273" s="1">
        <f>ItemLists_295084!W4271</f>
        <v>0</v>
      </c>
      <c r="I4273">
        <f>ItemLists_295084!S4271</f>
        <v>0</v>
      </c>
    </row>
    <row r="4274" spans="1:9" x14ac:dyDescent="0.25">
      <c r="A4274" t="str">
        <f>IF(ItemLists_295084!A4272="Juvenile Non-Fiction","JNF","")</f>
        <v/>
      </c>
      <c r="B4274">
        <f>ItemLists_295084!B4272</f>
        <v>0</v>
      </c>
      <c r="C4274" t="str">
        <f>LEFT(ItemLists_295084!D4272,36)</f>
        <v/>
      </c>
      <c r="D4274" s="3" t="str">
        <f>IF(ItemLists_295084!AE4272=1,"Yes","No")</f>
        <v>No</v>
      </c>
      <c r="E4274" s="18">
        <f>ItemLists_295084!C4272</f>
        <v>0</v>
      </c>
      <c r="F4274">
        <f>ItemLists_295084!F4272</f>
        <v>0</v>
      </c>
      <c r="G4274">
        <f>ItemLists_295084!P4272</f>
        <v>0</v>
      </c>
      <c r="H4274" s="1">
        <f>ItemLists_295084!W4272</f>
        <v>0</v>
      </c>
      <c r="I4274">
        <f>ItemLists_295084!S4272</f>
        <v>0</v>
      </c>
    </row>
    <row r="4275" spans="1:9" x14ac:dyDescent="0.25">
      <c r="A4275" t="str">
        <f>IF(ItemLists_295084!A4273="Juvenile Non-Fiction","JNF","")</f>
        <v/>
      </c>
      <c r="B4275">
        <f>ItemLists_295084!B4273</f>
        <v>0</v>
      </c>
      <c r="C4275" t="str">
        <f>LEFT(ItemLists_295084!D4273,36)</f>
        <v/>
      </c>
      <c r="D4275" s="3" t="str">
        <f>IF(ItemLists_295084!AE4273=1,"Yes","No")</f>
        <v>No</v>
      </c>
      <c r="E4275" s="18">
        <f>ItemLists_295084!C4273</f>
        <v>0</v>
      </c>
      <c r="F4275">
        <f>ItemLists_295084!F4273</f>
        <v>0</v>
      </c>
      <c r="G4275">
        <f>ItemLists_295084!P4273</f>
        <v>0</v>
      </c>
      <c r="H4275" s="1">
        <f>ItemLists_295084!W4273</f>
        <v>0</v>
      </c>
      <c r="I4275">
        <f>ItemLists_295084!S4273</f>
        <v>0</v>
      </c>
    </row>
    <row r="4276" spans="1:9" x14ac:dyDescent="0.25">
      <c r="A4276" t="str">
        <f>IF(ItemLists_295084!A4274="Juvenile Non-Fiction","JNF","")</f>
        <v/>
      </c>
      <c r="B4276">
        <f>ItemLists_295084!B4274</f>
        <v>0</v>
      </c>
      <c r="C4276" t="str">
        <f>LEFT(ItemLists_295084!D4274,36)</f>
        <v/>
      </c>
      <c r="D4276" s="3" t="str">
        <f>IF(ItemLists_295084!AE4274=1,"Yes","No")</f>
        <v>No</v>
      </c>
      <c r="E4276" s="18">
        <f>ItemLists_295084!C4274</f>
        <v>0</v>
      </c>
      <c r="F4276">
        <f>ItemLists_295084!F4274</f>
        <v>0</v>
      </c>
      <c r="G4276">
        <f>ItemLists_295084!P4274</f>
        <v>0</v>
      </c>
      <c r="H4276" s="1">
        <f>ItemLists_295084!W4274</f>
        <v>0</v>
      </c>
      <c r="I4276">
        <f>ItemLists_295084!S4274</f>
        <v>0</v>
      </c>
    </row>
    <row r="4277" spans="1:9" x14ac:dyDescent="0.25">
      <c r="A4277" t="str">
        <f>IF(ItemLists_295084!A4275="Juvenile Non-Fiction","JNF","")</f>
        <v/>
      </c>
      <c r="B4277">
        <f>ItemLists_295084!B4275</f>
        <v>0</v>
      </c>
      <c r="C4277" t="str">
        <f>LEFT(ItemLists_295084!D4275,36)</f>
        <v/>
      </c>
      <c r="D4277" s="3" t="str">
        <f>IF(ItemLists_295084!AE4275=1,"Yes","No")</f>
        <v>No</v>
      </c>
      <c r="E4277" s="18">
        <f>ItemLists_295084!C4275</f>
        <v>0</v>
      </c>
      <c r="F4277">
        <f>ItemLists_295084!F4275</f>
        <v>0</v>
      </c>
      <c r="G4277">
        <f>ItemLists_295084!P4275</f>
        <v>0</v>
      </c>
      <c r="H4277" s="1">
        <f>ItemLists_295084!W4275</f>
        <v>0</v>
      </c>
      <c r="I4277">
        <f>ItemLists_295084!S4275</f>
        <v>0</v>
      </c>
    </row>
    <row r="4278" spans="1:9" x14ac:dyDescent="0.25">
      <c r="A4278" t="str">
        <f>IF(ItemLists_295084!A4276="Juvenile Non-Fiction","JNF","")</f>
        <v/>
      </c>
      <c r="B4278">
        <f>ItemLists_295084!B4276</f>
        <v>0</v>
      </c>
      <c r="C4278" t="str">
        <f>LEFT(ItemLists_295084!D4276,36)</f>
        <v/>
      </c>
      <c r="D4278" s="3" t="str">
        <f>IF(ItemLists_295084!AE4276=1,"Yes","No")</f>
        <v>No</v>
      </c>
      <c r="E4278" s="18">
        <f>ItemLists_295084!C4276</f>
        <v>0</v>
      </c>
      <c r="F4278">
        <f>ItemLists_295084!F4276</f>
        <v>0</v>
      </c>
      <c r="G4278">
        <f>ItemLists_295084!P4276</f>
        <v>0</v>
      </c>
      <c r="H4278" s="1">
        <f>ItemLists_295084!W4276</f>
        <v>0</v>
      </c>
      <c r="I4278">
        <f>ItemLists_295084!S4276</f>
        <v>0</v>
      </c>
    </row>
    <row r="4279" spans="1:9" x14ac:dyDescent="0.25">
      <c r="A4279" t="str">
        <f>IF(ItemLists_295084!A4277="Juvenile Non-Fiction","JNF","")</f>
        <v/>
      </c>
      <c r="B4279">
        <f>ItemLists_295084!B4277</f>
        <v>0</v>
      </c>
      <c r="C4279" t="str">
        <f>LEFT(ItemLists_295084!D4277,36)</f>
        <v/>
      </c>
      <c r="D4279" s="3" t="str">
        <f>IF(ItemLists_295084!AE4277=1,"Yes","No")</f>
        <v>No</v>
      </c>
      <c r="E4279" s="18">
        <f>ItemLists_295084!C4277</f>
        <v>0</v>
      </c>
      <c r="F4279">
        <f>ItemLists_295084!F4277</f>
        <v>0</v>
      </c>
      <c r="G4279">
        <f>ItemLists_295084!P4277</f>
        <v>0</v>
      </c>
      <c r="H4279" s="1">
        <f>ItemLists_295084!W4277</f>
        <v>0</v>
      </c>
      <c r="I4279">
        <f>ItemLists_295084!S4277</f>
        <v>0</v>
      </c>
    </row>
    <row r="4280" spans="1:9" x14ac:dyDescent="0.25">
      <c r="A4280" t="str">
        <f>IF(ItemLists_295084!A4278="Juvenile Non-Fiction","JNF","")</f>
        <v/>
      </c>
      <c r="B4280">
        <f>ItemLists_295084!B4278</f>
        <v>0</v>
      </c>
      <c r="C4280" t="str">
        <f>LEFT(ItemLists_295084!D4278,36)</f>
        <v/>
      </c>
      <c r="D4280" s="3" t="str">
        <f>IF(ItemLists_295084!AE4278=1,"Yes","No")</f>
        <v>No</v>
      </c>
      <c r="E4280" s="18">
        <f>ItemLists_295084!C4278</f>
        <v>0</v>
      </c>
      <c r="F4280">
        <f>ItemLists_295084!F4278</f>
        <v>0</v>
      </c>
      <c r="G4280">
        <f>ItemLists_295084!P4278</f>
        <v>0</v>
      </c>
      <c r="H4280" s="1">
        <f>ItemLists_295084!W4278</f>
        <v>0</v>
      </c>
      <c r="I4280">
        <f>ItemLists_295084!S4278</f>
        <v>0</v>
      </c>
    </row>
    <row r="4281" spans="1:9" x14ac:dyDescent="0.25">
      <c r="A4281" t="str">
        <f>IF(ItemLists_295084!A4279="Juvenile Non-Fiction","JNF","")</f>
        <v/>
      </c>
      <c r="B4281">
        <f>ItemLists_295084!B4279</f>
        <v>0</v>
      </c>
      <c r="C4281" t="str">
        <f>LEFT(ItemLists_295084!D4279,36)</f>
        <v/>
      </c>
      <c r="D4281" s="3" t="str">
        <f>IF(ItemLists_295084!AE4279=1,"Yes","No")</f>
        <v>No</v>
      </c>
      <c r="E4281" s="18">
        <f>ItemLists_295084!C4279</f>
        <v>0</v>
      </c>
      <c r="F4281">
        <f>ItemLists_295084!F4279</f>
        <v>0</v>
      </c>
      <c r="G4281">
        <f>ItemLists_295084!P4279</f>
        <v>0</v>
      </c>
      <c r="H4281" s="1">
        <f>ItemLists_295084!W4279</f>
        <v>0</v>
      </c>
      <c r="I4281">
        <f>ItemLists_295084!S4279</f>
        <v>0</v>
      </c>
    </row>
    <row r="4282" spans="1:9" x14ac:dyDescent="0.25">
      <c r="A4282" t="str">
        <f>IF(ItemLists_295084!A4280="Juvenile Non-Fiction","JNF","")</f>
        <v/>
      </c>
      <c r="B4282">
        <f>ItemLists_295084!B4280</f>
        <v>0</v>
      </c>
      <c r="C4282" t="str">
        <f>LEFT(ItemLists_295084!D4280,36)</f>
        <v/>
      </c>
      <c r="D4282" s="3" t="str">
        <f>IF(ItemLists_295084!AE4280=1,"Yes","No")</f>
        <v>No</v>
      </c>
      <c r="E4282" s="18">
        <f>ItemLists_295084!C4280</f>
        <v>0</v>
      </c>
      <c r="F4282">
        <f>ItemLists_295084!F4280</f>
        <v>0</v>
      </c>
      <c r="G4282">
        <f>ItemLists_295084!P4280</f>
        <v>0</v>
      </c>
      <c r="H4282" s="1">
        <f>ItemLists_295084!W4280</f>
        <v>0</v>
      </c>
      <c r="I4282">
        <f>ItemLists_295084!S4280</f>
        <v>0</v>
      </c>
    </row>
    <row r="4283" spans="1:9" x14ac:dyDescent="0.25">
      <c r="A4283" t="str">
        <f>IF(ItemLists_295084!A4281="Juvenile Non-Fiction","JNF","")</f>
        <v/>
      </c>
      <c r="B4283">
        <f>ItemLists_295084!B4281</f>
        <v>0</v>
      </c>
      <c r="C4283" t="str">
        <f>LEFT(ItemLists_295084!D4281,36)</f>
        <v/>
      </c>
      <c r="D4283" s="3" t="str">
        <f>IF(ItemLists_295084!AE4281=1,"Yes","No")</f>
        <v>No</v>
      </c>
      <c r="E4283" s="18">
        <f>ItemLists_295084!C4281</f>
        <v>0</v>
      </c>
      <c r="F4283">
        <f>ItemLists_295084!F4281</f>
        <v>0</v>
      </c>
      <c r="G4283">
        <f>ItemLists_295084!P4281</f>
        <v>0</v>
      </c>
      <c r="H4283" s="1">
        <f>ItemLists_295084!W4281</f>
        <v>0</v>
      </c>
      <c r="I4283">
        <f>ItemLists_295084!S4281</f>
        <v>0</v>
      </c>
    </row>
    <row r="4284" spans="1:9" x14ac:dyDescent="0.25">
      <c r="A4284" t="str">
        <f>IF(ItemLists_295084!A4282="Juvenile Non-Fiction","JNF","")</f>
        <v/>
      </c>
      <c r="B4284">
        <f>ItemLists_295084!B4282</f>
        <v>0</v>
      </c>
      <c r="C4284" t="str">
        <f>LEFT(ItemLists_295084!D4282,36)</f>
        <v/>
      </c>
      <c r="D4284" s="3" t="str">
        <f>IF(ItemLists_295084!AE4282=1,"Yes","No")</f>
        <v>No</v>
      </c>
      <c r="E4284" s="18">
        <f>ItemLists_295084!C4282</f>
        <v>0</v>
      </c>
      <c r="F4284">
        <f>ItemLists_295084!F4282</f>
        <v>0</v>
      </c>
      <c r="G4284">
        <f>ItemLists_295084!P4282</f>
        <v>0</v>
      </c>
      <c r="H4284" s="1">
        <f>ItemLists_295084!W4282</f>
        <v>0</v>
      </c>
      <c r="I4284">
        <f>ItemLists_295084!S4282</f>
        <v>0</v>
      </c>
    </row>
    <row r="4285" spans="1:9" x14ac:dyDescent="0.25">
      <c r="A4285" t="str">
        <f>IF(ItemLists_295084!A4283="Juvenile Non-Fiction","JNF","")</f>
        <v/>
      </c>
      <c r="B4285">
        <f>ItemLists_295084!B4283</f>
        <v>0</v>
      </c>
      <c r="C4285" t="str">
        <f>LEFT(ItemLists_295084!D4283,36)</f>
        <v/>
      </c>
      <c r="D4285" s="3" t="str">
        <f>IF(ItemLists_295084!AE4283=1,"Yes","No")</f>
        <v>No</v>
      </c>
      <c r="E4285" s="18">
        <f>ItemLists_295084!C4283</f>
        <v>0</v>
      </c>
      <c r="F4285">
        <f>ItemLists_295084!F4283</f>
        <v>0</v>
      </c>
      <c r="G4285">
        <f>ItemLists_295084!P4283</f>
        <v>0</v>
      </c>
      <c r="H4285" s="1">
        <f>ItemLists_295084!W4283</f>
        <v>0</v>
      </c>
      <c r="I4285">
        <f>ItemLists_295084!S4283</f>
        <v>0</v>
      </c>
    </row>
    <row r="4286" spans="1:9" x14ac:dyDescent="0.25">
      <c r="A4286" t="str">
        <f>IF(ItemLists_295084!A4284="Juvenile Non-Fiction","JNF","")</f>
        <v/>
      </c>
      <c r="B4286">
        <f>ItemLists_295084!B4284</f>
        <v>0</v>
      </c>
      <c r="C4286" t="str">
        <f>LEFT(ItemLists_295084!D4284,36)</f>
        <v/>
      </c>
      <c r="D4286" s="3" t="str">
        <f>IF(ItemLists_295084!AE4284=1,"Yes","No")</f>
        <v>No</v>
      </c>
      <c r="E4286" s="18">
        <f>ItemLists_295084!C4284</f>
        <v>0</v>
      </c>
      <c r="F4286">
        <f>ItemLists_295084!F4284</f>
        <v>0</v>
      </c>
      <c r="G4286">
        <f>ItemLists_295084!P4284</f>
        <v>0</v>
      </c>
      <c r="H4286" s="1">
        <f>ItemLists_295084!W4284</f>
        <v>0</v>
      </c>
      <c r="I4286">
        <f>ItemLists_295084!S4284</f>
        <v>0</v>
      </c>
    </row>
    <row r="4287" spans="1:9" x14ac:dyDescent="0.25">
      <c r="A4287" t="str">
        <f>IF(ItemLists_295084!A4285="Juvenile Non-Fiction","JNF","")</f>
        <v/>
      </c>
      <c r="B4287">
        <f>ItemLists_295084!B4285</f>
        <v>0</v>
      </c>
      <c r="C4287" t="str">
        <f>LEFT(ItemLists_295084!D4285,36)</f>
        <v/>
      </c>
      <c r="D4287" s="3" t="str">
        <f>IF(ItemLists_295084!AE4285=1,"Yes","No")</f>
        <v>No</v>
      </c>
      <c r="E4287" s="18">
        <f>ItemLists_295084!C4285</f>
        <v>0</v>
      </c>
      <c r="F4287">
        <f>ItemLists_295084!F4285</f>
        <v>0</v>
      </c>
      <c r="G4287">
        <f>ItemLists_295084!P4285</f>
        <v>0</v>
      </c>
      <c r="H4287" s="1">
        <f>ItemLists_295084!W4285</f>
        <v>0</v>
      </c>
      <c r="I4287">
        <f>ItemLists_295084!S4285</f>
        <v>0</v>
      </c>
    </row>
    <row r="4288" spans="1:9" x14ac:dyDescent="0.25">
      <c r="A4288" t="str">
        <f>IF(ItemLists_295084!A4286="Juvenile Non-Fiction","JNF","")</f>
        <v/>
      </c>
      <c r="B4288">
        <f>ItemLists_295084!B4286</f>
        <v>0</v>
      </c>
      <c r="C4288" t="str">
        <f>LEFT(ItemLists_295084!D4286,36)</f>
        <v/>
      </c>
      <c r="D4288" s="3" t="str">
        <f>IF(ItemLists_295084!AE4286=1,"Yes","No")</f>
        <v>No</v>
      </c>
      <c r="E4288" s="18">
        <f>ItemLists_295084!C4286</f>
        <v>0</v>
      </c>
      <c r="F4288">
        <f>ItemLists_295084!F4286</f>
        <v>0</v>
      </c>
      <c r="G4288">
        <f>ItemLists_295084!P4286</f>
        <v>0</v>
      </c>
      <c r="H4288" s="1">
        <f>ItemLists_295084!W4286</f>
        <v>0</v>
      </c>
      <c r="I4288">
        <f>ItemLists_295084!S4286</f>
        <v>0</v>
      </c>
    </row>
    <row r="4289" spans="1:9" x14ac:dyDescent="0.25">
      <c r="A4289" t="str">
        <f>IF(ItemLists_295084!A4287="Juvenile Non-Fiction","JNF","")</f>
        <v/>
      </c>
      <c r="B4289">
        <f>ItemLists_295084!B4287</f>
        <v>0</v>
      </c>
      <c r="C4289" t="str">
        <f>LEFT(ItemLists_295084!D4287,36)</f>
        <v/>
      </c>
      <c r="D4289" s="3" t="str">
        <f>IF(ItemLists_295084!AE4287=1,"Yes","No")</f>
        <v>No</v>
      </c>
      <c r="E4289" s="18">
        <f>ItemLists_295084!C4287</f>
        <v>0</v>
      </c>
      <c r="F4289">
        <f>ItemLists_295084!F4287</f>
        <v>0</v>
      </c>
      <c r="G4289">
        <f>ItemLists_295084!P4287</f>
        <v>0</v>
      </c>
      <c r="H4289" s="1">
        <f>ItemLists_295084!W4287</f>
        <v>0</v>
      </c>
      <c r="I4289">
        <f>ItemLists_295084!S4287</f>
        <v>0</v>
      </c>
    </row>
    <row r="4290" spans="1:9" x14ac:dyDescent="0.25">
      <c r="A4290" t="str">
        <f>IF(ItemLists_295084!A4288="Juvenile Non-Fiction","JNF","")</f>
        <v/>
      </c>
      <c r="B4290">
        <f>ItemLists_295084!B4288</f>
        <v>0</v>
      </c>
      <c r="C4290" t="str">
        <f>LEFT(ItemLists_295084!D4288,36)</f>
        <v/>
      </c>
      <c r="D4290" s="3" t="str">
        <f>IF(ItemLists_295084!AE4288=1,"Yes","No")</f>
        <v>No</v>
      </c>
      <c r="E4290" s="18">
        <f>ItemLists_295084!C4288</f>
        <v>0</v>
      </c>
      <c r="F4290">
        <f>ItemLists_295084!F4288</f>
        <v>0</v>
      </c>
      <c r="G4290">
        <f>ItemLists_295084!P4288</f>
        <v>0</v>
      </c>
      <c r="H4290" s="1">
        <f>ItemLists_295084!W4288</f>
        <v>0</v>
      </c>
      <c r="I4290">
        <f>ItemLists_295084!S4288</f>
        <v>0</v>
      </c>
    </row>
    <row r="4291" spans="1:9" x14ac:dyDescent="0.25">
      <c r="A4291" t="str">
        <f>IF(ItemLists_295084!A4289="Juvenile Non-Fiction","JNF","")</f>
        <v/>
      </c>
      <c r="B4291">
        <f>ItemLists_295084!B4289</f>
        <v>0</v>
      </c>
      <c r="C4291" t="str">
        <f>LEFT(ItemLists_295084!D4289,36)</f>
        <v/>
      </c>
      <c r="D4291" s="3" t="str">
        <f>IF(ItemLists_295084!AE4289=1,"Yes","No")</f>
        <v>No</v>
      </c>
      <c r="E4291" s="18">
        <f>ItemLists_295084!C4289</f>
        <v>0</v>
      </c>
      <c r="F4291">
        <f>ItemLists_295084!F4289</f>
        <v>0</v>
      </c>
      <c r="G4291">
        <f>ItemLists_295084!P4289</f>
        <v>0</v>
      </c>
      <c r="H4291" s="1">
        <f>ItemLists_295084!W4289</f>
        <v>0</v>
      </c>
      <c r="I4291">
        <f>ItemLists_295084!S4289</f>
        <v>0</v>
      </c>
    </row>
    <row r="4292" spans="1:9" x14ac:dyDescent="0.25">
      <c r="A4292" t="str">
        <f>IF(ItemLists_295084!A4290="Juvenile Non-Fiction","JNF","")</f>
        <v/>
      </c>
      <c r="B4292">
        <f>ItemLists_295084!B4290</f>
        <v>0</v>
      </c>
      <c r="C4292" t="str">
        <f>LEFT(ItemLists_295084!D4290,36)</f>
        <v/>
      </c>
      <c r="D4292" s="3" t="str">
        <f>IF(ItemLists_295084!AE4290=1,"Yes","No")</f>
        <v>No</v>
      </c>
      <c r="E4292" s="18">
        <f>ItemLists_295084!C4290</f>
        <v>0</v>
      </c>
      <c r="F4292">
        <f>ItemLists_295084!F4290</f>
        <v>0</v>
      </c>
      <c r="G4292">
        <f>ItemLists_295084!P4290</f>
        <v>0</v>
      </c>
      <c r="H4292" s="1">
        <f>ItemLists_295084!W4290</f>
        <v>0</v>
      </c>
      <c r="I4292">
        <f>ItemLists_295084!S4290</f>
        <v>0</v>
      </c>
    </row>
    <row r="4293" spans="1:9" x14ac:dyDescent="0.25">
      <c r="A4293" t="str">
        <f>IF(ItemLists_295084!A4291="Juvenile Non-Fiction","JNF","")</f>
        <v/>
      </c>
      <c r="B4293">
        <f>ItemLists_295084!B4291</f>
        <v>0</v>
      </c>
      <c r="C4293" t="str">
        <f>LEFT(ItemLists_295084!D4291,36)</f>
        <v/>
      </c>
      <c r="D4293" s="3" t="str">
        <f>IF(ItemLists_295084!AE4291=1,"Yes","No")</f>
        <v>No</v>
      </c>
      <c r="E4293" s="18">
        <f>ItemLists_295084!C4291</f>
        <v>0</v>
      </c>
      <c r="F4293">
        <f>ItemLists_295084!F4291</f>
        <v>0</v>
      </c>
      <c r="G4293">
        <f>ItemLists_295084!P4291</f>
        <v>0</v>
      </c>
      <c r="H4293" s="1">
        <f>ItemLists_295084!W4291</f>
        <v>0</v>
      </c>
      <c r="I4293">
        <f>ItemLists_295084!S4291</f>
        <v>0</v>
      </c>
    </row>
    <row r="4294" spans="1:9" x14ac:dyDescent="0.25">
      <c r="A4294" t="str">
        <f>IF(ItemLists_295084!A4292="Juvenile Non-Fiction","JNF","")</f>
        <v/>
      </c>
      <c r="B4294">
        <f>ItemLists_295084!B4292</f>
        <v>0</v>
      </c>
      <c r="C4294" t="str">
        <f>LEFT(ItemLists_295084!D4292,36)</f>
        <v/>
      </c>
      <c r="D4294" s="3" t="str">
        <f>IF(ItemLists_295084!AE4292=1,"Yes","No")</f>
        <v>No</v>
      </c>
      <c r="E4294" s="18">
        <f>ItemLists_295084!C4292</f>
        <v>0</v>
      </c>
      <c r="F4294">
        <f>ItemLists_295084!F4292</f>
        <v>0</v>
      </c>
      <c r="G4294">
        <f>ItemLists_295084!P4292</f>
        <v>0</v>
      </c>
      <c r="H4294" s="1">
        <f>ItemLists_295084!W4292</f>
        <v>0</v>
      </c>
      <c r="I4294">
        <f>ItemLists_295084!S4292</f>
        <v>0</v>
      </c>
    </row>
    <row r="4295" spans="1:9" x14ac:dyDescent="0.25">
      <c r="A4295" t="str">
        <f>IF(ItemLists_295084!A4293="Juvenile Non-Fiction","JNF","")</f>
        <v/>
      </c>
      <c r="B4295">
        <f>ItemLists_295084!B4293</f>
        <v>0</v>
      </c>
      <c r="C4295" t="str">
        <f>LEFT(ItemLists_295084!D4293,36)</f>
        <v/>
      </c>
      <c r="D4295" s="3" t="str">
        <f>IF(ItemLists_295084!AE4293=1,"Yes","No")</f>
        <v>No</v>
      </c>
      <c r="E4295" s="18">
        <f>ItemLists_295084!C4293</f>
        <v>0</v>
      </c>
      <c r="F4295">
        <f>ItemLists_295084!F4293</f>
        <v>0</v>
      </c>
      <c r="G4295">
        <f>ItemLists_295084!P4293</f>
        <v>0</v>
      </c>
      <c r="H4295" s="1">
        <f>ItemLists_295084!W4293</f>
        <v>0</v>
      </c>
      <c r="I4295">
        <f>ItemLists_295084!S4293</f>
        <v>0</v>
      </c>
    </row>
    <row r="4296" spans="1:9" x14ac:dyDescent="0.25">
      <c r="A4296" t="str">
        <f>IF(ItemLists_295084!A4294="Juvenile Non-Fiction","JNF","")</f>
        <v/>
      </c>
      <c r="B4296">
        <f>ItemLists_295084!B4294</f>
        <v>0</v>
      </c>
      <c r="C4296" t="str">
        <f>LEFT(ItemLists_295084!D4294,36)</f>
        <v/>
      </c>
      <c r="D4296" s="3" t="str">
        <f>IF(ItemLists_295084!AE4294=1,"Yes","No")</f>
        <v>No</v>
      </c>
      <c r="E4296" s="18">
        <f>ItemLists_295084!C4294</f>
        <v>0</v>
      </c>
      <c r="F4296">
        <f>ItemLists_295084!F4294</f>
        <v>0</v>
      </c>
      <c r="G4296">
        <f>ItemLists_295084!P4294</f>
        <v>0</v>
      </c>
      <c r="H4296" s="1">
        <f>ItemLists_295084!W4294</f>
        <v>0</v>
      </c>
      <c r="I4296">
        <f>ItemLists_295084!S4294</f>
        <v>0</v>
      </c>
    </row>
    <row r="4297" spans="1:9" x14ac:dyDescent="0.25">
      <c r="A4297" t="str">
        <f>IF(ItemLists_295084!A4295="Juvenile Non-Fiction","JNF","")</f>
        <v/>
      </c>
      <c r="B4297">
        <f>ItemLists_295084!B4295</f>
        <v>0</v>
      </c>
      <c r="C4297" t="str">
        <f>LEFT(ItemLists_295084!D4295,36)</f>
        <v/>
      </c>
      <c r="D4297" s="3" t="str">
        <f>IF(ItemLists_295084!AE4295=1,"Yes","No")</f>
        <v>No</v>
      </c>
      <c r="E4297" s="18">
        <f>ItemLists_295084!C4295</f>
        <v>0</v>
      </c>
      <c r="F4297">
        <f>ItemLists_295084!F4295</f>
        <v>0</v>
      </c>
      <c r="G4297">
        <f>ItemLists_295084!P4295</f>
        <v>0</v>
      </c>
      <c r="H4297" s="1">
        <f>ItemLists_295084!W4295</f>
        <v>0</v>
      </c>
      <c r="I4297">
        <f>ItemLists_295084!S4295</f>
        <v>0</v>
      </c>
    </row>
    <row r="4298" spans="1:9" x14ac:dyDescent="0.25">
      <c r="A4298" t="str">
        <f>IF(ItemLists_295084!A4296="Juvenile Non-Fiction","JNF","")</f>
        <v/>
      </c>
      <c r="B4298">
        <f>ItemLists_295084!B4296</f>
        <v>0</v>
      </c>
      <c r="C4298" t="str">
        <f>LEFT(ItemLists_295084!D4296,36)</f>
        <v/>
      </c>
      <c r="D4298" s="3" t="str">
        <f>IF(ItemLists_295084!AE4296=1,"Yes","No")</f>
        <v>No</v>
      </c>
      <c r="E4298" s="18">
        <f>ItemLists_295084!C4296</f>
        <v>0</v>
      </c>
      <c r="F4298">
        <f>ItemLists_295084!F4296</f>
        <v>0</v>
      </c>
      <c r="G4298">
        <f>ItemLists_295084!P4296</f>
        <v>0</v>
      </c>
      <c r="H4298" s="1">
        <f>ItemLists_295084!W4296</f>
        <v>0</v>
      </c>
      <c r="I4298">
        <f>ItemLists_295084!S4296</f>
        <v>0</v>
      </c>
    </row>
    <row r="4299" spans="1:9" x14ac:dyDescent="0.25">
      <c r="A4299" t="str">
        <f>IF(ItemLists_295084!A4297="Juvenile Non-Fiction","JNF","")</f>
        <v/>
      </c>
      <c r="B4299">
        <f>ItemLists_295084!B4297</f>
        <v>0</v>
      </c>
      <c r="C4299" t="str">
        <f>LEFT(ItemLists_295084!D4297,36)</f>
        <v/>
      </c>
      <c r="D4299" s="3" t="str">
        <f>IF(ItemLists_295084!AE4297=1,"Yes","No")</f>
        <v>No</v>
      </c>
      <c r="E4299" s="18">
        <f>ItemLists_295084!C4297</f>
        <v>0</v>
      </c>
      <c r="F4299">
        <f>ItemLists_295084!F4297</f>
        <v>0</v>
      </c>
      <c r="G4299">
        <f>ItemLists_295084!P4297</f>
        <v>0</v>
      </c>
      <c r="H4299" s="1">
        <f>ItemLists_295084!W4297</f>
        <v>0</v>
      </c>
      <c r="I4299">
        <f>ItemLists_295084!S4297</f>
        <v>0</v>
      </c>
    </row>
    <row r="4300" spans="1:9" x14ac:dyDescent="0.25">
      <c r="A4300" t="str">
        <f>IF(ItemLists_295084!A4298="Juvenile Non-Fiction","JNF","")</f>
        <v/>
      </c>
      <c r="B4300">
        <f>ItemLists_295084!B4298</f>
        <v>0</v>
      </c>
      <c r="C4300" t="str">
        <f>LEFT(ItemLists_295084!D4298,36)</f>
        <v/>
      </c>
      <c r="D4300" s="3" t="str">
        <f>IF(ItemLists_295084!AE4298=1,"Yes","No")</f>
        <v>No</v>
      </c>
      <c r="E4300" s="18">
        <f>ItemLists_295084!C4298</f>
        <v>0</v>
      </c>
      <c r="F4300">
        <f>ItemLists_295084!F4298</f>
        <v>0</v>
      </c>
      <c r="G4300">
        <f>ItemLists_295084!P4298</f>
        <v>0</v>
      </c>
      <c r="H4300" s="1">
        <f>ItemLists_295084!W4298</f>
        <v>0</v>
      </c>
      <c r="I4300">
        <f>ItemLists_295084!S4298</f>
        <v>0</v>
      </c>
    </row>
    <row r="4301" spans="1:9" x14ac:dyDescent="0.25">
      <c r="A4301" t="str">
        <f>IF(ItemLists_295084!A4299="Juvenile Non-Fiction","JNF","")</f>
        <v/>
      </c>
      <c r="B4301">
        <f>ItemLists_295084!B4299</f>
        <v>0</v>
      </c>
      <c r="C4301" t="str">
        <f>LEFT(ItemLists_295084!D4299,36)</f>
        <v/>
      </c>
      <c r="D4301" s="3" t="str">
        <f>IF(ItemLists_295084!AE4299=1,"Yes","No")</f>
        <v>No</v>
      </c>
      <c r="E4301" s="18">
        <f>ItemLists_295084!C4299</f>
        <v>0</v>
      </c>
      <c r="F4301">
        <f>ItemLists_295084!F4299</f>
        <v>0</v>
      </c>
      <c r="G4301">
        <f>ItemLists_295084!P4299</f>
        <v>0</v>
      </c>
      <c r="H4301" s="1">
        <f>ItemLists_295084!W4299</f>
        <v>0</v>
      </c>
      <c r="I4301">
        <f>ItemLists_295084!S4299</f>
        <v>0</v>
      </c>
    </row>
    <row r="4302" spans="1:9" x14ac:dyDescent="0.25">
      <c r="A4302" t="str">
        <f>IF(ItemLists_295084!A4300="Juvenile Non-Fiction","JNF","")</f>
        <v/>
      </c>
      <c r="B4302">
        <f>ItemLists_295084!B4300</f>
        <v>0</v>
      </c>
      <c r="C4302" t="str">
        <f>LEFT(ItemLists_295084!D4300,36)</f>
        <v/>
      </c>
      <c r="D4302" s="3" t="str">
        <f>IF(ItemLists_295084!AE4300=1,"Yes","No")</f>
        <v>No</v>
      </c>
      <c r="E4302" s="18">
        <f>ItemLists_295084!C4300</f>
        <v>0</v>
      </c>
      <c r="F4302">
        <f>ItemLists_295084!F4300</f>
        <v>0</v>
      </c>
      <c r="G4302">
        <f>ItemLists_295084!P4300</f>
        <v>0</v>
      </c>
      <c r="H4302" s="1">
        <f>ItemLists_295084!W4300</f>
        <v>0</v>
      </c>
      <c r="I4302">
        <f>ItemLists_295084!S4300</f>
        <v>0</v>
      </c>
    </row>
    <row r="4303" spans="1:9" x14ac:dyDescent="0.25">
      <c r="A4303" t="str">
        <f>IF(ItemLists_295084!A4301="Juvenile Non-Fiction","JNF","")</f>
        <v/>
      </c>
      <c r="B4303">
        <f>ItemLists_295084!B4301</f>
        <v>0</v>
      </c>
      <c r="C4303" t="str">
        <f>LEFT(ItemLists_295084!D4301,36)</f>
        <v/>
      </c>
      <c r="D4303" s="3" t="str">
        <f>IF(ItemLists_295084!AE4301=1,"Yes","No")</f>
        <v>No</v>
      </c>
      <c r="E4303" s="18">
        <f>ItemLists_295084!C4301</f>
        <v>0</v>
      </c>
      <c r="F4303">
        <f>ItemLists_295084!F4301</f>
        <v>0</v>
      </c>
      <c r="G4303">
        <f>ItemLists_295084!P4301</f>
        <v>0</v>
      </c>
      <c r="H4303" s="1">
        <f>ItemLists_295084!W4301</f>
        <v>0</v>
      </c>
      <c r="I4303">
        <f>ItemLists_295084!S4301</f>
        <v>0</v>
      </c>
    </row>
    <row r="4304" spans="1:9" x14ac:dyDescent="0.25">
      <c r="A4304" t="str">
        <f>IF(ItemLists_295084!A4302="Juvenile Non-Fiction","JNF","")</f>
        <v/>
      </c>
      <c r="B4304">
        <f>ItemLists_295084!B4302</f>
        <v>0</v>
      </c>
      <c r="C4304" t="str">
        <f>LEFT(ItemLists_295084!D4302,36)</f>
        <v/>
      </c>
      <c r="D4304" s="3" t="str">
        <f>IF(ItemLists_295084!AE4302=1,"Yes","No")</f>
        <v>No</v>
      </c>
      <c r="E4304" s="18">
        <f>ItemLists_295084!C4302</f>
        <v>0</v>
      </c>
      <c r="F4304">
        <f>ItemLists_295084!F4302</f>
        <v>0</v>
      </c>
      <c r="G4304">
        <f>ItemLists_295084!P4302</f>
        <v>0</v>
      </c>
      <c r="H4304" s="1">
        <f>ItemLists_295084!W4302</f>
        <v>0</v>
      </c>
      <c r="I4304">
        <f>ItemLists_295084!S4302</f>
        <v>0</v>
      </c>
    </row>
    <row r="4305" spans="1:9" x14ac:dyDescent="0.25">
      <c r="A4305" t="str">
        <f>IF(ItemLists_295084!A4303="Juvenile Non-Fiction","JNF","")</f>
        <v/>
      </c>
      <c r="B4305">
        <f>ItemLists_295084!B4303</f>
        <v>0</v>
      </c>
      <c r="C4305" t="str">
        <f>LEFT(ItemLists_295084!D4303,36)</f>
        <v/>
      </c>
      <c r="D4305" s="3" t="str">
        <f>IF(ItemLists_295084!AE4303=1,"Yes","No")</f>
        <v>No</v>
      </c>
      <c r="E4305" s="18">
        <f>ItemLists_295084!C4303</f>
        <v>0</v>
      </c>
      <c r="F4305">
        <f>ItemLists_295084!F4303</f>
        <v>0</v>
      </c>
      <c r="G4305">
        <f>ItemLists_295084!P4303</f>
        <v>0</v>
      </c>
      <c r="H4305" s="1">
        <f>ItemLists_295084!W4303</f>
        <v>0</v>
      </c>
      <c r="I4305">
        <f>ItemLists_295084!S4303</f>
        <v>0</v>
      </c>
    </row>
    <row r="4306" spans="1:9" x14ac:dyDescent="0.25">
      <c r="A4306" t="str">
        <f>IF(ItemLists_295084!A4304="Juvenile Non-Fiction","JNF","")</f>
        <v/>
      </c>
      <c r="B4306">
        <f>ItemLists_295084!B4304</f>
        <v>0</v>
      </c>
      <c r="C4306" t="str">
        <f>LEFT(ItemLists_295084!D4304,36)</f>
        <v/>
      </c>
      <c r="D4306" s="3" t="str">
        <f>IF(ItemLists_295084!AE4304=1,"Yes","No")</f>
        <v>No</v>
      </c>
      <c r="E4306" s="18">
        <f>ItemLists_295084!C4304</f>
        <v>0</v>
      </c>
      <c r="F4306">
        <f>ItemLists_295084!F4304</f>
        <v>0</v>
      </c>
      <c r="G4306">
        <f>ItemLists_295084!P4304</f>
        <v>0</v>
      </c>
      <c r="H4306" s="1">
        <f>ItemLists_295084!W4304</f>
        <v>0</v>
      </c>
      <c r="I4306">
        <f>ItemLists_295084!S4304</f>
        <v>0</v>
      </c>
    </row>
    <row r="4307" spans="1:9" x14ac:dyDescent="0.25">
      <c r="A4307" t="str">
        <f>IF(ItemLists_295084!A4305="Juvenile Non-Fiction","JNF","")</f>
        <v/>
      </c>
      <c r="B4307">
        <f>ItemLists_295084!B4305</f>
        <v>0</v>
      </c>
      <c r="C4307" t="str">
        <f>LEFT(ItemLists_295084!D4305,36)</f>
        <v/>
      </c>
      <c r="D4307" s="3" t="str">
        <f>IF(ItemLists_295084!AE4305=1,"Yes","No")</f>
        <v>No</v>
      </c>
      <c r="E4307" s="18">
        <f>ItemLists_295084!C4305</f>
        <v>0</v>
      </c>
      <c r="F4307">
        <f>ItemLists_295084!F4305</f>
        <v>0</v>
      </c>
      <c r="G4307">
        <f>ItemLists_295084!P4305</f>
        <v>0</v>
      </c>
      <c r="H4307" s="1">
        <f>ItemLists_295084!W4305</f>
        <v>0</v>
      </c>
      <c r="I4307">
        <f>ItemLists_295084!S4305</f>
        <v>0</v>
      </c>
    </row>
    <row r="4308" spans="1:9" x14ac:dyDescent="0.25">
      <c r="A4308" t="str">
        <f>IF(ItemLists_295084!A4306="Juvenile Non-Fiction","JNF","")</f>
        <v/>
      </c>
      <c r="B4308">
        <f>ItemLists_295084!B4306</f>
        <v>0</v>
      </c>
      <c r="C4308" t="str">
        <f>LEFT(ItemLists_295084!D4306,36)</f>
        <v/>
      </c>
      <c r="D4308" s="3" t="str">
        <f>IF(ItemLists_295084!AE4306=1,"Yes","No")</f>
        <v>No</v>
      </c>
      <c r="E4308" s="18">
        <f>ItemLists_295084!C4306</f>
        <v>0</v>
      </c>
      <c r="F4308">
        <f>ItemLists_295084!F4306</f>
        <v>0</v>
      </c>
      <c r="G4308">
        <f>ItemLists_295084!P4306</f>
        <v>0</v>
      </c>
      <c r="H4308" s="1">
        <f>ItemLists_295084!W4306</f>
        <v>0</v>
      </c>
      <c r="I4308">
        <f>ItemLists_295084!S4306</f>
        <v>0</v>
      </c>
    </row>
    <row r="4309" spans="1:9" x14ac:dyDescent="0.25">
      <c r="A4309" t="str">
        <f>IF(ItemLists_295084!A4307="Juvenile Non-Fiction","JNF","")</f>
        <v/>
      </c>
      <c r="B4309">
        <f>ItemLists_295084!B4307</f>
        <v>0</v>
      </c>
      <c r="C4309" t="str">
        <f>LEFT(ItemLists_295084!D4307,36)</f>
        <v/>
      </c>
      <c r="D4309" s="3" t="str">
        <f>IF(ItemLists_295084!AE4307=1,"Yes","No")</f>
        <v>No</v>
      </c>
      <c r="E4309" s="18">
        <f>ItemLists_295084!C4307</f>
        <v>0</v>
      </c>
      <c r="F4309">
        <f>ItemLists_295084!F4307</f>
        <v>0</v>
      </c>
      <c r="G4309">
        <f>ItemLists_295084!P4307</f>
        <v>0</v>
      </c>
      <c r="H4309" s="1">
        <f>ItemLists_295084!W4307</f>
        <v>0</v>
      </c>
      <c r="I4309">
        <f>ItemLists_295084!S4307</f>
        <v>0</v>
      </c>
    </row>
    <row r="4310" spans="1:9" x14ac:dyDescent="0.25">
      <c r="A4310" t="str">
        <f>IF(ItemLists_295084!A4308="Juvenile Non-Fiction","JNF","")</f>
        <v/>
      </c>
      <c r="B4310">
        <f>ItemLists_295084!B4308</f>
        <v>0</v>
      </c>
      <c r="C4310" t="str">
        <f>LEFT(ItemLists_295084!D4308,36)</f>
        <v/>
      </c>
      <c r="D4310" s="3" t="str">
        <f>IF(ItemLists_295084!AE4308=1,"Yes","No")</f>
        <v>No</v>
      </c>
      <c r="E4310" s="18">
        <f>ItemLists_295084!C4308</f>
        <v>0</v>
      </c>
      <c r="F4310">
        <f>ItemLists_295084!F4308</f>
        <v>0</v>
      </c>
      <c r="G4310">
        <f>ItemLists_295084!P4308</f>
        <v>0</v>
      </c>
      <c r="H4310" s="1">
        <f>ItemLists_295084!W4308</f>
        <v>0</v>
      </c>
      <c r="I4310">
        <f>ItemLists_295084!S4308</f>
        <v>0</v>
      </c>
    </row>
    <row r="4311" spans="1:9" x14ac:dyDescent="0.25">
      <c r="A4311" t="str">
        <f>IF(ItemLists_295084!A4309="Juvenile Non-Fiction","JNF","")</f>
        <v/>
      </c>
      <c r="B4311">
        <f>ItemLists_295084!B4309</f>
        <v>0</v>
      </c>
      <c r="C4311" t="str">
        <f>LEFT(ItemLists_295084!D4309,36)</f>
        <v/>
      </c>
      <c r="D4311" s="3" t="str">
        <f>IF(ItemLists_295084!AE4309=1,"Yes","No")</f>
        <v>No</v>
      </c>
      <c r="E4311" s="18">
        <f>ItemLists_295084!C4309</f>
        <v>0</v>
      </c>
      <c r="F4311">
        <f>ItemLists_295084!F4309</f>
        <v>0</v>
      </c>
      <c r="G4311">
        <f>ItemLists_295084!P4309</f>
        <v>0</v>
      </c>
      <c r="H4311" s="1">
        <f>ItemLists_295084!W4309</f>
        <v>0</v>
      </c>
      <c r="I4311">
        <f>ItemLists_295084!S4309</f>
        <v>0</v>
      </c>
    </row>
    <row r="4312" spans="1:9" x14ac:dyDescent="0.25">
      <c r="A4312" t="str">
        <f>IF(ItemLists_295084!A4310="Juvenile Non-Fiction","JNF","")</f>
        <v/>
      </c>
      <c r="B4312">
        <f>ItemLists_295084!B4310</f>
        <v>0</v>
      </c>
      <c r="C4312" t="str">
        <f>LEFT(ItemLists_295084!D4310,36)</f>
        <v/>
      </c>
      <c r="D4312" s="3" t="str">
        <f>IF(ItemLists_295084!AE4310=1,"Yes","No")</f>
        <v>No</v>
      </c>
      <c r="E4312" s="18">
        <f>ItemLists_295084!C4310</f>
        <v>0</v>
      </c>
      <c r="F4312">
        <f>ItemLists_295084!F4310</f>
        <v>0</v>
      </c>
      <c r="G4312">
        <f>ItemLists_295084!P4310</f>
        <v>0</v>
      </c>
      <c r="H4312" s="1">
        <f>ItemLists_295084!W4310</f>
        <v>0</v>
      </c>
      <c r="I4312">
        <f>ItemLists_295084!S4310</f>
        <v>0</v>
      </c>
    </row>
    <row r="4313" spans="1:9" x14ac:dyDescent="0.25">
      <c r="A4313" t="str">
        <f>IF(ItemLists_295084!A4311="Juvenile Non-Fiction","JNF","")</f>
        <v/>
      </c>
      <c r="B4313">
        <f>ItemLists_295084!B4311</f>
        <v>0</v>
      </c>
      <c r="C4313" t="str">
        <f>LEFT(ItemLists_295084!D4311,36)</f>
        <v/>
      </c>
      <c r="D4313" s="3" t="str">
        <f>IF(ItemLists_295084!AE4311=1,"Yes","No")</f>
        <v>No</v>
      </c>
      <c r="E4313" s="18">
        <f>ItemLists_295084!C4311</f>
        <v>0</v>
      </c>
      <c r="F4313">
        <f>ItemLists_295084!F4311</f>
        <v>0</v>
      </c>
      <c r="G4313">
        <f>ItemLists_295084!P4311</f>
        <v>0</v>
      </c>
      <c r="H4313" s="1">
        <f>ItemLists_295084!W4311</f>
        <v>0</v>
      </c>
      <c r="I4313">
        <f>ItemLists_295084!S4311</f>
        <v>0</v>
      </c>
    </row>
    <row r="4314" spans="1:9" x14ac:dyDescent="0.25">
      <c r="A4314" t="str">
        <f>IF(ItemLists_295084!A4312="Juvenile Non-Fiction","JNF","")</f>
        <v/>
      </c>
      <c r="B4314">
        <f>ItemLists_295084!B4312</f>
        <v>0</v>
      </c>
      <c r="C4314" t="str">
        <f>LEFT(ItemLists_295084!D4312,36)</f>
        <v/>
      </c>
      <c r="D4314" s="3" t="str">
        <f>IF(ItemLists_295084!AE4312=1,"Yes","No")</f>
        <v>No</v>
      </c>
      <c r="E4314" s="18">
        <f>ItemLists_295084!C4312</f>
        <v>0</v>
      </c>
      <c r="F4314">
        <f>ItemLists_295084!F4312</f>
        <v>0</v>
      </c>
      <c r="G4314">
        <f>ItemLists_295084!P4312</f>
        <v>0</v>
      </c>
      <c r="H4314" s="1">
        <f>ItemLists_295084!W4312</f>
        <v>0</v>
      </c>
      <c r="I4314">
        <f>ItemLists_295084!S4312</f>
        <v>0</v>
      </c>
    </row>
    <row r="4315" spans="1:9" x14ac:dyDescent="0.25">
      <c r="A4315" t="str">
        <f>IF(ItemLists_295084!A4313="Juvenile Non-Fiction","JNF","")</f>
        <v/>
      </c>
      <c r="B4315">
        <f>ItemLists_295084!B4313</f>
        <v>0</v>
      </c>
      <c r="C4315" t="str">
        <f>LEFT(ItemLists_295084!D4313,36)</f>
        <v/>
      </c>
      <c r="D4315" s="3" t="str">
        <f>IF(ItemLists_295084!AE4313=1,"Yes","No")</f>
        <v>No</v>
      </c>
      <c r="E4315" s="18">
        <f>ItemLists_295084!C4313</f>
        <v>0</v>
      </c>
      <c r="F4315">
        <f>ItemLists_295084!F4313</f>
        <v>0</v>
      </c>
      <c r="G4315">
        <f>ItemLists_295084!P4313</f>
        <v>0</v>
      </c>
      <c r="H4315" s="1">
        <f>ItemLists_295084!W4313</f>
        <v>0</v>
      </c>
      <c r="I4315">
        <f>ItemLists_295084!S4313</f>
        <v>0</v>
      </c>
    </row>
    <row r="4316" spans="1:9" x14ac:dyDescent="0.25">
      <c r="A4316" t="str">
        <f>IF(ItemLists_295084!A4314="Juvenile Non-Fiction","JNF","")</f>
        <v/>
      </c>
      <c r="B4316">
        <f>ItemLists_295084!B4314</f>
        <v>0</v>
      </c>
      <c r="C4316" t="str">
        <f>LEFT(ItemLists_295084!D4314,36)</f>
        <v/>
      </c>
      <c r="D4316" s="3" t="str">
        <f>IF(ItemLists_295084!AE4314=1,"Yes","No")</f>
        <v>No</v>
      </c>
      <c r="E4316" s="18">
        <f>ItemLists_295084!C4314</f>
        <v>0</v>
      </c>
      <c r="F4316">
        <f>ItemLists_295084!F4314</f>
        <v>0</v>
      </c>
      <c r="G4316">
        <f>ItemLists_295084!P4314</f>
        <v>0</v>
      </c>
      <c r="H4316" s="1">
        <f>ItemLists_295084!W4314</f>
        <v>0</v>
      </c>
      <c r="I4316">
        <f>ItemLists_295084!S4314</f>
        <v>0</v>
      </c>
    </row>
    <row r="4317" spans="1:9" x14ac:dyDescent="0.25">
      <c r="A4317" t="str">
        <f>IF(ItemLists_295084!A4315="Juvenile Non-Fiction","JNF","")</f>
        <v/>
      </c>
      <c r="B4317">
        <f>ItemLists_295084!B4315</f>
        <v>0</v>
      </c>
      <c r="C4317" t="str">
        <f>LEFT(ItemLists_295084!D4315,36)</f>
        <v/>
      </c>
      <c r="D4317" s="3" t="str">
        <f>IF(ItemLists_295084!AE4315=1,"Yes","No")</f>
        <v>No</v>
      </c>
      <c r="E4317" s="18">
        <f>ItemLists_295084!C4315</f>
        <v>0</v>
      </c>
      <c r="F4317">
        <f>ItemLists_295084!F4315</f>
        <v>0</v>
      </c>
      <c r="G4317">
        <f>ItemLists_295084!P4315</f>
        <v>0</v>
      </c>
      <c r="H4317" s="1">
        <f>ItemLists_295084!W4315</f>
        <v>0</v>
      </c>
      <c r="I4317">
        <f>ItemLists_295084!S4315</f>
        <v>0</v>
      </c>
    </row>
    <row r="4318" spans="1:9" x14ac:dyDescent="0.25">
      <c r="A4318" t="str">
        <f>IF(ItemLists_295084!A4316="Juvenile Non-Fiction","JNF","")</f>
        <v/>
      </c>
      <c r="B4318">
        <f>ItemLists_295084!B4316</f>
        <v>0</v>
      </c>
      <c r="C4318" t="str">
        <f>LEFT(ItemLists_295084!D4316,36)</f>
        <v/>
      </c>
      <c r="D4318" s="3" t="str">
        <f>IF(ItemLists_295084!AE4316=1,"Yes","No")</f>
        <v>No</v>
      </c>
      <c r="E4318" s="18">
        <f>ItemLists_295084!C4316</f>
        <v>0</v>
      </c>
      <c r="F4318">
        <f>ItemLists_295084!F4316</f>
        <v>0</v>
      </c>
      <c r="G4318">
        <f>ItemLists_295084!P4316</f>
        <v>0</v>
      </c>
      <c r="H4318" s="1">
        <f>ItemLists_295084!W4316</f>
        <v>0</v>
      </c>
      <c r="I4318">
        <f>ItemLists_295084!S4316</f>
        <v>0</v>
      </c>
    </row>
    <row r="4319" spans="1:9" x14ac:dyDescent="0.25">
      <c r="A4319" t="str">
        <f>IF(ItemLists_295084!A4317="Juvenile Non-Fiction","JNF","")</f>
        <v/>
      </c>
      <c r="B4319">
        <f>ItemLists_295084!B4317</f>
        <v>0</v>
      </c>
      <c r="C4319" t="str">
        <f>LEFT(ItemLists_295084!D4317,36)</f>
        <v/>
      </c>
      <c r="D4319" s="3" t="str">
        <f>IF(ItemLists_295084!AE4317=1,"Yes","No")</f>
        <v>No</v>
      </c>
      <c r="E4319" s="18">
        <f>ItemLists_295084!C4317</f>
        <v>0</v>
      </c>
      <c r="F4319">
        <f>ItemLists_295084!F4317</f>
        <v>0</v>
      </c>
      <c r="G4319">
        <f>ItemLists_295084!P4317</f>
        <v>0</v>
      </c>
      <c r="H4319" s="1">
        <f>ItemLists_295084!W4317</f>
        <v>0</v>
      </c>
      <c r="I4319">
        <f>ItemLists_295084!S4317</f>
        <v>0</v>
      </c>
    </row>
    <row r="4320" spans="1:9" x14ac:dyDescent="0.25">
      <c r="A4320" t="str">
        <f>IF(ItemLists_295084!A4318="Juvenile Non-Fiction","JNF","")</f>
        <v/>
      </c>
      <c r="B4320">
        <f>ItemLists_295084!B4318</f>
        <v>0</v>
      </c>
      <c r="C4320" t="str">
        <f>LEFT(ItemLists_295084!D4318,36)</f>
        <v/>
      </c>
      <c r="D4320" s="3" t="str">
        <f>IF(ItemLists_295084!AE4318=1,"Yes","No")</f>
        <v>No</v>
      </c>
      <c r="E4320" s="18">
        <f>ItemLists_295084!C4318</f>
        <v>0</v>
      </c>
      <c r="F4320">
        <f>ItemLists_295084!F4318</f>
        <v>0</v>
      </c>
      <c r="G4320">
        <f>ItemLists_295084!P4318</f>
        <v>0</v>
      </c>
      <c r="H4320" s="1">
        <f>ItemLists_295084!W4318</f>
        <v>0</v>
      </c>
      <c r="I4320">
        <f>ItemLists_295084!S4318</f>
        <v>0</v>
      </c>
    </row>
    <row r="4321" spans="1:9" x14ac:dyDescent="0.25">
      <c r="A4321" t="str">
        <f>IF(ItemLists_295084!A4319="Juvenile Non-Fiction","JNF","")</f>
        <v/>
      </c>
      <c r="B4321">
        <f>ItemLists_295084!B4319</f>
        <v>0</v>
      </c>
      <c r="C4321" t="str">
        <f>LEFT(ItemLists_295084!D4319,36)</f>
        <v/>
      </c>
      <c r="D4321" s="3" t="str">
        <f>IF(ItemLists_295084!AE4319=1,"Yes","No")</f>
        <v>No</v>
      </c>
      <c r="E4321" s="18">
        <f>ItemLists_295084!C4319</f>
        <v>0</v>
      </c>
      <c r="F4321">
        <f>ItemLists_295084!F4319</f>
        <v>0</v>
      </c>
      <c r="G4321">
        <f>ItemLists_295084!P4319</f>
        <v>0</v>
      </c>
      <c r="H4321" s="1">
        <f>ItemLists_295084!W4319</f>
        <v>0</v>
      </c>
      <c r="I4321">
        <f>ItemLists_295084!S4319</f>
        <v>0</v>
      </c>
    </row>
    <row r="4322" spans="1:9" x14ac:dyDescent="0.25">
      <c r="A4322" t="str">
        <f>IF(ItemLists_295084!A4320="Juvenile Non-Fiction","JNF","")</f>
        <v/>
      </c>
      <c r="B4322">
        <f>ItemLists_295084!B4320</f>
        <v>0</v>
      </c>
      <c r="C4322" t="str">
        <f>LEFT(ItemLists_295084!D4320,36)</f>
        <v/>
      </c>
      <c r="D4322" s="3" t="str">
        <f>IF(ItemLists_295084!AE4320=1,"Yes","No")</f>
        <v>No</v>
      </c>
      <c r="E4322" s="18">
        <f>ItemLists_295084!C4320</f>
        <v>0</v>
      </c>
      <c r="F4322">
        <f>ItemLists_295084!F4320</f>
        <v>0</v>
      </c>
      <c r="G4322">
        <f>ItemLists_295084!P4320</f>
        <v>0</v>
      </c>
      <c r="H4322" s="1">
        <f>ItemLists_295084!W4320</f>
        <v>0</v>
      </c>
      <c r="I4322">
        <f>ItemLists_295084!S4320</f>
        <v>0</v>
      </c>
    </row>
    <row r="4323" spans="1:9" x14ac:dyDescent="0.25">
      <c r="A4323" t="str">
        <f>IF(ItemLists_295084!A4321="Juvenile Non-Fiction","JNF","")</f>
        <v/>
      </c>
      <c r="B4323">
        <f>ItemLists_295084!B4321</f>
        <v>0</v>
      </c>
      <c r="C4323" t="str">
        <f>LEFT(ItemLists_295084!D4321,36)</f>
        <v/>
      </c>
      <c r="D4323" s="3" t="str">
        <f>IF(ItemLists_295084!AE4321=1,"Yes","No")</f>
        <v>No</v>
      </c>
      <c r="E4323" s="18">
        <f>ItemLists_295084!C4321</f>
        <v>0</v>
      </c>
      <c r="F4323">
        <f>ItemLists_295084!F4321</f>
        <v>0</v>
      </c>
      <c r="G4323">
        <f>ItemLists_295084!P4321</f>
        <v>0</v>
      </c>
      <c r="H4323" s="1">
        <f>ItemLists_295084!W4321</f>
        <v>0</v>
      </c>
      <c r="I4323">
        <f>ItemLists_295084!S4321</f>
        <v>0</v>
      </c>
    </row>
    <row r="4324" spans="1:9" x14ac:dyDescent="0.25">
      <c r="A4324" t="str">
        <f>IF(ItemLists_295084!A4322="Juvenile Non-Fiction","JNF","")</f>
        <v/>
      </c>
      <c r="B4324">
        <f>ItemLists_295084!B4322</f>
        <v>0</v>
      </c>
      <c r="C4324" t="str">
        <f>LEFT(ItemLists_295084!D4322,36)</f>
        <v/>
      </c>
      <c r="D4324" s="3" t="str">
        <f>IF(ItemLists_295084!AE4322=1,"Yes","No")</f>
        <v>No</v>
      </c>
      <c r="E4324" s="18">
        <f>ItemLists_295084!C4322</f>
        <v>0</v>
      </c>
      <c r="F4324">
        <f>ItemLists_295084!F4322</f>
        <v>0</v>
      </c>
      <c r="G4324">
        <f>ItemLists_295084!P4322</f>
        <v>0</v>
      </c>
      <c r="H4324" s="1">
        <f>ItemLists_295084!W4322</f>
        <v>0</v>
      </c>
      <c r="I4324">
        <f>ItemLists_295084!S4322</f>
        <v>0</v>
      </c>
    </row>
    <row r="4325" spans="1:9" x14ac:dyDescent="0.25">
      <c r="A4325" t="str">
        <f>IF(ItemLists_295084!A4323="Juvenile Non-Fiction","JNF","")</f>
        <v/>
      </c>
      <c r="B4325">
        <f>ItemLists_295084!B4323</f>
        <v>0</v>
      </c>
      <c r="C4325" t="str">
        <f>LEFT(ItemLists_295084!D4323,36)</f>
        <v/>
      </c>
      <c r="D4325" s="3" t="str">
        <f>IF(ItemLists_295084!AE4323=1,"Yes","No")</f>
        <v>No</v>
      </c>
      <c r="E4325" s="18">
        <f>ItemLists_295084!C4323</f>
        <v>0</v>
      </c>
      <c r="F4325">
        <f>ItemLists_295084!F4323</f>
        <v>0</v>
      </c>
      <c r="G4325">
        <f>ItemLists_295084!P4323</f>
        <v>0</v>
      </c>
      <c r="H4325" s="1">
        <f>ItemLists_295084!W4323</f>
        <v>0</v>
      </c>
      <c r="I4325">
        <f>ItemLists_295084!S4323</f>
        <v>0</v>
      </c>
    </row>
    <row r="4326" spans="1:9" x14ac:dyDescent="0.25">
      <c r="A4326" t="str">
        <f>IF(ItemLists_295084!A4324="Juvenile Non-Fiction","JNF","")</f>
        <v/>
      </c>
      <c r="B4326">
        <f>ItemLists_295084!B4324</f>
        <v>0</v>
      </c>
      <c r="C4326" t="str">
        <f>LEFT(ItemLists_295084!D4324,36)</f>
        <v/>
      </c>
      <c r="D4326" s="3" t="str">
        <f>IF(ItemLists_295084!AE4324=1,"Yes","No")</f>
        <v>No</v>
      </c>
      <c r="E4326" s="18">
        <f>ItemLists_295084!C4324</f>
        <v>0</v>
      </c>
      <c r="F4326">
        <f>ItemLists_295084!F4324</f>
        <v>0</v>
      </c>
      <c r="G4326">
        <f>ItemLists_295084!P4324</f>
        <v>0</v>
      </c>
      <c r="H4326" s="1">
        <f>ItemLists_295084!W4324</f>
        <v>0</v>
      </c>
      <c r="I4326">
        <f>ItemLists_295084!S4324</f>
        <v>0</v>
      </c>
    </row>
    <row r="4327" spans="1:9" x14ac:dyDescent="0.25">
      <c r="A4327" t="str">
        <f>IF(ItemLists_295084!A4325="Juvenile Non-Fiction","JNF","")</f>
        <v/>
      </c>
      <c r="B4327">
        <f>ItemLists_295084!B4325</f>
        <v>0</v>
      </c>
      <c r="C4327" t="str">
        <f>LEFT(ItemLists_295084!D4325,36)</f>
        <v/>
      </c>
      <c r="D4327" s="3" t="str">
        <f>IF(ItemLists_295084!AE4325=1,"Yes","No")</f>
        <v>No</v>
      </c>
      <c r="E4327" s="18">
        <f>ItemLists_295084!C4325</f>
        <v>0</v>
      </c>
      <c r="F4327">
        <f>ItemLists_295084!F4325</f>
        <v>0</v>
      </c>
      <c r="G4327">
        <f>ItemLists_295084!P4325</f>
        <v>0</v>
      </c>
      <c r="H4327" s="1">
        <f>ItemLists_295084!W4325</f>
        <v>0</v>
      </c>
      <c r="I4327">
        <f>ItemLists_295084!S4325</f>
        <v>0</v>
      </c>
    </row>
    <row r="4328" spans="1:9" x14ac:dyDescent="0.25">
      <c r="A4328" t="str">
        <f>IF(ItemLists_295084!A4326="Juvenile Non-Fiction","JNF","")</f>
        <v/>
      </c>
      <c r="B4328">
        <f>ItemLists_295084!B4326</f>
        <v>0</v>
      </c>
      <c r="C4328" t="str">
        <f>LEFT(ItemLists_295084!D4326,36)</f>
        <v/>
      </c>
      <c r="D4328" s="3" t="str">
        <f>IF(ItemLists_295084!AE4326=1,"Yes","No")</f>
        <v>No</v>
      </c>
      <c r="E4328" s="18">
        <f>ItemLists_295084!C4326</f>
        <v>0</v>
      </c>
      <c r="F4328">
        <f>ItemLists_295084!F4326</f>
        <v>0</v>
      </c>
      <c r="G4328">
        <f>ItemLists_295084!P4326</f>
        <v>0</v>
      </c>
      <c r="H4328" s="1">
        <f>ItemLists_295084!W4326</f>
        <v>0</v>
      </c>
      <c r="I4328">
        <f>ItemLists_295084!S4326</f>
        <v>0</v>
      </c>
    </row>
    <row r="4329" spans="1:9" x14ac:dyDescent="0.25">
      <c r="A4329" t="str">
        <f>IF(ItemLists_295084!A4327="Juvenile Non-Fiction","JNF","")</f>
        <v/>
      </c>
      <c r="B4329">
        <f>ItemLists_295084!B4327</f>
        <v>0</v>
      </c>
      <c r="C4329" t="str">
        <f>LEFT(ItemLists_295084!D4327,36)</f>
        <v/>
      </c>
      <c r="D4329" s="3" t="str">
        <f>IF(ItemLists_295084!AE4327=1,"Yes","No")</f>
        <v>No</v>
      </c>
      <c r="E4329" s="18">
        <f>ItemLists_295084!C4327</f>
        <v>0</v>
      </c>
      <c r="F4329">
        <f>ItemLists_295084!F4327</f>
        <v>0</v>
      </c>
      <c r="G4329">
        <f>ItemLists_295084!P4327</f>
        <v>0</v>
      </c>
      <c r="H4329" s="1">
        <f>ItemLists_295084!W4327</f>
        <v>0</v>
      </c>
      <c r="I4329">
        <f>ItemLists_295084!S4327</f>
        <v>0</v>
      </c>
    </row>
    <row r="4330" spans="1:9" x14ac:dyDescent="0.25">
      <c r="A4330" t="str">
        <f>IF(ItemLists_295084!A4328="Juvenile Non-Fiction","JNF","")</f>
        <v/>
      </c>
      <c r="B4330">
        <f>ItemLists_295084!B4328</f>
        <v>0</v>
      </c>
      <c r="C4330" t="str">
        <f>LEFT(ItemLists_295084!D4328,36)</f>
        <v/>
      </c>
      <c r="D4330" s="3" t="str">
        <f>IF(ItemLists_295084!AE4328=1,"Yes","No")</f>
        <v>No</v>
      </c>
      <c r="E4330" s="18">
        <f>ItemLists_295084!C4328</f>
        <v>0</v>
      </c>
      <c r="F4330">
        <f>ItemLists_295084!F4328</f>
        <v>0</v>
      </c>
      <c r="G4330">
        <f>ItemLists_295084!P4328</f>
        <v>0</v>
      </c>
      <c r="H4330" s="1">
        <f>ItemLists_295084!W4328</f>
        <v>0</v>
      </c>
      <c r="I4330">
        <f>ItemLists_295084!S4328</f>
        <v>0</v>
      </c>
    </row>
    <row r="4331" spans="1:9" x14ac:dyDescent="0.25">
      <c r="A4331" t="str">
        <f>IF(ItemLists_295084!A4329="Juvenile Non-Fiction","JNF","")</f>
        <v/>
      </c>
      <c r="B4331">
        <f>ItemLists_295084!B4329</f>
        <v>0</v>
      </c>
      <c r="C4331" t="str">
        <f>LEFT(ItemLists_295084!D4329,36)</f>
        <v/>
      </c>
      <c r="D4331" s="3" t="str">
        <f>IF(ItemLists_295084!AE4329=1,"Yes","No")</f>
        <v>No</v>
      </c>
      <c r="E4331" s="18">
        <f>ItemLists_295084!C4329</f>
        <v>0</v>
      </c>
      <c r="F4331">
        <f>ItemLists_295084!F4329</f>
        <v>0</v>
      </c>
      <c r="G4331">
        <f>ItemLists_295084!P4329</f>
        <v>0</v>
      </c>
      <c r="H4331" s="1">
        <f>ItemLists_295084!W4329</f>
        <v>0</v>
      </c>
      <c r="I4331">
        <f>ItemLists_295084!S4329</f>
        <v>0</v>
      </c>
    </row>
    <row r="4332" spans="1:9" x14ac:dyDescent="0.25">
      <c r="A4332" t="str">
        <f>IF(ItemLists_295084!A4330="Juvenile Non-Fiction","JNF","")</f>
        <v/>
      </c>
      <c r="B4332">
        <f>ItemLists_295084!B4330</f>
        <v>0</v>
      </c>
      <c r="C4332" t="str">
        <f>LEFT(ItemLists_295084!D4330,36)</f>
        <v/>
      </c>
      <c r="D4332" s="3" t="str">
        <f>IF(ItemLists_295084!AE4330=1,"Yes","No")</f>
        <v>No</v>
      </c>
      <c r="E4332" s="18">
        <f>ItemLists_295084!C4330</f>
        <v>0</v>
      </c>
      <c r="F4332">
        <f>ItemLists_295084!F4330</f>
        <v>0</v>
      </c>
      <c r="G4332">
        <f>ItemLists_295084!P4330</f>
        <v>0</v>
      </c>
      <c r="H4332" s="1">
        <f>ItemLists_295084!W4330</f>
        <v>0</v>
      </c>
      <c r="I4332">
        <f>ItemLists_295084!S4330</f>
        <v>0</v>
      </c>
    </row>
    <row r="4333" spans="1:9" x14ac:dyDescent="0.25">
      <c r="A4333" t="str">
        <f>IF(ItemLists_295084!A4331="Juvenile Non-Fiction","JNF","")</f>
        <v/>
      </c>
      <c r="B4333">
        <f>ItemLists_295084!B4331</f>
        <v>0</v>
      </c>
      <c r="C4333" t="str">
        <f>LEFT(ItemLists_295084!D4331,36)</f>
        <v/>
      </c>
      <c r="D4333" s="3" t="str">
        <f>IF(ItemLists_295084!AE4331=1,"Yes","No")</f>
        <v>No</v>
      </c>
      <c r="E4333" s="18">
        <f>ItemLists_295084!C4331</f>
        <v>0</v>
      </c>
      <c r="F4333">
        <f>ItemLists_295084!F4331</f>
        <v>0</v>
      </c>
      <c r="G4333">
        <f>ItemLists_295084!P4331</f>
        <v>0</v>
      </c>
      <c r="H4333" s="1">
        <f>ItemLists_295084!W4331</f>
        <v>0</v>
      </c>
      <c r="I4333">
        <f>ItemLists_295084!S4331</f>
        <v>0</v>
      </c>
    </row>
    <row r="4334" spans="1:9" x14ac:dyDescent="0.25">
      <c r="A4334" t="str">
        <f>IF(ItemLists_295084!A4332="Juvenile Non-Fiction","JNF","")</f>
        <v/>
      </c>
      <c r="B4334">
        <f>ItemLists_295084!B4332</f>
        <v>0</v>
      </c>
      <c r="C4334" t="str">
        <f>LEFT(ItemLists_295084!D4332,36)</f>
        <v/>
      </c>
      <c r="D4334" s="3" t="str">
        <f>IF(ItemLists_295084!AE4332=1,"Yes","No")</f>
        <v>No</v>
      </c>
      <c r="E4334" s="18">
        <f>ItemLists_295084!C4332</f>
        <v>0</v>
      </c>
      <c r="F4334">
        <f>ItemLists_295084!F4332</f>
        <v>0</v>
      </c>
      <c r="G4334">
        <f>ItemLists_295084!P4332</f>
        <v>0</v>
      </c>
      <c r="H4334" s="1">
        <f>ItemLists_295084!W4332</f>
        <v>0</v>
      </c>
      <c r="I4334">
        <f>ItemLists_295084!S4332</f>
        <v>0</v>
      </c>
    </row>
    <row r="4335" spans="1:9" x14ac:dyDescent="0.25">
      <c r="A4335" t="str">
        <f>IF(ItemLists_295084!A4333="Juvenile Non-Fiction","JNF","")</f>
        <v/>
      </c>
      <c r="B4335">
        <f>ItemLists_295084!B4333</f>
        <v>0</v>
      </c>
      <c r="C4335" t="str">
        <f>LEFT(ItemLists_295084!D4333,36)</f>
        <v/>
      </c>
      <c r="D4335" s="3" t="str">
        <f>IF(ItemLists_295084!AE4333=1,"Yes","No")</f>
        <v>No</v>
      </c>
      <c r="E4335" s="18">
        <f>ItemLists_295084!C4333</f>
        <v>0</v>
      </c>
      <c r="F4335">
        <f>ItemLists_295084!F4333</f>
        <v>0</v>
      </c>
      <c r="G4335">
        <f>ItemLists_295084!P4333</f>
        <v>0</v>
      </c>
      <c r="H4335" s="1">
        <f>ItemLists_295084!W4333</f>
        <v>0</v>
      </c>
      <c r="I4335">
        <f>ItemLists_295084!S4333</f>
        <v>0</v>
      </c>
    </row>
    <row r="4336" spans="1:9" x14ac:dyDescent="0.25">
      <c r="A4336" t="str">
        <f>IF(ItemLists_295084!A4334="Juvenile Non-Fiction","JNF","")</f>
        <v/>
      </c>
      <c r="B4336">
        <f>ItemLists_295084!B4334</f>
        <v>0</v>
      </c>
      <c r="C4336" t="str">
        <f>LEFT(ItemLists_295084!D4334,36)</f>
        <v/>
      </c>
      <c r="D4336" s="3" t="str">
        <f>IF(ItemLists_295084!AE4334=1,"Yes","No")</f>
        <v>No</v>
      </c>
      <c r="E4336" s="18">
        <f>ItemLists_295084!C4334</f>
        <v>0</v>
      </c>
      <c r="F4336">
        <f>ItemLists_295084!F4334</f>
        <v>0</v>
      </c>
      <c r="G4336">
        <f>ItemLists_295084!P4334</f>
        <v>0</v>
      </c>
      <c r="H4336" s="1">
        <f>ItemLists_295084!W4334</f>
        <v>0</v>
      </c>
      <c r="I4336">
        <f>ItemLists_295084!S4334</f>
        <v>0</v>
      </c>
    </row>
    <row r="4337" spans="1:9" x14ac:dyDescent="0.25">
      <c r="A4337" t="str">
        <f>IF(ItemLists_295084!A4335="Juvenile Non-Fiction","JNF","")</f>
        <v/>
      </c>
      <c r="B4337">
        <f>ItemLists_295084!B4335</f>
        <v>0</v>
      </c>
      <c r="C4337" t="str">
        <f>LEFT(ItemLists_295084!D4335,36)</f>
        <v/>
      </c>
      <c r="D4337" s="3" t="str">
        <f>IF(ItemLists_295084!AE4335=1,"Yes","No")</f>
        <v>No</v>
      </c>
      <c r="E4337" s="18">
        <f>ItemLists_295084!C4335</f>
        <v>0</v>
      </c>
      <c r="F4337">
        <f>ItemLists_295084!F4335</f>
        <v>0</v>
      </c>
      <c r="G4337">
        <f>ItemLists_295084!P4335</f>
        <v>0</v>
      </c>
      <c r="H4337" s="1">
        <f>ItemLists_295084!W4335</f>
        <v>0</v>
      </c>
      <c r="I4337">
        <f>ItemLists_295084!S4335</f>
        <v>0</v>
      </c>
    </row>
    <row r="4338" spans="1:9" x14ac:dyDescent="0.25">
      <c r="A4338" t="str">
        <f>IF(ItemLists_295084!A4336="Juvenile Non-Fiction","JNF","")</f>
        <v/>
      </c>
      <c r="B4338">
        <f>ItemLists_295084!B4336</f>
        <v>0</v>
      </c>
      <c r="C4338" t="str">
        <f>LEFT(ItemLists_295084!D4336,36)</f>
        <v/>
      </c>
      <c r="D4338" s="3" t="str">
        <f>IF(ItemLists_295084!AE4336=1,"Yes","No")</f>
        <v>No</v>
      </c>
      <c r="E4338" s="18">
        <f>ItemLists_295084!C4336</f>
        <v>0</v>
      </c>
      <c r="F4338">
        <f>ItemLists_295084!F4336</f>
        <v>0</v>
      </c>
      <c r="G4338">
        <f>ItemLists_295084!P4336</f>
        <v>0</v>
      </c>
      <c r="H4338" s="1">
        <f>ItemLists_295084!W4336</f>
        <v>0</v>
      </c>
      <c r="I4338">
        <f>ItemLists_295084!S4336</f>
        <v>0</v>
      </c>
    </row>
    <row r="4339" spans="1:9" x14ac:dyDescent="0.25">
      <c r="A4339" t="str">
        <f>IF(ItemLists_295084!A4337="Juvenile Non-Fiction","JNF","")</f>
        <v/>
      </c>
      <c r="B4339">
        <f>ItemLists_295084!B4337</f>
        <v>0</v>
      </c>
      <c r="C4339" t="str">
        <f>LEFT(ItemLists_295084!D4337,36)</f>
        <v/>
      </c>
      <c r="D4339" s="3" t="str">
        <f>IF(ItemLists_295084!AE4337=1,"Yes","No")</f>
        <v>No</v>
      </c>
      <c r="E4339" s="18">
        <f>ItemLists_295084!C4337</f>
        <v>0</v>
      </c>
      <c r="F4339">
        <f>ItemLists_295084!F4337</f>
        <v>0</v>
      </c>
      <c r="G4339">
        <f>ItemLists_295084!P4337</f>
        <v>0</v>
      </c>
      <c r="H4339" s="1">
        <f>ItemLists_295084!W4337</f>
        <v>0</v>
      </c>
      <c r="I4339">
        <f>ItemLists_295084!S4337</f>
        <v>0</v>
      </c>
    </row>
    <row r="4340" spans="1:9" x14ac:dyDescent="0.25">
      <c r="A4340" t="str">
        <f>IF(ItemLists_295084!A4338="Juvenile Non-Fiction","JNF","")</f>
        <v/>
      </c>
      <c r="B4340">
        <f>ItemLists_295084!B4338</f>
        <v>0</v>
      </c>
      <c r="C4340" t="str">
        <f>LEFT(ItemLists_295084!D4338,36)</f>
        <v/>
      </c>
      <c r="D4340" s="3" t="str">
        <f>IF(ItemLists_295084!AE4338=1,"Yes","No")</f>
        <v>No</v>
      </c>
      <c r="E4340" s="18">
        <f>ItemLists_295084!C4338</f>
        <v>0</v>
      </c>
      <c r="F4340">
        <f>ItemLists_295084!F4338</f>
        <v>0</v>
      </c>
      <c r="G4340">
        <f>ItemLists_295084!P4338</f>
        <v>0</v>
      </c>
      <c r="H4340" s="1">
        <f>ItemLists_295084!W4338</f>
        <v>0</v>
      </c>
      <c r="I4340">
        <f>ItemLists_295084!S4338</f>
        <v>0</v>
      </c>
    </row>
    <row r="4341" spans="1:9" x14ac:dyDescent="0.25">
      <c r="A4341" t="str">
        <f>IF(ItemLists_295084!A4339="Juvenile Non-Fiction","JNF","")</f>
        <v/>
      </c>
      <c r="B4341">
        <f>ItemLists_295084!B4339</f>
        <v>0</v>
      </c>
      <c r="C4341" t="str">
        <f>LEFT(ItemLists_295084!D4339,36)</f>
        <v/>
      </c>
      <c r="D4341" s="3" t="str">
        <f>IF(ItemLists_295084!AE4339=1,"Yes","No")</f>
        <v>No</v>
      </c>
      <c r="E4341" s="18">
        <f>ItemLists_295084!C4339</f>
        <v>0</v>
      </c>
      <c r="F4341">
        <f>ItemLists_295084!F4339</f>
        <v>0</v>
      </c>
      <c r="G4341">
        <f>ItemLists_295084!P4339</f>
        <v>0</v>
      </c>
      <c r="H4341" s="1">
        <f>ItemLists_295084!W4339</f>
        <v>0</v>
      </c>
      <c r="I4341">
        <f>ItemLists_295084!S4339</f>
        <v>0</v>
      </c>
    </row>
    <row r="4342" spans="1:9" x14ac:dyDescent="0.25">
      <c r="A4342" t="str">
        <f>IF(ItemLists_295084!A4340="Juvenile Non-Fiction","JNF","")</f>
        <v/>
      </c>
      <c r="B4342">
        <f>ItemLists_295084!B4340</f>
        <v>0</v>
      </c>
      <c r="C4342" t="str">
        <f>LEFT(ItemLists_295084!D4340,36)</f>
        <v/>
      </c>
      <c r="D4342" s="3" t="str">
        <f>IF(ItemLists_295084!AE4340=1,"Yes","No")</f>
        <v>No</v>
      </c>
      <c r="E4342" s="18">
        <f>ItemLists_295084!C4340</f>
        <v>0</v>
      </c>
      <c r="F4342">
        <f>ItemLists_295084!F4340</f>
        <v>0</v>
      </c>
      <c r="G4342">
        <f>ItemLists_295084!P4340</f>
        <v>0</v>
      </c>
      <c r="H4342" s="1">
        <f>ItemLists_295084!W4340</f>
        <v>0</v>
      </c>
      <c r="I4342">
        <f>ItemLists_295084!S4340</f>
        <v>0</v>
      </c>
    </row>
    <row r="4343" spans="1:9" x14ac:dyDescent="0.25">
      <c r="A4343" t="str">
        <f>IF(ItemLists_295084!A4341="Juvenile Non-Fiction","JNF","")</f>
        <v/>
      </c>
      <c r="B4343">
        <f>ItemLists_295084!B4341</f>
        <v>0</v>
      </c>
      <c r="C4343" t="str">
        <f>LEFT(ItemLists_295084!D4341,36)</f>
        <v/>
      </c>
      <c r="D4343" s="3" t="str">
        <f>IF(ItemLists_295084!AE4341=1,"Yes","No")</f>
        <v>No</v>
      </c>
      <c r="E4343" s="18">
        <f>ItemLists_295084!C4341</f>
        <v>0</v>
      </c>
      <c r="F4343">
        <f>ItemLists_295084!F4341</f>
        <v>0</v>
      </c>
      <c r="G4343">
        <f>ItemLists_295084!P4341</f>
        <v>0</v>
      </c>
      <c r="H4343" s="1">
        <f>ItemLists_295084!W4341</f>
        <v>0</v>
      </c>
      <c r="I4343">
        <f>ItemLists_295084!S4341</f>
        <v>0</v>
      </c>
    </row>
    <row r="4344" spans="1:9" x14ac:dyDescent="0.25">
      <c r="A4344" t="str">
        <f>IF(ItemLists_295084!A4342="Juvenile Non-Fiction","JNF","")</f>
        <v/>
      </c>
      <c r="B4344">
        <f>ItemLists_295084!B4342</f>
        <v>0</v>
      </c>
      <c r="C4344" t="str">
        <f>LEFT(ItemLists_295084!D4342,36)</f>
        <v/>
      </c>
      <c r="D4344" s="3" t="str">
        <f>IF(ItemLists_295084!AE4342=1,"Yes","No")</f>
        <v>No</v>
      </c>
      <c r="E4344" s="18">
        <f>ItemLists_295084!C4342</f>
        <v>0</v>
      </c>
      <c r="F4344">
        <f>ItemLists_295084!F4342</f>
        <v>0</v>
      </c>
      <c r="G4344">
        <f>ItemLists_295084!P4342</f>
        <v>0</v>
      </c>
      <c r="H4344" s="1">
        <f>ItemLists_295084!W4342</f>
        <v>0</v>
      </c>
      <c r="I4344">
        <f>ItemLists_295084!S4342</f>
        <v>0</v>
      </c>
    </row>
    <row r="4345" spans="1:9" x14ac:dyDescent="0.25">
      <c r="A4345" t="str">
        <f>IF(ItemLists_295084!A4343="Juvenile Non-Fiction","JNF","")</f>
        <v/>
      </c>
      <c r="B4345">
        <f>ItemLists_295084!B4343</f>
        <v>0</v>
      </c>
      <c r="C4345" t="str">
        <f>LEFT(ItemLists_295084!D4343,36)</f>
        <v/>
      </c>
      <c r="D4345" s="3" t="str">
        <f>IF(ItemLists_295084!AE4343=1,"Yes","No")</f>
        <v>No</v>
      </c>
      <c r="E4345" s="18">
        <f>ItemLists_295084!C4343</f>
        <v>0</v>
      </c>
      <c r="F4345">
        <f>ItemLists_295084!F4343</f>
        <v>0</v>
      </c>
      <c r="G4345">
        <f>ItemLists_295084!P4343</f>
        <v>0</v>
      </c>
      <c r="H4345" s="1">
        <f>ItemLists_295084!W4343</f>
        <v>0</v>
      </c>
      <c r="I4345">
        <f>ItemLists_295084!S4343</f>
        <v>0</v>
      </c>
    </row>
    <row r="4346" spans="1:9" x14ac:dyDescent="0.25">
      <c r="A4346" t="str">
        <f>IF(ItemLists_295084!A4344="Juvenile Non-Fiction","JNF","")</f>
        <v/>
      </c>
      <c r="B4346">
        <f>ItemLists_295084!B4344</f>
        <v>0</v>
      </c>
      <c r="C4346" t="str">
        <f>LEFT(ItemLists_295084!D4344,36)</f>
        <v/>
      </c>
      <c r="D4346" s="3" t="str">
        <f>IF(ItemLists_295084!AE4344=1,"Yes","No")</f>
        <v>No</v>
      </c>
      <c r="E4346" s="18">
        <f>ItemLists_295084!C4344</f>
        <v>0</v>
      </c>
      <c r="F4346">
        <f>ItemLists_295084!F4344</f>
        <v>0</v>
      </c>
      <c r="G4346">
        <f>ItemLists_295084!P4344</f>
        <v>0</v>
      </c>
      <c r="H4346" s="1">
        <f>ItemLists_295084!W4344</f>
        <v>0</v>
      </c>
      <c r="I4346">
        <f>ItemLists_295084!S4344</f>
        <v>0</v>
      </c>
    </row>
    <row r="4347" spans="1:9" x14ac:dyDescent="0.25">
      <c r="A4347" t="str">
        <f>IF(ItemLists_295084!A4345="Juvenile Non-Fiction","JNF","")</f>
        <v/>
      </c>
      <c r="B4347">
        <f>ItemLists_295084!B4345</f>
        <v>0</v>
      </c>
      <c r="C4347" t="str">
        <f>LEFT(ItemLists_295084!D4345,36)</f>
        <v/>
      </c>
      <c r="D4347" s="3" t="str">
        <f>IF(ItemLists_295084!AE4345=1,"Yes","No")</f>
        <v>No</v>
      </c>
      <c r="E4347" s="18">
        <f>ItemLists_295084!C4345</f>
        <v>0</v>
      </c>
      <c r="F4347">
        <f>ItemLists_295084!F4345</f>
        <v>0</v>
      </c>
      <c r="G4347">
        <f>ItemLists_295084!P4345</f>
        <v>0</v>
      </c>
      <c r="H4347" s="1">
        <f>ItemLists_295084!W4345</f>
        <v>0</v>
      </c>
      <c r="I4347">
        <f>ItemLists_295084!S4345</f>
        <v>0</v>
      </c>
    </row>
    <row r="4348" spans="1:9" x14ac:dyDescent="0.25">
      <c r="A4348" t="str">
        <f>IF(ItemLists_295084!A4346="Juvenile Non-Fiction","JNF","")</f>
        <v/>
      </c>
      <c r="B4348">
        <f>ItemLists_295084!B4346</f>
        <v>0</v>
      </c>
      <c r="C4348" t="str">
        <f>LEFT(ItemLists_295084!D4346,36)</f>
        <v/>
      </c>
      <c r="D4348" s="3" t="str">
        <f>IF(ItemLists_295084!AE4346=1,"Yes","No")</f>
        <v>No</v>
      </c>
      <c r="E4348" s="18">
        <f>ItemLists_295084!C4346</f>
        <v>0</v>
      </c>
      <c r="F4348">
        <f>ItemLists_295084!F4346</f>
        <v>0</v>
      </c>
      <c r="G4348">
        <f>ItemLists_295084!P4346</f>
        <v>0</v>
      </c>
      <c r="H4348" s="1">
        <f>ItemLists_295084!W4346</f>
        <v>0</v>
      </c>
      <c r="I4348">
        <f>ItemLists_295084!S4346</f>
        <v>0</v>
      </c>
    </row>
    <row r="4349" spans="1:9" x14ac:dyDescent="0.25">
      <c r="A4349" t="str">
        <f>IF(ItemLists_295084!A4347="Juvenile Non-Fiction","JNF","")</f>
        <v/>
      </c>
      <c r="B4349">
        <f>ItemLists_295084!B4347</f>
        <v>0</v>
      </c>
      <c r="C4349" t="str">
        <f>LEFT(ItemLists_295084!D4347,36)</f>
        <v/>
      </c>
      <c r="D4349" s="3" t="str">
        <f>IF(ItemLists_295084!AE4347=1,"Yes","No")</f>
        <v>No</v>
      </c>
      <c r="E4349" s="18">
        <f>ItemLists_295084!C4347</f>
        <v>0</v>
      </c>
      <c r="F4349">
        <f>ItemLists_295084!F4347</f>
        <v>0</v>
      </c>
      <c r="G4349">
        <f>ItemLists_295084!P4347</f>
        <v>0</v>
      </c>
      <c r="H4349" s="1">
        <f>ItemLists_295084!W4347</f>
        <v>0</v>
      </c>
      <c r="I4349">
        <f>ItemLists_295084!S4347</f>
        <v>0</v>
      </c>
    </row>
    <row r="4350" spans="1:9" x14ac:dyDescent="0.25">
      <c r="A4350" t="str">
        <f>IF(ItemLists_295084!A4348="Juvenile Non-Fiction","JNF","")</f>
        <v/>
      </c>
      <c r="B4350">
        <f>ItemLists_295084!B4348</f>
        <v>0</v>
      </c>
      <c r="C4350" t="str">
        <f>LEFT(ItemLists_295084!D4348,36)</f>
        <v/>
      </c>
      <c r="D4350" s="3" t="str">
        <f>IF(ItemLists_295084!AE4348=1,"Yes","No")</f>
        <v>No</v>
      </c>
      <c r="E4350" s="18">
        <f>ItemLists_295084!C4348</f>
        <v>0</v>
      </c>
      <c r="F4350">
        <f>ItemLists_295084!F4348</f>
        <v>0</v>
      </c>
      <c r="G4350">
        <f>ItemLists_295084!P4348</f>
        <v>0</v>
      </c>
      <c r="H4350" s="1">
        <f>ItemLists_295084!W4348</f>
        <v>0</v>
      </c>
      <c r="I4350">
        <f>ItemLists_295084!S4348</f>
        <v>0</v>
      </c>
    </row>
    <row r="4351" spans="1:9" x14ac:dyDescent="0.25">
      <c r="A4351" t="str">
        <f>IF(ItemLists_295084!A4349="Juvenile Non-Fiction","JNF","")</f>
        <v/>
      </c>
      <c r="B4351">
        <f>ItemLists_295084!B4349</f>
        <v>0</v>
      </c>
      <c r="C4351" t="str">
        <f>LEFT(ItemLists_295084!D4349,36)</f>
        <v/>
      </c>
      <c r="D4351" s="3" t="str">
        <f>IF(ItemLists_295084!AE4349=1,"Yes","No")</f>
        <v>No</v>
      </c>
      <c r="E4351" s="18">
        <f>ItemLists_295084!C4349</f>
        <v>0</v>
      </c>
      <c r="F4351">
        <f>ItemLists_295084!F4349</f>
        <v>0</v>
      </c>
      <c r="G4351">
        <f>ItemLists_295084!P4349</f>
        <v>0</v>
      </c>
      <c r="H4351" s="1">
        <f>ItemLists_295084!W4349</f>
        <v>0</v>
      </c>
      <c r="I4351">
        <f>ItemLists_295084!S4349</f>
        <v>0</v>
      </c>
    </row>
    <row r="4352" spans="1:9" x14ac:dyDescent="0.25">
      <c r="A4352" t="str">
        <f>IF(ItemLists_295084!A4350="Juvenile Non-Fiction","JNF","")</f>
        <v/>
      </c>
      <c r="B4352">
        <f>ItemLists_295084!B4350</f>
        <v>0</v>
      </c>
      <c r="C4352" t="str">
        <f>LEFT(ItemLists_295084!D4350,36)</f>
        <v/>
      </c>
      <c r="D4352" s="3" t="str">
        <f>IF(ItemLists_295084!AE4350=1,"Yes","No")</f>
        <v>No</v>
      </c>
      <c r="E4352" s="18">
        <f>ItemLists_295084!C4350</f>
        <v>0</v>
      </c>
      <c r="F4352">
        <f>ItemLists_295084!F4350</f>
        <v>0</v>
      </c>
      <c r="G4352">
        <f>ItemLists_295084!P4350</f>
        <v>0</v>
      </c>
      <c r="H4352" s="1">
        <f>ItemLists_295084!W4350</f>
        <v>0</v>
      </c>
      <c r="I4352">
        <f>ItemLists_295084!S4350</f>
        <v>0</v>
      </c>
    </row>
    <row r="4353" spans="1:9" x14ac:dyDescent="0.25">
      <c r="A4353" t="str">
        <f>IF(ItemLists_295084!A4351="Juvenile Non-Fiction","JNF","")</f>
        <v/>
      </c>
      <c r="B4353">
        <f>ItemLists_295084!B4351</f>
        <v>0</v>
      </c>
      <c r="C4353" t="str">
        <f>LEFT(ItemLists_295084!D4351,36)</f>
        <v/>
      </c>
      <c r="D4353" s="3" t="str">
        <f>IF(ItemLists_295084!AE4351=1,"Yes","No")</f>
        <v>No</v>
      </c>
      <c r="E4353" s="18">
        <f>ItemLists_295084!C4351</f>
        <v>0</v>
      </c>
      <c r="F4353">
        <f>ItemLists_295084!F4351</f>
        <v>0</v>
      </c>
      <c r="G4353">
        <f>ItemLists_295084!P4351</f>
        <v>0</v>
      </c>
      <c r="H4353" s="1">
        <f>ItemLists_295084!W4351</f>
        <v>0</v>
      </c>
      <c r="I4353">
        <f>ItemLists_295084!S4351</f>
        <v>0</v>
      </c>
    </row>
    <row r="4354" spans="1:9" x14ac:dyDescent="0.25">
      <c r="A4354" t="str">
        <f>IF(ItemLists_295084!A4352="Juvenile Non-Fiction","JNF","")</f>
        <v/>
      </c>
      <c r="B4354">
        <f>ItemLists_295084!B4352</f>
        <v>0</v>
      </c>
      <c r="C4354" t="str">
        <f>LEFT(ItemLists_295084!D4352,36)</f>
        <v/>
      </c>
      <c r="D4354" s="3" t="str">
        <f>IF(ItemLists_295084!AE4352=1,"Yes","No")</f>
        <v>No</v>
      </c>
      <c r="E4354" s="18">
        <f>ItemLists_295084!C4352</f>
        <v>0</v>
      </c>
      <c r="F4354">
        <f>ItemLists_295084!F4352</f>
        <v>0</v>
      </c>
      <c r="G4354">
        <f>ItemLists_295084!P4352</f>
        <v>0</v>
      </c>
      <c r="H4354" s="1">
        <f>ItemLists_295084!W4352</f>
        <v>0</v>
      </c>
      <c r="I4354">
        <f>ItemLists_295084!S4352</f>
        <v>0</v>
      </c>
    </row>
    <row r="4355" spans="1:9" x14ac:dyDescent="0.25">
      <c r="A4355" t="str">
        <f>IF(ItemLists_295084!A4353="Juvenile Non-Fiction","JNF","")</f>
        <v/>
      </c>
      <c r="B4355">
        <f>ItemLists_295084!B4353</f>
        <v>0</v>
      </c>
      <c r="C4355" t="str">
        <f>LEFT(ItemLists_295084!D4353,36)</f>
        <v/>
      </c>
      <c r="D4355" s="3" t="str">
        <f>IF(ItemLists_295084!AE4353=1,"Yes","No")</f>
        <v>No</v>
      </c>
      <c r="E4355" s="18">
        <f>ItemLists_295084!C4353</f>
        <v>0</v>
      </c>
      <c r="F4355">
        <f>ItemLists_295084!F4353</f>
        <v>0</v>
      </c>
      <c r="G4355">
        <f>ItemLists_295084!P4353</f>
        <v>0</v>
      </c>
      <c r="H4355" s="1">
        <f>ItemLists_295084!W4353</f>
        <v>0</v>
      </c>
      <c r="I4355">
        <f>ItemLists_295084!S4353</f>
        <v>0</v>
      </c>
    </row>
    <row r="4356" spans="1:9" x14ac:dyDescent="0.25">
      <c r="A4356" t="str">
        <f>IF(ItemLists_295084!A4354="Juvenile Non-Fiction","JNF","")</f>
        <v/>
      </c>
      <c r="B4356">
        <f>ItemLists_295084!B4354</f>
        <v>0</v>
      </c>
      <c r="C4356" t="str">
        <f>LEFT(ItemLists_295084!D4354,36)</f>
        <v/>
      </c>
      <c r="D4356" s="3" t="str">
        <f>IF(ItemLists_295084!AE4354=1,"Yes","No")</f>
        <v>No</v>
      </c>
      <c r="E4356" s="18">
        <f>ItemLists_295084!C4354</f>
        <v>0</v>
      </c>
      <c r="F4356">
        <f>ItemLists_295084!F4354</f>
        <v>0</v>
      </c>
      <c r="G4356">
        <f>ItemLists_295084!P4354</f>
        <v>0</v>
      </c>
      <c r="H4356" s="1">
        <f>ItemLists_295084!W4354</f>
        <v>0</v>
      </c>
      <c r="I4356">
        <f>ItemLists_295084!S4354</f>
        <v>0</v>
      </c>
    </row>
    <row r="4357" spans="1:9" x14ac:dyDescent="0.25">
      <c r="A4357" t="str">
        <f>IF(ItemLists_295084!A4355="Juvenile Non-Fiction","JNF","")</f>
        <v/>
      </c>
      <c r="B4357">
        <f>ItemLists_295084!B4355</f>
        <v>0</v>
      </c>
      <c r="C4357" t="str">
        <f>LEFT(ItemLists_295084!D4355,36)</f>
        <v/>
      </c>
      <c r="D4357" s="3" t="str">
        <f>IF(ItemLists_295084!AE4355=1,"Yes","No")</f>
        <v>No</v>
      </c>
      <c r="E4357" s="18">
        <f>ItemLists_295084!C4355</f>
        <v>0</v>
      </c>
      <c r="F4357">
        <f>ItemLists_295084!F4355</f>
        <v>0</v>
      </c>
      <c r="G4357">
        <f>ItemLists_295084!P4355</f>
        <v>0</v>
      </c>
      <c r="H4357" s="1">
        <f>ItemLists_295084!W4355</f>
        <v>0</v>
      </c>
      <c r="I4357">
        <f>ItemLists_295084!S4355</f>
        <v>0</v>
      </c>
    </row>
    <row r="4358" spans="1:9" x14ac:dyDescent="0.25">
      <c r="A4358" t="str">
        <f>IF(ItemLists_295084!A4356="Juvenile Non-Fiction","JNF","")</f>
        <v/>
      </c>
      <c r="B4358">
        <f>ItemLists_295084!B4356</f>
        <v>0</v>
      </c>
      <c r="C4358" t="str">
        <f>LEFT(ItemLists_295084!D4356,36)</f>
        <v/>
      </c>
      <c r="D4358" s="3" t="str">
        <f>IF(ItemLists_295084!AE4356=1,"Yes","No")</f>
        <v>No</v>
      </c>
      <c r="E4358" s="18">
        <f>ItemLists_295084!C4356</f>
        <v>0</v>
      </c>
      <c r="F4358">
        <f>ItemLists_295084!F4356</f>
        <v>0</v>
      </c>
      <c r="G4358">
        <f>ItemLists_295084!P4356</f>
        <v>0</v>
      </c>
      <c r="H4358" s="1">
        <f>ItemLists_295084!W4356</f>
        <v>0</v>
      </c>
      <c r="I4358">
        <f>ItemLists_295084!S4356</f>
        <v>0</v>
      </c>
    </row>
    <row r="4359" spans="1:9" x14ac:dyDescent="0.25">
      <c r="A4359" t="str">
        <f>IF(ItemLists_295084!A4357="Juvenile Non-Fiction","JNF","")</f>
        <v/>
      </c>
      <c r="B4359">
        <f>ItemLists_295084!B4357</f>
        <v>0</v>
      </c>
      <c r="C4359" t="str">
        <f>LEFT(ItemLists_295084!D4357,36)</f>
        <v/>
      </c>
      <c r="D4359" s="3" t="str">
        <f>IF(ItemLists_295084!AE4357=1,"Yes","No")</f>
        <v>No</v>
      </c>
      <c r="E4359" s="18">
        <f>ItemLists_295084!C4357</f>
        <v>0</v>
      </c>
      <c r="F4359">
        <f>ItemLists_295084!F4357</f>
        <v>0</v>
      </c>
      <c r="G4359">
        <f>ItemLists_295084!P4357</f>
        <v>0</v>
      </c>
      <c r="H4359" s="1">
        <f>ItemLists_295084!W4357</f>
        <v>0</v>
      </c>
      <c r="I4359">
        <f>ItemLists_295084!S4357</f>
        <v>0</v>
      </c>
    </row>
    <row r="4360" spans="1:9" x14ac:dyDescent="0.25">
      <c r="A4360" t="str">
        <f>IF(ItemLists_295084!A4358="Juvenile Non-Fiction","JNF","")</f>
        <v/>
      </c>
      <c r="B4360">
        <f>ItemLists_295084!B4358</f>
        <v>0</v>
      </c>
      <c r="C4360" t="str">
        <f>LEFT(ItemLists_295084!D4358,36)</f>
        <v/>
      </c>
      <c r="D4360" s="3" t="str">
        <f>IF(ItemLists_295084!AE4358=1,"Yes","No")</f>
        <v>No</v>
      </c>
      <c r="E4360" s="18">
        <f>ItemLists_295084!C4358</f>
        <v>0</v>
      </c>
      <c r="F4360">
        <f>ItemLists_295084!F4358</f>
        <v>0</v>
      </c>
      <c r="G4360">
        <f>ItemLists_295084!P4358</f>
        <v>0</v>
      </c>
      <c r="H4360" s="1">
        <f>ItemLists_295084!W4358</f>
        <v>0</v>
      </c>
      <c r="I4360">
        <f>ItemLists_295084!S4358</f>
        <v>0</v>
      </c>
    </row>
    <row r="4361" spans="1:9" x14ac:dyDescent="0.25">
      <c r="A4361" t="str">
        <f>IF(ItemLists_295084!A4359="Juvenile Non-Fiction","JNF","")</f>
        <v/>
      </c>
      <c r="B4361">
        <f>ItemLists_295084!B4359</f>
        <v>0</v>
      </c>
      <c r="C4361" t="str">
        <f>LEFT(ItemLists_295084!D4359,36)</f>
        <v/>
      </c>
      <c r="D4361" s="3" t="str">
        <f>IF(ItemLists_295084!AE4359=1,"Yes","No")</f>
        <v>No</v>
      </c>
      <c r="E4361" s="18">
        <f>ItemLists_295084!C4359</f>
        <v>0</v>
      </c>
      <c r="F4361">
        <f>ItemLists_295084!F4359</f>
        <v>0</v>
      </c>
      <c r="G4361">
        <f>ItemLists_295084!P4359</f>
        <v>0</v>
      </c>
      <c r="H4361" s="1">
        <f>ItemLists_295084!W4359</f>
        <v>0</v>
      </c>
      <c r="I4361">
        <f>ItemLists_295084!S4359</f>
        <v>0</v>
      </c>
    </row>
    <row r="4362" spans="1:9" x14ac:dyDescent="0.25">
      <c r="A4362" t="str">
        <f>IF(ItemLists_295084!A4360="Juvenile Non-Fiction","JNF","")</f>
        <v/>
      </c>
      <c r="B4362">
        <f>ItemLists_295084!B4360</f>
        <v>0</v>
      </c>
      <c r="C4362" t="str">
        <f>LEFT(ItemLists_295084!D4360,36)</f>
        <v/>
      </c>
      <c r="D4362" s="3" t="str">
        <f>IF(ItemLists_295084!AE4360=1,"Yes","No")</f>
        <v>No</v>
      </c>
      <c r="E4362" s="18">
        <f>ItemLists_295084!C4360</f>
        <v>0</v>
      </c>
      <c r="F4362">
        <f>ItemLists_295084!F4360</f>
        <v>0</v>
      </c>
      <c r="G4362">
        <f>ItemLists_295084!P4360</f>
        <v>0</v>
      </c>
      <c r="H4362" s="1">
        <f>ItemLists_295084!W4360</f>
        <v>0</v>
      </c>
      <c r="I4362">
        <f>ItemLists_295084!S4360</f>
        <v>0</v>
      </c>
    </row>
    <row r="4363" spans="1:9" x14ac:dyDescent="0.25">
      <c r="A4363" t="str">
        <f>IF(ItemLists_295084!A4361="Juvenile Non-Fiction","JNF","")</f>
        <v/>
      </c>
      <c r="B4363">
        <f>ItemLists_295084!B4361</f>
        <v>0</v>
      </c>
      <c r="C4363" t="str">
        <f>LEFT(ItemLists_295084!D4361,36)</f>
        <v/>
      </c>
      <c r="D4363" s="3" t="str">
        <f>IF(ItemLists_295084!AE4361=1,"Yes","No")</f>
        <v>No</v>
      </c>
      <c r="E4363" s="18">
        <f>ItemLists_295084!C4361</f>
        <v>0</v>
      </c>
      <c r="F4363">
        <f>ItemLists_295084!F4361</f>
        <v>0</v>
      </c>
      <c r="G4363">
        <f>ItemLists_295084!P4361</f>
        <v>0</v>
      </c>
      <c r="H4363" s="1">
        <f>ItemLists_295084!W4361</f>
        <v>0</v>
      </c>
      <c r="I4363">
        <f>ItemLists_295084!S4361</f>
        <v>0</v>
      </c>
    </row>
    <row r="4364" spans="1:9" x14ac:dyDescent="0.25">
      <c r="A4364" t="str">
        <f>IF(ItemLists_295084!A4362="Juvenile Non-Fiction","JNF","")</f>
        <v/>
      </c>
      <c r="B4364">
        <f>ItemLists_295084!B4362</f>
        <v>0</v>
      </c>
      <c r="C4364" t="str">
        <f>LEFT(ItemLists_295084!D4362,36)</f>
        <v/>
      </c>
      <c r="D4364" s="3" t="str">
        <f>IF(ItemLists_295084!AE4362=1,"Yes","No")</f>
        <v>No</v>
      </c>
      <c r="E4364" s="18">
        <f>ItemLists_295084!C4362</f>
        <v>0</v>
      </c>
      <c r="F4364">
        <f>ItemLists_295084!F4362</f>
        <v>0</v>
      </c>
      <c r="G4364">
        <f>ItemLists_295084!P4362</f>
        <v>0</v>
      </c>
      <c r="H4364" s="1">
        <f>ItemLists_295084!W4362</f>
        <v>0</v>
      </c>
      <c r="I4364">
        <f>ItemLists_295084!S4362</f>
        <v>0</v>
      </c>
    </row>
    <row r="4365" spans="1:9" x14ac:dyDescent="0.25">
      <c r="A4365" t="str">
        <f>IF(ItemLists_295084!A4363="Juvenile Non-Fiction","JNF","")</f>
        <v/>
      </c>
      <c r="B4365">
        <f>ItemLists_295084!B4363</f>
        <v>0</v>
      </c>
      <c r="C4365" t="str">
        <f>LEFT(ItemLists_295084!D4363,36)</f>
        <v/>
      </c>
      <c r="D4365" s="3" t="str">
        <f>IF(ItemLists_295084!AE4363=1,"Yes","No")</f>
        <v>No</v>
      </c>
      <c r="E4365" s="18">
        <f>ItemLists_295084!C4363</f>
        <v>0</v>
      </c>
      <c r="F4365">
        <f>ItemLists_295084!F4363</f>
        <v>0</v>
      </c>
      <c r="G4365">
        <f>ItemLists_295084!P4363</f>
        <v>0</v>
      </c>
      <c r="H4365" s="1">
        <f>ItemLists_295084!W4363</f>
        <v>0</v>
      </c>
      <c r="I4365">
        <f>ItemLists_295084!S4363</f>
        <v>0</v>
      </c>
    </row>
    <row r="4366" spans="1:9" x14ac:dyDescent="0.25">
      <c r="A4366" t="str">
        <f>IF(ItemLists_295084!A4364="Juvenile Non-Fiction","JNF","")</f>
        <v/>
      </c>
      <c r="B4366">
        <f>ItemLists_295084!B4364</f>
        <v>0</v>
      </c>
      <c r="C4366" t="str">
        <f>LEFT(ItemLists_295084!D4364,36)</f>
        <v/>
      </c>
      <c r="D4366" s="3" t="str">
        <f>IF(ItemLists_295084!AE4364=1,"Yes","No")</f>
        <v>No</v>
      </c>
      <c r="E4366" s="18">
        <f>ItemLists_295084!C4364</f>
        <v>0</v>
      </c>
      <c r="F4366">
        <f>ItemLists_295084!F4364</f>
        <v>0</v>
      </c>
      <c r="G4366">
        <f>ItemLists_295084!P4364</f>
        <v>0</v>
      </c>
      <c r="H4366" s="1">
        <f>ItemLists_295084!W4364</f>
        <v>0</v>
      </c>
      <c r="I4366">
        <f>ItemLists_295084!S4364</f>
        <v>0</v>
      </c>
    </row>
    <row r="4367" spans="1:9" x14ac:dyDescent="0.25">
      <c r="A4367" t="str">
        <f>IF(ItemLists_295084!A4365="Juvenile Non-Fiction","JNF","")</f>
        <v/>
      </c>
      <c r="B4367">
        <f>ItemLists_295084!B4365</f>
        <v>0</v>
      </c>
      <c r="C4367" t="str">
        <f>LEFT(ItemLists_295084!D4365,36)</f>
        <v/>
      </c>
      <c r="D4367" s="3" t="str">
        <f>IF(ItemLists_295084!AE4365=1,"Yes","No")</f>
        <v>No</v>
      </c>
      <c r="E4367" s="18">
        <f>ItemLists_295084!C4365</f>
        <v>0</v>
      </c>
      <c r="F4367">
        <f>ItemLists_295084!F4365</f>
        <v>0</v>
      </c>
      <c r="G4367">
        <f>ItemLists_295084!P4365</f>
        <v>0</v>
      </c>
      <c r="H4367" s="1">
        <f>ItemLists_295084!W4365</f>
        <v>0</v>
      </c>
      <c r="I4367">
        <f>ItemLists_295084!S4365</f>
        <v>0</v>
      </c>
    </row>
    <row r="4368" spans="1:9" x14ac:dyDescent="0.25">
      <c r="A4368" t="str">
        <f>IF(ItemLists_295084!A4366="Juvenile Non-Fiction","JNF","")</f>
        <v/>
      </c>
      <c r="B4368">
        <f>ItemLists_295084!B4366</f>
        <v>0</v>
      </c>
      <c r="C4368" t="str">
        <f>LEFT(ItemLists_295084!D4366,36)</f>
        <v/>
      </c>
      <c r="D4368" s="3" t="str">
        <f>IF(ItemLists_295084!AE4366=1,"Yes","No")</f>
        <v>No</v>
      </c>
      <c r="E4368" s="18">
        <f>ItemLists_295084!C4366</f>
        <v>0</v>
      </c>
      <c r="F4368">
        <f>ItemLists_295084!F4366</f>
        <v>0</v>
      </c>
      <c r="G4368">
        <f>ItemLists_295084!P4366</f>
        <v>0</v>
      </c>
      <c r="H4368" s="1">
        <f>ItemLists_295084!W4366</f>
        <v>0</v>
      </c>
      <c r="I4368">
        <f>ItemLists_295084!S4366</f>
        <v>0</v>
      </c>
    </row>
    <row r="4369" spans="1:9" x14ac:dyDescent="0.25">
      <c r="A4369" t="str">
        <f>IF(ItemLists_295084!A4367="Juvenile Non-Fiction","JNF","")</f>
        <v/>
      </c>
      <c r="B4369">
        <f>ItemLists_295084!B4367</f>
        <v>0</v>
      </c>
      <c r="C4369" t="str">
        <f>LEFT(ItemLists_295084!D4367,36)</f>
        <v/>
      </c>
      <c r="D4369" s="3" t="str">
        <f>IF(ItemLists_295084!AE4367=1,"Yes","No")</f>
        <v>No</v>
      </c>
      <c r="E4369" s="18">
        <f>ItemLists_295084!C4367</f>
        <v>0</v>
      </c>
      <c r="F4369">
        <f>ItemLists_295084!F4367</f>
        <v>0</v>
      </c>
      <c r="G4369">
        <f>ItemLists_295084!P4367</f>
        <v>0</v>
      </c>
      <c r="H4369" s="1">
        <f>ItemLists_295084!W4367</f>
        <v>0</v>
      </c>
      <c r="I4369">
        <f>ItemLists_295084!S4367</f>
        <v>0</v>
      </c>
    </row>
    <row r="4370" spans="1:9" x14ac:dyDescent="0.25">
      <c r="A4370" t="str">
        <f>IF(ItemLists_295084!A4368="Juvenile Non-Fiction","JNF","")</f>
        <v/>
      </c>
      <c r="B4370">
        <f>ItemLists_295084!B4368</f>
        <v>0</v>
      </c>
      <c r="C4370" t="str">
        <f>LEFT(ItemLists_295084!D4368,36)</f>
        <v/>
      </c>
      <c r="D4370" s="3" t="str">
        <f>IF(ItemLists_295084!AE4368=1,"Yes","No")</f>
        <v>No</v>
      </c>
      <c r="E4370" s="18">
        <f>ItemLists_295084!C4368</f>
        <v>0</v>
      </c>
      <c r="F4370">
        <f>ItemLists_295084!F4368</f>
        <v>0</v>
      </c>
      <c r="G4370">
        <f>ItemLists_295084!P4368</f>
        <v>0</v>
      </c>
      <c r="H4370" s="1">
        <f>ItemLists_295084!W4368</f>
        <v>0</v>
      </c>
      <c r="I4370">
        <f>ItemLists_295084!S4368</f>
        <v>0</v>
      </c>
    </row>
    <row r="4371" spans="1:9" x14ac:dyDescent="0.25">
      <c r="A4371" t="str">
        <f>IF(ItemLists_295084!A4369="Juvenile Non-Fiction","JNF","")</f>
        <v/>
      </c>
      <c r="B4371">
        <f>ItemLists_295084!B4369</f>
        <v>0</v>
      </c>
      <c r="C4371" t="str">
        <f>LEFT(ItemLists_295084!D4369,36)</f>
        <v/>
      </c>
      <c r="D4371" s="3" t="str">
        <f>IF(ItemLists_295084!AE4369=1,"Yes","No")</f>
        <v>No</v>
      </c>
      <c r="E4371" s="18">
        <f>ItemLists_295084!C4369</f>
        <v>0</v>
      </c>
      <c r="F4371">
        <f>ItemLists_295084!F4369</f>
        <v>0</v>
      </c>
      <c r="G4371">
        <f>ItemLists_295084!P4369</f>
        <v>0</v>
      </c>
      <c r="H4371" s="1">
        <f>ItemLists_295084!W4369</f>
        <v>0</v>
      </c>
      <c r="I4371">
        <f>ItemLists_295084!S4369</f>
        <v>0</v>
      </c>
    </row>
    <row r="4372" spans="1:9" x14ac:dyDescent="0.25">
      <c r="A4372" t="str">
        <f>IF(ItemLists_295084!A4370="Juvenile Non-Fiction","JNF","")</f>
        <v/>
      </c>
      <c r="B4372">
        <f>ItemLists_295084!B4370</f>
        <v>0</v>
      </c>
      <c r="C4372" t="str">
        <f>LEFT(ItemLists_295084!D4370,36)</f>
        <v/>
      </c>
      <c r="D4372" s="3" t="str">
        <f>IF(ItemLists_295084!AE4370=1,"Yes","No")</f>
        <v>No</v>
      </c>
      <c r="E4372" s="18">
        <f>ItemLists_295084!C4370</f>
        <v>0</v>
      </c>
      <c r="F4372">
        <f>ItemLists_295084!F4370</f>
        <v>0</v>
      </c>
      <c r="G4372">
        <f>ItemLists_295084!P4370</f>
        <v>0</v>
      </c>
      <c r="H4372" s="1">
        <f>ItemLists_295084!W4370</f>
        <v>0</v>
      </c>
      <c r="I4372">
        <f>ItemLists_295084!S4370</f>
        <v>0</v>
      </c>
    </row>
    <row r="4373" spans="1:9" x14ac:dyDescent="0.25">
      <c r="A4373" t="str">
        <f>IF(ItemLists_295084!A4371="Juvenile Non-Fiction","JNF","")</f>
        <v/>
      </c>
      <c r="B4373">
        <f>ItemLists_295084!B4371</f>
        <v>0</v>
      </c>
      <c r="C4373" t="str">
        <f>LEFT(ItemLists_295084!D4371,36)</f>
        <v/>
      </c>
      <c r="D4373" s="3" t="str">
        <f>IF(ItemLists_295084!AE4371=1,"Yes","No")</f>
        <v>No</v>
      </c>
      <c r="E4373" s="18">
        <f>ItemLists_295084!C4371</f>
        <v>0</v>
      </c>
      <c r="F4373">
        <f>ItemLists_295084!F4371</f>
        <v>0</v>
      </c>
      <c r="G4373">
        <f>ItemLists_295084!P4371</f>
        <v>0</v>
      </c>
      <c r="H4373" s="1">
        <f>ItemLists_295084!W4371</f>
        <v>0</v>
      </c>
      <c r="I4373">
        <f>ItemLists_295084!S4371</f>
        <v>0</v>
      </c>
    </row>
    <row r="4374" spans="1:9" x14ac:dyDescent="0.25">
      <c r="A4374" t="str">
        <f>IF(ItemLists_295084!A4372="Juvenile Non-Fiction","JNF","")</f>
        <v/>
      </c>
      <c r="B4374">
        <f>ItemLists_295084!B4372</f>
        <v>0</v>
      </c>
      <c r="C4374" t="str">
        <f>LEFT(ItemLists_295084!D4372,36)</f>
        <v/>
      </c>
      <c r="D4374" s="3" t="str">
        <f>IF(ItemLists_295084!AE4372=1,"Yes","No")</f>
        <v>No</v>
      </c>
      <c r="E4374" s="18">
        <f>ItemLists_295084!C4372</f>
        <v>0</v>
      </c>
      <c r="F4374">
        <f>ItemLists_295084!F4372</f>
        <v>0</v>
      </c>
      <c r="G4374">
        <f>ItemLists_295084!P4372</f>
        <v>0</v>
      </c>
      <c r="H4374" s="1">
        <f>ItemLists_295084!W4372</f>
        <v>0</v>
      </c>
      <c r="I4374">
        <f>ItemLists_295084!S4372</f>
        <v>0</v>
      </c>
    </row>
    <row r="4375" spans="1:9" x14ac:dyDescent="0.25">
      <c r="A4375" t="str">
        <f>IF(ItemLists_295084!A4373="Juvenile Non-Fiction","JNF","")</f>
        <v/>
      </c>
      <c r="B4375">
        <f>ItemLists_295084!B4373</f>
        <v>0</v>
      </c>
      <c r="C4375" t="str">
        <f>LEFT(ItemLists_295084!D4373,36)</f>
        <v/>
      </c>
      <c r="D4375" s="3" t="str">
        <f>IF(ItemLists_295084!AE4373=1,"Yes","No")</f>
        <v>No</v>
      </c>
      <c r="E4375" s="18">
        <f>ItemLists_295084!C4373</f>
        <v>0</v>
      </c>
      <c r="F4375">
        <f>ItemLists_295084!F4373</f>
        <v>0</v>
      </c>
      <c r="G4375">
        <f>ItemLists_295084!P4373</f>
        <v>0</v>
      </c>
      <c r="H4375" s="1">
        <f>ItemLists_295084!W4373</f>
        <v>0</v>
      </c>
      <c r="I4375">
        <f>ItemLists_295084!S4373</f>
        <v>0</v>
      </c>
    </row>
    <row r="4376" spans="1:9" x14ac:dyDescent="0.25">
      <c r="A4376" t="str">
        <f>IF(ItemLists_295084!A4374="Juvenile Non-Fiction","JNF","")</f>
        <v/>
      </c>
      <c r="B4376">
        <f>ItemLists_295084!B4374</f>
        <v>0</v>
      </c>
      <c r="C4376" t="str">
        <f>LEFT(ItemLists_295084!D4374,36)</f>
        <v/>
      </c>
      <c r="D4376" s="3" t="str">
        <f>IF(ItemLists_295084!AE4374=1,"Yes","No")</f>
        <v>No</v>
      </c>
      <c r="E4376" s="18">
        <f>ItemLists_295084!C4374</f>
        <v>0</v>
      </c>
      <c r="F4376">
        <f>ItemLists_295084!F4374</f>
        <v>0</v>
      </c>
      <c r="G4376">
        <f>ItemLists_295084!P4374</f>
        <v>0</v>
      </c>
      <c r="H4376" s="1">
        <f>ItemLists_295084!W4374</f>
        <v>0</v>
      </c>
      <c r="I4376">
        <f>ItemLists_295084!S4374</f>
        <v>0</v>
      </c>
    </row>
    <row r="4377" spans="1:9" x14ac:dyDescent="0.25">
      <c r="A4377" t="str">
        <f>IF(ItemLists_295084!A4375="Juvenile Non-Fiction","JNF","")</f>
        <v/>
      </c>
      <c r="B4377">
        <f>ItemLists_295084!B4375</f>
        <v>0</v>
      </c>
      <c r="C4377" t="str">
        <f>LEFT(ItemLists_295084!D4375,36)</f>
        <v/>
      </c>
      <c r="D4377" s="3" t="str">
        <f>IF(ItemLists_295084!AE4375=1,"Yes","No")</f>
        <v>No</v>
      </c>
      <c r="E4377" s="18">
        <f>ItemLists_295084!C4375</f>
        <v>0</v>
      </c>
      <c r="F4377">
        <f>ItemLists_295084!F4375</f>
        <v>0</v>
      </c>
      <c r="G4377">
        <f>ItemLists_295084!P4375</f>
        <v>0</v>
      </c>
      <c r="H4377" s="1">
        <f>ItemLists_295084!W4375</f>
        <v>0</v>
      </c>
      <c r="I4377">
        <f>ItemLists_295084!S4375</f>
        <v>0</v>
      </c>
    </row>
    <row r="4378" spans="1:9" x14ac:dyDescent="0.25">
      <c r="A4378" t="str">
        <f>IF(ItemLists_295084!A4376="Juvenile Non-Fiction","JNF","")</f>
        <v/>
      </c>
      <c r="B4378">
        <f>ItemLists_295084!B4376</f>
        <v>0</v>
      </c>
      <c r="C4378" t="str">
        <f>LEFT(ItemLists_295084!D4376,36)</f>
        <v/>
      </c>
      <c r="D4378" s="3" t="str">
        <f>IF(ItemLists_295084!AE4376=1,"Yes","No")</f>
        <v>No</v>
      </c>
      <c r="E4378" s="18">
        <f>ItemLists_295084!C4376</f>
        <v>0</v>
      </c>
      <c r="F4378">
        <f>ItemLists_295084!F4376</f>
        <v>0</v>
      </c>
      <c r="G4378">
        <f>ItemLists_295084!P4376</f>
        <v>0</v>
      </c>
      <c r="H4378" s="1">
        <f>ItemLists_295084!W4376</f>
        <v>0</v>
      </c>
      <c r="I4378">
        <f>ItemLists_295084!S4376</f>
        <v>0</v>
      </c>
    </row>
    <row r="4379" spans="1:9" x14ac:dyDescent="0.25">
      <c r="A4379" t="str">
        <f>IF(ItemLists_295084!A4377="Juvenile Non-Fiction","JNF","")</f>
        <v/>
      </c>
      <c r="B4379">
        <f>ItemLists_295084!B4377</f>
        <v>0</v>
      </c>
      <c r="C4379" t="str">
        <f>LEFT(ItemLists_295084!D4377,36)</f>
        <v/>
      </c>
      <c r="D4379" s="3" t="str">
        <f>IF(ItemLists_295084!AE4377=1,"Yes","No")</f>
        <v>No</v>
      </c>
      <c r="E4379" s="18">
        <f>ItemLists_295084!C4377</f>
        <v>0</v>
      </c>
      <c r="F4379">
        <f>ItemLists_295084!F4377</f>
        <v>0</v>
      </c>
      <c r="G4379">
        <f>ItemLists_295084!P4377</f>
        <v>0</v>
      </c>
      <c r="H4379" s="1">
        <f>ItemLists_295084!W4377</f>
        <v>0</v>
      </c>
      <c r="I4379">
        <f>ItemLists_295084!S4377</f>
        <v>0</v>
      </c>
    </row>
    <row r="4380" spans="1:9" x14ac:dyDescent="0.25">
      <c r="A4380" t="str">
        <f>IF(ItemLists_295084!A4378="Juvenile Non-Fiction","JNF","")</f>
        <v/>
      </c>
      <c r="B4380">
        <f>ItemLists_295084!B4378</f>
        <v>0</v>
      </c>
      <c r="C4380" t="str">
        <f>LEFT(ItemLists_295084!D4378,36)</f>
        <v/>
      </c>
      <c r="D4380" s="3" t="str">
        <f>IF(ItemLists_295084!AE4378=1,"Yes","No")</f>
        <v>No</v>
      </c>
      <c r="E4380" s="18">
        <f>ItemLists_295084!C4378</f>
        <v>0</v>
      </c>
      <c r="F4380">
        <f>ItemLists_295084!F4378</f>
        <v>0</v>
      </c>
      <c r="G4380">
        <f>ItemLists_295084!P4378</f>
        <v>0</v>
      </c>
      <c r="H4380" s="1">
        <f>ItemLists_295084!W4378</f>
        <v>0</v>
      </c>
      <c r="I4380">
        <f>ItemLists_295084!S4378</f>
        <v>0</v>
      </c>
    </row>
    <row r="4381" spans="1:9" x14ac:dyDescent="0.25">
      <c r="A4381" t="str">
        <f>IF(ItemLists_295084!A4379="Juvenile Non-Fiction","JNF","")</f>
        <v/>
      </c>
      <c r="B4381">
        <f>ItemLists_295084!B4379</f>
        <v>0</v>
      </c>
      <c r="C4381" t="str">
        <f>LEFT(ItemLists_295084!D4379,36)</f>
        <v/>
      </c>
      <c r="D4381" s="3" t="str">
        <f>IF(ItemLists_295084!AE4379=1,"Yes","No")</f>
        <v>No</v>
      </c>
      <c r="E4381" s="18">
        <f>ItemLists_295084!C4379</f>
        <v>0</v>
      </c>
      <c r="F4381">
        <f>ItemLists_295084!F4379</f>
        <v>0</v>
      </c>
      <c r="G4381">
        <f>ItemLists_295084!P4379</f>
        <v>0</v>
      </c>
      <c r="H4381" s="1">
        <f>ItemLists_295084!W4379</f>
        <v>0</v>
      </c>
      <c r="I4381">
        <f>ItemLists_295084!S4379</f>
        <v>0</v>
      </c>
    </row>
    <row r="4382" spans="1:9" x14ac:dyDescent="0.25">
      <c r="A4382" t="str">
        <f>IF(ItemLists_295084!A4380="Juvenile Non-Fiction","JNF","")</f>
        <v/>
      </c>
      <c r="B4382">
        <f>ItemLists_295084!B4380</f>
        <v>0</v>
      </c>
      <c r="C4382" t="str">
        <f>LEFT(ItemLists_295084!D4380,36)</f>
        <v/>
      </c>
      <c r="D4382" s="3" t="str">
        <f>IF(ItemLists_295084!AE4380=1,"Yes","No")</f>
        <v>No</v>
      </c>
      <c r="E4382" s="18">
        <f>ItemLists_295084!C4380</f>
        <v>0</v>
      </c>
      <c r="F4382">
        <f>ItemLists_295084!F4380</f>
        <v>0</v>
      </c>
      <c r="G4382">
        <f>ItemLists_295084!P4380</f>
        <v>0</v>
      </c>
      <c r="H4382" s="1">
        <f>ItemLists_295084!W4380</f>
        <v>0</v>
      </c>
      <c r="I4382">
        <f>ItemLists_295084!S4380</f>
        <v>0</v>
      </c>
    </row>
    <row r="4383" spans="1:9" x14ac:dyDescent="0.25">
      <c r="A4383" t="str">
        <f>IF(ItemLists_295084!A4381="Juvenile Non-Fiction","JNF","")</f>
        <v/>
      </c>
      <c r="B4383">
        <f>ItemLists_295084!B4381</f>
        <v>0</v>
      </c>
      <c r="C4383" t="str">
        <f>LEFT(ItemLists_295084!D4381,36)</f>
        <v/>
      </c>
      <c r="D4383" s="3" t="str">
        <f>IF(ItemLists_295084!AE4381=1,"Yes","No")</f>
        <v>No</v>
      </c>
      <c r="E4383" s="18">
        <f>ItemLists_295084!C4381</f>
        <v>0</v>
      </c>
      <c r="F4383">
        <f>ItemLists_295084!F4381</f>
        <v>0</v>
      </c>
      <c r="G4383">
        <f>ItemLists_295084!P4381</f>
        <v>0</v>
      </c>
      <c r="H4383" s="1">
        <f>ItemLists_295084!W4381</f>
        <v>0</v>
      </c>
      <c r="I4383">
        <f>ItemLists_295084!S4381</f>
        <v>0</v>
      </c>
    </row>
    <row r="4384" spans="1:9" x14ac:dyDescent="0.25">
      <c r="A4384" t="str">
        <f>IF(ItemLists_295084!A4382="Juvenile Non-Fiction","JNF","")</f>
        <v/>
      </c>
      <c r="B4384">
        <f>ItemLists_295084!B4382</f>
        <v>0</v>
      </c>
      <c r="C4384" t="str">
        <f>LEFT(ItemLists_295084!D4382,36)</f>
        <v/>
      </c>
      <c r="D4384" s="3" t="str">
        <f>IF(ItemLists_295084!AE4382=1,"Yes","No")</f>
        <v>No</v>
      </c>
      <c r="E4384" s="18">
        <f>ItemLists_295084!C4382</f>
        <v>0</v>
      </c>
      <c r="F4384">
        <f>ItemLists_295084!F4382</f>
        <v>0</v>
      </c>
      <c r="G4384">
        <f>ItemLists_295084!P4382</f>
        <v>0</v>
      </c>
      <c r="H4384" s="1">
        <f>ItemLists_295084!W4382</f>
        <v>0</v>
      </c>
      <c r="I4384">
        <f>ItemLists_295084!S4382</f>
        <v>0</v>
      </c>
    </row>
    <row r="4385" spans="1:9" x14ac:dyDescent="0.25">
      <c r="A4385" t="str">
        <f>IF(ItemLists_295084!A4383="Juvenile Non-Fiction","JNF","")</f>
        <v/>
      </c>
      <c r="B4385">
        <f>ItemLists_295084!B4383</f>
        <v>0</v>
      </c>
      <c r="C4385" t="str">
        <f>LEFT(ItemLists_295084!D4383,36)</f>
        <v/>
      </c>
      <c r="D4385" s="3" t="str">
        <f>IF(ItemLists_295084!AE4383=1,"Yes","No")</f>
        <v>No</v>
      </c>
      <c r="E4385" s="18">
        <f>ItemLists_295084!C4383</f>
        <v>0</v>
      </c>
      <c r="F4385">
        <f>ItemLists_295084!F4383</f>
        <v>0</v>
      </c>
      <c r="G4385">
        <f>ItemLists_295084!P4383</f>
        <v>0</v>
      </c>
      <c r="H4385" s="1">
        <f>ItemLists_295084!W4383</f>
        <v>0</v>
      </c>
      <c r="I4385">
        <f>ItemLists_295084!S4383</f>
        <v>0</v>
      </c>
    </row>
    <row r="4386" spans="1:9" x14ac:dyDescent="0.25">
      <c r="A4386" t="str">
        <f>IF(ItemLists_295084!A4384="Juvenile Non-Fiction","JNF","")</f>
        <v/>
      </c>
      <c r="B4386">
        <f>ItemLists_295084!B4384</f>
        <v>0</v>
      </c>
      <c r="C4386" t="str">
        <f>LEFT(ItemLists_295084!D4384,36)</f>
        <v/>
      </c>
      <c r="D4386" s="3" t="str">
        <f>IF(ItemLists_295084!AE4384=1,"Yes","No")</f>
        <v>No</v>
      </c>
      <c r="E4386" s="18">
        <f>ItemLists_295084!C4384</f>
        <v>0</v>
      </c>
      <c r="F4386">
        <f>ItemLists_295084!F4384</f>
        <v>0</v>
      </c>
      <c r="G4386">
        <f>ItemLists_295084!P4384</f>
        <v>0</v>
      </c>
      <c r="H4386" s="1">
        <f>ItemLists_295084!W4384</f>
        <v>0</v>
      </c>
      <c r="I4386">
        <f>ItemLists_295084!S4384</f>
        <v>0</v>
      </c>
    </row>
    <row r="4387" spans="1:9" x14ac:dyDescent="0.25">
      <c r="A4387" t="str">
        <f>IF(ItemLists_295084!A4385="Juvenile Non-Fiction","JNF","")</f>
        <v/>
      </c>
      <c r="B4387">
        <f>ItemLists_295084!B4385</f>
        <v>0</v>
      </c>
      <c r="C4387" t="str">
        <f>LEFT(ItemLists_295084!D4385,36)</f>
        <v/>
      </c>
      <c r="D4387" s="3" t="str">
        <f>IF(ItemLists_295084!AE4385=1,"Yes","No")</f>
        <v>No</v>
      </c>
      <c r="E4387" s="18">
        <f>ItemLists_295084!C4385</f>
        <v>0</v>
      </c>
      <c r="F4387">
        <f>ItemLists_295084!F4385</f>
        <v>0</v>
      </c>
      <c r="G4387">
        <f>ItemLists_295084!P4385</f>
        <v>0</v>
      </c>
      <c r="H4387" s="1">
        <f>ItemLists_295084!W4385</f>
        <v>0</v>
      </c>
      <c r="I4387">
        <f>ItemLists_295084!S4385</f>
        <v>0</v>
      </c>
    </row>
    <row r="4388" spans="1:9" x14ac:dyDescent="0.25">
      <c r="A4388" t="str">
        <f>IF(ItemLists_295084!A4386="Juvenile Non-Fiction","JNF","")</f>
        <v/>
      </c>
      <c r="B4388">
        <f>ItemLists_295084!B4386</f>
        <v>0</v>
      </c>
      <c r="C4388" t="str">
        <f>LEFT(ItemLists_295084!D4386,36)</f>
        <v/>
      </c>
      <c r="D4388" s="3" t="str">
        <f>IF(ItemLists_295084!AE4386=1,"Yes","No")</f>
        <v>No</v>
      </c>
      <c r="E4388" s="18">
        <f>ItemLists_295084!C4386</f>
        <v>0</v>
      </c>
      <c r="F4388">
        <f>ItemLists_295084!F4386</f>
        <v>0</v>
      </c>
      <c r="G4388">
        <f>ItemLists_295084!P4386</f>
        <v>0</v>
      </c>
      <c r="H4388" s="1">
        <f>ItemLists_295084!W4386</f>
        <v>0</v>
      </c>
      <c r="I4388">
        <f>ItemLists_295084!S4386</f>
        <v>0</v>
      </c>
    </row>
    <row r="4389" spans="1:9" x14ac:dyDescent="0.25">
      <c r="A4389" t="str">
        <f>IF(ItemLists_295084!A4387="Juvenile Non-Fiction","JNF","")</f>
        <v/>
      </c>
      <c r="B4389">
        <f>ItemLists_295084!B4387</f>
        <v>0</v>
      </c>
      <c r="C4389" t="str">
        <f>LEFT(ItemLists_295084!D4387,36)</f>
        <v/>
      </c>
      <c r="D4389" s="3" t="str">
        <f>IF(ItemLists_295084!AE4387=1,"Yes","No")</f>
        <v>No</v>
      </c>
      <c r="E4389" s="18">
        <f>ItemLists_295084!C4387</f>
        <v>0</v>
      </c>
      <c r="F4389">
        <f>ItemLists_295084!F4387</f>
        <v>0</v>
      </c>
      <c r="G4389">
        <f>ItemLists_295084!P4387</f>
        <v>0</v>
      </c>
      <c r="H4389" s="1">
        <f>ItemLists_295084!W4387</f>
        <v>0</v>
      </c>
      <c r="I4389">
        <f>ItemLists_295084!S4387</f>
        <v>0</v>
      </c>
    </row>
    <row r="4390" spans="1:9" x14ac:dyDescent="0.25">
      <c r="A4390" t="str">
        <f>IF(ItemLists_295084!A4388="Juvenile Non-Fiction","JNF","")</f>
        <v/>
      </c>
      <c r="B4390">
        <f>ItemLists_295084!B4388</f>
        <v>0</v>
      </c>
      <c r="C4390" t="str">
        <f>LEFT(ItemLists_295084!D4388,36)</f>
        <v/>
      </c>
      <c r="D4390" s="3" t="str">
        <f>IF(ItemLists_295084!AE4388=1,"Yes","No")</f>
        <v>No</v>
      </c>
      <c r="E4390" s="18">
        <f>ItemLists_295084!C4388</f>
        <v>0</v>
      </c>
      <c r="F4390">
        <f>ItemLists_295084!F4388</f>
        <v>0</v>
      </c>
      <c r="G4390">
        <f>ItemLists_295084!P4388</f>
        <v>0</v>
      </c>
      <c r="H4390" s="1">
        <f>ItemLists_295084!W4388</f>
        <v>0</v>
      </c>
      <c r="I4390">
        <f>ItemLists_295084!S4388</f>
        <v>0</v>
      </c>
    </row>
    <row r="4391" spans="1:9" x14ac:dyDescent="0.25">
      <c r="A4391" t="str">
        <f>IF(ItemLists_295084!A4389="Juvenile Non-Fiction","JNF","")</f>
        <v/>
      </c>
      <c r="B4391">
        <f>ItemLists_295084!B4389</f>
        <v>0</v>
      </c>
      <c r="C4391" t="str">
        <f>LEFT(ItemLists_295084!D4389,36)</f>
        <v/>
      </c>
      <c r="D4391" s="3" t="str">
        <f>IF(ItemLists_295084!AE4389=1,"Yes","No")</f>
        <v>No</v>
      </c>
      <c r="E4391" s="18">
        <f>ItemLists_295084!C4389</f>
        <v>0</v>
      </c>
      <c r="F4391">
        <f>ItemLists_295084!F4389</f>
        <v>0</v>
      </c>
      <c r="G4391">
        <f>ItemLists_295084!P4389</f>
        <v>0</v>
      </c>
      <c r="H4391" s="1">
        <f>ItemLists_295084!W4389</f>
        <v>0</v>
      </c>
      <c r="I4391">
        <f>ItemLists_295084!S4389</f>
        <v>0</v>
      </c>
    </row>
    <row r="4392" spans="1:9" x14ac:dyDescent="0.25">
      <c r="A4392" t="str">
        <f>IF(ItemLists_295084!A4390="Juvenile Non-Fiction","JNF","")</f>
        <v/>
      </c>
      <c r="B4392">
        <f>ItemLists_295084!B4390</f>
        <v>0</v>
      </c>
      <c r="C4392" t="str">
        <f>LEFT(ItemLists_295084!D4390,36)</f>
        <v/>
      </c>
      <c r="D4392" s="3" t="str">
        <f>IF(ItemLists_295084!AE4390=1,"Yes","No")</f>
        <v>No</v>
      </c>
      <c r="E4392" s="18">
        <f>ItemLists_295084!C4390</f>
        <v>0</v>
      </c>
      <c r="F4392">
        <f>ItemLists_295084!F4390</f>
        <v>0</v>
      </c>
      <c r="G4392">
        <f>ItemLists_295084!P4390</f>
        <v>0</v>
      </c>
      <c r="H4392" s="1">
        <f>ItemLists_295084!W4390</f>
        <v>0</v>
      </c>
      <c r="I4392">
        <f>ItemLists_295084!S4390</f>
        <v>0</v>
      </c>
    </row>
    <row r="4393" spans="1:9" x14ac:dyDescent="0.25">
      <c r="A4393" t="str">
        <f>IF(ItemLists_295084!A4391="Juvenile Non-Fiction","JNF","")</f>
        <v/>
      </c>
      <c r="B4393">
        <f>ItemLists_295084!B4391</f>
        <v>0</v>
      </c>
      <c r="C4393" t="str">
        <f>LEFT(ItemLists_295084!D4391,36)</f>
        <v/>
      </c>
      <c r="D4393" s="3" t="str">
        <f>IF(ItemLists_295084!AE4391=1,"Yes","No")</f>
        <v>No</v>
      </c>
      <c r="E4393" s="18">
        <f>ItemLists_295084!C4391</f>
        <v>0</v>
      </c>
      <c r="F4393">
        <f>ItemLists_295084!F4391</f>
        <v>0</v>
      </c>
      <c r="G4393">
        <f>ItemLists_295084!P4391</f>
        <v>0</v>
      </c>
      <c r="H4393" s="1">
        <f>ItemLists_295084!W4391</f>
        <v>0</v>
      </c>
      <c r="I4393">
        <f>ItemLists_295084!S4391</f>
        <v>0</v>
      </c>
    </row>
    <row r="4394" spans="1:9" x14ac:dyDescent="0.25">
      <c r="A4394" t="str">
        <f>IF(ItemLists_295084!A4392="Juvenile Non-Fiction","JNF","")</f>
        <v/>
      </c>
      <c r="B4394">
        <f>ItemLists_295084!B4392</f>
        <v>0</v>
      </c>
      <c r="C4394" t="str">
        <f>LEFT(ItemLists_295084!D4392,36)</f>
        <v/>
      </c>
      <c r="D4394" s="3" t="str">
        <f>IF(ItemLists_295084!AE4392=1,"Yes","No")</f>
        <v>No</v>
      </c>
      <c r="E4394" s="18">
        <f>ItemLists_295084!C4392</f>
        <v>0</v>
      </c>
      <c r="F4394">
        <f>ItemLists_295084!F4392</f>
        <v>0</v>
      </c>
      <c r="G4394">
        <f>ItemLists_295084!P4392</f>
        <v>0</v>
      </c>
      <c r="H4394" s="1">
        <f>ItemLists_295084!W4392</f>
        <v>0</v>
      </c>
      <c r="I4394">
        <f>ItemLists_295084!S4392</f>
        <v>0</v>
      </c>
    </row>
    <row r="4395" spans="1:9" x14ac:dyDescent="0.25">
      <c r="A4395" t="str">
        <f>IF(ItemLists_295084!A4393="Juvenile Non-Fiction","JNF","")</f>
        <v/>
      </c>
      <c r="B4395">
        <f>ItemLists_295084!B4393</f>
        <v>0</v>
      </c>
      <c r="C4395" t="str">
        <f>LEFT(ItemLists_295084!D4393,36)</f>
        <v/>
      </c>
      <c r="D4395" s="3" t="str">
        <f>IF(ItemLists_295084!AE4393=1,"Yes","No")</f>
        <v>No</v>
      </c>
      <c r="E4395" s="18">
        <f>ItemLists_295084!C4393</f>
        <v>0</v>
      </c>
      <c r="F4395">
        <f>ItemLists_295084!F4393</f>
        <v>0</v>
      </c>
      <c r="G4395">
        <f>ItemLists_295084!P4393</f>
        <v>0</v>
      </c>
      <c r="H4395" s="1">
        <f>ItemLists_295084!W4393</f>
        <v>0</v>
      </c>
      <c r="I4395">
        <f>ItemLists_295084!S4393</f>
        <v>0</v>
      </c>
    </row>
    <row r="4396" spans="1:9" x14ac:dyDescent="0.25">
      <c r="A4396" t="str">
        <f>IF(ItemLists_295084!A4394="Juvenile Non-Fiction","JNF","")</f>
        <v/>
      </c>
      <c r="B4396">
        <f>ItemLists_295084!B4394</f>
        <v>0</v>
      </c>
      <c r="C4396" t="str">
        <f>LEFT(ItemLists_295084!D4394,36)</f>
        <v/>
      </c>
      <c r="D4396" s="3" t="str">
        <f>IF(ItemLists_295084!AE4394=1,"Yes","No")</f>
        <v>No</v>
      </c>
      <c r="E4396" s="18">
        <f>ItemLists_295084!C4394</f>
        <v>0</v>
      </c>
      <c r="F4396">
        <f>ItemLists_295084!F4394</f>
        <v>0</v>
      </c>
      <c r="G4396">
        <f>ItemLists_295084!P4394</f>
        <v>0</v>
      </c>
      <c r="H4396" s="1">
        <f>ItemLists_295084!W4394</f>
        <v>0</v>
      </c>
      <c r="I4396">
        <f>ItemLists_295084!S4394</f>
        <v>0</v>
      </c>
    </row>
    <row r="4397" spans="1:9" x14ac:dyDescent="0.25">
      <c r="A4397" t="str">
        <f>IF(ItemLists_295084!A4395="Juvenile Non-Fiction","JNF","")</f>
        <v/>
      </c>
      <c r="B4397">
        <f>ItemLists_295084!B4395</f>
        <v>0</v>
      </c>
      <c r="C4397" t="str">
        <f>LEFT(ItemLists_295084!D4395,36)</f>
        <v/>
      </c>
      <c r="D4397" s="3" t="str">
        <f>IF(ItemLists_295084!AE4395=1,"Yes","No")</f>
        <v>No</v>
      </c>
      <c r="E4397" s="18">
        <f>ItemLists_295084!C4395</f>
        <v>0</v>
      </c>
      <c r="F4397">
        <f>ItemLists_295084!F4395</f>
        <v>0</v>
      </c>
      <c r="G4397">
        <f>ItemLists_295084!P4395</f>
        <v>0</v>
      </c>
      <c r="H4397" s="1">
        <f>ItemLists_295084!W4395</f>
        <v>0</v>
      </c>
      <c r="I4397">
        <f>ItemLists_295084!S4395</f>
        <v>0</v>
      </c>
    </row>
    <row r="4398" spans="1:9" x14ac:dyDescent="0.25">
      <c r="A4398" t="str">
        <f>IF(ItemLists_295084!A4396="Juvenile Non-Fiction","JNF","")</f>
        <v/>
      </c>
      <c r="B4398">
        <f>ItemLists_295084!B4396</f>
        <v>0</v>
      </c>
      <c r="C4398" t="str">
        <f>LEFT(ItemLists_295084!D4396,36)</f>
        <v/>
      </c>
      <c r="D4398" s="3" t="str">
        <f>IF(ItemLists_295084!AE4396=1,"Yes","No")</f>
        <v>No</v>
      </c>
      <c r="E4398" s="18">
        <f>ItemLists_295084!C4396</f>
        <v>0</v>
      </c>
      <c r="F4398">
        <f>ItemLists_295084!F4396</f>
        <v>0</v>
      </c>
      <c r="G4398">
        <f>ItemLists_295084!P4396</f>
        <v>0</v>
      </c>
      <c r="H4398" s="1">
        <f>ItemLists_295084!W4396</f>
        <v>0</v>
      </c>
      <c r="I4398">
        <f>ItemLists_295084!S4396</f>
        <v>0</v>
      </c>
    </row>
    <row r="4399" spans="1:9" x14ac:dyDescent="0.25">
      <c r="A4399" t="str">
        <f>IF(ItemLists_295084!A4397="Juvenile Non-Fiction","JNF","")</f>
        <v/>
      </c>
      <c r="B4399">
        <f>ItemLists_295084!B4397</f>
        <v>0</v>
      </c>
      <c r="C4399" t="str">
        <f>LEFT(ItemLists_295084!D4397,36)</f>
        <v/>
      </c>
      <c r="D4399" s="3" t="str">
        <f>IF(ItemLists_295084!AE4397=1,"Yes","No")</f>
        <v>No</v>
      </c>
      <c r="E4399" s="18">
        <f>ItemLists_295084!C4397</f>
        <v>0</v>
      </c>
      <c r="F4399">
        <f>ItemLists_295084!F4397</f>
        <v>0</v>
      </c>
      <c r="G4399">
        <f>ItemLists_295084!P4397</f>
        <v>0</v>
      </c>
      <c r="H4399" s="1">
        <f>ItemLists_295084!W4397</f>
        <v>0</v>
      </c>
      <c r="I4399">
        <f>ItemLists_295084!S4397</f>
        <v>0</v>
      </c>
    </row>
    <row r="4400" spans="1:9" x14ac:dyDescent="0.25">
      <c r="A4400" t="str">
        <f>IF(ItemLists_295084!A4398="Juvenile Non-Fiction","JNF","")</f>
        <v/>
      </c>
      <c r="B4400">
        <f>ItemLists_295084!B4398</f>
        <v>0</v>
      </c>
      <c r="C4400" t="str">
        <f>LEFT(ItemLists_295084!D4398,36)</f>
        <v/>
      </c>
      <c r="D4400" s="3" t="str">
        <f>IF(ItemLists_295084!AE4398=1,"Yes","No")</f>
        <v>No</v>
      </c>
      <c r="E4400" s="18">
        <f>ItemLists_295084!C4398</f>
        <v>0</v>
      </c>
      <c r="F4400">
        <f>ItemLists_295084!F4398</f>
        <v>0</v>
      </c>
      <c r="G4400">
        <f>ItemLists_295084!P4398</f>
        <v>0</v>
      </c>
      <c r="H4400" s="1">
        <f>ItemLists_295084!W4398</f>
        <v>0</v>
      </c>
      <c r="I4400">
        <f>ItemLists_295084!S4398</f>
        <v>0</v>
      </c>
    </row>
    <row r="4401" spans="1:9" x14ac:dyDescent="0.25">
      <c r="A4401" t="str">
        <f>IF(ItemLists_295084!A4399="Juvenile Non-Fiction","JNF","")</f>
        <v/>
      </c>
      <c r="B4401">
        <f>ItemLists_295084!B4399</f>
        <v>0</v>
      </c>
      <c r="C4401" t="str">
        <f>LEFT(ItemLists_295084!D4399,36)</f>
        <v/>
      </c>
      <c r="D4401" s="3" t="str">
        <f>IF(ItemLists_295084!AE4399=1,"Yes","No")</f>
        <v>No</v>
      </c>
      <c r="E4401" s="18">
        <f>ItemLists_295084!C4399</f>
        <v>0</v>
      </c>
      <c r="F4401">
        <f>ItemLists_295084!F4399</f>
        <v>0</v>
      </c>
      <c r="G4401">
        <f>ItemLists_295084!P4399</f>
        <v>0</v>
      </c>
      <c r="H4401" s="1">
        <f>ItemLists_295084!W4399</f>
        <v>0</v>
      </c>
      <c r="I4401">
        <f>ItemLists_295084!S4399</f>
        <v>0</v>
      </c>
    </row>
    <row r="4402" spans="1:9" x14ac:dyDescent="0.25">
      <c r="A4402" t="str">
        <f>IF(ItemLists_295084!A4400="Juvenile Non-Fiction","JNF","")</f>
        <v/>
      </c>
      <c r="B4402">
        <f>ItemLists_295084!B4400</f>
        <v>0</v>
      </c>
      <c r="C4402" t="str">
        <f>LEFT(ItemLists_295084!D4400,36)</f>
        <v/>
      </c>
      <c r="D4402" s="3" t="str">
        <f>IF(ItemLists_295084!AE4400=1,"Yes","No")</f>
        <v>No</v>
      </c>
      <c r="E4402" s="18">
        <f>ItemLists_295084!C4400</f>
        <v>0</v>
      </c>
      <c r="F4402">
        <f>ItemLists_295084!F4400</f>
        <v>0</v>
      </c>
      <c r="G4402">
        <f>ItemLists_295084!P4400</f>
        <v>0</v>
      </c>
      <c r="H4402" s="1">
        <f>ItemLists_295084!W4400</f>
        <v>0</v>
      </c>
      <c r="I4402">
        <f>ItemLists_295084!S4400</f>
        <v>0</v>
      </c>
    </row>
    <row r="4403" spans="1:9" x14ac:dyDescent="0.25">
      <c r="A4403" t="str">
        <f>IF(ItemLists_295084!A4401="Juvenile Non-Fiction","JNF","")</f>
        <v/>
      </c>
      <c r="B4403">
        <f>ItemLists_295084!B4401</f>
        <v>0</v>
      </c>
      <c r="C4403" t="str">
        <f>LEFT(ItemLists_295084!D4401,36)</f>
        <v/>
      </c>
      <c r="D4403" s="3" t="str">
        <f>IF(ItemLists_295084!AE4401=1,"Yes","No")</f>
        <v>No</v>
      </c>
      <c r="E4403" s="18">
        <f>ItemLists_295084!C4401</f>
        <v>0</v>
      </c>
      <c r="F4403">
        <f>ItemLists_295084!F4401</f>
        <v>0</v>
      </c>
      <c r="G4403">
        <f>ItemLists_295084!P4401</f>
        <v>0</v>
      </c>
      <c r="H4403" s="1">
        <f>ItemLists_295084!W4401</f>
        <v>0</v>
      </c>
      <c r="I4403">
        <f>ItemLists_295084!S4401</f>
        <v>0</v>
      </c>
    </row>
    <row r="4404" spans="1:9" x14ac:dyDescent="0.25">
      <c r="A4404" t="str">
        <f>IF(ItemLists_295084!A4402="Juvenile Non-Fiction","JNF","")</f>
        <v/>
      </c>
      <c r="B4404">
        <f>ItemLists_295084!B4402</f>
        <v>0</v>
      </c>
      <c r="C4404" t="str">
        <f>LEFT(ItemLists_295084!D4402,36)</f>
        <v/>
      </c>
      <c r="D4404" s="3" t="str">
        <f>IF(ItemLists_295084!AE4402=1,"Yes","No")</f>
        <v>No</v>
      </c>
      <c r="E4404" s="18">
        <f>ItemLists_295084!C4402</f>
        <v>0</v>
      </c>
      <c r="F4404">
        <f>ItemLists_295084!F4402</f>
        <v>0</v>
      </c>
      <c r="G4404">
        <f>ItemLists_295084!P4402</f>
        <v>0</v>
      </c>
      <c r="H4404" s="1">
        <f>ItemLists_295084!W4402</f>
        <v>0</v>
      </c>
      <c r="I4404">
        <f>ItemLists_295084!S4402</f>
        <v>0</v>
      </c>
    </row>
    <row r="4405" spans="1:9" x14ac:dyDescent="0.25">
      <c r="A4405" t="str">
        <f>IF(ItemLists_295084!A4403="Juvenile Non-Fiction","JNF","")</f>
        <v/>
      </c>
      <c r="B4405">
        <f>ItemLists_295084!B4403</f>
        <v>0</v>
      </c>
      <c r="C4405" t="str">
        <f>LEFT(ItemLists_295084!D4403,36)</f>
        <v/>
      </c>
      <c r="D4405" s="3" t="str">
        <f>IF(ItemLists_295084!AE4403=1,"Yes","No")</f>
        <v>No</v>
      </c>
      <c r="E4405" s="18">
        <f>ItemLists_295084!C4403</f>
        <v>0</v>
      </c>
      <c r="F4405">
        <f>ItemLists_295084!F4403</f>
        <v>0</v>
      </c>
      <c r="G4405">
        <f>ItemLists_295084!P4403</f>
        <v>0</v>
      </c>
      <c r="H4405" s="1">
        <f>ItemLists_295084!W4403</f>
        <v>0</v>
      </c>
      <c r="I4405">
        <f>ItemLists_295084!S4403</f>
        <v>0</v>
      </c>
    </row>
    <row r="4406" spans="1:9" x14ac:dyDescent="0.25">
      <c r="A4406" t="str">
        <f>IF(ItemLists_295084!A4404="Juvenile Non-Fiction","JNF","")</f>
        <v/>
      </c>
      <c r="B4406">
        <f>ItemLists_295084!B4404</f>
        <v>0</v>
      </c>
      <c r="C4406" t="str">
        <f>LEFT(ItemLists_295084!D4404,36)</f>
        <v/>
      </c>
      <c r="D4406" s="3" t="str">
        <f>IF(ItemLists_295084!AE4404=1,"Yes","No")</f>
        <v>No</v>
      </c>
      <c r="E4406" s="18">
        <f>ItemLists_295084!C4404</f>
        <v>0</v>
      </c>
      <c r="F4406">
        <f>ItemLists_295084!F4404</f>
        <v>0</v>
      </c>
      <c r="G4406">
        <f>ItemLists_295084!P4404</f>
        <v>0</v>
      </c>
      <c r="H4406" s="1">
        <f>ItemLists_295084!W4404</f>
        <v>0</v>
      </c>
      <c r="I4406">
        <f>ItemLists_295084!S4404</f>
        <v>0</v>
      </c>
    </row>
    <row r="4407" spans="1:9" x14ac:dyDescent="0.25">
      <c r="A4407" t="str">
        <f>IF(ItemLists_295084!A4405="Juvenile Non-Fiction","JNF","")</f>
        <v/>
      </c>
      <c r="B4407">
        <f>ItemLists_295084!B4405</f>
        <v>0</v>
      </c>
      <c r="C4407" t="str">
        <f>LEFT(ItemLists_295084!D4405,36)</f>
        <v/>
      </c>
      <c r="D4407" s="3" t="str">
        <f>IF(ItemLists_295084!AE4405=1,"Yes","No")</f>
        <v>No</v>
      </c>
      <c r="E4407" s="18">
        <f>ItemLists_295084!C4405</f>
        <v>0</v>
      </c>
      <c r="F4407">
        <f>ItemLists_295084!F4405</f>
        <v>0</v>
      </c>
      <c r="G4407">
        <f>ItemLists_295084!P4405</f>
        <v>0</v>
      </c>
      <c r="H4407" s="1">
        <f>ItemLists_295084!W4405</f>
        <v>0</v>
      </c>
      <c r="I4407">
        <f>ItemLists_295084!S4405</f>
        <v>0</v>
      </c>
    </row>
    <row r="4408" spans="1:9" x14ac:dyDescent="0.25">
      <c r="A4408" t="str">
        <f>IF(ItemLists_295084!A4406="Juvenile Non-Fiction","JNF","")</f>
        <v/>
      </c>
      <c r="B4408">
        <f>ItemLists_295084!B4406</f>
        <v>0</v>
      </c>
      <c r="C4408" t="str">
        <f>LEFT(ItemLists_295084!D4406,36)</f>
        <v/>
      </c>
      <c r="D4408" s="3" t="str">
        <f>IF(ItemLists_295084!AE4406=1,"Yes","No")</f>
        <v>No</v>
      </c>
      <c r="E4408" s="18">
        <f>ItemLists_295084!C4406</f>
        <v>0</v>
      </c>
      <c r="F4408">
        <f>ItemLists_295084!F4406</f>
        <v>0</v>
      </c>
      <c r="G4408">
        <f>ItemLists_295084!P4406</f>
        <v>0</v>
      </c>
      <c r="H4408" s="1">
        <f>ItemLists_295084!W4406</f>
        <v>0</v>
      </c>
      <c r="I4408">
        <f>ItemLists_295084!S4406</f>
        <v>0</v>
      </c>
    </row>
    <row r="4409" spans="1:9" x14ac:dyDescent="0.25">
      <c r="A4409" t="str">
        <f>IF(ItemLists_295084!A4407="Juvenile Non-Fiction","JNF","")</f>
        <v/>
      </c>
      <c r="B4409">
        <f>ItemLists_295084!B4407</f>
        <v>0</v>
      </c>
      <c r="C4409" t="str">
        <f>LEFT(ItemLists_295084!D4407,36)</f>
        <v/>
      </c>
      <c r="D4409" s="3" t="str">
        <f>IF(ItemLists_295084!AE4407=1,"Yes","No")</f>
        <v>No</v>
      </c>
      <c r="E4409" s="18">
        <f>ItemLists_295084!C4407</f>
        <v>0</v>
      </c>
      <c r="F4409">
        <f>ItemLists_295084!F4407</f>
        <v>0</v>
      </c>
      <c r="G4409">
        <f>ItemLists_295084!P4407</f>
        <v>0</v>
      </c>
      <c r="H4409" s="1">
        <f>ItemLists_295084!W4407</f>
        <v>0</v>
      </c>
      <c r="I4409">
        <f>ItemLists_295084!S4407</f>
        <v>0</v>
      </c>
    </row>
    <row r="4410" spans="1:9" x14ac:dyDescent="0.25">
      <c r="A4410" t="str">
        <f>IF(ItemLists_295084!A4408="Juvenile Non-Fiction","JNF","")</f>
        <v/>
      </c>
      <c r="B4410">
        <f>ItemLists_295084!B4408</f>
        <v>0</v>
      </c>
      <c r="C4410" t="str">
        <f>LEFT(ItemLists_295084!D4408,36)</f>
        <v/>
      </c>
      <c r="D4410" s="3" t="str">
        <f>IF(ItemLists_295084!AE4408=1,"Yes","No")</f>
        <v>No</v>
      </c>
      <c r="E4410" s="18">
        <f>ItemLists_295084!C4408</f>
        <v>0</v>
      </c>
      <c r="F4410">
        <f>ItemLists_295084!F4408</f>
        <v>0</v>
      </c>
      <c r="G4410">
        <f>ItemLists_295084!P4408</f>
        <v>0</v>
      </c>
      <c r="H4410" s="1">
        <f>ItemLists_295084!W4408</f>
        <v>0</v>
      </c>
      <c r="I4410">
        <f>ItemLists_295084!S4408</f>
        <v>0</v>
      </c>
    </row>
    <row r="4411" spans="1:9" x14ac:dyDescent="0.25">
      <c r="A4411" t="str">
        <f>IF(ItemLists_295084!A4409="Juvenile Non-Fiction","JNF","")</f>
        <v/>
      </c>
      <c r="B4411">
        <f>ItemLists_295084!B4409</f>
        <v>0</v>
      </c>
      <c r="C4411" t="str">
        <f>LEFT(ItemLists_295084!D4409,36)</f>
        <v/>
      </c>
      <c r="D4411" s="3" t="str">
        <f>IF(ItemLists_295084!AE4409=1,"Yes","No")</f>
        <v>No</v>
      </c>
      <c r="E4411" s="18">
        <f>ItemLists_295084!C4409</f>
        <v>0</v>
      </c>
      <c r="F4411">
        <f>ItemLists_295084!F4409</f>
        <v>0</v>
      </c>
      <c r="G4411">
        <f>ItemLists_295084!P4409</f>
        <v>0</v>
      </c>
      <c r="H4411" s="1">
        <f>ItemLists_295084!W4409</f>
        <v>0</v>
      </c>
      <c r="I4411">
        <f>ItemLists_295084!S4409</f>
        <v>0</v>
      </c>
    </row>
    <row r="4412" spans="1:9" x14ac:dyDescent="0.25">
      <c r="A4412" t="str">
        <f>IF(ItemLists_295084!A4410="Juvenile Non-Fiction","JNF","")</f>
        <v/>
      </c>
      <c r="B4412">
        <f>ItemLists_295084!B4410</f>
        <v>0</v>
      </c>
      <c r="C4412" t="str">
        <f>LEFT(ItemLists_295084!D4410,36)</f>
        <v/>
      </c>
      <c r="D4412" s="3" t="str">
        <f>IF(ItemLists_295084!AE4410=1,"Yes","No")</f>
        <v>No</v>
      </c>
      <c r="E4412" s="18">
        <f>ItemLists_295084!C4410</f>
        <v>0</v>
      </c>
      <c r="F4412">
        <f>ItemLists_295084!F4410</f>
        <v>0</v>
      </c>
      <c r="G4412">
        <f>ItemLists_295084!P4410</f>
        <v>0</v>
      </c>
      <c r="H4412" s="1">
        <f>ItemLists_295084!W4410</f>
        <v>0</v>
      </c>
      <c r="I4412">
        <f>ItemLists_295084!S4410</f>
        <v>0</v>
      </c>
    </row>
    <row r="4413" spans="1:9" x14ac:dyDescent="0.25">
      <c r="A4413" t="str">
        <f>IF(ItemLists_295084!A4411="Juvenile Non-Fiction","JNF","")</f>
        <v/>
      </c>
      <c r="B4413">
        <f>ItemLists_295084!B4411</f>
        <v>0</v>
      </c>
      <c r="C4413" t="str">
        <f>LEFT(ItemLists_295084!D4411,36)</f>
        <v/>
      </c>
      <c r="D4413" s="3" t="str">
        <f>IF(ItemLists_295084!AE4411=1,"Yes","No")</f>
        <v>No</v>
      </c>
      <c r="E4413" s="18">
        <f>ItemLists_295084!C4411</f>
        <v>0</v>
      </c>
      <c r="F4413">
        <f>ItemLists_295084!F4411</f>
        <v>0</v>
      </c>
      <c r="G4413">
        <f>ItemLists_295084!P4411</f>
        <v>0</v>
      </c>
      <c r="H4413" s="1">
        <f>ItemLists_295084!W4411</f>
        <v>0</v>
      </c>
      <c r="I4413">
        <f>ItemLists_295084!S4411</f>
        <v>0</v>
      </c>
    </row>
    <row r="4414" spans="1:9" x14ac:dyDescent="0.25">
      <c r="A4414" t="str">
        <f>IF(ItemLists_295084!A4412="Juvenile Non-Fiction","JNF","")</f>
        <v/>
      </c>
      <c r="B4414">
        <f>ItemLists_295084!B4412</f>
        <v>0</v>
      </c>
      <c r="C4414" t="str">
        <f>LEFT(ItemLists_295084!D4412,36)</f>
        <v/>
      </c>
      <c r="D4414" s="3" t="str">
        <f>IF(ItemLists_295084!AE4412=1,"Yes","No")</f>
        <v>No</v>
      </c>
      <c r="E4414" s="18">
        <f>ItemLists_295084!C4412</f>
        <v>0</v>
      </c>
      <c r="F4414">
        <f>ItemLists_295084!F4412</f>
        <v>0</v>
      </c>
      <c r="G4414">
        <f>ItemLists_295084!P4412</f>
        <v>0</v>
      </c>
      <c r="H4414" s="1">
        <f>ItemLists_295084!W4412</f>
        <v>0</v>
      </c>
      <c r="I4414">
        <f>ItemLists_295084!S4412</f>
        <v>0</v>
      </c>
    </row>
    <row r="4415" spans="1:9" x14ac:dyDescent="0.25">
      <c r="A4415" t="str">
        <f>IF(ItemLists_295084!A4413="Juvenile Non-Fiction","JNF","")</f>
        <v/>
      </c>
      <c r="B4415">
        <f>ItemLists_295084!B4413</f>
        <v>0</v>
      </c>
      <c r="C4415" t="str">
        <f>LEFT(ItemLists_295084!D4413,36)</f>
        <v/>
      </c>
      <c r="D4415" s="3" t="str">
        <f>IF(ItemLists_295084!AE4413=1,"Yes","No")</f>
        <v>No</v>
      </c>
      <c r="E4415" s="18">
        <f>ItemLists_295084!C4413</f>
        <v>0</v>
      </c>
      <c r="F4415">
        <f>ItemLists_295084!F4413</f>
        <v>0</v>
      </c>
      <c r="G4415">
        <f>ItemLists_295084!P4413</f>
        <v>0</v>
      </c>
      <c r="H4415" s="1">
        <f>ItemLists_295084!W4413</f>
        <v>0</v>
      </c>
      <c r="I4415">
        <f>ItemLists_295084!S4413</f>
        <v>0</v>
      </c>
    </row>
    <row r="4416" spans="1:9" x14ac:dyDescent="0.25">
      <c r="A4416" t="str">
        <f>IF(ItemLists_295084!A4414="Juvenile Non-Fiction","JNF","")</f>
        <v/>
      </c>
      <c r="B4416">
        <f>ItemLists_295084!B4414</f>
        <v>0</v>
      </c>
      <c r="C4416" t="str">
        <f>LEFT(ItemLists_295084!D4414,36)</f>
        <v/>
      </c>
      <c r="D4416" s="3" t="str">
        <f>IF(ItemLists_295084!AE4414=1,"Yes","No")</f>
        <v>No</v>
      </c>
      <c r="E4416" s="18">
        <f>ItemLists_295084!C4414</f>
        <v>0</v>
      </c>
      <c r="F4416">
        <f>ItemLists_295084!F4414</f>
        <v>0</v>
      </c>
      <c r="G4416">
        <f>ItemLists_295084!P4414</f>
        <v>0</v>
      </c>
      <c r="H4416" s="1">
        <f>ItemLists_295084!W4414</f>
        <v>0</v>
      </c>
      <c r="I4416">
        <f>ItemLists_295084!S4414</f>
        <v>0</v>
      </c>
    </row>
    <row r="4417" spans="1:9" x14ac:dyDescent="0.25">
      <c r="A4417" t="str">
        <f>IF(ItemLists_295084!A4415="Juvenile Non-Fiction","JNF","")</f>
        <v/>
      </c>
      <c r="B4417">
        <f>ItemLists_295084!B4415</f>
        <v>0</v>
      </c>
      <c r="C4417" t="str">
        <f>LEFT(ItemLists_295084!D4415,36)</f>
        <v/>
      </c>
      <c r="D4417" s="3" t="str">
        <f>IF(ItemLists_295084!AE4415=1,"Yes","No")</f>
        <v>No</v>
      </c>
      <c r="E4417" s="18">
        <f>ItemLists_295084!C4415</f>
        <v>0</v>
      </c>
      <c r="F4417">
        <f>ItemLists_295084!F4415</f>
        <v>0</v>
      </c>
      <c r="G4417">
        <f>ItemLists_295084!P4415</f>
        <v>0</v>
      </c>
      <c r="H4417" s="1">
        <f>ItemLists_295084!W4415</f>
        <v>0</v>
      </c>
      <c r="I4417">
        <f>ItemLists_295084!S4415</f>
        <v>0</v>
      </c>
    </row>
    <row r="4418" spans="1:9" x14ac:dyDescent="0.25">
      <c r="A4418" t="str">
        <f>IF(ItemLists_295084!A4416="Juvenile Non-Fiction","JNF","")</f>
        <v/>
      </c>
      <c r="B4418">
        <f>ItemLists_295084!B4416</f>
        <v>0</v>
      </c>
      <c r="C4418" t="str">
        <f>LEFT(ItemLists_295084!D4416,36)</f>
        <v/>
      </c>
      <c r="D4418" s="3" t="str">
        <f>IF(ItemLists_295084!AE4416=1,"Yes","No")</f>
        <v>No</v>
      </c>
      <c r="E4418" s="18">
        <f>ItemLists_295084!C4416</f>
        <v>0</v>
      </c>
      <c r="F4418">
        <f>ItemLists_295084!F4416</f>
        <v>0</v>
      </c>
      <c r="G4418">
        <f>ItemLists_295084!P4416</f>
        <v>0</v>
      </c>
      <c r="H4418" s="1">
        <f>ItemLists_295084!W4416</f>
        <v>0</v>
      </c>
      <c r="I4418">
        <f>ItemLists_295084!S4416</f>
        <v>0</v>
      </c>
    </row>
    <row r="4419" spans="1:9" x14ac:dyDescent="0.25">
      <c r="A4419" t="str">
        <f>IF(ItemLists_295084!A4417="Juvenile Non-Fiction","JNF","")</f>
        <v/>
      </c>
      <c r="B4419">
        <f>ItemLists_295084!B4417</f>
        <v>0</v>
      </c>
      <c r="C4419" t="str">
        <f>LEFT(ItemLists_295084!D4417,36)</f>
        <v/>
      </c>
      <c r="D4419" s="3" t="str">
        <f>IF(ItemLists_295084!AE4417=1,"Yes","No")</f>
        <v>No</v>
      </c>
      <c r="E4419" s="18">
        <f>ItemLists_295084!C4417</f>
        <v>0</v>
      </c>
      <c r="F4419">
        <f>ItemLists_295084!F4417</f>
        <v>0</v>
      </c>
      <c r="G4419">
        <f>ItemLists_295084!P4417</f>
        <v>0</v>
      </c>
      <c r="H4419" s="1">
        <f>ItemLists_295084!W4417</f>
        <v>0</v>
      </c>
      <c r="I4419">
        <f>ItemLists_295084!S4417</f>
        <v>0</v>
      </c>
    </row>
    <row r="4420" spans="1:9" x14ac:dyDescent="0.25">
      <c r="A4420" t="str">
        <f>IF(ItemLists_295084!A4418="Juvenile Non-Fiction","JNF","")</f>
        <v/>
      </c>
      <c r="B4420">
        <f>ItemLists_295084!B4418</f>
        <v>0</v>
      </c>
      <c r="C4420" t="str">
        <f>LEFT(ItemLists_295084!D4418,36)</f>
        <v/>
      </c>
      <c r="D4420" s="3" t="str">
        <f>IF(ItemLists_295084!AE4418=1,"Yes","No")</f>
        <v>No</v>
      </c>
      <c r="E4420" s="18">
        <f>ItemLists_295084!C4418</f>
        <v>0</v>
      </c>
      <c r="F4420">
        <f>ItemLists_295084!F4418</f>
        <v>0</v>
      </c>
      <c r="G4420">
        <f>ItemLists_295084!P4418</f>
        <v>0</v>
      </c>
      <c r="H4420" s="1">
        <f>ItemLists_295084!W4418</f>
        <v>0</v>
      </c>
      <c r="I4420">
        <f>ItemLists_295084!S4418</f>
        <v>0</v>
      </c>
    </row>
    <row r="4421" spans="1:9" x14ac:dyDescent="0.25">
      <c r="A4421" t="str">
        <f>IF(ItemLists_295084!A4419="Juvenile Non-Fiction","JNF","")</f>
        <v/>
      </c>
      <c r="B4421">
        <f>ItemLists_295084!B4419</f>
        <v>0</v>
      </c>
      <c r="C4421" t="str">
        <f>LEFT(ItemLists_295084!D4419,36)</f>
        <v/>
      </c>
      <c r="D4421" s="3" t="str">
        <f>IF(ItemLists_295084!AE4419=1,"Yes","No")</f>
        <v>No</v>
      </c>
      <c r="E4421" s="18">
        <f>ItemLists_295084!C4419</f>
        <v>0</v>
      </c>
      <c r="F4421">
        <f>ItemLists_295084!F4419</f>
        <v>0</v>
      </c>
      <c r="G4421">
        <f>ItemLists_295084!P4419</f>
        <v>0</v>
      </c>
      <c r="H4421" s="1">
        <f>ItemLists_295084!W4419</f>
        <v>0</v>
      </c>
      <c r="I4421">
        <f>ItemLists_295084!S4419</f>
        <v>0</v>
      </c>
    </row>
    <row r="4422" spans="1:9" x14ac:dyDescent="0.25">
      <c r="A4422" t="str">
        <f>IF(ItemLists_295084!A4420="Juvenile Non-Fiction","JNF","")</f>
        <v/>
      </c>
      <c r="B4422">
        <f>ItemLists_295084!B4420</f>
        <v>0</v>
      </c>
      <c r="C4422" t="str">
        <f>LEFT(ItemLists_295084!D4420,36)</f>
        <v/>
      </c>
      <c r="D4422" s="3" t="str">
        <f>IF(ItemLists_295084!AE4420=1,"Yes","No")</f>
        <v>No</v>
      </c>
      <c r="E4422" s="18">
        <f>ItemLists_295084!C4420</f>
        <v>0</v>
      </c>
      <c r="F4422">
        <f>ItemLists_295084!F4420</f>
        <v>0</v>
      </c>
      <c r="G4422">
        <f>ItemLists_295084!P4420</f>
        <v>0</v>
      </c>
      <c r="H4422" s="1">
        <f>ItemLists_295084!W4420</f>
        <v>0</v>
      </c>
      <c r="I4422">
        <f>ItemLists_295084!S4420</f>
        <v>0</v>
      </c>
    </row>
    <row r="4423" spans="1:9" x14ac:dyDescent="0.25">
      <c r="A4423" t="str">
        <f>IF(ItemLists_295084!A4421="Juvenile Non-Fiction","JNF","")</f>
        <v/>
      </c>
      <c r="B4423">
        <f>ItemLists_295084!B4421</f>
        <v>0</v>
      </c>
      <c r="C4423" t="str">
        <f>LEFT(ItemLists_295084!D4421,36)</f>
        <v/>
      </c>
      <c r="D4423" s="3" t="str">
        <f>IF(ItemLists_295084!AE4421=1,"Yes","No")</f>
        <v>No</v>
      </c>
      <c r="E4423" s="18">
        <f>ItemLists_295084!C4421</f>
        <v>0</v>
      </c>
      <c r="F4423">
        <f>ItemLists_295084!F4421</f>
        <v>0</v>
      </c>
      <c r="G4423">
        <f>ItemLists_295084!P4421</f>
        <v>0</v>
      </c>
      <c r="H4423" s="1">
        <f>ItemLists_295084!W4421</f>
        <v>0</v>
      </c>
      <c r="I4423">
        <f>ItemLists_295084!S4421</f>
        <v>0</v>
      </c>
    </row>
    <row r="4424" spans="1:9" x14ac:dyDescent="0.25">
      <c r="A4424" t="str">
        <f>IF(ItemLists_295084!A4422="Juvenile Non-Fiction","JNF","")</f>
        <v/>
      </c>
      <c r="B4424">
        <f>ItemLists_295084!B4422</f>
        <v>0</v>
      </c>
      <c r="C4424" t="str">
        <f>LEFT(ItemLists_295084!D4422,36)</f>
        <v/>
      </c>
      <c r="D4424" s="3" t="str">
        <f>IF(ItemLists_295084!AE4422=1,"Yes","No")</f>
        <v>No</v>
      </c>
      <c r="E4424" s="18">
        <f>ItemLists_295084!C4422</f>
        <v>0</v>
      </c>
      <c r="F4424">
        <f>ItemLists_295084!F4422</f>
        <v>0</v>
      </c>
      <c r="G4424">
        <f>ItemLists_295084!P4422</f>
        <v>0</v>
      </c>
      <c r="H4424" s="1">
        <f>ItemLists_295084!W4422</f>
        <v>0</v>
      </c>
      <c r="I4424">
        <f>ItemLists_295084!S4422</f>
        <v>0</v>
      </c>
    </row>
    <row r="4425" spans="1:9" x14ac:dyDescent="0.25">
      <c r="A4425" t="str">
        <f>IF(ItemLists_295084!A4423="Juvenile Non-Fiction","JNF","")</f>
        <v/>
      </c>
      <c r="B4425">
        <f>ItemLists_295084!B4423</f>
        <v>0</v>
      </c>
      <c r="C4425" t="str">
        <f>LEFT(ItemLists_295084!D4423,36)</f>
        <v/>
      </c>
      <c r="D4425" s="3" t="str">
        <f>IF(ItemLists_295084!AE4423=1,"Yes","No")</f>
        <v>No</v>
      </c>
      <c r="E4425" s="18">
        <f>ItemLists_295084!C4423</f>
        <v>0</v>
      </c>
      <c r="F4425">
        <f>ItemLists_295084!F4423</f>
        <v>0</v>
      </c>
      <c r="G4425">
        <f>ItemLists_295084!P4423</f>
        <v>0</v>
      </c>
      <c r="H4425" s="1">
        <f>ItemLists_295084!W4423</f>
        <v>0</v>
      </c>
      <c r="I4425">
        <f>ItemLists_295084!S4423</f>
        <v>0</v>
      </c>
    </row>
    <row r="4426" spans="1:9" x14ac:dyDescent="0.25">
      <c r="A4426" t="str">
        <f>IF(ItemLists_295084!A4424="Juvenile Non-Fiction","JNF","")</f>
        <v/>
      </c>
      <c r="B4426">
        <f>ItemLists_295084!B4424</f>
        <v>0</v>
      </c>
      <c r="C4426" t="str">
        <f>LEFT(ItemLists_295084!D4424,36)</f>
        <v/>
      </c>
      <c r="D4426" s="3" t="str">
        <f>IF(ItemLists_295084!AE4424=1,"Yes","No")</f>
        <v>No</v>
      </c>
      <c r="E4426" s="18">
        <f>ItemLists_295084!C4424</f>
        <v>0</v>
      </c>
      <c r="F4426">
        <f>ItemLists_295084!F4424</f>
        <v>0</v>
      </c>
      <c r="G4426">
        <f>ItemLists_295084!P4424</f>
        <v>0</v>
      </c>
      <c r="H4426" s="1">
        <f>ItemLists_295084!W4424</f>
        <v>0</v>
      </c>
      <c r="I4426">
        <f>ItemLists_295084!S4424</f>
        <v>0</v>
      </c>
    </row>
    <row r="4427" spans="1:9" x14ac:dyDescent="0.25">
      <c r="A4427" t="str">
        <f>IF(ItemLists_295084!A4425="Juvenile Non-Fiction","JNF","")</f>
        <v/>
      </c>
      <c r="B4427">
        <f>ItemLists_295084!B4425</f>
        <v>0</v>
      </c>
      <c r="C4427" t="str">
        <f>LEFT(ItemLists_295084!D4425,36)</f>
        <v/>
      </c>
      <c r="D4427" s="3" t="str">
        <f>IF(ItemLists_295084!AE4425=1,"Yes","No")</f>
        <v>No</v>
      </c>
      <c r="E4427" s="18">
        <f>ItemLists_295084!C4425</f>
        <v>0</v>
      </c>
      <c r="F4427">
        <f>ItemLists_295084!F4425</f>
        <v>0</v>
      </c>
      <c r="G4427">
        <f>ItemLists_295084!P4425</f>
        <v>0</v>
      </c>
      <c r="H4427" s="1">
        <f>ItemLists_295084!W4425</f>
        <v>0</v>
      </c>
      <c r="I4427">
        <f>ItemLists_295084!S4425</f>
        <v>0</v>
      </c>
    </row>
    <row r="4428" spans="1:9" x14ac:dyDescent="0.25">
      <c r="A4428" t="str">
        <f>IF(ItemLists_295084!A4426="Juvenile Non-Fiction","JNF","")</f>
        <v/>
      </c>
      <c r="B4428">
        <f>ItemLists_295084!B4426</f>
        <v>0</v>
      </c>
      <c r="C4428" t="str">
        <f>LEFT(ItemLists_295084!D4426,36)</f>
        <v/>
      </c>
      <c r="D4428" s="3" t="str">
        <f>IF(ItemLists_295084!AE4426=1,"Yes","No")</f>
        <v>No</v>
      </c>
      <c r="E4428" s="18">
        <f>ItemLists_295084!C4426</f>
        <v>0</v>
      </c>
      <c r="F4428">
        <f>ItemLists_295084!F4426</f>
        <v>0</v>
      </c>
      <c r="G4428">
        <f>ItemLists_295084!P4426</f>
        <v>0</v>
      </c>
      <c r="H4428" s="1">
        <f>ItemLists_295084!W4426</f>
        <v>0</v>
      </c>
      <c r="I4428">
        <f>ItemLists_295084!S4426</f>
        <v>0</v>
      </c>
    </row>
    <row r="4429" spans="1:9" x14ac:dyDescent="0.25">
      <c r="A4429" t="str">
        <f>IF(ItemLists_295084!A4427="Juvenile Non-Fiction","JNF","")</f>
        <v/>
      </c>
      <c r="B4429">
        <f>ItemLists_295084!B4427</f>
        <v>0</v>
      </c>
      <c r="C4429" t="str">
        <f>LEFT(ItemLists_295084!D4427,36)</f>
        <v/>
      </c>
      <c r="D4429" s="3" t="str">
        <f>IF(ItemLists_295084!AE4427=1,"Yes","No")</f>
        <v>No</v>
      </c>
      <c r="E4429" s="18">
        <f>ItemLists_295084!C4427</f>
        <v>0</v>
      </c>
      <c r="F4429">
        <f>ItemLists_295084!F4427</f>
        <v>0</v>
      </c>
      <c r="G4429">
        <f>ItemLists_295084!P4427</f>
        <v>0</v>
      </c>
      <c r="H4429" s="1">
        <f>ItemLists_295084!W4427</f>
        <v>0</v>
      </c>
      <c r="I4429">
        <f>ItemLists_295084!S4427</f>
        <v>0</v>
      </c>
    </row>
    <row r="4430" spans="1:9" x14ac:dyDescent="0.25">
      <c r="A4430" t="str">
        <f>IF(ItemLists_295084!A4428="Juvenile Non-Fiction","JNF","")</f>
        <v/>
      </c>
      <c r="B4430">
        <f>ItemLists_295084!B4428</f>
        <v>0</v>
      </c>
      <c r="C4430" t="str">
        <f>LEFT(ItemLists_295084!D4428,36)</f>
        <v/>
      </c>
      <c r="D4430" s="3" t="str">
        <f>IF(ItemLists_295084!AE4428=1,"Yes","No")</f>
        <v>No</v>
      </c>
      <c r="E4430" s="18">
        <f>ItemLists_295084!C4428</f>
        <v>0</v>
      </c>
      <c r="F4430">
        <f>ItemLists_295084!F4428</f>
        <v>0</v>
      </c>
      <c r="G4430">
        <f>ItemLists_295084!P4428</f>
        <v>0</v>
      </c>
      <c r="H4430" s="1">
        <f>ItemLists_295084!W4428</f>
        <v>0</v>
      </c>
      <c r="I4430">
        <f>ItemLists_295084!S4428</f>
        <v>0</v>
      </c>
    </row>
    <row r="4431" spans="1:9" x14ac:dyDescent="0.25">
      <c r="A4431" t="str">
        <f>IF(ItemLists_295084!A4429="Juvenile Non-Fiction","JNF","")</f>
        <v/>
      </c>
      <c r="B4431">
        <f>ItemLists_295084!B4429</f>
        <v>0</v>
      </c>
      <c r="C4431" t="str">
        <f>LEFT(ItemLists_295084!D4429,36)</f>
        <v/>
      </c>
      <c r="D4431" s="3" t="str">
        <f>IF(ItemLists_295084!AE4429=1,"Yes","No")</f>
        <v>No</v>
      </c>
      <c r="E4431" s="18">
        <f>ItemLists_295084!C4429</f>
        <v>0</v>
      </c>
      <c r="F4431">
        <f>ItemLists_295084!F4429</f>
        <v>0</v>
      </c>
      <c r="G4431">
        <f>ItemLists_295084!P4429</f>
        <v>0</v>
      </c>
      <c r="H4431" s="1">
        <f>ItemLists_295084!W4429</f>
        <v>0</v>
      </c>
      <c r="I4431">
        <f>ItemLists_295084!S4429</f>
        <v>0</v>
      </c>
    </row>
    <row r="4432" spans="1:9" x14ac:dyDescent="0.25">
      <c r="A4432" t="str">
        <f>IF(ItemLists_295084!A4430="Juvenile Non-Fiction","JNF","")</f>
        <v/>
      </c>
      <c r="B4432">
        <f>ItemLists_295084!B4430</f>
        <v>0</v>
      </c>
      <c r="C4432" t="str">
        <f>LEFT(ItemLists_295084!D4430,36)</f>
        <v/>
      </c>
      <c r="D4432" s="3" t="str">
        <f>IF(ItemLists_295084!AE4430=1,"Yes","No")</f>
        <v>No</v>
      </c>
      <c r="E4432" s="18">
        <f>ItemLists_295084!C4430</f>
        <v>0</v>
      </c>
      <c r="F4432">
        <f>ItemLists_295084!F4430</f>
        <v>0</v>
      </c>
      <c r="G4432">
        <f>ItemLists_295084!P4430</f>
        <v>0</v>
      </c>
      <c r="H4432" s="1">
        <f>ItemLists_295084!W4430</f>
        <v>0</v>
      </c>
      <c r="I4432">
        <f>ItemLists_295084!S4430</f>
        <v>0</v>
      </c>
    </row>
    <row r="4433" spans="1:9" x14ac:dyDescent="0.25">
      <c r="A4433" t="str">
        <f>IF(ItemLists_295084!A4431="Juvenile Non-Fiction","JNF","")</f>
        <v/>
      </c>
      <c r="B4433">
        <f>ItemLists_295084!B4431</f>
        <v>0</v>
      </c>
      <c r="C4433" t="str">
        <f>LEFT(ItemLists_295084!D4431,36)</f>
        <v/>
      </c>
      <c r="D4433" s="3" t="str">
        <f>IF(ItemLists_295084!AE4431=1,"Yes","No")</f>
        <v>No</v>
      </c>
      <c r="E4433" s="18">
        <f>ItemLists_295084!C4431</f>
        <v>0</v>
      </c>
      <c r="F4433">
        <f>ItemLists_295084!F4431</f>
        <v>0</v>
      </c>
      <c r="G4433">
        <f>ItemLists_295084!P4431</f>
        <v>0</v>
      </c>
      <c r="H4433" s="1">
        <f>ItemLists_295084!W4431</f>
        <v>0</v>
      </c>
      <c r="I4433">
        <f>ItemLists_295084!S4431</f>
        <v>0</v>
      </c>
    </row>
    <row r="4434" spans="1:9" x14ac:dyDescent="0.25">
      <c r="A4434" t="str">
        <f>IF(ItemLists_295084!A4432="Juvenile Non-Fiction","JNF","")</f>
        <v/>
      </c>
      <c r="B4434">
        <f>ItemLists_295084!B4432</f>
        <v>0</v>
      </c>
      <c r="C4434" t="str">
        <f>LEFT(ItemLists_295084!D4432,36)</f>
        <v/>
      </c>
      <c r="D4434" s="3" t="str">
        <f>IF(ItemLists_295084!AE4432=1,"Yes","No")</f>
        <v>No</v>
      </c>
      <c r="E4434" s="18">
        <f>ItemLists_295084!C4432</f>
        <v>0</v>
      </c>
      <c r="F4434">
        <f>ItemLists_295084!F4432</f>
        <v>0</v>
      </c>
      <c r="G4434">
        <f>ItemLists_295084!P4432</f>
        <v>0</v>
      </c>
      <c r="H4434" s="1">
        <f>ItemLists_295084!W4432</f>
        <v>0</v>
      </c>
      <c r="I4434">
        <f>ItemLists_295084!S4432</f>
        <v>0</v>
      </c>
    </row>
    <row r="4435" spans="1:9" x14ac:dyDescent="0.25">
      <c r="A4435" t="str">
        <f>IF(ItemLists_295084!A4433="Juvenile Non-Fiction","JNF","")</f>
        <v/>
      </c>
      <c r="B4435">
        <f>ItemLists_295084!B4433</f>
        <v>0</v>
      </c>
      <c r="C4435" t="str">
        <f>LEFT(ItemLists_295084!D4433,36)</f>
        <v/>
      </c>
      <c r="D4435" s="3" t="str">
        <f>IF(ItemLists_295084!AE4433=1,"Yes","No")</f>
        <v>No</v>
      </c>
      <c r="E4435" s="18">
        <f>ItemLists_295084!C4433</f>
        <v>0</v>
      </c>
      <c r="F4435">
        <f>ItemLists_295084!F4433</f>
        <v>0</v>
      </c>
      <c r="G4435">
        <f>ItemLists_295084!P4433</f>
        <v>0</v>
      </c>
      <c r="H4435" s="1">
        <f>ItemLists_295084!W4433</f>
        <v>0</v>
      </c>
      <c r="I4435">
        <f>ItemLists_295084!S4433</f>
        <v>0</v>
      </c>
    </row>
    <row r="4436" spans="1:9" x14ac:dyDescent="0.25">
      <c r="A4436" t="str">
        <f>IF(ItemLists_295084!A4434="Juvenile Non-Fiction","JNF","")</f>
        <v/>
      </c>
      <c r="B4436">
        <f>ItemLists_295084!B4434</f>
        <v>0</v>
      </c>
      <c r="C4436" t="str">
        <f>LEFT(ItemLists_295084!D4434,36)</f>
        <v/>
      </c>
      <c r="D4436" s="3" t="str">
        <f>IF(ItemLists_295084!AE4434=1,"Yes","No")</f>
        <v>No</v>
      </c>
      <c r="E4436" s="18">
        <f>ItemLists_295084!C4434</f>
        <v>0</v>
      </c>
      <c r="F4436">
        <f>ItemLists_295084!F4434</f>
        <v>0</v>
      </c>
      <c r="G4436">
        <f>ItemLists_295084!P4434</f>
        <v>0</v>
      </c>
      <c r="H4436" s="1">
        <f>ItemLists_295084!W4434</f>
        <v>0</v>
      </c>
      <c r="I4436">
        <f>ItemLists_295084!S4434</f>
        <v>0</v>
      </c>
    </row>
    <row r="4437" spans="1:9" x14ac:dyDescent="0.25">
      <c r="A4437" t="str">
        <f>IF(ItemLists_295084!A4435="Juvenile Non-Fiction","JNF","")</f>
        <v/>
      </c>
      <c r="B4437">
        <f>ItemLists_295084!B4435</f>
        <v>0</v>
      </c>
      <c r="C4437" t="str">
        <f>LEFT(ItemLists_295084!D4435,36)</f>
        <v/>
      </c>
      <c r="D4437" s="3" t="str">
        <f>IF(ItemLists_295084!AE4435=1,"Yes","No")</f>
        <v>No</v>
      </c>
      <c r="E4437" s="18">
        <f>ItemLists_295084!C4435</f>
        <v>0</v>
      </c>
      <c r="F4437">
        <f>ItemLists_295084!F4435</f>
        <v>0</v>
      </c>
      <c r="G4437">
        <f>ItemLists_295084!P4435</f>
        <v>0</v>
      </c>
      <c r="H4437" s="1">
        <f>ItemLists_295084!W4435</f>
        <v>0</v>
      </c>
      <c r="I4437">
        <f>ItemLists_295084!S4435</f>
        <v>0</v>
      </c>
    </row>
    <row r="4438" spans="1:9" x14ac:dyDescent="0.25">
      <c r="A4438" t="str">
        <f>IF(ItemLists_295084!A4436="Juvenile Non-Fiction","JNF","")</f>
        <v/>
      </c>
      <c r="B4438">
        <f>ItemLists_295084!B4436</f>
        <v>0</v>
      </c>
      <c r="C4438" t="str">
        <f>LEFT(ItemLists_295084!D4436,36)</f>
        <v/>
      </c>
      <c r="D4438" s="3" t="str">
        <f>IF(ItemLists_295084!AE4436=1,"Yes","No")</f>
        <v>No</v>
      </c>
      <c r="E4438" s="18">
        <f>ItemLists_295084!C4436</f>
        <v>0</v>
      </c>
      <c r="F4438">
        <f>ItemLists_295084!F4436</f>
        <v>0</v>
      </c>
      <c r="G4438">
        <f>ItemLists_295084!P4436</f>
        <v>0</v>
      </c>
      <c r="H4438" s="1">
        <f>ItemLists_295084!W4436</f>
        <v>0</v>
      </c>
      <c r="I4438">
        <f>ItemLists_295084!S4436</f>
        <v>0</v>
      </c>
    </row>
    <row r="4439" spans="1:9" x14ac:dyDescent="0.25">
      <c r="A4439" t="str">
        <f>IF(ItemLists_295084!A4437="Juvenile Non-Fiction","JNF","")</f>
        <v/>
      </c>
      <c r="B4439">
        <f>ItemLists_295084!B4437</f>
        <v>0</v>
      </c>
      <c r="C4439" t="str">
        <f>LEFT(ItemLists_295084!D4437,36)</f>
        <v/>
      </c>
      <c r="D4439" s="3" t="str">
        <f>IF(ItemLists_295084!AE4437=1,"Yes","No")</f>
        <v>No</v>
      </c>
      <c r="E4439" s="18">
        <f>ItemLists_295084!C4437</f>
        <v>0</v>
      </c>
      <c r="F4439">
        <f>ItemLists_295084!F4437</f>
        <v>0</v>
      </c>
      <c r="G4439">
        <f>ItemLists_295084!P4437</f>
        <v>0</v>
      </c>
      <c r="H4439" s="1">
        <f>ItemLists_295084!W4437</f>
        <v>0</v>
      </c>
      <c r="I4439">
        <f>ItemLists_295084!S4437</f>
        <v>0</v>
      </c>
    </row>
    <row r="4440" spans="1:9" x14ac:dyDescent="0.25">
      <c r="A4440" t="str">
        <f>IF(ItemLists_295084!A4438="Juvenile Non-Fiction","JNF","")</f>
        <v/>
      </c>
      <c r="B4440">
        <f>ItemLists_295084!B4438</f>
        <v>0</v>
      </c>
      <c r="C4440" t="str">
        <f>LEFT(ItemLists_295084!D4438,36)</f>
        <v/>
      </c>
      <c r="D4440" s="3" t="str">
        <f>IF(ItemLists_295084!AE4438=1,"Yes","No")</f>
        <v>No</v>
      </c>
      <c r="E4440" s="18">
        <f>ItemLists_295084!C4438</f>
        <v>0</v>
      </c>
      <c r="F4440">
        <f>ItemLists_295084!F4438</f>
        <v>0</v>
      </c>
      <c r="G4440">
        <f>ItemLists_295084!P4438</f>
        <v>0</v>
      </c>
      <c r="H4440" s="1">
        <f>ItemLists_295084!W4438</f>
        <v>0</v>
      </c>
      <c r="I4440">
        <f>ItemLists_295084!S4438</f>
        <v>0</v>
      </c>
    </row>
    <row r="4441" spans="1:9" x14ac:dyDescent="0.25">
      <c r="A4441" t="str">
        <f>IF(ItemLists_295084!A4439="Juvenile Non-Fiction","JNF","")</f>
        <v/>
      </c>
      <c r="B4441">
        <f>ItemLists_295084!B4439</f>
        <v>0</v>
      </c>
      <c r="C4441" t="str">
        <f>LEFT(ItemLists_295084!D4439,36)</f>
        <v/>
      </c>
      <c r="D4441" s="3" t="str">
        <f>IF(ItemLists_295084!AE4439=1,"Yes","No")</f>
        <v>No</v>
      </c>
      <c r="E4441" s="18">
        <f>ItemLists_295084!C4439</f>
        <v>0</v>
      </c>
      <c r="F4441">
        <f>ItemLists_295084!F4439</f>
        <v>0</v>
      </c>
      <c r="G4441">
        <f>ItemLists_295084!P4439</f>
        <v>0</v>
      </c>
      <c r="H4441" s="1">
        <f>ItemLists_295084!W4439</f>
        <v>0</v>
      </c>
      <c r="I4441">
        <f>ItemLists_295084!S4439</f>
        <v>0</v>
      </c>
    </row>
    <row r="4442" spans="1:9" x14ac:dyDescent="0.25">
      <c r="A4442" t="str">
        <f>IF(ItemLists_295084!A4440="Juvenile Non-Fiction","JNF","")</f>
        <v/>
      </c>
      <c r="B4442">
        <f>ItemLists_295084!B4440</f>
        <v>0</v>
      </c>
      <c r="C4442" t="str">
        <f>LEFT(ItemLists_295084!D4440,36)</f>
        <v/>
      </c>
      <c r="D4442" s="3" t="str">
        <f>IF(ItemLists_295084!AE4440=1,"Yes","No")</f>
        <v>No</v>
      </c>
      <c r="E4442" s="18">
        <f>ItemLists_295084!C4440</f>
        <v>0</v>
      </c>
      <c r="F4442">
        <f>ItemLists_295084!F4440</f>
        <v>0</v>
      </c>
      <c r="G4442">
        <f>ItemLists_295084!P4440</f>
        <v>0</v>
      </c>
      <c r="H4442" s="1">
        <f>ItemLists_295084!W4440</f>
        <v>0</v>
      </c>
      <c r="I4442">
        <f>ItemLists_295084!S4440</f>
        <v>0</v>
      </c>
    </row>
    <row r="4443" spans="1:9" x14ac:dyDescent="0.25">
      <c r="A4443" t="str">
        <f>IF(ItemLists_295084!A4441="Juvenile Non-Fiction","JNF","")</f>
        <v/>
      </c>
      <c r="B4443">
        <f>ItemLists_295084!B4441</f>
        <v>0</v>
      </c>
      <c r="C4443" t="str">
        <f>LEFT(ItemLists_295084!D4441,36)</f>
        <v/>
      </c>
      <c r="D4443" s="3" t="str">
        <f>IF(ItemLists_295084!AE4441=1,"Yes","No")</f>
        <v>No</v>
      </c>
      <c r="E4443" s="18">
        <f>ItemLists_295084!C4441</f>
        <v>0</v>
      </c>
      <c r="F4443">
        <f>ItemLists_295084!F4441</f>
        <v>0</v>
      </c>
      <c r="G4443">
        <f>ItemLists_295084!P4441</f>
        <v>0</v>
      </c>
      <c r="H4443" s="1">
        <f>ItemLists_295084!W4441</f>
        <v>0</v>
      </c>
      <c r="I4443">
        <f>ItemLists_295084!S4441</f>
        <v>0</v>
      </c>
    </row>
    <row r="4444" spans="1:9" x14ac:dyDescent="0.25">
      <c r="A4444" t="str">
        <f>IF(ItemLists_295084!A4442="Juvenile Non-Fiction","JNF","")</f>
        <v/>
      </c>
      <c r="B4444">
        <f>ItemLists_295084!B4442</f>
        <v>0</v>
      </c>
      <c r="C4444" t="str">
        <f>LEFT(ItemLists_295084!D4442,36)</f>
        <v/>
      </c>
      <c r="D4444" s="3" t="str">
        <f>IF(ItemLists_295084!AE4442=1,"Yes","No")</f>
        <v>No</v>
      </c>
      <c r="E4444" s="18">
        <f>ItemLists_295084!C4442</f>
        <v>0</v>
      </c>
      <c r="F4444">
        <f>ItemLists_295084!F4442</f>
        <v>0</v>
      </c>
      <c r="G4444">
        <f>ItemLists_295084!P4442</f>
        <v>0</v>
      </c>
      <c r="H4444" s="1">
        <f>ItemLists_295084!W4442</f>
        <v>0</v>
      </c>
      <c r="I4444">
        <f>ItemLists_295084!S4442</f>
        <v>0</v>
      </c>
    </row>
    <row r="4445" spans="1:9" x14ac:dyDescent="0.25">
      <c r="A4445" t="str">
        <f>IF(ItemLists_295084!A4443="Juvenile Non-Fiction","JNF","")</f>
        <v/>
      </c>
      <c r="B4445">
        <f>ItemLists_295084!B4443</f>
        <v>0</v>
      </c>
      <c r="C4445" t="str">
        <f>LEFT(ItemLists_295084!D4443,36)</f>
        <v/>
      </c>
      <c r="D4445" s="3" t="str">
        <f>IF(ItemLists_295084!AE4443=1,"Yes","No")</f>
        <v>No</v>
      </c>
      <c r="E4445" s="18">
        <f>ItemLists_295084!C4443</f>
        <v>0</v>
      </c>
      <c r="F4445">
        <f>ItemLists_295084!F4443</f>
        <v>0</v>
      </c>
      <c r="G4445">
        <f>ItemLists_295084!P4443</f>
        <v>0</v>
      </c>
      <c r="H4445" s="1">
        <f>ItemLists_295084!W4443</f>
        <v>0</v>
      </c>
      <c r="I4445">
        <f>ItemLists_295084!S4443</f>
        <v>0</v>
      </c>
    </row>
    <row r="4446" spans="1:9" x14ac:dyDescent="0.25">
      <c r="A4446" t="str">
        <f>IF(ItemLists_295084!A4444="Juvenile Non-Fiction","JNF","")</f>
        <v/>
      </c>
      <c r="B4446">
        <f>ItemLists_295084!B4444</f>
        <v>0</v>
      </c>
      <c r="C4446" t="str">
        <f>LEFT(ItemLists_295084!D4444,36)</f>
        <v/>
      </c>
      <c r="D4446" s="3" t="str">
        <f>IF(ItemLists_295084!AE4444=1,"Yes","No")</f>
        <v>No</v>
      </c>
      <c r="E4446" s="18">
        <f>ItemLists_295084!C4444</f>
        <v>0</v>
      </c>
      <c r="F4446">
        <f>ItemLists_295084!F4444</f>
        <v>0</v>
      </c>
      <c r="G4446">
        <f>ItemLists_295084!P4444</f>
        <v>0</v>
      </c>
      <c r="H4446" s="1">
        <f>ItemLists_295084!W4444</f>
        <v>0</v>
      </c>
      <c r="I4446">
        <f>ItemLists_295084!S4444</f>
        <v>0</v>
      </c>
    </row>
    <row r="4447" spans="1:9" x14ac:dyDescent="0.25">
      <c r="A4447" t="str">
        <f>IF(ItemLists_295084!A4445="Juvenile Non-Fiction","JNF","")</f>
        <v/>
      </c>
      <c r="B4447">
        <f>ItemLists_295084!B4445</f>
        <v>0</v>
      </c>
      <c r="C4447" t="str">
        <f>LEFT(ItemLists_295084!D4445,36)</f>
        <v/>
      </c>
      <c r="D4447" s="3" t="str">
        <f>IF(ItemLists_295084!AE4445=1,"Yes","No")</f>
        <v>No</v>
      </c>
      <c r="E4447" s="18">
        <f>ItemLists_295084!C4445</f>
        <v>0</v>
      </c>
      <c r="F4447">
        <f>ItemLists_295084!F4445</f>
        <v>0</v>
      </c>
      <c r="G4447">
        <f>ItemLists_295084!P4445</f>
        <v>0</v>
      </c>
      <c r="H4447" s="1">
        <f>ItemLists_295084!W4445</f>
        <v>0</v>
      </c>
      <c r="I4447">
        <f>ItemLists_295084!S4445</f>
        <v>0</v>
      </c>
    </row>
    <row r="4448" spans="1:9" x14ac:dyDescent="0.25">
      <c r="A4448" t="str">
        <f>IF(ItemLists_295084!A4446="Juvenile Non-Fiction","JNF","")</f>
        <v/>
      </c>
      <c r="B4448">
        <f>ItemLists_295084!B4446</f>
        <v>0</v>
      </c>
      <c r="C4448" t="str">
        <f>LEFT(ItemLists_295084!D4446,36)</f>
        <v/>
      </c>
      <c r="D4448" s="3" t="str">
        <f>IF(ItemLists_295084!AE4446=1,"Yes","No")</f>
        <v>No</v>
      </c>
      <c r="E4448" s="18">
        <f>ItemLists_295084!C4446</f>
        <v>0</v>
      </c>
      <c r="F4448">
        <f>ItemLists_295084!F4446</f>
        <v>0</v>
      </c>
      <c r="G4448">
        <f>ItemLists_295084!P4446</f>
        <v>0</v>
      </c>
      <c r="H4448" s="1">
        <f>ItemLists_295084!W4446</f>
        <v>0</v>
      </c>
      <c r="I4448">
        <f>ItemLists_295084!S4446</f>
        <v>0</v>
      </c>
    </row>
    <row r="4449" spans="1:9" x14ac:dyDescent="0.25">
      <c r="A4449" t="str">
        <f>IF(ItemLists_295084!A4447="Juvenile Non-Fiction","JNF","")</f>
        <v/>
      </c>
      <c r="B4449">
        <f>ItemLists_295084!B4447</f>
        <v>0</v>
      </c>
      <c r="C4449" t="str">
        <f>LEFT(ItemLists_295084!D4447,36)</f>
        <v/>
      </c>
      <c r="D4449" s="3" t="str">
        <f>IF(ItemLists_295084!AE4447=1,"Yes","No")</f>
        <v>No</v>
      </c>
      <c r="E4449" s="18">
        <f>ItemLists_295084!C4447</f>
        <v>0</v>
      </c>
      <c r="F4449">
        <f>ItemLists_295084!F4447</f>
        <v>0</v>
      </c>
      <c r="G4449">
        <f>ItemLists_295084!P4447</f>
        <v>0</v>
      </c>
      <c r="H4449" s="1">
        <f>ItemLists_295084!W4447</f>
        <v>0</v>
      </c>
      <c r="I4449">
        <f>ItemLists_295084!S4447</f>
        <v>0</v>
      </c>
    </row>
    <row r="4450" spans="1:9" x14ac:dyDescent="0.25">
      <c r="A4450" t="str">
        <f>IF(ItemLists_295084!A4448="Juvenile Non-Fiction","JNF","")</f>
        <v/>
      </c>
      <c r="B4450">
        <f>ItemLists_295084!B4448</f>
        <v>0</v>
      </c>
      <c r="C4450" t="str">
        <f>LEFT(ItemLists_295084!D4448,36)</f>
        <v/>
      </c>
      <c r="D4450" s="3" t="str">
        <f>IF(ItemLists_295084!AE4448=1,"Yes","No")</f>
        <v>No</v>
      </c>
      <c r="E4450" s="18">
        <f>ItemLists_295084!C4448</f>
        <v>0</v>
      </c>
      <c r="F4450">
        <f>ItemLists_295084!F4448</f>
        <v>0</v>
      </c>
      <c r="G4450">
        <f>ItemLists_295084!P4448</f>
        <v>0</v>
      </c>
      <c r="H4450" s="1">
        <f>ItemLists_295084!W4448</f>
        <v>0</v>
      </c>
      <c r="I4450">
        <f>ItemLists_295084!S4448</f>
        <v>0</v>
      </c>
    </row>
    <row r="4451" spans="1:9" x14ac:dyDescent="0.25">
      <c r="A4451" t="str">
        <f>IF(ItemLists_295084!A4449="Juvenile Non-Fiction","JNF","")</f>
        <v/>
      </c>
      <c r="B4451">
        <f>ItemLists_295084!B4449</f>
        <v>0</v>
      </c>
      <c r="C4451" t="str">
        <f>LEFT(ItemLists_295084!D4449,36)</f>
        <v/>
      </c>
      <c r="D4451" s="3" t="str">
        <f>IF(ItemLists_295084!AE4449=1,"Yes","No")</f>
        <v>No</v>
      </c>
      <c r="E4451" s="18">
        <f>ItemLists_295084!C4449</f>
        <v>0</v>
      </c>
      <c r="F4451">
        <f>ItemLists_295084!F4449</f>
        <v>0</v>
      </c>
      <c r="G4451">
        <f>ItemLists_295084!P4449</f>
        <v>0</v>
      </c>
      <c r="H4451" s="1">
        <f>ItemLists_295084!W4449</f>
        <v>0</v>
      </c>
      <c r="I4451">
        <f>ItemLists_295084!S4449</f>
        <v>0</v>
      </c>
    </row>
    <row r="4452" spans="1:9" x14ac:dyDescent="0.25">
      <c r="A4452" t="str">
        <f>IF(ItemLists_295084!A4450="Juvenile Non-Fiction","JNF","")</f>
        <v/>
      </c>
      <c r="B4452">
        <f>ItemLists_295084!B4450</f>
        <v>0</v>
      </c>
      <c r="C4452" t="str">
        <f>LEFT(ItemLists_295084!D4450,36)</f>
        <v/>
      </c>
      <c r="D4452" s="3" t="str">
        <f>IF(ItemLists_295084!AE4450=1,"Yes","No")</f>
        <v>No</v>
      </c>
      <c r="E4452" s="18">
        <f>ItemLists_295084!C4450</f>
        <v>0</v>
      </c>
      <c r="F4452">
        <f>ItemLists_295084!F4450</f>
        <v>0</v>
      </c>
      <c r="G4452">
        <f>ItemLists_295084!P4450</f>
        <v>0</v>
      </c>
      <c r="H4452" s="1">
        <f>ItemLists_295084!W4450</f>
        <v>0</v>
      </c>
      <c r="I4452">
        <f>ItemLists_295084!S4450</f>
        <v>0</v>
      </c>
    </row>
    <row r="4453" spans="1:9" x14ac:dyDescent="0.25">
      <c r="A4453" t="str">
        <f>IF(ItemLists_295084!A4451="Juvenile Non-Fiction","JNF","")</f>
        <v/>
      </c>
      <c r="B4453">
        <f>ItemLists_295084!B4451</f>
        <v>0</v>
      </c>
      <c r="C4453" t="str">
        <f>LEFT(ItemLists_295084!D4451,36)</f>
        <v/>
      </c>
      <c r="D4453" s="3" t="str">
        <f>IF(ItemLists_295084!AE4451=1,"Yes","No")</f>
        <v>No</v>
      </c>
      <c r="E4453" s="18">
        <f>ItemLists_295084!C4451</f>
        <v>0</v>
      </c>
      <c r="F4453">
        <f>ItemLists_295084!F4451</f>
        <v>0</v>
      </c>
      <c r="G4453">
        <f>ItemLists_295084!P4451</f>
        <v>0</v>
      </c>
      <c r="H4453" s="1">
        <f>ItemLists_295084!W4451</f>
        <v>0</v>
      </c>
      <c r="I4453">
        <f>ItemLists_295084!S4451</f>
        <v>0</v>
      </c>
    </row>
    <row r="4454" spans="1:9" x14ac:dyDescent="0.25">
      <c r="A4454" t="str">
        <f>IF(ItemLists_295084!A4452="Juvenile Non-Fiction","JNF","")</f>
        <v/>
      </c>
      <c r="B4454">
        <f>ItemLists_295084!B4452</f>
        <v>0</v>
      </c>
      <c r="C4454" t="str">
        <f>LEFT(ItemLists_295084!D4452,36)</f>
        <v/>
      </c>
      <c r="D4454" s="3" t="str">
        <f>IF(ItemLists_295084!AE4452=1,"Yes","No")</f>
        <v>No</v>
      </c>
      <c r="E4454" s="18">
        <f>ItemLists_295084!C4452</f>
        <v>0</v>
      </c>
      <c r="F4454">
        <f>ItemLists_295084!F4452</f>
        <v>0</v>
      </c>
      <c r="G4454">
        <f>ItemLists_295084!P4452</f>
        <v>0</v>
      </c>
      <c r="H4454" s="1">
        <f>ItemLists_295084!W4452</f>
        <v>0</v>
      </c>
      <c r="I4454">
        <f>ItemLists_295084!S4452</f>
        <v>0</v>
      </c>
    </row>
    <row r="4455" spans="1:9" x14ac:dyDescent="0.25">
      <c r="A4455" t="str">
        <f>IF(ItemLists_295084!A4453="Juvenile Non-Fiction","JNF","")</f>
        <v/>
      </c>
      <c r="B4455">
        <f>ItemLists_295084!B4453</f>
        <v>0</v>
      </c>
      <c r="C4455" t="str">
        <f>LEFT(ItemLists_295084!D4453,36)</f>
        <v/>
      </c>
      <c r="D4455" s="3" t="str">
        <f>IF(ItemLists_295084!AE4453=1,"Yes","No")</f>
        <v>No</v>
      </c>
      <c r="E4455" s="18">
        <f>ItemLists_295084!C4453</f>
        <v>0</v>
      </c>
      <c r="F4455">
        <f>ItemLists_295084!F4453</f>
        <v>0</v>
      </c>
      <c r="G4455">
        <f>ItemLists_295084!P4453</f>
        <v>0</v>
      </c>
      <c r="H4455" s="1">
        <f>ItemLists_295084!W4453</f>
        <v>0</v>
      </c>
      <c r="I4455">
        <f>ItemLists_295084!S4453</f>
        <v>0</v>
      </c>
    </row>
    <row r="4456" spans="1:9" x14ac:dyDescent="0.25">
      <c r="A4456" t="str">
        <f>IF(ItemLists_295084!A4454="Juvenile Non-Fiction","JNF","")</f>
        <v/>
      </c>
      <c r="B4456">
        <f>ItemLists_295084!B4454</f>
        <v>0</v>
      </c>
      <c r="C4456" t="str">
        <f>LEFT(ItemLists_295084!D4454,36)</f>
        <v/>
      </c>
      <c r="D4456" s="3" t="str">
        <f>IF(ItemLists_295084!AE4454=1,"Yes","No")</f>
        <v>No</v>
      </c>
      <c r="E4456" s="18">
        <f>ItemLists_295084!C4454</f>
        <v>0</v>
      </c>
      <c r="F4456">
        <f>ItemLists_295084!F4454</f>
        <v>0</v>
      </c>
      <c r="G4456">
        <f>ItemLists_295084!P4454</f>
        <v>0</v>
      </c>
      <c r="H4456" s="1">
        <f>ItemLists_295084!W4454</f>
        <v>0</v>
      </c>
      <c r="I4456">
        <f>ItemLists_295084!S4454</f>
        <v>0</v>
      </c>
    </row>
    <row r="4457" spans="1:9" x14ac:dyDescent="0.25">
      <c r="A4457" t="str">
        <f>IF(ItemLists_295084!A4455="Juvenile Non-Fiction","JNF","")</f>
        <v/>
      </c>
      <c r="B4457">
        <f>ItemLists_295084!B4455</f>
        <v>0</v>
      </c>
      <c r="C4457" t="str">
        <f>LEFT(ItemLists_295084!D4455,36)</f>
        <v/>
      </c>
      <c r="D4457" s="3" t="str">
        <f>IF(ItemLists_295084!AE4455=1,"Yes","No")</f>
        <v>No</v>
      </c>
      <c r="E4457" s="18">
        <f>ItemLists_295084!C4455</f>
        <v>0</v>
      </c>
      <c r="F4457">
        <f>ItemLists_295084!F4455</f>
        <v>0</v>
      </c>
      <c r="G4457">
        <f>ItemLists_295084!P4455</f>
        <v>0</v>
      </c>
      <c r="H4457" s="1">
        <f>ItemLists_295084!W4455</f>
        <v>0</v>
      </c>
      <c r="I4457">
        <f>ItemLists_295084!S4455</f>
        <v>0</v>
      </c>
    </row>
    <row r="4458" spans="1:9" x14ac:dyDescent="0.25">
      <c r="A4458" t="str">
        <f>IF(ItemLists_295084!A4456="Juvenile Non-Fiction","JNF","")</f>
        <v/>
      </c>
      <c r="B4458">
        <f>ItemLists_295084!B4456</f>
        <v>0</v>
      </c>
      <c r="C4458" t="str">
        <f>LEFT(ItemLists_295084!D4456,36)</f>
        <v/>
      </c>
      <c r="D4458" s="3" t="str">
        <f>IF(ItemLists_295084!AE4456=1,"Yes","No")</f>
        <v>No</v>
      </c>
      <c r="E4458" s="18">
        <f>ItemLists_295084!C4456</f>
        <v>0</v>
      </c>
      <c r="F4458">
        <f>ItemLists_295084!F4456</f>
        <v>0</v>
      </c>
      <c r="G4458">
        <f>ItemLists_295084!P4456</f>
        <v>0</v>
      </c>
      <c r="H4458" s="1">
        <f>ItemLists_295084!W4456</f>
        <v>0</v>
      </c>
      <c r="I4458">
        <f>ItemLists_295084!S4456</f>
        <v>0</v>
      </c>
    </row>
    <row r="4459" spans="1:9" x14ac:dyDescent="0.25">
      <c r="A4459" t="str">
        <f>IF(ItemLists_295084!A4457="Juvenile Non-Fiction","JNF","")</f>
        <v/>
      </c>
      <c r="B4459">
        <f>ItemLists_295084!B4457</f>
        <v>0</v>
      </c>
      <c r="C4459" t="str">
        <f>LEFT(ItemLists_295084!D4457,36)</f>
        <v/>
      </c>
      <c r="D4459" s="3" t="str">
        <f>IF(ItemLists_295084!AE4457=1,"Yes","No")</f>
        <v>No</v>
      </c>
      <c r="E4459" s="18">
        <f>ItemLists_295084!C4457</f>
        <v>0</v>
      </c>
      <c r="F4459">
        <f>ItemLists_295084!F4457</f>
        <v>0</v>
      </c>
      <c r="G4459">
        <f>ItemLists_295084!P4457</f>
        <v>0</v>
      </c>
      <c r="H4459" s="1">
        <f>ItemLists_295084!W4457</f>
        <v>0</v>
      </c>
      <c r="I4459">
        <f>ItemLists_295084!S4457</f>
        <v>0</v>
      </c>
    </row>
    <row r="4460" spans="1:9" x14ac:dyDescent="0.25">
      <c r="A4460" t="str">
        <f>IF(ItemLists_295084!A4458="Juvenile Non-Fiction","JNF","")</f>
        <v/>
      </c>
      <c r="B4460">
        <f>ItemLists_295084!B4458</f>
        <v>0</v>
      </c>
      <c r="C4460" t="str">
        <f>LEFT(ItemLists_295084!D4458,36)</f>
        <v/>
      </c>
      <c r="D4460" s="3" t="str">
        <f>IF(ItemLists_295084!AE4458=1,"Yes","No")</f>
        <v>No</v>
      </c>
      <c r="E4460" s="18">
        <f>ItemLists_295084!C4458</f>
        <v>0</v>
      </c>
      <c r="F4460">
        <f>ItemLists_295084!F4458</f>
        <v>0</v>
      </c>
      <c r="G4460">
        <f>ItemLists_295084!P4458</f>
        <v>0</v>
      </c>
      <c r="H4460" s="1">
        <f>ItemLists_295084!W4458</f>
        <v>0</v>
      </c>
      <c r="I4460">
        <f>ItemLists_295084!S4458</f>
        <v>0</v>
      </c>
    </row>
    <row r="4461" spans="1:9" x14ac:dyDescent="0.25">
      <c r="A4461" t="str">
        <f>IF(ItemLists_295084!A4459="Juvenile Non-Fiction","JNF","")</f>
        <v/>
      </c>
      <c r="B4461">
        <f>ItemLists_295084!B4459</f>
        <v>0</v>
      </c>
      <c r="C4461" t="str">
        <f>LEFT(ItemLists_295084!D4459,36)</f>
        <v/>
      </c>
      <c r="D4461" s="3" t="str">
        <f>IF(ItemLists_295084!AE4459=1,"Yes","No")</f>
        <v>No</v>
      </c>
      <c r="E4461" s="18">
        <f>ItemLists_295084!C4459</f>
        <v>0</v>
      </c>
      <c r="F4461">
        <f>ItemLists_295084!F4459</f>
        <v>0</v>
      </c>
      <c r="G4461">
        <f>ItemLists_295084!P4459</f>
        <v>0</v>
      </c>
      <c r="H4461" s="1">
        <f>ItemLists_295084!W4459</f>
        <v>0</v>
      </c>
      <c r="I4461">
        <f>ItemLists_295084!S4459</f>
        <v>0</v>
      </c>
    </row>
    <row r="4462" spans="1:9" x14ac:dyDescent="0.25">
      <c r="A4462" t="str">
        <f>IF(ItemLists_295084!A4460="Juvenile Non-Fiction","JNF","")</f>
        <v/>
      </c>
      <c r="B4462">
        <f>ItemLists_295084!B4460</f>
        <v>0</v>
      </c>
      <c r="C4462" t="str">
        <f>LEFT(ItemLists_295084!D4460,36)</f>
        <v/>
      </c>
      <c r="D4462" s="3" t="str">
        <f>IF(ItemLists_295084!AE4460=1,"Yes","No")</f>
        <v>No</v>
      </c>
      <c r="E4462" s="18">
        <f>ItemLists_295084!C4460</f>
        <v>0</v>
      </c>
      <c r="F4462">
        <f>ItemLists_295084!F4460</f>
        <v>0</v>
      </c>
      <c r="G4462">
        <f>ItemLists_295084!P4460</f>
        <v>0</v>
      </c>
      <c r="H4462" s="1">
        <f>ItemLists_295084!W4460</f>
        <v>0</v>
      </c>
      <c r="I4462">
        <f>ItemLists_295084!S4460</f>
        <v>0</v>
      </c>
    </row>
    <row r="4463" spans="1:9" x14ac:dyDescent="0.25">
      <c r="A4463" t="str">
        <f>IF(ItemLists_295084!A4461="Juvenile Non-Fiction","JNF","")</f>
        <v/>
      </c>
      <c r="B4463">
        <f>ItemLists_295084!B4461</f>
        <v>0</v>
      </c>
      <c r="C4463" t="str">
        <f>LEFT(ItemLists_295084!D4461,36)</f>
        <v/>
      </c>
      <c r="D4463" s="3" t="str">
        <f>IF(ItemLists_295084!AE4461=1,"Yes","No")</f>
        <v>No</v>
      </c>
      <c r="E4463" s="18">
        <f>ItemLists_295084!C4461</f>
        <v>0</v>
      </c>
      <c r="F4463">
        <f>ItemLists_295084!F4461</f>
        <v>0</v>
      </c>
      <c r="G4463">
        <f>ItemLists_295084!P4461</f>
        <v>0</v>
      </c>
      <c r="H4463" s="1">
        <f>ItemLists_295084!W4461</f>
        <v>0</v>
      </c>
      <c r="I4463">
        <f>ItemLists_295084!S4461</f>
        <v>0</v>
      </c>
    </row>
    <row r="4464" spans="1:9" x14ac:dyDescent="0.25">
      <c r="A4464" t="str">
        <f>IF(ItemLists_295084!A4462="Juvenile Non-Fiction","JNF","")</f>
        <v/>
      </c>
      <c r="B4464">
        <f>ItemLists_295084!B4462</f>
        <v>0</v>
      </c>
      <c r="C4464" t="str">
        <f>LEFT(ItemLists_295084!D4462,36)</f>
        <v/>
      </c>
      <c r="D4464" s="3" t="str">
        <f>IF(ItemLists_295084!AE4462=1,"Yes","No")</f>
        <v>No</v>
      </c>
      <c r="E4464" s="18">
        <f>ItemLists_295084!C4462</f>
        <v>0</v>
      </c>
      <c r="F4464">
        <f>ItemLists_295084!F4462</f>
        <v>0</v>
      </c>
      <c r="G4464">
        <f>ItemLists_295084!P4462</f>
        <v>0</v>
      </c>
      <c r="H4464" s="1">
        <f>ItemLists_295084!W4462</f>
        <v>0</v>
      </c>
      <c r="I4464">
        <f>ItemLists_295084!S4462</f>
        <v>0</v>
      </c>
    </row>
    <row r="4465" spans="1:9" x14ac:dyDescent="0.25">
      <c r="A4465" t="str">
        <f>IF(ItemLists_295084!A4463="Juvenile Non-Fiction","JNF","")</f>
        <v/>
      </c>
      <c r="B4465">
        <f>ItemLists_295084!B4463</f>
        <v>0</v>
      </c>
      <c r="C4465" t="str">
        <f>LEFT(ItemLists_295084!D4463,36)</f>
        <v/>
      </c>
      <c r="D4465" s="3" t="str">
        <f>IF(ItemLists_295084!AE4463=1,"Yes","No")</f>
        <v>No</v>
      </c>
      <c r="E4465" s="18">
        <f>ItemLists_295084!C4463</f>
        <v>0</v>
      </c>
      <c r="F4465">
        <f>ItemLists_295084!F4463</f>
        <v>0</v>
      </c>
      <c r="G4465">
        <f>ItemLists_295084!P4463</f>
        <v>0</v>
      </c>
      <c r="H4465" s="1">
        <f>ItemLists_295084!W4463</f>
        <v>0</v>
      </c>
      <c r="I4465">
        <f>ItemLists_295084!S4463</f>
        <v>0</v>
      </c>
    </row>
    <row r="4466" spans="1:9" x14ac:dyDescent="0.25">
      <c r="A4466" t="str">
        <f>IF(ItemLists_295084!A4464="Juvenile Non-Fiction","JNF","")</f>
        <v/>
      </c>
      <c r="B4466">
        <f>ItemLists_295084!B4464</f>
        <v>0</v>
      </c>
      <c r="C4466" t="str">
        <f>LEFT(ItemLists_295084!D4464,36)</f>
        <v/>
      </c>
      <c r="D4466" s="3" t="str">
        <f>IF(ItemLists_295084!AE4464=1,"Yes","No")</f>
        <v>No</v>
      </c>
      <c r="E4466" s="18">
        <f>ItemLists_295084!C4464</f>
        <v>0</v>
      </c>
      <c r="F4466">
        <f>ItemLists_295084!F4464</f>
        <v>0</v>
      </c>
      <c r="G4466">
        <f>ItemLists_295084!P4464</f>
        <v>0</v>
      </c>
      <c r="H4466" s="1">
        <f>ItemLists_295084!W4464</f>
        <v>0</v>
      </c>
      <c r="I4466">
        <f>ItemLists_295084!S4464</f>
        <v>0</v>
      </c>
    </row>
    <row r="4467" spans="1:9" x14ac:dyDescent="0.25">
      <c r="A4467" t="str">
        <f>IF(ItemLists_295084!A4465="Juvenile Non-Fiction","JNF","")</f>
        <v/>
      </c>
      <c r="B4467">
        <f>ItemLists_295084!B4465</f>
        <v>0</v>
      </c>
      <c r="C4467" t="str">
        <f>LEFT(ItemLists_295084!D4465,36)</f>
        <v/>
      </c>
      <c r="D4467" s="3" t="str">
        <f>IF(ItemLists_295084!AE4465=1,"Yes","No")</f>
        <v>No</v>
      </c>
      <c r="E4467" s="18">
        <f>ItemLists_295084!C4465</f>
        <v>0</v>
      </c>
      <c r="F4467">
        <f>ItemLists_295084!F4465</f>
        <v>0</v>
      </c>
      <c r="G4467">
        <f>ItemLists_295084!P4465</f>
        <v>0</v>
      </c>
      <c r="H4467" s="1">
        <f>ItemLists_295084!W4465</f>
        <v>0</v>
      </c>
      <c r="I4467">
        <f>ItemLists_295084!S4465</f>
        <v>0</v>
      </c>
    </row>
    <row r="4468" spans="1:9" x14ac:dyDescent="0.25">
      <c r="A4468" t="str">
        <f>IF(ItemLists_295084!A4466="Juvenile Non-Fiction","JNF","")</f>
        <v/>
      </c>
      <c r="B4468">
        <f>ItemLists_295084!B4466</f>
        <v>0</v>
      </c>
      <c r="C4468" t="str">
        <f>LEFT(ItemLists_295084!D4466,36)</f>
        <v/>
      </c>
      <c r="D4468" s="3" t="str">
        <f>IF(ItemLists_295084!AE4466=1,"Yes","No")</f>
        <v>No</v>
      </c>
      <c r="E4468" s="18">
        <f>ItemLists_295084!C4466</f>
        <v>0</v>
      </c>
      <c r="F4468">
        <f>ItemLists_295084!F4466</f>
        <v>0</v>
      </c>
      <c r="G4468">
        <f>ItemLists_295084!P4466</f>
        <v>0</v>
      </c>
      <c r="H4468" s="1">
        <f>ItemLists_295084!W4466</f>
        <v>0</v>
      </c>
      <c r="I4468">
        <f>ItemLists_295084!S4466</f>
        <v>0</v>
      </c>
    </row>
    <row r="4469" spans="1:9" x14ac:dyDescent="0.25">
      <c r="A4469" t="str">
        <f>IF(ItemLists_295084!A4467="Juvenile Non-Fiction","JNF","")</f>
        <v/>
      </c>
      <c r="B4469">
        <f>ItemLists_295084!B4467</f>
        <v>0</v>
      </c>
      <c r="C4469" t="str">
        <f>LEFT(ItemLists_295084!D4467,36)</f>
        <v/>
      </c>
      <c r="D4469" s="3" t="str">
        <f>IF(ItemLists_295084!AE4467=1,"Yes","No")</f>
        <v>No</v>
      </c>
      <c r="E4469" s="18">
        <f>ItemLists_295084!C4467</f>
        <v>0</v>
      </c>
      <c r="F4469">
        <f>ItemLists_295084!F4467</f>
        <v>0</v>
      </c>
      <c r="G4469">
        <f>ItemLists_295084!P4467</f>
        <v>0</v>
      </c>
      <c r="H4469" s="1">
        <f>ItemLists_295084!W4467</f>
        <v>0</v>
      </c>
      <c r="I4469">
        <f>ItemLists_295084!S4467</f>
        <v>0</v>
      </c>
    </row>
    <row r="4470" spans="1:9" x14ac:dyDescent="0.25">
      <c r="A4470" t="str">
        <f>IF(ItemLists_295084!A4468="Juvenile Non-Fiction","JNF","")</f>
        <v/>
      </c>
      <c r="B4470">
        <f>ItemLists_295084!B4468</f>
        <v>0</v>
      </c>
      <c r="C4470" t="str">
        <f>LEFT(ItemLists_295084!D4468,36)</f>
        <v/>
      </c>
      <c r="D4470" s="3" t="str">
        <f>IF(ItemLists_295084!AE4468=1,"Yes","No")</f>
        <v>No</v>
      </c>
      <c r="E4470" s="18">
        <f>ItemLists_295084!C4468</f>
        <v>0</v>
      </c>
      <c r="F4470">
        <f>ItemLists_295084!F4468</f>
        <v>0</v>
      </c>
      <c r="G4470">
        <f>ItemLists_295084!P4468</f>
        <v>0</v>
      </c>
      <c r="H4470" s="1">
        <f>ItemLists_295084!W4468</f>
        <v>0</v>
      </c>
      <c r="I4470">
        <f>ItemLists_295084!S4468</f>
        <v>0</v>
      </c>
    </row>
    <row r="4471" spans="1:9" x14ac:dyDescent="0.25">
      <c r="A4471" t="str">
        <f>IF(ItemLists_295084!A4469="Juvenile Non-Fiction","JNF","")</f>
        <v/>
      </c>
      <c r="B4471">
        <f>ItemLists_295084!B4469</f>
        <v>0</v>
      </c>
      <c r="C4471" t="str">
        <f>LEFT(ItemLists_295084!D4469,36)</f>
        <v/>
      </c>
      <c r="D4471" s="3" t="str">
        <f>IF(ItemLists_295084!AE4469=1,"Yes","No")</f>
        <v>No</v>
      </c>
      <c r="E4471" s="18">
        <f>ItemLists_295084!C4469</f>
        <v>0</v>
      </c>
      <c r="F4471">
        <f>ItemLists_295084!F4469</f>
        <v>0</v>
      </c>
      <c r="G4471">
        <f>ItemLists_295084!P4469</f>
        <v>0</v>
      </c>
      <c r="H4471" s="1">
        <f>ItemLists_295084!W4469</f>
        <v>0</v>
      </c>
      <c r="I4471">
        <f>ItemLists_295084!S4469</f>
        <v>0</v>
      </c>
    </row>
    <row r="4472" spans="1:9" x14ac:dyDescent="0.25">
      <c r="A4472" t="str">
        <f>IF(ItemLists_295084!A4470="Juvenile Non-Fiction","JNF","")</f>
        <v/>
      </c>
      <c r="B4472">
        <f>ItemLists_295084!B4470</f>
        <v>0</v>
      </c>
      <c r="C4472" t="str">
        <f>LEFT(ItemLists_295084!D4470,36)</f>
        <v/>
      </c>
      <c r="D4472" s="3" t="str">
        <f>IF(ItemLists_295084!AE4470=1,"Yes","No")</f>
        <v>No</v>
      </c>
      <c r="E4472" s="18">
        <f>ItemLists_295084!C4470</f>
        <v>0</v>
      </c>
      <c r="F4472">
        <f>ItemLists_295084!F4470</f>
        <v>0</v>
      </c>
      <c r="G4472">
        <f>ItemLists_295084!P4470</f>
        <v>0</v>
      </c>
      <c r="H4472" s="1">
        <f>ItemLists_295084!W4470</f>
        <v>0</v>
      </c>
      <c r="I4472">
        <f>ItemLists_295084!S4470</f>
        <v>0</v>
      </c>
    </row>
    <row r="4473" spans="1:9" x14ac:dyDescent="0.25">
      <c r="A4473" t="str">
        <f>IF(ItemLists_295084!A4471="Juvenile Non-Fiction","JNF","")</f>
        <v/>
      </c>
      <c r="B4473">
        <f>ItemLists_295084!B4471</f>
        <v>0</v>
      </c>
      <c r="C4473" t="str">
        <f>LEFT(ItemLists_295084!D4471,36)</f>
        <v/>
      </c>
      <c r="D4473" s="3" t="str">
        <f>IF(ItemLists_295084!AE4471=1,"Yes","No")</f>
        <v>No</v>
      </c>
      <c r="E4473" s="18">
        <f>ItemLists_295084!C4471</f>
        <v>0</v>
      </c>
      <c r="F4473">
        <f>ItemLists_295084!F4471</f>
        <v>0</v>
      </c>
      <c r="G4473">
        <f>ItemLists_295084!P4471</f>
        <v>0</v>
      </c>
      <c r="H4473" s="1">
        <f>ItemLists_295084!W4471</f>
        <v>0</v>
      </c>
      <c r="I4473">
        <f>ItemLists_295084!S4471</f>
        <v>0</v>
      </c>
    </row>
    <row r="4474" spans="1:9" x14ac:dyDescent="0.25">
      <c r="A4474" t="str">
        <f>IF(ItemLists_295084!A4472="Juvenile Non-Fiction","JNF","")</f>
        <v/>
      </c>
      <c r="B4474">
        <f>ItemLists_295084!B4472</f>
        <v>0</v>
      </c>
      <c r="C4474" t="str">
        <f>LEFT(ItemLists_295084!D4472,36)</f>
        <v/>
      </c>
      <c r="D4474" s="3" t="str">
        <f>IF(ItemLists_295084!AE4472=1,"Yes","No")</f>
        <v>No</v>
      </c>
      <c r="E4474" s="18">
        <f>ItemLists_295084!C4472</f>
        <v>0</v>
      </c>
      <c r="F4474">
        <f>ItemLists_295084!F4472</f>
        <v>0</v>
      </c>
      <c r="G4474">
        <f>ItemLists_295084!P4472</f>
        <v>0</v>
      </c>
      <c r="H4474" s="1">
        <f>ItemLists_295084!W4472</f>
        <v>0</v>
      </c>
      <c r="I4474">
        <f>ItemLists_295084!S4472</f>
        <v>0</v>
      </c>
    </row>
    <row r="4475" spans="1:9" x14ac:dyDescent="0.25">
      <c r="A4475" t="str">
        <f>IF(ItemLists_295084!A4473="Juvenile Non-Fiction","JNF","")</f>
        <v/>
      </c>
      <c r="B4475">
        <f>ItemLists_295084!B4473</f>
        <v>0</v>
      </c>
      <c r="C4475" t="str">
        <f>LEFT(ItemLists_295084!D4473,36)</f>
        <v/>
      </c>
      <c r="D4475" s="3" t="str">
        <f>IF(ItemLists_295084!AE4473=1,"Yes","No")</f>
        <v>No</v>
      </c>
      <c r="E4475" s="18">
        <f>ItemLists_295084!C4473</f>
        <v>0</v>
      </c>
      <c r="F4475">
        <f>ItemLists_295084!F4473</f>
        <v>0</v>
      </c>
      <c r="G4475">
        <f>ItemLists_295084!P4473</f>
        <v>0</v>
      </c>
      <c r="H4475" s="1">
        <f>ItemLists_295084!W4473</f>
        <v>0</v>
      </c>
      <c r="I4475">
        <f>ItemLists_295084!S4473</f>
        <v>0</v>
      </c>
    </row>
    <row r="4476" spans="1:9" x14ac:dyDescent="0.25">
      <c r="A4476" t="str">
        <f>IF(ItemLists_295084!A4474="Juvenile Non-Fiction","JNF","")</f>
        <v/>
      </c>
      <c r="B4476">
        <f>ItemLists_295084!B4474</f>
        <v>0</v>
      </c>
      <c r="C4476" t="str">
        <f>LEFT(ItemLists_295084!D4474,36)</f>
        <v/>
      </c>
      <c r="D4476" s="3" t="str">
        <f>IF(ItemLists_295084!AE4474=1,"Yes","No")</f>
        <v>No</v>
      </c>
      <c r="E4476" s="18">
        <f>ItemLists_295084!C4474</f>
        <v>0</v>
      </c>
      <c r="F4476">
        <f>ItemLists_295084!F4474</f>
        <v>0</v>
      </c>
      <c r="G4476">
        <f>ItemLists_295084!P4474</f>
        <v>0</v>
      </c>
      <c r="H4476" s="1">
        <f>ItemLists_295084!W4474</f>
        <v>0</v>
      </c>
      <c r="I4476">
        <f>ItemLists_295084!S4474</f>
        <v>0</v>
      </c>
    </row>
    <row r="4477" spans="1:9" x14ac:dyDescent="0.25">
      <c r="A4477" t="str">
        <f>IF(ItemLists_295084!A4475="Juvenile Non-Fiction","JNF","")</f>
        <v/>
      </c>
      <c r="B4477">
        <f>ItemLists_295084!B4475</f>
        <v>0</v>
      </c>
      <c r="C4477" t="str">
        <f>LEFT(ItemLists_295084!D4475,36)</f>
        <v/>
      </c>
      <c r="D4477" s="3" t="str">
        <f>IF(ItemLists_295084!AE4475=1,"Yes","No")</f>
        <v>No</v>
      </c>
      <c r="E4477" s="18">
        <f>ItemLists_295084!C4475</f>
        <v>0</v>
      </c>
      <c r="F4477">
        <f>ItemLists_295084!F4475</f>
        <v>0</v>
      </c>
      <c r="G4477">
        <f>ItemLists_295084!P4475</f>
        <v>0</v>
      </c>
      <c r="H4477" s="1">
        <f>ItemLists_295084!W4475</f>
        <v>0</v>
      </c>
      <c r="I4477">
        <f>ItemLists_295084!S4475</f>
        <v>0</v>
      </c>
    </row>
    <row r="4478" spans="1:9" x14ac:dyDescent="0.25">
      <c r="A4478" t="str">
        <f>IF(ItemLists_295084!A4476="Juvenile Non-Fiction","JNF","")</f>
        <v/>
      </c>
      <c r="B4478">
        <f>ItemLists_295084!B4476</f>
        <v>0</v>
      </c>
      <c r="C4478" t="str">
        <f>LEFT(ItemLists_295084!D4476,36)</f>
        <v/>
      </c>
      <c r="D4478" s="3" t="str">
        <f>IF(ItemLists_295084!AE4476=1,"Yes","No")</f>
        <v>No</v>
      </c>
      <c r="E4478" s="18">
        <f>ItemLists_295084!C4476</f>
        <v>0</v>
      </c>
      <c r="F4478">
        <f>ItemLists_295084!F4476</f>
        <v>0</v>
      </c>
      <c r="G4478">
        <f>ItemLists_295084!P4476</f>
        <v>0</v>
      </c>
      <c r="H4478" s="1">
        <f>ItemLists_295084!W4476</f>
        <v>0</v>
      </c>
      <c r="I4478">
        <f>ItemLists_295084!S4476</f>
        <v>0</v>
      </c>
    </row>
    <row r="4479" spans="1:9" x14ac:dyDescent="0.25">
      <c r="A4479" t="str">
        <f>IF(ItemLists_295084!A4477="Juvenile Non-Fiction","JNF","")</f>
        <v/>
      </c>
      <c r="B4479">
        <f>ItemLists_295084!B4477</f>
        <v>0</v>
      </c>
      <c r="C4479" t="str">
        <f>LEFT(ItemLists_295084!D4477,36)</f>
        <v/>
      </c>
      <c r="D4479" s="3" t="str">
        <f>IF(ItemLists_295084!AE4477=1,"Yes","No")</f>
        <v>No</v>
      </c>
      <c r="E4479" s="18">
        <f>ItemLists_295084!C4477</f>
        <v>0</v>
      </c>
      <c r="F4479">
        <f>ItemLists_295084!F4477</f>
        <v>0</v>
      </c>
      <c r="G4479">
        <f>ItemLists_295084!P4477</f>
        <v>0</v>
      </c>
      <c r="H4479" s="1">
        <f>ItemLists_295084!W4477</f>
        <v>0</v>
      </c>
      <c r="I4479">
        <f>ItemLists_295084!S4477</f>
        <v>0</v>
      </c>
    </row>
    <row r="4480" spans="1:9" x14ac:dyDescent="0.25">
      <c r="A4480" t="str">
        <f>IF(ItemLists_295084!A4478="Juvenile Non-Fiction","JNF","")</f>
        <v/>
      </c>
      <c r="B4480">
        <f>ItemLists_295084!B4478</f>
        <v>0</v>
      </c>
      <c r="C4480" t="str">
        <f>LEFT(ItemLists_295084!D4478,36)</f>
        <v/>
      </c>
      <c r="D4480" s="3" t="str">
        <f>IF(ItemLists_295084!AE4478=1,"Yes","No")</f>
        <v>No</v>
      </c>
      <c r="E4480" s="18">
        <f>ItemLists_295084!C4478</f>
        <v>0</v>
      </c>
      <c r="F4480">
        <f>ItemLists_295084!F4478</f>
        <v>0</v>
      </c>
      <c r="G4480">
        <f>ItemLists_295084!P4478</f>
        <v>0</v>
      </c>
      <c r="H4480" s="1">
        <f>ItemLists_295084!W4478</f>
        <v>0</v>
      </c>
      <c r="I4480">
        <f>ItemLists_295084!S4478</f>
        <v>0</v>
      </c>
    </row>
    <row r="4481" spans="1:9" x14ac:dyDescent="0.25">
      <c r="A4481" t="str">
        <f>IF(ItemLists_295084!A4479="Juvenile Non-Fiction","JNF","")</f>
        <v/>
      </c>
      <c r="B4481">
        <f>ItemLists_295084!B4479</f>
        <v>0</v>
      </c>
      <c r="C4481" t="str">
        <f>LEFT(ItemLists_295084!D4479,36)</f>
        <v/>
      </c>
      <c r="D4481" s="3" t="str">
        <f>IF(ItemLists_295084!AE4479=1,"Yes","No")</f>
        <v>No</v>
      </c>
      <c r="E4481" s="18">
        <f>ItemLists_295084!C4479</f>
        <v>0</v>
      </c>
      <c r="F4481">
        <f>ItemLists_295084!F4479</f>
        <v>0</v>
      </c>
      <c r="G4481">
        <f>ItemLists_295084!P4479</f>
        <v>0</v>
      </c>
      <c r="H4481" s="1">
        <f>ItemLists_295084!W4479</f>
        <v>0</v>
      </c>
      <c r="I4481">
        <f>ItemLists_295084!S4479</f>
        <v>0</v>
      </c>
    </row>
    <row r="4482" spans="1:9" x14ac:dyDescent="0.25">
      <c r="A4482" t="str">
        <f>IF(ItemLists_295084!A4480="Juvenile Non-Fiction","JNF","")</f>
        <v/>
      </c>
      <c r="B4482">
        <f>ItemLists_295084!B4480</f>
        <v>0</v>
      </c>
      <c r="C4482" t="str">
        <f>LEFT(ItemLists_295084!D4480,36)</f>
        <v/>
      </c>
      <c r="D4482" s="3" t="str">
        <f>IF(ItemLists_295084!AE4480=1,"Yes","No")</f>
        <v>No</v>
      </c>
      <c r="E4482" s="18">
        <f>ItemLists_295084!C4480</f>
        <v>0</v>
      </c>
      <c r="F4482">
        <f>ItemLists_295084!F4480</f>
        <v>0</v>
      </c>
      <c r="G4482">
        <f>ItemLists_295084!P4480</f>
        <v>0</v>
      </c>
      <c r="H4482" s="1">
        <f>ItemLists_295084!W4480</f>
        <v>0</v>
      </c>
      <c r="I4482">
        <f>ItemLists_295084!S4480</f>
        <v>0</v>
      </c>
    </row>
    <row r="4483" spans="1:9" x14ac:dyDescent="0.25">
      <c r="A4483" t="str">
        <f>IF(ItemLists_295084!A4481="Juvenile Non-Fiction","JNF","")</f>
        <v/>
      </c>
      <c r="B4483">
        <f>ItemLists_295084!B4481</f>
        <v>0</v>
      </c>
      <c r="C4483" t="str">
        <f>LEFT(ItemLists_295084!D4481,36)</f>
        <v/>
      </c>
      <c r="D4483" s="3" t="str">
        <f>IF(ItemLists_295084!AE4481=1,"Yes","No")</f>
        <v>No</v>
      </c>
      <c r="E4483" s="18">
        <f>ItemLists_295084!C4481</f>
        <v>0</v>
      </c>
      <c r="F4483">
        <f>ItemLists_295084!F4481</f>
        <v>0</v>
      </c>
      <c r="G4483">
        <f>ItemLists_295084!P4481</f>
        <v>0</v>
      </c>
      <c r="H4483" s="1">
        <f>ItemLists_295084!W4481</f>
        <v>0</v>
      </c>
      <c r="I4483">
        <f>ItemLists_295084!S4481</f>
        <v>0</v>
      </c>
    </row>
    <row r="4484" spans="1:9" x14ac:dyDescent="0.25">
      <c r="A4484" t="str">
        <f>IF(ItemLists_295084!A4482="Juvenile Non-Fiction","JNF","")</f>
        <v/>
      </c>
      <c r="B4484">
        <f>ItemLists_295084!B4482</f>
        <v>0</v>
      </c>
      <c r="C4484" t="str">
        <f>LEFT(ItemLists_295084!D4482,36)</f>
        <v/>
      </c>
      <c r="D4484" s="3" t="str">
        <f>IF(ItemLists_295084!AE4482=1,"Yes","No")</f>
        <v>No</v>
      </c>
      <c r="E4484" s="18">
        <f>ItemLists_295084!C4482</f>
        <v>0</v>
      </c>
      <c r="F4484">
        <f>ItemLists_295084!F4482</f>
        <v>0</v>
      </c>
      <c r="G4484">
        <f>ItemLists_295084!P4482</f>
        <v>0</v>
      </c>
      <c r="H4484" s="1">
        <f>ItemLists_295084!W4482</f>
        <v>0</v>
      </c>
      <c r="I4484">
        <f>ItemLists_295084!S4482</f>
        <v>0</v>
      </c>
    </row>
    <row r="4485" spans="1:9" x14ac:dyDescent="0.25">
      <c r="A4485" t="str">
        <f>IF(ItemLists_295084!A4483="Juvenile Non-Fiction","JNF","")</f>
        <v/>
      </c>
      <c r="B4485">
        <f>ItemLists_295084!B4483</f>
        <v>0</v>
      </c>
      <c r="C4485" t="str">
        <f>LEFT(ItemLists_295084!D4483,36)</f>
        <v/>
      </c>
      <c r="D4485" s="3" t="str">
        <f>IF(ItemLists_295084!AE4483=1,"Yes","No")</f>
        <v>No</v>
      </c>
      <c r="E4485" s="18">
        <f>ItemLists_295084!C4483</f>
        <v>0</v>
      </c>
      <c r="F4485">
        <f>ItemLists_295084!F4483</f>
        <v>0</v>
      </c>
      <c r="G4485">
        <f>ItemLists_295084!P4483</f>
        <v>0</v>
      </c>
      <c r="H4485" s="1">
        <f>ItemLists_295084!W4483</f>
        <v>0</v>
      </c>
      <c r="I4485">
        <f>ItemLists_295084!S4483</f>
        <v>0</v>
      </c>
    </row>
    <row r="4486" spans="1:9" x14ac:dyDescent="0.25">
      <c r="A4486" t="str">
        <f>IF(ItemLists_295084!A4484="Juvenile Non-Fiction","JNF","")</f>
        <v/>
      </c>
      <c r="B4486">
        <f>ItemLists_295084!B4484</f>
        <v>0</v>
      </c>
      <c r="C4486" t="str">
        <f>LEFT(ItemLists_295084!D4484,36)</f>
        <v/>
      </c>
      <c r="D4486" s="3" t="str">
        <f>IF(ItemLists_295084!AE4484=1,"Yes","No")</f>
        <v>No</v>
      </c>
      <c r="E4486" s="18">
        <f>ItemLists_295084!C4484</f>
        <v>0</v>
      </c>
      <c r="F4486">
        <f>ItemLists_295084!F4484</f>
        <v>0</v>
      </c>
      <c r="G4486">
        <f>ItemLists_295084!P4484</f>
        <v>0</v>
      </c>
      <c r="H4486" s="1">
        <f>ItemLists_295084!W4484</f>
        <v>0</v>
      </c>
      <c r="I4486">
        <f>ItemLists_295084!S4484</f>
        <v>0</v>
      </c>
    </row>
    <row r="4487" spans="1:9" x14ac:dyDescent="0.25">
      <c r="A4487" t="str">
        <f>IF(ItemLists_295084!A4485="Juvenile Non-Fiction","JNF","")</f>
        <v/>
      </c>
      <c r="B4487">
        <f>ItemLists_295084!B4485</f>
        <v>0</v>
      </c>
      <c r="C4487" t="str">
        <f>LEFT(ItemLists_295084!D4485,36)</f>
        <v/>
      </c>
      <c r="D4487" s="3" t="str">
        <f>IF(ItemLists_295084!AE4485=1,"Yes","No")</f>
        <v>No</v>
      </c>
      <c r="E4487" s="18">
        <f>ItemLists_295084!C4485</f>
        <v>0</v>
      </c>
      <c r="F4487">
        <f>ItemLists_295084!F4485</f>
        <v>0</v>
      </c>
      <c r="G4487">
        <f>ItemLists_295084!P4485</f>
        <v>0</v>
      </c>
      <c r="H4487" s="1">
        <f>ItemLists_295084!W4485</f>
        <v>0</v>
      </c>
      <c r="I4487">
        <f>ItemLists_295084!S4485</f>
        <v>0</v>
      </c>
    </row>
    <row r="4488" spans="1:9" x14ac:dyDescent="0.25">
      <c r="A4488" t="str">
        <f>IF(ItemLists_295084!A4486="Juvenile Non-Fiction","JNF","")</f>
        <v/>
      </c>
      <c r="B4488">
        <f>ItemLists_295084!B4486</f>
        <v>0</v>
      </c>
      <c r="C4488" t="str">
        <f>LEFT(ItemLists_295084!D4486,36)</f>
        <v/>
      </c>
      <c r="D4488" s="3" t="str">
        <f>IF(ItemLists_295084!AE4486=1,"Yes","No")</f>
        <v>No</v>
      </c>
      <c r="E4488" s="18">
        <f>ItemLists_295084!C4486</f>
        <v>0</v>
      </c>
      <c r="F4488">
        <f>ItemLists_295084!F4486</f>
        <v>0</v>
      </c>
      <c r="G4488">
        <f>ItemLists_295084!P4486</f>
        <v>0</v>
      </c>
      <c r="H4488" s="1">
        <f>ItemLists_295084!W4486</f>
        <v>0</v>
      </c>
      <c r="I4488">
        <f>ItemLists_295084!S4486</f>
        <v>0</v>
      </c>
    </row>
    <row r="4489" spans="1:9" x14ac:dyDescent="0.25">
      <c r="A4489" t="str">
        <f>IF(ItemLists_295084!A4487="Juvenile Non-Fiction","JNF","")</f>
        <v/>
      </c>
      <c r="B4489">
        <f>ItemLists_295084!B4487</f>
        <v>0</v>
      </c>
      <c r="C4489" t="str">
        <f>LEFT(ItemLists_295084!D4487,36)</f>
        <v/>
      </c>
      <c r="D4489" s="3" t="str">
        <f>IF(ItemLists_295084!AE4487=1,"Yes","No")</f>
        <v>No</v>
      </c>
      <c r="E4489" s="18">
        <f>ItemLists_295084!C4487</f>
        <v>0</v>
      </c>
      <c r="F4489">
        <f>ItemLists_295084!F4487</f>
        <v>0</v>
      </c>
      <c r="G4489">
        <f>ItemLists_295084!P4487</f>
        <v>0</v>
      </c>
      <c r="H4489" s="1">
        <f>ItemLists_295084!W4487</f>
        <v>0</v>
      </c>
      <c r="I4489">
        <f>ItemLists_295084!S4487</f>
        <v>0</v>
      </c>
    </row>
    <row r="4490" spans="1:9" x14ac:dyDescent="0.25">
      <c r="A4490" t="str">
        <f>IF(ItemLists_295084!A4488="Juvenile Non-Fiction","JNF","")</f>
        <v/>
      </c>
      <c r="B4490">
        <f>ItemLists_295084!B4488</f>
        <v>0</v>
      </c>
      <c r="C4490" t="str">
        <f>LEFT(ItemLists_295084!D4488,36)</f>
        <v/>
      </c>
      <c r="D4490" s="3" t="str">
        <f>IF(ItemLists_295084!AE4488=1,"Yes","No")</f>
        <v>No</v>
      </c>
      <c r="E4490" s="18">
        <f>ItemLists_295084!C4488</f>
        <v>0</v>
      </c>
      <c r="F4490">
        <f>ItemLists_295084!F4488</f>
        <v>0</v>
      </c>
      <c r="G4490">
        <f>ItemLists_295084!P4488</f>
        <v>0</v>
      </c>
      <c r="H4490" s="1">
        <f>ItemLists_295084!W4488</f>
        <v>0</v>
      </c>
      <c r="I4490">
        <f>ItemLists_295084!S4488</f>
        <v>0</v>
      </c>
    </row>
    <row r="4491" spans="1:9" x14ac:dyDescent="0.25">
      <c r="A4491" t="str">
        <f>IF(ItemLists_295084!A4489="Juvenile Non-Fiction","JNF","")</f>
        <v/>
      </c>
      <c r="B4491">
        <f>ItemLists_295084!B4489</f>
        <v>0</v>
      </c>
      <c r="C4491" t="str">
        <f>LEFT(ItemLists_295084!D4489,36)</f>
        <v/>
      </c>
      <c r="D4491" s="3" t="str">
        <f>IF(ItemLists_295084!AE4489=1,"Yes","No")</f>
        <v>No</v>
      </c>
      <c r="E4491" s="18">
        <f>ItemLists_295084!C4489</f>
        <v>0</v>
      </c>
      <c r="F4491">
        <f>ItemLists_295084!F4489</f>
        <v>0</v>
      </c>
      <c r="G4491">
        <f>ItemLists_295084!P4489</f>
        <v>0</v>
      </c>
      <c r="H4491" s="1">
        <f>ItemLists_295084!W4489</f>
        <v>0</v>
      </c>
      <c r="I4491">
        <f>ItemLists_295084!S4489</f>
        <v>0</v>
      </c>
    </row>
    <row r="4492" spans="1:9" x14ac:dyDescent="0.25">
      <c r="A4492" t="str">
        <f>IF(ItemLists_295084!A4490="Juvenile Non-Fiction","JNF","")</f>
        <v/>
      </c>
      <c r="B4492">
        <f>ItemLists_295084!B4490</f>
        <v>0</v>
      </c>
      <c r="C4492" t="str">
        <f>LEFT(ItemLists_295084!D4490,36)</f>
        <v/>
      </c>
      <c r="D4492" s="3" t="str">
        <f>IF(ItemLists_295084!AE4490=1,"Yes","No")</f>
        <v>No</v>
      </c>
      <c r="E4492" s="18">
        <f>ItemLists_295084!C4490</f>
        <v>0</v>
      </c>
      <c r="F4492">
        <f>ItemLists_295084!F4490</f>
        <v>0</v>
      </c>
      <c r="G4492">
        <f>ItemLists_295084!P4490</f>
        <v>0</v>
      </c>
      <c r="H4492" s="1">
        <f>ItemLists_295084!W4490</f>
        <v>0</v>
      </c>
      <c r="I4492">
        <f>ItemLists_295084!S4490</f>
        <v>0</v>
      </c>
    </row>
    <row r="4493" spans="1:9" x14ac:dyDescent="0.25">
      <c r="A4493" t="str">
        <f>IF(ItemLists_295084!A4491="Juvenile Non-Fiction","JNF","")</f>
        <v/>
      </c>
      <c r="B4493">
        <f>ItemLists_295084!B4491</f>
        <v>0</v>
      </c>
      <c r="C4493" t="str">
        <f>LEFT(ItemLists_295084!D4491,36)</f>
        <v/>
      </c>
      <c r="D4493" s="3" t="str">
        <f>IF(ItemLists_295084!AE4491=1,"Yes","No")</f>
        <v>No</v>
      </c>
      <c r="E4493" s="18">
        <f>ItemLists_295084!C4491</f>
        <v>0</v>
      </c>
      <c r="F4493">
        <f>ItemLists_295084!F4491</f>
        <v>0</v>
      </c>
      <c r="G4493">
        <f>ItemLists_295084!P4491</f>
        <v>0</v>
      </c>
      <c r="H4493" s="1">
        <f>ItemLists_295084!W4491</f>
        <v>0</v>
      </c>
      <c r="I4493">
        <f>ItemLists_295084!S4491</f>
        <v>0</v>
      </c>
    </row>
    <row r="4494" spans="1:9" x14ac:dyDescent="0.25">
      <c r="A4494" t="str">
        <f>IF(ItemLists_295084!A4492="Juvenile Non-Fiction","JNF","")</f>
        <v/>
      </c>
      <c r="B4494">
        <f>ItemLists_295084!B4492</f>
        <v>0</v>
      </c>
      <c r="C4494" t="str">
        <f>LEFT(ItemLists_295084!D4492,36)</f>
        <v/>
      </c>
      <c r="D4494" s="3" t="str">
        <f>IF(ItemLists_295084!AE4492=1,"Yes","No")</f>
        <v>No</v>
      </c>
      <c r="E4494" s="18">
        <f>ItemLists_295084!C4492</f>
        <v>0</v>
      </c>
      <c r="F4494">
        <f>ItemLists_295084!F4492</f>
        <v>0</v>
      </c>
      <c r="G4494">
        <f>ItemLists_295084!P4492</f>
        <v>0</v>
      </c>
      <c r="H4494" s="1">
        <f>ItemLists_295084!W4492</f>
        <v>0</v>
      </c>
      <c r="I4494">
        <f>ItemLists_295084!S4492</f>
        <v>0</v>
      </c>
    </row>
    <row r="4495" spans="1:9" x14ac:dyDescent="0.25">
      <c r="A4495" t="str">
        <f>IF(ItemLists_295084!A4493="Juvenile Non-Fiction","JNF","")</f>
        <v/>
      </c>
      <c r="B4495">
        <f>ItemLists_295084!B4493</f>
        <v>0</v>
      </c>
      <c r="C4495" t="str">
        <f>LEFT(ItemLists_295084!D4493,36)</f>
        <v/>
      </c>
      <c r="D4495" s="3" t="str">
        <f>IF(ItemLists_295084!AE4493=1,"Yes","No")</f>
        <v>No</v>
      </c>
      <c r="E4495" s="18">
        <f>ItemLists_295084!C4493</f>
        <v>0</v>
      </c>
      <c r="F4495">
        <f>ItemLists_295084!F4493</f>
        <v>0</v>
      </c>
      <c r="G4495">
        <f>ItemLists_295084!P4493</f>
        <v>0</v>
      </c>
      <c r="H4495" s="1">
        <f>ItemLists_295084!W4493</f>
        <v>0</v>
      </c>
      <c r="I4495">
        <f>ItemLists_295084!S4493</f>
        <v>0</v>
      </c>
    </row>
    <row r="4496" spans="1:9" x14ac:dyDescent="0.25">
      <c r="A4496" t="str">
        <f>IF(ItemLists_295084!A4494="Juvenile Non-Fiction","JNF","")</f>
        <v/>
      </c>
      <c r="B4496">
        <f>ItemLists_295084!B4494</f>
        <v>0</v>
      </c>
      <c r="C4496" t="str">
        <f>LEFT(ItemLists_295084!D4494,36)</f>
        <v/>
      </c>
      <c r="D4496" s="3" t="str">
        <f>IF(ItemLists_295084!AE4494=1,"Yes","No")</f>
        <v>No</v>
      </c>
      <c r="E4496" s="18">
        <f>ItemLists_295084!C4494</f>
        <v>0</v>
      </c>
      <c r="F4496">
        <f>ItemLists_295084!F4494</f>
        <v>0</v>
      </c>
      <c r="G4496">
        <f>ItemLists_295084!P4494</f>
        <v>0</v>
      </c>
      <c r="H4496" s="1">
        <f>ItemLists_295084!W4494</f>
        <v>0</v>
      </c>
      <c r="I4496">
        <f>ItemLists_295084!S4494</f>
        <v>0</v>
      </c>
    </row>
    <row r="4497" spans="1:9" x14ac:dyDescent="0.25">
      <c r="A4497" t="str">
        <f>IF(ItemLists_295084!A4495="Juvenile Non-Fiction","JNF","")</f>
        <v/>
      </c>
      <c r="B4497">
        <f>ItemLists_295084!B4495</f>
        <v>0</v>
      </c>
      <c r="C4497" t="str">
        <f>LEFT(ItemLists_295084!D4495,36)</f>
        <v/>
      </c>
      <c r="D4497" s="3" t="str">
        <f>IF(ItemLists_295084!AE4495=1,"Yes","No")</f>
        <v>No</v>
      </c>
      <c r="E4497" s="18">
        <f>ItemLists_295084!C4495</f>
        <v>0</v>
      </c>
      <c r="F4497">
        <f>ItemLists_295084!F4495</f>
        <v>0</v>
      </c>
      <c r="G4497">
        <f>ItemLists_295084!P4495</f>
        <v>0</v>
      </c>
      <c r="H4497" s="1">
        <f>ItemLists_295084!W4495</f>
        <v>0</v>
      </c>
      <c r="I4497">
        <f>ItemLists_295084!S4495</f>
        <v>0</v>
      </c>
    </row>
    <row r="4498" spans="1:9" x14ac:dyDescent="0.25">
      <c r="A4498" t="str">
        <f>IF(ItemLists_295084!A4496="Juvenile Non-Fiction","JNF","")</f>
        <v/>
      </c>
      <c r="B4498">
        <f>ItemLists_295084!B4496</f>
        <v>0</v>
      </c>
      <c r="C4498" t="str">
        <f>LEFT(ItemLists_295084!D4496,36)</f>
        <v/>
      </c>
      <c r="D4498" s="3" t="str">
        <f>IF(ItemLists_295084!AE4496=1,"Yes","No")</f>
        <v>No</v>
      </c>
      <c r="E4498" s="18">
        <f>ItemLists_295084!C4496</f>
        <v>0</v>
      </c>
      <c r="F4498">
        <f>ItemLists_295084!F4496</f>
        <v>0</v>
      </c>
      <c r="G4498">
        <f>ItemLists_295084!P4496</f>
        <v>0</v>
      </c>
      <c r="H4498" s="1">
        <f>ItemLists_295084!W4496</f>
        <v>0</v>
      </c>
      <c r="I4498">
        <f>ItemLists_295084!S4496</f>
        <v>0</v>
      </c>
    </row>
    <row r="4499" spans="1:9" x14ac:dyDescent="0.25">
      <c r="A4499" t="str">
        <f>IF(ItemLists_295084!A4497="Juvenile Non-Fiction","JNF","")</f>
        <v/>
      </c>
      <c r="B4499">
        <f>ItemLists_295084!B4497</f>
        <v>0</v>
      </c>
      <c r="C4499" t="str">
        <f>LEFT(ItemLists_295084!D4497,36)</f>
        <v/>
      </c>
      <c r="D4499" s="3" t="str">
        <f>IF(ItemLists_295084!AE4497=1,"Yes","No")</f>
        <v>No</v>
      </c>
      <c r="E4499" s="18">
        <f>ItemLists_295084!C4497</f>
        <v>0</v>
      </c>
      <c r="F4499">
        <f>ItemLists_295084!F4497</f>
        <v>0</v>
      </c>
      <c r="G4499">
        <f>ItemLists_295084!P4497</f>
        <v>0</v>
      </c>
      <c r="H4499" s="1">
        <f>ItemLists_295084!W4497</f>
        <v>0</v>
      </c>
      <c r="I4499">
        <f>ItemLists_295084!S4497</f>
        <v>0</v>
      </c>
    </row>
    <row r="4500" spans="1:9" x14ac:dyDescent="0.25">
      <c r="A4500" t="str">
        <f>IF(ItemLists_295084!A4498="Juvenile Non-Fiction","JNF","")</f>
        <v/>
      </c>
      <c r="B4500">
        <f>ItemLists_295084!B4498</f>
        <v>0</v>
      </c>
      <c r="C4500" t="str">
        <f>LEFT(ItemLists_295084!D4498,36)</f>
        <v/>
      </c>
      <c r="D4500" s="3" t="str">
        <f>IF(ItemLists_295084!AE4498=1,"Yes","No")</f>
        <v>No</v>
      </c>
      <c r="E4500" s="18">
        <f>ItemLists_295084!C4498</f>
        <v>0</v>
      </c>
      <c r="F4500">
        <f>ItemLists_295084!F4498</f>
        <v>0</v>
      </c>
      <c r="G4500">
        <f>ItemLists_295084!P4498</f>
        <v>0</v>
      </c>
      <c r="H4500" s="1">
        <f>ItemLists_295084!W4498</f>
        <v>0</v>
      </c>
      <c r="I4500">
        <f>ItemLists_295084!S4498</f>
        <v>0</v>
      </c>
    </row>
    <row r="4501" spans="1:9" x14ac:dyDescent="0.25">
      <c r="A4501" t="str">
        <f>IF(ItemLists_295084!A4499="Juvenile Non-Fiction","JNF","")</f>
        <v/>
      </c>
      <c r="B4501">
        <f>ItemLists_295084!B4499</f>
        <v>0</v>
      </c>
      <c r="C4501" t="str">
        <f>LEFT(ItemLists_295084!D4499,36)</f>
        <v/>
      </c>
      <c r="D4501" s="3" t="str">
        <f>IF(ItemLists_295084!AE4499=1,"Yes","No")</f>
        <v>No</v>
      </c>
      <c r="E4501" s="18">
        <f>ItemLists_295084!C4499</f>
        <v>0</v>
      </c>
      <c r="F4501">
        <f>ItemLists_295084!F4499</f>
        <v>0</v>
      </c>
      <c r="G4501">
        <f>ItemLists_295084!P4499</f>
        <v>0</v>
      </c>
      <c r="H4501" s="1">
        <f>ItemLists_295084!W4499</f>
        <v>0</v>
      </c>
      <c r="I4501">
        <f>ItemLists_295084!S4499</f>
        <v>0</v>
      </c>
    </row>
    <row r="4502" spans="1:9" x14ac:dyDescent="0.25">
      <c r="A4502" t="str">
        <f>IF(ItemLists_295084!A4500="Juvenile Non-Fiction","JNF","")</f>
        <v/>
      </c>
      <c r="B4502">
        <f>ItemLists_295084!B4500</f>
        <v>0</v>
      </c>
      <c r="C4502" t="str">
        <f>LEFT(ItemLists_295084!D4500,36)</f>
        <v/>
      </c>
      <c r="D4502" s="3" t="str">
        <f>IF(ItemLists_295084!AE4500=1,"Yes","No")</f>
        <v>No</v>
      </c>
      <c r="E4502" s="18">
        <f>ItemLists_295084!C4500</f>
        <v>0</v>
      </c>
      <c r="F4502">
        <f>ItemLists_295084!F4500</f>
        <v>0</v>
      </c>
      <c r="G4502">
        <f>ItemLists_295084!P4500</f>
        <v>0</v>
      </c>
      <c r="H4502" s="1">
        <f>ItemLists_295084!W4500</f>
        <v>0</v>
      </c>
      <c r="I4502">
        <f>ItemLists_295084!S4500</f>
        <v>0</v>
      </c>
    </row>
    <row r="4503" spans="1:9" x14ac:dyDescent="0.25">
      <c r="A4503" t="str">
        <f>IF(ItemLists_295084!A4501="Juvenile Non-Fiction","JNF","")</f>
        <v/>
      </c>
      <c r="B4503">
        <f>ItemLists_295084!B4501</f>
        <v>0</v>
      </c>
      <c r="C4503" t="str">
        <f>LEFT(ItemLists_295084!D4501,36)</f>
        <v/>
      </c>
      <c r="D4503" s="3" t="str">
        <f>IF(ItemLists_295084!AE4501=1,"Yes","No")</f>
        <v>No</v>
      </c>
      <c r="E4503" s="18">
        <f>ItemLists_295084!C4501</f>
        <v>0</v>
      </c>
      <c r="F4503">
        <f>ItemLists_295084!F4501</f>
        <v>0</v>
      </c>
      <c r="G4503">
        <f>ItemLists_295084!P4501</f>
        <v>0</v>
      </c>
      <c r="H4503" s="1">
        <f>ItemLists_295084!W4501</f>
        <v>0</v>
      </c>
      <c r="I4503">
        <f>ItemLists_295084!S4501</f>
        <v>0</v>
      </c>
    </row>
    <row r="4504" spans="1:9" x14ac:dyDescent="0.25">
      <c r="A4504" t="str">
        <f>IF(ItemLists_295084!A4502="Juvenile Non-Fiction","JNF","")</f>
        <v/>
      </c>
      <c r="B4504">
        <f>ItemLists_295084!B4502</f>
        <v>0</v>
      </c>
      <c r="C4504" t="str">
        <f>LEFT(ItemLists_295084!D4502,36)</f>
        <v/>
      </c>
      <c r="D4504" s="3" t="str">
        <f>IF(ItemLists_295084!AE4502=1,"Yes","No")</f>
        <v>No</v>
      </c>
      <c r="E4504" s="18">
        <f>ItemLists_295084!C4502</f>
        <v>0</v>
      </c>
      <c r="F4504">
        <f>ItemLists_295084!F4502</f>
        <v>0</v>
      </c>
      <c r="G4504">
        <f>ItemLists_295084!P4502</f>
        <v>0</v>
      </c>
      <c r="H4504" s="1">
        <f>ItemLists_295084!W4502</f>
        <v>0</v>
      </c>
      <c r="I4504">
        <f>ItemLists_295084!S4502</f>
        <v>0</v>
      </c>
    </row>
    <row r="4505" spans="1:9" x14ac:dyDescent="0.25">
      <c r="A4505" t="str">
        <f>IF(ItemLists_295084!A4503="Juvenile Non-Fiction","JNF","")</f>
        <v/>
      </c>
      <c r="B4505">
        <f>ItemLists_295084!B4503</f>
        <v>0</v>
      </c>
      <c r="C4505" t="str">
        <f>LEFT(ItemLists_295084!D4503,36)</f>
        <v/>
      </c>
      <c r="D4505" s="3" t="str">
        <f>IF(ItemLists_295084!AE4503=1,"Yes","No")</f>
        <v>No</v>
      </c>
      <c r="E4505" s="18">
        <f>ItemLists_295084!C4503</f>
        <v>0</v>
      </c>
      <c r="F4505">
        <f>ItemLists_295084!F4503</f>
        <v>0</v>
      </c>
      <c r="G4505">
        <f>ItemLists_295084!P4503</f>
        <v>0</v>
      </c>
      <c r="H4505" s="1">
        <f>ItemLists_295084!W4503</f>
        <v>0</v>
      </c>
      <c r="I4505">
        <f>ItemLists_295084!S4503</f>
        <v>0</v>
      </c>
    </row>
    <row r="4506" spans="1:9" x14ac:dyDescent="0.25">
      <c r="A4506" t="str">
        <f>IF(ItemLists_295084!A4504="Juvenile Non-Fiction","JNF","")</f>
        <v/>
      </c>
      <c r="B4506">
        <f>ItemLists_295084!B4504</f>
        <v>0</v>
      </c>
      <c r="C4506" t="str">
        <f>LEFT(ItemLists_295084!D4504,36)</f>
        <v/>
      </c>
      <c r="D4506" s="3" t="str">
        <f>IF(ItemLists_295084!AE4504=1,"Yes","No")</f>
        <v>No</v>
      </c>
      <c r="E4506" s="18">
        <f>ItemLists_295084!C4504</f>
        <v>0</v>
      </c>
      <c r="F4506">
        <f>ItemLists_295084!F4504</f>
        <v>0</v>
      </c>
      <c r="G4506">
        <f>ItemLists_295084!P4504</f>
        <v>0</v>
      </c>
      <c r="H4506" s="1">
        <f>ItemLists_295084!W4504</f>
        <v>0</v>
      </c>
      <c r="I4506">
        <f>ItemLists_295084!S4504</f>
        <v>0</v>
      </c>
    </row>
    <row r="4507" spans="1:9" x14ac:dyDescent="0.25">
      <c r="A4507" t="str">
        <f>IF(ItemLists_295084!A4505="Juvenile Non-Fiction","JNF","")</f>
        <v/>
      </c>
      <c r="B4507">
        <f>ItemLists_295084!B4505</f>
        <v>0</v>
      </c>
      <c r="C4507" t="str">
        <f>LEFT(ItemLists_295084!D4505,36)</f>
        <v/>
      </c>
      <c r="D4507" s="3" t="str">
        <f>IF(ItemLists_295084!AE4505=1,"Yes","No")</f>
        <v>No</v>
      </c>
      <c r="E4507" s="18">
        <f>ItemLists_295084!C4505</f>
        <v>0</v>
      </c>
      <c r="F4507">
        <f>ItemLists_295084!F4505</f>
        <v>0</v>
      </c>
      <c r="G4507">
        <f>ItemLists_295084!P4505</f>
        <v>0</v>
      </c>
      <c r="H4507" s="1">
        <f>ItemLists_295084!W4505</f>
        <v>0</v>
      </c>
      <c r="I4507">
        <f>ItemLists_295084!S4505</f>
        <v>0</v>
      </c>
    </row>
    <row r="4508" spans="1:9" x14ac:dyDescent="0.25">
      <c r="A4508" t="str">
        <f>IF(ItemLists_295084!A4506="Juvenile Non-Fiction","JNF","")</f>
        <v/>
      </c>
      <c r="B4508">
        <f>ItemLists_295084!B4506</f>
        <v>0</v>
      </c>
      <c r="C4508" t="str">
        <f>LEFT(ItemLists_295084!D4506,36)</f>
        <v/>
      </c>
      <c r="D4508" s="3" t="str">
        <f>IF(ItemLists_295084!AE4506=1,"Yes","No")</f>
        <v>No</v>
      </c>
      <c r="E4508" s="18">
        <f>ItemLists_295084!C4506</f>
        <v>0</v>
      </c>
      <c r="F4508">
        <f>ItemLists_295084!F4506</f>
        <v>0</v>
      </c>
      <c r="G4508">
        <f>ItemLists_295084!P4506</f>
        <v>0</v>
      </c>
      <c r="H4508" s="1">
        <f>ItemLists_295084!W4506</f>
        <v>0</v>
      </c>
      <c r="I4508">
        <f>ItemLists_295084!S4506</f>
        <v>0</v>
      </c>
    </row>
    <row r="4509" spans="1:9" x14ac:dyDescent="0.25">
      <c r="A4509" t="str">
        <f>IF(ItemLists_295084!A4507="Juvenile Non-Fiction","JNF","")</f>
        <v/>
      </c>
      <c r="B4509">
        <f>ItemLists_295084!B4507</f>
        <v>0</v>
      </c>
      <c r="C4509" t="str">
        <f>LEFT(ItemLists_295084!D4507,36)</f>
        <v/>
      </c>
      <c r="D4509" s="3" t="str">
        <f>IF(ItemLists_295084!AE4507=1,"Yes","No")</f>
        <v>No</v>
      </c>
      <c r="E4509" s="18">
        <f>ItemLists_295084!C4507</f>
        <v>0</v>
      </c>
      <c r="F4509">
        <f>ItemLists_295084!F4507</f>
        <v>0</v>
      </c>
      <c r="G4509">
        <f>ItemLists_295084!P4507</f>
        <v>0</v>
      </c>
      <c r="H4509" s="1">
        <f>ItemLists_295084!W4507</f>
        <v>0</v>
      </c>
      <c r="I4509">
        <f>ItemLists_295084!S4507</f>
        <v>0</v>
      </c>
    </row>
    <row r="4510" spans="1:9" x14ac:dyDescent="0.25">
      <c r="A4510" t="str">
        <f>IF(ItemLists_295084!A4508="Juvenile Non-Fiction","JNF","")</f>
        <v/>
      </c>
      <c r="B4510">
        <f>ItemLists_295084!B4508</f>
        <v>0</v>
      </c>
      <c r="C4510" t="str">
        <f>LEFT(ItemLists_295084!D4508,36)</f>
        <v/>
      </c>
      <c r="D4510" s="3" t="str">
        <f>IF(ItemLists_295084!AE4508=1,"Yes","No")</f>
        <v>No</v>
      </c>
      <c r="E4510" s="18">
        <f>ItemLists_295084!C4508</f>
        <v>0</v>
      </c>
      <c r="F4510">
        <f>ItemLists_295084!F4508</f>
        <v>0</v>
      </c>
      <c r="G4510">
        <f>ItemLists_295084!P4508</f>
        <v>0</v>
      </c>
      <c r="H4510" s="1">
        <f>ItemLists_295084!W4508</f>
        <v>0</v>
      </c>
      <c r="I4510">
        <f>ItemLists_295084!S4508</f>
        <v>0</v>
      </c>
    </row>
    <row r="4511" spans="1:9" x14ac:dyDescent="0.25">
      <c r="A4511" t="str">
        <f>IF(ItemLists_295084!A4509="Juvenile Non-Fiction","JNF","")</f>
        <v/>
      </c>
      <c r="B4511">
        <f>ItemLists_295084!B4509</f>
        <v>0</v>
      </c>
      <c r="C4511" t="str">
        <f>LEFT(ItemLists_295084!D4509,36)</f>
        <v/>
      </c>
      <c r="D4511" s="3" t="str">
        <f>IF(ItemLists_295084!AE4509=1,"Yes","No")</f>
        <v>No</v>
      </c>
      <c r="E4511" s="18">
        <f>ItemLists_295084!C4509</f>
        <v>0</v>
      </c>
      <c r="F4511">
        <f>ItemLists_295084!F4509</f>
        <v>0</v>
      </c>
      <c r="G4511">
        <f>ItemLists_295084!P4509</f>
        <v>0</v>
      </c>
      <c r="H4511" s="1">
        <f>ItemLists_295084!W4509</f>
        <v>0</v>
      </c>
      <c r="I4511">
        <f>ItemLists_295084!S4509</f>
        <v>0</v>
      </c>
    </row>
    <row r="4512" spans="1:9" x14ac:dyDescent="0.25">
      <c r="A4512" t="str">
        <f>IF(ItemLists_295084!A4510="Juvenile Non-Fiction","JNF","")</f>
        <v/>
      </c>
      <c r="B4512">
        <f>ItemLists_295084!B4510</f>
        <v>0</v>
      </c>
      <c r="C4512" t="str">
        <f>LEFT(ItemLists_295084!D4510,36)</f>
        <v/>
      </c>
      <c r="D4512" s="3" t="str">
        <f>IF(ItemLists_295084!AE4510=1,"Yes","No")</f>
        <v>No</v>
      </c>
      <c r="E4512" s="18">
        <f>ItemLists_295084!C4510</f>
        <v>0</v>
      </c>
      <c r="F4512">
        <f>ItemLists_295084!F4510</f>
        <v>0</v>
      </c>
      <c r="G4512">
        <f>ItemLists_295084!P4510</f>
        <v>0</v>
      </c>
      <c r="H4512" s="1">
        <f>ItemLists_295084!W4510</f>
        <v>0</v>
      </c>
      <c r="I4512">
        <f>ItemLists_295084!S4510</f>
        <v>0</v>
      </c>
    </row>
    <row r="4513" spans="1:9" x14ac:dyDescent="0.25">
      <c r="A4513" t="str">
        <f>IF(ItemLists_295084!A4511="Juvenile Non-Fiction","JNF","")</f>
        <v/>
      </c>
      <c r="B4513">
        <f>ItemLists_295084!B4511</f>
        <v>0</v>
      </c>
      <c r="C4513" t="str">
        <f>LEFT(ItemLists_295084!D4511,36)</f>
        <v/>
      </c>
      <c r="D4513" s="3" t="str">
        <f>IF(ItemLists_295084!AE4511=1,"Yes","No")</f>
        <v>No</v>
      </c>
      <c r="E4513" s="18">
        <f>ItemLists_295084!C4511</f>
        <v>0</v>
      </c>
      <c r="F4513">
        <f>ItemLists_295084!F4511</f>
        <v>0</v>
      </c>
      <c r="G4513">
        <f>ItemLists_295084!P4511</f>
        <v>0</v>
      </c>
      <c r="H4513" s="1">
        <f>ItemLists_295084!W4511</f>
        <v>0</v>
      </c>
      <c r="I4513">
        <f>ItemLists_295084!S4511</f>
        <v>0</v>
      </c>
    </row>
    <row r="4514" spans="1:9" x14ac:dyDescent="0.25">
      <c r="A4514" t="str">
        <f>IF(ItemLists_295084!A4512="Juvenile Non-Fiction","JNF","")</f>
        <v/>
      </c>
      <c r="B4514">
        <f>ItemLists_295084!B4512</f>
        <v>0</v>
      </c>
      <c r="C4514" t="str">
        <f>LEFT(ItemLists_295084!D4512,36)</f>
        <v/>
      </c>
      <c r="D4514" s="3" t="str">
        <f>IF(ItemLists_295084!AE4512=1,"Yes","No")</f>
        <v>No</v>
      </c>
      <c r="E4514" s="18">
        <f>ItemLists_295084!C4512</f>
        <v>0</v>
      </c>
      <c r="F4514">
        <f>ItemLists_295084!F4512</f>
        <v>0</v>
      </c>
      <c r="G4514">
        <f>ItemLists_295084!P4512</f>
        <v>0</v>
      </c>
      <c r="H4514" s="1">
        <f>ItemLists_295084!W4512</f>
        <v>0</v>
      </c>
      <c r="I4514">
        <f>ItemLists_295084!S4512</f>
        <v>0</v>
      </c>
    </row>
    <row r="4515" spans="1:9" x14ac:dyDescent="0.25">
      <c r="A4515" t="str">
        <f>IF(ItemLists_295084!A4513="Juvenile Non-Fiction","JNF","")</f>
        <v/>
      </c>
      <c r="B4515">
        <f>ItemLists_295084!B4513</f>
        <v>0</v>
      </c>
      <c r="C4515" t="str">
        <f>LEFT(ItemLists_295084!D4513,36)</f>
        <v/>
      </c>
      <c r="D4515" s="3" t="str">
        <f>IF(ItemLists_295084!AE4513=1,"Yes","No")</f>
        <v>No</v>
      </c>
      <c r="E4515" s="18">
        <f>ItemLists_295084!C4513</f>
        <v>0</v>
      </c>
      <c r="F4515">
        <f>ItemLists_295084!F4513</f>
        <v>0</v>
      </c>
      <c r="G4515">
        <f>ItemLists_295084!P4513</f>
        <v>0</v>
      </c>
      <c r="H4515" s="1">
        <f>ItemLists_295084!W4513</f>
        <v>0</v>
      </c>
      <c r="I4515">
        <f>ItemLists_295084!S4513</f>
        <v>0</v>
      </c>
    </row>
    <row r="4516" spans="1:9" x14ac:dyDescent="0.25">
      <c r="A4516" t="str">
        <f>IF(ItemLists_295084!A4514="Juvenile Non-Fiction","JNF","")</f>
        <v/>
      </c>
      <c r="B4516">
        <f>ItemLists_295084!B4514</f>
        <v>0</v>
      </c>
      <c r="C4516" t="str">
        <f>LEFT(ItemLists_295084!D4514,36)</f>
        <v/>
      </c>
      <c r="D4516" s="3" t="str">
        <f>IF(ItemLists_295084!AE4514=1,"Yes","No")</f>
        <v>No</v>
      </c>
      <c r="E4516" s="18">
        <f>ItemLists_295084!C4514</f>
        <v>0</v>
      </c>
      <c r="F4516">
        <f>ItemLists_295084!F4514</f>
        <v>0</v>
      </c>
      <c r="G4516">
        <f>ItemLists_295084!P4514</f>
        <v>0</v>
      </c>
      <c r="H4516" s="1">
        <f>ItemLists_295084!W4514</f>
        <v>0</v>
      </c>
      <c r="I4516">
        <f>ItemLists_295084!S4514</f>
        <v>0</v>
      </c>
    </row>
    <row r="4517" spans="1:9" x14ac:dyDescent="0.25">
      <c r="A4517" t="str">
        <f>IF(ItemLists_295084!A4515="Juvenile Non-Fiction","JNF","")</f>
        <v/>
      </c>
      <c r="B4517">
        <f>ItemLists_295084!B4515</f>
        <v>0</v>
      </c>
      <c r="C4517" t="str">
        <f>LEFT(ItemLists_295084!D4515,36)</f>
        <v/>
      </c>
      <c r="D4517" s="3" t="str">
        <f>IF(ItemLists_295084!AE4515=1,"Yes","No")</f>
        <v>No</v>
      </c>
      <c r="E4517" s="18">
        <f>ItemLists_295084!C4515</f>
        <v>0</v>
      </c>
      <c r="F4517">
        <f>ItemLists_295084!F4515</f>
        <v>0</v>
      </c>
      <c r="G4517">
        <f>ItemLists_295084!P4515</f>
        <v>0</v>
      </c>
      <c r="H4517" s="1">
        <f>ItemLists_295084!W4515</f>
        <v>0</v>
      </c>
      <c r="I4517">
        <f>ItemLists_295084!S4515</f>
        <v>0</v>
      </c>
    </row>
    <row r="4518" spans="1:9" x14ac:dyDescent="0.25">
      <c r="A4518" t="str">
        <f>IF(ItemLists_295084!A4516="Juvenile Non-Fiction","JNF","")</f>
        <v/>
      </c>
      <c r="B4518">
        <f>ItemLists_295084!B4516</f>
        <v>0</v>
      </c>
      <c r="C4518" t="str">
        <f>LEFT(ItemLists_295084!D4516,36)</f>
        <v/>
      </c>
      <c r="D4518" s="3" t="str">
        <f>IF(ItemLists_295084!AE4516=1,"Yes","No")</f>
        <v>No</v>
      </c>
      <c r="E4518" s="18">
        <f>ItemLists_295084!C4516</f>
        <v>0</v>
      </c>
      <c r="F4518">
        <f>ItemLists_295084!F4516</f>
        <v>0</v>
      </c>
      <c r="G4518">
        <f>ItemLists_295084!P4516</f>
        <v>0</v>
      </c>
      <c r="H4518" s="1">
        <f>ItemLists_295084!W4516</f>
        <v>0</v>
      </c>
      <c r="I4518">
        <f>ItemLists_295084!S4516</f>
        <v>0</v>
      </c>
    </row>
    <row r="4519" spans="1:9" x14ac:dyDescent="0.25">
      <c r="A4519" t="str">
        <f>IF(ItemLists_295084!A4517="Juvenile Non-Fiction","JNF","")</f>
        <v/>
      </c>
      <c r="B4519">
        <f>ItemLists_295084!B4517</f>
        <v>0</v>
      </c>
      <c r="C4519" t="str">
        <f>LEFT(ItemLists_295084!D4517,36)</f>
        <v/>
      </c>
      <c r="D4519" s="3" t="str">
        <f>IF(ItemLists_295084!AE4517=1,"Yes","No")</f>
        <v>No</v>
      </c>
      <c r="E4519" s="18">
        <f>ItemLists_295084!C4517</f>
        <v>0</v>
      </c>
      <c r="F4519">
        <f>ItemLists_295084!F4517</f>
        <v>0</v>
      </c>
      <c r="G4519">
        <f>ItemLists_295084!P4517</f>
        <v>0</v>
      </c>
      <c r="H4519" s="1">
        <f>ItemLists_295084!W4517</f>
        <v>0</v>
      </c>
      <c r="I4519">
        <f>ItemLists_295084!S4517</f>
        <v>0</v>
      </c>
    </row>
    <row r="4520" spans="1:9" x14ac:dyDescent="0.25">
      <c r="A4520" t="str">
        <f>IF(ItemLists_295084!A4518="Juvenile Non-Fiction","JNF","")</f>
        <v/>
      </c>
      <c r="B4520">
        <f>ItemLists_295084!B4518</f>
        <v>0</v>
      </c>
      <c r="C4520" t="str">
        <f>LEFT(ItemLists_295084!D4518,36)</f>
        <v/>
      </c>
      <c r="D4520" s="3" t="str">
        <f>IF(ItemLists_295084!AE4518=1,"Yes","No")</f>
        <v>No</v>
      </c>
      <c r="E4520" s="18">
        <f>ItemLists_295084!C4518</f>
        <v>0</v>
      </c>
      <c r="F4520">
        <f>ItemLists_295084!F4518</f>
        <v>0</v>
      </c>
      <c r="G4520">
        <f>ItemLists_295084!P4518</f>
        <v>0</v>
      </c>
      <c r="H4520" s="1">
        <f>ItemLists_295084!W4518</f>
        <v>0</v>
      </c>
      <c r="I4520">
        <f>ItemLists_295084!S4518</f>
        <v>0</v>
      </c>
    </row>
    <row r="4521" spans="1:9" x14ac:dyDescent="0.25">
      <c r="A4521" t="str">
        <f>IF(ItemLists_295084!A4519="Juvenile Non-Fiction","JNF","")</f>
        <v/>
      </c>
      <c r="B4521">
        <f>ItemLists_295084!B4519</f>
        <v>0</v>
      </c>
      <c r="C4521" t="str">
        <f>LEFT(ItemLists_295084!D4519,36)</f>
        <v/>
      </c>
      <c r="D4521" s="3" t="str">
        <f>IF(ItemLists_295084!AE4519=1,"Yes","No")</f>
        <v>No</v>
      </c>
      <c r="E4521" s="18">
        <f>ItemLists_295084!C4519</f>
        <v>0</v>
      </c>
      <c r="F4521">
        <f>ItemLists_295084!F4519</f>
        <v>0</v>
      </c>
      <c r="G4521">
        <f>ItemLists_295084!P4519</f>
        <v>0</v>
      </c>
      <c r="H4521" s="1">
        <f>ItemLists_295084!W4519</f>
        <v>0</v>
      </c>
      <c r="I4521">
        <f>ItemLists_295084!S4519</f>
        <v>0</v>
      </c>
    </row>
    <row r="4522" spans="1:9" x14ac:dyDescent="0.25">
      <c r="A4522" t="str">
        <f>IF(ItemLists_295084!A4520="Juvenile Non-Fiction","JNF","")</f>
        <v/>
      </c>
      <c r="B4522">
        <f>ItemLists_295084!B4520</f>
        <v>0</v>
      </c>
      <c r="C4522" t="str">
        <f>LEFT(ItemLists_295084!D4520,36)</f>
        <v/>
      </c>
      <c r="D4522" s="3" t="str">
        <f>IF(ItemLists_295084!AE4520=1,"Yes","No")</f>
        <v>No</v>
      </c>
      <c r="E4522" s="18">
        <f>ItemLists_295084!C4520</f>
        <v>0</v>
      </c>
      <c r="F4522">
        <f>ItemLists_295084!F4520</f>
        <v>0</v>
      </c>
      <c r="G4522">
        <f>ItemLists_295084!P4520</f>
        <v>0</v>
      </c>
      <c r="H4522" s="1">
        <f>ItemLists_295084!W4520</f>
        <v>0</v>
      </c>
      <c r="I4522">
        <f>ItemLists_295084!S4520</f>
        <v>0</v>
      </c>
    </row>
    <row r="4523" spans="1:9" x14ac:dyDescent="0.25">
      <c r="A4523" t="str">
        <f>IF(ItemLists_295084!A4521="Juvenile Non-Fiction","JNF","")</f>
        <v/>
      </c>
      <c r="B4523">
        <f>ItemLists_295084!B4521</f>
        <v>0</v>
      </c>
      <c r="C4523" t="str">
        <f>LEFT(ItemLists_295084!D4521,36)</f>
        <v/>
      </c>
      <c r="D4523" s="3" t="str">
        <f>IF(ItemLists_295084!AE4521=1,"Yes","No")</f>
        <v>No</v>
      </c>
      <c r="E4523" s="18">
        <f>ItemLists_295084!C4521</f>
        <v>0</v>
      </c>
      <c r="F4523">
        <f>ItemLists_295084!F4521</f>
        <v>0</v>
      </c>
      <c r="G4523">
        <f>ItemLists_295084!P4521</f>
        <v>0</v>
      </c>
      <c r="H4523" s="1">
        <f>ItemLists_295084!W4521</f>
        <v>0</v>
      </c>
      <c r="I4523">
        <f>ItemLists_295084!S4521</f>
        <v>0</v>
      </c>
    </row>
    <row r="4524" spans="1:9" x14ac:dyDescent="0.25">
      <c r="A4524" t="str">
        <f>IF(ItemLists_295084!A4522="Juvenile Non-Fiction","JNF","")</f>
        <v/>
      </c>
      <c r="B4524">
        <f>ItemLists_295084!B4522</f>
        <v>0</v>
      </c>
      <c r="C4524" t="str">
        <f>LEFT(ItemLists_295084!D4522,36)</f>
        <v/>
      </c>
      <c r="D4524" s="3" t="str">
        <f>IF(ItemLists_295084!AE4522=1,"Yes","No")</f>
        <v>No</v>
      </c>
      <c r="E4524" s="18">
        <f>ItemLists_295084!C4522</f>
        <v>0</v>
      </c>
      <c r="F4524">
        <f>ItemLists_295084!F4522</f>
        <v>0</v>
      </c>
      <c r="G4524">
        <f>ItemLists_295084!P4522</f>
        <v>0</v>
      </c>
      <c r="H4524" s="1">
        <f>ItemLists_295084!W4522</f>
        <v>0</v>
      </c>
      <c r="I4524">
        <f>ItemLists_295084!S4522</f>
        <v>0</v>
      </c>
    </row>
    <row r="4525" spans="1:9" x14ac:dyDescent="0.25">
      <c r="A4525" t="str">
        <f>IF(ItemLists_295084!A4523="Juvenile Non-Fiction","JNF","")</f>
        <v/>
      </c>
      <c r="B4525">
        <f>ItemLists_295084!B4523</f>
        <v>0</v>
      </c>
      <c r="C4525" t="str">
        <f>LEFT(ItemLists_295084!D4523,36)</f>
        <v/>
      </c>
      <c r="D4525" s="3" t="str">
        <f>IF(ItemLists_295084!AE4523=1,"Yes","No")</f>
        <v>No</v>
      </c>
      <c r="E4525" s="18">
        <f>ItemLists_295084!C4523</f>
        <v>0</v>
      </c>
      <c r="F4525">
        <f>ItemLists_295084!F4523</f>
        <v>0</v>
      </c>
      <c r="G4525">
        <f>ItemLists_295084!P4523</f>
        <v>0</v>
      </c>
      <c r="H4525" s="1">
        <f>ItemLists_295084!W4523</f>
        <v>0</v>
      </c>
      <c r="I4525">
        <f>ItemLists_295084!S4523</f>
        <v>0</v>
      </c>
    </row>
    <row r="4526" spans="1:9" x14ac:dyDescent="0.25">
      <c r="A4526" t="str">
        <f>IF(ItemLists_295084!A4524="Juvenile Non-Fiction","JNF","")</f>
        <v/>
      </c>
      <c r="B4526">
        <f>ItemLists_295084!B4524</f>
        <v>0</v>
      </c>
      <c r="C4526" t="str">
        <f>LEFT(ItemLists_295084!D4524,36)</f>
        <v/>
      </c>
      <c r="D4526" s="3" t="str">
        <f>IF(ItemLists_295084!AE4524=1,"Yes","No")</f>
        <v>No</v>
      </c>
      <c r="E4526" s="18">
        <f>ItemLists_295084!C4524</f>
        <v>0</v>
      </c>
      <c r="F4526">
        <f>ItemLists_295084!F4524</f>
        <v>0</v>
      </c>
      <c r="G4526">
        <f>ItemLists_295084!P4524</f>
        <v>0</v>
      </c>
      <c r="H4526" s="1">
        <f>ItemLists_295084!W4524</f>
        <v>0</v>
      </c>
      <c r="I4526">
        <f>ItemLists_295084!S4524</f>
        <v>0</v>
      </c>
    </row>
    <row r="4527" spans="1:9" x14ac:dyDescent="0.25">
      <c r="A4527" t="str">
        <f>IF(ItemLists_295084!A4525="Juvenile Non-Fiction","JNF","")</f>
        <v/>
      </c>
      <c r="B4527">
        <f>ItemLists_295084!B4525</f>
        <v>0</v>
      </c>
      <c r="C4527" t="str">
        <f>LEFT(ItemLists_295084!D4525,36)</f>
        <v/>
      </c>
      <c r="D4527" s="3" t="str">
        <f>IF(ItemLists_295084!AE4525=1,"Yes","No")</f>
        <v>No</v>
      </c>
      <c r="E4527" s="18">
        <f>ItemLists_295084!C4525</f>
        <v>0</v>
      </c>
      <c r="F4527">
        <f>ItemLists_295084!F4525</f>
        <v>0</v>
      </c>
      <c r="G4527">
        <f>ItemLists_295084!P4525</f>
        <v>0</v>
      </c>
      <c r="H4527" s="1">
        <f>ItemLists_295084!W4525</f>
        <v>0</v>
      </c>
      <c r="I4527">
        <f>ItemLists_295084!S4525</f>
        <v>0</v>
      </c>
    </row>
    <row r="4528" spans="1:9" x14ac:dyDescent="0.25">
      <c r="A4528" t="str">
        <f>IF(ItemLists_295084!A4526="Juvenile Non-Fiction","JNF","")</f>
        <v/>
      </c>
      <c r="B4528">
        <f>ItemLists_295084!B4526</f>
        <v>0</v>
      </c>
      <c r="C4528" t="str">
        <f>LEFT(ItemLists_295084!D4526,36)</f>
        <v/>
      </c>
      <c r="D4528" s="3" t="str">
        <f>IF(ItemLists_295084!AE4526=1,"Yes","No")</f>
        <v>No</v>
      </c>
      <c r="E4528" s="18">
        <f>ItemLists_295084!C4526</f>
        <v>0</v>
      </c>
      <c r="F4528">
        <f>ItemLists_295084!F4526</f>
        <v>0</v>
      </c>
      <c r="G4528">
        <f>ItemLists_295084!P4526</f>
        <v>0</v>
      </c>
      <c r="H4528" s="1">
        <f>ItemLists_295084!W4526</f>
        <v>0</v>
      </c>
      <c r="I4528">
        <f>ItemLists_295084!S4526</f>
        <v>0</v>
      </c>
    </row>
    <row r="4529" spans="1:9" x14ac:dyDescent="0.25">
      <c r="A4529" t="str">
        <f>IF(ItemLists_295084!A4527="Juvenile Non-Fiction","JNF","")</f>
        <v/>
      </c>
      <c r="B4529">
        <f>ItemLists_295084!B4527</f>
        <v>0</v>
      </c>
      <c r="C4529" t="str">
        <f>LEFT(ItemLists_295084!D4527,36)</f>
        <v/>
      </c>
      <c r="D4529" s="3" t="str">
        <f>IF(ItemLists_295084!AE4527=1,"Yes","No")</f>
        <v>No</v>
      </c>
      <c r="E4529" s="18">
        <f>ItemLists_295084!C4527</f>
        <v>0</v>
      </c>
      <c r="F4529">
        <f>ItemLists_295084!F4527</f>
        <v>0</v>
      </c>
      <c r="G4529">
        <f>ItemLists_295084!P4527</f>
        <v>0</v>
      </c>
      <c r="H4529" s="1">
        <f>ItemLists_295084!W4527</f>
        <v>0</v>
      </c>
      <c r="I4529">
        <f>ItemLists_295084!S4527</f>
        <v>0</v>
      </c>
    </row>
    <row r="4530" spans="1:9" x14ac:dyDescent="0.25">
      <c r="A4530" t="str">
        <f>IF(ItemLists_295084!A4528="Juvenile Non-Fiction","JNF","")</f>
        <v/>
      </c>
      <c r="B4530">
        <f>ItemLists_295084!B4528</f>
        <v>0</v>
      </c>
      <c r="C4530" t="str">
        <f>LEFT(ItemLists_295084!D4528,36)</f>
        <v/>
      </c>
      <c r="D4530" s="3" t="str">
        <f>IF(ItemLists_295084!AE4528=1,"Yes","No")</f>
        <v>No</v>
      </c>
      <c r="E4530" s="18">
        <f>ItemLists_295084!C4528</f>
        <v>0</v>
      </c>
      <c r="F4530">
        <f>ItemLists_295084!F4528</f>
        <v>0</v>
      </c>
      <c r="G4530">
        <f>ItemLists_295084!P4528</f>
        <v>0</v>
      </c>
      <c r="H4530" s="1">
        <f>ItemLists_295084!W4528</f>
        <v>0</v>
      </c>
      <c r="I4530">
        <f>ItemLists_295084!S4528</f>
        <v>0</v>
      </c>
    </row>
    <row r="4531" spans="1:9" x14ac:dyDescent="0.25">
      <c r="A4531" t="str">
        <f>IF(ItemLists_295084!A4529="Juvenile Non-Fiction","JNF","")</f>
        <v/>
      </c>
      <c r="B4531">
        <f>ItemLists_295084!B4529</f>
        <v>0</v>
      </c>
      <c r="C4531" t="str">
        <f>LEFT(ItemLists_295084!D4529,36)</f>
        <v/>
      </c>
      <c r="D4531" s="3" t="str">
        <f>IF(ItemLists_295084!AE4529=1,"Yes","No")</f>
        <v>No</v>
      </c>
      <c r="E4531" s="18">
        <f>ItemLists_295084!C4529</f>
        <v>0</v>
      </c>
      <c r="F4531">
        <f>ItemLists_295084!F4529</f>
        <v>0</v>
      </c>
      <c r="G4531">
        <f>ItemLists_295084!P4529</f>
        <v>0</v>
      </c>
      <c r="H4531" s="1">
        <f>ItemLists_295084!W4529</f>
        <v>0</v>
      </c>
      <c r="I4531">
        <f>ItemLists_295084!S4529</f>
        <v>0</v>
      </c>
    </row>
    <row r="4532" spans="1:9" x14ac:dyDescent="0.25">
      <c r="A4532" t="str">
        <f>IF(ItemLists_295084!A4530="Juvenile Non-Fiction","JNF","")</f>
        <v/>
      </c>
      <c r="B4532">
        <f>ItemLists_295084!B4530</f>
        <v>0</v>
      </c>
      <c r="C4532" t="str">
        <f>LEFT(ItemLists_295084!D4530,36)</f>
        <v/>
      </c>
      <c r="D4532" s="3" t="str">
        <f>IF(ItemLists_295084!AE4530=1,"Yes","No")</f>
        <v>No</v>
      </c>
      <c r="E4532" s="18">
        <f>ItemLists_295084!C4530</f>
        <v>0</v>
      </c>
      <c r="F4532">
        <f>ItemLists_295084!F4530</f>
        <v>0</v>
      </c>
      <c r="G4532">
        <f>ItemLists_295084!P4530</f>
        <v>0</v>
      </c>
      <c r="H4532" s="1">
        <f>ItemLists_295084!W4530</f>
        <v>0</v>
      </c>
      <c r="I4532">
        <f>ItemLists_295084!S4530</f>
        <v>0</v>
      </c>
    </row>
    <row r="4533" spans="1:9" x14ac:dyDescent="0.25">
      <c r="A4533" t="str">
        <f>IF(ItemLists_295084!A4531="Juvenile Non-Fiction","JNF","")</f>
        <v/>
      </c>
      <c r="B4533">
        <f>ItemLists_295084!B4531</f>
        <v>0</v>
      </c>
      <c r="C4533" t="str">
        <f>LEFT(ItemLists_295084!D4531,36)</f>
        <v/>
      </c>
      <c r="D4533" s="3" t="str">
        <f>IF(ItemLists_295084!AE4531=1,"Yes","No")</f>
        <v>No</v>
      </c>
      <c r="E4533" s="18">
        <f>ItemLists_295084!C4531</f>
        <v>0</v>
      </c>
      <c r="F4533">
        <f>ItemLists_295084!F4531</f>
        <v>0</v>
      </c>
      <c r="G4533">
        <f>ItemLists_295084!P4531</f>
        <v>0</v>
      </c>
      <c r="H4533" s="1">
        <f>ItemLists_295084!W4531</f>
        <v>0</v>
      </c>
      <c r="I4533">
        <f>ItemLists_295084!S4531</f>
        <v>0</v>
      </c>
    </row>
    <row r="4534" spans="1:9" x14ac:dyDescent="0.25">
      <c r="A4534" t="str">
        <f>IF(ItemLists_295084!A4532="Juvenile Non-Fiction","JNF","")</f>
        <v/>
      </c>
      <c r="B4534">
        <f>ItemLists_295084!B4532</f>
        <v>0</v>
      </c>
      <c r="C4534" t="str">
        <f>LEFT(ItemLists_295084!D4532,36)</f>
        <v/>
      </c>
      <c r="D4534" s="3" t="str">
        <f>IF(ItemLists_295084!AE4532=1,"Yes","No")</f>
        <v>No</v>
      </c>
      <c r="E4534" s="18">
        <f>ItemLists_295084!C4532</f>
        <v>0</v>
      </c>
      <c r="F4534">
        <f>ItemLists_295084!F4532</f>
        <v>0</v>
      </c>
      <c r="G4534">
        <f>ItemLists_295084!P4532</f>
        <v>0</v>
      </c>
      <c r="H4534" s="1">
        <f>ItemLists_295084!W4532</f>
        <v>0</v>
      </c>
      <c r="I4534">
        <f>ItemLists_295084!S4532</f>
        <v>0</v>
      </c>
    </row>
    <row r="4535" spans="1:9" x14ac:dyDescent="0.25">
      <c r="A4535" t="str">
        <f>IF(ItemLists_295084!A4533="Juvenile Non-Fiction","JNF","")</f>
        <v/>
      </c>
      <c r="B4535">
        <f>ItemLists_295084!B4533</f>
        <v>0</v>
      </c>
      <c r="C4535" t="str">
        <f>LEFT(ItemLists_295084!D4533,36)</f>
        <v/>
      </c>
      <c r="D4535" s="3" t="str">
        <f>IF(ItemLists_295084!AE4533=1,"Yes","No")</f>
        <v>No</v>
      </c>
      <c r="E4535" s="18">
        <f>ItemLists_295084!C4533</f>
        <v>0</v>
      </c>
      <c r="F4535">
        <f>ItemLists_295084!F4533</f>
        <v>0</v>
      </c>
      <c r="G4535">
        <f>ItemLists_295084!P4533</f>
        <v>0</v>
      </c>
      <c r="H4535" s="1">
        <f>ItemLists_295084!W4533</f>
        <v>0</v>
      </c>
      <c r="I4535">
        <f>ItemLists_295084!S4533</f>
        <v>0</v>
      </c>
    </row>
    <row r="4536" spans="1:9" x14ac:dyDescent="0.25">
      <c r="A4536" t="str">
        <f>IF(ItemLists_295084!A4534="Juvenile Non-Fiction","JNF","")</f>
        <v/>
      </c>
      <c r="B4536">
        <f>ItemLists_295084!B4534</f>
        <v>0</v>
      </c>
      <c r="C4536" t="str">
        <f>LEFT(ItemLists_295084!D4534,36)</f>
        <v/>
      </c>
      <c r="D4536" s="3" t="str">
        <f>IF(ItemLists_295084!AE4534=1,"Yes","No")</f>
        <v>No</v>
      </c>
      <c r="E4536" s="18">
        <f>ItemLists_295084!C4534</f>
        <v>0</v>
      </c>
      <c r="F4536">
        <f>ItemLists_295084!F4534</f>
        <v>0</v>
      </c>
      <c r="G4536">
        <f>ItemLists_295084!P4534</f>
        <v>0</v>
      </c>
      <c r="H4536" s="1">
        <f>ItemLists_295084!W4534</f>
        <v>0</v>
      </c>
      <c r="I4536">
        <f>ItemLists_295084!S4534</f>
        <v>0</v>
      </c>
    </row>
    <row r="4537" spans="1:9" x14ac:dyDescent="0.25">
      <c r="A4537" t="str">
        <f>IF(ItemLists_295084!A4535="Juvenile Non-Fiction","JNF","")</f>
        <v/>
      </c>
      <c r="B4537">
        <f>ItemLists_295084!B4535</f>
        <v>0</v>
      </c>
      <c r="C4537" t="str">
        <f>LEFT(ItemLists_295084!D4535,36)</f>
        <v/>
      </c>
      <c r="D4537" s="3" t="str">
        <f>IF(ItemLists_295084!AE4535=1,"Yes","No")</f>
        <v>No</v>
      </c>
      <c r="E4537" s="18">
        <f>ItemLists_295084!C4535</f>
        <v>0</v>
      </c>
      <c r="F4537">
        <f>ItemLists_295084!F4535</f>
        <v>0</v>
      </c>
      <c r="G4537">
        <f>ItemLists_295084!P4535</f>
        <v>0</v>
      </c>
      <c r="H4537" s="1">
        <f>ItemLists_295084!W4535</f>
        <v>0</v>
      </c>
      <c r="I4537">
        <f>ItemLists_295084!S4535</f>
        <v>0</v>
      </c>
    </row>
    <row r="4538" spans="1:9" x14ac:dyDescent="0.25">
      <c r="A4538" t="str">
        <f>IF(ItemLists_295084!A4536="Juvenile Non-Fiction","JNF","")</f>
        <v/>
      </c>
      <c r="B4538">
        <f>ItemLists_295084!B4536</f>
        <v>0</v>
      </c>
      <c r="C4538" t="str">
        <f>LEFT(ItemLists_295084!D4536,36)</f>
        <v/>
      </c>
      <c r="D4538" s="3" t="str">
        <f>IF(ItemLists_295084!AE4536=1,"Yes","No")</f>
        <v>No</v>
      </c>
      <c r="E4538" s="18">
        <f>ItemLists_295084!C4536</f>
        <v>0</v>
      </c>
      <c r="F4538">
        <f>ItemLists_295084!F4536</f>
        <v>0</v>
      </c>
      <c r="G4538">
        <f>ItemLists_295084!P4536</f>
        <v>0</v>
      </c>
      <c r="H4538" s="1">
        <f>ItemLists_295084!W4536</f>
        <v>0</v>
      </c>
      <c r="I4538">
        <f>ItemLists_295084!S4536</f>
        <v>0</v>
      </c>
    </row>
    <row r="4539" spans="1:9" x14ac:dyDescent="0.25">
      <c r="A4539" t="str">
        <f>IF(ItemLists_295084!A4537="Juvenile Non-Fiction","JNF","")</f>
        <v/>
      </c>
      <c r="B4539">
        <f>ItemLists_295084!B4537</f>
        <v>0</v>
      </c>
      <c r="C4539" t="str">
        <f>LEFT(ItemLists_295084!D4537,36)</f>
        <v/>
      </c>
      <c r="D4539" s="3" t="str">
        <f>IF(ItemLists_295084!AE4537=1,"Yes","No")</f>
        <v>No</v>
      </c>
      <c r="E4539" s="18">
        <f>ItemLists_295084!C4537</f>
        <v>0</v>
      </c>
      <c r="F4539">
        <f>ItemLists_295084!F4537</f>
        <v>0</v>
      </c>
      <c r="G4539">
        <f>ItemLists_295084!P4537</f>
        <v>0</v>
      </c>
      <c r="H4539" s="1">
        <f>ItemLists_295084!W4537</f>
        <v>0</v>
      </c>
      <c r="I4539">
        <f>ItemLists_295084!S4537</f>
        <v>0</v>
      </c>
    </row>
    <row r="4540" spans="1:9" x14ac:dyDescent="0.25">
      <c r="A4540" t="str">
        <f>IF(ItemLists_295084!A4538="Juvenile Non-Fiction","JNF","")</f>
        <v/>
      </c>
      <c r="B4540">
        <f>ItemLists_295084!B4538</f>
        <v>0</v>
      </c>
      <c r="C4540" t="str">
        <f>LEFT(ItemLists_295084!D4538,36)</f>
        <v/>
      </c>
      <c r="D4540" s="3" t="str">
        <f>IF(ItemLists_295084!AE4538=1,"Yes","No")</f>
        <v>No</v>
      </c>
      <c r="E4540" s="18">
        <f>ItemLists_295084!C4538</f>
        <v>0</v>
      </c>
      <c r="F4540">
        <f>ItemLists_295084!F4538</f>
        <v>0</v>
      </c>
      <c r="G4540">
        <f>ItemLists_295084!P4538</f>
        <v>0</v>
      </c>
      <c r="H4540" s="1">
        <f>ItemLists_295084!W4538</f>
        <v>0</v>
      </c>
      <c r="I4540">
        <f>ItemLists_295084!S4538</f>
        <v>0</v>
      </c>
    </row>
    <row r="4541" spans="1:9" x14ac:dyDescent="0.25">
      <c r="A4541" t="str">
        <f>IF(ItemLists_295084!A4539="Juvenile Non-Fiction","JNF","")</f>
        <v/>
      </c>
      <c r="B4541">
        <f>ItemLists_295084!B4539</f>
        <v>0</v>
      </c>
      <c r="C4541" t="str">
        <f>LEFT(ItemLists_295084!D4539,36)</f>
        <v/>
      </c>
      <c r="D4541" s="3" t="str">
        <f>IF(ItemLists_295084!AE4539=1,"Yes","No")</f>
        <v>No</v>
      </c>
      <c r="E4541" s="18">
        <f>ItemLists_295084!C4539</f>
        <v>0</v>
      </c>
      <c r="F4541">
        <f>ItemLists_295084!F4539</f>
        <v>0</v>
      </c>
      <c r="G4541">
        <f>ItemLists_295084!P4539</f>
        <v>0</v>
      </c>
      <c r="H4541" s="1">
        <f>ItemLists_295084!W4539</f>
        <v>0</v>
      </c>
      <c r="I4541">
        <f>ItemLists_295084!S4539</f>
        <v>0</v>
      </c>
    </row>
    <row r="4542" spans="1:9" x14ac:dyDescent="0.25">
      <c r="A4542" t="str">
        <f>IF(ItemLists_295084!A4540="Juvenile Non-Fiction","JNF","")</f>
        <v/>
      </c>
      <c r="B4542">
        <f>ItemLists_295084!B4540</f>
        <v>0</v>
      </c>
      <c r="C4542" t="str">
        <f>LEFT(ItemLists_295084!D4540,36)</f>
        <v/>
      </c>
      <c r="D4542" s="3" t="str">
        <f>IF(ItemLists_295084!AE4540=1,"Yes","No")</f>
        <v>No</v>
      </c>
      <c r="E4542" s="18">
        <f>ItemLists_295084!C4540</f>
        <v>0</v>
      </c>
      <c r="F4542">
        <f>ItemLists_295084!F4540</f>
        <v>0</v>
      </c>
      <c r="G4542">
        <f>ItemLists_295084!P4540</f>
        <v>0</v>
      </c>
      <c r="H4542" s="1">
        <f>ItemLists_295084!W4540</f>
        <v>0</v>
      </c>
      <c r="I4542">
        <f>ItemLists_295084!S4540</f>
        <v>0</v>
      </c>
    </row>
    <row r="4543" spans="1:9" x14ac:dyDescent="0.25">
      <c r="A4543" t="str">
        <f>IF(ItemLists_295084!A4541="Juvenile Non-Fiction","JNF","")</f>
        <v/>
      </c>
      <c r="B4543">
        <f>ItemLists_295084!B4541</f>
        <v>0</v>
      </c>
      <c r="C4543" t="str">
        <f>LEFT(ItemLists_295084!D4541,36)</f>
        <v/>
      </c>
      <c r="D4543" s="3" t="str">
        <f>IF(ItemLists_295084!AE4541=1,"Yes","No")</f>
        <v>No</v>
      </c>
      <c r="E4543" s="18">
        <f>ItemLists_295084!C4541</f>
        <v>0</v>
      </c>
      <c r="F4543">
        <f>ItemLists_295084!F4541</f>
        <v>0</v>
      </c>
      <c r="G4543">
        <f>ItemLists_295084!P4541</f>
        <v>0</v>
      </c>
      <c r="H4543" s="1">
        <f>ItemLists_295084!W4541</f>
        <v>0</v>
      </c>
      <c r="I4543">
        <f>ItemLists_295084!S4541</f>
        <v>0</v>
      </c>
    </row>
    <row r="4544" spans="1:9" x14ac:dyDescent="0.25">
      <c r="A4544" t="str">
        <f>IF(ItemLists_295084!A4542="Juvenile Non-Fiction","JNF","")</f>
        <v/>
      </c>
      <c r="B4544">
        <f>ItemLists_295084!B4542</f>
        <v>0</v>
      </c>
      <c r="C4544" t="str">
        <f>LEFT(ItemLists_295084!D4542,36)</f>
        <v/>
      </c>
      <c r="D4544" s="3" t="str">
        <f>IF(ItemLists_295084!AE4542=1,"Yes","No")</f>
        <v>No</v>
      </c>
      <c r="E4544" s="18">
        <f>ItemLists_295084!C4542</f>
        <v>0</v>
      </c>
      <c r="F4544">
        <f>ItemLists_295084!F4542</f>
        <v>0</v>
      </c>
      <c r="G4544">
        <f>ItemLists_295084!P4542</f>
        <v>0</v>
      </c>
      <c r="H4544" s="1">
        <f>ItemLists_295084!W4542</f>
        <v>0</v>
      </c>
      <c r="I4544">
        <f>ItemLists_295084!S4542</f>
        <v>0</v>
      </c>
    </row>
    <row r="4545" spans="1:9" x14ac:dyDescent="0.25">
      <c r="A4545" t="str">
        <f>IF(ItemLists_295084!A4543="Juvenile Non-Fiction","JNF","")</f>
        <v/>
      </c>
      <c r="B4545">
        <f>ItemLists_295084!B4543</f>
        <v>0</v>
      </c>
      <c r="C4545" t="str">
        <f>LEFT(ItemLists_295084!D4543,36)</f>
        <v/>
      </c>
      <c r="D4545" s="3" t="str">
        <f>IF(ItemLists_295084!AE4543=1,"Yes","No")</f>
        <v>No</v>
      </c>
      <c r="E4545" s="18">
        <f>ItemLists_295084!C4543</f>
        <v>0</v>
      </c>
      <c r="F4545">
        <f>ItemLists_295084!F4543</f>
        <v>0</v>
      </c>
      <c r="G4545">
        <f>ItemLists_295084!P4543</f>
        <v>0</v>
      </c>
      <c r="H4545" s="1">
        <f>ItemLists_295084!W4543</f>
        <v>0</v>
      </c>
      <c r="I4545">
        <f>ItemLists_295084!S4543</f>
        <v>0</v>
      </c>
    </row>
    <row r="4546" spans="1:9" x14ac:dyDescent="0.25">
      <c r="A4546" t="str">
        <f>IF(ItemLists_295084!A4544="Juvenile Non-Fiction","JNF","")</f>
        <v/>
      </c>
      <c r="B4546">
        <f>ItemLists_295084!B4544</f>
        <v>0</v>
      </c>
      <c r="C4546" t="str">
        <f>LEFT(ItemLists_295084!D4544,36)</f>
        <v/>
      </c>
      <c r="D4546" s="3" t="str">
        <f>IF(ItemLists_295084!AE4544=1,"Yes","No")</f>
        <v>No</v>
      </c>
      <c r="E4546" s="18">
        <f>ItemLists_295084!C4544</f>
        <v>0</v>
      </c>
      <c r="F4546">
        <f>ItemLists_295084!F4544</f>
        <v>0</v>
      </c>
      <c r="G4546">
        <f>ItemLists_295084!P4544</f>
        <v>0</v>
      </c>
      <c r="H4546" s="1">
        <f>ItemLists_295084!W4544</f>
        <v>0</v>
      </c>
      <c r="I4546">
        <f>ItemLists_295084!S4544</f>
        <v>0</v>
      </c>
    </row>
    <row r="4547" spans="1:9" x14ac:dyDescent="0.25">
      <c r="A4547" t="str">
        <f>IF(ItemLists_295084!A4545="Juvenile Non-Fiction","JNF","")</f>
        <v/>
      </c>
      <c r="B4547">
        <f>ItemLists_295084!B4545</f>
        <v>0</v>
      </c>
      <c r="C4547" t="str">
        <f>LEFT(ItemLists_295084!D4545,36)</f>
        <v/>
      </c>
      <c r="D4547" s="3" t="str">
        <f>IF(ItemLists_295084!AE4545=1,"Yes","No")</f>
        <v>No</v>
      </c>
      <c r="E4547" s="18">
        <f>ItemLists_295084!C4545</f>
        <v>0</v>
      </c>
      <c r="F4547">
        <f>ItemLists_295084!F4545</f>
        <v>0</v>
      </c>
      <c r="G4547">
        <f>ItemLists_295084!P4545</f>
        <v>0</v>
      </c>
      <c r="H4547" s="1">
        <f>ItemLists_295084!W4545</f>
        <v>0</v>
      </c>
      <c r="I4547">
        <f>ItemLists_295084!S4545</f>
        <v>0</v>
      </c>
    </row>
    <row r="4548" spans="1:9" x14ac:dyDescent="0.25">
      <c r="A4548" t="str">
        <f>IF(ItemLists_295084!A4546="Juvenile Non-Fiction","JNF","")</f>
        <v/>
      </c>
      <c r="B4548">
        <f>ItemLists_295084!B4546</f>
        <v>0</v>
      </c>
      <c r="C4548" t="str">
        <f>LEFT(ItemLists_295084!D4546,36)</f>
        <v/>
      </c>
      <c r="D4548" s="3" t="str">
        <f>IF(ItemLists_295084!AE4546=1,"Yes","No")</f>
        <v>No</v>
      </c>
      <c r="E4548" s="18">
        <f>ItemLists_295084!C4546</f>
        <v>0</v>
      </c>
      <c r="F4548">
        <f>ItemLists_295084!F4546</f>
        <v>0</v>
      </c>
      <c r="G4548">
        <f>ItemLists_295084!P4546</f>
        <v>0</v>
      </c>
      <c r="H4548" s="1">
        <f>ItemLists_295084!W4546</f>
        <v>0</v>
      </c>
      <c r="I4548">
        <f>ItemLists_295084!S4546</f>
        <v>0</v>
      </c>
    </row>
    <row r="4549" spans="1:9" x14ac:dyDescent="0.25">
      <c r="A4549" t="str">
        <f>IF(ItemLists_295084!A4547="Juvenile Non-Fiction","JNF","")</f>
        <v/>
      </c>
      <c r="B4549">
        <f>ItemLists_295084!B4547</f>
        <v>0</v>
      </c>
      <c r="C4549" t="str">
        <f>LEFT(ItemLists_295084!D4547,36)</f>
        <v/>
      </c>
      <c r="D4549" s="3" t="str">
        <f>IF(ItemLists_295084!AE4547=1,"Yes","No")</f>
        <v>No</v>
      </c>
      <c r="E4549" s="18">
        <f>ItemLists_295084!C4547</f>
        <v>0</v>
      </c>
      <c r="F4549">
        <f>ItemLists_295084!F4547</f>
        <v>0</v>
      </c>
      <c r="G4549">
        <f>ItemLists_295084!P4547</f>
        <v>0</v>
      </c>
      <c r="H4549" s="1">
        <f>ItemLists_295084!W4547</f>
        <v>0</v>
      </c>
      <c r="I4549">
        <f>ItemLists_295084!S4547</f>
        <v>0</v>
      </c>
    </row>
    <row r="4550" spans="1:9" x14ac:dyDescent="0.25">
      <c r="A4550" t="str">
        <f>IF(ItemLists_295084!A4548="Juvenile Non-Fiction","JNF","")</f>
        <v/>
      </c>
      <c r="B4550">
        <f>ItemLists_295084!B4548</f>
        <v>0</v>
      </c>
      <c r="C4550" t="str">
        <f>LEFT(ItemLists_295084!D4548,36)</f>
        <v/>
      </c>
      <c r="D4550" s="3" t="str">
        <f>IF(ItemLists_295084!AE4548=1,"Yes","No")</f>
        <v>No</v>
      </c>
      <c r="E4550" s="18">
        <f>ItemLists_295084!C4548</f>
        <v>0</v>
      </c>
      <c r="F4550">
        <f>ItemLists_295084!F4548</f>
        <v>0</v>
      </c>
      <c r="G4550">
        <f>ItemLists_295084!P4548</f>
        <v>0</v>
      </c>
      <c r="H4550" s="1">
        <f>ItemLists_295084!W4548</f>
        <v>0</v>
      </c>
      <c r="I4550">
        <f>ItemLists_295084!S4548</f>
        <v>0</v>
      </c>
    </row>
    <row r="4551" spans="1:9" x14ac:dyDescent="0.25">
      <c r="A4551" t="str">
        <f>IF(ItemLists_295084!A4549="Juvenile Non-Fiction","JNF","")</f>
        <v/>
      </c>
      <c r="B4551">
        <f>ItemLists_295084!B4549</f>
        <v>0</v>
      </c>
      <c r="C4551" t="str">
        <f>LEFT(ItemLists_295084!D4549,36)</f>
        <v/>
      </c>
      <c r="D4551" s="3" t="str">
        <f>IF(ItemLists_295084!AE4549=1,"Yes","No")</f>
        <v>No</v>
      </c>
      <c r="E4551" s="18">
        <f>ItemLists_295084!C4549</f>
        <v>0</v>
      </c>
      <c r="F4551">
        <f>ItemLists_295084!F4549</f>
        <v>0</v>
      </c>
      <c r="G4551">
        <f>ItemLists_295084!P4549</f>
        <v>0</v>
      </c>
      <c r="H4551" s="1">
        <f>ItemLists_295084!W4549</f>
        <v>0</v>
      </c>
      <c r="I4551">
        <f>ItemLists_295084!S4549</f>
        <v>0</v>
      </c>
    </row>
    <row r="4552" spans="1:9" x14ac:dyDescent="0.25">
      <c r="A4552" t="str">
        <f>IF(ItemLists_295084!A4550="Juvenile Non-Fiction","JNF","")</f>
        <v/>
      </c>
      <c r="B4552">
        <f>ItemLists_295084!B4550</f>
        <v>0</v>
      </c>
      <c r="C4552" t="str">
        <f>LEFT(ItemLists_295084!D4550,36)</f>
        <v/>
      </c>
      <c r="D4552" s="3" t="str">
        <f>IF(ItemLists_295084!AE4550=1,"Yes","No")</f>
        <v>No</v>
      </c>
      <c r="E4552" s="18">
        <f>ItemLists_295084!C4550</f>
        <v>0</v>
      </c>
      <c r="F4552">
        <f>ItemLists_295084!F4550</f>
        <v>0</v>
      </c>
      <c r="G4552">
        <f>ItemLists_295084!P4550</f>
        <v>0</v>
      </c>
      <c r="H4552" s="1">
        <f>ItemLists_295084!W4550</f>
        <v>0</v>
      </c>
      <c r="I4552">
        <f>ItemLists_295084!S4550</f>
        <v>0</v>
      </c>
    </row>
    <row r="4553" spans="1:9" x14ac:dyDescent="0.25">
      <c r="A4553" t="str">
        <f>IF(ItemLists_295084!A4551="Juvenile Non-Fiction","JNF","")</f>
        <v/>
      </c>
      <c r="B4553">
        <f>ItemLists_295084!B4551</f>
        <v>0</v>
      </c>
      <c r="C4553" t="str">
        <f>LEFT(ItemLists_295084!D4551,36)</f>
        <v/>
      </c>
      <c r="D4553" s="3" t="str">
        <f>IF(ItemLists_295084!AE4551=1,"Yes","No")</f>
        <v>No</v>
      </c>
      <c r="E4553" s="18">
        <f>ItemLists_295084!C4551</f>
        <v>0</v>
      </c>
      <c r="F4553">
        <f>ItemLists_295084!F4551</f>
        <v>0</v>
      </c>
      <c r="G4553">
        <f>ItemLists_295084!P4551</f>
        <v>0</v>
      </c>
      <c r="H4553" s="1">
        <f>ItemLists_295084!W4551</f>
        <v>0</v>
      </c>
      <c r="I4553">
        <f>ItemLists_295084!S4551</f>
        <v>0</v>
      </c>
    </row>
    <row r="4554" spans="1:9" x14ac:dyDescent="0.25">
      <c r="A4554" t="str">
        <f>IF(ItemLists_295084!A4552="Juvenile Non-Fiction","JNF","")</f>
        <v/>
      </c>
      <c r="B4554">
        <f>ItemLists_295084!B4552</f>
        <v>0</v>
      </c>
      <c r="C4554" t="str">
        <f>LEFT(ItemLists_295084!D4552,36)</f>
        <v/>
      </c>
      <c r="D4554" s="3" t="str">
        <f>IF(ItemLists_295084!AE4552=1,"Yes","No")</f>
        <v>No</v>
      </c>
      <c r="E4554" s="18">
        <f>ItemLists_295084!C4552</f>
        <v>0</v>
      </c>
      <c r="F4554">
        <f>ItemLists_295084!F4552</f>
        <v>0</v>
      </c>
      <c r="G4554">
        <f>ItemLists_295084!P4552</f>
        <v>0</v>
      </c>
      <c r="H4554" s="1">
        <f>ItemLists_295084!W4552</f>
        <v>0</v>
      </c>
      <c r="I4554">
        <f>ItemLists_295084!S4552</f>
        <v>0</v>
      </c>
    </row>
    <row r="4555" spans="1:9" x14ac:dyDescent="0.25">
      <c r="A4555" t="str">
        <f>IF(ItemLists_295084!A4553="Juvenile Non-Fiction","JNF","")</f>
        <v/>
      </c>
      <c r="B4555">
        <f>ItemLists_295084!B4553</f>
        <v>0</v>
      </c>
      <c r="C4555" t="str">
        <f>LEFT(ItemLists_295084!D4553,36)</f>
        <v/>
      </c>
      <c r="D4555" s="3" t="str">
        <f>IF(ItemLists_295084!AE4553=1,"Yes","No")</f>
        <v>No</v>
      </c>
      <c r="E4555" s="18">
        <f>ItemLists_295084!C4553</f>
        <v>0</v>
      </c>
      <c r="F4555">
        <f>ItemLists_295084!F4553</f>
        <v>0</v>
      </c>
      <c r="G4555">
        <f>ItemLists_295084!P4553</f>
        <v>0</v>
      </c>
      <c r="H4555" s="1">
        <f>ItemLists_295084!W4553</f>
        <v>0</v>
      </c>
      <c r="I4555">
        <f>ItemLists_295084!S4553</f>
        <v>0</v>
      </c>
    </row>
    <row r="4556" spans="1:9" x14ac:dyDescent="0.25">
      <c r="A4556" t="str">
        <f>IF(ItemLists_295084!A4554="Juvenile Non-Fiction","JNF","")</f>
        <v/>
      </c>
      <c r="B4556">
        <f>ItemLists_295084!B4554</f>
        <v>0</v>
      </c>
      <c r="C4556" t="str">
        <f>LEFT(ItemLists_295084!D4554,36)</f>
        <v/>
      </c>
      <c r="D4556" s="3" t="str">
        <f>IF(ItemLists_295084!AE4554=1,"Yes","No")</f>
        <v>No</v>
      </c>
      <c r="E4556" s="18">
        <f>ItemLists_295084!C4554</f>
        <v>0</v>
      </c>
      <c r="F4556">
        <f>ItemLists_295084!F4554</f>
        <v>0</v>
      </c>
      <c r="G4556">
        <f>ItemLists_295084!P4554</f>
        <v>0</v>
      </c>
      <c r="H4556" s="1">
        <f>ItemLists_295084!W4554</f>
        <v>0</v>
      </c>
      <c r="I4556">
        <f>ItemLists_295084!S4554</f>
        <v>0</v>
      </c>
    </row>
    <row r="4557" spans="1:9" x14ac:dyDescent="0.25">
      <c r="A4557" t="str">
        <f>IF(ItemLists_295084!A4555="Juvenile Non-Fiction","JNF","")</f>
        <v/>
      </c>
      <c r="B4557">
        <f>ItemLists_295084!B4555</f>
        <v>0</v>
      </c>
      <c r="C4557" t="str">
        <f>LEFT(ItemLists_295084!D4555,36)</f>
        <v/>
      </c>
      <c r="D4557" s="3" t="str">
        <f>IF(ItemLists_295084!AE4555=1,"Yes","No")</f>
        <v>No</v>
      </c>
      <c r="E4557" s="18">
        <f>ItemLists_295084!C4555</f>
        <v>0</v>
      </c>
      <c r="F4557">
        <f>ItemLists_295084!F4555</f>
        <v>0</v>
      </c>
      <c r="G4557">
        <f>ItemLists_295084!P4555</f>
        <v>0</v>
      </c>
      <c r="H4557" s="1">
        <f>ItemLists_295084!W4555</f>
        <v>0</v>
      </c>
      <c r="I4557">
        <f>ItemLists_295084!S4555</f>
        <v>0</v>
      </c>
    </row>
    <row r="4558" spans="1:9" x14ac:dyDescent="0.25">
      <c r="A4558" t="str">
        <f>IF(ItemLists_295084!A4556="Juvenile Non-Fiction","JNF","")</f>
        <v/>
      </c>
      <c r="B4558">
        <f>ItemLists_295084!B4556</f>
        <v>0</v>
      </c>
      <c r="C4558" t="str">
        <f>LEFT(ItemLists_295084!D4556,36)</f>
        <v/>
      </c>
      <c r="D4558" s="3" t="str">
        <f>IF(ItemLists_295084!AE4556=1,"Yes","No")</f>
        <v>No</v>
      </c>
      <c r="E4558" s="18">
        <f>ItemLists_295084!C4556</f>
        <v>0</v>
      </c>
      <c r="F4558">
        <f>ItemLists_295084!F4556</f>
        <v>0</v>
      </c>
      <c r="G4558">
        <f>ItemLists_295084!P4556</f>
        <v>0</v>
      </c>
      <c r="H4558" s="1">
        <f>ItemLists_295084!W4556</f>
        <v>0</v>
      </c>
      <c r="I4558">
        <f>ItemLists_295084!S4556</f>
        <v>0</v>
      </c>
    </row>
    <row r="4559" spans="1:9" x14ac:dyDescent="0.25">
      <c r="A4559" t="str">
        <f>IF(ItemLists_295084!A4557="Juvenile Non-Fiction","JNF","")</f>
        <v/>
      </c>
      <c r="B4559">
        <f>ItemLists_295084!B4557</f>
        <v>0</v>
      </c>
      <c r="C4559" t="str">
        <f>LEFT(ItemLists_295084!D4557,36)</f>
        <v/>
      </c>
      <c r="D4559" s="3" t="str">
        <f>IF(ItemLists_295084!AE4557=1,"Yes","No")</f>
        <v>No</v>
      </c>
      <c r="E4559" s="18">
        <f>ItemLists_295084!C4557</f>
        <v>0</v>
      </c>
      <c r="F4559">
        <f>ItemLists_295084!F4557</f>
        <v>0</v>
      </c>
      <c r="G4559">
        <f>ItemLists_295084!P4557</f>
        <v>0</v>
      </c>
      <c r="H4559" s="1">
        <f>ItemLists_295084!W4557</f>
        <v>0</v>
      </c>
      <c r="I4559">
        <f>ItemLists_295084!S4557</f>
        <v>0</v>
      </c>
    </row>
    <row r="4560" spans="1:9" x14ac:dyDescent="0.25">
      <c r="A4560" t="str">
        <f>IF(ItemLists_295084!A4558="Juvenile Non-Fiction","JNF","")</f>
        <v/>
      </c>
      <c r="B4560">
        <f>ItemLists_295084!B4558</f>
        <v>0</v>
      </c>
      <c r="C4560" t="str">
        <f>LEFT(ItemLists_295084!D4558,36)</f>
        <v/>
      </c>
      <c r="D4560" s="3" t="str">
        <f>IF(ItemLists_295084!AE4558=1,"Yes","No")</f>
        <v>No</v>
      </c>
      <c r="E4560" s="18">
        <f>ItemLists_295084!C4558</f>
        <v>0</v>
      </c>
      <c r="F4560">
        <f>ItemLists_295084!F4558</f>
        <v>0</v>
      </c>
      <c r="G4560">
        <f>ItemLists_295084!P4558</f>
        <v>0</v>
      </c>
      <c r="H4560" s="1">
        <f>ItemLists_295084!W4558</f>
        <v>0</v>
      </c>
      <c r="I4560">
        <f>ItemLists_295084!S4558</f>
        <v>0</v>
      </c>
    </row>
    <row r="4561" spans="1:9" x14ac:dyDescent="0.25">
      <c r="A4561" t="str">
        <f>IF(ItemLists_295084!A4559="Juvenile Non-Fiction","JNF","")</f>
        <v/>
      </c>
      <c r="B4561">
        <f>ItemLists_295084!B4559</f>
        <v>0</v>
      </c>
      <c r="C4561" t="str">
        <f>LEFT(ItemLists_295084!D4559,36)</f>
        <v/>
      </c>
      <c r="D4561" s="3" t="str">
        <f>IF(ItemLists_295084!AE4559=1,"Yes","No")</f>
        <v>No</v>
      </c>
      <c r="E4561" s="18">
        <f>ItemLists_295084!C4559</f>
        <v>0</v>
      </c>
      <c r="F4561">
        <f>ItemLists_295084!F4559</f>
        <v>0</v>
      </c>
      <c r="G4561">
        <f>ItemLists_295084!P4559</f>
        <v>0</v>
      </c>
      <c r="H4561" s="1">
        <f>ItemLists_295084!W4559</f>
        <v>0</v>
      </c>
      <c r="I4561">
        <f>ItemLists_295084!S4559</f>
        <v>0</v>
      </c>
    </row>
    <row r="4562" spans="1:9" x14ac:dyDescent="0.25">
      <c r="A4562" t="str">
        <f>IF(ItemLists_295084!A4560="Juvenile Non-Fiction","JNF","")</f>
        <v/>
      </c>
      <c r="B4562">
        <f>ItemLists_295084!B4560</f>
        <v>0</v>
      </c>
      <c r="C4562" t="str">
        <f>LEFT(ItemLists_295084!D4560,36)</f>
        <v/>
      </c>
      <c r="D4562" s="3" t="str">
        <f>IF(ItemLists_295084!AE4560=1,"Yes","No")</f>
        <v>No</v>
      </c>
      <c r="E4562" s="18">
        <f>ItemLists_295084!C4560</f>
        <v>0</v>
      </c>
      <c r="F4562">
        <f>ItemLists_295084!F4560</f>
        <v>0</v>
      </c>
      <c r="G4562">
        <f>ItemLists_295084!P4560</f>
        <v>0</v>
      </c>
      <c r="H4562" s="1">
        <f>ItemLists_295084!W4560</f>
        <v>0</v>
      </c>
      <c r="I4562">
        <f>ItemLists_295084!S4560</f>
        <v>0</v>
      </c>
    </row>
    <row r="4563" spans="1:9" x14ac:dyDescent="0.25">
      <c r="A4563" t="str">
        <f>IF(ItemLists_295084!A4561="Juvenile Non-Fiction","JNF","")</f>
        <v/>
      </c>
      <c r="B4563">
        <f>ItemLists_295084!B4561</f>
        <v>0</v>
      </c>
      <c r="C4563" t="str">
        <f>LEFT(ItemLists_295084!D4561,36)</f>
        <v/>
      </c>
      <c r="D4563" s="3" t="str">
        <f>IF(ItemLists_295084!AE4561=1,"Yes","No")</f>
        <v>No</v>
      </c>
      <c r="E4563" s="18">
        <f>ItemLists_295084!C4561</f>
        <v>0</v>
      </c>
      <c r="F4563">
        <f>ItemLists_295084!F4561</f>
        <v>0</v>
      </c>
      <c r="G4563">
        <f>ItemLists_295084!P4561</f>
        <v>0</v>
      </c>
      <c r="H4563" s="1">
        <f>ItemLists_295084!W4561</f>
        <v>0</v>
      </c>
      <c r="I4563">
        <f>ItemLists_295084!S4561</f>
        <v>0</v>
      </c>
    </row>
    <row r="4564" spans="1:9" x14ac:dyDescent="0.25">
      <c r="A4564" t="str">
        <f>IF(ItemLists_295084!A4562="Juvenile Non-Fiction","JNF","")</f>
        <v/>
      </c>
      <c r="B4564">
        <f>ItemLists_295084!B4562</f>
        <v>0</v>
      </c>
      <c r="C4564" t="str">
        <f>LEFT(ItemLists_295084!D4562,36)</f>
        <v/>
      </c>
      <c r="D4564" s="3" t="str">
        <f>IF(ItemLists_295084!AE4562=1,"Yes","No")</f>
        <v>No</v>
      </c>
      <c r="E4564" s="18">
        <f>ItemLists_295084!C4562</f>
        <v>0</v>
      </c>
      <c r="F4564">
        <f>ItemLists_295084!F4562</f>
        <v>0</v>
      </c>
      <c r="G4564">
        <f>ItemLists_295084!P4562</f>
        <v>0</v>
      </c>
      <c r="H4564" s="1">
        <f>ItemLists_295084!W4562</f>
        <v>0</v>
      </c>
      <c r="I4564">
        <f>ItemLists_295084!S4562</f>
        <v>0</v>
      </c>
    </row>
    <row r="4565" spans="1:9" x14ac:dyDescent="0.25">
      <c r="A4565" t="str">
        <f>IF(ItemLists_295084!A4563="Juvenile Non-Fiction","JNF","")</f>
        <v/>
      </c>
      <c r="B4565">
        <f>ItemLists_295084!B4563</f>
        <v>0</v>
      </c>
      <c r="C4565" t="str">
        <f>LEFT(ItemLists_295084!D4563,36)</f>
        <v/>
      </c>
      <c r="D4565" s="3" t="str">
        <f>IF(ItemLists_295084!AE4563=1,"Yes","No")</f>
        <v>No</v>
      </c>
      <c r="E4565" s="18">
        <f>ItemLists_295084!C4563</f>
        <v>0</v>
      </c>
      <c r="F4565">
        <f>ItemLists_295084!F4563</f>
        <v>0</v>
      </c>
      <c r="G4565">
        <f>ItemLists_295084!P4563</f>
        <v>0</v>
      </c>
      <c r="H4565" s="1">
        <f>ItemLists_295084!W4563</f>
        <v>0</v>
      </c>
      <c r="I4565">
        <f>ItemLists_295084!S4563</f>
        <v>0</v>
      </c>
    </row>
    <row r="4566" spans="1:9" x14ac:dyDescent="0.25">
      <c r="A4566" t="str">
        <f>IF(ItemLists_295084!A4564="Juvenile Non-Fiction","JNF","")</f>
        <v/>
      </c>
      <c r="B4566">
        <f>ItemLists_295084!B4564</f>
        <v>0</v>
      </c>
      <c r="C4566" t="str">
        <f>LEFT(ItemLists_295084!D4564,36)</f>
        <v/>
      </c>
      <c r="D4566" s="3" t="str">
        <f>IF(ItemLists_295084!AE4564=1,"Yes","No")</f>
        <v>No</v>
      </c>
      <c r="E4566" s="18">
        <f>ItemLists_295084!C4564</f>
        <v>0</v>
      </c>
      <c r="F4566">
        <f>ItemLists_295084!F4564</f>
        <v>0</v>
      </c>
      <c r="G4566">
        <f>ItemLists_295084!P4564</f>
        <v>0</v>
      </c>
      <c r="H4566" s="1">
        <f>ItemLists_295084!W4564</f>
        <v>0</v>
      </c>
      <c r="I4566">
        <f>ItemLists_295084!S4564</f>
        <v>0</v>
      </c>
    </row>
    <row r="4567" spans="1:9" x14ac:dyDescent="0.25">
      <c r="A4567" t="str">
        <f>IF(ItemLists_295084!A4565="Juvenile Non-Fiction","JNF","")</f>
        <v/>
      </c>
      <c r="B4567">
        <f>ItemLists_295084!B4565</f>
        <v>0</v>
      </c>
      <c r="C4567" t="str">
        <f>LEFT(ItemLists_295084!D4565,36)</f>
        <v/>
      </c>
      <c r="D4567" s="3" t="str">
        <f>IF(ItemLists_295084!AE4565=1,"Yes","No")</f>
        <v>No</v>
      </c>
      <c r="E4567" s="18">
        <f>ItemLists_295084!C4565</f>
        <v>0</v>
      </c>
      <c r="F4567">
        <f>ItemLists_295084!F4565</f>
        <v>0</v>
      </c>
      <c r="G4567">
        <f>ItemLists_295084!P4565</f>
        <v>0</v>
      </c>
      <c r="H4567" s="1">
        <f>ItemLists_295084!W4565</f>
        <v>0</v>
      </c>
      <c r="I4567">
        <f>ItemLists_295084!S4565</f>
        <v>0</v>
      </c>
    </row>
    <row r="4568" spans="1:9" x14ac:dyDescent="0.25">
      <c r="A4568" t="str">
        <f>IF(ItemLists_295084!A4566="Juvenile Non-Fiction","JNF","")</f>
        <v/>
      </c>
      <c r="B4568">
        <f>ItemLists_295084!B4566</f>
        <v>0</v>
      </c>
      <c r="C4568" t="str">
        <f>LEFT(ItemLists_295084!D4566,36)</f>
        <v/>
      </c>
      <c r="D4568" s="3" t="str">
        <f>IF(ItemLists_295084!AE4566=1,"Yes","No")</f>
        <v>No</v>
      </c>
      <c r="E4568" s="18">
        <f>ItemLists_295084!C4566</f>
        <v>0</v>
      </c>
      <c r="F4568">
        <f>ItemLists_295084!F4566</f>
        <v>0</v>
      </c>
      <c r="G4568">
        <f>ItemLists_295084!P4566</f>
        <v>0</v>
      </c>
      <c r="H4568" s="1">
        <f>ItemLists_295084!W4566</f>
        <v>0</v>
      </c>
      <c r="I4568">
        <f>ItemLists_295084!S4566</f>
        <v>0</v>
      </c>
    </row>
    <row r="4569" spans="1:9" x14ac:dyDescent="0.25">
      <c r="A4569" t="str">
        <f>IF(ItemLists_295084!A4567="Juvenile Non-Fiction","JNF","")</f>
        <v/>
      </c>
      <c r="B4569">
        <f>ItemLists_295084!B4567</f>
        <v>0</v>
      </c>
      <c r="C4569" t="str">
        <f>LEFT(ItemLists_295084!D4567,36)</f>
        <v/>
      </c>
      <c r="D4569" s="3" t="str">
        <f>IF(ItemLists_295084!AE4567=1,"Yes","No")</f>
        <v>No</v>
      </c>
      <c r="E4569" s="18">
        <f>ItemLists_295084!C4567</f>
        <v>0</v>
      </c>
      <c r="F4569">
        <f>ItemLists_295084!F4567</f>
        <v>0</v>
      </c>
      <c r="G4569">
        <f>ItemLists_295084!P4567</f>
        <v>0</v>
      </c>
      <c r="H4569" s="1">
        <f>ItemLists_295084!W4567</f>
        <v>0</v>
      </c>
      <c r="I4569">
        <f>ItemLists_295084!S4567</f>
        <v>0</v>
      </c>
    </row>
    <row r="4570" spans="1:9" x14ac:dyDescent="0.25">
      <c r="A4570" t="str">
        <f>IF(ItemLists_295084!A4568="Juvenile Non-Fiction","JNF","")</f>
        <v/>
      </c>
      <c r="B4570">
        <f>ItemLists_295084!B4568</f>
        <v>0</v>
      </c>
      <c r="C4570" t="str">
        <f>LEFT(ItemLists_295084!D4568,36)</f>
        <v/>
      </c>
      <c r="D4570" s="3" t="str">
        <f>IF(ItemLists_295084!AE4568=1,"Yes","No")</f>
        <v>No</v>
      </c>
      <c r="E4570" s="18">
        <f>ItemLists_295084!C4568</f>
        <v>0</v>
      </c>
      <c r="F4570">
        <f>ItemLists_295084!F4568</f>
        <v>0</v>
      </c>
      <c r="G4570">
        <f>ItemLists_295084!P4568</f>
        <v>0</v>
      </c>
      <c r="H4570" s="1">
        <f>ItemLists_295084!W4568</f>
        <v>0</v>
      </c>
      <c r="I4570">
        <f>ItemLists_295084!S4568</f>
        <v>0</v>
      </c>
    </row>
    <row r="4571" spans="1:9" x14ac:dyDescent="0.25">
      <c r="A4571" t="str">
        <f>IF(ItemLists_295084!A4569="Juvenile Non-Fiction","JNF","")</f>
        <v/>
      </c>
      <c r="B4571">
        <f>ItemLists_295084!B4569</f>
        <v>0</v>
      </c>
      <c r="C4571" t="str">
        <f>LEFT(ItemLists_295084!D4569,36)</f>
        <v/>
      </c>
      <c r="D4571" s="3" t="str">
        <f>IF(ItemLists_295084!AE4569=1,"Yes","No")</f>
        <v>No</v>
      </c>
      <c r="E4571" s="18">
        <f>ItemLists_295084!C4569</f>
        <v>0</v>
      </c>
      <c r="F4571">
        <f>ItemLists_295084!F4569</f>
        <v>0</v>
      </c>
      <c r="G4571">
        <f>ItemLists_295084!P4569</f>
        <v>0</v>
      </c>
      <c r="H4571" s="1">
        <f>ItemLists_295084!W4569</f>
        <v>0</v>
      </c>
      <c r="I4571">
        <f>ItemLists_295084!S4569</f>
        <v>0</v>
      </c>
    </row>
    <row r="4572" spans="1:9" x14ac:dyDescent="0.25">
      <c r="A4572" t="str">
        <f>IF(ItemLists_295084!A4570="Juvenile Non-Fiction","JNF","")</f>
        <v/>
      </c>
      <c r="B4572">
        <f>ItemLists_295084!B4570</f>
        <v>0</v>
      </c>
      <c r="C4572" t="str">
        <f>LEFT(ItemLists_295084!D4570,36)</f>
        <v/>
      </c>
      <c r="D4572" s="3" t="str">
        <f>IF(ItemLists_295084!AE4570=1,"Yes","No")</f>
        <v>No</v>
      </c>
      <c r="E4572" s="18">
        <f>ItemLists_295084!C4570</f>
        <v>0</v>
      </c>
      <c r="F4572">
        <f>ItemLists_295084!F4570</f>
        <v>0</v>
      </c>
      <c r="G4572">
        <f>ItemLists_295084!P4570</f>
        <v>0</v>
      </c>
      <c r="H4572" s="1">
        <f>ItemLists_295084!W4570</f>
        <v>0</v>
      </c>
      <c r="I4572">
        <f>ItemLists_295084!S4570</f>
        <v>0</v>
      </c>
    </row>
    <row r="4573" spans="1:9" x14ac:dyDescent="0.25">
      <c r="A4573" t="str">
        <f>IF(ItemLists_295084!A4571="Juvenile Non-Fiction","JNF","")</f>
        <v/>
      </c>
      <c r="B4573">
        <f>ItemLists_295084!B4571</f>
        <v>0</v>
      </c>
      <c r="C4573" t="str">
        <f>LEFT(ItemLists_295084!D4571,36)</f>
        <v/>
      </c>
      <c r="D4573" s="3" t="str">
        <f>IF(ItemLists_295084!AE4571=1,"Yes","No")</f>
        <v>No</v>
      </c>
      <c r="E4573" s="18">
        <f>ItemLists_295084!C4571</f>
        <v>0</v>
      </c>
      <c r="F4573">
        <f>ItemLists_295084!F4571</f>
        <v>0</v>
      </c>
      <c r="G4573">
        <f>ItemLists_295084!P4571</f>
        <v>0</v>
      </c>
      <c r="H4573" s="1">
        <f>ItemLists_295084!W4571</f>
        <v>0</v>
      </c>
      <c r="I4573">
        <f>ItemLists_295084!S4571</f>
        <v>0</v>
      </c>
    </row>
    <row r="4574" spans="1:9" x14ac:dyDescent="0.25">
      <c r="A4574" t="str">
        <f>IF(ItemLists_295084!A4572="Juvenile Non-Fiction","JNF","")</f>
        <v/>
      </c>
      <c r="B4574">
        <f>ItemLists_295084!B4572</f>
        <v>0</v>
      </c>
      <c r="C4574" t="str">
        <f>LEFT(ItemLists_295084!D4572,36)</f>
        <v/>
      </c>
      <c r="D4574" s="3" t="str">
        <f>IF(ItemLists_295084!AE4572=1,"Yes","No")</f>
        <v>No</v>
      </c>
      <c r="E4574" s="18">
        <f>ItemLists_295084!C4572</f>
        <v>0</v>
      </c>
      <c r="F4574">
        <f>ItemLists_295084!F4572</f>
        <v>0</v>
      </c>
      <c r="G4574">
        <f>ItemLists_295084!P4572</f>
        <v>0</v>
      </c>
      <c r="H4574" s="1">
        <f>ItemLists_295084!W4572</f>
        <v>0</v>
      </c>
      <c r="I4574">
        <f>ItemLists_295084!S4572</f>
        <v>0</v>
      </c>
    </row>
    <row r="4575" spans="1:9" x14ac:dyDescent="0.25">
      <c r="A4575" t="str">
        <f>IF(ItemLists_295084!A4573="Juvenile Non-Fiction","JNF","")</f>
        <v/>
      </c>
      <c r="B4575">
        <f>ItemLists_295084!B4573</f>
        <v>0</v>
      </c>
      <c r="C4575" t="str">
        <f>LEFT(ItemLists_295084!D4573,36)</f>
        <v/>
      </c>
      <c r="D4575" s="3" t="str">
        <f>IF(ItemLists_295084!AE4573=1,"Yes","No")</f>
        <v>No</v>
      </c>
      <c r="E4575" s="18">
        <f>ItemLists_295084!C4573</f>
        <v>0</v>
      </c>
      <c r="F4575">
        <f>ItemLists_295084!F4573</f>
        <v>0</v>
      </c>
      <c r="G4575">
        <f>ItemLists_295084!P4573</f>
        <v>0</v>
      </c>
      <c r="H4575" s="1">
        <f>ItemLists_295084!W4573</f>
        <v>0</v>
      </c>
      <c r="I4575">
        <f>ItemLists_295084!S4573</f>
        <v>0</v>
      </c>
    </row>
    <row r="4576" spans="1:9" x14ac:dyDescent="0.25">
      <c r="A4576" t="str">
        <f>IF(ItemLists_295084!A4574="Juvenile Non-Fiction","JNF","")</f>
        <v/>
      </c>
      <c r="B4576">
        <f>ItemLists_295084!B4574</f>
        <v>0</v>
      </c>
      <c r="C4576" t="str">
        <f>LEFT(ItemLists_295084!D4574,36)</f>
        <v/>
      </c>
      <c r="D4576" s="3" t="str">
        <f>IF(ItemLists_295084!AE4574=1,"Yes","No")</f>
        <v>No</v>
      </c>
      <c r="E4576" s="18">
        <f>ItemLists_295084!C4574</f>
        <v>0</v>
      </c>
      <c r="F4576">
        <f>ItemLists_295084!F4574</f>
        <v>0</v>
      </c>
      <c r="G4576">
        <f>ItemLists_295084!P4574</f>
        <v>0</v>
      </c>
      <c r="H4576" s="1">
        <f>ItemLists_295084!W4574</f>
        <v>0</v>
      </c>
      <c r="I4576">
        <f>ItemLists_295084!S4574</f>
        <v>0</v>
      </c>
    </row>
    <row r="4577" spans="1:9" x14ac:dyDescent="0.25">
      <c r="A4577" t="str">
        <f>IF(ItemLists_295084!A4575="Juvenile Non-Fiction","JNF","")</f>
        <v/>
      </c>
      <c r="B4577">
        <f>ItemLists_295084!B4575</f>
        <v>0</v>
      </c>
      <c r="C4577" t="str">
        <f>LEFT(ItemLists_295084!D4575,36)</f>
        <v/>
      </c>
      <c r="D4577" s="3" t="str">
        <f>IF(ItemLists_295084!AE4575=1,"Yes","No")</f>
        <v>No</v>
      </c>
      <c r="E4577" s="18">
        <f>ItemLists_295084!C4575</f>
        <v>0</v>
      </c>
      <c r="F4577">
        <f>ItemLists_295084!F4575</f>
        <v>0</v>
      </c>
      <c r="G4577">
        <f>ItemLists_295084!P4575</f>
        <v>0</v>
      </c>
      <c r="H4577" s="1">
        <f>ItemLists_295084!W4575</f>
        <v>0</v>
      </c>
      <c r="I4577">
        <f>ItemLists_295084!S4575</f>
        <v>0</v>
      </c>
    </row>
    <row r="4578" spans="1:9" x14ac:dyDescent="0.25">
      <c r="A4578" t="str">
        <f>IF(ItemLists_295084!A4576="Juvenile Non-Fiction","JNF","")</f>
        <v/>
      </c>
      <c r="B4578">
        <f>ItemLists_295084!B4576</f>
        <v>0</v>
      </c>
      <c r="C4578" t="str">
        <f>LEFT(ItemLists_295084!D4576,36)</f>
        <v/>
      </c>
      <c r="D4578" s="3" t="str">
        <f>IF(ItemLists_295084!AE4576=1,"Yes","No")</f>
        <v>No</v>
      </c>
      <c r="E4578" s="18">
        <f>ItemLists_295084!C4576</f>
        <v>0</v>
      </c>
      <c r="F4578">
        <f>ItemLists_295084!F4576</f>
        <v>0</v>
      </c>
      <c r="G4578">
        <f>ItemLists_295084!P4576</f>
        <v>0</v>
      </c>
      <c r="H4578" s="1">
        <f>ItemLists_295084!W4576</f>
        <v>0</v>
      </c>
      <c r="I4578">
        <f>ItemLists_295084!S4576</f>
        <v>0</v>
      </c>
    </row>
    <row r="4579" spans="1:9" x14ac:dyDescent="0.25">
      <c r="A4579" t="str">
        <f>IF(ItemLists_295084!A4577="Juvenile Non-Fiction","JNF","")</f>
        <v/>
      </c>
      <c r="B4579">
        <f>ItemLists_295084!B4577</f>
        <v>0</v>
      </c>
      <c r="C4579" t="str">
        <f>LEFT(ItemLists_295084!D4577,36)</f>
        <v/>
      </c>
      <c r="D4579" s="3" t="str">
        <f>IF(ItemLists_295084!AE4577=1,"Yes","No")</f>
        <v>No</v>
      </c>
      <c r="E4579" s="18">
        <f>ItemLists_295084!C4577</f>
        <v>0</v>
      </c>
      <c r="F4579">
        <f>ItemLists_295084!F4577</f>
        <v>0</v>
      </c>
      <c r="G4579">
        <f>ItemLists_295084!P4577</f>
        <v>0</v>
      </c>
      <c r="H4579" s="1">
        <f>ItemLists_295084!W4577</f>
        <v>0</v>
      </c>
      <c r="I4579">
        <f>ItemLists_295084!S4577</f>
        <v>0</v>
      </c>
    </row>
    <row r="4580" spans="1:9" x14ac:dyDescent="0.25">
      <c r="A4580" t="str">
        <f>IF(ItemLists_295084!A4578="Juvenile Non-Fiction","JNF","")</f>
        <v/>
      </c>
      <c r="B4580">
        <f>ItemLists_295084!B4578</f>
        <v>0</v>
      </c>
      <c r="C4580" t="str">
        <f>LEFT(ItemLists_295084!D4578,36)</f>
        <v/>
      </c>
      <c r="D4580" s="3" t="str">
        <f>IF(ItemLists_295084!AE4578=1,"Yes","No")</f>
        <v>No</v>
      </c>
      <c r="E4580" s="18">
        <f>ItemLists_295084!C4578</f>
        <v>0</v>
      </c>
      <c r="F4580">
        <f>ItemLists_295084!F4578</f>
        <v>0</v>
      </c>
      <c r="G4580">
        <f>ItemLists_295084!P4578</f>
        <v>0</v>
      </c>
      <c r="H4580" s="1">
        <f>ItemLists_295084!W4578</f>
        <v>0</v>
      </c>
      <c r="I4580">
        <f>ItemLists_295084!S4578</f>
        <v>0</v>
      </c>
    </row>
    <row r="4581" spans="1:9" x14ac:dyDescent="0.25">
      <c r="A4581" t="str">
        <f>IF(ItemLists_295084!A4579="Juvenile Non-Fiction","JNF","")</f>
        <v/>
      </c>
      <c r="B4581">
        <f>ItemLists_295084!B4579</f>
        <v>0</v>
      </c>
      <c r="C4581" t="str">
        <f>LEFT(ItemLists_295084!D4579,36)</f>
        <v/>
      </c>
      <c r="D4581" s="3" t="str">
        <f>IF(ItemLists_295084!AE4579=1,"Yes","No")</f>
        <v>No</v>
      </c>
      <c r="E4581" s="18">
        <f>ItemLists_295084!C4579</f>
        <v>0</v>
      </c>
      <c r="F4581">
        <f>ItemLists_295084!F4579</f>
        <v>0</v>
      </c>
      <c r="G4581">
        <f>ItemLists_295084!P4579</f>
        <v>0</v>
      </c>
      <c r="H4581" s="1">
        <f>ItemLists_295084!W4579</f>
        <v>0</v>
      </c>
      <c r="I4581">
        <f>ItemLists_295084!S4579</f>
        <v>0</v>
      </c>
    </row>
    <row r="4582" spans="1:9" x14ac:dyDescent="0.25">
      <c r="A4582" t="str">
        <f>IF(ItemLists_295084!A4580="Juvenile Non-Fiction","JNF","")</f>
        <v/>
      </c>
      <c r="B4582">
        <f>ItemLists_295084!B4580</f>
        <v>0</v>
      </c>
      <c r="C4582" t="str">
        <f>LEFT(ItemLists_295084!D4580,36)</f>
        <v/>
      </c>
      <c r="D4582" s="3" t="str">
        <f>IF(ItemLists_295084!AE4580=1,"Yes","No")</f>
        <v>No</v>
      </c>
      <c r="E4582" s="18">
        <f>ItemLists_295084!C4580</f>
        <v>0</v>
      </c>
      <c r="F4582">
        <f>ItemLists_295084!F4580</f>
        <v>0</v>
      </c>
      <c r="G4582">
        <f>ItemLists_295084!P4580</f>
        <v>0</v>
      </c>
      <c r="H4582" s="1">
        <f>ItemLists_295084!W4580</f>
        <v>0</v>
      </c>
      <c r="I4582">
        <f>ItemLists_295084!S4580</f>
        <v>0</v>
      </c>
    </row>
    <row r="4583" spans="1:9" x14ac:dyDescent="0.25">
      <c r="A4583" t="str">
        <f>IF(ItemLists_295084!A4581="Juvenile Non-Fiction","JNF","")</f>
        <v/>
      </c>
      <c r="B4583">
        <f>ItemLists_295084!B4581</f>
        <v>0</v>
      </c>
      <c r="C4583" t="str">
        <f>LEFT(ItemLists_295084!D4581,36)</f>
        <v/>
      </c>
      <c r="D4583" s="3" t="str">
        <f>IF(ItemLists_295084!AE4581=1,"Yes","No")</f>
        <v>No</v>
      </c>
      <c r="E4583" s="18">
        <f>ItemLists_295084!C4581</f>
        <v>0</v>
      </c>
      <c r="F4583">
        <f>ItemLists_295084!F4581</f>
        <v>0</v>
      </c>
      <c r="G4583">
        <f>ItemLists_295084!P4581</f>
        <v>0</v>
      </c>
      <c r="H4583" s="1">
        <f>ItemLists_295084!W4581</f>
        <v>0</v>
      </c>
      <c r="I4583">
        <f>ItemLists_295084!S4581</f>
        <v>0</v>
      </c>
    </row>
    <row r="4584" spans="1:9" x14ac:dyDescent="0.25">
      <c r="A4584" t="str">
        <f>IF(ItemLists_295084!A4582="Juvenile Non-Fiction","JNF","")</f>
        <v/>
      </c>
      <c r="B4584">
        <f>ItemLists_295084!B4582</f>
        <v>0</v>
      </c>
      <c r="C4584" t="str">
        <f>LEFT(ItemLists_295084!D4582,36)</f>
        <v/>
      </c>
      <c r="D4584" s="3" t="str">
        <f>IF(ItemLists_295084!AE4582=1,"Yes","No")</f>
        <v>No</v>
      </c>
      <c r="E4584" s="18">
        <f>ItemLists_295084!C4582</f>
        <v>0</v>
      </c>
      <c r="F4584">
        <f>ItemLists_295084!F4582</f>
        <v>0</v>
      </c>
      <c r="G4584">
        <f>ItemLists_295084!P4582</f>
        <v>0</v>
      </c>
      <c r="H4584" s="1">
        <f>ItemLists_295084!W4582</f>
        <v>0</v>
      </c>
      <c r="I4584">
        <f>ItemLists_295084!S4582</f>
        <v>0</v>
      </c>
    </row>
    <row r="4585" spans="1:9" x14ac:dyDescent="0.25">
      <c r="A4585" t="str">
        <f>IF(ItemLists_295084!A4583="Juvenile Non-Fiction","JNF","")</f>
        <v/>
      </c>
      <c r="B4585">
        <f>ItemLists_295084!B4583</f>
        <v>0</v>
      </c>
      <c r="C4585" t="str">
        <f>LEFT(ItemLists_295084!D4583,36)</f>
        <v/>
      </c>
      <c r="D4585" s="3" t="str">
        <f>IF(ItemLists_295084!AE4583=1,"Yes","No")</f>
        <v>No</v>
      </c>
      <c r="E4585" s="18">
        <f>ItemLists_295084!C4583</f>
        <v>0</v>
      </c>
      <c r="F4585">
        <f>ItemLists_295084!F4583</f>
        <v>0</v>
      </c>
      <c r="G4585">
        <f>ItemLists_295084!P4583</f>
        <v>0</v>
      </c>
      <c r="H4585" s="1">
        <f>ItemLists_295084!W4583</f>
        <v>0</v>
      </c>
      <c r="I4585">
        <f>ItemLists_295084!S4583</f>
        <v>0</v>
      </c>
    </row>
    <row r="4586" spans="1:9" x14ac:dyDescent="0.25">
      <c r="A4586" t="str">
        <f>IF(ItemLists_295084!A4584="Juvenile Non-Fiction","JNF","")</f>
        <v/>
      </c>
      <c r="B4586">
        <f>ItemLists_295084!B4584</f>
        <v>0</v>
      </c>
      <c r="C4586" t="str">
        <f>LEFT(ItemLists_295084!D4584,36)</f>
        <v/>
      </c>
      <c r="D4586" s="3" t="str">
        <f>IF(ItemLists_295084!AE4584=1,"Yes","No")</f>
        <v>No</v>
      </c>
      <c r="E4586" s="18">
        <f>ItemLists_295084!C4584</f>
        <v>0</v>
      </c>
      <c r="F4586">
        <f>ItemLists_295084!F4584</f>
        <v>0</v>
      </c>
      <c r="G4586">
        <f>ItemLists_295084!P4584</f>
        <v>0</v>
      </c>
      <c r="H4586" s="1">
        <f>ItemLists_295084!W4584</f>
        <v>0</v>
      </c>
      <c r="I4586">
        <f>ItemLists_295084!S4584</f>
        <v>0</v>
      </c>
    </row>
    <row r="4587" spans="1:9" x14ac:dyDescent="0.25">
      <c r="A4587" t="str">
        <f>IF(ItemLists_295084!A4585="Juvenile Non-Fiction","JNF","")</f>
        <v/>
      </c>
      <c r="B4587">
        <f>ItemLists_295084!B4585</f>
        <v>0</v>
      </c>
      <c r="C4587" t="str">
        <f>LEFT(ItemLists_295084!D4585,36)</f>
        <v/>
      </c>
      <c r="D4587" s="3" t="str">
        <f>IF(ItemLists_295084!AE4585=1,"Yes","No")</f>
        <v>No</v>
      </c>
      <c r="E4587" s="18">
        <f>ItemLists_295084!C4585</f>
        <v>0</v>
      </c>
      <c r="F4587">
        <f>ItemLists_295084!F4585</f>
        <v>0</v>
      </c>
      <c r="G4587">
        <f>ItemLists_295084!P4585</f>
        <v>0</v>
      </c>
      <c r="H4587" s="1">
        <f>ItemLists_295084!W4585</f>
        <v>0</v>
      </c>
      <c r="I4587">
        <f>ItemLists_295084!S4585</f>
        <v>0</v>
      </c>
    </row>
    <row r="4588" spans="1:9" x14ac:dyDescent="0.25">
      <c r="A4588" t="str">
        <f>IF(ItemLists_295084!A4586="Juvenile Non-Fiction","JNF","")</f>
        <v/>
      </c>
      <c r="B4588">
        <f>ItemLists_295084!B4586</f>
        <v>0</v>
      </c>
      <c r="C4588" t="str">
        <f>LEFT(ItemLists_295084!D4586,36)</f>
        <v/>
      </c>
      <c r="D4588" s="3" t="str">
        <f>IF(ItemLists_295084!AE4586=1,"Yes","No")</f>
        <v>No</v>
      </c>
      <c r="E4588" s="18">
        <f>ItemLists_295084!C4586</f>
        <v>0</v>
      </c>
      <c r="F4588">
        <f>ItemLists_295084!F4586</f>
        <v>0</v>
      </c>
      <c r="G4588">
        <f>ItemLists_295084!P4586</f>
        <v>0</v>
      </c>
      <c r="H4588" s="1">
        <f>ItemLists_295084!W4586</f>
        <v>0</v>
      </c>
      <c r="I4588">
        <f>ItemLists_295084!S4586</f>
        <v>0</v>
      </c>
    </row>
    <row r="4589" spans="1:9" x14ac:dyDescent="0.25">
      <c r="A4589" t="str">
        <f>IF(ItemLists_295084!A4587="Juvenile Non-Fiction","JNF","")</f>
        <v/>
      </c>
      <c r="B4589">
        <f>ItemLists_295084!B4587</f>
        <v>0</v>
      </c>
      <c r="C4589" t="str">
        <f>LEFT(ItemLists_295084!D4587,36)</f>
        <v/>
      </c>
      <c r="D4589" s="3" t="str">
        <f>IF(ItemLists_295084!AE4587=1,"Yes","No")</f>
        <v>No</v>
      </c>
      <c r="E4589" s="18">
        <f>ItemLists_295084!C4587</f>
        <v>0</v>
      </c>
      <c r="F4589">
        <f>ItemLists_295084!F4587</f>
        <v>0</v>
      </c>
      <c r="G4589">
        <f>ItemLists_295084!P4587</f>
        <v>0</v>
      </c>
      <c r="H4589" s="1">
        <f>ItemLists_295084!W4587</f>
        <v>0</v>
      </c>
      <c r="I4589">
        <f>ItemLists_295084!S4587</f>
        <v>0</v>
      </c>
    </row>
    <row r="4590" spans="1:9" x14ac:dyDescent="0.25">
      <c r="A4590" t="str">
        <f>IF(ItemLists_295084!A4588="Juvenile Non-Fiction","JNF","")</f>
        <v/>
      </c>
      <c r="B4590">
        <f>ItemLists_295084!B4588</f>
        <v>0</v>
      </c>
      <c r="C4590" t="str">
        <f>LEFT(ItemLists_295084!D4588,36)</f>
        <v/>
      </c>
      <c r="D4590" s="3" t="str">
        <f>IF(ItemLists_295084!AE4588=1,"Yes","No")</f>
        <v>No</v>
      </c>
      <c r="E4590" s="18">
        <f>ItemLists_295084!C4588</f>
        <v>0</v>
      </c>
      <c r="F4590">
        <f>ItemLists_295084!F4588</f>
        <v>0</v>
      </c>
      <c r="G4590">
        <f>ItemLists_295084!P4588</f>
        <v>0</v>
      </c>
      <c r="H4590" s="1">
        <f>ItemLists_295084!W4588</f>
        <v>0</v>
      </c>
      <c r="I4590">
        <f>ItemLists_295084!S4588</f>
        <v>0</v>
      </c>
    </row>
    <row r="4591" spans="1:9" x14ac:dyDescent="0.25">
      <c r="A4591" t="str">
        <f>IF(ItemLists_295084!A4589="Juvenile Non-Fiction","JNF","")</f>
        <v/>
      </c>
      <c r="B4591">
        <f>ItemLists_295084!B4589</f>
        <v>0</v>
      </c>
      <c r="C4591" t="str">
        <f>LEFT(ItemLists_295084!D4589,36)</f>
        <v/>
      </c>
      <c r="D4591" s="3" t="str">
        <f>IF(ItemLists_295084!AE4589=1,"Yes","No")</f>
        <v>No</v>
      </c>
      <c r="E4591" s="18">
        <f>ItemLists_295084!C4589</f>
        <v>0</v>
      </c>
      <c r="F4591">
        <f>ItemLists_295084!F4589</f>
        <v>0</v>
      </c>
      <c r="G4591">
        <f>ItemLists_295084!P4589</f>
        <v>0</v>
      </c>
      <c r="H4591" s="1">
        <f>ItemLists_295084!W4589</f>
        <v>0</v>
      </c>
      <c r="I4591">
        <f>ItemLists_295084!S4589</f>
        <v>0</v>
      </c>
    </row>
    <row r="4592" spans="1:9" x14ac:dyDescent="0.25">
      <c r="A4592" t="str">
        <f>IF(ItemLists_295084!A4590="Juvenile Non-Fiction","JNF","")</f>
        <v/>
      </c>
      <c r="B4592">
        <f>ItemLists_295084!B4590</f>
        <v>0</v>
      </c>
      <c r="C4592" t="str">
        <f>LEFT(ItemLists_295084!D4590,36)</f>
        <v/>
      </c>
      <c r="D4592" s="3" t="str">
        <f>IF(ItemLists_295084!AE4590=1,"Yes","No")</f>
        <v>No</v>
      </c>
      <c r="E4592" s="18">
        <f>ItemLists_295084!C4590</f>
        <v>0</v>
      </c>
      <c r="F4592">
        <f>ItemLists_295084!F4590</f>
        <v>0</v>
      </c>
      <c r="G4592">
        <f>ItemLists_295084!P4590</f>
        <v>0</v>
      </c>
      <c r="H4592" s="1">
        <f>ItemLists_295084!W4590</f>
        <v>0</v>
      </c>
      <c r="I4592">
        <f>ItemLists_295084!S4590</f>
        <v>0</v>
      </c>
    </row>
    <row r="4593" spans="1:9" x14ac:dyDescent="0.25">
      <c r="A4593" t="str">
        <f>IF(ItemLists_295084!A4591="Juvenile Non-Fiction","JNF","")</f>
        <v/>
      </c>
      <c r="B4593">
        <f>ItemLists_295084!B4591</f>
        <v>0</v>
      </c>
      <c r="C4593" t="str">
        <f>LEFT(ItemLists_295084!D4591,36)</f>
        <v/>
      </c>
      <c r="D4593" s="3" t="str">
        <f>IF(ItemLists_295084!AE4591=1,"Yes","No")</f>
        <v>No</v>
      </c>
      <c r="E4593" s="18">
        <f>ItemLists_295084!C4591</f>
        <v>0</v>
      </c>
      <c r="F4593">
        <f>ItemLists_295084!F4591</f>
        <v>0</v>
      </c>
      <c r="G4593">
        <f>ItemLists_295084!P4591</f>
        <v>0</v>
      </c>
      <c r="H4593" s="1">
        <f>ItemLists_295084!W4591</f>
        <v>0</v>
      </c>
      <c r="I4593">
        <f>ItemLists_295084!S4591</f>
        <v>0</v>
      </c>
    </row>
    <row r="4594" spans="1:9" x14ac:dyDescent="0.25">
      <c r="A4594" t="str">
        <f>IF(ItemLists_295084!A4592="Juvenile Non-Fiction","JNF","")</f>
        <v/>
      </c>
      <c r="B4594">
        <f>ItemLists_295084!B4592</f>
        <v>0</v>
      </c>
      <c r="C4594" t="str">
        <f>LEFT(ItemLists_295084!D4592,36)</f>
        <v/>
      </c>
      <c r="D4594" s="3" t="str">
        <f>IF(ItemLists_295084!AE4592=1,"Yes","No")</f>
        <v>No</v>
      </c>
      <c r="E4594" s="18">
        <f>ItemLists_295084!C4592</f>
        <v>0</v>
      </c>
      <c r="F4594">
        <f>ItemLists_295084!F4592</f>
        <v>0</v>
      </c>
      <c r="G4594">
        <f>ItemLists_295084!P4592</f>
        <v>0</v>
      </c>
      <c r="H4594" s="1">
        <f>ItemLists_295084!W4592</f>
        <v>0</v>
      </c>
      <c r="I4594">
        <f>ItemLists_295084!S4592</f>
        <v>0</v>
      </c>
    </row>
    <row r="4595" spans="1:9" x14ac:dyDescent="0.25">
      <c r="A4595" t="str">
        <f>IF(ItemLists_295084!A4593="Juvenile Non-Fiction","JNF","")</f>
        <v/>
      </c>
      <c r="B4595">
        <f>ItemLists_295084!B4593</f>
        <v>0</v>
      </c>
      <c r="C4595" t="str">
        <f>LEFT(ItemLists_295084!D4593,36)</f>
        <v/>
      </c>
      <c r="D4595" s="3" t="str">
        <f>IF(ItemLists_295084!AE4593=1,"Yes","No")</f>
        <v>No</v>
      </c>
      <c r="E4595" s="18">
        <f>ItemLists_295084!C4593</f>
        <v>0</v>
      </c>
      <c r="F4595">
        <f>ItemLists_295084!F4593</f>
        <v>0</v>
      </c>
      <c r="G4595">
        <f>ItemLists_295084!P4593</f>
        <v>0</v>
      </c>
      <c r="H4595" s="1">
        <f>ItemLists_295084!W4593</f>
        <v>0</v>
      </c>
      <c r="I4595">
        <f>ItemLists_295084!S4593</f>
        <v>0</v>
      </c>
    </row>
    <row r="4596" spans="1:9" x14ac:dyDescent="0.25">
      <c r="A4596" t="str">
        <f>IF(ItemLists_295084!A4594="Juvenile Non-Fiction","JNF","")</f>
        <v/>
      </c>
      <c r="B4596">
        <f>ItemLists_295084!B4594</f>
        <v>0</v>
      </c>
      <c r="C4596" t="str">
        <f>LEFT(ItemLists_295084!D4594,36)</f>
        <v/>
      </c>
      <c r="D4596" s="3" t="str">
        <f>IF(ItemLists_295084!AE4594=1,"Yes","No")</f>
        <v>No</v>
      </c>
      <c r="E4596" s="18">
        <f>ItemLists_295084!C4594</f>
        <v>0</v>
      </c>
      <c r="F4596">
        <f>ItemLists_295084!F4594</f>
        <v>0</v>
      </c>
      <c r="G4596">
        <f>ItemLists_295084!P4594</f>
        <v>0</v>
      </c>
      <c r="H4596" s="1">
        <f>ItemLists_295084!W4594</f>
        <v>0</v>
      </c>
      <c r="I4596">
        <f>ItemLists_295084!S4594</f>
        <v>0</v>
      </c>
    </row>
    <row r="4597" spans="1:9" x14ac:dyDescent="0.25">
      <c r="A4597" t="str">
        <f>IF(ItemLists_295084!A4595="Juvenile Non-Fiction","JNF","")</f>
        <v/>
      </c>
      <c r="B4597">
        <f>ItemLists_295084!B4595</f>
        <v>0</v>
      </c>
      <c r="C4597" t="str">
        <f>LEFT(ItemLists_295084!D4595,36)</f>
        <v/>
      </c>
      <c r="D4597" s="3" t="str">
        <f>IF(ItemLists_295084!AE4595=1,"Yes","No")</f>
        <v>No</v>
      </c>
      <c r="E4597" s="18">
        <f>ItemLists_295084!C4595</f>
        <v>0</v>
      </c>
      <c r="F4597">
        <f>ItemLists_295084!F4595</f>
        <v>0</v>
      </c>
      <c r="G4597">
        <f>ItemLists_295084!P4595</f>
        <v>0</v>
      </c>
      <c r="H4597" s="1">
        <f>ItemLists_295084!W4595</f>
        <v>0</v>
      </c>
      <c r="I4597">
        <f>ItemLists_295084!S4595</f>
        <v>0</v>
      </c>
    </row>
    <row r="4598" spans="1:9" x14ac:dyDescent="0.25">
      <c r="A4598" t="str">
        <f>IF(ItemLists_295084!A4596="Juvenile Non-Fiction","JNF","")</f>
        <v/>
      </c>
      <c r="B4598">
        <f>ItemLists_295084!B4596</f>
        <v>0</v>
      </c>
      <c r="C4598" t="str">
        <f>LEFT(ItemLists_295084!D4596,36)</f>
        <v/>
      </c>
      <c r="D4598" s="3" t="str">
        <f>IF(ItemLists_295084!AE4596=1,"Yes","No")</f>
        <v>No</v>
      </c>
      <c r="E4598" s="18">
        <f>ItemLists_295084!C4596</f>
        <v>0</v>
      </c>
      <c r="F4598">
        <f>ItemLists_295084!F4596</f>
        <v>0</v>
      </c>
      <c r="G4598">
        <f>ItemLists_295084!P4596</f>
        <v>0</v>
      </c>
      <c r="H4598" s="1">
        <f>ItemLists_295084!W4596</f>
        <v>0</v>
      </c>
      <c r="I4598">
        <f>ItemLists_295084!S4596</f>
        <v>0</v>
      </c>
    </row>
    <row r="4599" spans="1:9" x14ac:dyDescent="0.25">
      <c r="A4599" t="str">
        <f>IF(ItemLists_295084!A4597="Juvenile Non-Fiction","JNF","")</f>
        <v/>
      </c>
      <c r="B4599">
        <f>ItemLists_295084!B4597</f>
        <v>0</v>
      </c>
      <c r="C4599" t="str">
        <f>LEFT(ItemLists_295084!D4597,36)</f>
        <v/>
      </c>
      <c r="D4599" s="3" t="str">
        <f>IF(ItemLists_295084!AE4597=1,"Yes","No")</f>
        <v>No</v>
      </c>
      <c r="E4599" s="18">
        <f>ItemLists_295084!C4597</f>
        <v>0</v>
      </c>
      <c r="F4599">
        <f>ItemLists_295084!F4597</f>
        <v>0</v>
      </c>
      <c r="G4599">
        <f>ItemLists_295084!P4597</f>
        <v>0</v>
      </c>
      <c r="H4599" s="1">
        <f>ItemLists_295084!W4597</f>
        <v>0</v>
      </c>
      <c r="I4599">
        <f>ItemLists_295084!S4597</f>
        <v>0</v>
      </c>
    </row>
    <row r="4600" spans="1:9" x14ac:dyDescent="0.25">
      <c r="A4600" t="str">
        <f>IF(ItemLists_295084!A4598="Juvenile Non-Fiction","JNF","")</f>
        <v/>
      </c>
      <c r="B4600">
        <f>ItemLists_295084!B4598</f>
        <v>0</v>
      </c>
      <c r="C4600" t="str">
        <f>LEFT(ItemLists_295084!D4598,36)</f>
        <v/>
      </c>
      <c r="D4600" s="3" t="str">
        <f>IF(ItemLists_295084!AE4598=1,"Yes","No")</f>
        <v>No</v>
      </c>
      <c r="E4600" s="18">
        <f>ItemLists_295084!C4598</f>
        <v>0</v>
      </c>
      <c r="F4600">
        <f>ItemLists_295084!F4598</f>
        <v>0</v>
      </c>
      <c r="G4600">
        <f>ItemLists_295084!P4598</f>
        <v>0</v>
      </c>
      <c r="H4600" s="1">
        <f>ItemLists_295084!W4598</f>
        <v>0</v>
      </c>
      <c r="I4600">
        <f>ItemLists_295084!S4598</f>
        <v>0</v>
      </c>
    </row>
    <row r="4601" spans="1:9" x14ac:dyDescent="0.25">
      <c r="A4601" t="str">
        <f>IF(ItemLists_295084!A4599="Juvenile Non-Fiction","JNF","")</f>
        <v/>
      </c>
      <c r="B4601">
        <f>ItemLists_295084!B4599</f>
        <v>0</v>
      </c>
      <c r="C4601" t="str">
        <f>LEFT(ItemLists_295084!D4599,36)</f>
        <v/>
      </c>
      <c r="D4601" s="3" t="str">
        <f>IF(ItemLists_295084!AE4599=1,"Yes","No")</f>
        <v>No</v>
      </c>
      <c r="E4601" s="18">
        <f>ItemLists_295084!C4599</f>
        <v>0</v>
      </c>
      <c r="F4601">
        <f>ItemLists_295084!F4599</f>
        <v>0</v>
      </c>
      <c r="G4601">
        <f>ItemLists_295084!P4599</f>
        <v>0</v>
      </c>
      <c r="H4601" s="1">
        <f>ItemLists_295084!W4599</f>
        <v>0</v>
      </c>
      <c r="I4601">
        <f>ItemLists_295084!S4599</f>
        <v>0</v>
      </c>
    </row>
    <row r="4602" spans="1:9" x14ac:dyDescent="0.25">
      <c r="A4602" t="str">
        <f>IF(ItemLists_295084!A4600="Juvenile Non-Fiction","JNF","")</f>
        <v/>
      </c>
      <c r="B4602">
        <f>ItemLists_295084!B4600</f>
        <v>0</v>
      </c>
      <c r="C4602" t="str">
        <f>LEFT(ItemLists_295084!D4600,36)</f>
        <v/>
      </c>
      <c r="D4602" s="3" t="str">
        <f>IF(ItemLists_295084!AE4600=1,"Yes","No")</f>
        <v>No</v>
      </c>
      <c r="E4602" s="18">
        <f>ItemLists_295084!C4600</f>
        <v>0</v>
      </c>
      <c r="F4602">
        <f>ItemLists_295084!F4600</f>
        <v>0</v>
      </c>
      <c r="G4602">
        <f>ItemLists_295084!P4600</f>
        <v>0</v>
      </c>
      <c r="H4602" s="1">
        <f>ItemLists_295084!W4600</f>
        <v>0</v>
      </c>
      <c r="I4602">
        <f>ItemLists_295084!S4600</f>
        <v>0</v>
      </c>
    </row>
    <row r="4603" spans="1:9" x14ac:dyDescent="0.25">
      <c r="A4603" t="str">
        <f>IF(ItemLists_295084!A4601="Juvenile Non-Fiction","JNF","")</f>
        <v/>
      </c>
      <c r="B4603">
        <f>ItemLists_295084!B4601</f>
        <v>0</v>
      </c>
      <c r="C4603" t="str">
        <f>LEFT(ItemLists_295084!D4601,36)</f>
        <v/>
      </c>
      <c r="D4603" s="3" t="str">
        <f>IF(ItemLists_295084!AE4601=1,"Yes","No")</f>
        <v>No</v>
      </c>
      <c r="E4603" s="18">
        <f>ItemLists_295084!C4601</f>
        <v>0</v>
      </c>
      <c r="F4603">
        <f>ItemLists_295084!F4601</f>
        <v>0</v>
      </c>
      <c r="G4603">
        <f>ItemLists_295084!P4601</f>
        <v>0</v>
      </c>
      <c r="H4603" s="1">
        <f>ItemLists_295084!W4601</f>
        <v>0</v>
      </c>
      <c r="I4603">
        <f>ItemLists_295084!S4601</f>
        <v>0</v>
      </c>
    </row>
    <row r="4604" spans="1:9" x14ac:dyDescent="0.25">
      <c r="A4604" t="str">
        <f>IF(ItemLists_295084!A4602="Juvenile Non-Fiction","JNF","")</f>
        <v/>
      </c>
      <c r="B4604">
        <f>ItemLists_295084!B4602</f>
        <v>0</v>
      </c>
      <c r="C4604" t="str">
        <f>LEFT(ItemLists_295084!D4602,36)</f>
        <v/>
      </c>
      <c r="D4604" s="3" t="str">
        <f>IF(ItemLists_295084!AE4602=1,"Yes","No")</f>
        <v>No</v>
      </c>
      <c r="E4604" s="18">
        <f>ItemLists_295084!C4602</f>
        <v>0</v>
      </c>
      <c r="F4604">
        <f>ItemLists_295084!F4602</f>
        <v>0</v>
      </c>
      <c r="G4604">
        <f>ItemLists_295084!P4602</f>
        <v>0</v>
      </c>
      <c r="H4604" s="1">
        <f>ItemLists_295084!W4602</f>
        <v>0</v>
      </c>
      <c r="I4604">
        <f>ItemLists_295084!S4602</f>
        <v>0</v>
      </c>
    </row>
    <row r="4605" spans="1:9" x14ac:dyDescent="0.25">
      <c r="A4605" t="str">
        <f>IF(ItemLists_295084!A4603="Juvenile Non-Fiction","JNF","")</f>
        <v/>
      </c>
      <c r="B4605">
        <f>ItemLists_295084!B4603</f>
        <v>0</v>
      </c>
      <c r="C4605" t="str">
        <f>LEFT(ItemLists_295084!D4603,36)</f>
        <v/>
      </c>
      <c r="D4605" s="3" t="str">
        <f>IF(ItemLists_295084!AE4603=1,"Yes","No")</f>
        <v>No</v>
      </c>
      <c r="E4605" s="18">
        <f>ItemLists_295084!C4603</f>
        <v>0</v>
      </c>
      <c r="F4605">
        <f>ItemLists_295084!F4603</f>
        <v>0</v>
      </c>
      <c r="G4605">
        <f>ItemLists_295084!P4603</f>
        <v>0</v>
      </c>
      <c r="H4605" s="1">
        <f>ItemLists_295084!W4603</f>
        <v>0</v>
      </c>
      <c r="I4605">
        <f>ItemLists_295084!S4603</f>
        <v>0</v>
      </c>
    </row>
    <row r="4606" spans="1:9" x14ac:dyDescent="0.25">
      <c r="A4606" t="str">
        <f>IF(ItemLists_295084!A4604="Juvenile Non-Fiction","JNF","")</f>
        <v/>
      </c>
      <c r="B4606">
        <f>ItemLists_295084!B4604</f>
        <v>0</v>
      </c>
      <c r="C4606" t="str">
        <f>LEFT(ItemLists_295084!D4604,36)</f>
        <v/>
      </c>
      <c r="D4606" s="3" t="str">
        <f>IF(ItemLists_295084!AE4604=1,"Yes","No")</f>
        <v>No</v>
      </c>
      <c r="E4606" s="18">
        <f>ItemLists_295084!C4604</f>
        <v>0</v>
      </c>
      <c r="F4606">
        <f>ItemLists_295084!F4604</f>
        <v>0</v>
      </c>
      <c r="G4606">
        <f>ItemLists_295084!P4604</f>
        <v>0</v>
      </c>
      <c r="H4606" s="1">
        <f>ItemLists_295084!W4604</f>
        <v>0</v>
      </c>
      <c r="I4606">
        <f>ItemLists_295084!S4604</f>
        <v>0</v>
      </c>
    </row>
    <row r="4607" spans="1:9" x14ac:dyDescent="0.25">
      <c r="A4607" t="str">
        <f>IF(ItemLists_295084!A4605="Juvenile Non-Fiction","JNF","")</f>
        <v/>
      </c>
      <c r="B4607">
        <f>ItemLists_295084!B4605</f>
        <v>0</v>
      </c>
      <c r="C4607" t="str">
        <f>LEFT(ItemLists_295084!D4605,36)</f>
        <v/>
      </c>
      <c r="D4607" s="3" t="str">
        <f>IF(ItemLists_295084!AE4605=1,"Yes","No")</f>
        <v>No</v>
      </c>
      <c r="E4607" s="18">
        <f>ItemLists_295084!C4605</f>
        <v>0</v>
      </c>
      <c r="F4607">
        <f>ItemLists_295084!F4605</f>
        <v>0</v>
      </c>
      <c r="G4607">
        <f>ItemLists_295084!P4605</f>
        <v>0</v>
      </c>
      <c r="H4607" s="1">
        <f>ItemLists_295084!W4605</f>
        <v>0</v>
      </c>
      <c r="I4607">
        <f>ItemLists_295084!S4605</f>
        <v>0</v>
      </c>
    </row>
    <row r="4608" spans="1:9" x14ac:dyDescent="0.25">
      <c r="A4608" t="str">
        <f>IF(ItemLists_295084!A4606="Juvenile Non-Fiction","JNF","")</f>
        <v/>
      </c>
      <c r="B4608">
        <f>ItemLists_295084!B4606</f>
        <v>0</v>
      </c>
      <c r="C4608" t="str">
        <f>LEFT(ItemLists_295084!D4606,36)</f>
        <v/>
      </c>
      <c r="D4608" s="3" t="str">
        <f>IF(ItemLists_295084!AE4606=1,"Yes","No")</f>
        <v>No</v>
      </c>
      <c r="E4608" s="18">
        <f>ItemLists_295084!C4606</f>
        <v>0</v>
      </c>
      <c r="F4608">
        <f>ItemLists_295084!F4606</f>
        <v>0</v>
      </c>
      <c r="G4608">
        <f>ItemLists_295084!P4606</f>
        <v>0</v>
      </c>
      <c r="H4608" s="1">
        <f>ItemLists_295084!W4606</f>
        <v>0</v>
      </c>
      <c r="I4608">
        <f>ItemLists_295084!S4606</f>
        <v>0</v>
      </c>
    </row>
    <row r="4609" spans="1:9" x14ac:dyDescent="0.25">
      <c r="A4609" t="str">
        <f>IF(ItemLists_295084!A4607="Juvenile Non-Fiction","JNF","")</f>
        <v/>
      </c>
      <c r="B4609">
        <f>ItemLists_295084!B4607</f>
        <v>0</v>
      </c>
      <c r="C4609" t="str">
        <f>LEFT(ItemLists_295084!D4607,36)</f>
        <v/>
      </c>
      <c r="D4609" s="3" t="str">
        <f>IF(ItemLists_295084!AE4607=1,"Yes","No")</f>
        <v>No</v>
      </c>
      <c r="E4609" s="18">
        <f>ItemLists_295084!C4607</f>
        <v>0</v>
      </c>
      <c r="F4609">
        <f>ItemLists_295084!F4607</f>
        <v>0</v>
      </c>
      <c r="G4609">
        <f>ItemLists_295084!P4607</f>
        <v>0</v>
      </c>
      <c r="H4609" s="1">
        <f>ItemLists_295084!W4607</f>
        <v>0</v>
      </c>
      <c r="I4609">
        <f>ItemLists_295084!S4607</f>
        <v>0</v>
      </c>
    </row>
    <row r="4610" spans="1:9" x14ac:dyDescent="0.25">
      <c r="A4610" t="str">
        <f>IF(ItemLists_295084!A4608="Juvenile Non-Fiction","JNF","")</f>
        <v/>
      </c>
      <c r="B4610">
        <f>ItemLists_295084!B4608</f>
        <v>0</v>
      </c>
      <c r="C4610" t="str">
        <f>LEFT(ItemLists_295084!D4608,36)</f>
        <v/>
      </c>
      <c r="D4610" s="3" t="str">
        <f>IF(ItemLists_295084!AE4608=1,"Yes","No")</f>
        <v>No</v>
      </c>
      <c r="E4610" s="18">
        <f>ItemLists_295084!C4608</f>
        <v>0</v>
      </c>
      <c r="F4610">
        <f>ItemLists_295084!F4608</f>
        <v>0</v>
      </c>
      <c r="G4610">
        <f>ItemLists_295084!P4608</f>
        <v>0</v>
      </c>
      <c r="H4610" s="1">
        <f>ItemLists_295084!W4608</f>
        <v>0</v>
      </c>
      <c r="I4610">
        <f>ItemLists_295084!S4608</f>
        <v>0</v>
      </c>
    </row>
    <row r="4611" spans="1:9" x14ac:dyDescent="0.25">
      <c r="A4611" t="str">
        <f>IF(ItemLists_295084!A4609="Juvenile Non-Fiction","JNF","")</f>
        <v/>
      </c>
      <c r="B4611">
        <f>ItemLists_295084!B4609</f>
        <v>0</v>
      </c>
      <c r="C4611" t="str">
        <f>LEFT(ItemLists_295084!D4609,36)</f>
        <v/>
      </c>
      <c r="D4611" s="3" t="str">
        <f>IF(ItemLists_295084!AE4609=1,"Yes","No")</f>
        <v>No</v>
      </c>
      <c r="E4611" s="18">
        <f>ItemLists_295084!C4609</f>
        <v>0</v>
      </c>
      <c r="F4611">
        <f>ItemLists_295084!F4609</f>
        <v>0</v>
      </c>
      <c r="G4611">
        <f>ItemLists_295084!P4609</f>
        <v>0</v>
      </c>
      <c r="H4611" s="1">
        <f>ItemLists_295084!W4609</f>
        <v>0</v>
      </c>
      <c r="I4611">
        <f>ItemLists_295084!S4609</f>
        <v>0</v>
      </c>
    </row>
    <row r="4612" spans="1:9" x14ac:dyDescent="0.25">
      <c r="A4612" t="str">
        <f>IF(ItemLists_295084!A4610="Juvenile Non-Fiction","JNF","")</f>
        <v/>
      </c>
      <c r="B4612">
        <f>ItemLists_295084!B4610</f>
        <v>0</v>
      </c>
      <c r="C4612" t="str">
        <f>LEFT(ItemLists_295084!D4610,36)</f>
        <v/>
      </c>
      <c r="D4612" s="3" t="str">
        <f>IF(ItemLists_295084!AE4610=1,"Yes","No")</f>
        <v>No</v>
      </c>
      <c r="E4612" s="18">
        <f>ItemLists_295084!C4610</f>
        <v>0</v>
      </c>
      <c r="F4612">
        <f>ItemLists_295084!F4610</f>
        <v>0</v>
      </c>
      <c r="G4612">
        <f>ItemLists_295084!P4610</f>
        <v>0</v>
      </c>
      <c r="H4612" s="1">
        <f>ItemLists_295084!W4610</f>
        <v>0</v>
      </c>
      <c r="I4612">
        <f>ItemLists_295084!S4610</f>
        <v>0</v>
      </c>
    </row>
    <row r="4613" spans="1:9" x14ac:dyDescent="0.25">
      <c r="A4613" t="str">
        <f>IF(ItemLists_295084!A4611="Juvenile Non-Fiction","JNF","")</f>
        <v/>
      </c>
      <c r="B4613">
        <f>ItemLists_295084!B4611</f>
        <v>0</v>
      </c>
      <c r="C4613" t="str">
        <f>LEFT(ItemLists_295084!D4611,36)</f>
        <v/>
      </c>
      <c r="D4613" s="3" t="str">
        <f>IF(ItemLists_295084!AE4611=1,"Yes","No")</f>
        <v>No</v>
      </c>
      <c r="E4613" s="18">
        <f>ItemLists_295084!C4611</f>
        <v>0</v>
      </c>
      <c r="F4613">
        <f>ItemLists_295084!F4611</f>
        <v>0</v>
      </c>
      <c r="G4613">
        <f>ItemLists_295084!P4611</f>
        <v>0</v>
      </c>
      <c r="H4613" s="1">
        <f>ItemLists_295084!W4611</f>
        <v>0</v>
      </c>
      <c r="I4613">
        <f>ItemLists_295084!S4611</f>
        <v>0</v>
      </c>
    </row>
    <row r="4614" spans="1:9" x14ac:dyDescent="0.25">
      <c r="A4614" t="str">
        <f>IF(ItemLists_295084!A4612="Juvenile Non-Fiction","JNF","")</f>
        <v/>
      </c>
      <c r="B4614">
        <f>ItemLists_295084!B4612</f>
        <v>0</v>
      </c>
      <c r="C4614" t="str">
        <f>LEFT(ItemLists_295084!D4612,36)</f>
        <v/>
      </c>
      <c r="D4614" s="3" t="str">
        <f>IF(ItemLists_295084!AE4612=1,"Yes","No")</f>
        <v>No</v>
      </c>
      <c r="E4614" s="18">
        <f>ItemLists_295084!C4612</f>
        <v>0</v>
      </c>
      <c r="F4614">
        <f>ItemLists_295084!F4612</f>
        <v>0</v>
      </c>
      <c r="G4614">
        <f>ItemLists_295084!P4612</f>
        <v>0</v>
      </c>
      <c r="H4614" s="1">
        <f>ItemLists_295084!W4612</f>
        <v>0</v>
      </c>
      <c r="I4614">
        <f>ItemLists_295084!S4612</f>
        <v>0</v>
      </c>
    </row>
    <row r="4615" spans="1:9" x14ac:dyDescent="0.25">
      <c r="A4615" t="str">
        <f>IF(ItemLists_295084!A4613="Juvenile Non-Fiction","JNF","")</f>
        <v/>
      </c>
      <c r="B4615">
        <f>ItemLists_295084!B4613</f>
        <v>0</v>
      </c>
      <c r="C4615" t="str">
        <f>LEFT(ItemLists_295084!D4613,36)</f>
        <v/>
      </c>
      <c r="D4615" s="3" t="str">
        <f>IF(ItemLists_295084!AE4613=1,"Yes","No")</f>
        <v>No</v>
      </c>
      <c r="E4615" s="18">
        <f>ItemLists_295084!C4613</f>
        <v>0</v>
      </c>
      <c r="F4615">
        <f>ItemLists_295084!F4613</f>
        <v>0</v>
      </c>
      <c r="G4615">
        <f>ItemLists_295084!P4613</f>
        <v>0</v>
      </c>
      <c r="H4615" s="1">
        <f>ItemLists_295084!W4613</f>
        <v>0</v>
      </c>
      <c r="I4615">
        <f>ItemLists_295084!S4613</f>
        <v>0</v>
      </c>
    </row>
    <row r="4616" spans="1:9" x14ac:dyDescent="0.25">
      <c r="A4616" t="str">
        <f>IF(ItemLists_295084!A4614="Juvenile Non-Fiction","JNF","")</f>
        <v/>
      </c>
      <c r="B4616">
        <f>ItemLists_295084!B4614</f>
        <v>0</v>
      </c>
      <c r="C4616" t="str">
        <f>LEFT(ItemLists_295084!D4614,36)</f>
        <v/>
      </c>
      <c r="D4616" s="3" t="str">
        <f>IF(ItemLists_295084!AE4614=1,"Yes","No")</f>
        <v>No</v>
      </c>
      <c r="E4616" s="18">
        <f>ItemLists_295084!C4614</f>
        <v>0</v>
      </c>
      <c r="F4616">
        <f>ItemLists_295084!F4614</f>
        <v>0</v>
      </c>
      <c r="G4616">
        <f>ItemLists_295084!P4614</f>
        <v>0</v>
      </c>
      <c r="H4616" s="1">
        <f>ItemLists_295084!W4614</f>
        <v>0</v>
      </c>
      <c r="I4616">
        <f>ItemLists_295084!S4614</f>
        <v>0</v>
      </c>
    </row>
    <row r="4617" spans="1:9" x14ac:dyDescent="0.25">
      <c r="A4617" t="str">
        <f>IF(ItemLists_295084!A4615="Juvenile Non-Fiction","JNF","")</f>
        <v/>
      </c>
      <c r="B4617">
        <f>ItemLists_295084!B4615</f>
        <v>0</v>
      </c>
      <c r="C4617" t="str">
        <f>LEFT(ItemLists_295084!D4615,36)</f>
        <v/>
      </c>
      <c r="D4617" s="3" t="str">
        <f>IF(ItemLists_295084!AE4615=1,"Yes","No")</f>
        <v>No</v>
      </c>
      <c r="E4617" s="18">
        <f>ItemLists_295084!C4615</f>
        <v>0</v>
      </c>
      <c r="F4617">
        <f>ItemLists_295084!F4615</f>
        <v>0</v>
      </c>
      <c r="G4617">
        <f>ItemLists_295084!P4615</f>
        <v>0</v>
      </c>
      <c r="H4617" s="1">
        <f>ItemLists_295084!W4615</f>
        <v>0</v>
      </c>
      <c r="I4617">
        <f>ItemLists_295084!S4615</f>
        <v>0</v>
      </c>
    </row>
    <row r="4618" spans="1:9" x14ac:dyDescent="0.25">
      <c r="A4618" t="str">
        <f>IF(ItemLists_295084!A4616="Juvenile Non-Fiction","JNF","")</f>
        <v/>
      </c>
      <c r="B4618">
        <f>ItemLists_295084!B4616</f>
        <v>0</v>
      </c>
      <c r="C4618" t="str">
        <f>LEFT(ItemLists_295084!D4616,36)</f>
        <v/>
      </c>
      <c r="D4618" s="3" t="str">
        <f>IF(ItemLists_295084!AE4616=1,"Yes","No")</f>
        <v>No</v>
      </c>
      <c r="E4618" s="18">
        <f>ItemLists_295084!C4616</f>
        <v>0</v>
      </c>
      <c r="F4618">
        <f>ItemLists_295084!F4616</f>
        <v>0</v>
      </c>
      <c r="G4618">
        <f>ItemLists_295084!P4616</f>
        <v>0</v>
      </c>
      <c r="H4618" s="1">
        <f>ItemLists_295084!W4616</f>
        <v>0</v>
      </c>
      <c r="I4618">
        <f>ItemLists_295084!S4616</f>
        <v>0</v>
      </c>
    </row>
    <row r="4619" spans="1:9" x14ac:dyDescent="0.25">
      <c r="A4619" t="str">
        <f>IF(ItemLists_295084!A4617="Juvenile Non-Fiction","JNF","")</f>
        <v/>
      </c>
      <c r="B4619">
        <f>ItemLists_295084!B4617</f>
        <v>0</v>
      </c>
      <c r="C4619" t="str">
        <f>LEFT(ItemLists_295084!D4617,36)</f>
        <v/>
      </c>
      <c r="D4619" s="3" t="str">
        <f>IF(ItemLists_295084!AE4617=1,"Yes","No")</f>
        <v>No</v>
      </c>
      <c r="E4619" s="18">
        <f>ItemLists_295084!C4617</f>
        <v>0</v>
      </c>
      <c r="F4619">
        <f>ItemLists_295084!F4617</f>
        <v>0</v>
      </c>
      <c r="G4619">
        <f>ItemLists_295084!P4617</f>
        <v>0</v>
      </c>
      <c r="H4619" s="1">
        <f>ItemLists_295084!W4617</f>
        <v>0</v>
      </c>
      <c r="I4619">
        <f>ItemLists_295084!S4617</f>
        <v>0</v>
      </c>
    </row>
    <row r="4620" spans="1:9" x14ac:dyDescent="0.25">
      <c r="A4620" t="str">
        <f>IF(ItemLists_295084!A4618="Juvenile Non-Fiction","JNF","")</f>
        <v/>
      </c>
      <c r="B4620">
        <f>ItemLists_295084!B4618</f>
        <v>0</v>
      </c>
      <c r="C4620" t="str">
        <f>LEFT(ItemLists_295084!D4618,36)</f>
        <v/>
      </c>
      <c r="D4620" s="3" t="str">
        <f>IF(ItemLists_295084!AE4618=1,"Yes","No")</f>
        <v>No</v>
      </c>
      <c r="E4620" s="18">
        <f>ItemLists_295084!C4618</f>
        <v>0</v>
      </c>
      <c r="F4620">
        <f>ItemLists_295084!F4618</f>
        <v>0</v>
      </c>
      <c r="G4620">
        <f>ItemLists_295084!P4618</f>
        <v>0</v>
      </c>
      <c r="H4620" s="1">
        <f>ItemLists_295084!W4618</f>
        <v>0</v>
      </c>
      <c r="I4620">
        <f>ItemLists_295084!S4618</f>
        <v>0</v>
      </c>
    </row>
    <row r="4621" spans="1:9" x14ac:dyDescent="0.25">
      <c r="A4621" t="str">
        <f>IF(ItemLists_295084!A4619="Juvenile Non-Fiction","JNF","")</f>
        <v/>
      </c>
      <c r="B4621">
        <f>ItemLists_295084!B4619</f>
        <v>0</v>
      </c>
      <c r="C4621" t="str">
        <f>LEFT(ItemLists_295084!D4619,36)</f>
        <v/>
      </c>
      <c r="D4621" s="3" t="str">
        <f>IF(ItemLists_295084!AE4619=1,"Yes","No")</f>
        <v>No</v>
      </c>
      <c r="E4621" s="18">
        <f>ItemLists_295084!C4619</f>
        <v>0</v>
      </c>
      <c r="F4621">
        <f>ItemLists_295084!F4619</f>
        <v>0</v>
      </c>
      <c r="G4621">
        <f>ItemLists_295084!P4619</f>
        <v>0</v>
      </c>
      <c r="H4621" s="1">
        <f>ItemLists_295084!W4619</f>
        <v>0</v>
      </c>
      <c r="I4621">
        <f>ItemLists_295084!S4619</f>
        <v>0</v>
      </c>
    </row>
    <row r="4622" spans="1:9" x14ac:dyDescent="0.25">
      <c r="A4622" t="str">
        <f>IF(ItemLists_295084!A4620="Juvenile Non-Fiction","JNF","")</f>
        <v/>
      </c>
      <c r="B4622">
        <f>ItemLists_295084!B4620</f>
        <v>0</v>
      </c>
      <c r="C4622" t="str">
        <f>LEFT(ItemLists_295084!D4620,36)</f>
        <v/>
      </c>
      <c r="D4622" s="3" t="str">
        <f>IF(ItemLists_295084!AE4620=1,"Yes","No")</f>
        <v>No</v>
      </c>
      <c r="E4622" s="18">
        <f>ItemLists_295084!C4620</f>
        <v>0</v>
      </c>
      <c r="F4622">
        <f>ItemLists_295084!F4620</f>
        <v>0</v>
      </c>
      <c r="G4622">
        <f>ItemLists_295084!P4620</f>
        <v>0</v>
      </c>
      <c r="H4622" s="1">
        <f>ItemLists_295084!W4620</f>
        <v>0</v>
      </c>
      <c r="I4622">
        <f>ItemLists_295084!S4620</f>
        <v>0</v>
      </c>
    </row>
    <row r="4623" spans="1:9" x14ac:dyDescent="0.25">
      <c r="A4623" t="str">
        <f>IF(ItemLists_295084!A4621="Juvenile Non-Fiction","JNF","")</f>
        <v/>
      </c>
      <c r="B4623">
        <f>ItemLists_295084!B4621</f>
        <v>0</v>
      </c>
      <c r="C4623" t="str">
        <f>LEFT(ItemLists_295084!D4621,36)</f>
        <v/>
      </c>
      <c r="D4623" s="3" t="str">
        <f>IF(ItemLists_295084!AE4621=1,"Yes","No")</f>
        <v>No</v>
      </c>
      <c r="E4623" s="18">
        <f>ItemLists_295084!C4621</f>
        <v>0</v>
      </c>
      <c r="F4623">
        <f>ItemLists_295084!F4621</f>
        <v>0</v>
      </c>
      <c r="G4623">
        <f>ItemLists_295084!P4621</f>
        <v>0</v>
      </c>
      <c r="H4623" s="1">
        <f>ItemLists_295084!W4621</f>
        <v>0</v>
      </c>
      <c r="I4623">
        <f>ItemLists_295084!S4621</f>
        <v>0</v>
      </c>
    </row>
    <row r="4624" spans="1:9" x14ac:dyDescent="0.25">
      <c r="A4624" t="str">
        <f>IF(ItemLists_295084!A4622="Juvenile Non-Fiction","JNF","")</f>
        <v/>
      </c>
      <c r="B4624">
        <f>ItemLists_295084!B4622</f>
        <v>0</v>
      </c>
      <c r="C4624" t="str">
        <f>LEFT(ItemLists_295084!D4622,36)</f>
        <v/>
      </c>
      <c r="D4624" s="3" t="str">
        <f>IF(ItemLists_295084!AE4622=1,"Yes","No")</f>
        <v>No</v>
      </c>
      <c r="E4624" s="18">
        <f>ItemLists_295084!C4622</f>
        <v>0</v>
      </c>
      <c r="F4624">
        <f>ItemLists_295084!F4622</f>
        <v>0</v>
      </c>
      <c r="G4624">
        <f>ItemLists_295084!P4622</f>
        <v>0</v>
      </c>
      <c r="H4624" s="1">
        <f>ItemLists_295084!W4622</f>
        <v>0</v>
      </c>
      <c r="I4624">
        <f>ItemLists_295084!S4622</f>
        <v>0</v>
      </c>
    </row>
    <row r="4625" spans="1:9" x14ac:dyDescent="0.25">
      <c r="A4625" t="str">
        <f>IF(ItemLists_295084!A4623="Juvenile Non-Fiction","JNF","")</f>
        <v/>
      </c>
      <c r="B4625">
        <f>ItemLists_295084!B4623</f>
        <v>0</v>
      </c>
      <c r="C4625" t="str">
        <f>LEFT(ItemLists_295084!D4623,36)</f>
        <v/>
      </c>
      <c r="D4625" s="3" t="str">
        <f>IF(ItemLists_295084!AE4623=1,"Yes","No")</f>
        <v>No</v>
      </c>
      <c r="E4625" s="18">
        <f>ItemLists_295084!C4623</f>
        <v>0</v>
      </c>
      <c r="F4625">
        <f>ItemLists_295084!F4623</f>
        <v>0</v>
      </c>
      <c r="G4625">
        <f>ItemLists_295084!P4623</f>
        <v>0</v>
      </c>
      <c r="H4625" s="1">
        <f>ItemLists_295084!W4623</f>
        <v>0</v>
      </c>
      <c r="I4625">
        <f>ItemLists_295084!S4623</f>
        <v>0</v>
      </c>
    </row>
    <row r="4626" spans="1:9" x14ac:dyDescent="0.25">
      <c r="A4626" t="str">
        <f>IF(ItemLists_295084!A4624="Juvenile Non-Fiction","JNF","")</f>
        <v/>
      </c>
      <c r="B4626">
        <f>ItemLists_295084!B4624</f>
        <v>0</v>
      </c>
      <c r="C4626" t="str">
        <f>LEFT(ItemLists_295084!D4624,36)</f>
        <v/>
      </c>
      <c r="D4626" s="3" t="str">
        <f>IF(ItemLists_295084!AE4624=1,"Yes","No")</f>
        <v>No</v>
      </c>
      <c r="E4626" s="18">
        <f>ItemLists_295084!C4624</f>
        <v>0</v>
      </c>
      <c r="F4626">
        <f>ItemLists_295084!F4624</f>
        <v>0</v>
      </c>
      <c r="G4626">
        <f>ItemLists_295084!P4624</f>
        <v>0</v>
      </c>
      <c r="H4626" s="1">
        <f>ItemLists_295084!W4624</f>
        <v>0</v>
      </c>
      <c r="I4626">
        <f>ItemLists_295084!S4624</f>
        <v>0</v>
      </c>
    </row>
    <row r="4627" spans="1:9" x14ac:dyDescent="0.25">
      <c r="A4627" t="str">
        <f>IF(ItemLists_295084!A4625="Juvenile Non-Fiction","JNF","")</f>
        <v/>
      </c>
      <c r="B4627">
        <f>ItemLists_295084!B4625</f>
        <v>0</v>
      </c>
      <c r="C4627" t="str">
        <f>LEFT(ItemLists_295084!D4625,36)</f>
        <v/>
      </c>
      <c r="D4627" s="3" t="str">
        <f>IF(ItemLists_295084!AE4625=1,"Yes","No")</f>
        <v>No</v>
      </c>
      <c r="E4627" s="18">
        <f>ItemLists_295084!C4625</f>
        <v>0</v>
      </c>
      <c r="F4627">
        <f>ItemLists_295084!F4625</f>
        <v>0</v>
      </c>
      <c r="G4627">
        <f>ItemLists_295084!P4625</f>
        <v>0</v>
      </c>
      <c r="H4627" s="1">
        <f>ItemLists_295084!W4625</f>
        <v>0</v>
      </c>
      <c r="I4627">
        <f>ItemLists_295084!S4625</f>
        <v>0</v>
      </c>
    </row>
    <row r="4628" spans="1:9" x14ac:dyDescent="0.25">
      <c r="A4628" t="str">
        <f>IF(ItemLists_295084!A4626="Juvenile Non-Fiction","JNF","")</f>
        <v/>
      </c>
      <c r="B4628">
        <f>ItemLists_295084!B4626</f>
        <v>0</v>
      </c>
      <c r="C4628" t="str">
        <f>LEFT(ItemLists_295084!D4626,36)</f>
        <v/>
      </c>
      <c r="D4628" s="3" t="str">
        <f>IF(ItemLists_295084!AE4626=1,"Yes","No")</f>
        <v>No</v>
      </c>
      <c r="E4628" s="18">
        <f>ItemLists_295084!C4626</f>
        <v>0</v>
      </c>
      <c r="F4628">
        <f>ItemLists_295084!F4626</f>
        <v>0</v>
      </c>
      <c r="G4628">
        <f>ItemLists_295084!P4626</f>
        <v>0</v>
      </c>
      <c r="H4628" s="1">
        <f>ItemLists_295084!W4626</f>
        <v>0</v>
      </c>
      <c r="I4628">
        <f>ItemLists_295084!S4626</f>
        <v>0</v>
      </c>
    </row>
    <row r="4629" spans="1:9" x14ac:dyDescent="0.25">
      <c r="A4629" t="str">
        <f>IF(ItemLists_295084!A4627="Juvenile Non-Fiction","JNF","")</f>
        <v/>
      </c>
      <c r="B4629">
        <f>ItemLists_295084!B4627</f>
        <v>0</v>
      </c>
      <c r="C4629" t="str">
        <f>LEFT(ItemLists_295084!D4627,36)</f>
        <v/>
      </c>
      <c r="D4629" s="3" t="str">
        <f>IF(ItemLists_295084!AE4627=1,"Yes","No")</f>
        <v>No</v>
      </c>
      <c r="E4629" s="18">
        <f>ItemLists_295084!C4627</f>
        <v>0</v>
      </c>
      <c r="F4629">
        <f>ItemLists_295084!F4627</f>
        <v>0</v>
      </c>
      <c r="G4629">
        <f>ItemLists_295084!P4627</f>
        <v>0</v>
      </c>
      <c r="H4629" s="1">
        <f>ItemLists_295084!W4627</f>
        <v>0</v>
      </c>
      <c r="I4629">
        <f>ItemLists_295084!S4627</f>
        <v>0</v>
      </c>
    </row>
    <row r="4630" spans="1:9" x14ac:dyDescent="0.25">
      <c r="A4630" t="str">
        <f>IF(ItemLists_295084!A4628="Juvenile Non-Fiction","JNF","")</f>
        <v/>
      </c>
      <c r="B4630">
        <f>ItemLists_295084!B4628</f>
        <v>0</v>
      </c>
      <c r="C4630" t="str">
        <f>LEFT(ItemLists_295084!D4628,36)</f>
        <v/>
      </c>
      <c r="D4630" s="3" t="str">
        <f>IF(ItemLists_295084!AE4628=1,"Yes","No")</f>
        <v>No</v>
      </c>
      <c r="E4630" s="18">
        <f>ItemLists_295084!C4628</f>
        <v>0</v>
      </c>
      <c r="F4630">
        <f>ItemLists_295084!F4628</f>
        <v>0</v>
      </c>
      <c r="G4630">
        <f>ItemLists_295084!P4628</f>
        <v>0</v>
      </c>
      <c r="H4630" s="1">
        <f>ItemLists_295084!W4628</f>
        <v>0</v>
      </c>
      <c r="I4630">
        <f>ItemLists_295084!S4628</f>
        <v>0</v>
      </c>
    </row>
    <row r="4631" spans="1:9" x14ac:dyDescent="0.25">
      <c r="A4631" t="str">
        <f>IF(ItemLists_295084!A4629="Juvenile Non-Fiction","JNF","")</f>
        <v/>
      </c>
      <c r="B4631">
        <f>ItemLists_295084!B4629</f>
        <v>0</v>
      </c>
      <c r="C4631" t="str">
        <f>LEFT(ItemLists_295084!D4629,36)</f>
        <v/>
      </c>
      <c r="D4631" s="3" t="str">
        <f>IF(ItemLists_295084!AE4629=1,"Yes","No")</f>
        <v>No</v>
      </c>
      <c r="E4631" s="18">
        <f>ItemLists_295084!C4629</f>
        <v>0</v>
      </c>
      <c r="F4631">
        <f>ItemLists_295084!F4629</f>
        <v>0</v>
      </c>
      <c r="G4631">
        <f>ItemLists_295084!P4629</f>
        <v>0</v>
      </c>
      <c r="H4631" s="1">
        <f>ItemLists_295084!W4629</f>
        <v>0</v>
      </c>
      <c r="I4631">
        <f>ItemLists_295084!S4629</f>
        <v>0</v>
      </c>
    </row>
    <row r="4632" spans="1:9" x14ac:dyDescent="0.25">
      <c r="A4632" t="str">
        <f>IF(ItemLists_295084!A4630="Juvenile Non-Fiction","JNF","")</f>
        <v/>
      </c>
      <c r="B4632">
        <f>ItemLists_295084!B4630</f>
        <v>0</v>
      </c>
      <c r="C4632" t="str">
        <f>LEFT(ItemLists_295084!D4630,36)</f>
        <v/>
      </c>
      <c r="D4632" s="3" t="str">
        <f>IF(ItemLists_295084!AE4630=1,"Yes","No")</f>
        <v>No</v>
      </c>
      <c r="E4632" s="18">
        <f>ItemLists_295084!C4630</f>
        <v>0</v>
      </c>
      <c r="F4632">
        <f>ItemLists_295084!F4630</f>
        <v>0</v>
      </c>
      <c r="G4632">
        <f>ItemLists_295084!P4630</f>
        <v>0</v>
      </c>
      <c r="H4632" s="1">
        <f>ItemLists_295084!W4630</f>
        <v>0</v>
      </c>
      <c r="I4632">
        <f>ItemLists_295084!S4630</f>
        <v>0</v>
      </c>
    </row>
    <row r="4633" spans="1:9" x14ac:dyDescent="0.25">
      <c r="A4633" t="str">
        <f>IF(ItemLists_295084!A4631="Juvenile Non-Fiction","JNF","")</f>
        <v/>
      </c>
      <c r="B4633">
        <f>ItemLists_295084!B4631</f>
        <v>0</v>
      </c>
      <c r="C4633" t="str">
        <f>LEFT(ItemLists_295084!D4631,36)</f>
        <v/>
      </c>
      <c r="D4633" s="3" t="str">
        <f>IF(ItemLists_295084!AE4631=1,"Yes","No")</f>
        <v>No</v>
      </c>
      <c r="E4633" s="18">
        <f>ItemLists_295084!C4631</f>
        <v>0</v>
      </c>
      <c r="F4633">
        <f>ItemLists_295084!F4631</f>
        <v>0</v>
      </c>
      <c r="G4633">
        <f>ItemLists_295084!P4631</f>
        <v>0</v>
      </c>
      <c r="H4633" s="1">
        <f>ItemLists_295084!W4631</f>
        <v>0</v>
      </c>
      <c r="I4633">
        <f>ItemLists_295084!S4631</f>
        <v>0</v>
      </c>
    </row>
    <row r="4634" spans="1:9" x14ac:dyDescent="0.25">
      <c r="A4634" t="str">
        <f>IF(ItemLists_295084!A4632="Juvenile Non-Fiction","JNF","")</f>
        <v/>
      </c>
      <c r="B4634">
        <f>ItemLists_295084!B4632</f>
        <v>0</v>
      </c>
      <c r="C4634" t="str">
        <f>LEFT(ItemLists_295084!D4632,36)</f>
        <v/>
      </c>
      <c r="D4634" s="3" t="str">
        <f>IF(ItemLists_295084!AE4632=1,"Yes","No")</f>
        <v>No</v>
      </c>
      <c r="E4634" s="18">
        <f>ItemLists_295084!C4632</f>
        <v>0</v>
      </c>
      <c r="F4634">
        <f>ItemLists_295084!F4632</f>
        <v>0</v>
      </c>
      <c r="G4634">
        <f>ItemLists_295084!P4632</f>
        <v>0</v>
      </c>
      <c r="H4634" s="1">
        <f>ItemLists_295084!W4632</f>
        <v>0</v>
      </c>
      <c r="I4634">
        <f>ItemLists_295084!S4632</f>
        <v>0</v>
      </c>
    </row>
    <row r="4635" spans="1:9" x14ac:dyDescent="0.25">
      <c r="A4635" t="str">
        <f>IF(ItemLists_295084!A4633="Juvenile Non-Fiction","JNF","")</f>
        <v/>
      </c>
      <c r="B4635">
        <f>ItemLists_295084!B4633</f>
        <v>0</v>
      </c>
      <c r="C4635" t="str">
        <f>LEFT(ItemLists_295084!D4633,36)</f>
        <v/>
      </c>
      <c r="D4635" s="3" t="str">
        <f>IF(ItemLists_295084!AE4633=1,"Yes","No")</f>
        <v>No</v>
      </c>
      <c r="E4635" s="18">
        <f>ItemLists_295084!C4633</f>
        <v>0</v>
      </c>
      <c r="F4635">
        <f>ItemLists_295084!F4633</f>
        <v>0</v>
      </c>
      <c r="G4635">
        <f>ItemLists_295084!P4633</f>
        <v>0</v>
      </c>
      <c r="H4635" s="1">
        <f>ItemLists_295084!W4633</f>
        <v>0</v>
      </c>
      <c r="I4635">
        <f>ItemLists_295084!S4633</f>
        <v>0</v>
      </c>
    </row>
    <row r="4636" spans="1:9" x14ac:dyDescent="0.25">
      <c r="A4636" t="str">
        <f>IF(ItemLists_295084!A4634="Juvenile Non-Fiction","JNF","")</f>
        <v/>
      </c>
      <c r="B4636">
        <f>ItemLists_295084!B4634</f>
        <v>0</v>
      </c>
      <c r="C4636" t="str">
        <f>LEFT(ItemLists_295084!D4634,36)</f>
        <v/>
      </c>
      <c r="D4636" s="3" t="str">
        <f>IF(ItemLists_295084!AE4634=1,"Yes","No")</f>
        <v>No</v>
      </c>
      <c r="E4636" s="18">
        <f>ItemLists_295084!C4634</f>
        <v>0</v>
      </c>
      <c r="F4636">
        <f>ItemLists_295084!F4634</f>
        <v>0</v>
      </c>
      <c r="G4636">
        <f>ItemLists_295084!P4634</f>
        <v>0</v>
      </c>
      <c r="H4636" s="1">
        <f>ItemLists_295084!W4634</f>
        <v>0</v>
      </c>
      <c r="I4636">
        <f>ItemLists_295084!S4634</f>
        <v>0</v>
      </c>
    </row>
    <row r="4637" spans="1:9" x14ac:dyDescent="0.25">
      <c r="A4637" t="str">
        <f>IF(ItemLists_295084!A4635="Juvenile Non-Fiction","JNF","")</f>
        <v/>
      </c>
      <c r="B4637">
        <f>ItemLists_295084!B4635</f>
        <v>0</v>
      </c>
      <c r="C4637" t="str">
        <f>LEFT(ItemLists_295084!D4635,36)</f>
        <v/>
      </c>
      <c r="D4637" s="3" t="str">
        <f>IF(ItemLists_295084!AE4635=1,"Yes","No")</f>
        <v>No</v>
      </c>
      <c r="E4637" s="18">
        <f>ItemLists_295084!C4635</f>
        <v>0</v>
      </c>
      <c r="F4637">
        <f>ItemLists_295084!F4635</f>
        <v>0</v>
      </c>
      <c r="G4637">
        <f>ItemLists_295084!P4635</f>
        <v>0</v>
      </c>
      <c r="H4637" s="1">
        <f>ItemLists_295084!W4635</f>
        <v>0</v>
      </c>
      <c r="I4637">
        <f>ItemLists_295084!S4635</f>
        <v>0</v>
      </c>
    </row>
    <row r="4638" spans="1:9" x14ac:dyDescent="0.25">
      <c r="A4638" t="str">
        <f>IF(ItemLists_295084!A4636="Juvenile Non-Fiction","JNF","")</f>
        <v/>
      </c>
      <c r="B4638">
        <f>ItemLists_295084!B4636</f>
        <v>0</v>
      </c>
      <c r="C4638" t="str">
        <f>LEFT(ItemLists_295084!D4636,36)</f>
        <v/>
      </c>
      <c r="D4638" s="3" t="str">
        <f>IF(ItemLists_295084!AE4636=1,"Yes","No")</f>
        <v>No</v>
      </c>
      <c r="E4638" s="18">
        <f>ItemLists_295084!C4636</f>
        <v>0</v>
      </c>
      <c r="F4638">
        <f>ItemLists_295084!F4636</f>
        <v>0</v>
      </c>
      <c r="G4638">
        <f>ItemLists_295084!P4636</f>
        <v>0</v>
      </c>
      <c r="H4638" s="1">
        <f>ItemLists_295084!W4636</f>
        <v>0</v>
      </c>
      <c r="I4638">
        <f>ItemLists_295084!S4636</f>
        <v>0</v>
      </c>
    </row>
    <row r="4639" spans="1:9" x14ac:dyDescent="0.25">
      <c r="A4639" t="str">
        <f>IF(ItemLists_295084!A4637="Juvenile Non-Fiction","JNF","")</f>
        <v/>
      </c>
      <c r="B4639">
        <f>ItemLists_295084!B4637</f>
        <v>0</v>
      </c>
      <c r="C4639" t="str">
        <f>LEFT(ItemLists_295084!D4637,36)</f>
        <v/>
      </c>
      <c r="D4639" s="3" t="str">
        <f>IF(ItemLists_295084!AE4637=1,"Yes","No")</f>
        <v>No</v>
      </c>
      <c r="E4639" s="18">
        <f>ItemLists_295084!C4637</f>
        <v>0</v>
      </c>
      <c r="F4639">
        <f>ItemLists_295084!F4637</f>
        <v>0</v>
      </c>
      <c r="G4639">
        <f>ItemLists_295084!P4637</f>
        <v>0</v>
      </c>
      <c r="H4639" s="1">
        <f>ItemLists_295084!W4637</f>
        <v>0</v>
      </c>
      <c r="I4639">
        <f>ItemLists_295084!S4637</f>
        <v>0</v>
      </c>
    </row>
    <row r="4640" spans="1:9" x14ac:dyDescent="0.25">
      <c r="A4640" t="str">
        <f>IF(ItemLists_295084!A4638="Juvenile Non-Fiction","JNF","")</f>
        <v/>
      </c>
      <c r="B4640">
        <f>ItemLists_295084!B4638</f>
        <v>0</v>
      </c>
      <c r="C4640" t="str">
        <f>LEFT(ItemLists_295084!D4638,36)</f>
        <v/>
      </c>
      <c r="D4640" s="3" t="str">
        <f>IF(ItemLists_295084!AE4638=1,"Yes","No")</f>
        <v>No</v>
      </c>
      <c r="E4640" s="18">
        <f>ItemLists_295084!C4638</f>
        <v>0</v>
      </c>
      <c r="F4640">
        <f>ItemLists_295084!F4638</f>
        <v>0</v>
      </c>
      <c r="G4640">
        <f>ItemLists_295084!P4638</f>
        <v>0</v>
      </c>
      <c r="H4640" s="1">
        <f>ItemLists_295084!W4638</f>
        <v>0</v>
      </c>
      <c r="I4640">
        <f>ItemLists_295084!S4638</f>
        <v>0</v>
      </c>
    </row>
    <row r="4641" spans="1:9" x14ac:dyDescent="0.25">
      <c r="A4641" t="str">
        <f>IF(ItemLists_295084!A4639="Juvenile Non-Fiction","JNF","")</f>
        <v/>
      </c>
      <c r="B4641">
        <f>ItemLists_295084!B4639</f>
        <v>0</v>
      </c>
      <c r="C4641" t="str">
        <f>LEFT(ItemLists_295084!D4639,36)</f>
        <v/>
      </c>
      <c r="D4641" s="3" t="str">
        <f>IF(ItemLists_295084!AE4639=1,"Yes","No")</f>
        <v>No</v>
      </c>
      <c r="E4641" s="18">
        <f>ItemLists_295084!C4639</f>
        <v>0</v>
      </c>
      <c r="F4641">
        <f>ItemLists_295084!F4639</f>
        <v>0</v>
      </c>
      <c r="G4641">
        <f>ItemLists_295084!P4639</f>
        <v>0</v>
      </c>
      <c r="H4641" s="1">
        <f>ItemLists_295084!W4639</f>
        <v>0</v>
      </c>
      <c r="I4641">
        <f>ItemLists_295084!S4639</f>
        <v>0</v>
      </c>
    </row>
    <row r="4642" spans="1:9" x14ac:dyDescent="0.25">
      <c r="A4642" t="str">
        <f>IF(ItemLists_295084!A4640="Juvenile Non-Fiction","JNF","")</f>
        <v/>
      </c>
      <c r="B4642">
        <f>ItemLists_295084!B4640</f>
        <v>0</v>
      </c>
      <c r="C4642" t="str">
        <f>LEFT(ItemLists_295084!D4640,36)</f>
        <v/>
      </c>
      <c r="D4642" s="3" t="str">
        <f>IF(ItemLists_295084!AE4640=1,"Yes","No")</f>
        <v>No</v>
      </c>
      <c r="E4642" s="18">
        <f>ItemLists_295084!C4640</f>
        <v>0</v>
      </c>
      <c r="F4642">
        <f>ItemLists_295084!F4640</f>
        <v>0</v>
      </c>
      <c r="G4642">
        <f>ItemLists_295084!P4640</f>
        <v>0</v>
      </c>
      <c r="H4642" s="1">
        <f>ItemLists_295084!W4640</f>
        <v>0</v>
      </c>
      <c r="I4642">
        <f>ItemLists_295084!S4640</f>
        <v>0</v>
      </c>
    </row>
    <row r="4643" spans="1:9" x14ac:dyDescent="0.25">
      <c r="A4643" t="str">
        <f>IF(ItemLists_295084!A4641="Juvenile Non-Fiction","JNF","")</f>
        <v/>
      </c>
      <c r="B4643">
        <f>ItemLists_295084!B4641</f>
        <v>0</v>
      </c>
      <c r="C4643" t="str">
        <f>LEFT(ItemLists_295084!D4641,36)</f>
        <v/>
      </c>
      <c r="D4643" s="3" t="str">
        <f>IF(ItemLists_295084!AE4641=1,"Yes","No")</f>
        <v>No</v>
      </c>
      <c r="E4643" s="18">
        <f>ItemLists_295084!C4641</f>
        <v>0</v>
      </c>
      <c r="F4643">
        <f>ItemLists_295084!F4641</f>
        <v>0</v>
      </c>
      <c r="G4643">
        <f>ItemLists_295084!P4641</f>
        <v>0</v>
      </c>
      <c r="H4643" s="1">
        <f>ItemLists_295084!W4641</f>
        <v>0</v>
      </c>
      <c r="I4643">
        <f>ItemLists_295084!S4641</f>
        <v>0</v>
      </c>
    </row>
    <row r="4644" spans="1:9" x14ac:dyDescent="0.25">
      <c r="A4644" t="str">
        <f>IF(ItemLists_295084!A4642="Juvenile Non-Fiction","JNF","")</f>
        <v/>
      </c>
      <c r="B4644">
        <f>ItemLists_295084!B4642</f>
        <v>0</v>
      </c>
      <c r="C4644" t="str">
        <f>LEFT(ItemLists_295084!D4642,36)</f>
        <v/>
      </c>
      <c r="D4644" s="3" t="str">
        <f>IF(ItemLists_295084!AE4642=1,"Yes","No")</f>
        <v>No</v>
      </c>
      <c r="E4644" s="18">
        <f>ItemLists_295084!C4642</f>
        <v>0</v>
      </c>
      <c r="F4644">
        <f>ItemLists_295084!F4642</f>
        <v>0</v>
      </c>
      <c r="G4644">
        <f>ItemLists_295084!P4642</f>
        <v>0</v>
      </c>
      <c r="H4644" s="1">
        <f>ItemLists_295084!W4642</f>
        <v>0</v>
      </c>
      <c r="I4644">
        <f>ItemLists_295084!S4642</f>
        <v>0</v>
      </c>
    </row>
    <row r="4645" spans="1:9" x14ac:dyDescent="0.25">
      <c r="A4645" t="str">
        <f>IF(ItemLists_295084!A4643="Juvenile Non-Fiction","JNF","")</f>
        <v/>
      </c>
      <c r="B4645">
        <f>ItemLists_295084!B4643</f>
        <v>0</v>
      </c>
      <c r="C4645" t="str">
        <f>LEFT(ItemLists_295084!D4643,36)</f>
        <v/>
      </c>
      <c r="D4645" s="3" t="str">
        <f>IF(ItemLists_295084!AE4643=1,"Yes","No")</f>
        <v>No</v>
      </c>
      <c r="E4645" s="18">
        <f>ItemLists_295084!C4643</f>
        <v>0</v>
      </c>
      <c r="F4645">
        <f>ItemLists_295084!F4643</f>
        <v>0</v>
      </c>
      <c r="G4645">
        <f>ItemLists_295084!P4643</f>
        <v>0</v>
      </c>
      <c r="H4645" s="1">
        <f>ItemLists_295084!W4643</f>
        <v>0</v>
      </c>
      <c r="I4645">
        <f>ItemLists_295084!S4643</f>
        <v>0</v>
      </c>
    </row>
    <row r="4646" spans="1:9" x14ac:dyDescent="0.25">
      <c r="A4646" t="str">
        <f>IF(ItemLists_295084!A4644="Juvenile Non-Fiction","JNF","")</f>
        <v/>
      </c>
      <c r="B4646">
        <f>ItemLists_295084!B4644</f>
        <v>0</v>
      </c>
      <c r="C4646" t="str">
        <f>LEFT(ItemLists_295084!D4644,36)</f>
        <v/>
      </c>
      <c r="D4646" s="3" t="str">
        <f>IF(ItemLists_295084!AE4644=1,"Yes","No")</f>
        <v>No</v>
      </c>
      <c r="E4646" s="18">
        <f>ItemLists_295084!C4644</f>
        <v>0</v>
      </c>
      <c r="F4646">
        <f>ItemLists_295084!F4644</f>
        <v>0</v>
      </c>
      <c r="G4646">
        <f>ItemLists_295084!P4644</f>
        <v>0</v>
      </c>
      <c r="H4646" s="1">
        <f>ItemLists_295084!W4644</f>
        <v>0</v>
      </c>
      <c r="I4646">
        <f>ItemLists_295084!S4644</f>
        <v>0</v>
      </c>
    </row>
    <row r="4647" spans="1:9" x14ac:dyDescent="0.25">
      <c r="A4647" t="str">
        <f>IF(ItemLists_295084!A4645="Juvenile Non-Fiction","JNF","")</f>
        <v/>
      </c>
      <c r="B4647">
        <f>ItemLists_295084!B4645</f>
        <v>0</v>
      </c>
      <c r="C4647" t="str">
        <f>LEFT(ItemLists_295084!D4645,36)</f>
        <v/>
      </c>
      <c r="D4647" s="3" t="str">
        <f>IF(ItemLists_295084!AE4645=1,"Yes","No")</f>
        <v>No</v>
      </c>
      <c r="E4647" s="18">
        <f>ItemLists_295084!C4645</f>
        <v>0</v>
      </c>
      <c r="F4647">
        <f>ItemLists_295084!F4645</f>
        <v>0</v>
      </c>
      <c r="G4647">
        <f>ItemLists_295084!P4645</f>
        <v>0</v>
      </c>
      <c r="H4647" s="1">
        <f>ItemLists_295084!W4645</f>
        <v>0</v>
      </c>
      <c r="I4647">
        <f>ItemLists_295084!S4645</f>
        <v>0</v>
      </c>
    </row>
    <row r="4648" spans="1:9" x14ac:dyDescent="0.25">
      <c r="A4648" t="str">
        <f>IF(ItemLists_295084!A4646="Juvenile Non-Fiction","JNF","")</f>
        <v/>
      </c>
      <c r="B4648">
        <f>ItemLists_295084!B4646</f>
        <v>0</v>
      </c>
      <c r="C4648" t="str">
        <f>LEFT(ItemLists_295084!D4646,36)</f>
        <v/>
      </c>
      <c r="D4648" s="3" t="str">
        <f>IF(ItemLists_295084!AE4646=1,"Yes","No")</f>
        <v>No</v>
      </c>
      <c r="E4648" s="18">
        <f>ItemLists_295084!C4646</f>
        <v>0</v>
      </c>
      <c r="F4648">
        <f>ItemLists_295084!F4646</f>
        <v>0</v>
      </c>
      <c r="G4648">
        <f>ItemLists_295084!P4646</f>
        <v>0</v>
      </c>
      <c r="H4648" s="1">
        <f>ItemLists_295084!W4646</f>
        <v>0</v>
      </c>
      <c r="I4648">
        <f>ItemLists_295084!S4646</f>
        <v>0</v>
      </c>
    </row>
    <row r="4649" spans="1:9" x14ac:dyDescent="0.25">
      <c r="A4649" t="str">
        <f>IF(ItemLists_295084!A4647="Juvenile Non-Fiction","JNF","")</f>
        <v/>
      </c>
      <c r="B4649">
        <f>ItemLists_295084!B4647</f>
        <v>0</v>
      </c>
      <c r="C4649" t="str">
        <f>LEFT(ItemLists_295084!D4647,36)</f>
        <v/>
      </c>
      <c r="D4649" s="3" t="str">
        <f>IF(ItemLists_295084!AE4647=1,"Yes","No")</f>
        <v>No</v>
      </c>
      <c r="E4649" s="18">
        <f>ItemLists_295084!C4647</f>
        <v>0</v>
      </c>
      <c r="F4649">
        <f>ItemLists_295084!F4647</f>
        <v>0</v>
      </c>
      <c r="G4649">
        <f>ItemLists_295084!P4647</f>
        <v>0</v>
      </c>
      <c r="H4649" s="1">
        <f>ItemLists_295084!W4647</f>
        <v>0</v>
      </c>
      <c r="I4649">
        <f>ItemLists_295084!S4647</f>
        <v>0</v>
      </c>
    </row>
    <row r="4650" spans="1:9" x14ac:dyDescent="0.25">
      <c r="A4650" t="str">
        <f>IF(ItemLists_295084!A4648="Juvenile Non-Fiction","JNF","")</f>
        <v/>
      </c>
      <c r="B4650">
        <f>ItemLists_295084!B4648</f>
        <v>0</v>
      </c>
      <c r="C4650" t="str">
        <f>LEFT(ItemLists_295084!D4648,36)</f>
        <v/>
      </c>
      <c r="D4650" s="3" t="str">
        <f>IF(ItemLists_295084!AE4648=1,"Yes","No")</f>
        <v>No</v>
      </c>
      <c r="E4650" s="18">
        <f>ItemLists_295084!C4648</f>
        <v>0</v>
      </c>
      <c r="F4650">
        <f>ItemLists_295084!F4648</f>
        <v>0</v>
      </c>
      <c r="G4650">
        <f>ItemLists_295084!P4648</f>
        <v>0</v>
      </c>
      <c r="H4650" s="1">
        <f>ItemLists_295084!W4648</f>
        <v>0</v>
      </c>
      <c r="I4650">
        <f>ItemLists_295084!S4648</f>
        <v>0</v>
      </c>
    </row>
    <row r="4651" spans="1:9" x14ac:dyDescent="0.25">
      <c r="A4651" t="str">
        <f>IF(ItemLists_295084!A4649="Juvenile Non-Fiction","JNF","")</f>
        <v/>
      </c>
      <c r="B4651">
        <f>ItemLists_295084!B4649</f>
        <v>0</v>
      </c>
      <c r="C4651" t="str">
        <f>LEFT(ItemLists_295084!D4649,36)</f>
        <v/>
      </c>
      <c r="D4651" s="3" t="str">
        <f>IF(ItemLists_295084!AE4649=1,"Yes","No")</f>
        <v>No</v>
      </c>
      <c r="E4651" s="18">
        <f>ItemLists_295084!C4649</f>
        <v>0</v>
      </c>
      <c r="F4651">
        <f>ItemLists_295084!F4649</f>
        <v>0</v>
      </c>
      <c r="G4651">
        <f>ItemLists_295084!P4649</f>
        <v>0</v>
      </c>
      <c r="H4651" s="1">
        <f>ItemLists_295084!W4649</f>
        <v>0</v>
      </c>
      <c r="I4651">
        <f>ItemLists_295084!S4649</f>
        <v>0</v>
      </c>
    </row>
    <row r="4652" spans="1:9" x14ac:dyDescent="0.25">
      <c r="A4652" t="str">
        <f>IF(ItemLists_295084!A4650="Juvenile Non-Fiction","JNF","")</f>
        <v/>
      </c>
      <c r="B4652">
        <f>ItemLists_295084!B4650</f>
        <v>0</v>
      </c>
      <c r="C4652" t="str">
        <f>LEFT(ItemLists_295084!D4650,36)</f>
        <v/>
      </c>
      <c r="D4652" s="3" t="str">
        <f>IF(ItemLists_295084!AE4650=1,"Yes","No")</f>
        <v>No</v>
      </c>
      <c r="E4652" s="18">
        <f>ItemLists_295084!C4650</f>
        <v>0</v>
      </c>
      <c r="F4652">
        <f>ItemLists_295084!F4650</f>
        <v>0</v>
      </c>
      <c r="G4652">
        <f>ItemLists_295084!P4650</f>
        <v>0</v>
      </c>
      <c r="H4652" s="1">
        <f>ItemLists_295084!W4650</f>
        <v>0</v>
      </c>
      <c r="I4652">
        <f>ItemLists_295084!S4650</f>
        <v>0</v>
      </c>
    </row>
    <row r="4653" spans="1:9" x14ac:dyDescent="0.25">
      <c r="A4653" t="str">
        <f>IF(ItemLists_295084!A4651="Juvenile Non-Fiction","JNF","")</f>
        <v/>
      </c>
      <c r="B4653">
        <f>ItemLists_295084!B4651</f>
        <v>0</v>
      </c>
      <c r="C4653" t="str">
        <f>LEFT(ItemLists_295084!D4651,36)</f>
        <v/>
      </c>
      <c r="D4653" s="3" t="str">
        <f>IF(ItemLists_295084!AE4651=1,"Yes","No")</f>
        <v>No</v>
      </c>
      <c r="E4653" s="18">
        <f>ItemLists_295084!C4651</f>
        <v>0</v>
      </c>
      <c r="F4653">
        <f>ItemLists_295084!F4651</f>
        <v>0</v>
      </c>
      <c r="G4653">
        <f>ItemLists_295084!P4651</f>
        <v>0</v>
      </c>
      <c r="H4653" s="1">
        <f>ItemLists_295084!W4651</f>
        <v>0</v>
      </c>
      <c r="I4653">
        <f>ItemLists_295084!S4651</f>
        <v>0</v>
      </c>
    </row>
    <row r="4654" spans="1:9" x14ac:dyDescent="0.25">
      <c r="A4654" t="str">
        <f>IF(ItemLists_295084!A4652="Juvenile Non-Fiction","JNF","")</f>
        <v/>
      </c>
      <c r="B4654">
        <f>ItemLists_295084!B4652</f>
        <v>0</v>
      </c>
      <c r="C4654" t="str">
        <f>LEFT(ItemLists_295084!D4652,36)</f>
        <v/>
      </c>
      <c r="D4654" s="3" t="str">
        <f>IF(ItemLists_295084!AE4652=1,"Yes","No")</f>
        <v>No</v>
      </c>
      <c r="E4654" s="18">
        <f>ItemLists_295084!C4652</f>
        <v>0</v>
      </c>
      <c r="F4654">
        <f>ItemLists_295084!F4652</f>
        <v>0</v>
      </c>
      <c r="G4654">
        <f>ItemLists_295084!P4652</f>
        <v>0</v>
      </c>
      <c r="H4654" s="1">
        <f>ItemLists_295084!W4652</f>
        <v>0</v>
      </c>
      <c r="I4654">
        <f>ItemLists_295084!S4652</f>
        <v>0</v>
      </c>
    </row>
    <row r="4655" spans="1:9" x14ac:dyDescent="0.25">
      <c r="A4655" t="str">
        <f>IF(ItemLists_295084!A4653="Juvenile Non-Fiction","JNF","")</f>
        <v/>
      </c>
      <c r="B4655">
        <f>ItemLists_295084!B4653</f>
        <v>0</v>
      </c>
      <c r="C4655" t="str">
        <f>LEFT(ItemLists_295084!D4653,36)</f>
        <v/>
      </c>
      <c r="D4655" s="3" t="str">
        <f>IF(ItemLists_295084!AE4653=1,"Yes","No")</f>
        <v>No</v>
      </c>
      <c r="E4655" s="18">
        <f>ItemLists_295084!C4653</f>
        <v>0</v>
      </c>
      <c r="F4655">
        <f>ItemLists_295084!F4653</f>
        <v>0</v>
      </c>
      <c r="G4655">
        <f>ItemLists_295084!P4653</f>
        <v>0</v>
      </c>
      <c r="H4655" s="1">
        <f>ItemLists_295084!W4653</f>
        <v>0</v>
      </c>
      <c r="I4655">
        <f>ItemLists_295084!S4653</f>
        <v>0</v>
      </c>
    </row>
    <row r="4656" spans="1:9" x14ac:dyDescent="0.25">
      <c r="A4656" t="str">
        <f>IF(ItemLists_295084!A4654="Juvenile Non-Fiction","JNF","")</f>
        <v/>
      </c>
      <c r="B4656">
        <f>ItemLists_295084!B4654</f>
        <v>0</v>
      </c>
      <c r="C4656" t="str">
        <f>LEFT(ItemLists_295084!D4654,36)</f>
        <v/>
      </c>
      <c r="D4656" s="3" t="str">
        <f>IF(ItemLists_295084!AE4654=1,"Yes","No")</f>
        <v>No</v>
      </c>
      <c r="E4656" s="18">
        <f>ItemLists_295084!C4654</f>
        <v>0</v>
      </c>
      <c r="F4656">
        <f>ItemLists_295084!F4654</f>
        <v>0</v>
      </c>
      <c r="G4656">
        <f>ItemLists_295084!P4654</f>
        <v>0</v>
      </c>
      <c r="H4656" s="1">
        <f>ItemLists_295084!W4654</f>
        <v>0</v>
      </c>
      <c r="I4656">
        <f>ItemLists_295084!S4654</f>
        <v>0</v>
      </c>
    </row>
    <row r="4657" spans="1:9" x14ac:dyDescent="0.25">
      <c r="A4657" t="str">
        <f>IF(ItemLists_295084!A4655="Juvenile Non-Fiction","JNF","")</f>
        <v/>
      </c>
      <c r="B4657">
        <f>ItemLists_295084!B4655</f>
        <v>0</v>
      </c>
      <c r="C4657" t="str">
        <f>LEFT(ItemLists_295084!D4655,36)</f>
        <v/>
      </c>
      <c r="D4657" s="3" t="str">
        <f>IF(ItemLists_295084!AE4655=1,"Yes","No")</f>
        <v>No</v>
      </c>
      <c r="E4657" s="18">
        <f>ItemLists_295084!C4655</f>
        <v>0</v>
      </c>
      <c r="F4657">
        <f>ItemLists_295084!F4655</f>
        <v>0</v>
      </c>
      <c r="G4657">
        <f>ItemLists_295084!P4655</f>
        <v>0</v>
      </c>
      <c r="H4657" s="1">
        <f>ItemLists_295084!W4655</f>
        <v>0</v>
      </c>
      <c r="I4657">
        <f>ItemLists_295084!S4655</f>
        <v>0</v>
      </c>
    </row>
    <row r="4658" spans="1:9" x14ac:dyDescent="0.25">
      <c r="A4658" t="str">
        <f>IF(ItemLists_295084!A4656="Juvenile Non-Fiction","JNF","")</f>
        <v/>
      </c>
      <c r="B4658">
        <f>ItemLists_295084!B4656</f>
        <v>0</v>
      </c>
      <c r="C4658" t="str">
        <f>LEFT(ItemLists_295084!D4656,36)</f>
        <v/>
      </c>
      <c r="D4658" s="3" t="str">
        <f>IF(ItemLists_295084!AE4656=1,"Yes","No")</f>
        <v>No</v>
      </c>
      <c r="E4658" s="18">
        <f>ItemLists_295084!C4656</f>
        <v>0</v>
      </c>
      <c r="F4658">
        <f>ItemLists_295084!F4656</f>
        <v>0</v>
      </c>
      <c r="G4658">
        <f>ItemLists_295084!P4656</f>
        <v>0</v>
      </c>
      <c r="H4658" s="1">
        <f>ItemLists_295084!W4656</f>
        <v>0</v>
      </c>
      <c r="I4658">
        <f>ItemLists_295084!S4656</f>
        <v>0</v>
      </c>
    </row>
    <row r="4659" spans="1:9" x14ac:dyDescent="0.25">
      <c r="A4659" t="str">
        <f>IF(ItemLists_295084!A4657="Juvenile Non-Fiction","JNF","")</f>
        <v/>
      </c>
      <c r="B4659">
        <f>ItemLists_295084!B4657</f>
        <v>0</v>
      </c>
      <c r="C4659" t="str">
        <f>LEFT(ItemLists_295084!D4657,36)</f>
        <v/>
      </c>
      <c r="D4659" s="3" t="str">
        <f>IF(ItemLists_295084!AE4657=1,"Yes","No")</f>
        <v>No</v>
      </c>
      <c r="E4659" s="18">
        <f>ItemLists_295084!C4657</f>
        <v>0</v>
      </c>
      <c r="F4659">
        <f>ItemLists_295084!F4657</f>
        <v>0</v>
      </c>
      <c r="G4659">
        <f>ItemLists_295084!P4657</f>
        <v>0</v>
      </c>
      <c r="H4659" s="1">
        <f>ItemLists_295084!W4657</f>
        <v>0</v>
      </c>
      <c r="I4659">
        <f>ItemLists_295084!S4657</f>
        <v>0</v>
      </c>
    </row>
    <row r="4660" spans="1:9" x14ac:dyDescent="0.25">
      <c r="A4660" t="str">
        <f>IF(ItemLists_295084!A4658="Juvenile Non-Fiction","JNF","")</f>
        <v/>
      </c>
      <c r="B4660">
        <f>ItemLists_295084!B4658</f>
        <v>0</v>
      </c>
      <c r="C4660" t="str">
        <f>LEFT(ItemLists_295084!D4658,36)</f>
        <v/>
      </c>
      <c r="D4660" s="3" t="str">
        <f>IF(ItemLists_295084!AE4658=1,"Yes","No")</f>
        <v>No</v>
      </c>
      <c r="E4660" s="18">
        <f>ItemLists_295084!C4658</f>
        <v>0</v>
      </c>
      <c r="F4660">
        <f>ItemLists_295084!F4658</f>
        <v>0</v>
      </c>
      <c r="G4660">
        <f>ItemLists_295084!P4658</f>
        <v>0</v>
      </c>
      <c r="H4660" s="1">
        <f>ItemLists_295084!W4658</f>
        <v>0</v>
      </c>
      <c r="I4660">
        <f>ItemLists_295084!S4658</f>
        <v>0</v>
      </c>
    </row>
    <row r="4661" spans="1:9" x14ac:dyDescent="0.25">
      <c r="A4661" t="str">
        <f>IF(ItemLists_295084!A4659="Juvenile Non-Fiction","JNF","")</f>
        <v/>
      </c>
      <c r="B4661">
        <f>ItemLists_295084!B4659</f>
        <v>0</v>
      </c>
      <c r="C4661" t="str">
        <f>LEFT(ItemLists_295084!D4659,36)</f>
        <v/>
      </c>
      <c r="D4661" s="3" t="str">
        <f>IF(ItemLists_295084!AE4659=1,"Yes","No")</f>
        <v>No</v>
      </c>
      <c r="E4661" s="18">
        <f>ItemLists_295084!C4659</f>
        <v>0</v>
      </c>
      <c r="F4661">
        <f>ItemLists_295084!F4659</f>
        <v>0</v>
      </c>
      <c r="G4661">
        <f>ItemLists_295084!P4659</f>
        <v>0</v>
      </c>
      <c r="H4661" s="1">
        <f>ItemLists_295084!W4659</f>
        <v>0</v>
      </c>
      <c r="I4661">
        <f>ItemLists_295084!S4659</f>
        <v>0</v>
      </c>
    </row>
    <row r="4662" spans="1:9" x14ac:dyDescent="0.25">
      <c r="A4662" t="str">
        <f>IF(ItemLists_295084!A4660="Juvenile Non-Fiction","JNF","")</f>
        <v/>
      </c>
      <c r="B4662">
        <f>ItemLists_295084!B4660</f>
        <v>0</v>
      </c>
      <c r="C4662" t="str">
        <f>LEFT(ItemLists_295084!D4660,36)</f>
        <v/>
      </c>
      <c r="D4662" s="3" t="str">
        <f>IF(ItemLists_295084!AE4660=1,"Yes","No")</f>
        <v>No</v>
      </c>
      <c r="E4662" s="18">
        <f>ItemLists_295084!C4660</f>
        <v>0</v>
      </c>
      <c r="F4662">
        <f>ItemLists_295084!F4660</f>
        <v>0</v>
      </c>
      <c r="G4662">
        <f>ItemLists_295084!P4660</f>
        <v>0</v>
      </c>
      <c r="H4662" s="1">
        <f>ItemLists_295084!W4660</f>
        <v>0</v>
      </c>
      <c r="I4662">
        <f>ItemLists_295084!S4660</f>
        <v>0</v>
      </c>
    </row>
    <row r="4663" spans="1:9" x14ac:dyDescent="0.25">
      <c r="A4663" t="str">
        <f>IF(ItemLists_295084!A4661="Juvenile Non-Fiction","JNF","")</f>
        <v/>
      </c>
      <c r="B4663">
        <f>ItemLists_295084!B4661</f>
        <v>0</v>
      </c>
      <c r="C4663" t="str">
        <f>LEFT(ItemLists_295084!D4661,36)</f>
        <v/>
      </c>
      <c r="D4663" s="3" t="str">
        <f>IF(ItemLists_295084!AE4661=1,"Yes","No")</f>
        <v>No</v>
      </c>
      <c r="E4663" s="18">
        <f>ItemLists_295084!C4661</f>
        <v>0</v>
      </c>
      <c r="F4663">
        <f>ItemLists_295084!F4661</f>
        <v>0</v>
      </c>
      <c r="G4663">
        <f>ItemLists_295084!P4661</f>
        <v>0</v>
      </c>
      <c r="H4663" s="1">
        <f>ItemLists_295084!W4661</f>
        <v>0</v>
      </c>
      <c r="I4663">
        <f>ItemLists_295084!S4661</f>
        <v>0</v>
      </c>
    </row>
    <row r="4664" spans="1:9" x14ac:dyDescent="0.25">
      <c r="A4664" t="str">
        <f>IF(ItemLists_295084!A4662="Juvenile Non-Fiction","JNF","")</f>
        <v/>
      </c>
      <c r="B4664">
        <f>ItemLists_295084!B4662</f>
        <v>0</v>
      </c>
      <c r="C4664" t="str">
        <f>LEFT(ItemLists_295084!D4662,36)</f>
        <v/>
      </c>
      <c r="D4664" s="3" t="str">
        <f>IF(ItemLists_295084!AE4662=1,"Yes","No")</f>
        <v>No</v>
      </c>
      <c r="E4664" s="18">
        <f>ItemLists_295084!C4662</f>
        <v>0</v>
      </c>
      <c r="F4664">
        <f>ItemLists_295084!F4662</f>
        <v>0</v>
      </c>
      <c r="G4664">
        <f>ItemLists_295084!P4662</f>
        <v>0</v>
      </c>
      <c r="H4664" s="1">
        <f>ItemLists_295084!W4662</f>
        <v>0</v>
      </c>
      <c r="I4664">
        <f>ItemLists_295084!S4662</f>
        <v>0</v>
      </c>
    </row>
    <row r="4665" spans="1:9" x14ac:dyDescent="0.25">
      <c r="A4665" t="str">
        <f>IF(ItemLists_295084!A4663="Juvenile Non-Fiction","JNF","")</f>
        <v/>
      </c>
      <c r="B4665">
        <f>ItemLists_295084!B4663</f>
        <v>0</v>
      </c>
      <c r="C4665" t="str">
        <f>LEFT(ItemLists_295084!D4663,36)</f>
        <v/>
      </c>
      <c r="D4665" s="3" t="str">
        <f>IF(ItemLists_295084!AE4663=1,"Yes","No")</f>
        <v>No</v>
      </c>
      <c r="E4665" s="18">
        <f>ItemLists_295084!C4663</f>
        <v>0</v>
      </c>
      <c r="F4665">
        <f>ItemLists_295084!F4663</f>
        <v>0</v>
      </c>
      <c r="G4665">
        <f>ItemLists_295084!P4663</f>
        <v>0</v>
      </c>
      <c r="H4665" s="1">
        <f>ItemLists_295084!W4663</f>
        <v>0</v>
      </c>
      <c r="I4665">
        <f>ItemLists_295084!S4663</f>
        <v>0</v>
      </c>
    </row>
    <row r="4666" spans="1:9" x14ac:dyDescent="0.25">
      <c r="A4666" t="str">
        <f>IF(ItemLists_295084!A4664="Juvenile Non-Fiction","JNF","")</f>
        <v/>
      </c>
      <c r="B4666">
        <f>ItemLists_295084!B4664</f>
        <v>0</v>
      </c>
      <c r="C4666" t="str">
        <f>LEFT(ItemLists_295084!D4664,36)</f>
        <v/>
      </c>
      <c r="D4666" s="3" t="str">
        <f>IF(ItemLists_295084!AE4664=1,"Yes","No")</f>
        <v>No</v>
      </c>
      <c r="E4666" s="18">
        <f>ItemLists_295084!C4664</f>
        <v>0</v>
      </c>
      <c r="F4666">
        <f>ItemLists_295084!F4664</f>
        <v>0</v>
      </c>
      <c r="G4666">
        <f>ItemLists_295084!P4664</f>
        <v>0</v>
      </c>
      <c r="H4666" s="1">
        <f>ItemLists_295084!W4664</f>
        <v>0</v>
      </c>
      <c r="I4666">
        <f>ItemLists_295084!S4664</f>
        <v>0</v>
      </c>
    </row>
    <row r="4667" spans="1:9" x14ac:dyDescent="0.25">
      <c r="A4667" t="str">
        <f>IF(ItemLists_295084!A4665="Juvenile Non-Fiction","JNF","")</f>
        <v/>
      </c>
      <c r="B4667">
        <f>ItemLists_295084!B4665</f>
        <v>0</v>
      </c>
      <c r="C4667" t="str">
        <f>LEFT(ItemLists_295084!D4665,36)</f>
        <v/>
      </c>
      <c r="D4667" s="3" t="str">
        <f>IF(ItemLists_295084!AE4665=1,"Yes","No")</f>
        <v>No</v>
      </c>
      <c r="E4667" s="18">
        <f>ItemLists_295084!C4665</f>
        <v>0</v>
      </c>
      <c r="F4667">
        <f>ItemLists_295084!F4665</f>
        <v>0</v>
      </c>
      <c r="G4667">
        <f>ItemLists_295084!P4665</f>
        <v>0</v>
      </c>
      <c r="H4667" s="1">
        <f>ItemLists_295084!W4665</f>
        <v>0</v>
      </c>
      <c r="I4667">
        <f>ItemLists_295084!S4665</f>
        <v>0</v>
      </c>
    </row>
    <row r="4668" spans="1:9" x14ac:dyDescent="0.25">
      <c r="A4668" t="str">
        <f>IF(ItemLists_295084!A4666="Juvenile Non-Fiction","JNF","")</f>
        <v/>
      </c>
      <c r="B4668">
        <f>ItemLists_295084!B4666</f>
        <v>0</v>
      </c>
      <c r="C4668" t="str">
        <f>LEFT(ItemLists_295084!D4666,36)</f>
        <v/>
      </c>
      <c r="D4668" s="3" t="str">
        <f>IF(ItemLists_295084!AE4666=1,"Yes","No")</f>
        <v>No</v>
      </c>
      <c r="E4668" s="18">
        <f>ItemLists_295084!C4666</f>
        <v>0</v>
      </c>
      <c r="F4668">
        <f>ItemLists_295084!F4666</f>
        <v>0</v>
      </c>
      <c r="G4668">
        <f>ItemLists_295084!P4666</f>
        <v>0</v>
      </c>
      <c r="H4668" s="1">
        <f>ItemLists_295084!W4666</f>
        <v>0</v>
      </c>
      <c r="I4668">
        <f>ItemLists_295084!S4666</f>
        <v>0</v>
      </c>
    </row>
    <row r="4669" spans="1:9" x14ac:dyDescent="0.25">
      <c r="A4669" t="str">
        <f>IF(ItemLists_295084!A4667="Juvenile Non-Fiction","JNF","")</f>
        <v/>
      </c>
      <c r="B4669">
        <f>ItemLists_295084!B4667</f>
        <v>0</v>
      </c>
      <c r="C4669" t="str">
        <f>LEFT(ItemLists_295084!D4667,36)</f>
        <v/>
      </c>
      <c r="D4669" s="3" t="str">
        <f>IF(ItemLists_295084!AE4667=1,"Yes","No")</f>
        <v>No</v>
      </c>
      <c r="E4669" s="18">
        <f>ItemLists_295084!C4667</f>
        <v>0</v>
      </c>
      <c r="F4669">
        <f>ItemLists_295084!F4667</f>
        <v>0</v>
      </c>
      <c r="G4669">
        <f>ItemLists_295084!P4667</f>
        <v>0</v>
      </c>
      <c r="H4669" s="1">
        <f>ItemLists_295084!W4667</f>
        <v>0</v>
      </c>
      <c r="I4669">
        <f>ItemLists_295084!S4667</f>
        <v>0</v>
      </c>
    </row>
    <row r="4670" spans="1:9" x14ac:dyDescent="0.25">
      <c r="A4670" t="str">
        <f>IF(ItemLists_295084!A4668="Juvenile Non-Fiction","JNF","")</f>
        <v/>
      </c>
      <c r="B4670">
        <f>ItemLists_295084!B4668</f>
        <v>0</v>
      </c>
      <c r="C4670" t="str">
        <f>LEFT(ItemLists_295084!D4668,36)</f>
        <v/>
      </c>
      <c r="D4670" s="3" t="str">
        <f>IF(ItemLists_295084!AE4668=1,"Yes","No")</f>
        <v>No</v>
      </c>
      <c r="E4670" s="18">
        <f>ItemLists_295084!C4668</f>
        <v>0</v>
      </c>
      <c r="F4670">
        <f>ItemLists_295084!F4668</f>
        <v>0</v>
      </c>
      <c r="G4670">
        <f>ItemLists_295084!P4668</f>
        <v>0</v>
      </c>
      <c r="H4670" s="1">
        <f>ItemLists_295084!W4668</f>
        <v>0</v>
      </c>
      <c r="I4670">
        <f>ItemLists_295084!S4668</f>
        <v>0</v>
      </c>
    </row>
    <row r="4671" spans="1:9" x14ac:dyDescent="0.25">
      <c r="A4671" t="str">
        <f>IF(ItemLists_295084!A4669="Juvenile Non-Fiction","JNF","")</f>
        <v/>
      </c>
      <c r="B4671">
        <f>ItemLists_295084!B4669</f>
        <v>0</v>
      </c>
      <c r="C4671" t="str">
        <f>LEFT(ItemLists_295084!D4669,36)</f>
        <v/>
      </c>
      <c r="D4671" s="3" t="str">
        <f>IF(ItemLists_295084!AE4669=1,"Yes","No")</f>
        <v>No</v>
      </c>
      <c r="E4671" s="18">
        <f>ItemLists_295084!C4669</f>
        <v>0</v>
      </c>
      <c r="F4671">
        <f>ItemLists_295084!F4669</f>
        <v>0</v>
      </c>
      <c r="G4671">
        <f>ItemLists_295084!P4669</f>
        <v>0</v>
      </c>
      <c r="H4671" s="1">
        <f>ItemLists_295084!W4669</f>
        <v>0</v>
      </c>
      <c r="I4671">
        <f>ItemLists_295084!S4669</f>
        <v>0</v>
      </c>
    </row>
    <row r="4672" spans="1:9" x14ac:dyDescent="0.25">
      <c r="A4672" t="str">
        <f>IF(ItemLists_295084!A4670="Juvenile Non-Fiction","JNF","")</f>
        <v/>
      </c>
      <c r="B4672">
        <f>ItemLists_295084!B4670</f>
        <v>0</v>
      </c>
      <c r="C4672" t="str">
        <f>LEFT(ItemLists_295084!D4670,36)</f>
        <v/>
      </c>
      <c r="D4672" s="3" t="str">
        <f>IF(ItemLists_295084!AE4670=1,"Yes","No")</f>
        <v>No</v>
      </c>
      <c r="E4672" s="18">
        <f>ItemLists_295084!C4670</f>
        <v>0</v>
      </c>
      <c r="F4672">
        <f>ItemLists_295084!F4670</f>
        <v>0</v>
      </c>
      <c r="G4672">
        <f>ItemLists_295084!P4670</f>
        <v>0</v>
      </c>
      <c r="H4672" s="1">
        <f>ItemLists_295084!W4670</f>
        <v>0</v>
      </c>
      <c r="I4672">
        <f>ItemLists_295084!S4670</f>
        <v>0</v>
      </c>
    </row>
    <row r="4673" spans="1:9" x14ac:dyDescent="0.25">
      <c r="A4673" t="str">
        <f>IF(ItemLists_295084!A4671="Juvenile Non-Fiction","JNF","")</f>
        <v/>
      </c>
      <c r="B4673">
        <f>ItemLists_295084!B4671</f>
        <v>0</v>
      </c>
      <c r="C4673" t="str">
        <f>LEFT(ItemLists_295084!D4671,36)</f>
        <v/>
      </c>
      <c r="D4673" s="3" t="str">
        <f>IF(ItemLists_295084!AE4671=1,"Yes","No")</f>
        <v>No</v>
      </c>
      <c r="E4673" s="18">
        <f>ItemLists_295084!C4671</f>
        <v>0</v>
      </c>
      <c r="F4673">
        <f>ItemLists_295084!F4671</f>
        <v>0</v>
      </c>
      <c r="G4673">
        <f>ItemLists_295084!P4671</f>
        <v>0</v>
      </c>
      <c r="H4673" s="1">
        <f>ItemLists_295084!W4671</f>
        <v>0</v>
      </c>
      <c r="I4673">
        <f>ItemLists_295084!S4671</f>
        <v>0</v>
      </c>
    </row>
    <row r="4674" spans="1:9" x14ac:dyDescent="0.25">
      <c r="A4674" t="str">
        <f>IF(ItemLists_295084!A4672="Juvenile Non-Fiction","JNF","")</f>
        <v/>
      </c>
      <c r="B4674">
        <f>ItemLists_295084!B4672</f>
        <v>0</v>
      </c>
      <c r="C4674" t="str">
        <f>LEFT(ItemLists_295084!D4672,36)</f>
        <v/>
      </c>
      <c r="D4674" s="3" t="str">
        <f>IF(ItemLists_295084!AE4672=1,"Yes","No")</f>
        <v>No</v>
      </c>
      <c r="E4674" s="18">
        <f>ItemLists_295084!C4672</f>
        <v>0</v>
      </c>
      <c r="F4674">
        <f>ItemLists_295084!F4672</f>
        <v>0</v>
      </c>
      <c r="G4674">
        <f>ItemLists_295084!P4672</f>
        <v>0</v>
      </c>
      <c r="H4674" s="1">
        <f>ItemLists_295084!W4672</f>
        <v>0</v>
      </c>
      <c r="I4674">
        <f>ItemLists_295084!S4672</f>
        <v>0</v>
      </c>
    </row>
    <row r="4675" spans="1:9" x14ac:dyDescent="0.25">
      <c r="A4675" t="str">
        <f>IF(ItemLists_295084!A4673="Juvenile Non-Fiction","JNF","")</f>
        <v/>
      </c>
      <c r="B4675">
        <f>ItemLists_295084!B4673</f>
        <v>0</v>
      </c>
      <c r="C4675" t="str">
        <f>LEFT(ItemLists_295084!D4673,36)</f>
        <v/>
      </c>
      <c r="D4675" s="3" t="str">
        <f>IF(ItemLists_295084!AE4673=1,"Yes","No")</f>
        <v>No</v>
      </c>
      <c r="E4675" s="18">
        <f>ItemLists_295084!C4673</f>
        <v>0</v>
      </c>
      <c r="F4675">
        <f>ItemLists_295084!F4673</f>
        <v>0</v>
      </c>
      <c r="G4675">
        <f>ItemLists_295084!P4673</f>
        <v>0</v>
      </c>
      <c r="H4675" s="1">
        <f>ItemLists_295084!W4673</f>
        <v>0</v>
      </c>
      <c r="I4675">
        <f>ItemLists_295084!S4673</f>
        <v>0</v>
      </c>
    </row>
    <row r="4676" spans="1:9" x14ac:dyDescent="0.25">
      <c r="A4676" t="str">
        <f>IF(ItemLists_295084!A4674="Juvenile Non-Fiction","JNF","")</f>
        <v/>
      </c>
      <c r="B4676">
        <f>ItemLists_295084!B4674</f>
        <v>0</v>
      </c>
      <c r="C4676" t="str">
        <f>LEFT(ItemLists_295084!D4674,36)</f>
        <v/>
      </c>
      <c r="D4676" s="3" t="str">
        <f>IF(ItemLists_295084!AE4674=1,"Yes","No")</f>
        <v>No</v>
      </c>
      <c r="E4676" s="18">
        <f>ItemLists_295084!C4674</f>
        <v>0</v>
      </c>
      <c r="F4676">
        <f>ItemLists_295084!F4674</f>
        <v>0</v>
      </c>
      <c r="G4676">
        <f>ItemLists_295084!P4674</f>
        <v>0</v>
      </c>
      <c r="H4676" s="1">
        <f>ItemLists_295084!W4674</f>
        <v>0</v>
      </c>
      <c r="I4676">
        <f>ItemLists_295084!S4674</f>
        <v>0</v>
      </c>
    </row>
    <row r="4677" spans="1:9" x14ac:dyDescent="0.25">
      <c r="A4677" t="str">
        <f>IF(ItemLists_295084!A4675="Juvenile Non-Fiction","JNF","")</f>
        <v/>
      </c>
      <c r="B4677">
        <f>ItemLists_295084!B4675</f>
        <v>0</v>
      </c>
      <c r="C4677" t="str">
        <f>LEFT(ItemLists_295084!D4675,36)</f>
        <v/>
      </c>
      <c r="D4677" s="3" t="str">
        <f>IF(ItemLists_295084!AE4675=1,"Yes","No")</f>
        <v>No</v>
      </c>
      <c r="E4677" s="18">
        <f>ItemLists_295084!C4675</f>
        <v>0</v>
      </c>
      <c r="F4677">
        <f>ItemLists_295084!F4675</f>
        <v>0</v>
      </c>
      <c r="G4677">
        <f>ItemLists_295084!P4675</f>
        <v>0</v>
      </c>
      <c r="H4677" s="1">
        <f>ItemLists_295084!W4675</f>
        <v>0</v>
      </c>
      <c r="I4677">
        <f>ItemLists_295084!S4675</f>
        <v>0</v>
      </c>
    </row>
    <row r="4678" spans="1:9" x14ac:dyDescent="0.25">
      <c r="A4678" t="str">
        <f>IF(ItemLists_295084!A4676="Juvenile Non-Fiction","JNF","")</f>
        <v/>
      </c>
      <c r="B4678">
        <f>ItemLists_295084!B4676</f>
        <v>0</v>
      </c>
      <c r="C4678" t="str">
        <f>LEFT(ItemLists_295084!D4676,36)</f>
        <v/>
      </c>
      <c r="D4678" s="3" t="str">
        <f>IF(ItemLists_295084!AE4676=1,"Yes","No")</f>
        <v>No</v>
      </c>
      <c r="E4678" s="18">
        <f>ItemLists_295084!C4676</f>
        <v>0</v>
      </c>
      <c r="F4678">
        <f>ItemLists_295084!F4676</f>
        <v>0</v>
      </c>
      <c r="G4678">
        <f>ItemLists_295084!P4676</f>
        <v>0</v>
      </c>
      <c r="H4678" s="1">
        <f>ItemLists_295084!W4676</f>
        <v>0</v>
      </c>
      <c r="I4678">
        <f>ItemLists_295084!S4676</f>
        <v>0</v>
      </c>
    </row>
    <row r="4679" spans="1:9" x14ac:dyDescent="0.25">
      <c r="A4679" t="str">
        <f>IF(ItemLists_295084!A4677="Juvenile Non-Fiction","JNF","")</f>
        <v/>
      </c>
      <c r="B4679">
        <f>ItemLists_295084!B4677</f>
        <v>0</v>
      </c>
      <c r="C4679" t="str">
        <f>LEFT(ItemLists_295084!D4677,36)</f>
        <v/>
      </c>
      <c r="D4679" s="3" t="str">
        <f>IF(ItemLists_295084!AE4677=1,"Yes","No")</f>
        <v>No</v>
      </c>
      <c r="E4679" s="18">
        <f>ItemLists_295084!C4677</f>
        <v>0</v>
      </c>
      <c r="F4679">
        <f>ItemLists_295084!F4677</f>
        <v>0</v>
      </c>
      <c r="G4679">
        <f>ItemLists_295084!P4677</f>
        <v>0</v>
      </c>
      <c r="H4679" s="1">
        <f>ItemLists_295084!W4677</f>
        <v>0</v>
      </c>
      <c r="I4679">
        <f>ItemLists_295084!S4677</f>
        <v>0</v>
      </c>
    </row>
    <row r="4680" spans="1:9" x14ac:dyDescent="0.25">
      <c r="A4680" t="str">
        <f>IF(ItemLists_295084!A4678="Juvenile Non-Fiction","JNF","")</f>
        <v/>
      </c>
      <c r="B4680">
        <f>ItemLists_295084!B4678</f>
        <v>0</v>
      </c>
      <c r="C4680" t="str">
        <f>LEFT(ItemLists_295084!D4678,36)</f>
        <v/>
      </c>
      <c r="D4680" s="3" t="str">
        <f>IF(ItemLists_295084!AE4678=1,"Yes","No")</f>
        <v>No</v>
      </c>
      <c r="E4680" s="18">
        <f>ItemLists_295084!C4678</f>
        <v>0</v>
      </c>
      <c r="F4680">
        <f>ItemLists_295084!F4678</f>
        <v>0</v>
      </c>
      <c r="G4680">
        <f>ItemLists_295084!P4678</f>
        <v>0</v>
      </c>
      <c r="H4680" s="1">
        <f>ItemLists_295084!W4678</f>
        <v>0</v>
      </c>
      <c r="I4680">
        <f>ItemLists_295084!S4678</f>
        <v>0</v>
      </c>
    </row>
    <row r="4681" spans="1:9" x14ac:dyDescent="0.25">
      <c r="A4681" t="str">
        <f>IF(ItemLists_295084!A4679="Juvenile Non-Fiction","JNF","")</f>
        <v/>
      </c>
      <c r="B4681">
        <f>ItemLists_295084!B4679</f>
        <v>0</v>
      </c>
      <c r="C4681" t="str">
        <f>LEFT(ItemLists_295084!D4679,36)</f>
        <v/>
      </c>
      <c r="D4681" s="3" t="str">
        <f>IF(ItemLists_295084!AE4679=1,"Yes","No")</f>
        <v>No</v>
      </c>
      <c r="E4681" s="18">
        <f>ItemLists_295084!C4679</f>
        <v>0</v>
      </c>
      <c r="F4681">
        <f>ItemLists_295084!F4679</f>
        <v>0</v>
      </c>
      <c r="G4681">
        <f>ItemLists_295084!P4679</f>
        <v>0</v>
      </c>
      <c r="H4681" s="1">
        <f>ItemLists_295084!W4679</f>
        <v>0</v>
      </c>
      <c r="I4681">
        <f>ItemLists_295084!S4679</f>
        <v>0</v>
      </c>
    </row>
    <row r="4682" spans="1:9" x14ac:dyDescent="0.25">
      <c r="A4682" t="str">
        <f>IF(ItemLists_295084!A4680="Juvenile Non-Fiction","JNF","")</f>
        <v/>
      </c>
      <c r="B4682">
        <f>ItemLists_295084!B4680</f>
        <v>0</v>
      </c>
      <c r="C4682" t="str">
        <f>LEFT(ItemLists_295084!D4680,36)</f>
        <v/>
      </c>
      <c r="D4682" s="3" t="str">
        <f>IF(ItemLists_295084!AE4680=1,"Yes","No")</f>
        <v>No</v>
      </c>
      <c r="E4682" s="18">
        <f>ItemLists_295084!C4680</f>
        <v>0</v>
      </c>
      <c r="F4682">
        <f>ItemLists_295084!F4680</f>
        <v>0</v>
      </c>
      <c r="G4682">
        <f>ItemLists_295084!P4680</f>
        <v>0</v>
      </c>
      <c r="H4682" s="1">
        <f>ItemLists_295084!W4680</f>
        <v>0</v>
      </c>
      <c r="I4682">
        <f>ItemLists_295084!S4680</f>
        <v>0</v>
      </c>
    </row>
    <row r="4683" spans="1:9" x14ac:dyDescent="0.25">
      <c r="A4683" t="str">
        <f>IF(ItemLists_295084!A4681="Juvenile Non-Fiction","JNF","")</f>
        <v/>
      </c>
      <c r="B4683">
        <f>ItemLists_295084!B4681</f>
        <v>0</v>
      </c>
      <c r="C4683" t="str">
        <f>LEFT(ItemLists_295084!D4681,36)</f>
        <v/>
      </c>
      <c r="D4683" s="3" t="str">
        <f>IF(ItemLists_295084!AE4681=1,"Yes","No")</f>
        <v>No</v>
      </c>
      <c r="E4683" s="18">
        <f>ItemLists_295084!C4681</f>
        <v>0</v>
      </c>
      <c r="F4683">
        <f>ItemLists_295084!F4681</f>
        <v>0</v>
      </c>
      <c r="G4683">
        <f>ItemLists_295084!P4681</f>
        <v>0</v>
      </c>
      <c r="H4683" s="1">
        <f>ItemLists_295084!W4681</f>
        <v>0</v>
      </c>
      <c r="I4683">
        <f>ItemLists_295084!S4681</f>
        <v>0</v>
      </c>
    </row>
    <row r="4684" spans="1:9" x14ac:dyDescent="0.25">
      <c r="A4684" t="str">
        <f>IF(ItemLists_295084!A4682="Juvenile Non-Fiction","JNF","")</f>
        <v/>
      </c>
      <c r="B4684">
        <f>ItemLists_295084!B4682</f>
        <v>0</v>
      </c>
      <c r="C4684" t="str">
        <f>LEFT(ItemLists_295084!D4682,36)</f>
        <v/>
      </c>
      <c r="D4684" s="3" t="str">
        <f>IF(ItemLists_295084!AE4682=1,"Yes","No")</f>
        <v>No</v>
      </c>
      <c r="E4684" s="18">
        <f>ItemLists_295084!C4682</f>
        <v>0</v>
      </c>
      <c r="F4684">
        <f>ItemLists_295084!F4682</f>
        <v>0</v>
      </c>
      <c r="G4684">
        <f>ItemLists_295084!P4682</f>
        <v>0</v>
      </c>
      <c r="H4684" s="1">
        <f>ItemLists_295084!W4682</f>
        <v>0</v>
      </c>
      <c r="I4684">
        <f>ItemLists_295084!S4682</f>
        <v>0</v>
      </c>
    </row>
    <row r="4685" spans="1:9" x14ac:dyDescent="0.25">
      <c r="A4685" t="str">
        <f>IF(ItemLists_295084!A4683="Juvenile Non-Fiction","JNF","")</f>
        <v/>
      </c>
      <c r="B4685">
        <f>ItemLists_295084!B4683</f>
        <v>0</v>
      </c>
      <c r="C4685" t="str">
        <f>LEFT(ItemLists_295084!D4683,36)</f>
        <v/>
      </c>
      <c r="D4685" s="3" t="str">
        <f>IF(ItemLists_295084!AE4683=1,"Yes","No")</f>
        <v>No</v>
      </c>
      <c r="E4685" s="18">
        <f>ItemLists_295084!C4683</f>
        <v>0</v>
      </c>
      <c r="F4685">
        <f>ItemLists_295084!F4683</f>
        <v>0</v>
      </c>
      <c r="G4685">
        <f>ItemLists_295084!P4683</f>
        <v>0</v>
      </c>
      <c r="H4685" s="1">
        <f>ItemLists_295084!W4683</f>
        <v>0</v>
      </c>
      <c r="I4685">
        <f>ItemLists_295084!S4683</f>
        <v>0</v>
      </c>
    </row>
    <row r="4686" spans="1:9" x14ac:dyDescent="0.25">
      <c r="A4686" t="str">
        <f>IF(ItemLists_295084!A4684="Juvenile Non-Fiction","JNF","")</f>
        <v/>
      </c>
      <c r="B4686">
        <f>ItemLists_295084!B4684</f>
        <v>0</v>
      </c>
      <c r="C4686" t="str">
        <f>LEFT(ItemLists_295084!D4684,36)</f>
        <v/>
      </c>
      <c r="D4686" s="3" t="str">
        <f>IF(ItemLists_295084!AE4684=1,"Yes","No")</f>
        <v>No</v>
      </c>
      <c r="E4686" s="18">
        <f>ItemLists_295084!C4684</f>
        <v>0</v>
      </c>
      <c r="F4686">
        <f>ItemLists_295084!F4684</f>
        <v>0</v>
      </c>
      <c r="G4686">
        <f>ItemLists_295084!P4684</f>
        <v>0</v>
      </c>
      <c r="H4686" s="1">
        <f>ItemLists_295084!W4684</f>
        <v>0</v>
      </c>
      <c r="I4686">
        <f>ItemLists_295084!S4684</f>
        <v>0</v>
      </c>
    </row>
    <row r="4687" spans="1:9" x14ac:dyDescent="0.25">
      <c r="A4687" t="str">
        <f>IF(ItemLists_295084!A4685="Juvenile Non-Fiction","JNF","")</f>
        <v/>
      </c>
      <c r="B4687">
        <f>ItemLists_295084!B4685</f>
        <v>0</v>
      </c>
      <c r="C4687" t="str">
        <f>LEFT(ItemLists_295084!D4685,36)</f>
        <v/>
      </c>
      <c r="D4687" s="3" t="str">
        <f>IF(ItemLists_295084!AE4685=1,"Yes","No")</f>
        <v>No</v>
      </c>
      <c r="E4687" s="18">
        <f>ItemLists_295084!C4685</f>
        <v>0</v>
      </c>
      <c r="F4687">
        <f>ItemLists_295084!F4685</f>
        <v>0</v>
      </c>
      <c r="G4687">
        <f>ItemLists_295084!P4685</f>
        <v>0</v>
      </c>
      <c r="H4687" s="1">
        <f>ItemLists_295084!W4685</f>
        <v>0</v>
      </c>
      <c r="I4687">
        <f>ItemLists_295084!S4685</f>
        <v>0</v>
      </c>
    </row>
    <row r="4688" spans="1:9" x14ac:dyDescent="0.25">
      <c r="A4688" t="str">
        <f>IF(ItemLists_295084!A4686="Juvenile Non-Fiction","JNF","")</f>
        <v/>
      </c>
      <c r="B4688">
        <f>ItemLists_295084!B4686</f>
        <v>0</v>
      </c>
      <c r="C4688" t="str">
        <f>LEFT(ItemLists_295084!D4686,36)</f>
        <v/>
      </c>
      <c r="D4688" s="3" t="str">
        <f>IF(ItemLists_295084!AE4686=1,"Yes","No")</f>
        <v>No</v>
      </c>
      <c r="E4688" s="18">
        <f>ItemLists_295084!C4686</f>
        <v>0</v>
      </c>
      <c r="F4688">
        <f>ItemLists_295084!F4686</f>
        <v>0</v>
      </c>
      <c r="G4688">
        <f>ItemLists_295084!P4686</f>
        <v>0</v>
      </c>
      <c r="H4688" s="1">
        <f>ItemLists_295084!W4686</f>
        <v>0</v>
      </c>
      <c r="I4688">
        <f>ItemLists_295084!S4686</f>
        <v>0</v>
      </c>
    </row>
    <row r="4689" spans="1:9" x14ac:dyDescent="0.25">
      <c r="A4689" t="str">
        <f>IF(ItemLists_295084!A4687="Juvenile Non-Fiction","JNF","")</f>
        <v/>
      </c>
      <c r="B4689">
        <f>ItemLists_295084!B4687</f>
        <v>0</v>
      </c>
      <c r="C4689" t="str">
        <f>LEFT(ItemLists_295084!D4687,36)</f>
        <v/>
      </c>
      <c r="D4689" s="3" t="str">
        <f>IF(ItemLists_295084!AE4687=1,"Yes","No")</f>
        <v>No</v>
      </c>
      <c r="E4689" s="18">
        <f>ItemLists_295084!C4687</f>
        <v>0</v>
      </c>
      <c r="F4689">
        <f>ItemLists_295084!F4687</f>
        <v>0</v>
      </c>
      <c r="G4689">
        <f>ItemLists_295084!P4687</f>
        <v>0</v>
      </c>
      <c r="H4689" s="1">
        <f>ItemLists_295084!W4687</f>
        <v>0</v>
      </c>
      <c r="I4689">
        <f>ItemLists_295084!S4687</f>
        <v>0</v>
      </c>
    </row>
    <row r="4690" spans="1:9" x14ac:dyDescent="0.25">
      <c r="A4690" t="str">
        <f>IF(ItemLists_295084!A4688="Juvenile Non-Fiction","JNF","")</f>
        <v/>
      </c>
      <c r="B4690">
        <f>ItemLists_295084!B4688</f>
        <v>0</v>
      </c>
      <c r="C4690" t="str">
        <f>LEFT(ItemLists_295084!D4688,36)</f>
        <v/>
      </c>
      <c r="D4690" s="3" t="str">
        <f>IF(ItemLists_295084!AE4688=1,"Yes","No")</f>
        <v>No</v>
      </c>
      <c r="E4690" s="18">
        <f>ItemLists_295084!C4688</f>
        <v>0</v>
      </c>
      <c r="F4690">
        <f>ItemLists_295084!F4688</f>
        <v>0</v>
      </c>
      <c r="G4690">
        <f>ItemLists_295084!P4688</f>
        <v>0</v>
      </c>
      <c r="H4690" s="1">
        <f>ItemLists_295084!W4688</f>
        <v>0</v>
      </c>
      <c r="I4690">
        <f>ItemLists_295084!S4688</f>
        <v>0</v>
      </c>
    </row>
    <row r="4691" spans="1:9" x14ac:dyDescent="0.25">
      <c r="A4691" t="str">
        <f>IF(ItemLists_295084!A4689="Juvenile Non-Fiction","JNF","")</f>
        <v/>
      </c>
      <c r="B4691">
        <f>ItemLists_295084!B4689</f>
        <v>0</v>
      </c>
      <c r="C4691" t="str">
        <f>LEFT(ItemLists_295084!D4689,36)</f>
        <v/>
      </c>
      <c r="D4691" s="3" t="str">
        <f>IF(ItemLists_295084!AE4689=1,"Yes","No")</f>
        <v>No</v>
      </c>
      <c r="E4691" s="18">
        <f>ItemLists_295084!C4689</f>
        <v>0</v>
      </c>
      <c r="F4691">
        <f>ItemLists_295084!F4689</f>
        <v>0</v>
      </c>
      <c r="G4691">
        <f>ItemLists_295084!P4689</f>
        <v>0</v>
      </c>
      <c r="H4691" s="1">
        <f>ItemLists_295084!W4689</f>
        <v>0</v>
      </c>
      <c r="I4691">
        <f>ItemLists_295084!S4689</f>
        <v>0</v>
      </c>
    </row>
    <row r="4692" spans="1:9" x14ac:dyDescent="0.25">
      <c r="A4692" t="str">
        <f>IF(ItemLists_295084!A4690="Juvenile Non-Fiction","JNF","")</f>
        <v/>
      </c>
      <c r="B4692">
        <f>ItemLists_295084!B4690</f>
        <v>0</v>
      </c>
      <c r="C4692" t="str">
        <f>LEFT(ItemLists_295084!D4690,36)</f>
        <v/>
      </c>
      <c r="D4692" s="3" t="str">
        <f>IF(ItemLists_295084!AE4690=1,"Yes","No")</f>
        <v>No</v>
      </c>
      <c r="E4692" s="18">
        <f>ItemLists_295084!C4690</f>
        <v>0</v>
      </c>
      <c r="F4692">
        <f>ItemLists_295084!F4690</f>
        <v>0</v>
      </c>
      <c r="G4692">
        <f>ItemLists_295084!P4690</f>
        <v>0</v>
      </c>
      <c r="H4692" s="1">
        <f>ItemLists_295084!W4690</f>
        <v>0</v>
      </c>
      <c r="I4692">
        <f>ItemLists_295084!S4690</f>
        <v>0</v>
      </c>
    </row>
    <row r="4693" spans="1:9" x14ac:dyDescent="0.25">
      <c r="A4693" t="str">
        <f>IF(ItemLists_295084!A4691="Juvenile Non-Fiction","JNF","")</f>
        <v/>
      </c>
      <c r="B4693">
        <f>ItemLists_295084!B4691</f>
        <v>0</v>
      </c>
      <c r="C4693" t="str">
        <f>LEFT(ItemLists_295084!D4691,36)</f>
        <v/>
      </c>
      <c r="D4693" s="3" t="str">
        <f>IF(ItemLists_295084!AE4691=1,"Yes","No")</f>
        <v>No</v>
      </c>
      <c r="E4693" s="18">
        <f>ItemLists_295084!C4691</f>
        <v>0</v>
      </c>
      <c r="F4693">
        <f>ItemLists_295084!F4691</f>
        <v>0</v>
      </c>
      <c r="G4693">
        <f>ItemLists_295084!P4691</f>
        <v>0</v>
      </c>
      <c r="H4693" s="1">
        <f>ItemLists_295084!W4691</f>
        <v>0</v>
      </c>
      <c r="I4693">
        <f>ItemLists_295084!S4691</f>
        <v>0</v>
      </c>
    </row>
    <row r="4694" spans="1:9" x14ac:dyDescent="0.25">
      <c r="A4694" t="str">
        <f>IF(ItemLists_295084!A4692="Juvenile Non-Fiction","JNF","")</f>
        <v/>
      </c>
      <c r="B4694">
        <f>ItemLists_295084!B4692</f>
        <v>0</v>
      </c>
      <c r="C4694" t="str">
        <f>LEFT(ItemLists_295084!D4692,36)</f>
        <v/>
      </c>
      <c r="D4694" s="3" t="str">
        <f>IF(ItemLists_295084!AE4692=1,"Yes","No")</f>
        <v>No</v>
      </c>
      <c r="E4694" s="18">
        <f>ItemLists_295084!C4692</f>
        <v>0</v>
      </c>
      <c r="F4694">
        <f>ItemLists_295084!F4692</f>
        <v>0</v>
      </c>
      <c r="G4694">
        <f>ItemLists_295084!P4692</f>
        <v>0</v>
      </c>
      <c r="H4694" s="1">
        <f>ItemLists_295084!W4692</f>
        <v>0</v>
      </c>
      <c r="I4694">
        <f>ItemLists_295084!S4692</f>
        <v>0</v>
      </c>
    </row>
    <row r="4695" spans="1:9" x14ac:dyDescent="0.25">
      <c r="A4695" t="str">
        <f>IF(ItemLists_295084!A4693="Juvenile Non-Fiction","JNF","")</f>
        <v/>
      </c>
      <c r="B4695">
        <f>ItemLists_295084!B4693</f>
        <v>0</v>
      </c>
      <c r="C4695" t="str">
        <f>LEFT(ItemLists_295084!D4693,36)</f>
        <v/>
      </c>
      <c r="D4695" s="3" t="str">
        <f>IF(ItemLists_295084!AE4693=1,"Yes","No")</f>
        <v>No</v>
      </c>
      <c r="E4695" s="18">
        <f>ItemLists_295084!C4693</f>
        <v>0</v>
      </c>
      <c r="F4695">
        <f>ItemLists_295084!F4693</f>
        <v>0</v>
      </c>
      <c r="G4695">
        <f>ItemLists_295084!P4693</f>
        <v>0</v>
      </c>
      <c r="H4695" s="1">
        <f>ItemLists_295084!W4693</f>
        <v>0</v>
      </c>
      <c r="I4695">
        <f>ItemLists_295084!S4693</f>
        <v>0</v>
      </c>
    </row>
    <row r="4696" spans="1:9" x14ac:dyDescent="0.25">
      <c r="A4696" t="str">
        <f>IF(ItemLists_295084!A4694="Juvenile Non-Fiction","JNF","")</f>
        <v/>
      </c>
      <c r="B4696">
        <f>ItemLists_295084!B4694</f>
        <v>0</v>
      </c>
      <c r="C4696" t="str">
        <f>LEFT(ItemLists_295084!D4694,36)</f>
        <v/>
      </c>
      <c r="D4696" s="3" t="str">
        <f>IF(ItemLists_295084!AE4694=1,"Yes","No")</f>
        <v>No</v>
      </c>
      <c r="E4696" s="18">
        <f>ItemLists_295084!C4694</f>
        <v>0</v>
      </c>
      <c r="F4696">
        <f>ItemLists_295084!F4694</f>
        <v>0</v>
      </c>
      <c r="G4696">
        <f>ItemLists_295084!P4694</f>
        <v>0</v>
      </c>
      <c r="H4696" s="1">
        <f>ItemLists_295084!W4694</f>
        <v>0</v>
      </c>
      <c r="I4696">
        <f>ItemLists_295084!S4694</f>
        <v>0</v>
      </c>
    </row>
    <row r="4697" spans="1:9" x14ac:dyDescent="0.25">
      <c r="A4697" t="str">
        <f>IF(ItemLists_295084!A4695="Juvenile Non-Fiction","JNF","")</f>
        <v/>
      </c>
      <c r="B4697">
        <f>ItemLists_295084!B4695</f>
        <v>0</v>
      </c>
      <c r="C4697" t="str">
        <f>LEFT(ItemLists_295084!D4695,36)</f>
        <v/>
      </c>
      <c r="D4697" s="3" t="str">
        <f>IF(ItemLists_295084!AE4695=1,"Yes","No")</f>
        <v>No</v>
      </c>
      <c r="E4697" s="18">
        <f>ItemLists_295084!C4695</f>
        <v>0</v>
      </c>
      <c r="F4697">
        <f>ItemLists_295084!F4695</f>
        <v>0</v>
      </c>
      <c r="G4697">
        <f>ItemLists_295084!P4695</f>
        <v>0</v>
      </c>
      <c r="H4697" s="1">
        <f>ItemLists_295084!W4695</f>
        <v>0</v>
      </c>
      <c r="I4697">
        <f>ItemLists_295084!S4695</f>
        <v>0</v>
      </c>
    </row>
    <row r="4698" spans="1:9" x14ac:dyDescent="0.25">
      <c r="A4698" t="str">
        <f>IF(ItemLists_295084!A4696="Juvenile Non-Fiction","JNF","")</f>
        <v/>
      </c>
      <c r="B4698">
        <f>ItemLists_295084!B4696</f>
        <v>0</v>
      </c>
      <c r="C4698" t="str">
        <f>LEFT(ItemLists_295084!D4696,36)</f>
        <v/>
      </c>
      <c r="D4698" s="3" t="str">
        <f>IF(ItemLists_295084!AE4696=1,"Yes","No")</f>
        <v>No</v>
      </c>
      <c r="E4698" s="18">
        <f>ItemLists_295084!C4696</f>
        <v>0</v>
      </c>
      <c r="F4698">
        <f>ItemLists_295084!F4696</f>
        <v>0</v>
      </c>
      <c r="G4698">
        <f>ItemLists_295084!P4696</f>
        <v>0</v>
      </c>
      <c r="H4698" s="1">
        <f>ItemLists_295084!W4696</f>
        <v>0</v>
      </c>
      <c r="I4698">
        <f>ItemLists_295084!S4696</f>
        <v>0</v>
      </c>
    </row>
    <row r="4699" spans="1:9" x14ac:dyDescent="0.25">
      <c r="A4699" t="str">
        <f>IF(ItemLists_295084!A4697="Juvenile Non-Fiction","JNF","")</f>
        <v/>
      </c>
      <c r="B4699">
        <f>ItemLists_295084!B4697</f>
        <v>0</v>
      </c>
      <c r="C4699" t="str">
        <f>LEFT(ItemLists_295084!D4697,36)</f>
        <v/>
      </c>
      <c r="D4699" s="3" t="str">
        <f>IF(ItemLists_295084!AE4697=1,"Yes","No")</f>
        <v>No</v>
      </c>
      <c r="E4699" s="18">
        <f>ItemLists_295084!C4697</f>
        <v>0</v>
      </c>
      <c r="F4699">
        <f>ItemLists_295084!F4697</f>
        <v>0</v>
      </c>
      <c r="G4699">
        <f>ItemLists_295084!P4697</f>
        <v>0</v>
      </c>
      <c r="H4699" s="1">
        <f>ItemLists_295084!W4697</f>
        <v>0</v>
      </c>
      <c r="I4699">
        <f>ItemLists_295084!S4697</f>
        <v>0</v>
      </c>
    </row>
    <row r="4700" spans="1:9" x14ac:dyDescent="0.25">
      <c r="A4700" t="str">
        <f>IF(ItemLists_295084!A4698="Juvenile Non-Fiction","JNF","")</f>
        <v/>
      </c>
      <c r="B4700">
        <f>ItemLists_295084!B4698</f>
        <v>0</v>
      </c>
      <c r="C4700" t="str">
        <f>LEFT(ItemLists_295084!D4698,36)</f>
        <v/>
      </c>
      <c r="D4700" s="3" t="str">
        <f>IF(ItemLists_295084!AE4698=1,"Yes","No")</f>
        <v>No</v>
      </c>
      <c r="E4700" s="18">
        <f>ItemLists_295084!C4698</f>
        <v>0</v>
      </c>
      <c r="F4700">
        <f>ItemLists_295084!F4698</f>
        <v>0</v>
      </c>
      <c r="G4700">
        <f>ItemLists_295084!P4698</f>
        <v>0</v>
      </c>
      <c r="H4700" s="1">
        <f>ItemLists_295084!W4698</f>
        <v>0</v>
      </c>
      <c r="I4700">
        <f>ItemLists_295084!S4698</f>
        <v>0</v>
      </c>
    </row>
    <row r="4701" spans="1:9" x14ac:dyDescent="0.25">
      <c r="A4701" t="str">
        <f>IF(ItemLists_295084!A4699="Juvenile Non-Fiction","JNF","")</f>
        <v/>
      </c>
      <c r="B4701">
        <f>ItemLists_295084!B4699</f>
        <v>0</v>
      </c>
      <c r="C4701" t="str">
        <f>LEFT(ItemLists_295084!D4699,36)</f>
        <v/>
      </c>
      <c r="D4701" s="3" t="str">
        <f>IF(ItemLists_295084!AE4699=1,"Yes","No")</f>
        <v>No</v>
      </c>
      <c r="E4701" s="18">
        <f>ItemLists_295084!C4699</f>
        <v>0</v>
      </c>
      <c r="F4701">
        <f>ItemLists_295084!F4699</f>
        <v>0</v>
      </c>
      <c r="G4701">
        <f>ItemLists_295084!P4699</f>
        <v>0</v>
      </c>
      <c r="H4701" s="1">
        <f>ItemLists_295084!W4699</f>
        <v>0</v>
      </c>
      <c r="I4701">
        <f>ItemLists_295084!S4699</f>
        <v>0</v>
      </c>
    </row>
    <row r="4702" spans="1:9" x14ac:dyDescent="0.25">
      <c r="A4702" t="str">
        <f>IF(ItemLists_295084!A4700="Juvenile Non-Fiction","JNF","")</f>
        <v/>
      </c>
      <c r="B4702">
        <f>ItemLists_295084!B4700</f>
        <v>0</v>
      </c>
      <c r="C4702" t="str">
        <f>LEFT(ItemLists_295084!D4700,36)</f>
        <v/>
      </c>
      <c r="D4702" s="3" t="str">
        <f>IF(ItemLists_295084!AE4700=1,"Yes","No")</f>
        <v>No</v>
      </c>
      <c r="E4702" s="18">
        <f>ItemLists_295084!C4700</f>
        <v>0</v>
      </c>
      <c r="F4702">
        <f>ItemLists_295084!F4700</f>
        <v>0</v>
      </c>
      <c r="G4702">
        <f>ItemLists_295084!P4700</f>
        <v>0</v>
      </c>
      <c r="H4702" s="1">
        <f>ItemLists_295084!W4700</f>
        <v>0</v>
      </c>
      <c r="I4702">
        <f>ItemLists_295084!S4700</f>
        <v>0</v>
      </c>
    </row>
    <row r="4703" spans="1:9" x14ac:dyDescent="0.25">
      <c r="A4703" t="str">
        <f>IF(ItemLists_295084!A4701="Juvenile Non-Fiction","JNF","")</f>
        <v/>
      </c>
      <c r="B4703">
        <f>ItemLists_295084!B4701</f>
        <v>0</v>
      </c>
      <c r="C4703" t="str">
        <f>LEFT(ItemLists_295084!D4701,36)</f>
        <v/>
      </c>
      <c r="D4703" s="3" t="str">
        <f>IF(ItemLists_295084!AE4701=1,"Yes","No")</f>
        <v>No</v>
      </c>
      <c r="E4703" s="18">
        <f>ItemLists_295084!C4701</f>
        <v>0</v>
      </c>
      <c r="F4703">
        <f>ItemLists_295084!F4701</f>
        <v>0</v>
      </c>
      <c r="G4703">
        <f>ItemLists_295084!P4701</f>
        <v>0</v>
      </c>
      <c r="H4703" s="1">
        <f>ItemLists_295084!W4701</f>
        <v>0</v>
      </c>
      <c r="I4703">
        <f>ItemLists_295084!S4701</f>
        <v>0</v>
      </c>
    </row>
    <row r="4704" spans="1:9" x14ac:dyDescent="0.25">
      <c r="A4704" t="str">
        <f>IF(ItemLists_295084!A4702="Juvenile Non-Fiction","JNF","")</f>
        <v/>
      </c>
      <c r="B4704">
        <f>ItemLists_295084!B4702</f>
        <v>0</v>
      </c>
      <c r="C4704" t="str">
        <f>LEFT(ItemLists_295084!D4702,36)</f>
        <v/>
      </c>
      <c r="D4704" s="3" t="str">
        <f>IF(ItemLists_295084!AE4702=1,"Yes","No")</f>
        <v>No</v>
      </c>
      <c r="E4704" s="18">
        <f>ItemLists_295084!C4702</f>
        <v>0</v>
      </c>
      <c r="F4704">
        <f>ItemLists_295084!F4702</f>
        <v>0</v>
      </c>
      <c r="G4704">
        <f>ItemLists_295084!P4702</f>
        <v>0</v>
      </c>
      <c r="H4704" s="1">
        <f>ItemLists_295084!W4702</f>
        <v>0</v>
      </c>
      <c r="I4704">
        <f>ItemLists_295084!S4702</f>
        <v>0</v>
      </c>
    </row>
    <row r="4705" spans="1:9" x14ac:dyDescent="0.25">
      <c r="A4705" t="str">
        <f>IF(ItemLists_295084!A4703="Juvenile Non-Fiction","JNF","")</f>
        <v/>
      </c>
      <c r="B4705">
        <f>ItemLists_295084!B4703</f>
        <v>0</v>
      </c>
      <c r="C4705" t="str">
        <f>LEFT(ItemLists_295084!D4703,36)</f>
        <v/>
      </c>
      <c r="D4705" s="3" t="str">
        <f>IF(ItemLists_295084!AE4703=1,"Yes","No")</f>
        <v>No</v>
      </c>
      <c r="E4705" s="18">
        <f>ItemLists_295084!C4703</f>
        <v>0</v>
      </c>
      <c r="F4705">
        <f>ItemLists_295084!F4703</f>
        <v>0</v>
      </c>
      <c r="G4705">
        <f>ItemLists_295084!P4703</f>
        <v>0</v>
      </c>
      <c r="H4705" s="1">
        <f>ItemLists_295084!W4703</f>
        <v>0</v>
      </c>
      <c r="I4705">
        <f>ItemLists_295084!S4703</f>
        <v>0</v>
      </c>
    </row>
    <row r="4706" spans="1:9" x14ac:dyDescent="0.25">
      <c r="A4706" t="str">
        <f>IF(ItemLists_295084!A4704="Juvenile Non-Fiction","JNF","")</f>
        <v/>
      </c>
      <c r="B4706">
        <f>ItemLists_295084!B4704</f>
        <v>0</v>
      </c>
      <c r="C4706" t="str">
        <f>LEFT(ItemLists_295084!D4704,36)</f>
        <v/>
      </c>
      <c r="D4706" s="3" t="str">
        <f>IF(ItemLists_295084!AE4704=1,"Yes","No")</f>
        <v>No</v>
      </c>
      <c r="E4706" s="18">
        <f>ItemLists_295084!C4704</f>
        <v>0</v>
      </c>
      <c r="F4706">
        <f>ItemLists_295084!F4704</f>
        <v>0</v>
      </c>
      <c r="G4706">
        <f>ItemLists_295084!P4704</f>
        <v>0</v>
      </c>
      <c r="H4706" s="1">
        <f>ItemLists_295084!W4704</f>
        <v>0</v>
      </c>
      <c r="I4706">
        <f>ItemLists_295084!S4704</f>
        <v>0</v>
      </c>
    </row>
    <row r="4707" spans="1:9" x14ac:dyDescent="0.25">
      <c r="A4707" t="str">
        <f>IF(ItemLists_295084!A4705="Juvenile Non-Fiction","JNF","")</f>
        <v/>
      </c>
      <c r="B4707">
        <f>ItemLists_295084!B4705</f>
        <v>0</v>
      </c>
      <c r="C4707" t="str">
        <f>LEFT(ItemLists_295084!D4705,36)</f>
        <v/>
      </c>
      <c r="D4707" s="3" t="str">
        <f>IF(ItemLists_295084!AE4705=1,"Yes","No")</f>
        <v>No</v>
      </c>
      <c r="E4707" s="18">
        <f>ItemLists_295084!C4705</f>
        <v>0</v>
      </c>
      <c r="F4707">
        <f>ItemLists_295084!F4705</f>
        <v>0</v>
      </c>
      <c r="G4707">
        <f>ItemLists_295084!P4705</f>
        <v>0</v>
      </c>
      <c r="H4707" s="1">
        <f>ItemLists_295084!W4705</f>
        <v>0</v>
      </c>
      <c r="I4707">
        <f>ItemLists_295084!S4705</f>
        <v>0</v>
      </c>
    </row>
    <row r="4708" spans="1:9" x14ac:dyDescent="0.25">
      <c r="A4708" t="str">
        <f>IF(ItemLists_295084!A4706="Juvenile Non-Fiction","JNF","")</f>
        <v/>
      </c>
      <c r="B4708">
        <f>ItemLists_295084!B4706</f>
        <v>0</v>
      </c>
      <c r="C4708" t="str">
        <f>LEFT(ItemLists_295084!D4706,36)</f>
        <v/>
      </c>
      <c r="D4708" s="3" t="str">
        <f>IF(ItemLists_295084!AE4706=1,"Yes","No")</f>
        <v>No</v>
      </c>
      <c r="E4708" s="18">
        <f>ItemLists_295084!C4706</f>
        <v>0</v>
      </c>
      <c r="F4708">
        <f>ItemLists_295084!F4706</f>
        <v>0</v>
      </c>
      <c r="G4708">
        <f>ItemLists_295084!P4706</f>
        <v>0</v>
      </c>
      <c r="H4708" s="1">
        <f>ItemLists_295084!W4706</f>
        <v>0</v>
      </c>
      <c r="I4708">
        <f>ItemLists_295084!S4706</f>
        <v>0</v>
      </c>
    </row>
    <row r="4709" spans="1:9" x14ac:dyDescent="0.25">
      <c r="A4709" t="str">
        <f>IF(ItemLists_295084!A4707="Juvenile Non-Fiction","JNF","")</f>
        <v/>
      </c>
      <c r="B4709">
        <f>ItemLists_295084!B4707</f>
        <v>0</v>
      </c>
      <c r="C4709" t="str">
        <f>LEFT(ItemLists_295084!D4707,36)</f>
        <v/>
      </c>
      <c r="D4709" s="3" t="str">
        <f>IF(ItemLists_295084!AE4707=1,"Yes","No")</f>
        <v>No</v>
      </c>
      <c r="E4709" s="18">
        <f>ItemLists_295084!C4707</f>
        <v>0</v>
      </c>
      <c r="F4709">
        <f>ItemLists_295084!F4707</f>
        <v>0</v>
      </c>
      <c r="G4709">
        <f>ItemLists_295084!P4707</f>
        <v>0</v>
      </c>
      <c r="H4709" s="1">
        <f>ItemLists_295084!W4707</f>
        <v>0</v>
      </c>
      <c r="I4709">
        <f>ItemLists_295084!S4707</f>
        <v>0</v>
      </c>
    </row>
    <row r="4710" spans="1:9" x14ac:dyDescent="0.25">
      <c r="A4710" t="str">
        <f>IF(ItemLists_295084!A4708="Juvenile Non-Fiction","JNF","")</f>
        <v/>
      </c>
      <c r="B4710">
        <f>ItemLists_295084!B4708</f>
        <v>0</v>
      </c>
      <c r="C4710" t="str">
        <f>LEFT(ItemLists_295084!D4708,36)</f>
        <v/>
      </c>
      <c r="D4710" s="3" t="str">
        <f>IF(ItemLists_295084!AE4708=1,"Yes","No")</f>
        <v>No</v>
      </c>
      <c r="E4710" s="18">
        <f>ItemLists_295084!C4708</f>
        <v>0</v>
      </c>
      <c r="F4710">
        <f>ItemLists_295084!F4708</f>
        <v>0</v>
      </c>
      <c r="G4710">
        <f>ItemLists_295084!P4708</f>
        <v>0</v>
      </c>
      <c r="H4710" s="1">
        <f>ItemLists_295084!W4708</f>
        <v>0</v>
      </c>
      <c r="I4710">
        <f>ItemLists_295084!S4708</f>
        <v>0</v>
      </c>
    </row>
    <row r="4711" spans="1:9" x14ac:dyDescent="0.25">
      <c r="A4711" t="str">
        <f>IF(ItemLists_295084!A4709="Juvenile Non-Fiction","JNF","")</f>
        <v/>
      </c>
      <c r="B4711">
        <f>ItemLists_295084!B4709</f>
        <v>0</v>
      </c>
      <c r="C4711" t="str">
        <f>LEFT(ItemLists_295084!D4709,36)</f>
        <v/>
      </c>
      <c r="D4711" s="3" t="str">
        <f>IF(ItemLists_295084!AE4709=1,"Yes","No")</f>
        <v>No</v>
      </c>
      <c r="E4711" s="18">
        <f>ItemLists_295084!C4709</f>
        <v>0</v>
      </c>
      <c r="F4711">
        <f>ItemLists_295084!F4709</f>
        <v>0</v>
      </c>
      <c r="G4711">
        <f>ItemLists_295084!P4709</f>
        <v>0</v>
      </c>
      <c r="H4711" s="1">
        <f>ItemLists_295084!W4709</f>
        <v>0</v>
      </c>
      <c r="I4711">
        <f>ItemLists_295084!S4709</f>
        <v>0</v>
      </c>
    </row>
    <row r="4712" spans="1:9" x14ac:dyDescent="0.25">
      <c r="A4712" t="str">
        <f>IF(ItemLists_295084!A4710="Juvenile Non-Fiction","JNF","")</f>
        <v/>
      </c>
      <c r="B4712">
        <f>ItemLists_295084!B4710</f>
        <v>0</v>
      </c>
      <c r="C4712" t="str">
        <f>LEFT(ItemLists_295084!D4710,36)</f>
        <v/>
      </c>
      <c r="D4712" s="3" t="str">
        <f>IF(ItemLists_295084!AE4710=1,"Yes","No")</f>
        <v>No</v>
      </c>
      <c r="E4712" s="18">
        <f>ItemLists_295084!C4710</f>
        <v>0</v>
      </c>
      <c r="F4712">
        <f>ItemLists_295084!F4710</f>
        <v>0</v>
      </c>
      <c r="G4712">
        <f>ItemLists_295084!P4710</f>
        <v>0</v>
      </c>
      <c r="H4712" s="1">
        <f>ItemLists_295084!W4710</f>
        <v>0</v>
      </c>
      <c r="I4712">
        <f>ItemLists_295084!S4710</f>
        <v>0</v>
      </c>
    </row>
    <row r="4713" spans="1:9" x14ac:dyDescent="0.25">
      <c r="A4713" t="str">
        <f>IF(ItemLists_295084!A4711="Juvenile Non-Fiction","JNF","")</f>
        <v/>
      </c>
      <c r="B4713">
        <f>ItemLists_295084!B4711</f>
        <v>0</v>
      </c>
      <c r="C4713" t="str">
        <f>LEFT(ItemLists_295084!D4711,36)</f>
        <v/>
      </c>
      <c r="D4713" s="3" t="str">
        <f>IF(ItemLists_295084!AE4711=1,"Yes","No")</f>
        <v>No</v>
      </c>
      <c r="E4713" s="18">
        <f>ItemLists_295084!C4711</f>
        <v>0</v>
      </c>
      <c r="F4713">
        <f>ItemLists_295084!F4711</f>
        <v>0</v>
      </c>
      <c r="G4713">
        <f>ItemLists_295084!P4711</f>
        <v>0</v>
      </c>
      <c r="H4713" s="1">
        <f>ItemLists_295084!W4711</f>
        <v>0</v>
      </c>
      <c r="I4713">
        <f>ItemLists_295084!S4711</f>
        <v>0</v>
      </c>
    </row>
    <row r="4714" spans="1:9" x14ac:dyDescent="0.25">
      <c r="A4714" t="str">
        <f>IF(ItemLists_295084!A4712="Juvenile Non-Fiction","JNF","")</f>
        <v/>
      </c>
      <c r="B4714">
        <f>ItemLists_295084!B4712</f>
        <v>0</v>
      </c>
      <c r="C4714" t="str">
        <f>LEFT(ItemLists_295084!D4712,36)</f>
        <v/>
      </c>
      <c r="D4714" s="3" t="str">
        <f>IF(ItemLists_295084!AE4712=1,"Yes","No")</f>
        <v>No</v>
      </c>
      <c r="E4714" s="18">
        <f>ItemLists_295084!C4712</f>
        <v>0</v>
      </c>
      <c r="F4714">
        <f>ItemLists_295084!F4712</f>
        <v>0</v>
      </c>
      <c r="G4714">
        <f>ItemLists_295084!P4712</f>
        <v>0</v>
      </c>
      <c r="H4714" s="1">
        <f>ItemLists_295084!W4712</f>
        <v>0</v>
      </c>
      <c r="I4714">
        <f>ItemLists_295084!S4712</f>
        <v>0</v>
      </c>
    </row>
    <row r="4715" spans="1:9" x14ac:dyDescent="0.25">
      <c r="A4715" t="str">
        <f>IF(ItemLists_295084!A4713="Juvenile Non-Fiction","JNF","")</f>
        <v/>
      </c>
      <c r="B4715">
        <f>ItemLists_295084!B4713</f>
        <v>0</v>
      </c>
      <c r="C4715" t="str">
        <f>LEFT(ItemLists_295084!D4713,36)</f>
        <v/>
      </c>
      <c r="D4715" s="3" t="str">
        <f>IF(ItemLists_295084!AE4713=1,"Yes","No")</f>
        <v>No</v>
      </c>
      <c r="E4715" s="18">
        <f>ItemLists_295084!C4713</f>
        <v>0</v>
      </c>
      <c r="F4715">
        <f>ItemLists_295084!F4713</f>
        <v>0</v>
      </c>
      <c r="G4715">
        <f>ItemLists_295084!P4713</f>
        <v>0</v>
      </c>
      <c r="H4715" s="1">
        <f>ItemLists_295084!W4713</f>
        <v>0</v>
      </c>
      <c r="I4715">
        <f>ItemLists_295084!S4713</f>
        <v>0</v>
      </c>
    </row>
    <row r="4716" spans="1:9" x14ac:dyDescent="0.25">
      <c r="A4716" t="str">
        <f>IF(ItemLists_295084!A4714="Juvenile Non-Fiction","JNF","")</f>
        <v/>
      </c>
      <c r="B4716">
        <f>ItemLists_295084!B4714</f>
        <v>0</v>
      </c>
      <c r="C4716" t="str">
        <f>LEFT(ItemLists_295084!D4714,36)</f>
        <v/>
      </c>
      <c r="D4716" s="3" t="str">
        <f>IF(ItemLists_295084!AE4714=1,"Yes","No")</f>
        <v>No</v>
      </c>
      <c r="E4716" s="18">
        <f>ItemLists_295084!C4714</f>
        <v>0</v>
      </c>
      <c r="F4716">
        <f>ItemLists_295084!F4714</f>
        <v>0</v>
      </c>
      <c r="G4716">
        <f>ItemLists_295084!P4714</f>
        <v>0</v>
      </c>
      <c r="H4716" s="1">
        <f>ItemLists_295084!W4714</f>
        <v>0</v>
      </c>
      <c r="I4716">
        <f>ItemLists_295084!S4714</f>
        <v>0</v>
      </c>
    </row>
    <row r="4717" spans="1:9" x14ac:dyDescent="0.25">
      <c r="A4717" t="str">
        <f>IF(ItemLists_295084!A4715="Juvenile Non-Fiction","JNF","")</f>
        <v/>
      </c>
      <c r="B4717">
        <f>ItemLists_295084!B4715</f>
        <v>0</v>
      </c>
      <c r="C4717" t="str">
        <f>LEFT(ItemLists_295084!D4715,36)</f>
        <v/>
      </c>
      <c r="D4717" s="3" t="str">
        <f>IF(ItemLists_295084!AE4715=1,"Yes","No")</f>
        <v>No</v>
      </c>
      <c r="E4717" s="18">
        <f>ItemLists_295084!C4715</f>
        <v>0</v>
      </c>
      <c r="F4717">
        <f>ItemLists_295084!F4715</f>
        <v>0</v>
      </c>
      <c r="G4717">
        <f>ItemLists_295084!P4715</f>
        <v>0</v>
      </c>
      <c r="H4717" s="1">
        <f>ItemLists_295084!W4715</f>
        <v>0</v>
      </c>
      <c r="I4717">
        <f>ItemLists_295084!S4715</f>
        <v>0</v>
      </c>
    </row>
    <row r="4718" spans="1:9" x14ac:dyDescent="0.25">
      <c r="A4718" t="str">
        <f>IF(ItemLists_295084!A4716="Juvenile Non-Fiction","JNF","")</f>
        <v/>
      </c>
      <c r="B4718">
        <f>ItemLists_295084!B4716</f>
        <v>0</v>
      </c>
      <c r="C4718" t="str">
        <f>LEFT(ItemLists_295084!D4716,36)</f>
        <v/>
      </c>
      <c r="D4718" s="3" t="str">
        <f>IF(ItemLists_295084!AE4716=1,"Yes","No")</f>
        <v>No</v>
      </c>
      <c r="E4718" s="18">
        <f>ItemLists_295084!C4716</f>
        <v>0</v>
      </c>
      <c r="F4718">
        <f>ItemLists_295084!F4716</f>
        <v>0</v>
      </c>
      <c r="G4718">
        <f>ItemLists_295084!P4716</f>
        <v>0</v>
      </c>
      <c r="H4718" s="1">
        <f>ItemLists_295084!W4716</f>
        <v>0</v>
      </c>
      <c r="I4718">
        <f>ItemLists_295084!S4716</f>
        <v>0</v>
      </c>
    </row>
    <row r="4719" spans="1:9" x14ac:dyDescent="0.25">
      <c r="A4719" t="str">
        <f>IF(ItemLists_295084!A4717="Juvenile Non-Fiction","JNF","")</f>
        <v/>
      </c>
      <c r="B4719">
        <f>ItemLists_295084!B4717</f>
        <v>0</v>
      </c>
      <c r="C4719" t="str">
        <f>LEFT(ItemLists_295084!D4717,36)</f>
        <v/>
      </c>
      <c r="D4719" s="3" t="str">
        <f>IF(ItemLists_295084!AE4717=1,"Yes","No")</f>
        <v>No</v>
      </c>
      <c r="E4719" s="18">
        <f>ItemLists_295084!C4717</f>
        <v>0</v>
      </c>
      <c r="F4719">
        <f>ItemLists_295084!F4717</f>
        <v>0</v>
      </c>
      <c r="G4719">
        <f>ItemLists_295084!P4717</f>
        <v>0</v>
      </c>
      <c r="H4719" s="1">
        <f>ItemLists_295084!W4717</f>
        <v>0</v>
      </c>
      <c r="I4719">
        <f>ItemLists_295084!S4717</f>
        <v>0</v>
      </c>
    </row>
    <row r="4720" spans="1:9" x14ac:dyDescent="0.25">
      <c r="A4720" t="str">
        <f>IF(ItemLists_295084!A4718="Juvenile Non-Fiction","JNF","")</f>
        <v/>
      </c>
      <c r="B4720">
        <f>ItemLists_295084!B4718</f>
        <v>0</v>
      </c>
      <c r="C4720" t="str">
        <f>LEFT(ItemLists_295084!D4718,36)</f>
        <v/>
      </c>
      <c r="D4720" s="3" t="str">
        <f>IF(ItemLists_295084!AE4718=1,"Yes","No")</f>
        <v>No</v>
      </c>
      <c r="E4720" s="18">
        <f>ItemLists_295084!C4718</f>
        <v>0</v>
      </c>
      <c r="F4720">
        <f>ItemLists_295084!F4718</f>
        <v>0</v>
      </c>
      <c r="G4720">
        <f>ItemLists_295084!P4718</f>
        <v>0</v>
      </c>
      <c r="H4720" s="1">
        <f>ItemLists_295084!W4718</f>
        <v>0</v>
      </c>
      <c r="I4720">
        <f>ItemLists_295084!S4718</f>
        <v>0</v>
      </c>
    </row>
    <row r="4721" spans="1:9" x14ac:dyDescent="0.25">
      <c r="A4721" t="str">
        <f>IF(ItemLists_295084!A4719="Juvenile Non-Fiction","JNF","")</f>
        <v/>
      </c>
      <c r="B4721">
        <f>ItemLists_295084!B4719</f>
        <v>0</v>
      </c>
      <c r="C4721" t="str">
        <f>LEFT(ItemLists_295084!D4719,36)</f>
        <v/>
      </c>
      <c r="D4721" s="3" t="str">
        <f>IF(ItemLists_295084!AE4719=1,"Yes","No")</f>
        <v>No</v>
      </c>
      <c r="E4721" s="18">
        <f>ItemLists_295084!C4719</f>
        <v>0</v>
      </c>
      <c r="F4721">
        <f>ItemLists_295084!F4719</f>
        <v>0</v>
      </c>
      <c r="G4721">
        <f>ItemLists_295084!P4719</f>
        <v>0</v>
      </c>
      <c r="H4721" s="1">
        <f>ItemLists_295084!W4719</f>
        <v>0</v>
      </c>
      <c r="I4721">
        <f>ItemLists_295084!S4719</f>
        <v>0</v>
      </c>
    </row>
    <row r="4722" spans="1:9" x14ac:dyDescent="0.25">
      <c r="A4722" t="str">
        <f>IF(ItemLists_295084!A4720="Juvenile Non-Fiction","JNF","")</f>
        <v/>
      </c>
      <c r="B4722">
        <f>ItemLists_295084!B4720</f>
        <v>0</v>
      </c>
      <c r="C4722" t="str">
        <f>LEFT(ItemLists_295084!D4720,36)</f>
        <v/>
      </c>
      <c r="D4722" s="3" t="str">
        <f>IF(ItemLists_295084!AE4720=1,"Yes","No")</f>
        <v>No</v>
      </c>
      <c r="E4722" s="18">
        <f>ItemLists_295084!C4720</f>
        <v>0</v>
      </c>
      <c r="F4722">
        <f>ItemLists_295084!F4720</f>
        <v>0</v>
      </c>
      <c r="G4722">
        <f>ItemLists_295084!P4720</f>
        <v>0</v>
      </c>
      <c r="H4722" s="1">
        <f>ItemLists_295084!W4720</f>
        <v>0</v>
      </c>
      <c r="I4722">
        <f>ItemLists_295084!S4720</f>
        <v>0</v>
      </c>
    </row>
    <row r="4723" spans="1:9" x14ac:dyDescent="0.25">
      <c r="A4723" t="str">
        <f>IF(ItemLists_295084!A4721="Juvenile Non-Fiction","JNF","")</f>
        <v/>
      </c>
      <c r="B4723">
        <f>ItemLists_295084!B4721</f>
        <v>0</v>
      </c>
      <c r="C4723" t="str">
        <f>LEFT(ItemLists_295084!D4721,36)</f>
        <v/>
      </c>
      <c r="D4723" s="3" t="str">
        <f>IF(ItemLists_295084!AE4721=1,"Yes","No")</f>
        <v>No</v>
      </c>
      <c r="E4723" s="18">
        <f>ItemLists_295084!C4721</f>
        <v>0</v>
      </c>
      <c r="F4723">
        <f>ItemLists_295084!F4721</f>
        <v>0</v>
      </c>
      <c r="G4723">
        <f>ItemLists_295084!P4721</f>
        <v>0</v>
      </c>
      <c r="H4723" s="1">
        <f>ItemLists_295084!W4721</f>
        <v>0</v>
      </c>
      <c r="I4723">
        <f>ItemLists_295084!S4721</f>
        <v>0</v>
      </c>
    </row>
    <row r="4724" spans="1:9" x14ac:dyDescent="0.25">
      <c r="A4724" t="str">
        <f>IF(ItemLists_295084!A4722="Juvenile Non-Fiction","JNF","")</f>
        <v/>
      </c>
      <c r="B4724">
        <f>ItemLists_295084!B4722</f>
        <v>0</v>
      </c>
      <c r="C4724" t="str">
        <f>LEFT(ItemLists_295084!D4722,36)</f>
        <v/>
      </c>
      <c r="D4724" s="3" t="str">
        <f>IF(ItemLists_295084!AE4722=1,"Yes","No")</f>
        <v>No</v>
      </c>
      <c r="E4724" s="18">
        <f>ItemLists_295084!C4722</f>
        <v>0</v>
      </c>
      <c r="F4724">
        <f>ItemLists_295084!F4722</f>
        <v>0</v>
      </c>
      <c r="G4724">
        <f>ItemLists_295084!P4722</f>
        <v>0</v>
      </c>
      <c r="H4724" s="1">
        <f>ItemLists_295084!W4722</f>
        <v>0</v>
      </c>
      <c r="I4724">
        <f>ItemLists_295084!S4722</f>
        <v>0</v>
      </c>
    </row>
    <row r="4725" spans="1:9" x14ac:dyDescent="0.25">
      <c r="A4725" t="str">
        <f>IF(ItemLists_295084!A4723="Juvenile Non-Fiction","JNF","")</f>
        <v/>
      </c>
      <c r="B4725">
        <f>ItemLists_295084!B4723</f>
        <v>0</v>
      </c>
      <c r="C4725" t="str">
        <f>LEFT(ItemLists_295084!D4723,36)</f>
        <v/>
      </c>
      <c r="D4725" s="3" t="str">
        <f>IF(ItemLists_295084!AE4723=1,"Yes","No")</f>
        <v>No</v>
      </c>
      <c r="E4725" s="18">
        <f>ItemLists_295084!C4723</f>
        <v>0</v>
      </c>
      <c r="F4725">
        <f>ItemLists_295084!F4723</f>
        <v>0</v>
      </c>
      <c r="G4725">
        <f>ItemLists_295084!P4723</f>
        <v>0</v>
      </c>
      <c r="H4725" s="1">
        <f>ItemLists_295084!W4723</f>
        <v>0</v>
      </c>
      <c r="I4725">
        <f>ItemLists_295084!S4723</f>
        <v>0</v>
      </c>
    </row>
    <row r="4726" spans="1:9" x14ac:dyDescent="0.25">
      <c r="A4726" t="str">
        <f>IF(ItemLists_295084!A4724="Juvenile Non-Fiction","JNF","")</f>
        <v/>
      </c>
      <c r="B4726">
        <f>ItemLists_295084!B4724</f>
        <v>0</v>
      </c>
      <c r="C4726" t="str">
        <f>LEFT(ItemLists_295084!D4724,36)</f>
        <v/>
      </c>
      <c r="D4726" s="3" t="str">
        <f>IF(ItemLists_295084!AE4724=1,"Yes","No")</f>
        <v>No</v>
      </c>
      <c r="E4726" s="18">
        <f>ItemLists_295084!C4724</f>
        <v>0</v>
      </c>
      <c r="F4726">
        <f>ItemLists_295084!F4724</f>
        <v>0</v>
      </c>
      <c r="G4726">
        <f>ItemLists_295084!P4724</f>
        <v>0</v>
      </c>
      <c r="H4726" s="1">
        <f>ItemLists_295084!W4724</f>
        <v>0</v>
      </c>
      <c r="I4726">
        <f>ItemLists_295084!S4724</f>
        <v>0</v>
      </c>
    </row>
    <row r="4727" spans="1:9" x14ac:dyDescent="0.25">
      <c r="A4727" t="str">
        <f>IF(ItemLists_295084!A4725="Juvenile Non-Fiction","JNF","")</f>
        <v/>
      </c>
      <c r="B4727">
        <f>ItemLists_295084!B4725</f>
        <v>0</v>
      </c>
      <c r="C4727" t="str">
        <f>LEFT(ItemLists_295084!D4725,36)</f>
        <v/>
      </c>
      <c r="D4727" s="3" t="str">
        <f>IF(ItemLists_295084!AE4725=1,"Yes","No")</f>
        <v>No</v>
      </c>
      <c r="E4727" s="18">
        <f>ItemLists_295084!C4725</f>
        <v>0</v>
      </c>
      <c r="F4727">
        <f>ItemLists_295084!F4725</f>
        <v>0</v>
      </c>
      <c r="G4727">
        <f>ItemLists_295084!P4725</f>
        <v>0</v>
      </c>
      <c r="H4727" s="1">
        <f>ItemLists_295084!W4725</f>
        <v>0</v>
      </c>
      <c r="I4727">
        <f>ItemLists_295084!S4725</f>
        <v>0</v>
      </c>
    </row>
    <row r="4728" spans="1:9" x14ac:dyDescent="0.25">
      <c r="A4728" t="str">
        <f>IF(ItemLists_295084!A4726="Juvenile Non-Fiction","JNF","")</f>
        <v/>
      </c>
      <c r="B4728">
        <f>ItemLists_295084!B4726</f>
        <v>0</v>
      </c>
      <c r="C4728" t="str">
        <f>LEFT(ItemLists_295084!D4726,36)</f>
        <v/>
      </c>
      <c r="D4728" s="3" t="str">
        <f>IF(ItemLists_295084!AE4726=1,"Yes","No")</f>
        <v>No</v>
      </c>
      <c r="E4728" s="18">
        <f>ItemLists_295084!C4726</f>
        <v>0</v>
      </c>
      <c r="F4728">
        <f>ItemLists_295084!F4726</f>
        <v>0</v>
      </c>
      <c r="G4728">
        <f>ItemLists_295084!P4726</f>
        <v>0</v>
      </c>
      <c r="H4728" s="1">
        <f>ItemLists_295084!W4726</f>
        <v>0</v>
      </c>
      <c r="I4728">
        <f>ItemLists_295084!S4726</f>
        <v>0</v>
      </c>
    </row>
    <row r="4729" spans="1:9" x14ac:dyDescent="0.25">
      <c r="A4729" t="str">
        <f>IF(ItemLists_295084!A4727="Juvenile Non-Fiction","JNF","")</f>
        <v/>
      </c>
      <c r="B4729">
        <f>ItemLists_295084!B4727</f>
        <v>0</v>
      </c>
      <c r="C4729" t="str">
        <f>LEFT(ItemLists_295084!D4727,36)</f>
        <v/>
      </c>
      <c r="D4729" s="3" t="str">
        <f>IF(ItemLists_295084!AE4727=1,"Yes","No")</f>
        <v>No</v>
      </c>
      <c r="E4729" s="18">
        <f>ItemLists_295084!C4727</f>
        <v>0</v>
      </c>
      <c r="F4729">
        <f>ItemLists_295084!F4727</f>
        <v>0</v>
      </c>
      <c r="G4729">
        <f>ItemLists_295084!P4727</f>
        <v>0</v>
      </c>
      <c r="H4729" s="1">
        <f>ItemLists_295084!W4727</f>
        <v>0</v>
      </c>
      <c r="I4729">
        <f>ItemLists_295084!S4727</f>
        <v>0</v>
      </c>
    </row>
    <row r="4730" spans="1:9" x14ac:dyDescent="0.25">
      <c r="A4730" t="str">
        <f>IF(ItemLists_295084!A4728="Juvenile Non-Fiction","JNF","")</f>
        <v/>
      </c>
      <c r="B4730">
        <f>ItemLists_295084!B4728</f>
        <v>0</v>
      </c>
      <c r="C4730" t="str">
        <f>LEFT(ItemLists_295084!D4728,36)</f>
        <v/>
      </c>
      <c r="D4730" s="3" t="str">
        <f>IF(ItemLists_295084!AE4728=1,"Yes","No")</f>
        <v>No</v>
      </c>
      <c r="E4730" s="18">
        <f>ItemLists_295084!C4728</f>
        <v>0</v>
      </c>
      <c r="F4730">
        <f>ItemLists_295084!F4728</f>
        <v>0</v>
      </c>
      <c r="G4730">
        <f>ItemLists_295084!P4728</f>
        <v>0</v>
      </c>
      <c r="H4730" s="1">
        <f>ItemLists_295084!W4728</f>
        <v>0</v>
      </c>
      <c r="I4730">
        <f>ItemLists_295084!S4728</f>
        <v>0</v>
      </c>
    </row>
    <row r="4731" spans="1:9" x14ac:dyDescent="0.25">
      <c r="A4731" t="str">
        <f>IF(ItemLists_295084!A4729="Juvenile Non-Fiction","JNF","")</f>
        <v/>
      </c>
      <c r="B4731">
        <f>ItemLists_295084!B4729</f>
        <v>0</v>
      </c>
      <c r="C4731" t="str">
        <f>LEFT(ItemLists_295084!D4729,36)</f>
        <v/>
      </c>
      <c r="D4731" s="3" t="str">
        <f>IF(ItemLists_295084!AE4729=1,"Yes","No")</f>
        <v>No</v>
      </c>
      <c r="E4731" s="18">
        <f>ItemLists_295084!C4729</f>
        <v>0</v>
      </c>
      <c r="F4731">
        <f>ItemLists_295084!F4729</f>
        <v>0</v>
      </c>
      <c r="G4731">
        <f>ItemLists_295084!P4729</f>
        <v>0</v>
      </c>
      <c r="H4731" s="1">
        <f>ItemLists_295084!W4729</f>
        <v>0</v>
      </c>
      <c r="I4731">
        <f>ItemLists_295084!S4729</f>
        <v>0</v>
      </c>
    </row>
    <row r="4732" spans="1:9" x14ac:dyDescent="0.25">
      <c r="A4732" t="str">
        <f>IF(ItemLists_295084!A4730="Juvenile Non-Fiction","JNF","")</f>
        <v/>
      </c>
      <c r="B4732">
        <f>ItemLists_295084!B4730</f>
        <v>0</v>
      </c>
      <c r="C4732" t="str">
        <f>LEFT(ItemLists_295084!D4730,36)</f>
        <v/>
      </c>
      <c r="D4732" s="3" t="str">
        <f>IF(ItemLists_295084!AE4730=1,"Yes","No")</f>
        <v>No</v>
      </c>
      <c r="E4732" s="18">
        <f>ItemLists_295084!C4730</f>
        <v>0</v>
      </c>
      <c r="F4732">
        <f>ItemLists_295084!F4730</f>
        <v>0</v>
      </c>
      <c r="G4732">
        <f>ItemLists_295084!P4730</f>
        <v>0</v>
      </c>
      <c r="H4732" s="1">
        <f>ItemLists_295084!W4730</f>
        <v>0</v>
      </c>
      <c r="I4732">
        <f>ItemLists_295084!S4730</f>
        <v>0</v>
      </c>
    </row>
    <row r="4733" spans="1:9" x14ac:dyDescent="0.25">
      <c r="A4733" t="str">
        <f>IF(ItemLists_295084!A4731="Juvenile Non-Fiction","JNF","")</f>
        <v/>
      </c>
      <c r="B4733">
        <f>ItemLists_295084!B4731</f>
        <v>0</v>
      </c>
      <c r="C4733" t="str">
        <f>LEFT(ItemLists_295084!D4731,36)</f>
        <v/>
      </c>
      <c r="D4733" s="3" t="str">
        <f>IF(ItemLists_295084!AE4731=1,"Yes","No")</f>
        <v>No</v>
      </c>
      <c r="E4733" s="18">
        <f>ItemLists_295084!C4731</f>
        <v>0</v>
      </c>
      <c r="F4733">
        <f>ItemLists_295084!F4731</f>
        <v>0</v>
      </c>
      <c r="G4733">
        <f>ItemLists_295084!P4731</f>
        <v>0</v>
      </c>
      <c r="H4733" s="1">
        <f>ItemLists_295084!W4731</f>
        <v>0</v>
      </c>
      <c r="I4733">
        <f>ItemLists_295084!S4731</f>
        <v>0</v>
      </c>
    </row>
    <row r="4734" spans="1:9" x14ac:dyDescent="0.25">
      <c r="A4734" t="str">
        <f>IF(ItemLists_295084!A4732="Juvenile Non-Fiction","JNF","")</f>
        <v/>
      </c>
      <c r="B4734">
        <f>ItemLists_295084!B4732</f>
        <v>0</v>
      </c>
      <c r="C4734" t="str">
        <f>LEFT(ItemLists_295084!D4732,36)</f>
        <v/>
      </c>
      <c r="D4734" s="3" t="str">
        <f>IF(ItemLists_295084!AE4732=1,"Yes","No")</f>
        <v>No</v>
      </c>
      <c r="E4734" s="18">
        <f>ItemLists_295084!C4732</f>
        <v>0</v>
      </c>
      <c r="F4734">
        <f>ItemLists_295084!F4732</f>
        <v>0</v>
      </c>
      <c r="G4734">
        <f>ItemLists_295084!P4732</f>
        <v>0</v>
      </c>
      <c r="H4734" s="1">
        <f>ItemLists_295084!W4732</f>
        <v>0</v>
      </c>
      <c r="I4734">
        <f>ItemLists_295084!S4732</f>
        <v>0</v>
      </c>
    </row>
    <row r="4735" spans="1:9" x14ac:dyDescent="0.25">
      <c r="A4735" t="str">
        <f>IF(ItemLists_295084!A4733="Juvenile Non-Fiction","JNF","")</f>
        <v/>
      </c>
      <c r="B4735">
        <f>ItemLists_295084!B4733</f>
        <v>0</v>
      </c>
      <c r="C4735" t="str">
        <f>LEFT(ItemLists_295084!D4733,36)</f>
        <v/>
      </c>
      <c r="D4735" s="3" t="str">
        <f>IF(ItemLists_295084!AE4733=1,"Yes","No")</f>
        <v>No</v>
      </c>
      <c r="E4735" s="18">
        <f>ItemLists_295084!C4733</f>
        <v>0</v>
      </c>
      <c r="F4735">
        <f>ItemLists_295084!F4733</f>
        <v>0</v>
      </c>
      <c r="G4735">
        <f>ItemLists_295084!P4733</f>
        <v>0</v>
      </c>
      <c r="H4735" s="1">
        <f>ItemLists_295084!W4733</f>
        <v>0</v>
      </c>
      <c r="I4735">
        <f>ItemLists_295084!S4733</f>
        <v>0</v>
      </c>
    </row>
    <row r="4736" spans="1:9" x14ac:dyDescent="0.25">
      <c r="A4736" t="str">
        <f>IF(ItemLists_295084!A4734="Juvenile Non-Fiction","JNF","")</f>
        <v/>
      </c>
      <c r="B4736">
        <f>ItemLists_295084!B4734</f>
        <v>0</v>
      </c>
      <c r="C4736" t="str">
        <f>LEFT(ItemLists_295084!D4734,36)</f>
        <v/>
      </c>
      <c r="D4736" s="3" t="str">
        <f>IF(ItemLists_295084!AE4734=1,"Yes","No")</f>
        <v>No</v>
      </c>
      <c r="E4736" s="18">
        <f>ItemLists_295084!C4734</f>
        <v>0</v>
      </c>
      <c r="F4736">
        <f>ItemLists_295084!F4734</f>
        <v>0</v>
      </c>
      <c r="G4736">
        <f>ItemLists_295084!P4734</f>
        <v>0</v>
      </c>
      <c r="H4736" s="1">
        <f>ItemLists_295084!W4734</f>
        <v>0</v>
      </c>
      <c r="I4736">
        <f>ItemLists_295084!S4734</f>
        <v>0</v>
      </c>
    </row>
    <row r="4737" spans="1:9" x14ac:dyDescent="0.25">
      <c r="A4737" t="str">
        <f>IF(ItemLists_295084!A4735="Juvenile Non-Fiction","JNF","")</f>
        <v/>
      </c>
      <c r="B4737">
        <f>ItemLists_295084!B4735</f>
        <v>0</v>
      </c>
      <c r="C4737" t="str">
        <f>LEFT(ItemLists_295084!D4735,36)</f>
        <v/>
      </c>
      <c r="D4737" s="3" t="str">
        <f>IF(ItemLists_295084!AE4735=1,"Yes","No")</f>
        <v>No</v>
      </c>
      <c r="E4737" s="18">
        <f>ItemLists_295084!C4735</f>
        <v>0</v>
      </c>
      <c r="F4737">
        <f>ItemLists_295084!F4735</f>
        <v>0</v>
      </c>
      <c r="G4737">
        <f>ItemLists_295084!P4735</f>
        <v>0</v>
      </c>
      <c r="H4737" s="1">
        <f>ItemLists_295084!W4735</f>
        <v>0</v>
      </c>
      <c r="I4737">
        <f>ItemLists_295084!S4735</f>
        <v>0</v>
      </c>
    </row>
    <row r="4738" spans="1:9" x14ac:dyDescent="0.25">
      <c r="A4738" t="str">
        <f>IF(ItemLists_295084!A4736="Juvenile Non-Fiction","JNF","")</f>
        <v/>
      </c>
      <c r="B4738">
        <f>ItemLists_295084!B4736</f>
        <v>0</v>
      </c>
      <c r="C4738" t="str">
        <f>LEFT(ItemLists_295084!D4736,36)</f>
        <v/>
      </c>
      <c r="D4738" s="3" t="str">
        <f>IF(ItemLists_295084!AE4736=1,"Yes","No")</f>
        <v>No</v>
      </c>
      <c r="E4738" s="18">
        <f>ItemLists_295084!C4736</f>
        <v>0</v>
      </c>
      <c r="F4738">
        <f>ItemLists_295084!F4736</f>
        <v>0</v>
      </c>
      <c r="G4738">
        <f>ItemLists_295084!P4736</f>
        <v>0</v>
      </c>
      <c r="H4738" s="1">
        <f>ItemLists_295084!W4736</f>
        <v>0</v>
      </c>
      <c r="I4738">
        <f>ItemLists_295084!S4736</f>
        <v>0</v>
      </c>
    </row>
    <row r="4739" spans="1:9" x14ac:dyDescent="0.25">
      <c r="A4739" t="str">
        <f>IF(ItemLists_295084!A4737="Juvenile Non-Fiction","JNF","")</f>
        <v/>
      </c>
      <c r="B4739">
        <f>ItemLists_295084!B4737</f>
        <v>0</v>
      </c>
      <c r="C4739" t="str">
        <f>LEFT(ItemLists_295084!D4737,36)</f>
        <v/>
      </c>
      <c r="D4739" s="3" t="str">
        <f>IF(ItemLists_295084!AE4737=1,"Yes","No")</f>
        <v>No</v>
      </c>
      <c r="E4739" s="18">
        <f>ItemLists_295084!C4737</f>
        <v>0</v>
      </c>
      <c r="F4739">
        <f>ItemLists_295084!F4737</f>
        <v>0</v>
      </c>
      <c r="G4739">
        <f>ItemLists_295084!P4737</f>
        <v>0</v>
      </c>
      <c r="H4739" s="1">
        <f>ItemLists_295084!W4737</f>
        <v>0</v>
      </c>
      <c r="I4739">
        <f>ItemLists_295084!S4737</f>
        <v>0</v>
      </c>
    </row>
    <row r="4740" spans="1:9" x14ac:dyDescent="0.25">
      <c r="A4740" t="str">
        <f>IF(ItemLists_295084!A4738="Juvenile Non-Fiction","JNF","")</f>
        <v/>
      </c>
      <c r="B4740">
        <f>ItemLists_295084!B4738</f>
        <v>0</v>
      </c>
      <c r="C4740" t="str">
        <f>LEFT(ItemLists_295084!D4738,36)</f>
        <v/>
      </c>
      <c r="D4740" s="3" t="str">
        <f>IF(ItemLists_295084!AE4738=1,"Yes","No")</f>
        <v>No</v>
      </c>
      <c r="E4740" s="18">
        <f>ItemLists_295084!C4738</f>
        <v>0</v>
      </c>
      <c r="F4740">
        <f>ItemLists_295084!F4738</f>
        <v>0</v>
      </c>
      <c r="G4740">
        <f>ItemLists_295084!P4738</f>
        <v>0</v>
      </c>
      <c r="H4740" s="1">
        <f>ItemLists_295084!W4738</f>
        <v>0</v>
      </c>
      <c r="I4740">
        <f>ItemLists_295084!S4738</f>
        <v>0</v>
      </c>
    </row>
    <row r="4741" spans="1:9" x14ac:dyDescent="0.25">
      <c r="A4741" t="str">
        <f>IF(ItemLists_295084!A4739="Juvenile Non-Fiction","JNF","")</f>
        <v/>
      </c>
      <c r="B4741">
        <f>ItemLists_295084!B4739</f>
        <v>0</v>
      </c>
      <c r="C4741" t="str">
        <f>LEFT(ItemLists_295084!D4739,36)</f>
        <v/>
      </c>
      <c r="D4741" s="3" t="str">
        <f>IF(ItemLists_295084!AE4739=1,"Yes","No")</f>
        <v>No</v>
      </c>
      <c r="E4741" s="18">
        <f>ItemLists_295084!C4739</f>
        <v>0</v>
      </c>
      <c r="F4741">
        <f>ItemLists_295084!F4739</f>
        <v>0</v>
      </c>
      <c r="G4741">
        <f>ItemLists_295084!P4739</f>
        <v>0</v>
      </c>
      <c r="H4741" s="1">
        <f>ItemLists_295084!W4739</f>
        <v>0</v>
      </c>
      <c r="I4741">
        <f>ItemLists_295084!S4739</f>
        <v>0</v>
      </c>
    </row>
    <row r="4742" spans="1:9" x14ac:dyDescent="0.25">
      <c r="A4742" t="str">
        <f>IF(ItemLists_295084!A4740="Juvenile Non-Fiction","JNF","")</f>
        <v/>
      </c>
      <c r="B4742">
        <f>ItemLists_295084!B4740</f>
        <v>0</v>
      </c>
      <c r="C4742" t="str">
        <f>LEFT(ItemLists_295084!D4740,36)</f>
        <v/>
      </c>
      <c r="D4742" s="3" t="str">
        <f>IF(ItemLists_295084!AE4740=1,"Yes","No")</f>
        <v>No</v>
      </c>
      <c r="E4742" s="18">
        <f>ItemLists_295084!C4740</f>
        <v>0</v>
      </c>
      <c r="F4742">
        <f>ItemLists_295084!F4740</f>
        <v>0</v>
      </c>
      <c r="G4742">
        <f>ItemLists_295084!P4740</f>
        <v>0</v>
      </c>
      <c r="H4742" s="1">
        <f>ItemLists_295084!W4740</f>
        <v>0</v>
      </c>
      <c r="I4742">
        <f>ItemLists_295084!S4740</f>
        <v>0</v>
      </c>
    </row>
    <row r="4743" spans="1:9" x14ac:dyDescent="0.25">
      <c r="A4743" t="str">
        <f>IF(ItemLists_295084!A4741="Juvenile Non-Fiction","JNF","")</f>
        <v/>
      </c>
      <c r="B4743">
        <f>ItemLists_295084!B4741</f>
        <v>0</v>
      </c>
      <c r="C4743" t="str">
        <f>LEFT(ItemLists_295084!D4741,36)</f>
        <v/>
      </c>
      <c r="D4743" s="3" t="str">
        <f>IF(ItemLists_295084!AE4741=1,"Yes","No")</f>
        <v>No</v>
      </c>
      <c r="E4743" s="18">
        <f>ItemLists_295084!C4741</f>
        <v>0</v>
      </c>
      <c r="F4743">
        <f>ItemLists_295084!F4741</f>
        <v>0</v>
      </c>
      <c r="G4743">
        <f>ItemLists_295084!P4741</f>
        <v>0</v>
      </c>
      <c r="H4743" s="1">
        <f>ItemLists_295084!W4741</f>
        <v>0</v>
      </c>
      <c r="I4743">
        <f>ItemLists_295084!S4741</f>
        <v>0</v>
      </c>
    </row>
    <row r="4744" spans="1:9" x14ac:dyDescent="0.25">
      <c r="A4744" t="str">
        <f>IF(ItemLists_295084!A4742="Juvenile Non-Fiction","JNF","")</f>
        <v/>
      </c>
      <c r="B4744">
        <f>ItemLists_295084!B4742</f>
        <v>0</v>
      </c>
      <c r="C4744" t="str">
        <f>LEFT(ItemLists_295084!D4742,36)</f>
        <v/>
      </c>
      <c r="D4744" s="3" t="str">
        <f>IF(ItemLists_295084!AE4742=1,"Yes","No")</f>
        <v>No</v>
      </c>
      <c r="E4744" s="18">
        <f>ItemLists_295084!C4742</f>
        <v>0</v>
      </c>
      <c r="F4744">
        <f>ItemLists_295084!F4742</f>
        <v>0</v>
      </c>
      <c r="G4744">
        <f>ItemLists_295084!P4742</f>
        <v>0</v>
      </c>
      <c r="H4744" s="1">
        <f>ItemLists_295084!W4742</f>
        <v>0</v>
      </c>
      <c r="I4744">
        <f>ItemLists_295084!S4742</f>
        <v>0</v>
      </c>
    </row>
    <row r="4745" spans="1:9" x14ac:dyDescent="0.25">
      <c r="A4745" t="str">
        <f>IF(ItemLists_295084!A4743="Juvenile Non-Fiction","JNF","")</f>
        <v/>
      </c>
      <c r="B4745">
        <f>ItemLists_295084!B4743</f>
        <v>0</v>
      </c>
      <c r="C4745" t="str">
        <f>LEFT(ItemLists_295084!D4743,36)</f>
        <v/>
      </c>
      <c r="D4745" s="3" t="str">
        <f>IF(ItemLists_295084!AE4743=1,"Yes","No")</f>
        <v>No</v>
      </c>
      <c r="E4745" s="18">
        <f>ItemLists_295084!C4743</f>
        <v>0</v>
      </c>
      <c r="F4745">
        <f>ItemLists_295084!F4743</f>
        <v>0</v>
      </c>
      <c r="G4745">
        <f>ItemLists_295084!P4743</f>
        <v>0</v>
      </c>
      <c r="H4745" s="1">
        <f>ItemLists_295084!W4743</f>
        <v>0</v>
      </c>
      <c r="I4745">
        <f>ItemLists_295084!S4743</f>
        <v>0</v>
      </c>
    </row>
    <row r="4746" spans="1:9" x14ac:dyDescent="0.25">
      <c r="A4746" t="str">
        <f>IF(ItemLists_295084!A4744="Juvenile Non-Fiction","JNF","")</f>
        <v/>
      </c>
      <c r="B4746">
        <f>ItemLists_295084!B4744</f>
        <v>0</v>
      </c>
      <c r="C4746" t="str">
        <f>LEFT(ItemLists_295084!D4744,36)</f>
        <v/>
      </c>
      <c r="D4746" s="3" t="str">
        <f>IF(ItemLists_295084!AE4744=1,"Yes","No")</f>
        <v>No</v>
      </c>
      <c r="E4746" s="18">
        <f>ItemLists_295084!C4744</f>
        <v>0</v>
      </c>
      <c r="F4746">
        <f>ItemLists_295084!F4744</f>
        <v>0</v>
      </c>
      <c r="G4746">
        <f>ItemLists_295084!P4744</f>
        <v>0</v>
      </c>
      <c r="H4746" s="1">
        <f>ItemLists_295084!W4744</f>
        <v>0</v>
      </c>
      <c r="I4746">
        <f>ItemLists_295084!S4744</f>
        <v>0</v>
      </c>
    </row>
    <row r="4747" spans="1:9" x14ac:dyDescent="0.25">
      <c r="A4747" t="str">
        <f>IF(ItemLists_295084!A4745="Juvenile Non-Fiction","JNF","")</f>
        <v/>
      </c>
      <c r="B4747">
        <f>ItemLists_295084!B4745</f>
        <v>0</v>
      </c>
      <c r="C4747" t="str">
        <f>LEFT(ItemLists_295084!D4745,36)</f>
        <v/>
      </c>
      <c r="D4747" s="3" t="str">
        <f>IF(ItemLists_295084!AE4745=1,"Yes","No")</f>
        <v>No</v>
      </c>
      <c r="E4747" s="18">
        <f>ItemLists_295084!C4745</f>
        <v>0</v>
      </c>
      <c r="F4747">
        <f>ItemLists_295084!F4745</f>
        <v>0</v>
      </c>
      <c r="G4747">
        <f>ItemLists_295084!P4745</f>
        <v>0</v>
      </c>
      <c r="H4747" s="1">
        <f>ItemLists_295084!W4745</f>
        <v>0</v>
      </c>
      <c r="I4747">
        <f>ItemLists_295084!S4745</f>
        <v>0</v>
      </c>
    </row>
    <row r="4748" spans="1:9" x14ac:dyDescent="0.25">
      <c r="A4748" t="str">
        <f>IF(ItemLists_295084!A4746="Juvenile Non-Fiction","JNF","")</f>
        <v/>
      </c>
      <c r="B4748">
        <f>ItemLists_295084!B4746</f>
        <v>0</v>
      </c>
      <c r="C4748" t="str">
        <f>LEFT(ItemLists_295084!D4746,36)</f>
        <v/>
      </c>
      <c r="D4748" s="3" t="str">
        <f>IF(ItemLists_295084!AE4746=1,"Yes","No")</f>
        <v>No</v>
      </c>
      <c r="E4748" s="18">
        <f>ItemLists_295084!C4746</f>
        <v>0</v>
      </c>
      <c r="F4748">
        <f>ItemLists_295084!F4746</f>
        <v>0</v>
      </c>
      <c r="G4748">
        <f>ItemLists_295084!P4746</f>
        <v>0</v>
      </c>
      <c r="H4748" s="1">
        <f>ItemLists_295084!W4746</f>
        <v>0</v>
      </c>
      <c r="I4748">
        <f>ItemLists_295084!S4746</f>
        <v>0</v>
      </c>
    </row>
    <row r="4749" spans="1:9" x14ac:dyDescent="0.25">
      <c r="A4749" t="str">
        <f>IF(ItemLists_295084!A4747="Juvenile Non-Fiction","JNF","")</f>
        <v/>
      </c>
      <c r="B4749">
        <f>ItemLists_295084!B4747</f>
        <v>0</v>
      </c>
      <c r="C4749" t="str">
        <f>LEFT(ItemLists_295084!D4747,36)</f>
        <v/>
      </c>
      <c r="D4749" s="3" t="str">
        <f>IF(ItemLists_295084!AE4747=1,"Yes","No")</f>
        <v>No</v>
      </c>
      <c r="E4749" s="18">
        <f>ItemLists_295084!C4747</f>
        <v>0</v>
      </c>
      <c r="F4749">
        <f>ItemLists_295084!F4747</f>
        <v>0</v>
      </c>
      <c r="G4749">
        <f>ItemLists_295084!P4747</f>
        <v>0</v>
      </c>
      <c r="H4749" s="1">
        <f>ItemLists_295084!W4747</f>
        <v>0</v>
      </c>
      <c r="I4749">
        <f>ItemLists_295084!S4747</f>
        <v>0</v>
      </c>
    </row>
    <row r="4750" spans="1:9" x14ac:dyDescent="0.25">
      <c r="A4750" t="str">
        <f>IF(ItemLists_295084!A4748="Juvenile Non-Fiction","JNF","")</f>
        <v/>
      </c>
      <c r="B4750">
        <f>ItemLists_295084!B4748</f>
        <v>0</v>
      </c>
      <c r="C4750" t="str">
        <f>LEFT(ItemLists_295084!D4748,36)</f>
        <v/>
      </c>
      <c r="D4750" s="3" t="str">
        <f>IF(ItemLists_295084!AE4748=1,"Yes","No")</f>
        <v>No</v>
      </c>
      <c r="E4750" s="18">
        <f>ItemLists_295084!C4748</f>
        <v>0</v>
      </c>
      <c r="F4750">
        <f>ItemLists_295084!F4748</f>
        <v>0</v>
      </c>
      <c r="G4750">
        <f>ItemLists_295084!P4748</f>
        <v>0</v>
      </c>
      <c r="H4750" s="1">
        <f>ItemLists_295084!W4748</f>
        <v>0</v>
      </c>
      <c r="I4750">
        <f>ItemLists_295084!S4748</f>
        <v>0</v>
      </c>
    </row>
    <row r="4751" spans="1:9" x14ac:dyDescent="0.25">
      <c r="A4751" t="str">
        <f>IF(ItemLists_295084!A4749="Juvenile Non-Fiction","JNF","")</f>
        <v/>
      </c>
      <c r="B4751">
        <f>ItemLists_295084!B4749</f>
        <v>0</v>
      </c>
      <c r="C4751" t="str">
        <f>LEFT(ItemLists_295084!D4749,36)</f>
        <v/>
      </c>
      <c r="D4751" s="3" t="str">
        <f>IF(ItemLists_295084!AE4749=1,"Yes","No")</f>
        <v>No</v>
      </c>
      <c r="E4751" s="18">
        <f>ItemLists_295084!C4749</f>
        <v>0</v>
      </c>
      <c r="F4751">
        <f>ItemLists_295084!F4749</f>
        <v>0</v>
      </c>
      <c r="G4751">
        <f>ItemLists_295084!P4749</f>
        <v>0</v>
      </c>
      <c r="H4751" s="1">
        <f>ItemLists_295084!W4749</f>
        <v>0</v>
      </c>
      <c r="I4751">
        <f>ItemLists_295084!S4749</f>
        <v>0</v>
      </c>
    </row>
    <row r="4752" spans="1:9" x14ac:dyDescent="0.25">
      <c r="A4752" t="str">
        <f>IF(ItemLists_295084!A4750="Juvenile Non-Fiction","JNF","")</f>
        <v/>
      </c>
      <c r="B4752">
        <f>ItemLists_295084!B4750</f>
        <v>0</v>
      </c>
      <c r="C4752" t="str">
        <f>LEFT(ItemLists_295084!D4750,36)</f>
        <v/>
      </c>
      <c r="D4752" s="3" t="str">
        <f>IF(ItemLists_295084!AE4750=1,"Yes","No")</f>
        <v>No</v>
      </c>
      <c r="E4752" s="18">
        <f>ItemLists_295084!C4750</f>
        <v>0</v>
      </c>
      <c r="F4752">
        <f>ItemLists_295084!F4750</f>
        <v>0</v>
      </c>
      <c r="G4752">
        <f>ItemLists_295084!P4750</f>
        <v>0</v>
      </c>
      <c r="H4752" s="1">
        <f>ItemLists_295084!W4750</f>
        <v>0</v>
      </c>
      <c r="I4752">
        <f>ItemLists_295084!S4750</f>
        <v>0</v>
      </c>
    </row>
    <row r="4753" spans="1:9" x14ac:dyDescent="0.25">
      <c r="A4753" t="str">
        <f>IF(ItemLists_295084!A4751="Juvenile Non-Fiction","JNF","")</f>
        <v/>
      </c>
      <c r="B4753">
        <f>ItemLists_295084!B4751</f>
        <v>0</v>
      </c>
      <c r="C4753" t="str">
        <f>LEFT(ItemLists_295084!D4751,36)</f>
        <v/>
      </c>
      <c r="D4753" s="3" t="str">
        <f>IF(ItemLists_295084!AE4751=1,"Yes","No")</f>
        <v>No</v>
      </c>
      <c r="E4753" s="18">
        <f>ItemLists_295084!C4751</f>
        <v>0</v>
      </c>
      <c r="F4753">
        <f>ItemLists_295084!F4751</f>
        <v>0</v>
      </c>
      <c r="G4753">
        <f>ItemLists_295084!P4751</f>
        <v>0</v>
      </c>
      <c r="H4753" s="1">
        <f>ItemLists_295084!W4751</f>
        <v>0</v>
      </c>
      <c r="I4753">
        <f>ItemLists_295084!S4751</f>
        <v>0</v>
      </c>
    </row>
    <row r="4754" spans="1:9" x14ac:dyDescent="0.25">
      <c r="A4754" t="str">
        <f>IF(ItemLists_295084!A4752="Juvenile Non-Fiction","JNF","")</f>
        <v/>
      </c>
      <c r="B4754">
        <f>ItemLists_295084!B4752</f>
        <v>0</v>
      </c>
      <c r="C4754" t="str">
        <f>LEFT(ItemLists_295084!D4752,36)</f>
        <v/>
      </c>
      <c r="D4754" s="3" t="str">
        <f>IF(ItemLists_295084!AE4752=1,"Yes","No")</f>
        <v>No</v>
      </c>
      <c r="E4754" s="18">
        <f>ItemLists_295084!C4752</f>
        <v>0</v>
      </c>
      <c r="F4754">
        <f>ItemLists_295084!F4752</f>
        <v>0</v>
      </c>
      <c r="G4754">
        <f>ItemLists_295084!P4752</f>
        <v>0</v>
      </c>
      <c r="H4754" s="1">
        <f>ItemLists_295084!W4752</f>
        <v>0</v>
      </c>
      <c r="I4754">
        <f>ItemLists_295084!S4752</f>
        <v>0</v>
      </c>
    </row>
    <row r="4755" spans="1:9" x14ac:dyDescent="0.25">
      <c r="A4755" t="str">
        <f>IF(ItemLists_295084!A4753="Juvenile Non-Fiction","JNF","")</f>
        <v/>
      </c>
      <c r="B4755">
        <f>ItemLists_295084!B4753</f>
        <v>0</v>
      </c>
      <c r="C4755" t="str">
        <f>LEFT(ItemLists_295084!D4753,36)</f>
        <v/>
      </c>
      <c r="D4755" s="3" t="str">
        <f>IF(ItemLists_295084!AE4753=1,"Yes","No")</f>
        <v>No</v>
      </c>
      <c r="E4755" s="18">
        <f>ItemLists_295084!C4753</f>
        <v>0</v>
      </c>
      <c r="F4755">
        <f>ItemLists_295084!F4753</f>
        <v>0</v>
      </c>
      <c r="G4755">
        <f>ItemLists_295084!P4753</f>
        <v>0</v>
      </c>
      <c r="H4755" s="1">
        <f>ItemLists_295084!W4753</f>
        <v>0</v>
      </c>
      <c r="I4755">
        <f>ItemLists_295084!S4753</f>
        <v>0</v>
      </c>
    </row>
    <row r="4756" spans="1:9" x14ac:dyDescent="0.25">
      <c r="A4756" t="str">
        <f>IF(ItemLists_295084!A4754="Juvenile Non-Fiction","JNF","")</f>
        <v/>
      </c>
      <c r="B4756">
        <f>ItemLists_295084!B4754</f>
        <v>0</v>
      </c>
      <c r="C4756" t="str">
        <f>LEFT(ItemLists_295084!D4754,36)</f>
        <v/>
      </c>
      <c r="D4756" s="3" t="str">
        <f>IF(ItemLists_295084!AE4754=1,"Yes","No")</f>
        <v>No</v>
      </c>
      <c r="E4756" s="18">
        <f>ItemLists_295084!C4754</f>
        <v>0</v>
      </c>
      <c r="F4756">
        <f>ItemLists_295084!F4754</f>
        <v>0</v>
      </c>
      <c r="G4756">
        <f>ItemLists_295084!P4754</f>
        <v>0</v>
      </c>
      <c r="H4756" s="1">
        <f>ItemLists_295084!W4754</f>
        <v>0</v>
      </c>
      <c r="I4756">
        <f>ItemLists_295084!S4754</f>
        <v>0</v>
      </c>
    </row>
    <row r="4757" spans="1:9" x14ac:dyDescent="0.25">
      <c r="A4757" t="str">
        <f>IF(ItemLists_295084!A4755="Juvenile Non-Fiction","JNF","")</f>
        <v/>
      </c>
      <c r="B4757">
        <f>ItemLists_295084!B4755</f>
        <v>0</v>
      </c>
      <c r="C4757" t="str">
        <f>LEFT(ItemLists_295084!D4755,36)</f>
        <v/>
      </c>
      <c r="D4757" s="3" t="str">
        <f>IF(ItemLists_295084!AE4755=1,"Yes","No")</f>
        <v>No</v>
      </c>
      <c r="E4757" s="18">
        <f>ItemLists_295084!C4755</f>
        <v>0</v>
      </c>
      <c r="F4757">
        <f>ItemLists_295084!F4755</f>
        <v>0</v>
      </c>
      <c r="G4757">
        <f>ItemLists_295084!P4755</f>
        <v>0</v>
      </c>
      <c r="H4757" s="1">
        <f>ItemLists_295084!W4755</f>
        <v>0</v>
      </c>
      <c r="I4757">
        <f>ItemLists_295084!S4755</f>
        <v>0</v>
      </c>
    </row>
    <row r="4758" spans="1:9" x14ac:dyDescent="0.25">
      <c r="A4758" t="str">
        <f>IF(ItemLists_295084!A4756="Juvenile Non-Fiction","JNF","")</f>
        <v/>
      </c>
      <c r="B4758">
        <f>ItemLists_295084!B4756</f>
        <v>0</v>
      </c>
      <c r="C4758" t="str">
        <f>LEFT(ItemLists_295084!D4756,36)</f>
        <v/>
      </c>
      <c r="D4758" s="3" t="str">
        <f>IF(ItemLists_295084!AE4756=1,"Yes","No")</f>
        <v>No</v>
      </c>
      <c r="E4758" s="18">
        <f>ItemLists_295084!C4756</f>
        <v>0</v>
      </c>
      <c r="F4758">
        <f>ItemLists_295084!F4756</f>
        <v>0</v>
      </c>
      <c r="G4758">
        <f>ItemLists_295084!P4756</f>
        <v>0</v>
      </c>
      <c r="H4758" s="1">
        <f>ItemLists_295084!W4756</f>
        <v>0</v>
      </c>
      <c r="I4758">
        <f>ItemLists_295084!S4756</f>
        <v>0</v>
      </c>
    </row>
    <row r="4759" spans="1:9" x14ac:dyDescent="0.25">
      <c r="A4759" t="str">
        <f>IF(ItemLists_295084!A4757="Juvenile Non-Fiction","JNF","")</f>
        <v/>
      </c>
      <c r="B4759">
        <f>ItemLists_295084!B4757</f>
        <v>0</v>
      </c>
      <c r="C4759" t="str">
        <f>LEFT(ItemLists_295084!D4757,36)</f>
        <v/>
      </c>
      <c r="D4759" s="3" t="str">
        <f>IF(ItemLists_295084!AE4757=1,"Yes","No")</f>
        <v>No</v>
      </c>
      <c r="E4759" s="18">
        <f>ItemLists_295084!C4757</f>
        <v>0</v>
      </c>
      <c r="F4759">
        <f>ItemLists_295084!F4757</f>
        <v>0</v>
      </c>
      <c r="G4759">
        <f>ItemLists_295084!P4757</f>
        <v>0</v>
      </c>
      <c r="H4759" s="1">
        <f>ItemLists_295084!W4757</f>
        <v>0</v>
      </c>
      <c r="I4759">
        <f>ItemLists_295084!S4757</f>
        <v>0</v>
      </c>
    </row>
    <row r="4760" spans="1:9" x14ac:dyDescent="0.25">
      <c r="A4760" t="str">
        <f>IF(ItemLists_295084!A4758="Juvenile Non-Fiction","JNF","")</f>
        <v/>
      </c>
      <c r="B4760">
        <f>ItemLists_295084!B4758</f>
        <v>0</v>
      </c>
      <c r="C4760" t="str">
        <f>LEFT(ItemLists_295084!D4758,36)</f>
        <v/>
      </c>
      <c r="D4760" s="3" t="str">
        <f>IF(ItemLists_295084!AE4758=1,"Yes","No")</f>
        <v>No</v>
      </c>
      <c r="E4760" s="18">
        <f>ItemLists_295084!C4758</f>
        <v>0</v>
      </c>
      <c r="F4760">
        <f>ItemLists_295084!F4758</f>
        <v>0</v>
      </c>
      <c r="G4760">
        <f>ItemLists_295084!P4758</f>
        <v>0</v>
      </c>
      <c r="H4760" s="1">
        <f>ItemLists_295084!W4758</f>
        <v>0</v>
      </c>
      <c r="I4760">
        <f>ItemLists_295084!S4758</f>
        <v>0</v>
      </c>
    </row>
    <row r="4761" spans="1:9" x14ac:dyDescent="0.25">
      <c r="A4761" t="str">
        <f>IF(ItemLists_295084!A4759="Juvenile Non-Fiction","JNF","")</f>
        <v/>
      </c>
      <c r="B4761">
        <f>ItemLists_295084!B4759</f>
        <v>0</v>
      </c>
      <c r="C4761" t="str">
        <f>LEFT(ItemLists_295084!D4759,36)</f>
        <v/>
      </c>
      <c r="D4761" s="3" t="str">
        <f>IF(ItemLists_295084!AE4759=1,"Yes","No")</f>
        <v>No</v>
      </c>
      <c r="E4761" s="18">
        <f>ItemLists_295084!C4759</f>
        <v>0</v>
      </c>
      <c r="F4761">
        <f>ItemLists_295084!F4759</f>
        <v>0</v>
      </c>
      <c r="G4761">
        <f>ItemLists_295084!P4759</f>
        <v>0</v>
      </c>
      <c r="H4761" s="1">
        <f>ItemLists_295084!W4759</f>
        <v>0</v>
      </c>
      <c r="I4761">
        <f>ItemLists_295084!S4759</f>
        <v>0</v>
      </c>
    </row>
    <row r="4762" spans="1:9" x14ac:dyDescent="0.25">
      <c r="A4762" t="str">
        <f>IF(ItemLists_295084!A4760="Juvenile Non-Fiction","JNF","")</f>
        <v/>
      </c>
      <c r="B4762">
        <f>ItemLists_295084!B4760</f>
        <v>0</v>
      </c>
      <c r="C4762" t="str">
        <f>LEFT(ItemLists_295084!D4760,36)</f>
        <v/>
      </c>
      <c r="D4762" s="3" t="str">
        <f>IF(ItemLists_295084!AE4760=1,"Yes","No")</f>
        <v>No</v>
      </c>
      <c r="E4762" s="18">
        <f>ItemLists_295084!C4760</f>
        <v>0</v>
      </c>
      <c r="F4762">
        <f>ItemLists_295084!F4760</f>
        <v>0</v>
      </c>
      <c r="G4762">
        <f>ItemLists_295084!P4760</f>
        <v>0</v>
      </c>
      <c r="H4762" s="1">
        <f>ItemLists_295084!W4760</f>
        <v>0</v>
      </c>
      <c r="I4762">
        <f>ItemLists_295084!S4760</f>
        <v>0</v>
      </c>
    </row>
    <row r="4763" spans="1:9" x14ac:dyDescent="0.25">
      <c r="A4763" t="str">
        <f>IF(ItemLists_295084!A4761="Juvenile Non-Fiction","JNF","")</f>
        <v/>
      </c>
      <c r="B4763">
        <f>ItemLists_295084!B4761</f>
        <v>0</v>
      </c>
      <c r="C4763" t="str">
        <f>LEFT(ItemLists_295084!D4761,36)</f>
        <v/>
      </c>
      <c r="D4763" s="3" t="str">
        <f>IF(ItemLists_295084!AE4761=1,"Yes","No")</f>
        <v>No</v>
      </c>
      <c r="E4763" s="18">
        <f>ItemLists_295084!C4761</f>
        <v>0</v>
      </c>
      <c r="F4763">
        <f>ItemLists_295084!F4761</f>
        <v>0</v>
      </c>
      <c r="G4763">
        <f>ItemLists_295084!P4761</f>
        <v>0</v>
      </c>
      <c r="H4763" s="1">
        <f>ItemLists_295084!W4761</f>
        <v>0</v>
      </c>
      <c r="I4763">
        <f>ItemLists_295084!S4761</f>
        <v>0</v>
      </c>
    </row>
    <row r="4764" spans="1:9" x14ac:dyDescent="0.25">
      <c r="A4764" t="str">
        <f>IF(ItemLists_295084!A4762="Juvenile Non-Fiction","JNF","")</f>
        <v/>
      </c>
      <c r="B4764">
        <f>ItemLists_295084!B4762</f>
        <v>0</v>
      </c>
      <c r="C4764" t="str">
        <f>LEFT(ItemLists_295084!D4762,36)</f>
        <v/>
      </c>
      <c r="D4764" s="3" t="str">
        <f>IF(ItemLists_295084!AE4762=1,"Yes","No")</f>
        <v>No</v>
      </c>
      <c r="E4764" s="18">
        <f>ItemLists_295084!C4762</f>
        <v>0</v>
      </c>
      <c r="F4764">
        <f>ItemLists_295084!F4762</f>
        <v>0</v>
      </c>
      <c r="G4764">
        <f>ItemLists_295084!P4762</f>
        <v>0</v>
      </c>
      <c r="H4764" s="1">
        <f>ItemLists_295084!W4762</f>
        <v>0</v>
      </c>
      <c r="I4764">
        <f>ItemLists_295084!S4762</f>
        <v>0</v>
      </c>
    </row>
    <row r="4765" spans="1:9" x14ac:dyDescent="0.25">
      <c r="A4765" t="str">
        <f>IF(ItemLists_295084!A4763="Juvenile Non-Fiction","JNF","")</f>
        <v/>
      </c>
      <c r="B4765">
        <f>ItemLists_295084!B4763</f>
        <v>0</v>
      </c>
      <c r="C4765" t="str">
        <f>LEFT(ItemLists_295084!D4763,36)</f>
        <v/>
      </c>
      <c r="D4765" s="3" t="str">
        <f>IF(ItemLists_295084!AE4763=1,"Yes","No")</f>
        <v>No</v>
      </c>
      <c r="E4765" s="18">
        <f>ItemLists_295084!C4763</f>
        <v>0</v>
      </c>
      <c r="F4765">
        <f>ItemLists_295084!F4763</f>
        <v>0</v>
      </c>
      <c r="G4765">
        <f>ItemLists_295084!P4763</f>
        <v>0</v>
      </c>
      <c r="H4765" s="1">
        <f>ItemLists_295084!W4763</f>
        <v>0</v>
      </c>
      <c r="I4765">
        <f>ItemLists_295084!S4763</f>
        <v>0</v>
      </c>
    </row>
    <row r="4766" spans="1:9" x14ac:dyDescent="0.25">
      <c r="A4766" t="str">
        <f>IF(ItemLists_295084!A4764="Juvenile Non-Fiction","JNF","")</f>
        <v/>
      </c>
      <c r="B4766">
        <f>ItemLists_295084!B4764</f>
        <v>0</v>
      </c>
      <c r="C4766" t="str">
        <f>LEFT(ItemLists_295084!D4764,36)</f>
        <v/>
      </c>
      <c r="D4766" s="3" t="str">
        <f>IF(ItemLists_295084!AE4764=1,"Yes","No")</f>
        <v>No</v>
      </c>
      <c r="E4766" s="18">
        <f>ItemLists_295084!C4764</f>
        <v>0</v>
      </c>
      <c r="F4766">
        <f>ItemLists_295084!F4764</f>
        <v>0</v>
      </c>
      <c r="G4766">
        <f>ItemLists_295084!P4764</f>
        <v>0</v>
      </c>
      <c r="H4766" s="1">
        <f>ItemLists_295084!W4764</f>
        <v>0</v>
      </c>
      <c r="I4766">
        <f>ItemLists_295084!S4764</f>
        <v>0</v>
      </c>
    </row>
    <row r="4767" spans="1:9" x14ac:dyDescent="0.25">
      <c r="A4767" t="str">
        <f>IF(ItemLists_295084!A4765="Juvenile Non-Fiction","JNF","")</f>
        <v/>
      </c>
      <c r="B4767">
        <f>ItemLists_295084!B4765</f>
        <v>0</v>
      </c>
      <c r="C4767" t="str">
        <f>LEFT(ItemLists_295084!D4765,36)</f>
        <v/>
      </c>
      <c r="D4767" s="3" t="str">
        <f>IF(ItemLists_295084!AE4765=1,"Yes","No")</f>
        <v>No</v>
      </c>
      <c r="E4767" s="18">
        <f>ItemLists_295084!C4765</f>
        <v>0</v>
      </c>
      <c r="F4767">
        <f>ItemLists_295084!F4765</f>
        <v>0</v>
      </c>
      <c r="G4767">
        <f>ItemLists_295084!P4765</f>
        <v>0</v>
      </c>
      <c r="H4767" s="1">
        <f>ItemLists_295084!W4765</f>
        <v>0</v>
      </c>
      <c r="I4767">
        <f>ItemLists_295084!S4765</f>
        <v>0</v>
      </c>
    </row>
    <row r="4768" spans="1:9" x14ac:dyDescent="0.25">
      <c r="A4768" t="str">
        <f>IF(ItemLists_295084!A4766="Juvenile Non-Fiction","JNF","")</f>
        <v/>
      </c>
      <c r="B4768">
        <f>ItemLists_295084!B4766</f>
        <v>0</v>
      </c>
      <c r="C4768" t="str">
        <f>LEFT(ItemLists_295084!D4766,36)</f>
        <v/>
      </c>
      <c r="D4768" s="3" t="str">
        <f>IF(ItemLists_295084!AE4766=1,"Yes","No")</f>
        <v>No</v>
      </c>
      <c r="E4768" s="18">
        <f>ItemLists_295084!C4766</f>
        <v>0</v>
      </c>
      <c r="F4768">
        <f>ItemLists_295084!F4766</f>
        <v>0</v>
      </c>
      <c r="G4768">
        <f>ItemLists_295084!P4766</f>
        <v>0</v>
      </c>
      <c r="H4768" s="1">
        <f>ItemLists_295084!W4766</f>
        <v>0</v>
      </c>
      <c r="I4768">
        <f>ItemLists_295084!S4766</f>
        <v>0</v>
      </c>
    </row>
    <row r="4769" spans="1:9" x14ac:dyDescent="0.25">
      <c r="A4769" t="str">
        <f>IF(ItemLists_295084!A4767="Juvenile Non-Fiction","JNF","")</f>
        <v/>
      </c>
      <c r="B4769">
        <f>ItemLists_295084!B4767</f>
        <v>0</v>
      </c>
      <c r="C4769" t="str">
        <f>LEFT(ItemLists_295084!D4767,36)</f>
        <v/>
      </c>
      <c r="D4769" s="3" t="str">
        <f>IF(ItemLists_295084!AE4767=1,"Yes","No")</f>
        <v>No</v>
      </c>
      <c r="E4769" s="18">
        <f>ItemLists_295084!C4767</f>
        <v>0</v>
      </c>
      <c r="F4769">
        <f>ItemLists_295084!F4767</f>
        <v>0</v>
      </c>
      <c r="G4769">
        <f>ItemLists_295084!P4767</f>
        <v>0</v>
      </c>
      <c r="H4769" s="1">
        <f>ItemLists_295084!W4767</f>
        <v>0</v>
      </c>
      <c r="I4769">
        <f>ItemLists_295084!S4767</f>
        <v>0</v>
      </c>
    </row>
    <row r="4770" spans="1:9" x14ac:dyDescent="0.25">
      <c r="A4770" t="str">
        <f>IF(ItemLists_295084!A4768="Juvenile Non-Fiction","JNF","")</f>
        <v/>
      </c>
      <c r="B4770">
        <f>ItemLists_295084!B4768</f>
        <v>0</v>
      </c>
      <c r="C4770" t="str">
        <f>LEFT(ItemLists_295084!D4768,36)</f>
        <v/>
      </c>
      <c r="D4770" s="3" t="str">
        <f>IF(ItemLists_295084!AE4768=1,"Yes","No")</f>
        <v>No</v>
      </c>
      <c r="E4770" s="18">
        <f>ItemLists_295084!C4768</f>
        <v>0</v>
      </c>
      <c r="F4770">
        <f>ItemLists_295084!F4768</f>
        <v>0</v>
      </c>
      <c r="G4770">
        <f>ItemLists_295084!P4768</f>
        <v>0</v>
      </c>
      <c r="H4770" s="1">
        <f>ItemLists_295084!W4768</f>
        <v>0</v>
      </c>
      <c r="I4770">
        <f>ItemLists_295084!S4768</f>
        <v>0</v>
      </c>
    </row>
    <row r="4771" spans="1:9" x14ac:dyDescent="0.25">
      <c r="A4771" t="str">
        <f>IF(ItemLists_295084!A4769="Juvenile Non-Fiction","JNF","")</f>
        <v/>
      </c>
      <c r="B4771">
        <f>ItemLists_295084!B4769</f>
        <v>0</v>
      </c>
      <c r="C4771" t="str">
        <f>LEFT(ItemLists_295084!D4769,36)</f>
        <v/>
      </c>
      <c r="D4771" s="3" t="str">
        <f>IF(ItemLists_295084!AE4769=1,"Yes","No")</f>
        <v>No</v>
      </c>
      <c r="E4771" s="18">
        <f>ItemLists_295084!C4769</f>
        <v>0</v>
      </c>
      <c r="F4771">
        <f>ItemLists_295084!F4769</f>
        <v>0</v>
      </c>
      <c r="G4771">
        <f>ItemLists_295084!P4769</f>
        <v>0</v>
      </c>
      <c r="H4771" s="1">
        <f>ItemLists_295084!W4769</f>
        <v>0</v>
      </c>
      <c r="I4771">
        <f>ItemLists_295084!S4769</f>
        <v>0</v>
      </c>
    </row>
    <row r="4772" spans="1:9" x14ac:dyDescent="0.25">
      <c r="A4772" t="str">
        <f>IF(ItemLists_295084!A4770="Juvenile Non-Fiction","JNF","")</f>
        <v/>
      </c>
      <c r="B4772">
        <f>ItemLists_295084!B4770</f>
        <v>0</v>
      </c>
      <c r="C4772" t="str">
        <f>LEFT(ItemLists_295084!D4770,36)</f>
        <v/>
      </c>
      <c r="D4772" s="3" t="str">
        <f>IF(ItemLists_295084!AE4770=1,"Yes","No")</f>
        <v>No</v>
      </c>
      <c r="E4772" s="18">
        <f>ItemLists_295084!C4770</f>
        <v>0</v>
      </c>
      <c r="F4772">
        <f>ItemLists_295084!F4770</f>
        <v>0</v>
      </c>
      <c r="G4772">
        <f>ItemLists_295084!P4770</f>
        <v>0</v>
      </c>
      <c r="H4772" s="1">
        <f>ItemLists_295084!W4770</f>
        <v>0</v>
      </c>
      <c r="I4772">
        <f>ItemLists_295084!S4770</f>
        <v>0</v>
      </c>
    </row>
    <row r="4773" spans="1:9" x14ac:dyDescent="0.25">
      <c r="A4773" t="str">
        <f>IF(ItemLists_295084!A4771="Juvenile Non-Fiction","JNF","")</f>
        <v/>
      </c>
      <c r="B4773">
        <f>ItemLists_295084!B4771</f>
        <v>0</v>
      </c>
      <c r="C4773" t="str">
        <f>LEFT(ItemLists_295084!D4771,36)</f>
        <v/>
      </c>
      <c r="D4773" s="3" t="str">
        <f>IF(ItemLists_295084!AE4771=1,"Yes","No")</f>
        <v>No</v>
      </c>
      <c r="E4773" s="18">
        <f>ItemLists_295084!C4771</f>
        <v>0</v>
      </c>
      <c r="F4773">
        <f>ItemLists_295084!F4771</f>
        <v>0</v>
      </c>
      <c r="G4773">
        <f>ItemLists_295084!P4771</f>
        <v>0</v>
      </c>
      <c r="H4773" s="1">
        <f>ItemLists_295084!W4771</f>
        <v>0</v>
      </c>
      <c r="I4773">
        <f>ItemLists_295084!S4771</f>
        <v>0</v>
      </c>
    </row>
    <row r="4774" spans="1:9" x14ac:dyDescent="0.25">
      <c r="A4774" t="str">
        <f>IF(ItemLists_295084!A4772="Juvenile Non-Fiction","JNF","")</f>
        <v/>
      </c>
      <c r="B4774">
        <f>ItemLists_295084!B4772</f>
        <v>0</v>
      </c>
      <c r="C4774" t="str">
        <f>LEFT(ItemLists_295084!D4772,36)</f>
        <v/>
      </c>
      <c r="D4774" s="3" t="str">
        <f>IF(ItemLists_295084!AE4772=1,"Yes","No")</f>
        <v>No</v>
      </c>
      <c r="E4774" s="18">
        <f>ItemLists_295084!C4772</f>
        <v>0</v>
      </c>
      <c r="F4774">
        <f>ItemLists_295084!F4772</f>
        <v>0</v>
      </c>
      <c r="G4774">
        <f>ItemLists_295084!P4772</f>
        <v>0</v>
      </c>
      <c r="H4774" s="1">
        <f>ItemLists_295084!W4772</f>
        <v>0</v>
      </c>
      <c r="I4774">
        <f>ItemLists_295084!S4772</f>
        <v>0</v>
      </c>
    </row>
    <row r="4775" spans="1:9" x14ac:dyDescent="0.25">
      <c r="A4775" t="str">
        <f>IF(ItemLists_295084!A4773="Juvenile Non-Fiction","JNF","")</f>
        <v/>
      </c>
      <c r="B4775">
        <f>ItemLists_295084!B4773</f>
        <v>0</v>
      </c>
      <c r="C4775" t="str">
        <f>LEFT(ItemLists_295084!D4773,36)</f>
        <v/>
      </c>
      <c r="D4775" s="3" t="str">
        <f>IF(ItemLists_295084!AE4773=1,"Yes","No")</f>
        <v>No</v>
      </c>
      <c r="E4775" s="18">
        <f>ItemLists_295084!C4773</f>
        <v>0</v>
      </c>
      <c r="F4775">
        <f>ItemLists_295084!F4773</f>
        <v>0</v>
      </c>
      <c r="G4775">
        <f>ItemLists_295084!P4773</f>
        <v>0</v>
      </c>
      <c r="H4775" s="1">
        <f>ItemLists_295084!W4773</f>
        <v>0</v>
      </c>
      <c r="I4775">
        <f>ItemLists_295084!S4773</f>
        <v>0</v>
      </c>
    </row>
    <row r="4776" spans="1:9" x14ac:dyDescent="0.25">
      <c r="A4776" t="str">
        <f>IF(ItemLists_295084!A4774="Juvenile Non-Fiction","JNF","")</f>
        <v/>
      </c>
      <c r="B4776">
        <f>ItemLists_295084!B4774</f>
        <v>0</v>
      </c>
      <c r="C4776" t="str">
        <f>LEFT(ItemLists_295084!D4774,36)</f>
        <v/>
      </c>
      <c r="D4776" s="3" t="str">
        <f>IF(ItemLists_295084!AE4774=1,"Yes","No")</f>
        <v>No</v>
      </c>
      <c r="E4776" s="18">
        <f>ItemLists_295084!C4774</f>
        <v>0</v>
      </c>
      <c r="F4776">
        <f>ItemLists_295084!F4774</f>
        <v>0</v>
      </c>
      <c r="G4776">
        <f>ItemLists_295084!P4774</f>
        <v>0</v>
      </c>
      <c r="H4776" s="1">
        <f>ItemLists_295084!W4774</f>
        <v>0</v>
      </c>
      <c r="I4776">
        <f>ItemLists_295084!S4774</f>
        <v>0</v>
      </c>
    </row>
    <row r="4777" spans="1:9" x14ac:dyDescent="0.25">
      <c r="A4777" t="str">
        <f>IF(ItemLists_295084!A4775="Juvenile Non-Fiction","JNF","")</f>
        <v/>
      </c>
      <c r="B4777">
        <f>ItemLists_295084!B4775</f>
        <v>0</v>
      </c>
      <c r="C4777" t="str">
        <f>LEFT(ItemLists_295084!D4775,36)</f>
        <v/>
      </c>
      <c r="D4777" s="3" t="str">
        <f>IF(ItemLists_295084!AE4775=1,"Yes","No")</f>
        <v>No</v>
      </c>
      <c r="E4777" s="18">
        <f>ItemLists_295084!C4775</f>
        <v>0</v>
      </c>
      <c r="F4777">
        <f>ItemLists_295084!F4775</f>
        <v>0</v>
      </c>
      <c r="G4777">
        <f>ItemLists_295084!P4775</f>
        <v>0</v>
      </c>
      <c r="H4777" s="1">
        <f>ItemLists_295084!W4775</f>
        <v>0</v>
      </c>
      <c r="I4777">
        <f>ItemLists_295084!S4775</f>
        <v>0</v>
      </c>
    </row>
    <row r="4778" spans="1:9" x14ac:dyDescent="0.25">
      <c r="A4778" t="str">
        <f>IF(ItemLists_295084!A4776="Juvenile Non-Fiction","JNF","")</f>
        <v/>
      </c>
      <c r="B4778">
        <f>ItemLists_295084!B4776</f>
        <v>0</v>
      </c>
      <c r="C4778" t="str">
        <f>LEFT(ItemLists_295084!D4776,36)</f>
        <v/>
      </c>
      <c r="D4778" s="3" t="str">
        <f>IF(ItemLists_295084!AE4776=1,"Yes","No")</f>
        <v>No</v>
      </c>
      <c r="E4778" s="18">
        <f>ItemLists_295084!C4776</f>
        <v>0</v>
      </c>
      <c r="F4778">
        <f>ItemLists_295084!F4776</f>
        <v>0</v>
      </c>
      <c r="G4778">
        <f>ItemLists_295084!P4776</f>
        <v>0</v>
      </c>
      <c r="H4778" s="1">
        <f>ItemLists_295084!W4776</f>
        <v>0</v>
      </c>
      <c r="I4778">
        <f>ItemLists_295084!S4776</f>
        <v>0</v>
      </c>
    </row>
    <row r="4779" spans="1:9" x14ac:dyDescent="0.25">
      <c r="A4779" t="str">
        <f>IF(ItemLists_295084!A4777="Juvenile Non-Fiction","JNF","")</f>
        <v/>
      </c>
      <c r="B4779">
        <f>ItemLists_295084!B4777</f>
        <v>0</v>
      </c>
      <c r="C4779" t="str">
        <f>LEFT(ItemLists_295084!D4777,36)</f>
        <v/>
      </c>
      <c r="D4779" s="3" t="str">
        <f>IF(ItemLists_295084!AE4777=1,"Yes","No")</f>
        <v>No</v>
      </c>
      <c r="E4779" s="18">
        <f>ItemLists_295084!C4777</f>
        <v>0</v>
      </c>
      <c r="F4779">
        <f>ItemLists_295084!F4777</f>
        <v>0</v>
      </c>
      <c r="G4779">
        <f>ItemLists_295084!P4777</f>
        <v>0</v>
      </c>
      <c r="H4779" s="1">
        <f>ItemLists_295084!W4777</f>
        <v>0</v>
      </c>
      <c r="I4779">
        <f>ItemLists_295084!S4777</f>
        <v>0</v>
      </c>
    </row>
    <row r="4780" spans="1:9" x14ac:dyDescent="0.25">
      <c r="A4780" t="str">
        <f>IF(ItemLists_295084!A4778="Juvenile Non-Fiction","JNF","")</f>
        <v/>
      </c>
      <c r="B4780">
        <f>ItemLists_295084!B4778</f>
        <v>0</v>
      </c>
      <c r="C4780" t="str">
        <f>LEFT(ItemLists_295084!D4778,36)</f>
        <v/>
      </c>
      <c r="D4780" s="3" t="str">
        <f>IF(ItemLists_295084!AE4778=1,"Yes","No")</f>
        <v>No</v>
      </c>
      <c r="E4780" s="18">
        <f>ItemLists_295084!C4778</f>
        <v>0</v>
      </c>
      <c r="F4780">
        <f>ItemLists_295084!F4778</f>
        <v>0</v>
      </c>
      <c r="G4780">
        <f>ItemLists_295084!P4778</f>
        <v>0</v>
      </c>
      <c r="H4780" s="1">
        <f>ItemLists_295084!W4778</f>
        <v>0</v>
      </c>
      <c r="I4780">
        <f>ItemLists_295084!S4778</f>
        <v>0</v>
      </c>
    </row>
    <row r="4781" spans="1:9" x14ac:dyDescent="0.25">
      <c r="A4781" t="str">
        <f>IF(ItemLists_295084!A4779="Juvenile Non-Fiction","JNF","")</f>
        <v/>
      </c>
      <c r="B4781">
        <f>ItemLists_295084!B4779</f>
        <v>0</v>
      </c>
      <c r="C4781" t="str">
        <f>LEFT(ItemLists_295084!D4779,36)</f>
        <v/>
      </c>
      <c r="D4781" s="3" t="str">
        <f>IF(ItemLists_295084!AE4779=1,"Yes","No")</f>
        <v>No</v>
      </c>
      <c r="E4781" s="18">
        <f>ItemLists_295084!C4779</f>
        <v>0</v>
      </c>
      <c r="F4781">
        <f>ItemLists_295084!F4779</f>
        <v>0</v>
      </c>
      <c r="G4781">
        <f>ItemLists_295084!P4779</f>
        <v>0</v>
      </c>
      <c r="H4781" s="1">
        <f>ItemLists_295084!W4779</f>
        <v>0</v>
      </c>
      <c r="I4781">
        <f>ItemLists_295084!S4779</f>
        <v>0</v>
      </c>
    </row>
    <row r="4782" spans="1:9" x14ac:dyDescent="0.25">
      <c r="A4782" t="str">
        <f>IF(ItemLists_295084!A4780="Juvenile Non-Fiction","JNF","")</f>
        <v/>
      </c>
      <c r="B4782">
        <f>ItemLists_295084!B4780</f>
        <v>0</v>
      </c>
      <c r="C4782" t="str">
        <f>LEFT(ItemLists_295084!D4780,36)</f>
        <v/>
      </c>
      <c r="D4782" s="3" t="str">
        <f>IF(ItemLists_295084!AE4780=1,"Yes","No")</f>
        <v>No</v>
      </c>
      <c r="E4782" s="18">
        <f>ItemLists_295084!C4780</f>
        <v>0</v>
      </c>
      <c r="F4782">
        <f>ItemLists_295084!F4780</f>
        <v>0</v>
      </c>
      <c r="G4782">
        <f>ItemLists_295084!P4780</f>
        <v>0</v>
      </c>
      <c r="H4782" s="1">
        <f>ItemLists_295084!W4780</f>
        <v>0</v>
      </c>
      <c r="I4782">
        <f>ItemLists_295084!S4780</f>
        <v>0</v>
      </c>
    </row>
    <row r="4783" spans="1:9" x14ac:dyDescent="0.25">
      <c r="A4783" t="str">
        <f>IF(ItemLists_295084!A4781="Juvenile Non-Fiction","JNF","")</f>
        <v/>
      </c>
      <c r="B4783">
        <f>ItemLists_295084!B4781</f>
        <v>0</v>
      </c>
      <c r="C4783" t="str">
        <f>LEFT(ItemLists_295084!D4781,36)</f>
        <v/>
      </c>
      <c r="D4783" s="3" t="str">
        <f>IF(ItemLists_295084!AE4781=1,"Yes","No")</f>
        <v>No</v>
      </c>
      <c r="E4783" s="18">
        <f>ItemLists_295084!C4781</f>
        <v>0</v>
      </c>
      <c r="F4783">
        <f>ItemLists_295084!F4781</f>
        <v>0</v>
      </c>
      <c r="G4783">
        <f>ItemLists_295084!P4781</f>
        <v>0</v>
      </c>
      <c r="H4783" s="1">
        <f>ItemLists_295084!W4781</f>
        <v>0</v>
      </c>
      <c r="I4783">
        <f>ItemLists_295084!S4781</f>
        <v>0</v>
      </c>
    </row>
    <row r="4784" spans="1:9" x14ac:dyDescent="0.25">
      <c r="A4784" t="str">
        <f>IF(ItemLists_295084!A4782="Juvenile Non-Fiction","JNF","")</f>
        <v/>
      </c>
      <c r="B4784">
        <f>ItemLists_295084!B4782</f>
        <v>0</v>
      </c>
      <c r="C4784" t="str">
        <f>LEFT(ItemLists_295084!D4782,36)</f>
        <v/>
      </c>
      <c r="D4784" s="3" t="str">
        <f>IF(ItemLists_295084!AE4782=1,"Yes","No")</f>
        <v>No</v>
      </c>
      <c r="E4784" s="18">
        <f>ItemLists_295084!C4782</f>
        <v>0</v>
      </c>
      <c r="F4784">
        <f>ItemLists_295084!F4782</f>
        <v>0</v>
      </c>
      <c r="G4784">
        <f>ItemLists_295084!P4782</f>
        <v>0</v>
      </c>
      <c r="H4784" s="1">
        <f>ItemLists_295084!W4782</f>
        <v>0</v>
      </c>
      <c r="I4784">
        <f>ItemLists_295084!S4782</f>
        <v>0</v>
      </c>
    </row>
    <row r="4785" spans="1:9" x14ac:dyDescent="0.25">
      <c r="A4785" t="str">
        <f>IF(ItemLists_295084!A4783="Juvenile Non-Fiction","JNF","")</f>
        <v/>
      </c>
      <c r="B4785">
        <f>ItemLists_295084!B4783</f>
        <v>0</v>
      </c>
      <c r="C4785" t="str">
        <f>LEFT(ItemLists_295084!D4783,36)</f>
        <v/>
      </c>
      <c r="D4785" s="3" t="str">
        <f>IF(ItemLists_295084!AE4783=1,"Yes","No")</f>
        <v>No</v>
      </c>
      <c r="E4785" s="18">
        <f>ItemLists_295084!C4783</f>
        <v>0</v>
      </c>
      <c r="F4785">
        <f>ItemLists_295084!F4783</f>
        <v>0</v>
      </c>
      <c r="G4785">
        <f>ItemLists_295084!P4783</f>
        <v>0</v>
      </c>
      <c r="H4785" s="1">
        <f>ItemLists_295084!W4783</f>
        <v>0</v>
      </c>
      <c r="I4785">
        <f>ItemLists_295084!S4783</f>
        <v>0</v>
      </c>
    </row>
    <row r="4786" spans="1:9" x14ac:dyDescent="0.25">
      <c r="A4786" t="str">
        <f>IF(ItemLists_295084!A4784="Juvenile Non-Fiction","JNF","")</f>
        <v/>
      </c>
      <c r="B4786">
        <f>ItemLists_295084!B4784</f>
        <v>0</v>
      </c>
      <c r="C4786" t="str">
        <f>LEFT(ItemLists_295084!D4784,36)</f>
        <v/>
      </c>
      <c r="D4786" s="3" t="str">
        <f>IF(ItemLists_295084!AE4784=1,"Yes","No")</f>
        <v>No</v>
      </c>
      <c r="E4786" s="18">
        <f>ItemLists_295084!C4784</f>
        <v>0</v>
      </c>
      <c r="F4786">
        <f>ItemLists_295084!F4784</f>
        <v>0</v>
      </c>
      <c r="G4786">
        <f>ItemLists_295084!P4784</f>
        <v>0</v>
      </c>
      <c r="H4786" s="1">
        <f>ItemLists_295084!W4784</f>
        <v>0</v>
      </c>
      <c r="I4786">
        <f>ItemLists_295084!S4784</f>
        <v>0</v>
      </c>
    </row>
    <row r="4787" spans="1:9" x14ac:dyDescent="0.25">
      <c r="A4787" t="str">
        <f>IF(ItemLists_295084!A4785="Juvenile Non-Fiction","JNF","")</f>
        <v/>
      </c>
      <c r="B4787">
        <f>ItemLists_295084!B4785</f>
        <v>0</v>
      </c>
      <c r="C4787" t="str">
        <f>LEFT(ItemLists_295084!D4785,36)</f>
        <v/>
      </c>
      <c r="D4787" s="3" t="str">
        <f>IF(ItemLists_295084!AE4785=1,"Yes","No")</f>
        <v>No</v>
      </c>
      <c r="E4787" s="18">
        <f>ItemLists_295084!C4785</f>
        <v>0</v>
      </c>
      <c r="F4787">
        <f>ItemLists_295084!F4785</f>
        <v>0</v>
      </c>
      <c r="G4787">
        <f>ItemLists_295084!P4785</f>
        <v>0</v>
      </c>
      <c r="H4787" s="1">
        <f>ItemLists_295084!W4785</f>
        <v>0</v>
      </c>
      <c r="I4787">
        <f>ItemLists_295084!S4785</f>
        <v>0</v>
      </c>
    </row>
    <row r="4788" spans="1:9" x14ac:dyDescent="0.25">
      <c r="A4788" t="str">
        <f>IF(ItemLists_295084!A4786="Juvenile Non-Fiction","JNF","")</f>
        <v/>
      </c>
      <c r="B4788">
        <f>ItemLists_295084!B4786</f>
        <v>0</v>
      </c>
      <c r="C4788" t="str">
        <f>LEFT(ItemLists_295084!D4786,36)</f>
        <v/>
      </c>
      <c r="D4788" s="3" t="str">
        <f>IF(ItemLists_295084!AE4786=1,"Yes","No")</f>
        <v>No</v>
      </c>
      <c r="E4788" s="18">
        <f>ItemLists_295084!C4786</f>
        <v>0</v>
      </c>
      <c r="F4788">
        <f>ItemLists_295084!F4786</f>
        <v>0</v>
      </c>
      <c r="G4788">
        <f>ItemLists_295084!P4786</f>
        <v>0</v>
      </c>
      <c r="H4788" s="1">
        <f>ItemLists_295084!W4786</f>
        <v>0</v>
      </c>
      <c r="I4788">
        <f>ItemLists_295084!S4786</f>
        <v>0</v>
      </c>
    </row>
    <row r="4789" spans="1:9" x14ac:dyDescent="0.25">
      <c r="A4789" t="str">
        <f>IF(ItemLists_295084!A4787="Juvenile Non-Fiction","JNF","")</f>
        <v/>
      </c>
      <c r="B4789">
        <f>ItemLists_295084!B4787</f>
        <v>0</v>
      </c>
      <c r="C4789" t="str">
        <f>LEFT(ItemLists_295084!D4787,36)</f>
        <v/>
      </c>
      <c r="D4789" s="3" t="str">
        <f>IF(ItemLists_295084!AE4787=1,"Yes","No")</f>
        <v>No</v>
      </c>
      <c r="E4789" s="18">
        <f>ItemLists_295084!C4787</f>
        <v>0</v>
      </c>
      <c r="F4789">
        <f>ItemLists_295084!F4787</f>
        <v>0</v>
      </c>
      <c r="G4789">
        <f>ItemLists_295084!P4787</f>
        <v>0</v>
      </c>
      <c r="H4789" s="1">
        <f>ItemLists_295084!W4787</f>
        <v>0</v>
      </c>
      <c r="I4789">
        <f>ItemLists_295084!S4787</f>
        <v>0</v>
      </c>
    </row>
    <row r="4790" spans="1:9" x14ac:dyDescent="0.25">
      <c r="A4790" t="str">
        <f>IF(ItemLists_295084!A4788="Juvenile Non-Fiction","JNF","")</f>
        <v/>
      </c>
      <c r="B4790">
        <f>ItemLists_295084!B4788</f>
        <v>0</v>
      </c>
      <c r="C4790" t="str">
        <f>LEFT(ItemLists_295084!D4788,36)</f>
        <v/>
      </c>
      <c r="D4790" s="3" t="str">
        <f>IF(ItemLists_295084!AE4788=1,"Yes","No")</f>
        <v>No</v>
      </c>
      <c r="E4790" s="18">
        <f>ItemLists_295084!C4788</f>
        <v>0</v>
      </c>
      <c r="F4790">
        <f>ItemLists_295084!F4788</f>
        <v>0</v>
      </c>
      <c r="G4790">
        <f>ItemLists_295084!P4788</f>
        <v>0</v>
      </c>
      <c r="H4790" s="1">
        <f>ItemLists_295084!W4788</f>
        <v>0</v>
      </c>
      <c r="I4790">
        <f>ItemLists_295084!S4788</f>
        <v>0</v>
      </c>
    </row>
    <row r="4791" spans="1:9" x14ac:dyDescent="0.25">
      <c r="A4791" t="str">
        <f>IF(ItemLists_295084!A4789="Juvenile Non-Fiction","JNF","")</f>
        <v/>
      </c>
      <c r="B4791">
        <f>ItemLists_295084!B4789</f>
        <v>0</v>
      </c>
      <c r="C4791" t="str">
        <f>LEFT(ItemLists_295084!D4789,36)</f>
        <v/>
      </c>
      <c r="D4791" s="3" t="str">
        <f>IF(ItemLists_295084!AE4789=1,"Yes","No")</f>
        <v>No</v>
      </c>
      <c r="E4791" s="18">
        <f>ItemLists_295084!C4789</f>
        <v>0</v>
      </c>
      <c r="F4791">
        <f>ItemLists_295084!F4789</f>
        <v>0</v>
      </c>
      <c r="G4791">
        <f>ItemLists_295084!P4789</f>
        <v>0</v>
      </c>
      <c r="H4791" s="1">
        <f>ItemLists_295084!W4789</f>
        <v>0</v>
      </c>
      <c r="I4791">
        <f>ItemLists_295084!S4789</f>
        <v>0</v>
      </c>
    </row>
    <row r="4792" spans="1:9" x14ac:dyDescent="0.25">
      <c r="A4792" t="str">
        <f>IF(ItemLists_295084!A4790="Juvenile Non-Fiction","JNF","")</f>
        <v/>
      </c>
      <c r="B4792">
        <f>ItemLists_295084!B4790</f>
        <v>0</v>
      </c>
      <c r="C4792" t="str">
        <f>LEFT(ItemLists_295084!D4790,36)</f>
        <v/>
      </c>
      <c r="D4792" s="3" t="str">
        <f>IF(ItemLists_295084!AE4790=1,"Yes","No")</f>
        <v>No</v>
      </c>
      <c r="E4792" s="18">
        <f>ItemLists_295084!C4790</f>
        <v>0</v>
      </c>
      <c r="F4792">
        <f>ItemLists_295084!F4790</f>
        <v>0</v>
      </c>
      <c r="G4792">
        <f>ItemLists_295084!P4790</f>
        <v>0</v>
      </c>
      <c r="H4792" s="1">
        <f>ItemLists_295084!W4790</f>
        <v>0</v>
      </c>
      <c r="I4792">
        <f>ItemLists_295084!S4790</f>
        <v>0</v>
      </c>
    </row>
    <row r="4793" spans="1:9" x14ac:dyDescent="0.25">
      <c r="A4793" t="str">
        <f>IF(ItemLists_295084!A4791="Juvenile Non-Fiction","JNF","")</f>
        <v/>
      </c>
      <c r="B4793">
        <f>ItemLists_295084!B4791</f>
        <v>0</v>
      </c>
      <c r="C4793" t="str">
        <f>LEFT(ItemLists_295084!D4791,36)</f>
        <v/>
      </c>
      <c r="D4793" s="3" t="str">
        <f>IF(ItemLists_295084!AE4791=1,"Yes","No")</f>
        <v>No</v>
      </c>
      <c r="E4793" s="18">
        <f>ItemLists_295084!C4791</f>
        <v>0</v>
      </c>
      <c r="F4793">
        <f>ItemLists_295084!F4791</f>
        <v>0</v>
      </c>
      <c r="G4793">
        <f>ItemLists_295084!P4791</f>
        <v>0</v>
      </c>
      <c r="H4793" s="1">
        <f>ItemLists_295084!W4791</f>
        <v>0</v>
      </c>
      <c r="I4793">
        <f>ItemLists_295084!S4791</f>
        <v>0</v>
      </c>
    </row>
    <row r="4794" spans="1:9" x14ac:dyDescent="0.25">
      <c r="A4794" t="str">
        <f>IF(ItemLists_295084!A4792="Juvenile Non-Fiction","JNF","")</f>
        <v/>
      </c>
      <c r="B4794">
        <f>ItemLists_295084!B4792</f>
        <v>0</v>
      </c>
      <c r="C4794" t="str">
        <f>LEFT(ItemLists_295084!D4792,36)</f>
        <v/>
      </c>
      <c r="D4794" s="3" t="str">
        <f>IF(ItemLists_295084!AE4792=1,"Yes","No")</f>
        <v>No</v>
      </c>
      <c r="E4794" s="18">
        <f>ItemLists_295084!C4792</f>
        <v>0</v>
      </c>
      <c r="F4794">
        <f>ItemLists_295084!F4792</f>
        <v>0</v>
      </c>
      <c r="G4794">
        <f>ItemLists_295084!P4792</f>
        <v>0</v>
      </c>
      <c r="H4794" s="1">
        <f>ItemLists_295084!W4792</f>
        <v>0</v>
      </c>
      <c r="I4794">
        <f>ItemLists_295084!S4792</f>
        <v>0</v>
      </c>
    </row>
    <row r="4795" spans="1:9" x14ac:dyDescent="0.25">
      <c r="A4795" t="str">
        <f>IF(ItemLists_295084!A4793="Juvenile Non-Fiction","JNF","")</f>
        <v/>
      </c>
      <c r="B4795">
        <f>ItemLists_295084!B4793</f>
        <v>0</v>
      </c>
      <c r="C4795" t="str">
        <f>LEFT(ItemLists_295084!D4793,36)</f>
        <v/>
      </c>
      <c r="D4795" s="3" t="str">
        <f>IF(ItemLists_295084!AE4793=1,"Yes","No")</f>
        <v>No</v>
      </c>
      <c r="E4795" s="18">
        <f>ItemLists_295084!C4793</f>
        <v>0</v>
      </c>
      <c r="F4795">
        <f>ItemLists_295084!F4793</f>
        <v>0</v>
      </c>
      <c r="G4795">
        <f>ItemLists_295084!P4793</f>
        <v>0</v>
      </c>
      <c r="H4795" s="1">
        <f>ItemLists_295084!W4793</f>
        <v>0</v>
      </c>
      <c r="I4795">
        <f>ItemLists_295084!S4793</f>
        <v>0</v>
      </c>
    </row>
    <row r="4796" spans="1:9" x14ac:dyDescent="0.25">
      <c r="A4796" t="str">
        <f>IF(ItemLists_295084!A4794="Juvenile Non-Fiction","JNF","")</f>
        <v/>
      </c>
      <c r="B4796">
        <f>ItemLists_295084!B4794</f>
        <v>0</v>
      </c>
      <c r="C4796" t="str">
        <f>LEFT(ItemLists_295084!D4794,36)</f>
        <v/>
      </c>
      <c r="D4796" s="3" t="str">
        <f>IF(ItemLists_295084!AE4794=1,"Yes","No")</f>
        <v>No</v>
      </c>
      <c r="E4796" s="18">
        <f>ItemLists_295084!C4794</f>
        <v>0</v>
      </c>
      <c r="F4796">
        <f>ItemLists_295084!F4794</f>
        <v>0</v>
      </c>
      <c r="G4796">
        <f>ItemLists_295084!P4794</f>
        <v>0</v>
      </c>
      <c r="H4796" s="1">
        <f>ItemLists_295084!W4794</f>
        <v>0</v>
      </c>
      <c r="I4796">
        <f>ItemLists_295084!S4794</f>
        <v>0</v>
      </c>
    </row>
    <row r="4797" spans="1:9" x14ac:dyDescent="0.25">
      <c r="A4797" t="str">
        <f>IF(ItemLists_295084!A4795="Juvenile Non-Fiction","JNF","")</f>
        <v/>
      </c>
      <c r="B4797">
        <f>ItemLists_295084!B4795</f>
        <v>0</v>
      </c>
      <c r="C4797" t="str">
        <f>LEFT(ItemLists_295084!D4795,36)</f>
        <v/>
      </c>
      <c r="D4797" s="3" t="str">
        <f>IF(ItemLists_295084!AE4795=1,"Yes","No")</f>
        <v>No</v>
      </c>
      <c r="E4797" s="18">
        <f>ItemLists_295084!C4795</f>
        <v>0</v>
      </c>
      <c r="F4797">
        <f>ItemLists_295084!F4795</f>
        <v>0</v>
      </c>
      <c r="G4797">
        <f>ItemLists_295084!P4795</f>
        <v>0</v>
      </c>
      <c r="H4797" s="1">
        <f>ItemLists_295084!W4795</f>
        <v>0</v>
      </c>
      <c r="I4797">
        <f>ItemLists_295084!S4795</f>
        <v>0</v>
      </c>
    </row>
    <row r="4798" spans="1:9" x14ac:dyDescent="0.25">
      <c r="A4798" t="str">
        <f>IF(ItemLists_295084!A4796="Juvenile Non-Fiction","JNF","")</f>
        <v/>
      </c>
      <c r="B4798">
        <f>ItemLists_295084!B4796</f>
        <v>0</v>
      </c>
      <c r="C4798" t="str">
        <f>LEFT(ItemLists_295084!D4796,36)</f>
        <v/>
      </c>
      <c r="D4798" s="3" t="str">
        <f>IF(ItemLists_295084!AE4796=1,"Yes","No")</f>
        <v>No</v>
      </c>
      <c r="E4798" s="18">
        <f>ItemLists_295084!C4796</f>
        <v>0</v>
      </c>
      <c r="F4798">
        <f>ItemLists_295084!F4796</f>
        <v>0</v>
      </c>
      <c r="G4798">
        <f>ItemLists_295084!P4796</f>
        <v>0</v>
      </c>
      <c r="H4798" s="1">
        <f>ItemLists_295084!W4796</f>
        <v>0</v>
      </c>
      <c r="I4798">
        <f>ItemLists_295084!S4796</f>
        <v>0</v>
      </c>
    </row>
    <row r="4799" spans="1:9" x14ac:dyDescent="0.25">
      <c r="A4799" t="str">
        <f>IF(ItemLists_295084!A4797="Juvenile Non-Fiction","JNF","")</f>
        <v/>
      </c>
      <c r="B4799">
        <f>ItemLists_295084!B4797</f>
        <v>0</v>
      </c>
      <c r="C4799" t="str">
        <f>LEFT(ItemLists_295084!D4797,36)</f>
        <v/>
      </c>
      <c r="D4799" s="3" t="str">
        <f>IF(ItemLists_295084!AE4797=1,"Yes","No")</f>
        <v>No</v>
      </c>
      <c r="E4799" s="18">
        <f>ItemLists_295084!C4797</f>
        <v>0</v>
      </c>
      <c r="F4799">
        <f>ItemLists_295084!F4797</f>
        <v>0</v>
      </c>
      <c r="G4799">
        <f>ItemLists_295084!P4797</f>
        <v>0</v>
      </c>
      <c r="H4799" s="1">
        <f>ItemLists_295084!W4797</f>
        <v>0</v>
      </c>
      <c r="I4799">
        <f>ItemLists_295084!S4797</f>
        <v>0</v>
      </c>
    </row>
    <row r="4800" spans="1:9" x14ac:dyDescent="0.25">
      <c r="A4800" t="str">
        <f>IF(ItemLists_295084!A4798="Juvenile Non-Fiction","JNF","")</f>
        <v/>
      </c>
      <c r="B4800">
        <f>ItemLists_295084!B4798</f>
        <v>0</v>
      </c>
      <c r="C4800" t="str">
        <f>LEFT(ItemLists_295084!D4798,36)</f>
        <v/>
      </c>
      <c r="D4800" s="3" t="str">
        <f>IF(ItemLists_295084!AE4798=1,"Yes","No")</f>
        <v>No</v>
      </c>
      <c r="E4800" s="18">
        <f>ItemLists_295084!C4798</f>
        <v>0</v>
      </c>
      <c r="F4800">
        <f>ItemLists_295084!F4798</f>
        <v>0</v>
      </c>
      <c r="G4800">
        <f>ItemLists_295084!P4798</f>
        <v>0</v>
      </c>
      <c r="H4800" s="1">
        <f>ItemLists_295084!W4798</f>
        <v>0</v>
      </c>
      <c r="I4800">
        <f>ItemLists_295084!S4798</f>
        <v>0</v>
      </c>
    </row>
    <row r="4801" spans="1:9" x14ac:dyDescent="0.25">
      <c r="A4801" t="str">
        <f>IF(ItemLists_295084!A4799="Juvenile Non-Fiction","JNF","")</f>
        <v/>
      </c>
      <c r="B4801">
        <f>ItemLists_295084!B4799</f>
        <v>0</v>
      </c>
      <c r="C4801" t="str">
        <f>LEFT(ItemLists_295084!D4799,36)</f>
        <v/>
      </c>
      <c r="D4801" s="3" t="str">
        <f>IF(ItemLists_295084!AE4799=1,"Yes","No")</f>
        <v>No</v>
      </c>
      <c r="E4801" s="18">
        <f>ItemLists_295084!C4799</f>
        <v>0</v>
      </c>
      <c r="F4801">
        <f>ItemLists_295084!F4799</f>
        <v>0</v>
      </c>
      <c r="G4801">
        <f>ItemLists_295084!P4799</f>
        <v>0</v>
      </c>
      <c r="H4801" s="1">
        <f>ItemLists_295084!W4799</f>
        <v>0</v>
      </c>
      <c r="I4801">
        <f>ItemLists_295084!S4799</f>
        <v>0</v>
      </c>
    </row>
    <row r="4802" spans="1:9" x14ac:dyDescent="0.25">
      <c r="A4802" t="str">
        <f>IF(ItemLists_295084!A4800="Juvenile Non-Fiction","JNF","")</f>
        <v/>
      </c>
      <c r="B4802">
        <f>ItemLists_295084!B4800</f>
        <v>0</v>
      </c>
      <c r="C4802" t="str">
        <f>LEFT(ItemLists_295084!D4800,36)</f>
        <v/>
      </c>
      <c r="D4802" s="3" t="str">
        <f>IF(ItemLists_295084!AE4800=1,"Yes","No")</f>
        <v>No</v>
      </c>
      <c r="E4802" s="18">
        <f>ItemLists_295084!C4800</f>
        <v>0</v>
      </c>
      <c r="F4802">
        <f>ItemLists_295084!F4800</f>
        <v>0</v>
      </c>
      <c r="G4802">
        <f>ItemLists_295084!P4800</f>
        <v>0</v>
      </c>
      <c r="H4802" s="1">
        <f>ItemLists_295084!W4800</f>
        <v>0</v>
      </c>
      <c r="I4802">
        <f>ItemLists_295084!S4800</f>
        <v>0</v>
      </c>
    </row>
    <row r="4803" spans="1:9" x14ac:dyDescent="0.25">
      <c r="A4803" t="str">
        <f>IF(ItemLists_295084!A4801="Juvenile Non-Fiction","JNF","")</f>
        <v/>
      </c>
      <c r="B4803">
        <f>ItemLists_295084!B4801</f>
        <v>0</v>
      </c>
      <c r="C4803" t="str">
        <f>LEFT(ItemLists_295084!D4801,36)</f>
        <v/>
      </c>
      <c r="D4803" s="3" t="str">
        <f>IF(ItemLists_295084!AE4801=1,"Yes","No")</f>
        <v>No</v>
      </c>
      <c r="E4803" s="18">
        <f>ItemLists_295084!C4801</f>
        <v>0</v>
      </c>
      <c r="F4803">
        <f>ItemLists_295084!F4801</f>
        <v>0</v>
      </c>
      <c r="G4803">
        <f>ItemLists_295084!P4801</f>
        <v>0</v>
      </c>
      <c r="H4803" s="1">
        <f>ItemLists_295084!W4801</f>
        <v>0</v>
      </c>
      <c r="I4803">
        <f>ItemLists_295084!S4801</f>
        <v>0</v>
      </c>
    </row>
    <row r="4804" spans="1:9" x14ac:dyDescent="0.25">
      <c r="A4804" t="str">
        <f>IF(ItemLists_295084!A4802="Juvenile Non-Fiction","JNF","")</f>
        <v/>
      </c>
      <c r="B4804">
        <f>ItemLists_295084!B4802</f>
        <v>0</v>
      </c>
      <c r="C4804" t="str">
        <f>LEFT(ItemLists_295084!D4802,36)</f>
        <v/>
      </c>
      <c r="D4804" s="3" t="str">
        <f>IF(ItemLists_295084!AE4802=1,"Yes","No")</f>
        <v>No</v>
      </c>
      <c r="E4804" s="18">
        <f>ItemLists_295084!C4802</f>
        <v>0</v>
      </c>
      <c r="F4804">
        <f>ItemLists_295084!F4802</f>
        <v>0</v>
      </c>
      <c r="G4804">
        <f>ItemLists_295084!P4802</f>
        <v>0</v>
      </c>
      <c r="H4804" s="1">
        <f>ItemLists_295084!W4802</f>
        <v>0</v>
      </c>
      <c r="I4804">
        <f>ItemLists_295084!S4802</f>
        <v>0</v>
      </c>
    </row>
    <row r="4805" spans="1:9" x14ac:dyDescent="0.25">
      <c r="A4805" t="str">
        <f>IF(ItemLists_295084!A4803="Juvenile Non-Fiction","JNF","")</f>
        <v/>
      </c>
      <c r="B4805">
        <f>ItemLists_295084!B4803</f>
        <v>0</v>
      </c>
      <c r="C4805" t="str">
        <f>LEFT(ItemLists_295084!D4803,36)</f>
        <v/>
      </c>
      <c r="D4805" s="3" t="str">
        <f>IF(ItemLists_295084!AE4803=1,"Yes","No")</f>
        <v>No</v>
      </c>
      <c r="E4805" s="18">
        <f>ItemLists_295084!C4803</f>
        <v>0</v>
      </c>
      <c r="F4805">
        <f>ItemLists_295084!F4803</f>
        <v>0</v>
      </c>
      <c r="G4805">
        <f>ItemLists_295084!P4803</f>
        <v>0</v>
      </c>
      <c r="H4805" s="1">
        <f>ItemLists_295084!W4803</f>
        <v>0</v>
      </c>
      <c r="I4805">
        <f>ItemLists_295084!S4803</f>
        <v>0</v>
      </c>
    </row>
    <row r="4806" spans="1:9" x14ac:dyDescent="0.25">
      <c r="A4806" t="str">
        <f>IF(ItemLists_295084!A4804="Juvenile Non-Fiction","JNF","")</f>
        <v/>
      </c>
      <c r="B4806">
        <f>ItemLists_295084!B4804</f>
        <v>0</v>
      </c>
      <c r="C4806" t="str">
        <f>LEFT(ItemLists_295084!D4804,36)</f>
        <v/>
      </c>
      <c r="D4806" s="3" t="str">
        <f>IF(ItemLists_295084!AE4804=1,"Yes","No")</f>
        <v>No</v>
      </c>
      <c r="E4806" s="18">
        <f>ItemLists_295084!C4804</f>
        <v>0</v>
      </c>
      <c r="F4806">
        <f>ItemLists_295084!F4804</f>
        <v>0</v>
      </c>
      <c r="G4806">
        <f>ItemLists_295084!P4804</f>
        <v>0</v>
      </c>
      <c r="H4806" s="1">
        <f>ItemLists_295084!W4804</f>
        <v>0</v>
      </c>
      <c r="I4806">
        <f>ItemLists_295084!S4804</f>
        <v>0</v>
      </c>
    </row>
    <row r="4807" spans="1:9" x14ac:dyDescent="0.25">
      <c r="A4807" t="str">
        <f>IF(ItemLists_295084!A4805="Juvenile Non-Fiction","JNF","")</f>
        <v/>
      </c>
      <c r="B4807">
        <f>ItemLists_295084!B4805</f>
        <v>0</v>
      </c>
      <c r="C4807" t="str">
        <f>LEFT(ItemLists_295084!D4805,36)</f>
        <v/>
      </c>
      <c r="D4807" s="3" t="str">
        <f>IF(ItemLists_295084!AE4805=1,"Yes","No")</f>
        <v>No</v>
      </c>
      <c r="E4807" s="18">
        <f>ItemLists_295084!C4805</f>
        <v>0</v>
      </c>
      <c r="F4807">
        <f>ItemLists_295084!F4805</f>
        <v>0</v>
      </c>
      <c r="G4807">
        <f>ItemLists_295084!P4805</f>
        <v>0</v>
      </c>
      <c r="H4807" s="1">
        <f>ItemLists_295084!W4805</f>
        <v>0</v>
      </c>
      <c r="I4807">
        <f>ItemLists_295084!S4805</f>
        <v>0</v>
      </c>
    </row>
    <row r="4808" spans="1:9" x14ac:dyDescent="0.25">
      <c r="A4808" t="str">
        <f>IF(ItemLists_295084!A4806="Juvenile Non-Fiction","JNF","")</f>
        <v/>
      </c>
      <c r="B4808">
        <f>ItemLists_295084!B4806</f>
        <v>0</v>
      </c>
      <c r="C4808" t="str">
        <f>LEFT(ItemLists_295084!D4806,36)</f>
        <v/>
      </c>
      <c r="D4808" s="3" t="str">
        <f>IF(ItemLists_295084!AE4806=1,"Yes","No")</f>
        <v>No</v>
      </c>
      <c r="E4808" s="18">
        <f>ItemLists_295084!C4806</f>
        <v>0</v>
      </c>
      <c r="F4808">
        <f>ItemLists_295084!F4806</f>
        <v>0</v>
      </c>
      <c r="G4808">
        <f>ItemLists_295084!P4806</f>
        <v>0</v>
      </c>
      <c r="H4808" s="1">
        <f>ItemLists_295084!W4806</f>
        <v>0</v>
      </c>
      <c r="I4808">
        <f>ItemLists_295084!S4806</f>
        <v>0</v>
      </c>
    </row>
    <row r="4809" spans="1:9" x14ac:dyDescent="0.25">
      <c r="A4809" t="str">
        <f>IF(ItemLists_295084!A4807="Juvenile Non-Fiction","JNF","")</f>
        <v/>
      </c>
      <c r="B4809">
        <f>ItemLists_295084!B4807</f>
        <v>0</v>
      </c>
      <c r="C4809" t="str">
        <f>LEFT(ItemLists_295084!D4807,36)</f>
        <v/>
      </c>
      <c r="D4809" s="3" t="str">
        <f>IF(ItemLists_295084!AE4807=1,"Yes","No")</f>
        <v>No</v>
      </c>
      <c r="E4809" s="18">
        <f>ItemLists_295084!C4807</f>
        <v>0</v>
      </c>
      <c r="F4809">
        <f>ItemLists_295084!F4807</f>
        <v>0</v>
      </c>
      <c r="G4809">
        <f>ItemLists_295084!P4807</f>
        <v>0</v>
      </c>
      <c r="H4809" s="1">
        <f>ItemLists_295084!W4807</f>
        <v>0</v>
      </c>
      <c r="I4809">
        <f>ItemLists_295084!S4807</f>
        <v>0</v>
      </c>
    </row>
    <row r="4810" spans="1:9" x14ac:dyDescent="0.25">
      <c r="A4810" t="str">
        <f>IF(ItemLists_295084!A4808="Juvenile Non-Fiction","JNF","")</f>
        <v/>
      </c>
      <c r="B4810">
        <f>ItemLists_295084!B4808</f>
        <v>0</v>
      </c>
      <c r="C4810" t="str">
        <f>LEFT(ItemLists_295084!D4808,36)</f>
        <v/>
      </c>
      <c r="D4810" s="3" t="str">
        <f>IF(ItemLists_295084!AE4808=1,"Yes","No")</f>
        <v>No</v>
      </c>
      <c r="E4810" s="18">
        <f>ItemLists_295084!C4808</f>
        <v>0</v>
      </c>
      <c r="F4810">
        <f>ItemLists_295084!F4808</f>
        <v>0</v>
      </c>
      <c r="G4810">
        <f>ItemLists_295084!P4808</f>
        <v>0</v>
      </c>
      <c r="H4810" s="1">
        <f>ItemLists_295084!W4808</f>
        <v>0</v>
      </c>
      <c r="I4810">
        <f>ItemLists_295084!S4808</f>
        <v>0</v>
      </c>
    </row>
    <row r="4811" spans="1:9" x14ac:dyDescent="0.25">
      <c r="A4811" t="str">
        <f>IF(ItemLists_295084!A4809="Juvenile Non-Fiction","JNF","")</f>
        <v/>
      </c>
      <c r="B4811">
        <f>ItemLists_295084!B4809</f>
        <v>0</v>
      </c>
      <c r="C4811" t="str">
        <f>LEFT(ItemLists_295084!D4809,36)</f>
        <v/>
      </c>
      <c r="D4811" s="3" t="str">
        <f>IF(ItemLists_295084!AE4809=1,"Yes","No")</f>
        <v>No</v>
      </c>
      <c r="E4811" s="18">
        <f>ItemLists_295084!C4809</f>
        <v>0</v>
      </c>
      <c r="F4811">
        <f>ItemLists_295084!F4809</f>
        <v>0</v>
      </c>
      <c r="G4811">
        <f>ItemLists_295084!P4809</f>
        <v>0</v>
      </c>
      <c r="H4811" s="1">
        <f>ItemLists_295084!W4809</f>
        <v>0</v>
      </c>
      <c r="I4811">
        <f>ItemLists_295084!S4809</f>
        <v>0</v>
      </c>
    </row>
    <row r="4812" spans="1:9" x14ac:dyDescent="0.25">
      <c r="A4812" t="str">
        <f>IF(ItemLists_295084!A4810="Juvenile Non-Fiction","JNF","")</f>
        <v/>
      </c>
      <c r="B4812">
        <f>ItemLists_295084!B4810</f>
        <v>0</v>
      </c>
      <c r="C4812" t="str">
        <f>LEFT(ItemLists_295084!D4810,36)</f>
        <v/>
      </c>
      <c r="D4812" s="3" t="str">
        <f>IF(ItemLists_295084!AE4810=1,"Yes","No")</f>
        <v>No</v>
      </c>
      <c r="E4812" s="18">
        <f>ItemLists_295084!C4810</f>
        <v>0</v>
      </c>
      <c r="F4812">
        <f>ItemLists_295084!F4810</f>
        <v>0</v>
      </c>
      <c r="G4812">
        <f>ItemLists_295084!P4810</f>
        <v>0</v>
      </c>
      <c r="H4812" s="1">
        <f>ItemLists_295084!W4810</f>
        <v>0</v>
      </c>
      <c r="I4812">
        <f>ItemLists_295084!S4810</f>
        <v>0</v>
      </c>
    </row>
    <row r="4813" spans="1:9" x14ac:dyDescent="0.25">
      <c r="A4813" t="str">
        <f>IF(ItemLists_295084!A4811="Juvenile Non-Fiction","JNF","")</f>
        <v/>
      </c>
      <c r="B4813">
        <f>ItemLists_295084!B4811</f>
        <v>0</v>
      </c>
      <c r="C4813" t="str">
        <f>LEFT(ItemLists_295084!D4811,36)</f>
        <v/>
      </c>
      <c r="D4813" s="3" t="str">
        <f>IF(ItemLists_295084!AE4811=1,"Yes","No")</f>
        <v>No</v>
      </c>
      <c r="E4813" s="18">
        <f>ItemLists_295084!C4811</f>
        <v>0</v>
      </c>
      <c r="F4813">
        <f>ItemLists_295084!F4811</f>
        <v>0</v>
      </c>
      <c r="G4813">
        <f>ItemLists_295084!P4811</f>
        <v>0</v>
      </c>
      <c r="H4813" s="1">
        <f>ItemLists_295084!W4811</f>
        <v>0</v>
      </c>
      <c r="I4813">
        <f>ItemLists_295084!S4811</f>
        <v>0</v>
      </c>
    </row>
    <row r="4814" spans="1:9" x14ac:dyDescent="0.25">
      <c r="A4814" t="str">
        <f>IF(ItemLists_295084!A4812="Juvenile Non-Fiction","JNF","")</f>
        <v/>
      </c>
      <c r="B4814">
        <f>ItemLists_295084!B4812</f>
        <v>0</v>
      </c>
      <c r="C4814" t="str">
        <f>LEFT(ItemLists_295084!D4812,36)</f>
        <v/>
      </c>
      <c r="D4814" s="3" t="str">
        <f>IF(ItemLists_295084!AE4812=1,"Yes","No")</f>
        <v>No</v>
      </c>
      <c r="E4814" s="18">
        <f>ItemLists_295084!C4812</f>
        <v>0</v>
      </c>
      <c r="F4814">
        <f>ItemLists_295084!F4812</f>
        <v>0</v>
      </c>
      <c r="G4814">
        <f>ItemLists_295084!P4812</f>
        <v>0</v>
      </c>
      <c r="H4814" s="1">
        <f>ItemLists_295084!W4812</f>
        <v>0</v>
      </c>
      <c r="I4814">
        <f>ItemLists_295084!S4812</f>
        <v>0</v>
      </c>
    </row>
    <row r="4815" spans="1:9" x14ac:dyDescent="0.25">
      <c r="A4815" t="str">
        <f>IF(ItemLists_295084!A4813="Juvenile Non-Fiction","JNF","")</f>
        <v/>
      </c>
      <c r="B4815">
        <f>ItemLists_295084!B4813</f>
        <v>0</v>
      </c>
      <c r="C4815" t="str">
        <f>LEFT(ItemLists_295084!D4813,36)</f>
        <v/>
      </c>
      <c r="D4815" s="3" t="str">
        <f>IF(ItemLists_295084!AE4813=1,"Yes","No")</f>
        <v>No</v>
      </c>
      <c r="E4815" s="18">
        <f>ItemLists_295084!C4813</f>
        <v>0</v>
      </c>
      <c r="F4815">
        <f>ItemLists_295084!F4813</f>
        <v>0</v>
      </c>
      <c r="G4815">
        <f>ItemLists_295084!P4813</f>
        <v>0</v>
      </c>
      <c r="H4815" s="1">
        <f>ItemLists_295084!W4813</f>
        <v>0</v>
      </c>
      <c r="I4815">
        <f>ItemLists_295084!S4813</f>
        <v>0</v>
      </c>
    </row>
    <row r="4816" spans="1:9" x14ac:dyDescent="0.25">
      <c r="A4816" t="str">
        <f>IF(ItemLists_295084!A4814="Juvenile Non-Fiction","JNF","")</f>
        <v/>
      </c>
      <c r="B4816">
        <f>ItemLists_295084!B4814</f>
        <v>0</v>
      </c>
      <c r="C4816" t="str">
        <f>LEFT(ItemLists_295084!D4814,36)</f>
        <v/>
      </c>
      <c r="D4816" s="3" t="str">
        <f>IF(ItemLists_295084!AE4814=1,"Yes","No")</f>
        <v>No</v>
      </c>
      <c r="E4816" s="18">
        <f>ItemLists_295084!C4814</f>
        <v>0</v>
      </c>
      <c r="F4816">
        <f>ItemLists_295084!F4814</f>
        <v>0</v>
      </c>
      <c r="G4816">
        <f>ItemLists_295084!P4814</f>
        <v>0</v>
      </c>
      <c r="H4816" s="1">
        <f>ItemLists_295084!W4814</f>
        <v>0</v>
      </c>
      <c r="I4816">
        <f>ItemLists_295084!S4814</f>
        <v>0</v>
      </c>
    </row>
    <row r="4817" spans="1:9" x14ac:dyDescent="0.25">
      <c r="A4817" t="str">
        <f>IF(ItemLists_295084!A4815="Juvenile Non-Fiction","JNF","")</f>
        <v/>
      </c>
      <c r="B4817">
        <f>ItemLists_295084!B4815</f>
        <v>0</v>
      </c>
      <c r="C4817" t="str">
        <f>LEFT(ItemLists_295084!D4815,36)</f>
        <v/>
      </c>
      <c r="D4817" s="3" t="str">
        <f>IF(ItemLists_295084!AE4815=1,"Yes","No")</f>
        <v>No</v>
      </c>
      <c r="E4817" s="18">
        <f>ItemLists_295084!C4815</f>
        <v>0</v>
      </c>
      <c r="F4817">
        <f>ItemLists_295084!F4815</f>
        <v>0</v>
      </c>
      <c r="G4817">
        <f>ItemLists_295084!P4815</f>
        <v>0</v>
      </c>
      <c r="H4817" s="1">
        <f>ItemLists_295084!W4815</f>
        <v>0</v>
      </c>
      <c r="I4817">
        <f>ItemLists_295084!S4815</f>
        <v>0</v>
      </c>
    </row>
    <row r="4818" spans="1:9" x14ac:dyDescent="0.25">
      <c r="A4818" t="str">
        <f>IF(ItemLists_295084!A4816="Juvenile Non-Fiction","JNF","")</f>
        <v/>
      </c>
      <c r="B4818">
        <f>ItemLists_295084!B4816</f>
        <v>0</v>
      </c>
      <c r="C4818" t="str">
        <f>LEFT(ItemLists_295084!D4816,36)</f>
        <v/>
      </c>
      <c r="D4818" s="3" t="str">
        <f>IF(ItemLists_295084!AE4816=1,"Yes","No")</f>
        <v>No</v>
      </c>
      <c r="E4818" s="18">
        <f>ItemLists_295084!C4816</f>
        <v>0</v>
      </c>
      <c r="F4818">
        <f>ItemLists_295084!F4816</f>
        <v>0</v>
      </c>
      <c r="G4818">
        <f>ItemLists_295084!P4816</f>
        <v>0</v>
      </c>
      <c r="H4818" s="1">
        <f>ItemLists_295084!W4816</f>
        <v>0</v>
      </c>
      <c r="I4818">
        <f>ItemLists_295084!S4816</f>
        <v>0</v>
      </c>
    </row>
    <row r="4819" spans="1:9" x14ac:dyDescent="0.25">
      <c r="A4819" t="str">
        <f>IF(ItemLists_295084!A4817="Juvenile Non-Fiction","JNF","")</f>
        <v/>
      </c>
      <c r="B4819">
        <f>ItemLists_295084!B4817</f>
        <v>0</v>
      </c>
      <c r="C4819" t="str">
        <f>LEFT(ItemLists_295084!D4817,36)</f>
        <v/>
      </c>
      <c r="D4819" s="3" t="str">
        <f>IF(ItemLists_295084!AE4817=1,"Yes","No")</f>
        <v>No</v>
      </c>
      <c r="E4819" s="18">
        <f>ItemLists_295084!C4817</f>
        <v>0</v>
      </c>
      <c r="F4819">
        <f>ItemLists_295084!F4817</f>
        <v>0</v>
      </c>
      <c r="G4819">
        <f>ItemLists_295084!P4817</f>
        <v>0</v>
      </c>
      <c r="H4819" s="1">
        <f>ItemLists_295084!W4817</f>
        <v>0</v>
      </c>
      <c r="I4819">
        <f>ItemLists_295084!S4817</f>
        <v>0</v>
      </c>
    </row>
    <row r="4820" spans="1:9" x14ac:dyDescent="0.25">
      <c r="A4820" t="str">
        <f>IF(ItemLists_295084!A4818="Juvenile Non-Fiction","JNF","")</f>
        <v/>
      </c>
      <c r="B4820">
        <f>ItemLists_295084!B4818</f>
        <v>0</v>
      </c>
      <c r="C4820" t="str">
        <f>LEFT(ItemLists_295084!D4818,36)</f>
        <v/>
      </c>
      <c r="D4820" s="3" t="str">
        <f>IF(ItemLists_295084!AE4818=1,"Yes","No")</f>
        <v>No</v>
      </c>
      <c r="E4820" s="18">
        <f>ItemLists_295084!C4818</f>
        <v>0</v>
      </c>
      <c r="F4820">
        <f>ItemLists_295084!F4818</f>
        <v>0</v>
      </c>
      <c r="G4820">
        <f>ItemLists_295084!P4818</f>
        <v>0</v>
      </c>
      <c r="H4820" s="1">
        <f>ItemLists_295084!W4818</f>
        <v>0</v>
      </c>
      <c r="I4820">
        <f>ItemLists_295084!S4818</f>
        <v>0</v>
      </c>
    </row>
    <row r="4821" spans="1:9" x14ac:dyDescent="0.25">
      <c r="A4821" t="str">
        <f>IF(ItemLists_295084!A4819="Juvenile Non-Fiction","JNF","")</f>
        <v/>
      </c>
      <c r="B4821">
        <f>ItemLists_295084!B4819</f>
        <v>0</v>
      </c>
      <c r="C4821" t="str">
        <f>LEFT(ItemLists_295084!D4819,36)</f>
        <v/>
      </c>
      <c r="D4821" s="3" t="str">
        <f>IF(ItemLists_295084!AE4819=1,"Yes","No")</f>
        <v>No</v>
      </c>
      <c r="E4821" s="18">
        <f>ItemLists_295084!C4819</f>
        <v>0</v>
      </c>
      <c r="F4821">
        <f>ItemLists_295084!F4819</f>
        <v>0</v>
      </c>
      <c r="G4821">
        <f>ItemLists_295084!P4819</f>
        <v>0</v>
      </c>
      <c r="H4821" s="1">
        <f>ItemLists_295084!W4819</f>
        <v>0</v>
      </c>
      <c r="I4821">
        <f>ItemLists_295084!S4819</f>
        <v>0</v>
      </c>
    </row>
    <row r="4822" spans="1:9" x14ac:dyDescent="0.25">
      <c r="A4822" t="str">
        <f>IF(ItemLists_295084!A4820="Juvenile Non-Fiction","JNF","")</f>
        <v/>
      </c>
      <c r="B4822">
        <f>ItemLists_295084!B4820</f>
        <v>0</v>
      </c>
      <c r="C4822" t="str">
        <f>LEFT(ItemLists_295084!D4820,36)</f>
        <v/>
      </c>
      <c r="D4822" s="3" t="str">
        <f>IF(ItemLists_295084!AE4820=1,"Yes","No")</f>
        <v>No</v>
      </c>
      <c r="E4822" s="18">
        <f>ItemLists_295084!C4820</f>
        <v>0</v>
      </c>
      <c r="F4822">
        <f>ItemLists_295084!F4820</f>
        <v>0</v>
      </c>
      <c r="G4822">
        <f>ItemLists_295084!P4820</f>
        <v>0</v>
      </c>
      <c r="H4822" s="1">
        <f>ItemLists_295084!W4820</f>
        <v>0</v>
      </c>
      <c r="I4822">
        <f>ItemLists_295084!S4820</f>
        <v>0</v>
      </c>
    </row>
    <row r="4823" spans="1:9" x14ac:dyDescent="0.25">
      <c r="A4823" t="str">
        <f>IF(ItemLists_295084!A4821="Juvenile Non-Fiction","JNF","")</f>
        <v/>
      </c>
      <c r="B4823">
        <f>ItemLists_295084!B4821</f>
        <v>0</v>
      </c>
      <c r="C4823" t="str">
        <f>LEFT(ItemLists_295084!D4821,36)</f>
        <v/>
      </c>
      <c r="D4823" s="3" t="str">
        <f>IF(ItemLists_295084!AE4821=1,"Yes","No")</f>
        <v>No</v>
      </c>
      <c r="E4823" s="18">
        <f>ItemLists_295084!C4821</f>
        <v>0</v>
      </c>
      <c r="F4823">
        <f>ItemLists_295084!F4821</f>
        <v>0</v>
      </c>
      <c r="G4823">
        <f>ItemLists_295084!P4821</f>
        <v>0</v>
      </c>
      <c r="H4823" s="1">
        <f>ItemLists_295084!W4821</f>
        <v>0</v>
      </c>
      <c r="I4823">
        <f>ItemLists_295084!S4821</f>
        <v>0</v>
      </c>
    </row>
    <row r="4824" spans="1:9" x14ac:dyDescent="0.25">
      <c r="A4824" t="str">
        <f>IF(ItemLists_295084!A4822="Juvenile Non-Fiction","JNF","")</f>
        <v/>
      </c>
      <c r="B4824">
        <f>ItemLists_295084!B4822</f>
        <v>0</v>
      </c>
      <c r="C4824" t="str">
        <f>LEFT(ItemLists_295084!D4822,36)</f>
        <v/>
      </c>
      <c r="D4824" s="3" t="str">
        <f>IF(ItemLists_295084!AE4822=1,"Yes","No")</f>
        <v>No</v>
      </c>
      <c r="E4824" s="18">
        <f>ItemLists_295084!C4822</f>
        <v>0</v>
      </c>
      <c r="F4824">
        <f>ItemLists_295084!F4822</f>
        <v>0</v>
      </c>
      <c r="G4824">
        <f>ItemLists_295084!P4822</f>
        <v>0</v>
      </c>
      <c r="H4824" s="1">
        <f>ItemLists_295084!W4822</f>
        <v>0</v>
      </c>
      <c r="I4824">
        <f>ItemLists_295084!S4822</f>
        <v>0</v>
      </c>
    </row>
    <row r="4825" spans="1:9" x14ac:dyDescent="0.25">
      <c r="A4825" t="str">
        <f>IF(ItemLists_295084!A4823="Juvenile Non-Fiction","JNF","")</f>
        <v/>
      </c>
      <c r="B4825">
        <f>ItemLists_295084!B4823</f>
        <v>0</v>
      </c>
      <c r="C4825" t="str">
        <f>LEFT(ItemLists_295084!D4823,36)</f>
        <v/>
      </c>
      <c r="D4825" s="3" t="str">
        <f>IF(ItemLists_295084!AE4823=1,"Yes","No")</f>
        <v>No</v>
      </c>
      <c r="E4825" s="18">
        <f>ItemLists_295084!C4823</f>
        <v>0</v>
      </c>
      <c r="F4825">
        <f>ItemLists_295084!F4823</f>
        <v>0</v>
      </c>
      <c r="G4825">
        <f>ItemLists_295084!P4823</f>
        <v>0</v>
      </c>
      <c r="H4825" s="1">
        <f>ItemLists_295084!W4823</f>
        <v>0</v>
      </c>
      <c r="I4825">
        <f>ItemLists_295084!S4823</f>
        <v>0</v>
      </c>
    </row>
    <row r="4826" spans="1:9" x14ac:dyDescent="0.25">
      <c r="A4826" t="str">
        <f>IF(ItemLists_295084!A4824="Juvenile Non-Fiction","JNF","")</f>
        <v/>
      </c>
      <c r="B4826">
        <f>ItemLists_295084!B4824</f>
        <v>0</v>
      </c>
      <c r="C4826" t="str">
        <f>LEFT(ItemLists_295084!D4824,36)</f>
        <v/>
      </c>
      <c r="D4826" s="3" t="str">
        <f>IF(ItemLists_295084!AE4824=1,"Yes","No")</f>
        <v>No</v>
      </c>
      <c r="E4826" s="18">
        <f>ItemLists_295084!C4824</f>
        <v>0</v>
      </c>
      <c r="F4826">
        <f>ItemLists_295084!F4824</f>
        <v>0</v>
      </c>
      <c r="G4826">
        <f>ItemLists_295084!P4824</f>
        <v>0</v>
      </c>
      <c r="H4826" s="1">
        <f>ItemLists_295084!W4824</f>
        <v>0</v>
      </c>
      <c r="I4826">
        <f>ItemLists_295084!S4824</f>
        <v>0</v>
      </c>
    </row>
    <row r="4827" spans="1:9" x14ac:dyDescent="0.25">
      <c r="A4827" t="str">
        <f>IF(ItemLists_295084!A4825="Juvenile Non-Fiction","JNF","")</f>
        <v/>
      </c>
      <c r="B4827">
        <f>ItemLists_295084!B4825</f>
        <v>0</v>
      </c>
      <c r="C4827" t="str">
        <f>LEFT(ItemLists_295084!D4825,36)</f>
        <v/>
      </c>
      <c r="D4827" s="3" t="str">
        <f>IF(ItemLists_295084!AE4825=1,"Yes","No")</f>
        <v>No</v>
      </c>
      <c r="E4827" s="18">
        <f>ItemLists_295084!C4825</f>
        <v>0</v>
      </c>
      <c r="F4827">
        <f>ItemLists_295084!F4825</f>
        <v>0</v>
      </c>
      <c r="G4827">
        <f>ItemLists_295084!P4825</f>
        <v>0</v>
      </c>
      <c r="H4827" s="1">
        <f>ItemLists_295084!W4825</f>
        <v>0</v>
      </c>
      <c r="I4827">
        <f>ItemLists_295084!S4825</f>
        <v>0</v>
      </c>
    </row>
    <row r="4828" spans="1:9" x14ac:dyDescent="0.25">
      <c r="A4828" t="str">
        <f>IF(ItemLists_295084!A4826="Juvenile Non-Fiction","JNF","")</f>
        <v/>
      </c>
      <c r="B4828">
        <f>ItemLists_295084!B4826</f>
        <v>0</v>
      </c>
      <c r="C4828" t="str">
        <f>LEFT(ItemLists_295084!D4826,36)</f>
        <v/>
      </c>
      <c r="D4828" s="3" t="str">
        <f>IF(ItemLists_295084!AE4826=1,"Yes","No")</f>
        <v>No</v>
      </c>
      <c r="E4828" s="18">
        <f>ItemLists_295084!C4826</f>
        <v>0</v>
      </c>
      <c r="F4828">
        <f>ItemLists_295084!F4826</f>
        <v>0</v>
      </c>
      <c r="G4828">
        <f>ItemLists_295084!P4826</f>
        <v>0</v>
      </c>
      <c r="H4828" s="1">
        <f>ItemLists_295084!W4826</f>
        <v>0</v>
      </c>
      <c r="I4828">
        <f>ItemLists_295084!S4826</f>
        <v>0</v>
      </c>
    </row>
    <row r="4829" spans="1:9" x14ac:dyDescent="0.25">
      <c r="A4829" t="str">
        <f>IF(ItemLists_295084!A4827="Juvenile Non-Fiction","JNF","")</f>
        <v/>
      </c>
      <c r="B4829">
        <f>ItemLists_295084!B4827</f>
        <v>0</v>
      </c>
      <c r="C4829" t="str">
        <f>LEFT(ItemLists_295084!D4827,36)</f>
        <v/>
      </c>
      <c r="D4829" s="3" t="str">
        <f>IF(ItemLists_295084!AE4827=1,"Yes","No")</f>
        <v>No</v>
      </c>
      <c r="E4829" s="18">
        <f>ItemLists_295084!C4827</f>
        <v>0</v>
      </c>
      <c r="F4829">
        <f>ItemLists_295084!F4827</f>
        <v>0</v>
      </c>
      <c r="G4829">
        <f>ItemLists_295084!P4827</f>
        <v>0</v>
      </c>
      <c r="H4829" s="1">
        <f>ItemLists_295084!W4827</f>
        <v>0</v>
      </c>
      <c r="I4829">
        <f>ItemLists_295084!S4827</f>
        <v>0</v>
      </c>
    </row>
    <row r="4830" spans="1:9" x14ac:dyDescent="0.25">
      <c r="A4830" t="str">
        <f>IF(ItemLists_295084!A4828="Juvenile Non-Fiction","JNF","")</f>
        <v/>
      </c>
      <c r="B4830">
        <f>ItemLists_295084!B4828</f>
        <v>0</v>
      </c>
      <c r="C4830" t="str">
        <f>LEFT(ItemLists_295084!D4828,36)</f>
        <v/>
      </c>
      <c r="D4830" s="3" t="str">
        <f>IF(ItemLists_295084!AE4828=1,"Yes","No")</f>
        <v>No</v>
      </c>
      <c r="E4830" s="18">
        <f>ItemLists_295084!C4828</f>
        <v>0</v>
      </c>
      <c r="F4830">
        <f>ItemLists_295084!F4828</f>
        <v>0</v>
      </c>
      <c r="G4830">
        <f>ItemLists_295084!P4828</f>
        <v>0</v>
      </c>
      <c r="H4830" s="1">
        <f>ItemLists_295084!W4828</f>
        <v>0</v>
      </c>
      <c r="I4830">
        <f>ItemLists_295084!S4828</f>
        <v>0</v>
      </c>
    </row>
    <row r="4831" spans="1:9" x14ac:dyDescent="0.25">
      <c r="A4831" t="str">
        <f>IF(ItemLists_295084!A4829="Juvenile Non-Fiction","JNF","")</f>
        <v/>
      </c>
      <c r="B4831">
        <f>ItemLists_295084!B4829</f>
        <v>0</v>
      </c>
      <c r="C4831" t="str">
        <f>LEFT(ItemLists_295084!D4829,36)</f>
        <v/>
      </c>
      <c r="D4831" s="3" t="str">
        <f>IF(ItemLists_295084!AE4829=1,"Yes","No")</f>
        <v>No</v>
      </c>
      <c r="E4831" s="18">
        <f>ItemLists_295084!C4829</f>
        <v>0</v>
      </c>
      <c r="F4831">
        <f>ItemLists_295084!F4829</f>
        <v>0</v>
      </c>
      <c r="G4831">
        <f>ItemLists_295084!P4829</f>
        <v>0</v>
      </c>
      <c r="H4831" s="1">
        <f>ItemLists_295084!W4829</f>
        <v>0</v>
      </c>
      <c r="I4831">
        <f>ItemLists_295084!S4829</f>
        <v>0</v>
      </c>
    </row>
    <row r="4832" spans="1:9" x14ac:dyDescent="0.25">
      <c r="A4832" t="str">
        <f>IF(ItemLists_295084!A4830="Juvenile Non-Fiction","JNF","")</f>
        <v/>
      </c>
      <c r="B4832">
        <f>ItemLists_295084!B4830</f>
        <v>0</v>
      </c>
      <c r="C4832" t="str">
        <f>LEFT(ItemLists_295084!D4830,36)</f>
        <v/>
      </c>
      <c r="D4832" s="3" t="str">
        <f>IF(ItemLists_295084!AE4830=1,"Yes","No")</f>
        <v>No</v>
      </c>
      <c r="E4832" s="18">
        <f>ItemLists_295084!C4830</f>
        <v>0</v>
      </c>
      <c r="F4832">
        <f>ItemLists_295084!F4830</f>
        <v>0</v>
      </c>
      <c r="G4832">
        <f>ItemLists_295084!P4830</f>
        <v>0</v>
      </c>
      <c r="H4832" s="1">
        <f>ItemLists_295084!W4830</f>
        <v>0</v>
      </c>
      <c r="I4832">
        <f>ItemLists_295084!S4830</f>
        <v>0</v>
      </c>
    </row>
    <row r="4833" spans="1:9" x14ac:dyDescent="0.25">
      <c r="A4833" t="str">
        <f>IF(ItemLists_295084!A4831="Juvenile Non-Fiction","JNF","")</f>
        <v/>
      </c>
      <c r="B4833">
        <f>ItemLists_295084!B4831</f>
        <v>0</v>
      </c>
      <c r="C4833" t="str">
        <f>LEFT(ItemLists_295084!D4831,36)</f>
        <v/>
      </c>
      <c r="D4833" s="3" t="str">
        <f>IF(ItemLists_295084!AE4831=1,"Yes","No")</f>
        <v>No</v>
      </c>
      <c r="E4833" s="18">
        <f>ItemLists_295084!C4831</f>
        <v>0</v>
      </c>
      <c r="F4833">
        <f>ItemLists_295084!F4831</f>
        <v>0</v>
      </c>
      <c r="G4833">
        <f>ItemLists_295084!P4831</f>
        <v>0</v>
      </c>
      <c r="H4833" s="1">
        <f>ItemLists_295084!W4831</f>
        <v>0</v>
      </c>
      <c r="I4833">
        <f>ItemLists_295084!S4831</f>
        <v>0</v>
      </c>
    </row>
    <row r="4834" spans="1:9" x14ac:dyDescent="0.25">
      <c r="A4834" t="str">
        <f>IF(ItemLists_295084!A4832="Juvenile Non-Fiction","JNF","")</f>
        <v/>
      </c>
      <c r="B4834">
        <f>ItemLists_295084!B4832</f>
        <v>0</v>
      </c>
      <c r="C4834" t="str">
        <f>LEFT(ItemLists_295084!D4832,36)</f>
        <v/>
      </c>
      <c r="D4834" s="3" t="str">
        <f>IF(ItemLists_295084!AE4832=1,"Yes","No")</f>
        <v>No</v>
      </c>
      <c r="E4834" s="18">
        <f>ItemLists_295084!C4832</f>
        <v>0</v>
      </c>
      <c r="F4834">
        <f>ItemLists_295084!F4832</f>
        <v>0</v>
      </c>
      <c r="G4834">
        <f>ItemLists_295084!P4832</f>
        <v>0</v>
      </c>
      <c r="H4834" s="1">
        <f>ItemLists_295084!W4832</f>
        <v>0</v>
      </c>
      <c r="I4834">
        <f>ItemLists_295084!S4832</f>
        <v>0</v>
      </c>
    </row>
    <row r="4835" spans="1:9" x14ac:dyDescent="0.25">
      <c r="A4835" t="str">
        <f>IF(ItemLists_295084!A4833="Juvenile Non-Fiction","JNF","")</f>
        <v/>
      </c>
      <c r="B4835">
        <f>ItemLists_295084!B4833</f>
        <v>0</v>
      </c>
      <c r="C4835" t="str">
        <f>LEFT(ItemLists_295084!D4833,36)</f>
        <v/>
      </c>
      <c r="D4835" s="3" t="str">
        <f>IF(ItemLists_295084!AE4833=1,"Yes","No")</f>
        <v>No</v>
      </c>
      <c r="E4835" s="18">
        <f>ItemLists_295084!C4833</f>
        <v>0</v>
      </c>
      <c r="F4835">
        <f>ItemLists_295084!F4833</f>
        <v>0</v>
      </c>
      <c r="G4835">
        <f>ItemLists_295084!P4833</f>
        <v>0</v>
      </c>
      <c r="H4835" s="1">
        <f>ItemLists_295084!W4833</f>
        <v>0</v>
      </c>
      <c r="I4835">
        <f>ItemLists_295084!S4833</f>
        <v>0</v>
      </c>
    </row>
    <row r="4836" spans="1:9" x14ac:dyDescent="0.25">
      <c r="A4836" t="str">
        <f>IF(ItemLists_295084!A4834="Juvenile Non-Fiction","JNF","")</f>
        <v/>
      </c>
      <c r="B4836">
        <f>ItemLists_295084!B4834</f>
        <v>0</v>
      </c>
      <c r="C4836" t="str">
        <f>LEFT(ItemLists_295084!D4834,36)</f>
        <v/>
      </c>
      <c r="D4836" s="3" t="str">
        <f>IF(ItemLists_295084!AE4834=1,"Yes","No")</f>
        <v>No</v>
      </c>
      <c r="E4836" s="18">
        <f>ItemLists_295084!C4834</f>
        <v>0</v>
      </c>
      <c r="F4836">
        <f>ItemLists_295084!F4834</f>
        <v>0</v>
      </c>
      <c r="G4836">
        <f>ItemLists_295084!P4834</f>
        <v>0</v>
      </c>
      <c r="H4836" s="1">
        <f>ItemLists_295084!W4834</f>
        <v>0</v>
      </c>
      <c r="I4836">
        <f>ItemLists_295084!S4834</f>
        <v>0</v>
      </c>
    </row>
    <row r="4837" spans="1:9" x14ac:dyDescent="0.25">
      <c r="A4837" t="str">
        <f>IF(ItemLists_295084!A4835="Juvenile Non-Fiction","JNF","")</f>
        <v/>
      </c>
      <c r="B4837">
        <f>ItemLists_295084!B4835</f>
        <v>0</v>
      </c>
      <c r="C4837" t="str">
        <f>LEFT(ItemLists_295084!D4835,36)</f>
        <v/>
      </c>
      <c r="D4837" s="3" t="str">
        <f>IF(ItemLists_295084!AE4835=1,"Yes","No")</f>
        <v>No</v>
      </c>
      <c r="E4837" s="18">
        <f>ItemLists_295084!C4835</f>
        <v>0</v>
      </c>
      <c r="F4837">
        <f>ItemLists_295084!F4835</f>
        <v>0</v>
      </c>
      <c r="G4837">
        <f>ItemLists_295084!P4835</f>
        <v>0</v>
      </c>
      <c r="H4837" s="1">
        <f>ItemLists_295084!W4835</f>
        <v>0</v>
      </c>
      <c r="I4837">
        <f>ItemLists_295084!S4835</f>
        <v>0</v>
      </c>
    </row>
    <row r="4838" spans="1:9" x14ac:dyDescent="0.25">
      <c r="A4838" t="str">
        <f>IF(ItemLists_295084!A4836="Juvenile Non-Fiction","JNF","")</f>
        <v/>
      </c>
      <c r="B4838">
        <f>ItemLists_295084!B4836</f>
        <v>0</v>
      </c>
      <c r="C4838" t="str">
        <f>LEFT(ItemLists_295084!D4836,36)</f>
        <v/>
      </c>
      <c r="D4838" s="3" t="str">
        <f>IF(ItemLists_295084!AE4836=1,"Yes","No")</f>
        <v>No</v>
      </c>
      <c r="E4838" s="18">
        <f>ItemLists_295084!C4836</f>
        <v>0</v>
      </c>
      <c r="F4838">
        <f>ItemLists_295084!F4836</f>
        <v>0</v>
      </c>
      <c r="G4838">
        <f>ItemLists_295084!P4836</f>
        <v>0</v>
      </c>
      <c r="H4838" s="1">
        <f>ItemLists_295084!W4836</f>
        <v>0</v>
      </c>
      <c r="I4838">
        <f>ItemLists_295084!S4836</f>
        <v>0</v>
      </c>
    </row>
    <row r="4839" spans="1:9" x14ac:dyDescent="0.25">
      <c r="A4839" t="str">
        <f>IF(ItemLists_295084!A4837="Juvenile Non-Fiction","JNF","")</f>
        <v/>
      </c>
      <c r="B4839">
        <f>ItemLists_295084!B4837</f>
        <v>0</v>
      </c>
      <c r="C4839" t="str">
        <f>LEFT(ItemLists_295084!D4837,36)</f>
        <v/>
      </c>
      <c r="D4839" s="3" t="str">
        <f>IF(ItemLists_295084!AE4837=1,"Yes","No")</f>
        <v>No</v>
      </c>
      <c r="E4839" s="18">
        <f>ItemLists_295084!C4837</f>
        <v>0</v>
      </c>
      <c r="F4839">
        <f>ItemLists_295084!F4837</f>
        <v>0</v>
      </c>
      <c r="G4839">
        <f>ItemLists_295084!P4837</f>
        <v>0</v>
      </c>
      <c r="H4839" s="1">
        <f>ItemLists_295084!W4837</f>
        <v>0</v>
      </c>
      <c r="I4839">
        <f>ItemLists_295084!S4837</f>
        <v>0</v>
      </c>
    </row>
    <row r="4840" spans="1:9" x14ac:dyDescent="0.25">
      <c r="A4840" t="str">
        <f>IF(ItemLists_295084!A4838="Juvenile Non-Fiction","JNF","")</f>
        <v/>
      </c>
      <c r="B4840">
        <f>ItemLists_295084!B4838</f>
        <v>0</v>
      </c>
      <c r="C4840" t="str">
        <f>LEFT(ItemLists_295084!D4838,36)</f>
        <v/>
      </c>
      <c r="D4840" s="3" t="str">
        <f>IF(ItemLists_295084!AE4838=1,"Yes","No")</f>
        <v>No</v>
      </c>
      <c r="E4840" s="18">
        <f>ItemLists_295084!C4838</f>
        <v>0</v>
      </c>
      <c r="F4840">
        <f>ItemLists_295084!F4838</f>
        <v>0</v>
      </c>
      <c r="G4840">
        <f>ItemLists_295084!P4838</f>
        <v>0</v>
      </c>
      <c r="H4840" s="1">
        <f>ItemLists_295084!W4838</f>
        <v>0</v>
      </c>
      <c r="I4840">
        <f>ItemLists_295084!S4838</f>
        <v>0</v>
      </c>
    </row>
    <row r="4841" spans="1:9" x14ac:dyDescent="0.25">
      <c r="A4841" t="str">
        <f>IF(ItemLists_295084!A4839="Juvenile Non-Fiction","JNF","")</f>
        <v/>
      </c>
      <c r="B4841">
        <f>ItemLists_295084!B4839</f>
        <v>0</v>
      </c>
      <c r="C4841" t="str">
        <f>LEFT(ItemLists_295084!D4839,36)</f>
        <v/>
      </c>
      <c r="D4841" s="3" t="str">
        <f>IF(ItemLists_295084!AE4839=1,"Yes","No")</f>
        <v>No</v>
      </c>
      <c r="E4841" s="18">
        <f>ItemLists_295084!C4839</f>
        <v>0</v>
      </c>
      <c r="F4841">
        <f>ItemLists_295084!F4839</f>
        <v>0</v>
      </c>
      <c r="G4841">
        <f>ItemLists_295084!P4839</f>
        <v>0</v>
      </c>
      <c r="H4841" s="1">
        <f>ItemLists_295084!W4839</f>
        <v>0</v>
      </c>
      <c r="I4841">
        <f>ItemLists_295084!S4839</f>
        <v>0</v>
      </c>
    </row>
    <row r="4842" spans="1:9" x14ac:dyDescent="0.25">
      <c r="A4842" t="str">
        <f>IF(ItemLists_295084!A4840="Juvenile Non-Fiction","JNF","")</f>
        <v/>
      </c>
      <c r="B4842">
        <f>ItemLists_295084!B4840</f>
        <v>0</v>
      </c>
      <c r="C4842" t="str">
        <f>LEFT(ItemLists_295084!D4840,36)</f>
        <v/>
      </c>
      <c r="D4842" s="3" t="str">
        <f>IF(ItemLists_295084!AE4840=1,"Yes","No")</f>
        <v>No</v>
      </c>
      <c r="E4842" s="18">
        <f>ItemLists_295084!C4840</f>
        <v>0</v>
      </c>
      <c r="F4842">
        <f>ItemLists_295084!F4840</f>
        <v>0</v>
      </c>
      <c r="G4842">
        <f>ItemLists_295084!P4840</f>
        <v>0</v>
      </c>
      <c r="H4842" s="1">
        <f>ItemLists_295084!W4840</f>
        <v>0</v>
      </c>
      <c r="I4842">
        <f>ItemLists_295084!S4840</f>
        <v>0</v>
      </c>
    </row>
    <row r="4843" spans="1:9" x14ac:dyDescent="0.25">
      <c r="A4843" t="str">
        <f>IF(ItemLists_295084!A4841="Juvenile Non-Fiction","JNF","")</f>
        <v/>
      </c>
      <c r="B4843">
        <f>ItemLists_295084!B4841</f>
        <v>0</v>
      </c>
      <c r="C4843" t="str">
        <f>LEFT(ItemLists_295084!D4841,36)</f>
        <v/>
      </c>
      <c r="D4843" s="3" t="str">
        <f>IF(ItemLists_295084!AE4841=1,"Yes","No")</f>
        <v>No</v>
      </c>
      <c r="E4843" s="18">
        <f>ItemLists_295084!C4841</f>
        <v>0</v>
      </c>
      <c r="F4843">
        <f>ItemLists_295084!F4841</f>
        <v>0</v>
      </c>
      <c r="G4843">
        <f>ItemLists_295084!P4841</f>
        <v>0</v>
      </c>
      <c r="H4843" s="1">
        <f>ItemLists_295084!W4841</f>
        <v>0</v>
      </c>
      <c r="I4843">
        <f>ItemLists_295084!S4841</f>
        <v>0</v>
      </c>
    </row>
    <row r="4844" spans="1:9" x14ac:dyDescent="0.25">
      <c r="A4844" t="str">
        <f>IF(ItemLists_295084!A4842="Juvenile Non-Fiction","JNF","")</f>
        <v/>
      </c>
      <c r="B4844">
        <f>ItemLists_295084!B4842</f>
        <v>0</v>
      </c>
      <c r="C4844" t="str">
        <f>LEFT(ItemLists_295084!D4842,36)</f>
        <v/>
      </c>
      <c r="D4844" s="3" t="str">
        <f>IF(ItemLists_295084!AE4842=1,"Yes","No")</f>
        <v>No</v>
      </c>
      <c r="E4844" s="18">
        <f>ItemLists_295084!C4842</f>
        <v>0</v>
      </c>
      <c r="F4844">
        <f>ItemLists_295084!F4842</f>
        <v>0</v>
      </c>
      <c r="G4844">
        <f>ItemLists_295084!P4842</f>
        <v>0</v>
      </c>
      <c r="H4844" s="1">
        <f>ItemLists_295084!W4842</f>
        <v>0</v>
      </c>
      <c r="I4844">
        <f>ItemLists_295084!S4842</f>
        <v>0</v>
      </c>
    </row>
    <row r="4845" spans="1:9" x14ac:dyDescent="0.25">
      <c r="A4845" t="str">
        <f>IF(ItemLists_295084!A4843="Juvenile Non-Fiction","JNF","")</f>
        <v/>
      </c>
      <c r="B4845">
        <f>ItemLists_295084!B4843</f>
        <v>0</v>
      </c>
      <c r="C4845" t="str">
        <f>LEFT(ItemLists_295084!D4843,36)</f>
        <v/>
      </c>
      <c r="D4845" s="3" t="str">
        <f>IF(ItemLists_295084!AE4843=1,"Yes","No")</f>
        <v>No</v>
      </c>
      <c r="E4845" s="18">
        <f>ItemLists_295084!C4843</f>
        <v>0</v>
      </c>
      <c r="F4845">
        <f>ItemLists_295084!F4843</f>
        <v>0</v>
      </c>
      <c r="G4845">
        <f>ItemLists_295084!P4843</f>
        <v>0</v>
      </c>
      <c r="H4845" s="1">
        <f>ItemLists_295084!W4843</f>
        <v>0</v>
      </c>
      <c r="I4845">
        <f>ItemLists_295084!S4843</f>
        <v>0</v>
      </c>
    </row>
    <row r="4846" spans="1:9" x14ac:dyDescent="0.25">
      <c r="A4846" t="str">
        <f>IF(ItemLists_295084!A4844="Juvenile Non-Fiction","JNF","")</f>
        <v/>
      </c>
      <c r="B4846">
        <f>ItemLists_295084!B4844</f>
        <v>0</v>
      </c>
      <c r="C4846" t="str">
        <f>LEFT(ItemLists_295084!D4844,36)</f>
        <v/>
      </c>
      <c r="D4846" s="3" t="str">
        <f>IF(ItemLists_295084!AE4844=1,"Yes","No")</f>
        <v>No</v>
      </c>
      <c r="E4846" s="18">
        <f>ItemLists_295084!C4844</f>
        <v>0</v>
      </c>
      <c r="F4846">
        <f>ItemLists_295084!F4844</f>
        <v>0</v>
      </c>
      <c r="G4846">
        <f>ItemLists_295084!P4844</f>
        <v>0</v>
      </c>
      <c r="H4846" s="1">
        <f>ItemLists_295084!W4844</f>
        <v>0</v>
      </c>
      <c r="I4846">
        <f>ItemLists_295084!S4844</f>
        <v>0</v>
      </c>
    </row>
    <row r="4847" spans="1:9" x14ac:dyDescent="0.25">
      <c r="A4847" t="str">
        <f>IF(ItemLists_295084!A4845="Juvenile Non-Fiction","JNF","")</f>
        <v/>
      </c>
      <c r="B4847">
        <f>ItemLists_295084!B4845</f>
        <v>0</v>
      </c>
      <c r="C4847" t="str">
        <f>LEFT(ItemLists_295084!D4845,36)</f>
        <v/>
      </c>
      <c r="D4847" s="3" t="str">
        <f>IF(ItemLists_295084!AE4845=1,"Yes","No")</f>
        <v>No</v>
      </c>
      <c r="E4847" s="18">
        <f>ItemLists_295084!C4845</f>
        <v>0</v>
      </c>
      <c r="F4847">
        <f>ItemLists_295084!F4845</f>
        <v>0</v>
      </c>
      <c r="G4847">
        <f>ItemLists_295084!P4845</f>
        <v>0</v>
      </c>
      <c r="H4847" s="1">
        <f>ItemLists_295084!W4845</f>
        <v>0</v>
      </c>
      <c r="I4847">
        <f>ItemLists_295084!S4845</f>
        <v>0</v>
      </c>
    </row>
    <row r="4848" spans="1:9" x14ac:dyDescent="0.25">
      <c r="A4848" t="str">
        <f>IF(ItemLists_295084!A4846="Juvenile Non-Fiction","JNF","")</f>
        <v/>
      </c>
      <c r="B4848">
        <f>ItemLists_295084!B4846</f>
        <v>0</v>
      </c>
      <c r="C4848" t="str">
        <f>LEFT(ItemLists_295084!D4846,36)</f>
        <v/>
      </c>
      <c r="D4848" s="3" t="str">
        <f>IF(ItemLists_295084!AE4846=1,"Yes","No")</f>
        <v>No</v>
      </c>
      <c r="E4848" s="18">
        <f>ItemLists_295084!C4846</f>
        <v>0</v>
      </c>
      <c r="F4848">
        <f>ItemLists_295084!F4846</f>
        <v>0</v>
      </c>
      <c r="G4848">
        <f>ItemLists_295084!P4846</f>
        <v>0</v>
      </c>
      <c r="H4848" s="1">
        <f>ItemLists_295084!W4846</f>
        <v>0</v>
      </c>
      <c r="I4848">
        <f>ItemLists_295084!S4846</f>
        <v>0</v>
      </c>
    </row>
    <row r="4849" spans="1:9" x14ac:dyDescent="0.25">
      <c r="A4849" t="str">
        <f>IF(ItemLists_295084!A4847="Juvenile Non-Fiction","JNF","")</f>
        <v/>
      </c>
      <c r="B4849">
        <f>ItemLists_295084!B4847</f>
        <v>0</v>
      </c>
      <c r="C4849" t="str">
        <f>LEFT(ItemLists_295084!D4847,36)</f>
        <v/>
      </c>
      <c r="D4849" s="3" t="str">
        <f>IF(ItemLists_295084!AE4847=1,"Yes","No")</f>
        <v>No</v>
      </c>
      <c r="E4849" s="18">
        <f>ItemLists_295084!C4847</f>
        <v>0</v>
      </c>
      <c r="F4849">
        <f>ItemLists_295084!F4847</f>
        <v>0</v>
      </c>
      <c r="G4849">
        <f>ItemLists_295084!P4847</f>
        <v>0</v>
      </c>
      <c r="H4849" s="1">
        <f>ItemLists_295084!W4847</f>
        <v>0</v>
      </c>
      <c r="I4849">
        <f>ItemLists_295084!S4847</f>
        <v>0</v>
      </c>
    </row>
    <row r="4850" spans="1:9" x14ac:dyDescent="0.25">
      <c r="A4850" t="str">
        <f>IF(ItemLists_295084!A4848="Juvenile Non-Fiction","JNF","")</f>
        <v/>
      </c>
      <c r="B4850">
        <f>ItemLists_295084!B4848</f>
        <v>0</v>
      </c>
      <c r="C4850" t="str">
        <f>LEFT(ItemLists_295084!D4848,36)</f>
        <v/>
      </c>
      <c r="D4850" s="3" t="str">
        <f>IF(ItemLists_295084!AE4848=1,"Yes","No")</f>
        <v>No</v>
      </c>
      <c r="E4850" s="18">
        <f>ItemLists_295084!C4848</f>
        <v>0</v>
      </c>
      <c r="F4850">
        <f>ItemLists_295084!F4848</f>
        <v>0</v>
      </c>
      <c r="G4850">
        <f>ItemLists_295084!P4848</f>
        <v>0</v>
      </c>
      <c r="H4850" s="1">
        <f>ItemLists_295084!W4848</f>
        <v>0</v>
      </c>
      <c r="I4850">
        <f>ItemLists_295084!S4848</f>
        <v>0</v>
      </c>
    </row>
    <row r="4851" spans="1:9" x14ac:dyDescent="0.25">
      <c r="A4851" t="str">
        <f>IF(ItemLists_295084!A4849="Juvenile Non-Fiction","JNF","")</f>
        <v/>
      </c>
      <c r="B4851">
        <f>ItemLists_295084!B4849</f>
        <v>0</v>
      </c>
      <c r="C4851" t="str">
        <f>LEFT(ItemLists_295084!D4849,36)</f>
        <v/>
      </c>
      <c r="D4851" s="3" t="str">
        <f>IF(ItemLists_295084!AE4849=1,"Yes","No")</f>
        <v>No</v>
      </c>
      <c r="E4851" s="18">
        <f>ItemLists_295084!C4849</f>
        <v>0</v>
      </c>
      <c r="F4851">
        <f>ItemLists_295084!F4849</f>
        <v>0</v>
      </c>
      <c r="G4851">
        <f>ItemLists_295084!P4849</f>
        <v>0</v>
      </c>
      <c r="H4851" s="1">
        <f>ItemLists_295084!W4849</f>
        <v>0</v>
      </c>
      <c r="I4851">
        <f>ItemLists_295084!S4849</f>
        <v>0</v>
      </c>
    </row>
    <row r="4852" spans="1:9" x14ac:dyDescent="0.25">
      <c r="A4852" t="str">
        <f>IF(ItemLists_295084!A4850="Juvenile Non-Fiction","JNF","")</f>
        <v/>
      </c>
      <c r="B4852">
        <f>ItemLists_295084!B4850</f>
        <v>0</v>
      </c>
      <c r="C4852" t="str">
        <f>LEFT(ItemLists_295084!D4850,36)</f>
        <v/>
      </c>
      <c r="D4852" s="3" t="str">
        <f>IF(ItemLists_295084!AE4850=1,"Yes","No")</f>
        <v>No</v>
      </c>
      <c r="E4852" s="18">
        <f>ItemLists_295084!C4850</f>
        <v>0</v>
      </c>
      <c r="F4852">
        <f>ItemLists_295084!F4850</f>
        <v>0</v>
      </c>
      <c r="G4852">
        <f>ItemLists_295084!P4850</f>
        <v>0</v>
      </c>
      <c r="H4852" s="1">
        <f>ItemLists_295084!W4850</f>
        <v>0</v>
      </c>
      <c r="I4852">
        <f>ItemLists_295084!S4850</f>
        <v>0</v>
      </c>
    </row>
    <row r="4853" spans="1:9" x14ac:dyDescent="0.25">
      <c r="A4853" t="str">
        <f>IF(ItemLists_295084!A4851="Juvenile Non-Fiction","JNF","")</f>
        <v/>
      </c>
      <c r="B4853">
        <f>ItemLists_295084!B4851</f>
        <v>0</v>
      </c>
      <c r="C4853" t="str">
        <f>LEFT(ItemLists_295084!D4851,36)</f>
        <v/>
      </c>
      <c r="D4853" s="3" t="str">
        <f>IF(ItemLists_295084!AE4851=1,"Yes","No")</f>
        <v>No</v>
      </c>
      <c r="E4853" s="18">
        <f>ItemLists_295084!C4851</f>
        <v>0</v>
      </c>
      <c r="F4853">
        <f>ItemLists_295084!F4851</f>
        <v>0</v>
      </c>
      <c r="G4853">
        <f>ItemLists_295084!P4851</f>
        <v>0</v>
      </c>
      <c r="H4853" s="1">
        <f>ItemLists_295084!W4851</f>
        <v>0</v>
      </c>
      <c r="I4853">
        <f>ItemLists_295084!S4851</f>
        <v>0</v>
      </c>
    </row>
    <row r="4854" spans="1:9" x14ac:dyDescent="0.25">
      <c r="A4854" t="str">
        <f>IF(ItemLists_295084!A4852="Juvenile Non-Fiction","JNF","")</f>
        <v/>
      </c>
      <c r="B4854">
        <f>ItemLists_295084!B4852</f>
        <v>0</v>
      </c>
      <c r="C4854" t="str">
        <f>LEFT(ItemLists_295084!D4852,36)</f>
        <v/>
      </c>
      <c r="D4854" s="3" t="str">
        <f>IF(ItemLists_295084!AE4852=1,"Yes","No")</f>
        <v>No</v>
      </c>
      <c r="E4854" s="18">
        <f>ItemLists_295084!C4852</f>
        <v>0</v>
      </c>
      <c r="F4854">
        <f>ItemLists_295084!F4852</f>
        <v>0</v>
      </c>
      <c r="G4854">
        <f>ItemLists_295084!P4852</f>
        <v>0</v>
      </c>
      <c r="H4854" s="1">
        <f>ItemLists_295084!W4852</f>
        <v>0</v>
      </c>
      <c r="I4854">
        <f>ItemLists_295084!S4852</f>
        <v>0</v>
      </c>
    </row>
    <row r="4855" spans="1:9" x14ac:dyDescent="0.25">
      <c r="A4855" t="str">
        <f>IF(ItemLists_295084!A4853="Juvenile Non-Fiction","JNF","")</f>
        <v/>
      </c>
      <c r="B4855">
        <f>ItemLists_295084!B4853</f>
        <v>0</v>
      </c>
      <c r="C4855" t="str">
        <f>LEFT(ItemLists_295084!D4853,36)</f>
        <v/>
      </c>
      <c r="D4855" s="3" t="str">
        <f>IF(ItemLists_295084!AE4853=1,"Yes","No")</f>
        <v>No</v>
      </c>
      <c r="E4855" s="18">
        <f>ItemLists_295084!C4853</f>
        <v>0</v>
      </c>
      <c r="F4855">
        <f>ItemLists_295084!F4853</f>
        <v>0</v>
      </c>
      <c r="G4855">
        <f>ItemLists_295084!P4853</f>
        <v>0</v>
      </c>
      <c r="H4855" s="1">
        <f>ItemLists_295084!W4853</f>
        <v>0</v>
      </c>
      <c r="I4855">
        <f>ItemLists_295084!S4853</f>
        <v>0</v>
      </c>
    </row>
    <row r="4856" spans="1:9" x14ac:dyDescent="0.25">
      <c r="A4856" t="str">
        <f>IF(ItemLists_295084!A4854="Juvenile Non-Fiction","JNF","")</f>
        <v/>
      </c>
      <c r="B4856">
        <f>ItemLists_295084!B4854</f>
        <v>0</v>
      </c>
      <c r="C4856" t="str">
        <f>LEFT(ItemLists_295084!D4854,36)</f>
        <v/>
      </c>
      <c r="D4856" s="3" t="str">
        <f>IF(ItemLists_295084!AE4854=1,"Yes","No")</f>
        <v>No</v>
      </c>
      <c r="E4856" s="18">
        <f>ItemLists_295084!C4854</f>
        <v>0</v>
      </c>
      <c r="F4856">
        <f>ItemLists_295084!F4854</f>
        <v>0</v>
      </c>
      <c r="G4856">
        <f>ItemLists_295084!P4854</f>
        <v>0</v>
      </c>
      <c r="H4856" s="1">
        <f>ItemLists_295084!W4854</f>
        <v>0</v>
      </c>
      <c r="I4856">
        <f>ItemLists_295084!S4854</f>
        <v>0</v>
      </c>
    </row>
    <row r="4857" spans="1:9" x14ac:dyDescent="0.25">
      <c r="A4857" t="str">
        <f>IF(ItemLists_295084!A4855="Juvenile Non-Fiction","JNF","")</f>
        <v/>
      </c>
      <c r="B4857">
        <f>ItemLists_295084!B4855</f>
        <v>0</v>
      </c>
      <c r="C4857" t="str">
        <f>LEFT(ItemLists_295084!D4855,36)</f>
        <v/>
      </c>
      <c r="D4857" s="3" t="str">
        <f>IF(ItemLists_295084!AE4855=1,"Yes","No")</f>
        <v>No</v>
      </c>
      <c r="E4857" s="18">
        <f>ItemLists_295084!C4855</f>
        <v>0</v>
      </c>
      <c r="F4857">
        <f>ItemLists_295084!F4855</f>
        <v>0</v>
      </c>
      <c r="G4857">
        <f>ItemLists_295084!P4855</f>
        <v>0</v>
      </c>
      <c r="H4857" s="1">
        <f>ItemLists_295084!W4855</f>
        <v>0</v>
      </c>
      <c r="I4857">
        <f>ItemLists_295084!S4855</f>
        <v>0</v>
      </c>
    </row>
    <row r="4858" spans="1:9" x14ac:dyDescent="0.25">
      <c r="A4858" t="str">
        <f>IF(ItemLists_295084!A4856="Juvenile Non-Fiction","JNF","")</f>
        <v/>
      </c>
      <c r="B4858">
        <f>ItemLists_295084!B4856</f>
        <v>0</v>
      </c>
      <c r="C4858" t="str">
        <f>LEFT(ItemLists_295084!D4856,36)</f>
        <v/>
      </c>
      <c r="D4858" s="3" t="str">
        <f>IF(ItemLists_295084!AE4856=1,"Yes","No")</f>
        <v>No</v>
      </c>
      <c r="E4858" s="18">
        <f>ItemLists_295084!C4856</f>
        <v>0</v>
      </c>
      <c r="F4858">
        <f>ItemLists_295084!F4856</f>
        <v>0</v>
      </c>
      <c r="G4858">
        <f>ItemLists_295084!P4856</f>
        <v>0</v>
      </c>
      <c r="H4858" s="1">
        <f>ItemLists_295084!W4856</f>
        <v>0</v>
      </c>
      <c r="I4858">
        <f>ItemLists_295084!S4856</f>
        <v>0</v>
      </c>
    </row>
    <row r="4859" spans="1:9" x14ac:dyDescent="0.25">
      <c r="A4859" t="str">
        <f>IF(ItemLists_295084!A4857="Juvenile Non-Fiction","JNF","")</f>
        <v/>
      </c>
      <c r="B4859">
        <f>ItemLists_295084!B4857</f>
        <v>0</v>
      </c>
      <c r="C4859" t="str">
        <f>LEFT(ItemLists_295084!D4857,36)</f>
        <v/>
      </c>
      <c r="D4859" s="3" t="str">
        <f>IF(ItemLists_295084!AE4857=1,"Yes","No")</f>
        <v>No</v>
      </c>
      <c r="E4859" s="18">
        <f>ItemLists_295084!C4857</f>
        <v>0</v>
      </c>
      <c r="F4859">
        <f>ItemLists_295084!F4857</f>
        <v>0</v>
      </c>
      <c r="G4859">
        <f>ItemLists_295084!P4857</f>
        <v>0</v>
      </c>
      <c r="H4859" s="1">
        <f>ItemLists_295084!W4857</f>
        <v>0</v>
      </c>
      <c r="I4859">
        <f>ItemLists_295084!S4857</f>
        <v>0</v>
      </c>
    </row>
    <row r="4860" spans="1:9" x14ac:dyDescent="0.25">
      <c r="A4860" t="str">
        <f>IF(ItemLists_295084!A4858="Juvenile Non-Fiction","JNF","")</f>
        <v/>
      </c>
      <c r="B4860">
        <f>ItemLists_295084!B4858</f>
        <v>0</v>
      </c>
      <c r="C4860" t="str">
        <f>LEFT(ItemLists_295084!D4858,36)</f>
        <v/>
      </c>
      <c r="D4860" s="3" t="str">
        <f>IF(ItemLists_295084!AE4858=1,"Yes","No")</f>
        <v>No</v>
      </c>
      <c r="E4860" s="18">
        <f>ItemLists_295084!C4858</f>
        <v>0</v>
      </c>
      <c r="F4860">
        <f>ItemLists_295084!F4858</f>
        <v>0</v>
      </c>
      <c r="G4860">
        <f>ItemLists_295084!P4858</f>
        <v>0</v>
      </c>
      <c r="H4860" s="1">
        <f>ItemLists_295084!W4858</f>
        <v>0</v>
      </c>
      <c r="I4860">
        <f>ItemLists_295084!S4858</f>
        <v>0</v>
      </c>
    </row>
    <row r="4861" spans="1:9" x14ac:dyDescent="0.25">
      <c r="A4861" t="str">
        <f>IF(ItemLists_295084!A4859="Juvenile Non-Fiction","JNF","")</f>
        <v/>
      </c>
      <c r="B4861">
        <f>ItemLists_295084!B4859</f>
        <v>0</v>
      </c>
      <c r="C4861" t="str">
        <f>LEFT(ItemLists_295084!D4859,36)</f>
        <v/>
      </c>
      <c r="D4861" s="3" t="str">
        <f>IF(ItemLists_295084!AE4859=1,"Yes","No")</f>
        <v>No</v>
      </c>
      <c r="E4861" s="18">
        <f>ItemLists_295084!C4859</f>
        <v>0</v>
      </c>
      <c r="F4861">
        <f>ItemLists_295084!F4859</f>
        <v>0</v>
      </c>
      <c r="G4861">
        <f>ItemLists_295084!P4859</f>
        <v>0</v>
      </c>
      <c r="H4861" s="1">
        <f>ItemLists_295084!W4859</f>
        <v>0</v>
      </c>
      <c r="I4861">
        <f>ItemLists_295084!S4859</f>
        <v>0</v>
      </c>
    </row>
    <row r="4862" spans="1:9" x14ac:dyDescent="0.25">
      <c r="A4862" t="str">
        <f>IF(ItemLists_295084!A4860="Juvenile Non-Fiction","JNF","")</f>
        <v/>
      </c>
      <c r="B4862">
        <f>ItemLists_295084!B4860</f>
        <v>0</v>
      </c>
      <c r="C4862" t="str">
        <f>LEFT(ItemLists_295084!D4860,36)</f>
        <v/>
      </c>
      <c r="D4862" s="3" t="str">
        <f>IF(ItemLists_295084!AE4860=1,"Yes","No")</f>
        <v>No</v>
      </c>
      <c r="E4862" s="18">
        <f>ItemLists_295084!C4860</f>
        <v>0</v>
      </c>
      <c r="F4862">
        <f>ItemLists_295084!F4860</f>
        <v>0</v>
      </c>
      <c r="G4862">
        <f>ItemLists_295084!P4860</f>
        <v>0</v>
      </c>
      <c r="H4862" s="1">
        <f>ItemLists_295084!W4860</f>
        <v>0</v>
      </c>
      <c r="I4862">
        <f>ItemLists_295084!S4860</f>
        <v>0</v>
      </c>
    </row>
    <row r="4863" spans="1:9" x14ac:dyDescent="0.25">
      <c r="A4863" t="str">
        <f>IF(ItemLists_295084!A4861="Juvenile Non-Fiction","JNF","")</f>
        <v/>
      </c>
      <c r="B4863">
        <f>ItemLists_295084!B4861</f>
        <v>0</v>
      </c>
      <c r="C4863" t="str">
        <f>LEFT(ItemLists_295084!D4861,36)</f>
        <v/>
      </c>
      <c r="D4863" s="3" t="str">
        <f>IF(ItemLists_295084!AE4861=1,"Yes","No")</f>
        <v>No</v>
      </c>
      <c r="E4863" s="18">
        <f>ItemLists_295084!C4861</f>
        <v>0</v>
      </c>
      <c r="F4863">
        <f>ItemLists_295084!F4861</f>
        <v>0</v>
      </c>
      <c r="G4863">
        <f>ItemLists_295084!P4861</f>
        <v>0</v>
      </c>
      <c r="H4863" s="1">
        <f>ItemLists_295084!W4861</f>
        <v>0</v>
      </c>
      <c r="I4863">
        <f>ItemLists_295084!S4861</f>
        <v>0</v>
      </c>
    </row>
    <row r="4864" spans="1:9" x14ac:dyDescent="0.25">
      <c r="A4864" t="str">
        <f>IF(ItemLists_295084!A4862="Juvenile Non-Fiction","JNF","")</f>
        <v/>
      </c>
      <c r="B4864">
        <f>ItemLists_295084!B4862</f>
        <v>0</v>
      </c>
      <c r="C4864" t="str">
        <f>LEFT(ItemLists_295084!D4862,36)</f>
        <v/>
      </c>
      <c r="D4864" s="3" t="str">
        <f>IF(ItemLists_295084!AE4862=1,"Yes","No")</f>
        <v>No</v>
      </c>
      <c r="E4864" s="18">
        <f>ItemLists_295084!C4862</f>
        <v>0</v>
      </c>
      <c r="F4864">
        <f>ItemLists_295084!F4862</f>
        <v>0</v>
      </c>
      <c r="G4864">
        <f>ItemLists_295084!P4862</f>
        <v>0</v>
      </c>
      <c r="H4864" s="1">
        <f>ItemLists_295084!W4862</f>
        <v>0</v>
      </c>
      <c r="I4864">
        <f>ItemLists_295084!S4862</f>
        <v>0</v>
      </c>
    </row>
    <row r="4865" spans="1:9" x14ac:dyDescent="0.25">
      <c r="A4865" t="str">
        <f>IF(ItemLists_295084!A4863="Juvenile Non-Fiction","JNF","")</f>
        <v/>
      </c>
      <c r="B4865">
        <f>ItemLists_295084!B4863</f>
        <v>0</v>
      </c>
      <c r="C4865" t="str">
        <f>LEFT(ItemLists_295084!D4863,36)</f>
        <v/>
      </c>
      <c r="D4865" s="3" t="str">
        <f>IF(ItemLists_295084!AE4863=1,"Yes","No")</f>
        <v>No</v>
      </c>
      <c r="E4865" s="18">
        <f>ItemLists_295084!C4863</f>
        <v>0</v>
      </c>
      <c r="F4865">
        <f>ItemLists_295084!F4863</f>
        <v>0</v>
      </c>
      <c r="G4865">
        <f>ItemLists_295084!P4863</f>
        <v>0</v>
      </c>
      <c r="H4865" s="1">
        <f>ItemLists_295084!W4863</f>
        <v>0</v>
      </c>
      <c r="I4865">
        <f>ItemLists_295084!S4863</f>
        <v>0</v>
      </c>
    </row>
    <row r="4866" spans="1:9" x14ac:dyDescent="0.25">
      <c r="A4866" t="str">
        <f>IF(ItemLists_295084!A4864="Juvenile Non-Fiction","JNF","")</f>
        <v/>
      </c>
      <c r="B4866">
        <f>ItemLists_295084!B4864</f>
        <v>0</v>
      </c>
      <c r="C4866" t="str">
        <f>LEFT(ItemLists_295084!D4864,36)</f>
        <v/>
      </c>
      <c r="D4866" s="3" t="str">
        <f>IF(ItemLists_295084!AE4864=1,"Yes","No")</f>
        <v>No</v>
      </c>
      <c r="E4866" s="18">
        <f>ItemLists_295084!C4864</f>
        <v>0</v>
      </c>
      <c r="F4866">
        <f>ItemLists_295084!F4864</f>
        <v>0</v>
      </c>
      <c r="G4866">
        <f>ItemLists_295084!P4864</f>
        <v>0</v>
      </c>
      <c r="H4866" s="1">
        <f>ItemLists_295084!W4864</f>
        <v>0</v>
      </c>
      <c r="I4866">
        <f>ItemLists_295084!S4864</f>
        <v>0</v>
      </c>
    </row>
    <row r="4867" spans="1:9" x14ac:dyDescent="0.25">
      <c r="A4867" t="str">
        <f>IF(ItemLists_295084!A4865="Juvenile Non-Fiction","JNF","")</f>
        <v/>
      </c>
      <c r="B4867">
        <f>ItemLists_295084!B4865</f>
        <v>0</v>
      </c>
      <c r="C4867" t="str">
        <f>LEFT(ItemLists_295084!D4865,36)</f>
        <v/>
      </c>
      <c r="D4867" s="3" t="str">
        <f>IF(ItemLists_295084!AE4865=1,"Yes","No")</f>
        <v>No</v>
      </c>
      <c r="E4867" s="18">
        <f>ItemLists_295084!C4865</f>
        <v>0</v>
      </c>
      <c r="F4867">
        <f>ItemLists_295084!F4865</f>
        <v>0</v>
      </c>
      <c r="G4867">
        <f>ItemLists_295084!P4865</f>
        <v>0</v>
      </c>
      <c r="H4867" s="1">
        <f>ItemLists_295084!W4865</f>
        <v>0</v>
      </c>
      <c r="I4867">
        <f>ItemLists_295084!S4865</f>
        <v>0</v>
      </c>
    </row>
    <row r="4868" spans="1:9" x14ac:dyDescent="0.25">
      <c r="A4868" t="str">
        <f>IF(ItemLists_295084!A4866="Juvenile Non-Fiction","JNF","")</f>
        <v/>
      </c>
      <c r="B4868">
        <f>ItemLists_295084!B4866</f>
        <v>0</v>
      </c>
      <c r="C4868" t="str">
        <f>LEFT(ItemLists_295084!D4866,36)</f>
        <v/>
      </c>
      <c r="D4868" s="3" t="str">
        <f>IF(ItemLists_295084!AE4866=1,"Yes","No")</f>
        <v>No</v>
      </c>
      <c r="E4868" s="18">
        <f>ItemLists_295084!C4866</f>
        <v>0</v>
      </c>
      <c r="F4868">
        <f>ItemLists_295084!F4866</f>
        <v>0</v>
      </c>
      <c r="G4868">
        <f>ItemLists_295084!P4866</f>
        <v>0</v>
      </c>
      <c r="H4868" s="1">
        <f>ItemLists_295084!W4866</f>
        <v>0</v>
      </c>
      <c r="I4868">
        <f>ItemLists_295084!S4866</f>
        <v>0</v>
      </c>
    </row>
    <row r="4869" spans="1:9" x14ac:dyDescent="0.25">
      <c r="A4869" t="str">
        <f>IF(ItemLists_295084!A4867="Juvenile Non-Fiction","JNF","")</f>
        <v/>
      </c>
      <c r="B4869">
        <f>ItemLists_295084!B4867</f>
        <v>0</v>
      </c>
      <c r="C4869" t="str">
        <f>LEFT(ItemLists_295084!D4867,36)</f>
        <v/>
      </c>
      <c r="D4869" s="3" t="str">
        <f>IF(ItemLists_295084!AE4867=1,"Yes","No")</f>
        <v>No</v>
      </c>
      <c r="E4869" s="18">
        <f>ItemLists_295084!C4867</f>
        <v>0</v>
      </c>
      <c r="F4869">
        <f>ItemLists_295084!F4867</f>
        <v>0</v>
      </c>
      <c r="G4869">
        <f>ItemLists_295084!P4867</f>
        <v>0</v>
      </c>
      <c r="H4869" s="1">
        <f>ItemLists_295084!W4867</f>
        <v>0</v>
      </c>
      <c r="I4869">
        <f>ItemLists_295084!S4867</f>
        <v>0</v>
      </c>
    </row>
    <row r="4870" spans="1:9" x14ac:dyDescent="0.25">
      <c r="A4870" t="str">
        <f>IF(ItemLists_295084!A4868="Juvenile Non-Fiction","JNF","")</f>
        <v/>
      </c>
      <c r="B4870">
        <f>ItemLists_295084!B4868</f>
        <v>0</v>
      </c>
      <c r="C4870" t="str">
        <f>LEFT(ItemLists_295084!D4868,36)</f>
        <v/>
      </c>
      <c r="D4870" s="3" t="str">
        <f>IF(ItemLists_295084!AE4868=1,"Yes","No")</f>
        <v>No</v>
      </c>
      <c r="E4870" s="18">
        <f>ItemLists_295084!C4868</f>
        <v>0</v>
      </c>
      <c r="F4870">
        <f>ItemLists_295084!F4868</f>
        <v>0</v>
      </c>
      <c r="G4870">
        <f>ItemLists_295084!P4868</f>
        <v>0</v>
      </c>
      <c r="H4870" s="1">
        <f>ItemLists_295084!W4868</f>
        <v>0</v>
      </c>
      <c r="I4870">
        <f>ItemLists_295084!S4868</f>
        <v>0</v>
      </c>
    </row>
    <row r="4871" spans="1:9" x14ac:dyDescent="0.25">
      <c r="A4871" t="str">
        <f>IF(ItemLists_295084!A4869="Juvenile Non-Fiction","JNF","")</f>
        <v/>
      </c>
      <c r="B4871">
        <f>ItemLists_295084!B4869</f>
        <v>0</v>
      </c>
      <c r="C4871" t="str">
        <f>LEFT(ItemLists_295084!D4869,36)</f>
        <v/>
      </c>
      <c r="D4871" s="3" t="str">
        <f>IF(ItemLists_295084!AE4869=1,"Yes","No")</f>
        <v>No</v>
      </c>
      <c r="E4871" s="18">
        <f>ItemLists_295084!C4869</f>
        <v>0</v>
      </c>
      <c r="F4871">
        <f>ItemLists_295084!F4869</f>
        <v>0</v>
      </c>
      <c r="G4871">
        <f>ItemLists_295084!P4869</f>
        <v>0</v>
      </c>
      <c r="H4871" s="1">
        <f>ItemLists_295084!W4869</f>
        <v>0</v>
      </c>
      <c r="I4871">
        <f>ItemLists_295084!S4869</f>
        <v>0</v>
      </c>
    </row>
    <row r="4872" spans="1:9" x14ac:dyDescent="0.25">
      <c r="A4872" t="str">
        <f>IF(ItemLists_295084!A4870="Juvenile Non-Fiction","JNF","")</f>
        <v/>
      </c>
      <c r="B4872">
        <f>ItemLists_295084!B4870</f>
        <v>0</v>
      </c>
      <c r="C4872" t="str">
        <f>LEFT(ItemLists_295084!D4870,36)</f>
        <v/>
      </c>
      <c r="D4872" s="3" t="str">
        <f>IF(ItemLists_295084!AE4870=1,"Yes","No")</f>
        <v>No</v>
      </c>
      <c r="E4872" s="18">
        <f>ItemLists_295084!C4870</f>
        <v>0</v>
      </c>
      <c r="F4872">
        <f>ItemLists_295084!F4870</f>
        <v>0</v>
      </c>
      <c r="G4872">
        <f>ItemLists_295084!P4870</f>
        <v>0</v>
      </c>
      <c r="H4872" s="1">
        <f>ItemLists_295084!W4870</f>
        <v>0</v>
      </c>
      <c r="I4872">
        <f>ItemLists_295084!S4870</f>
        <v>0</v>
      </c>
    </row>
    <row r="4873" spans="1:9" x14ac:dyDescent="0.25">
      <c r="A4873" t="str">
        <f>IF(ItemLists_295084!A4871="Juvenile Non-Fiction","JNF","")</f>
        <v/>
      </c>
      <c r="B4873">
        <f>ItemLists_295084!B4871</f>
        <v>0</v>
      </c>
      <c r="C4873" t="str">
        <f>LEFT(ItemLists_295084!D4871,36)</f>
        <v/>
      </c>
      <c r="D4873" s="3" t="str">
        <f>IF(ItemLists_295084!AE4871=1,"Yes","No")</f>
        <v>No</v>
      </c>
      <c r="E4873" s="18">
        <f>ItemLists_295084!C4871</f>
        <v>0</v>
      </c>
      <c r="F4873">
        <f>ItemLists_295084!F4871</f>
        <v>0</v>
      </c>
      <c r="G4873">
        <f>ItemLists_295084!P4871</f>
        <v>0</v>
      </c>
      <c r="H4873" s="1">
        <f>ItemLists_295084!W4871</f>
        <v>0</v>
      </c>
      <c r="I4873">
        <f>ItemLists_295084!S4871</f>
        <v>0</v>
      </c>
    </row>
    <row r="4874" spans="1:9" x14ac:dyDescent="0.25">
      <c r="A4874" t="str">
        <f>IF(ItemLists_295084!A4872="Juvenile Non-Fiction","JNF","")</f>
        <v/>
      </c>
      <c r="B4874">
        <f>ItemLists_295084!B4872</f>
        <v>0</v>
      </c>
      <c r="C4874" t="str">
        <f>LEFT(ItemLists_295084!D4872,36)</f>
        <v/>
      </c>
      <c r="D4874" s="3" t="str">
        <f>IF(ItemLists_295084!AE4872=1,"Yes","No")</f>
        <v>No</v>
      </c>
      <c r="E4874" s="18">
        <f>ItemLists_295084!C4872</f>
        <v>0</v>
      </c>
      <c r="F4874">
        <f>ItemLists_295084!F4872</f>
        <v>0</v>
      </c>
      <c r="G4874">
        <f>ItemLists_295084!P4872</f>
        <v>0</v>
      </c>
      <c r="H4874" s="1">
        <f>ItemLists_295084!W4872</f>
        <v>0</v>
      </c>
      <c r="I4874">
        <f>ItemLists_295084!S4872</f>
        <v>0</v>
      </c>
    </row>
    <row r="4875" spans="1:9" x14ac:dyDescent="0.25">
      <c r="A4875" t="str">
        <f>IF(ItemLists_295084!A4873="Juvenile Non-Fiction","JNF","")</f>
        <v/>
      </c>
      <c r="B4875">
        <f>ItemLists_295084!B4873</f>
        <v>0</v>
      </c>
      <c r="C4875" t="str">
        <f>LEFT(ItemLists_295084!D4873,36)</f>
        <v/>
      </c>
      <c r="D4875" s="3" t="str">
        <f>IF(ItemLists_295084!AE4873=1,"Yes","No")</f>
        <v>No</v>
      </c>
      <c r="E4875" s="18">
        <f>ItemLists_295084!C4873</f>
        <v>0</v>
      </c>
      <c r="F4875">
        <f>ItemLists_295084!F4873</f>
        <v>0</v>
      </c>
      <c r="G4875">
        <f>ItemLists_295084!P4873</f>
        <v>0</v>
      </c>
      <c r="H4875" s="1">
        <f>ItemLists_295084!W4873</f>
        <v>0</v>
      </c>
      <c r="I4875">
        <f>ItemLists_295084!S4873</f>
        <v>0</v>
      </c>
    </row>
    <row r="4876" spans="1:9" x14ac:dyDescent="0.25">
      <c r="A4876" t="str">
        <f>IF(ItemLists_295084!A4874="Juvenile Non-Fiction","JNF","")</f>
        <v/>
      </c>
      <c r="B4876">
        <f>ItemLists_295084!B4874</f>
        <v>0</v>
      </c>
      <c r="C4876" t="str">
        <f>LEFT(ItemLists_295084!D4874,36)</f>
        <v/>
      </c>
      <c r="D4876" s="3" t="str">
        <f>IF(ItemLists_295084!AE4874=1,"Yes","No")</f>
        <v>No</v>
      </c>
      <c r="E4876" s="18">
        <f>ItemLists_295084!C4874</f>
        <v>0</v>
      </c>
      <c r="F4876">
        <f>ItemLists_295084!F4874</f>
        <v>0</v>
      </c>
      <c r="G4876">
        <f>ItemLists_295084!P4874</f>
        <v>0</v>
      </c>
      <c r="H4876" s="1">
        <f>ItemLists_295084!W4874</f>
        <v>0</v>
      </c>
      <c r="I4876">
        <f>ItemLists_295084!S4874</f>
        <v>0</v>
      </c>
    </row>
    <row r="4877" spans="1:9" x14ac:dyDescent="0.25">
      <c r="A4877" t="str">
        <f>IF(ItemLists_295084!A4875="Juvenile Non-Fiction","JNF","")</f>
        <v/>
      </c>
      <c r="B4877">
        <f>ItemLists_295084!B4875</f>
        <v>0</v>
      </c>
      <c r="C4877" t="str">
        <f>LEFT(ItemLists_295084!D4875,36)</f>
        <v/>
      </c>
      <c r="D4877" s="3" t="str">
        <f>IF(ItemLists_295084!AE4875=1,"Yes","No")</f>
        <v>No</v>
      </c>
      <c r="E4877" s="18">
        <f>ItemLists_295084!C4875</f>
        <v>0</v>
      </c>
      <c r="F4877">
        <f>ItemLists_295084!F4875</f>
        <v>0</v>
      </c>
      <c r="G4877">
        <f>ItemLists_295084!P4875</f>
        <v>0</v>
      </c>
      <c r="H4877" s="1">
        <f>ItemLists_295084!W4875</f>
        <v>0</v>
      </c>
      <c r="I4877">
        <f>ItemLists_295084!S4875</f>
        <v>0</v>
      </c>
    </row>
    <row r="4878" spans="1:9" x14ac:dyDescent="0.25">
      <c r="A4878" t="str">
        <f>IF(ItemLists_295084!A4876="Juvenile Non-Fiction","JNF","")</f>
        <v/>
      </c>
      <c r="B4878">
        <f>ItemLists_295084!B4876</f>
        <v>0</v>
      </c>
      <c r="C4878" t="str">
        <f>LEFT(ItemLists_295084!D4876,36)</f>
        <v/>
      </c>
      <c r="D4878" s="3" t="str">
        <f>IF(ItemLists_295084!AE4876=1,"Yes","No")</f>
        <v>No</v>
      </c>
      <c r="E4878" s="18">
        <f>ItemLists_295084!C4876</f>
        <v>0</v>
      </c>
      <c r="F4878">
        <f>ItemLists_295084!F4876</f>
        <v>0</v>
      </c>
      <c r="G4878">
        <f>ItemLists_295084!P4876</f>
        <v>0</v>
      </c>
      <c r="H4878" s="1">
        <f>ItemLists_295084!W4876</f>
        <v>0</v>
      </c>
      <c r="I4878">
        <f>ItemLists_295084!S4876</f>
        <v>0</v>
      </c>
    </row>
    <row r="4879" spans="1:9" x14ac:dyDescent="0.25">
      <c r="A4879" t="str">
        <f>IF(ItemLists_295084!A4877="Juvenile Non-Fiction","JNF","")</f>
        <v/>
      </c>
      <c r="B4879">
        <f>ItemLists_295084!B4877</f>
        <v>0</v>
      </c>
      <c r="C4879" t="str">
        <f>LEFT(ItemLists_295084!D4877,36)</f>
        <v/>
      </c>
      <c r="D4879" s="3" t="str">
        <f>IF(ItemLists_295084!AE4877=1,"Yes","No")</f>
        <v>No</v>
      </c>
      <c r="E4879" s="18">
        <f>ItemLists_295084!C4877</f>
        <v>0</v>
      </c>
      <c r="F4879">
        <f>ItemLists_295084!F4877</f>
        <v>0</v>
      </c>
      <c r="G4879">
        <f>ItemLists_295084!P4877</f>
        <v>0</v>
      </c>
      <c r="H4879" s="1">
        <f>ItemLists_295084!W4877</f>
        <v>0</v>
      </c>
      <c r="I4879">
        <f>ItemLists_295084!S4877</f>
        <v>0</v>
      </c>
    </row>
    <row r="4880" spans="1:9" x14ac:dyDescent="0.25">
      <c r="A4880" t="str">
        <f>IF(ItemLists_295084!A4878="Juvenile Non-Fiction","JNF","")</f>
        <v/>
      </c>
      <c r="B4880">
        <f>ItemLists_295084!B4878</f>
        <v>0</v>
      </c>
      <c r="C4880" t="str">
        <f>LEFT(ItemLists_295084!D4878,36)</f>
        <v/>
      </c>
      <c r="D4880" s="3" t="str">
        <f>IF(ItemLists_295084!AE4878=1,"Yes","No")</f>
        <v>No</v>
      </c>
      <c r="E4880" s="18">
        <f>ItemLists_295084!C4878</f>
        <v>0</v>
      </c>
      <c r="F4880">
        <f>ItemLists_295084!F4878</f>
        <v>0</v>
      </c>
      <c r="G4880">
        <f>ItemLists_295084!P4878</f>
        <v>0</v>
      </c>
      <c r="H4880" s="1">
        <f>ItemLists_295084!W4878</f>
        <v>0</v>
      </c>
      <c r="I4880">
        <f>ItemLists_295084!S4878</f>
        <v>0</v>
      </c>
    </row>
    <row r="4881" spans="1:9" x14ac:dyDescent="0.25">
      <c r="A4881" t="str">
        <f>IF(ItemLists_295084!A4879="Juvenile Non-Fiction","JNF","")</f>
        <v/>
      </c>
      <c r="B4881">
        <f>ItemLists_295084!B4879</f>
        <v>0</v>
      </c>
      <c r="C4881" t="str">
        <f>LEFT(ItemLists_295084!D4879,36)</f>
        <v/>
      </c>
      <c r="D4881" s="3" t="str">
        <f>IF(ItemLists_295084!AE4879=1,"Yes","No")</f>
        <v>No</v>
      </c>
      <c r="E4881" s="18">
        <f>ItemLists_295084!C4879</f>
        <v>0</v>
      </c>
      <c r="F4881">
        <f>ItemLists_295084!F4879</f>
        <v>0</v>
      </c>
      <c r="G4881">
        <f>ItemLists_295084!P4879</f>
        <v>0</v>
      </c>
      <c r="H4881" s="1">
        <f>ItemLists_295084!W4879</f>
        <v>0</v>
      </c>
      <c r="I4881">
        <f>ItemLists_295084!S4879</f>
        <v>0</v>
      </c>
    </row>
    <row r="4882" spans="1:9" x14ac:dyDescent="0.25">
      <c r="A4882" t="str">
        <f>IF(ItemLists_295084!A4880="Juvenile Non-Fiction","JNF","")</f>
        <v/>
      </c>
      <c r="B4882">
        <f>ItemLists_295084!B4880</f>
        <v>0</v>
      </c>
      <c r="C4882" t="str">
        <f>LEFT(ItemLists_295084!D4880,36)</f>
        <v/>
      </c>
      <c r="D4882" s="3" t="str">
        <f>IF(ItemLists_295084!AE4880=1,"Yes","No")</f>
        <v>No</v>
      </c>
      <c r="E4882" s="18">
        <f>ItemLists_295084!C4880</f>
        <v>0</v>
      </c>
      <c r="F4882">
        <f>ItemLists_295084!F4880</f>
        <v>0</v>
      </c>
      <c r="G4882">
        <f>ItemLists_295084!P4880</f>
        <v>0</v>
      </c>
      <c r="H4882" s="1">
        <f>ItemLists_295084!W4880</f>
        <v>0</v>
      </c>
      <c r="I4882">
        <f>ItemLists_295084!S4880</f>
        <v>0</v>
      </c>
    </row>
    <row r="4883" spans="1:9" x14ac:dyDescent="0.25">
      <c r="A4883" t="str">
        <f>IF(ItemLists_295084!A4881="Juvenile Non-Fiction","JNF","")</f>
        <v/>
      </c>
      <c r="B4883">
        <f>ItemLists_295084!B4881</f>
        <v>0</v>
      </c>
      <c r="C4883" t="str">
        <f>LEFT(ItemLists_295084!D4881,36)</f>
        <v/>
      </c>
      <c r="D4883" s="3" t="str">
        <f>IF(ItemLists_295084!AE4881=1,"Yes","No")</f>
        <v>No</v>
      </c>
      <c r="E4883" s="18">
        <f>ItemLists_295084!C4881</f>
        <v>0</v>
      </c>
      <c r="F4883">
        <f>ItemLists_295084!F4881</f>
        <v>0</v>
      </c>
      <c r="G4883">
        <f>ItemLists_295084!P4881</f>
        <v>0</v>
      </c>
      <c r="H4883" s="1">
        <f>ItemLists_295084!W4881</f>
        <v>0</v>
      </c>
      <c r="I4883">
        <f>ItemLists_295084!S4881</f>
        <v>0</v>
      </c>
    </row>
    <row r="4884" spans="1:9" x14ac:dyDescent="0.25">
      <c r="A4884" t="str">
        <f>IF(ItemLists_295084!A4882="Juvenile Non-Fiction","JNF","")</f>
        <v/>
      </c>
      <c r="B4884">
        <f>ItemLists_295084!B4882</f>
        <v>0</v>
      </c>
      <c r="C4884" t="str">
        <f>LEFT(ItemLists_295084!D4882,36)</f>
        <v/>
      </c>
      <c r="D4884" s="3" t="str">
        <f>IF(ItemLists_295084!AE4882=1,"Yes","No")</f>
        <v>No</v>
      </c>
      <c r="E4884" s="18">
        <f>ItemLists_295084!C4882</f>
        <v>0</v>
      </c>
      <c r="F4884">
        <f>ItemLists_295084!F4882</f>
        <v>0</v>
      </c>
      <c r="G4884">
        <f>ItemLists_295084!P4882</f>
        <v>0</v>
      </c>
      <c r="H4884" s="1">
        <f>ItemLists_295084!W4882</f>
        <v>0</v>
      </c>
      <c r="I4884">
        <f>ItemLists_295084!S4882</f>
        <v>0</v>
      </c>
    </row>
    <row r="4885" spans="1:9" x14ac:dyDescent="0.25">
      <c r="A4885" t="str">
        <f>IF(ItemLists_295084!A4883="Juvenile Non-Fiction","JNF","")</f>
        <v/>
      </c>
      <c r="B4885">
        <f>ItemLists_295084!B4883</f>
        <v>0</v>
      </c>
      <c r="C4885" t="str">
        <f>LEFT(ItemLists_295084!D4883,36)</f>
        <v/>
      </c>
      <c r="D4885" s="3" t="str">
        <f>IF(ItemLists_295084!AE4883=1,"Yes","No")</f>
        <v>No</v>
      </c>
      <c r="E4885" s="18">
        <f>ItemLists_295084!C4883</f>
        <v>0</v>
      </c>
      <c r="F4885">
        <f>ItemLists_295084!F4883</f>
        <v>0</v>
      </c>
      <c r="G4885">
        <f>ItemLists_295084!P4883</f>
        <v>0</v>
      </c>
      <c r="H4885" s="1">
        <f>ItemLists_295084!W4883</f>
        <v>0</v>
      </c>
      <c r="I4885">
        <f>ItemLists_295084!S4883</f>
        <v>0</v>
      </c>
    </row>
    <row r="4886" spans="1:9" x14ac:dyDescent="0.25">
      <c r="A4886" t="str">
        <f>IF(ItemLists_295084!A4884="Juvenile Non-Fiction","JNF","")</f>
        <v/>
      </c>
      <c r="B4886">
        <f>ItemLists_295084!B4884</f>
        <v>0</v>
      </c>
      <c r="C4886" t="str">
        <f>LEFT(ItemLists_295084!D4884,36)</f>
        <v/>
      </c>
      <c r="D4886" s="3" t="str">
        <f>IF(ItemLists_295084!AE4884=1,"Yes","No")</f>
        <v>No</v>
      </c>
      <c r="E4886" s="18">
        <f>ItemLists_295084!C4884</f>
        <v>0</v>
      </c>
      <c r="F4886">
        <f>ItemLists_295084!F4884</f>
        <v>0</v>
      </c>
      <c r="G4886">
        <f>ItemLists_295084!P4884</f>
        <v>0</v>
      </c>
      <c r="H4886" s="1">
        <f>ItemLists_295084!W4884</f>
        <v>0</v>
      </c>
      <c r="I4886">
        <f>ItemLists_295084!S4884</f>
        <v>0</v>
      </c>
    </row>
    <row r="4887" spans="1:9" x14ac:dyDescent="0.25">
      <c r="A4887" t="str">
        <f>IF(ItemLists_295084!A4885="Juvenile Non-Fiction","JNF","")</f>
        <v/>
      </c>
      <c r="B4887">
        <f>ItemLists_295084!B4885</f>
        <v>0</v>
      </c>
      <c r="C4887" t="str">
        <f>LEFT(ItemLists_295084!D4885,36)</f>
        <v/>
      </c>
      <c r="D4887" s="3" t="str">
        <f>IF(ItemLists_295084!AE4885=1,"Yes","No")</f>
        <v>No</v>
      </c>
      <c r="E4887" s="18">
        <f>ItemLists_295084!C4885</f>
        <v>0</v>
      </c>
      <c r="F4887">
        <f>ItemLists_295084!F4885</f>
        <v>0</v>
      </c>
      <c r="G4887">
        <f>ItemLists_295084!P4885</f>
        <v>0</v>
      </c>
      <c r="H4887" s="1">
        <f>ItemLists_295084!W4885</f>
        <v>0</v>
      </c>
      <c r="I4887">
        <f>ItemLists_295084!S4885</f>
        <v>0</v>
      </c>
    </row>
    <row r="4888" spans="1:9" x14ac:dyDescent="0.25">
      <c r="A4888" t="str">
        <f>IF(ItemLists_295084!A4886="Juvenile Non-Fiction","JNF","")</f>
        <v/>
      </c>
      <c r="B4888">
        <f>ItemLists_295084!B4886</f>
        <v>0</v>
      </c>
      <c r="C4888" t="str">
        <f>LEFT(ItemLists_295084!D4886,36)</f>
        <v/>
      </c>
      <c r="D4888" s="3" t="str">
        <f>IF(ItemLists_295084!AE4886=1,"Yes","No")</f>
        <v>No</v>
      </c>
      <c r="E4888" s="18">
        <f>ItemLists_295084!C4886</f>
        <v>0</v>
      </c>
      <c r="F4888">
        <f>ItemLists_295084!F4886</f>
        <v>0</v>
      </c>
      <c r="G4888">
        <f>ItemLists_295084!P4886</f>
        <v>0</v>
      </c>
      <c r="H4888" s="1">
        <f>ItemLists_295084!W4886</f>
        <v>0</v>
      </c>
      <c r="I4888">
        <f>ItemLists_295084!S4886</f>
        <v>0</v>
      </c>
    </row>
    <row r="4889" spans="1:9" x14ac:dyDescent="0.25">
      <c r="A4889" t="str">
        <f>IF(ItemLists_295084!A4887="Juvenile Non-Fiction","JNF","")</f>
        <v/>
      </c>
      <c r="B4889">
        <f>ItemLists_295084!B4887</f>
        <v>0</v>
      </c>
      <c r="C4889" t="str">
        <f>LEFT(ItemLists_295084!D4887,36)</f>
        <v/>
      </c>
      <c r="D4889" s="3" t="str">
        <f>IF(ItemLists_295084!AE4887=1,"Yes","No")</f>
        <v>No</v>
      </c>
      <c r="E4889" s="18">
        <f>ItemLists_295084!C4887</f>
        <v>0</v>
      </c>
      <c r="F4889">
        <f>ItemLists_295084!F4887</f>
        <v>0</v>
      </c>
      <c r="G4889">
        <f>ItemLists_295084!P4887</f>
        <v>0</v>
      </c>
      <c r="H4889" s="1">
        <f>ItemLists_295084!W4887</f>
        <v>0</v>
      </c>
      <c r="I4889">
        <f>ItemLists_295084!S4887</f>
        <v>0</v>
      </c>
    </row>
    <row r="4890" spans="1:9" x14ac:dyDescent="0.25">
      <c r="A4890" t="str">
        <f>IF(ItemLists_295084!A4888="Juvenile Non-Fiction","JNF","")</f>
        <v/>
      </c>
      <c r="B4890">
        <f>ItemLists_295084!B4888</f>
        <v>0</v>
      </c>
      <c r="C4890" t="str">
        <f>LEFT(ItemLists_295084!D4888,36)</f>
        <v/>
      </c>
      <c r="D4890" s="3" t="str">
        <f>IF(ItemLists_295084!AE4888=1,"Yes","No")</f>
        <v>No</v>
      </c>
      <c r="E4890" s="18">
        <f>ItemLists_295084!C4888</f>
        <v>0</v>
      </c>
      <c r="F4890">
        <f>ItemLists_295084!F4888</f>
        <v>0</v>
      </c>
      <c r="G4890">
        <f>ItemLists_295084!P4888</f>
        <v>0</v>
      </c>
      <c r="H4890" s="1">
        <f>ItemLists_295084!W4888</f>
        <v>0</v>
      </c>
      <c r="I4890">
        <f>ItemLists_295084!S4888</f>
        <v>0</v>
      </c>
    </row>
    <row r="4891" spans="1:9" x14ac:dyDescent="0.25">
      <c r="A4891" t="str">
        <f>IF(ItemLists_295084!A4889="Juvenile Non-Fiction","JNF","")</f>
        <v/>
      </c>
      <c r="B4891">
        <f>ItemLists_295084!B4889</f>
        <v>0</v>
      </c>
      <c r="C4891" t="str">
        <f>LEFT(ItemLists_295084!D4889,36)</f>
        <v/>
      </c>
      <c r="D4891" s="3" t="str">
        <f>IF(ItemLists_295084!AE4889=1,"Yes","No")</f>
        <v>No</v>
      </c>
      <c r="E4891" s="18">
        <f>ItemLists_295084!C4889</f>
        <v>0</v>
      </c>
      <c r="F4891">
        <f>ItemLists_295084!F4889</f>
        <v>0</v>
      </c>
      <c r="G4891">
        <f>ItemLists_295084!P4889</f>
        <v>0</v>
      </c>
      <c r="H4891" s="1">
        <f>ItemLists_295084!W4889</f>
        <v>0</v>
      </c>
      <c r="I4891">
        <f>ItemLists_295084!S4889</f>
        <v>0</v>
      </c>
    </row>
    <row r="4892" spans="1:9" x14ac:dyDescent="0.25">
      <c r="A4892" t="str">
        <f>IF(ItemLists_295084!A4890="Juvenile Non-Fiction","JNF","")</f>
        <v/>
      </c>
      <c r="B4892">
        <f>ItemLists_295084!B4890</f>
        <v>0</v>
      </c>
      <c r="C4892" t="str">
        <f>LEFT(ItemLists_295084!D4890,36)</f>
        <v/>
      </c>
      <c r="D4892" s="3" t="str">
        <f>IF(ItemLists_295084!AE4890=1,"Yes","No")</f>
        <v>No</v>
      </c>
      <c r="E4892" s="18">
        <f>ItemLists_295084!C4890</f>
        <v>0</v>
      </c>
      <c r="F4892">
        <f>ItemLists_295084!F4890</f>
        <v>0</v>
      </c>
      <c r="G4892">
        <f>ItemLists_295084!P4890</f>
        <v>0</v>
      </c>
      <c r="H4892" s="1">
        <f>ItemLists_295084!W4890</f>
        <v>0</v>
      </c>
      <c r="I4892">
        <f>ItemLists_295084!S4890</f>
        <v>0</v>
      </c>
    </row>
    <row r="4893" spans="1:9" x14ac:dyDescent="0.25">
      <c r="A4893" t="str">
        <f>IF(ItemLists_295084!A4891="Juvenile Non-Fiction","JNF","")</f>
        <v/>
      </c>
      <c r="B4893">
        <f>ItemLists_295084!B4891</f>
        <v>0</v>
      </c>
      <c r="C4893" t="str">
        <f>LEFT(ItemLists_295084!D4891,36)</f>
        <v/>
      </c>
      <c r="D4893" s="3" t="str">
        <f>IF(ItemLists_295084!AE4891=1,"Yes","No")</f>
        <v>No</v>
      </c>
      <c r="E4893" s="18">
        <f>ItemLists_295084!C4891</f>
        <v>0</v>
      </c>
      <c r="F4893">
        <f>ItemLists_295084!F4891</f>
        <v>0</v>
      </c>
      <c r="G4893">
        <f>ItemLists_295084!P4891</f>
        <v>0</v>
      </c>
      <c r="H4893" s="1">
        <f>ItemLists_295084!W4891</f>
        <v>0</v>
      </c>
      <c r="I4893">
        <f>ItemLists_295084!S4891</f>
        <v>0</v>
      </c>
    </row>
    <row r="4894" spans="1:9" x14ac:dyDescent="0.25">
      <c r="A4894" t="str">
        <f>IF(ItemLists_295084!A4892="Juvenile Non-Fiction","JNF","")</f>
        <v/>
      </c>
      <c r="B4894">
        <f>ItemLists_295084!B4892</f>
        <v>0</v>
      </c>
      <c r="C4894" t="str">
        <f>LEFT(ItemLists_295084!D4892,36)</f>
        <v/>
      </c>
      <c r="D4894" s="3" t="str">
        <f>IF(ItemLists_295084!AE4892=1,"Yes","No")</f>
        <v>No</v>
      </c>
      <c r="E4894" s="18">
        <f>ItemLists_295084!C4892</f>
        <v>0</v>
      </c>
      <c r="F4894">
        <f>ItemLists_295084!F4892</f>
        <v>0</v>
      </c>
      <c r="G4894">
        <f>ItemLists_295084!P4892</f>
        <v>0</v>
      </c>
      <c r="H4894" s="1">
        <f>ItemLists_295084!W4892</f>
        <v>0</v>
      </c>
      <c r="I4894">
        <f>ItemLists_295084!S4892</f>
        <v>0</v>
      </c>
    </row>
    <row r="4895" spans="1:9" x14ac:dyDescent="0.25">
      <c r="A4895" t="str">
        <f>IF(ItemLists_295084!A4893="Juvenile Non-Fiction","JNF","")</f>
        <v/>
      </c>
      <c r="B4895">
        <f>ItemLists_295084!B4893</f>
        <v>0</v>
      </c>
      <c r="C4895" t="str">
        <f>LEFT(ItemLists_295084!D4893,36)</f>
        <v/>
      </c>
      <c r="D4895" s="3" t="str">
        <f>IF(ItemLists_295084!AE4893=1,"Yes","No")</f>
        <v>No</v>
      </c>
      <c r="E4895" s="18">
        <f>ItemLists_295084!C4893</f>
        <v>0</v>
      </c>
      <c r="F4895">
        <f>ItemLists_295084!F4893</f>
        <v>0</v>
      </c>
      <c r="G4895">
        <f>ItemLists_295084!P4893</f>
        <v>0</v>
      </c>
      <c r="H4895" s="1">
        <f>ItemLists_295084!W4893</f>
        <v>0</v>
      </c>
      <c r="I4895">
        <f>ItemLists_295084!S4893</f>
        <v>0</v>
      </c>
    </row>
    <row r="4896" spans="1:9" x14ac:dyDescent="0.25">
      <c r="A4896" t="str">
        <f>IF(ItemLists_295084!A4894="Juvenile Non-Fiction","JNF","")</f>
        <v/>
      </c>
      <c r="B4896">
        <f>ItemLists_295084!B4894</f>
        <v>0</v>
      </c>
      <c r="C4896" t="str">
        <f>LEFT(ItemLists_295084!D4894,36)</f>
        <v/>
      </c>
      <c r="D4896" s="3" t="str">
        <f>IF(ItemLists_295084!AE4894=1,"Yes","No")</f>
        <v>No</v>
      </c>
      <c r="E4896" s="18">
        <f>ItemLists_295084!C4894</f>
        <v>0</v>
      </c>
      <c r="F4896">
        <f>ItemLists_295084!F4894</f>
        <v>0</v>
      </c>
      <c r="G4896">
        <f>ItemLists_295084!P4894</f>
        <v>0</v>
      </c>
      <c r="H4896" s="1">
        <f>ItemLists_295084!W4894</f>
        <v>0</v>
      </c>
      <c r="I4896">
        <f>ItemLists_295084!S4894</f>
        <v>0</v>
      </c>
    </row>
    <row r="4897" spans="1:9" x14ac:dyDescent="0.25">
      <c r="A4897" t="str">
        <f>IF(ItemLists_295084!A4895="Juvenile Non-Fiction","JNF","")</f>
        <v/>
      </c>
      <c r="B4897">
        <f>ItemLists_295084!B4895</f>
        <v>0</v>
      </c>
      <c r="C4897" t="str">
        <f>LEFT(ItemLists_295084!D4895,36)</f>
        <v/>
      </c>
      <c r="D4897" s="3" t="str">
        <f>IF(ItemLists_295084!AE4895=1,"Yes","No")</f>
        <v>No</v>
      </c>
      <c r="E4897" s="18">
        <f>ItemLists_295084!C4895</f>
        <v>0</v>
      </c>
      <c r="F4897">
        <f>ItemLists_295084!F4895</f>
        <v>0</v>
      </c>
      <c r="G4897">
        <f>ItemLists_295084!P4895</f>
        <v>0</v>
      </c>
      <c r="H4897" s="1">
        <f>ItemLists_295084!W4895</f>
        <v>0</v>
      </c>
      <c r="I4897">
        <f>ItemLists_295084!S4895</f>
        <v>0</v>
      </c>
    </row>
    <row r="4898" spans="1:9" x14ac:dyDescent="0.25">
      <c r="A4898" t="str">
        <f>IF(ItemLists_295084!A4896="Juvenile Non-Fiction","JNF","")</f>
        <v/>
      </c>
      <c r="B4898">
        <f>ItemLists_295084!B4896</f>
        <v>0</v>
      </c>
      <c r="C4898" t="str">
        <f>LEFT(ItemLists_295084!D4896,36)</f>
        <v/>
      </c>
      <c r="D4898" s="3" t="str">
        <f>IF(ItemLists_295084!AE4896=1,"Yes","No")</f>
        <v>No</v>
      </c>
      <c r="E4898" s="18">
        <f>ItemLists_295084!C4896</f>
        <v>0</v>
      </c>
      <c r="F4898">
        <f>ItemLists_295084!F4896</f>
        <v>0</v>
      </c>
      <c r="G4898">
        <f>ItemLists_295084!P4896</f>
        <v>0</v>
      </c>
      <c r="H4898" s="1">
        <f>ItemLists_295084!W4896</f>
        <v>0</v>
      </c>
      <c r="I4898">
        <f>ItemLists_295084!S4896</f>
        <v>0</v>
      </c>
    </row>
    <row r="4899" spans="1:9" x14ac:dyDescent="0.25">
      <c r="A4899" t="str">
        <f>IF(ItemLists_295084!A4897="Juvenile Non-Fiction","JNF","")</f>
        <v/>
      </c>
      <c r="B4899">
        <f>ItemLists_295084!B4897</f>
        <v>0</v>
      </c>
      <c r="C4899" t="str">
        <f>LEFT(ItemLists_295084!D4897,36)</f>
        <v/>
      </c>
      <c r="D4899" s="3" t="str">
        <f>IF(ItemLists_295084!AE4897=1,"Yes","No")</f>
        <v>No</v>
      </c>
      <c r="E4899" s="18">
        <f>ItemLists_295084!C4897</f>
        <v>0</v>
      </c>
      <c r="F4899">
        <f>ItemLists_295084!F4897</f>
        <v>0</v>
      </c>
      <c r="G4899">
        <f>ItemLists_295084!P4897</f>
        <v>0</v>
      </c>
      <c r="H4899" s="1">
        <f>ItemLists_295084!W4897</f>
        <v>0</v>
      </c>
      <c r="I4899">
        <f>ItemLists_295084!S4897</f>
        <v>0</v>
      </c>
    </row>
    <row r="4900" spans="1:9" x14ac:dyDescent="0.25">
      <c r="A4900" t="str">
        <f>IF(ItemLists_295084!A4898="Juvenile Non-Fiction","JNF","")</f>
        <v/>
      </c>
      <c r="B4900">
        <f>ItemLists_295084!B4898</f>
        <v>0</v>
      </c>
      <c r="C4900" t="str">
        <f>LEFT(ItemLists_295084!D4898,36)</f>
        <v/>
      </c>
      <c r="D4900" s="3" t="str">
        <f>IF(ItemLists_295084!AE4898=1,"Yes","No")</f>
        <v>No</v>
      </c>
      <c r="E4900" s="18">
        <f>ItemLists_295084!C4898</f>
        <v>0</v>
      </c>
      <c r="F4900">
        <f>ItemLists_295084!F4898</f>
        <v>0</v>
      </c>
      <c r="G4900">
        <f>ItemLists_295084!P4898</f>
        <v>0</v>
      </c>
      <c r="H4900" s="1">
        <f>ItemLists_295084!W4898</f>
        <v>0</v>
      </c>
      <c r="I4900">
        <f>ItemLists_295084!S4898</f>
        <v>0</v>
      </c>
    </row>
    <row r="4901" spans="1:9" x14ac:dyDescent="0.25">
      <c r="A4901" t="str">
        <f>IF(ItemLists_295084!A4899="Juvenile Non-Fiction","JNF","")</f>
        <v/>
      </c>
      <c r="B4901">
        <f>ItemLists_295084!B4899</f>
        <v>0</v>
      </c>
      <c r="C4901" t="str">
        <f>LEFT(ItemLists_295084!D4899,36)</f>
        <v/>
      </c>
      <c r="D4901" s="3" t="str">
        <f>IF(ItemLists_295084!AE4899=1,"Yes","No")</f>
        <v>No</v>
      </c>
      <c r="E4901" s="18">
        <f>ItemLists_295084!C4899</f>
        <v>0</v>
      </c>
      <c r="F4901">
        <f>ItemLists_295084!F4899</f>
        <v>0</v>
      </c>
      <c r="G4901">
        <f>ItemLists_295084!P4899</f>
        <v>0</v>
      </c>
      <c r="H4901" s="1">
        <f>ItemLists_295084!W4899</f>
        <v>0</v>
      </c>
      <c r="I4901">
        <f>ItemLists_295084!S4899</f>
        <v>0</v>
      </c>
    </row>
    <row r="4902" spans="1:9" x14ac:dyDescent="0.25">
      <c r="A4902" t="str">
        <f>IF(ItemLists_295084!A4900="Juvenile Non-Fiction","JNF","")</f>
        <v/>
      </c>
      <c r="B4902">
        <f>ItemLists_295084!B4900</f>
        <v>0</v>
      </c>
      <c r="C4902" t="str">
        <f>LEFT(ItemLists_295084!D4900,36)</f>
        <v/>
      </c>
      <c r="D4902" s="3" t="str">
        <f>IF(ItemLists_295084!AE4900=1,"Yes","No")</f>
        <v>No</v>
      </c>
      <c r="E4902" s="18">
        <f>ItemLists_295084!C4900</f>
        <v>0</v>
      </c>
      <c r="F4902">
        <f>ItemLists_295084!F4900</f>
        <v>0</v>
      </c>
      <c r="G4902">
        <f>ItemLists_295084!P4900</f>
        <v>0</v>
      </c>
      <c r="H4902" s="1">
        <f>ItemLists_295084!W4900</f>
        <v>0</v>
      </c>
      <c r="I4902">
        <f>ItemLists_295084!S4900</f>
        <v>0</v>
      </c>
    </row>
    <row r="4903" spans="1:9" x14ac:dyDescent="0.25">
      <c r="A4903" t="str">
        <f>IF(ItemLists_295084!A4901="Juvenile Non-Fiction","JNF","")</f>
        <v/>
      </c>
      <c r="B4903">
        <f>ItemLists_295084!B4901</f>
        <v>0</v>
      </c>
      <c r="C4903" t="str">
        <f>LEFT(ItemLists_295084!D4901,36)</f>
        <v/>
      </c>
      <c r="D4903" s="3" t="str">
        <f>IF(ItemLists_295084!AE4901=1,"Yes","No")</f>
        <v>No</v>
      </c>
      <c r="E4903" s="18">
        <f>ItemLists_295084!C4901</f>
        <v>0</v>
      </c>
      <c r="F4903">
        <f>ItemLists_295084!F4901</f>
        <v>0</v>
      </c>
      <c r="G4903">
        <f>ItemLists_295084!P4901</f>
        <v>0</v>
      </c>
      <c r="H4903" s="1">
        <f>ItemLists_295084!W4901</f>
        <v>0</v>
      </c>
      <c r="I4903">
        <f>ItemLists_295084!S4901</f>
        <v>0</v>
      </c>
    </row>
    <row r="4904" spans="1:9" x14ac:dyDescent="0.25">
      <c r="A4904" t="str">
        <f>IF(ItemLists_295084!A4902="Juvenile Non-Fiction","JNF","")</f>
        <v/>
      </c>
      <c r="B4904">
        <f>ItemLists_295084!B4902</f>
        <v>0</v>
      </c>
      <c r="C4904" t="str">
        <f>LEFT(ItemLists_295084!D4902,36)</f>
        <v/>
      </c>
      <c r="D4904" s="3" t="str">
        <f>IF(ItemLists_295084!AE4902=1,"Yes","No")</f>
        <v>No</v>
      </c>
      <c r="E4904" s="18">
        <f>ItemLists_295084!C4902</f>
        <v>0</v>
      </c>
      <c r="F4904">
        <f>ItemLists_295084!F4902</f>
        <v>0</v>
      </c>
      <c r="G4904">
        <f>ItemLists_295084!P4902</f>
        <v>0</v>
      </c>
      <c r="H4904" s="1">
        <f>ItemLists_295084!W4902</f>
        <v>0</v>
      </c>
      <c r="I4904">
        <f>ItemLists_295084!S4902</f>
        <v>0</v>
      </c>
    </row>
    <row r="4905" spans="1:9" x14ac:dyDescent="0.25">
      <c r="A4905" t="str">
        <f>IF(ItemLists_295084!A4903="Juvenile Non-Fiction","JNF","")</f>
        <v/>
      </c>
      <c r="B4905">
        <f>ItemLists_295084!B4903</f>
        <v>0</v>
      </c>
      <c r="C4905" t="str">
        <f>LEFT(ItemLists_295084!D4903,36)</f>
        <v/>
      </c>
      <c r="D4905" s="3" t="str">
        <f>IF(ItemLists_295084!AE4903=1,"Yes","No")</f>
        <v>No</v>
      </c>
      <c r="E4905" s="18">
        <f>ItemLists_295084!C4903</f>
        <v>0</v>
      </c>
      <c r="F4905">
        <f>ItemLists_295084!F4903</f>
        <v>0</v>
      </c>
      <c r="G4905">
        <f>ItemLists_295084!P4903</f>
        <v>0</v>
      </c>
      <c r="H4905" s="1">
        <f>ItemLists_295084!W4903</f>
        <v>0</v>
      </c>
      <c r="I4905">
        <f>ItemLists_295084!S4903</f>
        <v>0</v>
      </c>
    </row>
    <row r="4906" spans="1:9" x14ac:dyDescent="0.25">
      <c r="A4906" t="str">
        <f>IF(ItemLists_295084!A4904="Juvenile Non-Fiction","JNF","")</f>
        <v/>
      </c>
      <c r="B4906">
        <f>ItemLists_295084!B4904</f>
        <v>0</v>
      </c>
      <c r="C4906" t="str">
        <f>LEFT(ItemLists_295084!D4904,36)</f>
        <v/>
      </c>
      <c r="D4906" s="3" t="str">
        <f>IF(ItemLists_295084!AE4904=1,"Yes","No")</f>
        <v>No</v>
      </c>
      <c r="E4906" s="18">
        <f>ItemLists_295084!C4904</f>
        <v>0</v>
      </c>
      <c r="F4906">
        <f>ItemLists_295084!F4904</f>
        <v>0</v>
      </c>
      <c r="G4906">
        <f>ItemLists_295084!P4904</f>
        <v>0</v>
      </c>
      <c r="H4906" s="1">
        <f>ItemLists_295084!W4904</f>
        <v>0</v>
      </c>
      <c r="I4906">
        <f>ItemLists_295084!S4904</f>
        <v>0</v>
      </c>
    </row>
    <row r="4907" spans="1:9" x14ac:dyDescent="0.25">
      <c r="A4907" t="str">
        <f>IF(ItemLists_295084!A4905="Juvenile Non-Fiction","JNF","")</f>
        <v/>
      </c>
      <c r="B4907">
        <f>ItemLists_295084!B4905</f>
        <v>0</v>
      </c>
      <c r="C4907" t="str">
        <f>LEFT(ItemLists_295084!D4905,36)</f>
        <v/>
      </c>
      <c r="D4907" s="3" t="str">
        <f>IF(ItemLists_295084!AE4905=1,"Yes","No")</f>
        <v>No</v>
      </c>
      <c r="E4907" s="18">
        <f>ItemLists_295084!C4905</f>
        <v>0</v>
      </c>
      <c r="F4907">
        <f>ItemLists_295084!F4905</f>
        <v>0</v>
      </c>
      <c r="G4907">
        <f>ItemLists_295084!P4905</f>
        <v>0</v>
      </c>
      <c r="H4907" s="1">
        <f>ItemLists_295084!W4905</f>
        <v>0</v>
      </c>
      <c r="I4907">
        <f>ItemLists_295084!S4905</f>
        <v>0</v>
      </c>
    </row>
    <row r="4908" spans="1:9" x14ac:dyDescent="0.25">
      <c r="A4908" t="str">
        <f>IF(ItemLists_295084!A4906="Juvenile Non-Fiction","JNF","")</f>
        <v/>
      </c>
      <c r="B4908">
        <f>ItemLists_295084!B4906</f>
        <v>0</v>
      </c>
      <c r="C4908" t="str">
        <f>LEFT(ItemLists_295084!D4906,36)</f>
        <v/>
      </c>
      <c r="D4908" s="3" t="str">
        <f>IF(ItemLists_295084!AE4906=1,"Yes","No")</f>
        <v>No</v>
      </c>
      <c r="E4908" s="18">
        <f>ItemLists_295084!C4906</f>
        <v>0</v>
      </c>
      <c r="F4908">
        <f>ItemLists_295084!F4906</f>
        <v>0</v>
      </c>
      <c r="G4908">
        <f>ItemLists_295084!P4906</f>
        <v>0</v>
      </c>
      <c r="H4908" s="1">
        <f>ItemLists_295084!W4906</f>
        <v>0</v>
      </c>
      <c r="I4908">
        <f>ItemLists_295084!S4906</f>
        <v>0</v>
      </c>
    </row>
    <row r="4909" spans="1:9" x14ac:dyDescent="0.25">
      <c r="A4909" t="str">
        <f>IF(ItemLists_295084!A4907="Juvenile Non-Fiction","JNF","")</f>
        <v/>
      </c>
      <c r="B4909">
        <f>ItemLists_295084!B4907</f>
        <v>0</v>
      </c>
      <c r="C4909" t="str">
        <f>LEFT(ItemLists_295084!D4907,36)</f>
        <v/>
      </c>
      <c r="D4909" s="3" t="str">
        <f>IF(ItemLists_295084!AE4907=1,"Yes","No")</f>
        <v>No</v>
      </c>
      <c r="E4909" s="18">
        <f>ItemLists_295084!C4907</f>
        <v>0</v>
      </c>
      <c r="F4909">
        <f>ItemLists_295084!F4907</f>
        <v>0</v>
      </c>
      <c r="G4909">
        <f>ItemLists_295084!P4907</f>
        <v>0</v>
      </c>
      <c r="H4909" s="1">
        <f>ItemLists_295084!W4907</f>
        <v>0</v>
      </c>
      <c r="I4909">
        <f>ItemLists_295084!S4907</f>
        <v>0</v>
      </c>
    </row>
    <row r="4910" spans="1:9" x14ac:dyDescent="0.25">
      <c r="A4910" t="str">
        <f>IF(ItemLists_295084!A4908="Juvenile Non-Fiction","JNF","")</f>
        <v/>
      </c>
      <c r="B4910">
        <f>ItemLists_295084!B4908</f>
        <v>0</v>
      </c>
      <c r="C4910" t="str">
        <f>LEFT(ItemLists_295084!D4908,36)</f>
        <v/>
      </c>
      <c r="D4910" s="3" t="str">
        <f>IF(ItemLists_295084!AE4908=1,"Yes","No")</f>
        <v>No</v>
      </c>
      <c r="E4910" s="18">
        <f>ItemLists_295084!C4908</f>
        <v>0</v>
      </c>
      <c r="F4910">
        <f>ItemLists_295084!F4908</f>
        <v>0</v>
      </c>
      <c r="G4910">
        <f>ItemLists_295084!P4908</f>
        <v>0</v>
      </c>
      <c r="H4910" s="1">
        <f>ItemLists_295084!W4908</f>
        <v>0</v>
      </c>
      <c r="I4910">
        <f>ItemLists_295084!S4908</f>
        <v>0</v>
      </c>
    </row>
    <row r="4911" spans="1:9" x14ac:dyDescent="0.25">
      <c r="A4911" t="str">
        <f>IF(ItemLists_295084!A4909="Juvenile Non-Fiction","JNF","")</f>
        <v/>
      </c>
      <c r="B4911">
        <f>ItemLists_295084!B4909</f>
        <v>0</v>
      </c>
      <c r="C4911" t="str">
        <f>LEFT(ItemLists_295084!D4909,36)</f>
        <v/>
      </c>
      <c r="D4911" s="3" t="str">
        <f>IF(ItemLists_295084!AE4909=1,"Yes","No")</f>
        <v>No</v>
      </c>
      <c r="E4911" s="18">
        <f>ItemLists_295084!C4909</f>
        <v>0</v>
      </c>
      <c r="F4911">
        <f>ItemLists_295084!F4909</f>
        <v>0</v>
      </c>
      <c r="G4911">
        <f>ItemLists_295084!P4909</f>
        <v>0</v>
      </c>
      <c r="H4911" s="1">
        <f>ItemLists_295084!W4909</f>
        <v>0</v>
      </c>
      <c r="I4911">
        <f>ItemLists_295084!S4909</f>
        <v>0</v>
      </c>
    </row>
    <row r="4912" spans="1:9" x14ac:dyDescent="0.25">
      <c r="A4912" t="str">
        <f>IF(ItemLists_295084!A4910="Juvenile Non-Fiction","JNF","")</f>
        <v/>
      </c>
      <c r="B4912">
        <f>ItemLists_295084!B4910</f>
        <v>0</v>
      </c>
      <c r="C4912" t="str">
        <f>LEFT(ItemLists_295084!D4910,36)</f>
        <v/>
      </c>
      <c r="D4912" s="3" t="str">
        <f>IF(ItemLists_295084!AE4910=1,"Yes","No")</f>
        <v>No</v>
      </c>
      <c r="E4912" s="18">
        <f>ItemLists_295084!C4910</f>
        <v>0</v>
      </c>
      <c r="F4912">
        <f>ItemLists_295084!F4910</f>
        <v>0</v>
      </c>
      <c r="G4912">
        <f>ItemLists_295084!P4910</f>
        <v>0</v>
      </c>
      <c r="H4912" s="1">
        <f>ItemLists_295084!W4910</f>
        <v>0</v>
      </c>
      <c r="I4912">
        <f>ItemLists_295084!S4910</f>
        <v>0</v>
      </c>
    </row>
    <row r="4913" spans="1:9" x14ac:dyDescent="0.25">
      <c r="A4913" t="str">
        <f>IF(ItemLists_295084!A4911="Juvenile Non-Fiction","JNF","")</f>
        <v/>
      </c>
      <c r="B4913">
        <f>ItemLists_295084!B4911</f>
        <v>0</v>
      </c>
      <c r="C4913" t="str">
        <f>LEFT(ItemLists_295084!D4911,36)</f>
        <v/>
      </c>
      <c r="D4913" s="3" t="str">
        <f>IF(ItemLists_295084!AE4911=1,"Yes","No")</f>
        <v>No</v>
      </c>
      <c r="E4913" s="18">
        <f>ItemLists_295084!C4911</f>
        <v>0</v>
      </c>
      <c r="F4913">
        <f>ItemLists_295084!F4911</f>
        <v>0</v>
      </c>
      <c r="G4913">
        <f>ItemLists_295084!P4911</f>
        <v>0</v>
      </c>
      <c r="H4913" s="1">
        <f>ItemLists_295084!W4911</f>
        <v>0</v>
      </c>
      <c r="I4913">
        <f>ItemLists_295084!S4911</f>
        <v>0</v>
      </c>
    </row>
    <row r="4914" spans="1:9" x14ac:dyDescent="0.25">
      <c r="A4914" t="str">
        <f>IF(ItemLists_295084!A4912="Juvenile Non-Fiction","JNF","")</f>
        <v/>
      </c>
      <c r="B4914">
        <f>ItemLists_295084!B4912</f>
        <v>0</v>
      </c>
      <c r="C4914" t="str">
        <f>LEFT(ItemLists_295084!D4912,36)</f>
        <v/>
      </c>
      <c r="D4914" s="3" t="str">
        <f>IF(ItemLists_295084!AE4912=1,"Yes","No")</f>
        <v>No</v>
      </c>
      <c r="E4914" s="18">
        <f>ItemLists_295084!C4912</f>
        <v>0</v>
      </c>
      <c r="F4914">
        <f>ItemLists_295084!F4912</f>
        <v>0</v>
      </c>
      <c r="G4914">
        <f>ItemLists_295084!P4912</f>
        <v>0</v>
      </c>
      <c r="H4914" s="1">
        <f>ItemLists_295084!W4912</f>
        <v>0</v>
      </c>
      <c r="I4914">
        <f>ItemLists_295084!S4912</f>
        <v>0</v>
      </c>
    </row>
    <row r="4915" spans="1:9" x14ac:dyDescent="0.25">
      <c r="A4915" t="str">
        <f>IF(ItemLists_295084!A4913="Juvenile Non-Fiction","JNF","")</f>
        <v/>
      </c>
      <c r="B4915">
        <f>ItemLists_295084!B4913</f>
        <v>0</v>
      </c>
      <c r="C4915" t="str">
        <f>LEFT(ItemLists_295084!D4913,36)</f>
        <v/>
      </c>
      <c r="D4915" s="3" t="str">
        <f>IF(ItemLists_295084!AE4913=1,"Yes","No")</f>
        <v>No</v>
      </c>
      <c r="E4915" s="18">
        <f>ItemLists_295084!C4913</f>
        <v>0</v>
      </c>
      <c r="F4915">
        <f>ItemLists_295084!F4913</f>
        <v>0</v>
      </c>
      <c r="G4915">
        <f>ItemLists_295084!P4913</f>
        <v>0</v>
      </c>
      <c r="H4915" s="1">
        <f>ItemLists_295084!W4913</f>
        <v>0</v>
      </c>
      <c r="I4915">
        <f>ItemLists_295084!S4913</f>
        <v>0</v>
      </c>
    </row>
    <row r="4916" spans="1:9" x14ac:dyDescent="0.25">
      <c r="A4916" t="str">
        <f>IF(ItemLists_295084!A4914="Juvenile Non-Fiction","JNF","")</f>
        <v/>
      </c>
      <c r="B4916">
        <f>ItemLists_295084!B4914</f>
        <v>0</v>
      </c>
      <c r="C4916" t="str">
        <f>LEFT(ItemLists_295084!D4914,36)</f>
        <v/>
      </c>
      <c r="D4916" s="3" t="str">
        <f>IF(ItemLists_295084!AE4914=1,"Yes","No")</f>
        <v>No</v>
      </c>
      <c r="E4916" s="18">
        <f>ItemLists_295084!C4914</f>
        <v>0</v>
      </c>
      <c r="F4916">
        <f>ItemLists_295084!F4914</f>
        <v>0</v>
      </c>
      <c r="G4916">
        <f>ItemLists_295084!P4914</f>
        <v>0</v>
      </c>
      <c r="H4916" s="1">
        <f>ItemLists_295084!W4914</f>
        <v>0</v>
      </c>
      <c r="I4916">
        <f>ItemLists_295084!S4914</f>
        <v>0</v>
      </c>
    </row>
    <row r="4917" spans="1:9" x14ac:dyDescent="0.25">
      <c r="A4917" t="str">
        <f>IF(ItemLists_295084!A4915="Juvenile Non-Fiction","JNF","")</f>
        <v/>
      </c>
      <c r="B4917">
        <f>ItemLists_295084!B4915</f>
        <v>0</v>
      </c>
      <c r="C4917" t="str">
        <f>LEFT(ItemLists_295084!D4915,36)</f>
        <v/>
      </c>
      <c r="D4917" s="3" t="str">
        <f>IF(ItemLists_295084!AE4915=1,"Yes","No")</f>
        <v>No</v>
      </c>
      <c r="E4917" s="18">
        <f>ItemLists_295084!C4915</f>
        <v>0</v>
      </c>
      <c r="F4917">
        <f>ItemLists_295084!F4915</f>
        <v>0</v>
      </c>
      <c r="G4917">
        <f>ItemLists_295084!P4915</f>
        <v>0</v>
      </c>
      <c r="H4917" s="1">
        <f>ItemLists_295084!W4915</f>
        <v>0</v>
      </c>
      <c r="I4917">
        <f>ItemLists_295084!S4915</f>
        <v>0</v>
      </c>
    </row>
    <row r="4918" spans="1:9" x14ac:dyDescent="0.25">
      <c r="A4918" t="str">
        <f>IF(ItemLists_295084!A4916="Juvenile Non-Fiction","JNF","")</f>
        <v/>
      </c>
      <c r="B4918">
        <f>ItemLists_295084!B4916</f>
        <v>0</v>
      </c>
      <c r="C4918" t="str">
        <f>LEFT(ItemLists_295084!D4916,36)</f>
        <v/>
      </c>
      <c r="D4918" s="3" t="str">
        <f>IF(ItemLists_295084!AE4916=1,"Yes","No")</f>
        <v>No</v>
      </c>
      <c r="E4918" s="18">
        <f>ItemLists_295084!C4916</f>
        <v>0</v>
      </c>
      <c r="F4918">
        <f>ItemLists_295084!F4916</f>
        <v>0</v>
      </c>
      <c r="G4918">
        <f>ItemLists_295084!P4916</f>
        <v>0</v>
      </c>
      <c r="H4918" s="1">
        <f>ItemLists_295084!W4916</f>
        <v>0</v>
      </c>
      <c r="I4918">
        <f>ItemLists_295084!S4916</f>
        <v>0</v>
      </c>
    </row>
    <row r="4919" spans="1:9" x14ac:dyDescent="0.25">
      <c r="A4919" t="str">
        <f>IF(ItemLists_295084!A4917="Juvenile Non-Fiction","JNF","")</f>
        <v/>
      </c>
      <c r="B4919">
        <f>ItemLists_295084!B4917</f>
        <v>0</v>
      </c>
      <c r="C4919" t="str">
        <f>LEFT(ItemLists_295084!D4917,36)</f>
        <v/>
      </c>
      <c r="D4919" s="3" t="str">
        <f>IF(ItemLists_295084!AE4917=1,"Yes","No")</f>
        <v>No</v>
      </c>
      <c r="E4919" s="18">
        <f>ItemLists_295084!C4917</f>
        <v>0</v>
      </c>
      <c r="F4919">
        <f>ItemLists_295084!F4917</f>
        <v>0</v>
      </c>
      <c r="G4919">
        <f>ItemLists_295084!P4917</f>
        <v>0</v>
      </c>
      <c r="H4919" s="1">
        <f>ItemLists_295084!W4917</f>
        <v>0</v>
      </c>
      <c r="I4919">
        <f>ItemLists_295084!S4917</f>
        <v>0</v>
      </c>
    </row>
    <row r="4920" spans="1:9" x14ac:dyDescent="0.25">
      <c r="A4920" t="str">
        <f>IF(ItemLists_295084!A4918="Juvenile Non-Fiction","JNF","")</f>
        <v/>
      </c>
      <c r="B4920">
        <f>ItemLists_295084!B4918</f>
        <v>0</v>
      </c>
      <c r="C4920" t="str">
        <f>LEFT(ItemLists_295084!D4918,36)</f>
        <v/>
      </c>
      <c r="D4920" s="3" t="str">
        <f>IF(ItemLists_295084!AE4918=1,"Yes","No")</f>
        <v>No</v>
      </c>
      <c r="E4920" s="18">
        <f>ItemLists_295084!C4918</f>
        <v>0</v>
      </c>
      <c r="F4920">
        <f>ItemLists_295084!F4918</f>
        <v>0</v>
      </c>
      <c r="G4920">
        <f>ItemLists_295084!P4918</f>
        <v>0</v>
      </c>
      <c r="H4920" s="1">
        <f>ItemLists_295084!W4918</f>
        <v>0</v>
      </c>
      <c r="I4920">
        <f>ItemLists_295084!S4918</f>
        <v>0</v>
      </c>
    </row>
    <row r="4921" spans="1:9" x14ac:dyDescent="0.25">
      <c r="A4921" t="str">
        <f>IF(ItemLists_295084!A4919="Juvenile Non-Fiction","JNF","")</f>
        <v/>
      </c>
      <c r="B4921">
        <f>ItemLists_295084!B4919</f>
        <v>0</v>
      </c>
      <c r="C4921" t="str">
        <f>LEFT(ItemLists_295084!D4919,36)</f>
        <v/>
      </c>
      <c r="D4921" s="3" t="str">
        <f>IF(ItemLists_295084!AE4919=1,"Yes","No")</f>
        <v>No</v>
      </c>
      <c r="E4921" s="18">
        <f>ItemLists_295084!C4919</f>
        <v>0</v>
      </c>
      <c r="F4921">
        <f>ItemLists_295084!F4919</f>
        <v>0</v>
      </c>
      <c r="G4921">
        <f>ItemLists_295084!P4919</f>
        <v>0</v>
      </c>
      <c r="H4921" s="1">
        <f>ItemLists_295084!W4919</f>
        <v>0</v>
      </c>
      <c r="I4921">
        <f>ItemLists_295084!S4919</f>
        <v>0</v>
      </c>
    </row>
    <row r="4922" spans="1:9" x14ac:dyDescent="0.25">
      <c r="A4922" t="str">
        <f>IF(ItemLists_295084!A4920="Juvenile Non-Fiction","JNF","")</f>
        <v/>
      </c>
      <c r="B4922">
        <f>ItemLists_295084!B4920</f>
        <v>0</v>
      </c>
      <c r="C4922" t="str">
        <f>LEFT(ItemLists_295084!D4920,36)</f>
        <v/>
      </c>
      <c r="D4922" s="3" t="str">
        <f>IF(ItemLists_295084!AE4920=1,"Yes","No")</f>
        <v>No</v>
      </c>
      <c r="E4922" s="18">
        <f>ItemLists_295084!C4920</f>
        <v>0</v>
      </c>
      <c r="F4922">
        <f>ItemLists_295084!F4920</f>
        <v>0</v>
      </c>
      <c r="G4922">
        <f>ItemLists_295084!P4920</f>
        <v>0</v>
      </c>
      <c r="H4922" s="1">
        <f>ItemLists_295084!W4920</f>
        <v>0</v>
      </c>
      <c r="I4922">
        <f>ItemLists_295084!S4920</f>
        <v>0</v>
      </c>
    </row>
    <row r="4923" spans="1:9" x14ac:dyDescent="0.25">
      <c r="A4923" t="str">
        <f>IF(ItemLists_295084!A4921="Juvenile Non-Fiction","JNF","")</f>
        <v/>
      </c>
      <c r="B4923">
        <f>ItemLists_295084!B4921</f>
        <v>0</v>
      </c>
      <c r="C4923" t="str">
        <f>LEFT(ItemLists_295084!D4921,36)</f>
        <v/>
      </c>
      <c r="D4923" s="3" t="str">
        <f>IF(ItemLists_295084!AE4921=1,"Yes","No")</f>
        <v>No</v>
      </c>
      <c r="E4923" s="18">
        <f>ItemLists_295084!C4921</f>
        <v>0</v>
      </c>
      <c r="F4923">
        <f>ItemLists_295084!F4921</f>
        <v>0</v>
      </c>
      <c r="G4923">
        <f>ItemLists_295084!P4921</f>
        <v>0</v>
      </c>
      <c r="H4923" s="1">
        <f>ItemLists_295084!W4921</f>
        <v>0</v>
      </c>
      <c r="I4923">
        <f>ItemLists_295084!S4921</f>
        <v>0</v>
      </c>
    </row>
    <row r="4924" spans="1:9" x14ac:dyDescent="0.25">
      <c r="A4924" t="str">
        <f>IF(ItemLists_295084!A4922="Juvenile Non-Fiction","JNF","")</f>
        <v/>
      </c>
      <c r="B4924">
        <f>ItemLists_295084!B4922</f>
        <v>0</v>
      </c>
      <c r="C4924" t="str">
        <f>LEFT(ItemLists_295084!D4922,36)</f>
        <v/>
      </c>
      <c r="D4924" s="3" t="str">
        <f>IF(ItemLists_295084!AE4922=1,"Yes","No")</f>
        <v>No</v>
      </c>
      <c r="E4924" s="18">
        <f>ItemLists_295084!C4922</f>
        <v>0</v>
      </c>
      <c r="F4924">
        <f>ItemLists_295084!F4922</f>
        <v>0</v>
      </c>
      <c r="G4924">
        <f>ItemLists_295084!P4922</f>
        <v>0</v>
      </c>
      <c r="H4924" s="1">
        <f>ItemLists_295084!W4922</f>
        <v>0</v>
      </c>
      <c r="I4924">
        <f>ItemLists_295084!S4922</f>
        <v>0</v>
      </c>
    </row>
    <row r="4925" spans="1:9" x14ac:dyDescent="0.25">
      <c r="A4925" t="str">
        <f>IF(ItemLists_295084!A4923="Juvenile Non-Fiction","JNF","")</f>
        <v/>
      </c>
      <c r="B4925">
        <f>ItemLists_295084!B4923</f>
        <v>0</v>
      </c>
      <c r="C4925" t="str">
        <f>LEFT(ItemLists_295084!D4923,36)</f>
        <v/>
      </c>
      <c r="D4925" s="3" t="str">
        <f>IF(ItemLists_295084!AE4923=1,"Yes","No")</f>
        <v>No</v>
      </c>
      <c r="E4925" s="18">
        <f>ItemLists_295084!C4923</f>
        <v>0</v>
      </c>
      <c r="F4925">
        <f>ItemLists_295084!F4923</f>
        <v>0</v>
      </c>
      <c r="G4925">
        <f>ItemLists_295084!P4923</f>
        <v>0</v>
      </c>
      <c r="H4925" s="1">
        <f>ItemLists_295084!W4923</f>
        <v>0</v>
      </c>
      <c r="I4925">
        <f>ItemLists_295084!S4923</f>
        <v>0</v>
      </c>
    </row>
    <row r="4926" spans="1:9" x14ac:dyDescent="0.25">
      <c r="A4926" t="str">
        <f>IF(ItemLists_295084!A4924="Juvenile Non-Fiction","JNF","")</f>
        <v/>
      </c>
      <c r="B4926">
        <f>ItemLists_295084!B4924</f>
        <v>0</v>
      </c>
      <c r="C4926" t="str">
        <f>LEFT(ItemLists_295084!D4924,36)</f>
        <v/>
      </c>
      <c r="D4926" s="3" t="str">
        <f>IF(ItemLists_295084!AE4924=1,"Yes","No")</f>
        <v>No</v>
      </c>
      <c r="E4926" s="18">
        <f>ItemLists_295084!C4924</f>
        <v>0</v>
      </c>
      <c r="F4926">
        <f>ItemLists_295084!F4924</f>
        <v>0</v>
      </c>
      <c r="G4926">
        <f>ItemLists_295084!P4924</f>
        <v>0</v>
      </c>
      <c r="H4926" s="1">
        <f>ItemLists_295084!W4924</f>
        <v>0</v>
      </c>
      <c r="I4926">
        <f>ItemLists_295084!S4924</f>
        <v>0</v>
      </c>
    </row>
    <row r="4927" spans="1:9" x14ac:dyDescent="0.25">
      <c r="A4927" t="str">
        <f>IF(ItemLists_295084!A4925="Juvenile Non-Fiction","JNF","")</f>
        <v/>
      </c>
      <c r="B4927">
        <f>ItemLists_295084!B4925</f>
        <v>0</v>
      </c>
      <c r="C4927" t="str">
        <f>LEFT(ItemLists_295084!D4925,36)</f>
        <v/>
      </c>
      <c r="D4927" s="3" t="str">
        <f>IF(ItemLists_295084!AE4925=1,"Yes","No")</f>
        <v>No</v>
      </c>
      <c r="E4927" s="18">
        <f>ItemLists_295084!C4925</f>
        <v>0</v>
      </c>
      <c r="F4927">
        <f>ItemLists_295084!F4925</f>
        <v>0</v>
      </c>
      <c r="G4927">
        <f>ItemLists_295084!P4925</f>
        <v>0</v>
      </c>
      <c r="H4927" s="1">
        <f>ItemLists_295084!W4925</f>
        <v>0</v>
      </c>
      <c r="I4927">
        <f>ItemLists_295084!S4925</f>
        <v>0</v>
      </c>
    </row>
    <row r="4928" spans="1:9" x14ac:dyDescent="0.25">
      <c r="A4928" t="str">
        <f>IF(ItemLists_295084!A4926="Juvenile Non-Fiction","JNF","")</f>
        <v/>
      </c>
      <c r="B4928">
        <f>ItemLists_295084!B4926</f>
        <v>0</v>
      </c>
      <c r="C4928" t="str">
        <f>LEFT(ItemLists_295084!D4926,36)</f>
        <v/>
      </c>
      <c r="D4928" s="3" t="str">
        <f>IF(ItemLists_295084!AE4926=1,"Yes","No")</f>
        <v>No</v>
      </c>
      <c r="E4928" s="18">
        <f>ItemLists_295084!C4926</f>
        <v>0</v>
      </c>
      <c r="F4928">
        <f>ItemLists_295084!F4926</f>
        <v>0</v>
      </c>
      <c r="G4928">
        <f>ItemLists_295084!P4926</f>
        <v>0</v>
      </c>
      <c r="H4928" s="1">
        <f>ItemLists_295084!W4926</f>
        <v>0</v>
      </c>
      <c r="I4928">
        <f>ItemLists_295084!S4926</f>
        <v>0</v>
      </c>
    </row>
    <row r="4929" spans="1:9" x14ac:dyDescent="0.25">
      <c r="A4929" t="str">
        <f>IF(ItemLists_295084!A4927="Juvenile Non-Fiction","JNF","")</f>
        <v/>
      </c>
      <c r="B4929">
        <f>ItemLists_295084!B4927</f>
        <v>0</v>
      </c>
      <c r="C4929" t="str">
        <f>LEFT(ItemLists_295084!D4927,36)</f>
        <v/>
      </c>
      <c r="D4929" s="3" t="str">
        <f>IF(ItemLists_295084!AE4927=1,"Yes","No")</f>
        <v>No</v>
      </c>
      <c r="E4929" s="18">
        <f>ItemLists_295084!C4927</f>
        <v>0</v>
      </c>
      <c r="F4929">
        <f>ItemLists_295084!F4927</f>
        <v>0</v>
      </c>
      <c r="G4929">
        <f>ItemLists_295084!P4927</f>
        <v>0</v>
      </c>
      <c r="H4929" s="1">
        <f>ItemLists_295084!W4927</f>
        <v>0</v>
      </c>
      <c r="I4929">
        <f>ItemLists_295084!S4927</f>
        <v>0</v>
      </c>
    </row>
    <row r="4930" spans="1:9" x14ac:dyDescent="0.25">
      <c r="A4930" t="str">
        <f>IF(ItemLists_295084!A4928="Juvenile Non-Fiction","JNF","")</f>
        <v/>
      </c>
      <c r="B4930">
        <f>ItemLists_295084!B4928</f>
        <v>0</v>
      </c>
      <c r="C4930" t="str">
        <f>LEFT(ItemLists_295084!D4928,36)</f>
        <v/>
      </c>
      <c r="D4930" s="3" t="str">
        <f>IF(ItemLists_295084!AE4928=1,"Yes","No")</f>
        <v>No</v>
      </c>
      <c r="E4930" s="18">
        <f>ItemLists_295084!C4928</f>
        <v>0</v>
      </c>
      <c r="F4930">
        <f>ItemLists_295084!F4928</f>
        <v>0</v>
      </c>
      <c r="G4930">
        <f>ItemLists_295084!P4928</f>
        <v>0</v>
      </c>
      <c r="H4930" s="1">
        <f>ItemLists_295084!W4928</f>
        <v>0</v>
      </c>
      <c r="I4930">
        <f>ItemLists_295084!S4928</f>
        <v>0</v>
      </c>
    </row>
    <row r="4931" spans="1:9" x14ac:dyDescent="0.25">
      <c r="A4931" t="str">
        <f>IF(ItemLists_295084!A4929="Juvenile Non-Fiction","JNF","")</f>
        <v/>
      </c>
      <c r="B4931">
        <f>ItemLists_295084!B4929</f>
        <v>0</v>
      </c>
      <c r="C4931" t="str">
        <f>LEFT(ItemLists_295084!D4929,36)</f>
        <v/>
      </c>
      <c r="D4931" s="3" t="str">
        <f>IF(ItemLists_295084!AE4929=1,"Yes","No")</f>
        <v>No</v>
      </c>
      <c r="E4931" s="18">
        <f>ItemLists_295084!C4929</f>
        <v>0</v>
      </c>
      <c r="F4931">
        <f>ItemLists_295084!F4929</f>
        <v>0</v>
      </c>
      <c r="G4931">
        <f>ItemLists_295084!P4929</f>
        <v>0</v>
      </c>
      <c r="H4931" s="1">
        <f>ItemLists_295084!W4929</f>
        <v>0</v>
      </c>
      <c r="I4931">
        <f>ItemLists_295084!S4929</f>
        <v>0</v>
      </c>
    </row>
    <row r="4932" spans="1:9" x14ac:dyDescent="0.25">
      <c r="A4932" t="str">
        <f>IF(ItemLists_295084!A4930="Juvenile Non-Fiction","JNF","")</f>
        <v/>
      </c>
      <c r="B4932">
        <f>ItemLists_295084!B4930</f>
        <v>0</v>
      </c>
      <c r="C4932" t="str">
        <f>LEFT(ItemLists_295084!D4930,36)</f>
        <v/>
      </c>
      <c r="D4932" s="3" t="str">
        <f>IF(ItemLists_295084!AE4930=1,"Yes","No")</f>
        <v>No</v>
      </c>
      <c r="E4932" s="18">
        <f>ItemLists_295084!C4930</f>
        <v>0</v>
      </c>
      <c r="F4932">
        <f>ItemLists_295084!F4930</f>
        <v>0</v>
      </c>
      <c r="G4932">
        <f>ItemLists_295084!P4930</f>
        <v>0</v>
      </c>
      <c r="H4932" s="1">
        <f>ItemLists_295084!W4930</f>
        <v>0</v>
      </c>
      <c r="I4932">
        <f>ItemLists_295084!S4930</f>
        <v>0</v>
      </c>
    </row>
    <row r="4933" spans="1:9" x14ac:dyDescent="0.25">
      <c r="A4933" t="str">
        <f>IF(ItemLists_295084!A4931="Juvenile Non-Fiction","JNF","")</f>
        <v/>
      </c>
      <c r="B4933">
        <f>ItemLists_295084!B4931</f>
        <v>0</v>
      </c>
      <c r="C4933" t="str">
        <f>LEFT(ItemLists_295084!D4931,36)</f>
        <v/>
      </c>
      <c r="D4933" s="3" t="str">
        <f>IF(ItemLists_295084!AE4931=1,"Yes","No")</f>
        <v>No</v>
      </c>
      <c r="E4933" s="18">
        <f>ItemLists_295084!C4931</f>
        <v>0</v>
      </c>
      <c r="F4933">
        <f>ItemLists_295084!F4931</f>
        <v>0</v>
      </c>
      <c r="G4933">
        <f>ItemLists_295084!P4931</f>
        <v>0</v>
      </c>
      <c r="H4933" s="1">
        <f>ItemLists_295084!W4931</f>
        <v>0</v>
      </c>
      <c r="I4933">
        <f>ItemLists_295084!S4931</f>
        <v>0</v>
      </c>
    </row>
    <row r="4934" spans="1:9" x14ac:dyDescent="0.25">
      <c r="A4934" t="str">
        <f>IF(ItemLists_295084!A4932="Juvenile Non-Fiction","JNF","")</f>
        <v/>
      </c>
      <c r="B4934">
        <f>ItemLists_295084!B4932</f>
        <v>0</v>
      </c>
      <c r="C4934" t="str">
        <f>LEFT(ItemLists_295084!D4932,36)</f>
        <v/>
      </c>
      <c r="D4934" s="3" t="str">
        <f>IF(ItemLists_295084!AE4932=1,"Yes","No")</f>
        <v>No</v>
      </c>
      <c r="E4934" s="18">
        <f>ItemLists_295084!C4932</f>
        <v>0</v>
      </c>
      <c r="F4934">
        <f>ItemLists_295084!F4932</f>
        <v>0</v>
      </c>
      <c r="G4934">
        <f>ItemLists_295084!P4932</f>
        <v>0</v>
      </c>
      <c r="H4934" s="1">
        <f>ItemLists_295084!W4932</f>
        <v>0</v>
      </c>
      <c r="I4934">
        <f>ItemLists_295084!S4932</f>
        <v>0</v>
      </c>
    </row>
    <row r="4935" spans="1:9" x14ac:dyDescent="0.25">
      <c r="A4935" t="str">
        <f>IF(ItemLists_295084!A4933="Juvenile Non-Fiction","JNF","")</f>
        <v/>
      </c>
      <c r="B4935">
        <f>ItemLists_295084!B4933</f>
        <v>0</v>
      </c>
      <c r="C4935" t="str">
        <f>LEFT(ItemLists_295084!D4933,36)</f>
        <v/>
      </c>
      <c r="D4935" s="3" t="str">
        <f>IF(ItemLists_295084!AE4933=1,"Yes","No")</f>
        <v>No</v>
      </c>
      <c r="E4935" s="18">
        <f>ItemLists_295084!C4933</f>
        <v>0</v>
      </c>
      <c r="F4935">
        <f>ItemLists_295084!F4933</f>
        <v>0</v>
      </c>
      <c r="G4935">
        <f>ItemLists_295084!P4933</f>
        <v>0</v>
      </c>
      <c r="H4935" s="1">
        <f>ItemLists_295084!W4933</f>
        <v>0</v>
      </c>
      <c r="I4935">
        <f>ItemLists_295084!S4933</f>
        <v>0</v>
      </c>
    </row>
    <row r="4936" spans="1:9" x14ac:dyDescent="0.25">
      <c r="A4936" t="str">
        <f>IF(ItemLists_295084!A4934="Juvenile Non-Fiction","JNF","")</f>
        <v/>
      </c>
      <c r="B4936">
        <f>ItemLists_295084!B4934</f>
        <v>0</v>
      </c>
      <c r="C4936" t="str">
        <f>LEFT(ItemLists_295084!D4934,36)</f>
        <v/>
      </c>
      <c r="D4936" s="3" t="str">
        <f>IF(ItemLists_295084!AE4934=1,"Yes","No")</f>
        <v>No</v>
      </c>
      <c r="E4936" s="18">
        <f>ItemLists_295084!C4934</f>
        <v>0</v>
      </c>
      <c r="F4936">
        <f>ItemLists_295084!F4934</f>
        <v>0</v>
      </c>
      <c r="G4936">
        <f>ItemLists_295084!P4934</f>
        <v>0</v>
      </c>
      <c r="H4936" s="1">
        <f>ItemLists_295084!W4934</f>
        <v>0</v>
      </c>
      <c r="I4936">
        <f>ItemLists_295084!S4934</f>
        <v>0</v>
      </c>
    </row>
    <row r="4937" spans="1:9" x14ac:dyDescent="0.25">
      <c r="A4937" t="str">
        <f>IF(ItemLists_295084!A4935="Juvenile Non-Fiction","JNF","")</f>
        <v/>
      </c>
      <c r="B4937">
        <f>ItemLists_295084!B4935</f>
        <v>0</v>
      </c>
      <c r="C4937" t="str">
        <f>LEFT(ItemLists_295084!D4935,36)</f>
        <v/>
      </c>
      <c r="D4937" s="3" t="str">
        <f>IF(ItemLists_295084!AE4935=1,"Yes","No")</f>
        <v>No</v>
      </c>
      <c r="E4937" s="18">
        <f>ItemLists_295084!C4935</f>
        <v>0</v>
      </c>
      <c r="F4937">
        <f>ItemLists_295084!F4935</f>
        <v>0</v>
      </c>
      <c r="G4937">
        <f>ItemLists_295084!P4935</f>
        <v>0</v>
      </c>
      <c r="H4937" s="1">
        <f>ItemLists_295084!W4935</f>
        <v>0</v>
      </c>
      <c r="I4937">
        <f>ItemLists_295084!S4935</f>
        <v>0</v>
      </c>
    </row>
    <row r="4938" spans="1:9" x14ac:dyDescent="0.25">
      <c r="A4938" t="str">
        <f>IF(ItemLists_295084!A4936="Juvenile Non-Fiction","JNF","")</f>
        <v/>
      </c>
      <c r="B4938">
        <f>ItemLists_295084!B4936</f>
        <v>0</v>
      </c>
      <c r="C4938" t="str">
        <f>LEFT(ItemLists_295084!D4936,36)</f>
        <v/>
      </c>
      <c r="D4938" s="3" t="str">
        <f>IF(ItemLists_295084!AE4936=1,"Yes","No")</f>
        <v>No</v>
      </c>
      <c r="E4938" s="18">
        <f>ItemLists_295084!C4936</f>
        <v>0</v>
      </c>
      <c r="F4938">
        <f>ItemLists_295084!F4936</f>
        <v>0</v>
      </c>
      <c r="G4938">
        <f>ItemLists_295084!P4936</f>
        <v>0</v>
      </c>
      <c r="H4938" s="1">
        <f>ItemLists_295084!W4936</f>
        <v>0</v>
      </c>
      <c r="I4938">
        <f>ItemLists_295084!S4936</f>
        <v>0</v>
      </c>
    </row>
    <row r="4939" spans="1:9" x14ac:dyDescent="0.25">
      <c r="A4939" t="str">
        <f>IF(ItemLists_295084!A4937="Juvenile Non-Fiction","JNF","")</f>
        <v/>
      </c>
      <c r="B4939">
        <f>ItemLists_295084!B4937</f>
        <v>0</v>
      </c>
      <c r="C4939" t="str">
        <f>LEFT(ItemLists_295084!D4937,36)</f>
        <v/>
      </c>
      <c r="D4939" s="3" t="str">
        <f>IF(ItemLists_295084!AE4937=1,"Yes","No")</f>
        <v>No</v>
      </c>
      <c r="E4939" s="18">
        <f>ItemLists_295084!C4937</f>
        <v>0</v>
      </c>
      <c r="F4939">
        <f>ItemLists_295084!F4937</f>
        <v>0</v>
      </c>
      <c r="G4939">
        <f>ItemLists_295084!P4937</f>
        <v>0</v>
      </c>
      <c r="H4939" s="1">
        <f>ItemLists_295084!W4937</f>
        <v>0</v>
      </c>
      <c r="I4939">
        <f>ItemLists_295084!S4937</f>
        <v>0</v>
      </c>
    </row>
    <row r="4940" spans="1:9" x14ac:dyDescent="0.25">
      <c r="A4940" t="str">
        <f>IF(ItemLists_295084!A4938="Juvenile Non-Fiction","JNF","")</f>
        <v/>
      </c>
      <c r="B4940">
        <f>ItemLists_295084!B4938</f>
        <v>0</v>
      </c>
      <c r="C4940" t="str">
        <f>LEFT(ItemLists_295084!D4938,36)</f>
        <v/>
      </c>
      <c r="D4940" s="3" t="str">
        <f>IF(ItemLists_295084!AE4938=1,"Yes","No")</f>
        <v>No</v>
      </c>
      <c r="E4940" s="18">
        <f>ItemLists_295084!C4938</f>
        <v>0</v>
      </c>
      <c r="F4940">
        <f>ItemLists_295084!F4938</f>
        <v>0</v>
      </c>
      <c r="G4940">
        <f>ItemLists_295084!P4938</f>
        <v>0</v>
      </c>
      <c r="H4940" s="1">
        <f>ItemLists_295084!W4938</f>
        <v>0</v>
      </c>
      <c r="I4940">
        <f>ItemLists_295084!S4938</f>
        <v>0</v>
      </c>
    </row>
    <row r="4941" spans="1:9" x14ac:dyDescent="0.25">
      <c r="A4941" t="str">
        <f>IF(ItemLists_295084!A4939="Juvenile Non-Fiction","JNF","")</f>
        <v/>
      </c>
      <c r="B4941">
        <f>ItemLists_295084!B4939</f>
        <v>0</v>
      </c>
      <c r="C4941" t="str">
        <f>LEFT(ItemLists_295084!D4939,36)</f>
        <v/>
      </c>
      <c r="D4941" s="3" t="str">
        <f>IF(ItemLists_295084!AE4939=1,"Yes","No")</f>
        <v>No</v>
      </c>
      <c r="E4941" s="18">
        <f>ItemLists_295084!C4939</f>
        <v>0</v>
      </c>
      <c r="F4941">
        <f>ItemLists_295084!F4939</f>
        <v>0</v>
      </c>
      <c r="G4941">
        <f>ItemLists_295084!P4939</f>
        <v>0</v>
      </c>
      <c r="H4941" s="1">
        <f>ItemLists_295084!W4939</f>
        <v>0</v>
      </c>
      <c r="I4941">
        <f>ItemLists_295084!S4939</f>
        <v>0</v>
      </c>
    </row>
    <row r="4942" spans="1:9" x14ac:dyDescent="0.25">
      <c r="A4942" t="str">
        <f>IF(ItemLists_295084!A4940="Juvenile Non-Fiction","JNF","")</f>
        <v/>
      </c>
      <c r="B4942">
        <f>ItemLists_295084!B4940</f>
        <v>0</v>
      </c>
      <c r="C4942" t="str">
        <f>LEFT(ItemLists_295084!D4940,36)</f>
        <v/>
      </c>
      <c r="D4942" s="3" t="str">
        <f>IF(ItemLists_295084!AE4940=1,"Yes","No")</f>
        <v>No</v>
      </c>
      <c r="E4942" s="18">
        <f>ItemLists_295084!C4940</f>
        <v>0</v>
      </c>
      <c r="F4942">
        <f>ItemLists_295084!F4940</f>
        <v>0</v>
      </c>
      <c r="G4942">
        <f>ItemLists_295084!P4940</f>
        <v>0</v>
      </c>
      <c r="H4942" s="1">
        <f>ItemLists_295084!W4940</f>
        <v>0</v>
      </c>
      <c r="I4942">
        <f>ItemLists_295084!S4940</f>
        <v>0</v>
      </c>
    </row>
    <row r="4943" spans="1:9" x14ac:dyDescent="0.25">
      <c r="A4943" t="str">
        <f>IF(ItemLists_295084!A4941="Juvenile Non-Fiction","JNF","")</f>
        <v/>
      </c>
      <c r="B4943">
        <f>ItemLists_295084!B4941</f>
        <v>0</v>
      </c>
      <c r="C4943" t="str">
        <f>LEFT(ItemLists_295084!D4941,36)</f>
        <v/>
      </c>
      <c r="D4943" s="3" t="str">
        <f>IF(ItemLists_295084!AE4941=1,"Yes","No")</f>
        <v>No</v>
      </c>
      <c r="E4943" s="18">
        <f>ItemLists_295084!C4941</f>
        <v>0</v>
      </c>
      <c r="F4943">
        <f>ItemLists_295084!F4941</f>
        <v>0</v>
      </c>
      <c r="G4943">
        <f>ItemLists_295084!P4941</f>
        <v>0</v>
      </c>
      <c r="H4943" s="1">
        <f>ItemLists_295084!W4941</f>
        <v>0</v>
      </c>
      <c r="I4943">
        <f>ItemLists_295084!S4941</f>
        <v>0</v>
      </c>
    </row>
    <row r="4944" spans="1:9" x14ac:dyDescent="0.25">
      <c r="A4944" t="str">
        <f>IF(ItemLists_295084!A4942="Juvenile Non-Fiction","JNF","")</f>
        <v/>
      </c>
      <c r="B4944">
        <f>ItemLists_295084!B4942</f>
        <v>0</v>
      </c>
      <c r="C4944" t="str">
        <f>LEFT(ItemLists_295084!D4942,36)</f>
        <v/>
      </c>
      <c r="D4944" s="3" t="str">
        <f>IF(ItemLists_295084!AE4942=1,"Yes","No")</f>
        <v>No</v>
      </c>
      <c r="E4944" s="18">
        <f>ItemLists_295084!C4942</f>
        <v>0</v>
      </c>
      <c r="F4944">
        <f>ItemLists_295084!F4942</f>
        <v>0</v>
      </c>
      <c r="G4944">
        <f>ItemLists_295084!P4942</f>
        <v>0</v>
      </c>
      <c r="H4944" s="1">
        <f>ItemLists_295084!W4942</f>
        <v>0</v>
      </c>
      <c r="I4944">
        <f>ItemLists_295084!S4942</f>
        <v>0</v>
      </c>
    </row>
    <row r="4945" spans="1:9" x14ac:dyDescent="0.25">
      <c r="A4945" t="str">
        <f>IF(ItemLists_295084!A4943="Juvenile Non-Fiction","JNF","")</f>
        <v/>
      </c>
      <c r="B4945">
        <f>ItemLists_295084!B4943</f>
        <v>0</v>
      </c>
      <c r="C4945" t="str">
        <f>LEFT(ItemLists_295084!D4943,36)</f>
        <v/>
      </c>
      <c r="D4945" s="3" t="str">
        <f>IF(ItemLists_295084!AE4943=1,"Yes","No")</f>
        <v>No</v>
      </c>
      <c r="E4945" s="18">
        <f>ItemLists_295084!C4943</f>
        <v>0</v>
      </c>
      <c r="F4945">
        <f>ItemLists_295084!F4943</f>
        <v>0</v>
      </c>
      <c r="G4945">
        <f>ItemLists_295084!P4943</f>
        <v>0</v>
      </c>
      <c r="H4945" s="1">
        <f>ItemLists_295084!W4943</f>
        <v>0</v>
      </c>
      <c r="I4945">
        <f>ItemLists_295084!S4943</f>
        <v>0</v>
      </c>
    </row>
    <row r="4946" spans="1:9" x14ac:dyDescent="0.25">
      <c r="A4946" t="str">
        <f>IF(ItemLists_295084!A4944="Juvenile Non-Fiction","JNF","")</f>
        <v/>
      </c>
      <c r="B4946">
        <f>ItemLists_295084!B4944</f>
        <v>0</v>
      </c>
      <c r="C4946" t="str">
        <f>LEFT(ItemLists_295084!D4944,36)</f>
        <v/>
      </c>
      <c r="D4946" s="3" t="str">
        <f>IF(ItemLists_295084!AE4944=1,"Yes","No")</f>
        <v>No</v>
      </c>
      <c r="E4946" s="18">
        <f>ItemLists_295084!C4944</f>
        <v>0</v>
      </c>
      <c r="F4946">
        <f>ItemLists_295084!F4944</f>
        <v>0</v>
      </c>
      <c r="G4946">
        <f>ItemLists_295084!P4944</f>
        <v>0</v>
      </c>
      <c r="H4946" s="1">
        <f>ItemLists_295084!W4944</f>
        <v>0</v>
      </c>
      <c r="I4946">
        <f>ItemLists_295084!S4944</f>
        <v>0</v>
      </c>
    </row>
    <row r="4947" spans="1:9" x14ac:dyDescent="0.25">
      <c r="A4947" t="str">
        <f>IF(ItemLists_295084!A4945="Juvenile Non-Fiction","JNF","")</f>
        <v/>
      </c>
      <c r="B4947">
        <f>ItemLists_295084!B4945</f>
        <v>0</v>
      </c>
      <c r="C4947" t="str">
        <f>LEFT(ItemLists_295084!D4945,36)</f>
        <v/>
      </c>
      <c r="D4947" s="3" t="str">
        <f>IF(ItemLists_295084!AE4945=1,"Yes","No")</f>
        <v>No</v>
      </c>
      <c r="E4947" s="18">
        <f>ItemLists_295084!C4945</f>
        <v>0</v>
      </c>
      <c r="F4947">
        <f>ItemLists_295084!F4945</f>
        <v>0</v>
      </c>
      <c r="G4947">
        <f>ItemLists_295084!P4945</f>
        <v>0</v>
      </c>
      <c r="H4947" s="1">
        <f>ItemLists_295084!W4945</f>
        <v>0</v>
      </c>
      <c r="I4947">
        <f>ItemLists_295084!S4945</f>
        <v>0</v>
      </c>
    </row>
    <row r="4948" spans="1:9" x14ac:dyDescent="0.25">
      <c r="A4948" t="str">
        <f>IF(ItemLists_295084!A4946="Juvenile Non-Fiction","JNF","")</f>
        <v/>
      </c>
      <c r="B4948">
        <f>ItemLists_295084!B4946</f>
        <v>0</v>
      </c>
      <c r="C4948" t="str">
        <f>LEFT(ItemLists_295084!D4946,36)</f>
        <v/>
      </c>
      <c r="D4948" s="3" t="str">
        <f>IF(ItemLists_295084!AE4946=1,"Yes","No")</f>
        <v>No</v>
      </c>
      <c r="E4948" s="18">
        <f>ItemLists_295084!C4946</f>
        <v>0</v>
      </c>
      <c r="F4948">
        <f>ItemLists_295084!F4946</f>
        <v>0</v>
      </c>
      <c r="G4948">
        <f>ItemLists_295084!P4946</f>
        <v>0</v>
      </c>
      <c r="H4948" s="1">
        <f>ItemLists_295084!W4946</f>
        <v>0</v>
      </c>
      <c r="I4948">
        <f>ItemLists_295084!S4946</f>
        <v>0</v>
      </c>
    </row>
    <row r="4949" spans="1:9" x14ac:dyDescent="0.25">
      <c r="A4949" t="str">
        <f>IF(ItemLists_295084!A4947="Juvenile Non-Fiction","JNF","")</f>
        <v/>
      </c>
      <c r="B4949">
        <f>ItemLists_295084!B4947</f>
        <v>0</v>
      </c>
      <c r="C4949" t="str">
        <f>LEFT(ItemLists_295084!D4947,36)</f>
        <v/>
      </c>
      <c r="D4949" s="3" t="str">
        <f>IF(ItemLists_295084!AE4947=1,"Yes","No")</f>
        <v>No</v>
      </c>
      <c r="E4949" s="18">
        <f>ItemLists_295084!C4947</f>
        <v>0</v>
      </c>
      <c r="F4949">
        <f>ItemLists_295084!F4947</f>
        <v>0</v>
      </c>
      <c r="G4949">
        <f>ItemLists_295084!P4947</f>
        <v>0</v>
      </c>
      <c r="H4949" s="1">
        <f>ItemLists_295084!W4947</f>
        <v>0</v>
      </c>
      <c r="I4949">
        <f>ItemLists_295084!S4947</f>
        <v>0</v>
      </c>
    </row>
    <row r="4950" spans="1:9" x14ac:dyDescent="0.25">
      <c r="A4950" t="str">
        <f>IF(ItemLists_295084!A4948="Juvenile Non-Fiction","JNF","")</f>
        <v/>
      </c>
      <c r="B4950">
        <f>ItemLists_295084!B4948</f>
        <v>0</v>
      </c>
      <c r="C4950" t="str">
        <f>LEFT(ItemLists_295084!D4948,36)</f>
        <v/>
      </c>
      <c r="D4950" s="3" t="str">
        <f>IF(ItemLists_295084!AE4948=1,"Yes","No")</f>
        <v>No</v>
      </c>
      <c r="E4950" s="18">
        <f>ItemLists_295084!C4948</f>
        <v>0</v>
      </c>
      <c r="F4950">
        <f>ItemLists_295084!F4948</f>
        <v>0</v>
      </c>
      <c r="G4950">
        <f>ItemLists_295084!P4948</f>
        <v>0</v>
      </c>
      <c r="H4950" s="1">
        <f>ItemLists_295084!W4948</f>
        <v>0</v>
      </c>
      <c r="I4950">
        <f>ItemLists_295084!S4948</f>
        <v>0</v>
      </c>
    </row>
    <row r="4951" spans="1:9" x14ac:dyDescent="0.25">
      <c r="A4951" t="str">
        <f>IF(ItemLists_295084!A4949="Juvenile Non-Fiction","JNF","")</f>
        <v/>
      </c>
      <c r="B4951">
        <f>ItemLists_295084!B4949</f>
        <v>0</v>
      </c>
      <c r="C4951" t="str">
        <f>LEFT(ItemLists_295084!D4949,36)</f>
        <v/>
      </c>
      <c r="D4951" s="3" t="str">
        <f>IF(ItemLists_295084!AE4949=1,"Yes","No")</f>
        <v>No</v>
      </c>
      <c r="E4951" s="18">
        <f>ItemLists_295084!C4949</f>
        <v>0</v>
      </c>
      <c r="F4951">
        <f>ItemLists_295084!F4949</f>
        <v>0</v>
      </c>
      <c r="G4951">
        <f>ItemLists_295084!P4949</f>
        <v>0</v>
      </c>
      <c r="H4951" s="1">
        <f>ItemLists_295084!W4949</f>
        <v>0</v>
      </c>
      <c r="I4951">
        <f>ItemLists_295084!S4949</f>
        <v>0</v>
      </c>
    </row>
    <row r="4952" spans="1:9" x14ac:dyDescent="0.25">
      <c r="A4952" t="str">
        <f>IF(ItemLists_295084!A4950="Juvenile Non-Fiction","JNF","")</f>
        <v/>
      </c>
      <c r="B4952">
        <f>ItemLists_295084!B4950</f>
        <v>0</v>
      </c>
      <c r="C4952" t="str">
        <f>LEFT(ItemLists_295084!D4950,36)</f>
        <v/>
      </c>
      <c r="D4952" s="3" t="str">
        <f>IF(ItemLists_295084!AE4950=1,"Yes","No")</f>
        <v>No</v>
      </c>
      <c r="E4952" s="18">
        <f>ItemLists_295084!C4950</f>
        <v>0</v>
      </c>
      <c r="F4952">
        <f>ItemLists_295084!F4950</f>
        <v>0</v>
      </c>
      <c r="G4952">
        <f>ItemLists_295084!P4950</f>
        <v>0</v>
      </c>
      <c r="H4952" s="1">
        <f>ItemLists_295084!W4950</f>
        <v>0</v>
      </c>
      <c r="I4952">
        <f>ItemLists_295084!S4950</f>
        <v>0</v>
      </c>
    </row>
    <row r="4953" spans="1:9" x14ac:dyDescent="0.25">
      <c r="A4953" t="str">
        <f>IF(ItemLists_295084!A4951="Juvenile Non-Fiction","JNF","")</f>
        <v/>
      </c>
      <c r="B4953">
        <f>ItemLists_295084!B4951</f>
        <v>0</v>
      </c>
      <c r="C4953" t="str">
        <f>LEFT(ItemLists_295084!D4951,36)</f>
        <v/>
      </c>
      <c r="D4953" s="3" t="str">
        <f>IF(ItemLists_295084!AE4951=1,"Yes","No")</f>
        <v>No</v>
      </c>
      <c r="E4953" s="18">
        <f>ItemLists_295084!C4951</f>
        <v>0</v>
      </c>
      <c r="F4953">
        <f>ItemLists_295084!F4951</f>
        <v>0</v>
      </c>
      <c r="G4953">
        <f>ItemLists_295084!P4951</f>
        <v>0</v>
      </c>
      <c r="H4953" s="1">
        <f>ItemLists_295084!W4951</f>
        <v>0</v>
      </c>
      <c r="I4953">
        <f>ItemLists_295084!S4951</f>
        <v>0</v>
      </c>
    </row>
    <row r="4954" spans="1:9" x14ac:dyDescent="0.25">
      <c r="A4954" t="str">
        <f>IF(ItemLists_295084!A4952="Juvenile Non-Fiction","JNF","")</f>
        <v/>
      </c>
      <c r="B4954">
        <f>ItemLists_295084!B4952</f>
        <v>0</v>
      </c>
      <c r="C4954" t="str">
        <f>LEFT(ItemLists_295084!D4952,36)</f>
        <v/>
      </c>
      <c r="D4954" s="3" t="str">
        <f>IF(ItemLists_295084!AE4952=1,"Yes","No")</f>
        <v>No</v>
      </c>
      <c r="E4954" s="18">
        <f>ItemLists_295084!C4952</f>
        <v>0</v>
      </c>
      <c r="F4954">
        <f>ItemLists_295084!F4952</f>
        <v>0</v>
      </c>
      <c r="G4954">
        <f>ItemLists_295084!P4952</f>
        <v>0</v>
      </c>
      <c r="H4954" s="1">
        <f>ItemLists_295084!W4952</f>
        <v>0</v>
      </c>
      <c r="I4954">
        <f>ItemLists_295084!S4952</f>
        <v>0</v>
      </c>
    </row>
    <row r="4955" spans="1:9" x14ac:dyDescent="0.25">
      <c r="A4955" t="str">
        <f>IF(ItemLists_295084!A4953="Juvenile Non-Fiction","JNF","")</f>
        <v/>
      </c>
      <c r="B4955">
        <f>ItemLists_295084!B4953</f>
        <v>0</v>
      </c>
      <c r="C4955" t="str">
        <f>LEFT(ItemLists_295084!D4953,36)</f>
        <v/>
      </c>
      <c r="D4955" s="3" t="str">
        <f>IF(ItemLists_295084!AE4953=1,"Yes","No")</f>
        <v>No</v>
      </c>
      <c r="E4955" s="18">
        <f>ItemLists_295084!C4953</f>
        <v>0</v>
      </c>
      <c r="F4955">
        <f>ItemLists_295084!F4953</f>
        <v>0</v>
      </c>
      <c r="G4955">
        <f>ItemLists_295084!P4953</f>
        <v>0</v>
      </c>
      <c r="H4955" s="1">
        <f>ItemLists_295084!W4953</f>
        <v>0</v>
      </c>
      <c r="I4955">
        <f>ItemLists_295084!S4953</f>
        <v>0</v>
      </c>
    </row>
    <row r="4956" spans="1:9" x14ac:dyDescent="0.25">
      <c r="A4956" t="str">
        <f>IF(ItemLists_295084!A4954="Juvenile Non-Fiction","JNF","")</f>
        <v/>
      </c>
      <c r="B4956">
        <f>ItemLists_295084!B4954</f>
        <v>0</v>
      </c>
      <c r="C4956" t="str">
        <f>LEFT(ItemLists_295084!D4954,36)</f>
        <v/>
      </c>
      <c r="D4956" s="3" t="str">
        <f>IF(ItemLists_295084!AE4954=1,"Yes","No")</f>
        <v>No</v>
      </c>
      <c r="E4956" s="18">
        <f>ItemLists_295084!C4954</f>
        <v>0</v>
      </c>
      <c r="F4956">
        <f>ItemLists_295084!F4954</f>
        <v>0</v>
      </c>
      <c r="G4956">
        <f>ItemLists_295084!P4954</f>
        <v>0</v>
      </c>
      <c r="H4956" s="1">
        <f>ItemLists_295084!W4954</f>
        <v>0</v>
      </c>
      <c r="I4956">
        <f>ItemLists_295084!S4954</f>
        <v>0</v>
      </c>
    </row>
    <row r="4957" spans="1:9" x14ac:dyDescent="0.25">
      <c r="A4957" t="str">
        <f>IF(ItemLists_295084!A4955="Juvenile Non-Fiction","JNF","")</f>
        <v/>
      </c>
      <c r="B4957">
        <f>ItemLists_295084!B4955</f>
        <v>0</v>
      </c>
      <c r="C4957" t="str">
        <f>LEFT(ItemLists_295084!D4955,36)</f>
        <v/>
      </c>
      <c r="D4957" s="3" t="str">
        <f>IF(ItemLists_295084!AE4955=1,"Yes","No")</f>
        <v>No</v>
      </c>
      <c r="E4957" s="18">
        <f>ItemLists_295084!C4955</f>
        <v>0</v>
      </c>
      <c r="F4957">
        <f>ItemLists_295084!F4955</f>
        <v>0</v>
      </c>
      <c r="G4957">
        <f>ItemLists_295084!P4955</f>
        <v>0</v>
      </c>
      <c r="H4957" s="1">
        <f>ItemLists_295084!W4955</f>
        <v>0</v>
      </c>
      <c r="I4957">
        <f>ItemLists_295084!S4955</f>
        <v>0</v>
      </c>
    </row>
    <row r="4958" spans="1:9" x14ac:dyDescent="0.25">
      <c r="A4958" t="str">
        <f>IF(ItemLists_295084!A4956="Juvenile Non-Fiction","JNF","")</f>
        <v/>
      </c>
      <c r="B4958">
        <f>ItemLists_295084!B4956</f>
        <v>0</v>
      </c>
      <c r="C4958" t="str">
        <f>LEFT(ItemLists_295084!D4956,36)</f>
        <v/>
      </c>
      <c r="D4958" s="3" t="str">
        <f>IF(ItemLists_295084!AE4956=1,"Yes","No")</f>
        <v>No</v>
      </c>
      <c r="E4958" s="18">
        <f>ItemLists_295084!C4956</f>
        <v>0</v>
      </c>
      <c r="F4958">
        <f>ItemLists_295084!F4956</f>
        <v>0</v>
      </c>
      <c r="G4958">
        <f>ItemLists_295084!P4956</f>
        <v>0</v>
      </c>
      <c r="H4958" s="1">
        <f>ItemLists_295084!W4956</f>
        <v>0</v>
      </c>
      <c r="I4958">
        <f>ItemLists_295084!S4956</f>
        <v>0</v>
      </c>
    </row>
    <row r="4959" spans="1:9" x14ac:dyDescent="0.25">
      <c r="A4959" t="str">
        <f>IF(ItemLists_295084!A4957="Juvenile Non-Fiction","JNF","")</f>
        <v/>
      </c>
      <c r="B4959">
        <f>ItemLists_295084!B4957</f>
        <v>0</v>
      </c>
      <c r="C4959" t="str">
        <f>LEFT(ItemLists_295084!D4957,36)</f>
        <v/>
      </c>
      <c r="D4959" s="3" t="str">
        <f>IF(ItemLists_295084!AE4957=1,"Yes","No")</f>
        <v>No</v>
      </c>
      <c r="E4959" s="18">
        <f>ItemLists_295084!C4957</f>
        <v>0</v>
      </c>
      <c r="F4959">
        <f>ItemLists_295084!F4957</f>
        <v>0</v>
      </c>
      <c r="G4959">
        <f>ItemLists_295084!P4957</f>
        <v>0</v>
      </c>
      <c r="H4959" s="1">
        <f>ItemLists_295084!W4957</f>
        <v>0</v>
      </c>
      <c r="I4959">
        <f>ItemLists_295084!S4957</f>
        <v>0</v>
      </c>
    </row>
    <row r="4960" spans="1:9" x14ac:dyDescent="0.25">
      <c r="A4960" t="str">
        <f>IF(ItemLists_295084!A4958="Juvenile Non-Fiction","JNF","")</f>
        <v/>
      </c>
      <c r="B4960">
        <f>ItemLists_295084!B4958</f>
        <v>0</v>
      </c>
      <c r="C4960" t="str">
        <f>LEFT(ItemLists_295084!D4958,36)</f>
        <v/>
      </c>
      <c r="D4960" s="3" t="str">
        <f>IF(ItemLists_295084!AE4958=1,"Yes","No")</f>
        <v>No</v>
      </c>
      <c r="E4960" s="18">
        <f>ItemLists_295084!C4958</f>
        <v>0</v>
      </c>
      <c r="F4960">
        <f>ItemLists_295084!F4958</f>
        <v>0</v>
      </c>
      <c r="G4960">
        <f>ItemLists_295084!P4958</f>
        <v>0</v>
      </c>
      <c r="H4960" s="1">
        <f>ItemLists_295084!W4958</f>
        <v>0</v>
      </c>
      <c r="I4960">
        <f>ItemLists_295084!S4958</f>
        <v>0</v>
      </c>
    </row>
    <row r="4961" spans="1:9" x14ac:dyDescent="0.25">
      <c r="A4961" t="str">
        <f>IF(ItemLists_295084!A4959="Juvenile Non-Fiction","JNF","")</f>
        <v/>
      </c>
      <c r="B4961">
        <f>ItemLists_295084!B4959</f>
        <v>0</v>
      </c>
      <c r="C4961" t="str">
        <f>LEFT(ItemLists_295084!D4959,36)</f>
        <v/>
      </c>
      <c r="D4961" s="3" t="str">
        <f>IF(ItemLists_295084!AE4959=1,"Yes","No")</f>
        <v>No</v>
      </c>
      <c r="E4961" s="18">
        <f>ItemLists_295084!C4959</f>
        <v>0</v>
      </c>
      <c r="F4961">
        <f>ItemLists_295084!F4959</f>
        <v>0</v>
      </c>
      <c r="G4961">
        <f>ItemLists_295084!P4959</f>
        <v>0</v>
      </c>
      <c r="H4961" s="1">
        <f>ItemLists_295084!W4959</f>
        <v>0</v>
      </c>
      <c r="I4961">
        <f>ItemLists_295084!S4959</f>
        <v>0</v>
      </c>
    </row>
    <row r="4962" spans="1:9" x14ac:dyDescent="0.25">
      <c r="A4962" t="str">
        <f>IF(ItemLists_295084!A4960="Juvenile Non-Fiction","JNF","")</f>
        <v/>
      </c>
      <c r="B4962">
        <f>ItemLists_295084!B4960</f>
        <v>0</v>
      </c>
      <c r="C4962" t="str">
        <f>LEFT(ItemLists_295084!D4960,36)</f>
        <v/>
      </c>
      <c r="D4962" s="3" t="str">
        <f>IF(ItemLists_295084!AE4960=1,"Yes","No")</f>
        <v>No</v>
      </c>
      <c r="E4962" s="18">
        <f>ItemLists_295084!C4960</f>
        <v>0</v>
      </c>
      <c r="F4962">
        <f>ItemLists_295084!F4960</f>
        <v>0</v>
      </c>
      <c r="G4962">
        <f>ItemLists_295084!P4960</f>
        <v>0</v>
      </c>
      <c r="H4962" s="1">
        <f>ItemLists_295084!W4960</f>
        <v>0</v>
      </c>
      <c r="I4962">
        <f>ItemLists_295084!S4960</f>
        <v>0</v>
      </c>
    </row>
    <row r="4963" spans="1:9" x14ac:dyDescent="0.25">
      <c r="A4963" t="str">
        <f>IF(ItemLists_295084!A4961="Juvenile Non-Fiction","JNF","")</f>
        <v/>
      </c>
      <c r="B4963">
        <f>ItemLists_295084!B4961</f>
        <v>0</v>
      </c>
      <c r="C4963" t="str">
        <f>LEFT(ItemLists_295084!D4961,36)</f>
        <v/>
      </c>
      <c r="D4963" s="3" t="str">
        <f>IF(ItemLists_295084!AE4961=1,"Yes","No")</f>
        <v>No</v>
      </c>
      <c r="E4963" s="18">
        <f>ItemLists_295084!C4961</f>
        <v>0</v>
      </c>
      <c r="F4963">
        <f>ItemLists_295084!F4961</f>
        <v>0</v>
      </c>
      <c r="G4963">
        <f>ItemLists_295084!P4961</f>
        <v>0</v>
      </c>
      <c r="H4963" s="1">
        <f>ItemLists_295084!W4961</f>
        <v>0</v>
      </c>
      <c r="I4963">
        <f>ItemLists_295084!S4961</f>
        <v>0</v>
      </c>
    </row>
    <row r="4964" spans="1:9" x14ac:dyDescent="0.25">
      <c r="A4964" t="str">
        <f>IF(ItemLists_295084!A4962="Juvenile Non-Fiction","JNF","")</f>
        <v/>
      </c>
      <c r="B4964">
        <f>ItemLists_295084!B4962</f>
        <v>0</v>
      </c>
      <c r="C4964" t="str">
        <f>LEFT(ItemLists_295084!D4962,36)</f>
        <v/>
      </c>
      <c r="D4964" s="3" t="str">
        <f>IF(ItemLists_295084!AE4962=1,"Yes","No")</f>
        <v>No</v>
      </c>
      <c r="E4964" s="18">
        <f>ItemLists_295084!C4962</f>
        <v>0</v>
      </c>
      <c r="F4964">
        <f>ItemLists_295084!F4962</f>
        <v>0</v>
      </c>
      <c r="G4964">
        <f>ItemLists_295084!P4962</f>
        <v>0</v>
      </c>
      <c r="H4964" s="1">
        <f>ItemLists_295084!W4962</f>
        <v>0</v>
      </c>
      <c r="I4964">
        <f>ItemLists_295084!S4962</f>
        <v>0</v>
      </c>
    </row>
    <row r="4965" spans="1:9" x14ac:dyDescent="0.25">
      <c r="A4965" t="str">
        <f>IF(ItemLists_295084!A4963="Juvenile Non-Fiction","JNF","")</f>
        <v/>
      </c>
      <c r="B4965">
        <f>ItemLists_295084!B4963</f>
        <v>0</v>
      </c>
      <c r="C4965" t="str">
        <f>LEFT(ItemLists_295084!D4963,36)</f>
        <v/>
      </c>
      <c r="D4965" s="3" t="str">
        <f>IF(ItemLists_295084!AE4963=1,"Yes","No")</f>
        <v>No</v>
      </c>
      <c r="E4965" s="18">
        <f>ItemLists_295084!C4963</f>
        <v>0</v>
      </c>
      <c r="F4965">
        <f>ItemLists_295084!F4963</f>
        <v>0</v>
      </c>
      <c r="G4965">
        <f>ItemLists_295084!P4963</f>
        <v>0</v>
      </c>
      <c r="H4965" s="1">
        <f>ItemLists_295084!W4963</f>
        <v>0</v>
      </c>
      <c r="I4965">
        <f>ItemLists_295084!S4963</f>
        <v>0</v>
      </c>
    </row>
    <row r="4966" spans="1:9" x14ac:dyDescent="0.25">
      <c r="A4966" t="str">
        <f>IF(ItemLists_295084!A4964="Juvenile Non-Fiction","JNF","")</f>
        <v/>
      </c>
      <c r="B4966">
        <f>ItemLists_295084!B4964</f>
        <v>0</v>
      </c>
      <c r="C4966" t="str">
        <f>LEFT(ItemLists_295084!D4964,36)</f>
        <v/>
      </c>
      <c r="D4966" s="3" t="str">
        <f>IF(ItemLists_295084!AE4964=1,"Yes","No")</f>
        <v>No</v>
      </c>
      <c r="E4966" s="18">
        <f>ItemLists_295084!C4964</f>
        <v>0</v>
      </c>
      <c r="F4966">
        <f>ItemLists_295084!F4964</f>
        <v>0</v>
      </c>
      <c r="G4966">
        <f>ItemLists_295084!P4964</f>
        <v>0</v>
      </c>
      <c r="H4966" s="1">
        <f>ItemLists_295084!W4964</f>
        <v>0</v>
      </c>
      <c r="I4966">
        <f>ItemLists_295084!S4964</f>
        <v>0</v>
      </c>
    </row>
    <row r="4967" spans="1:9" x14ac:dyDescent="0.25">
      <c r="A4967" t="str">
        <f>IF(ItemLists_295084!A4965="Juvenile Non-Fiction","JNF","")</f>
        <v/>
      </c>
      <c r="B4967">
        <f>ItemLists_295084!B4965</f>
        <v>0</v>
      </c>
      <c r="C4967" t="str">
        <f>LEFT(ItemLists_295084!D4965,36)</f>
        <v/>
      </c>
      <c r="D4967" s="3" t="str">
        <f>IF(ItemLists_295084!AE4965=1,"Yes","No")</f>
        <v>No</v>
      </c>
      <c r="E4967" s="18">
        <f>ItemLists_295084!C4965</f>
        <v>0</v>
      </c>
      <c r="F4967">
        <f>ItemLists_295084!F4965</f>
        <v>0</v>
      </c>
      <c r="G4967">
        <f>ItemLists_295084!P4965</f>
        <v>0</v>
      </c>
      <c r="H4967" s="1">
        <f>ItemLists_295084!W4965</f>
        <v>0</v>
      </c>
      <c r="I4967">
        <f>ItemLists_295084!S4965</f>
        <v>0</v>
      </c>
    </row>
    <row r="4968" spans="1:9" x14ac:dyDescent="0.25">
      <c r="A4968" t="str">
        <f>IF(ItemLists_295084!A4966="Juvenile Non-Fiction","JNF","")</f>
        <v/>
      </c>
      <c r="B4968">
        <f>ItemLists_295084!B4966</f>
        <v>0</v>
      </c>
      <c r="C4968" t="str">
        <f>LEFT(ItemLists_295084!D4966,36)</f>
        <v/>
      </c>
      <c r="D4968" s="3" t="str">
        <f>IF(ItemLists_295084!AE4966=1,"Yes","No")</f>
        <v>No</v>
      </c>
      <c r="E4968" s="18">
        <f>ItemLists_295084!C4966</f>
        <v>0</v>
      </c>
      <c r="F4968">
        <f>ItemLists_295084!F4966</f>
        <v>0</v>
      </c>
      <c r="G4968">
        <f>ItemLists_295084!P4966</f>
        <v>0</v>
      </c>
      <c r="H4968" s="1">
        <f>ItemLists_295084!W4966</f>
        <v>0</v>
      </c>
      <c r="I4968">
        <f>ItemLists_295084!S4966</f>
        <v>0</v>
      </c>
    </row>
    <row r="4969" spans="1:9" x14ac:dyDescent="0.25">
      <c r="A4969" t="str">
        <f>IF(ItemLists_295084!A4967="Juvenile Non-Fiction","JNF","")</f>
        <v/>
      </c>
      <c r="B4969">
        <f>ItemLists_295084!B4967</f>
        <v>0</v>
      </c>
      <c r="C4969" t="str">
        <f>LEFT(ItemLists_295084!D4967,36)</f>
        <v/>
      </c>
      <c r="D4969" s="3" t="str">
        <f>IF(ItemLists_295084!AE4967=1,"Yes","No")</f>
        <v>No</v>
      </c>
      <c r="E4969" s="18">
        <f>ItemLists_295084!C4967</f>
        <v>0</v>
      </c>
      <c r="F4969">
        <f>ItemLists_295084!F4967</f>
        <v>0</v>
      </c>
      <c r="G4969">
        <f>ItemLists_295084!P4967</f>
        <v>0</v>
      </c>
      <c r="H4969" s="1">
        <f>ItemLists_295084!W4967</f>
        <v>0</v>
      </c>
      <c r="I4969">
        <f>ItemLists_295084!S4967</f>
        <v>0</v>
      </c>
    </row>
    <row r="4970" spans="1:9" x14ac:dyDescent="0.25">
      <c r="A4970" t="str">
        <f>IF(ItemLists_295084!A4968="Juvenile Non-Fiction","JNF","")</f>
        <v/>
      </c>
      <c r="B4970">
        <f>ItemLists_295084!B4968</f>
        <v>0</v>
      </c>
      <c r="C4970" t="str">
        <f>LEFT(ItemLists_295084!D4968,36)</f>
        <v/>
      </c>
      <c r="D4970" s="3" t="str">
        <f>IF(ItemLists_295084!AE4968=1,"Yes","No")</f>
        <v>No</v>
      </c>
      <c r="E4970" s="18">
        <f>ItemLists_295084!C4968</f>
        <v>0</v>
      </c>
      <c r="F4970">
        <f>ItemLists_295084!F4968</f>
        <v>0</v>
      </c>
      <c r="G4970">
        <f>ItemLists_295084!P4968</f>
        <v>0</v>
      </c>
      <c r="H4970" s="1">
        <f>ItemLists_295084!W4968</f>
        <v>0</v>
      </c>
      <c r="I4970">
        <f>ItemLists_295084!S4968</f>
        <v>0</v>
      </c>
    </row>
    <row r="4971" spans="1:9" x14ac:dyDescent="0.25">
      <c r="A4971" t="str">
        <f>IF(ItemLists_295084!A4969="Juvenile Non-Fiction","JNF","")</f>
        <v/>
      </c>
      <c r="B4971">
        <f>ItemLists_295084!B4969</f>
        <v>0</v>
      </c>
      <c r="C4971" t="str">
        <f>LEFT(ItemLists_295084!D4969,36)</f>
        <v/>
      </c>
      <c r="D4971" s="3" t="str">
        <f>IF(ItemLists_295084!AE4969=1,"Yes","No")</f>
        <v>No</v>
      </c>
      <c r="E4971" s="18">
        <f>ItemLists_295084!C4969</f>
        <v>0</v>
      </c>
      <c r="F4971">
        <f>ItemLists_295084!F4969</f>
        <v>0</v>
      </c>
      <c r="G4971">
        <f>ItemLists_295084!P4969</f>
        <v>0</v>
      </c>
      <c r="H4971" s="1">
        <f>ItemLists_295084!W4969</f>
        <v>0</v>
      </c>
      <c r="I4971">
        <f>ItemLists_295084!S4969</f>
        <v>0</v>
      </c>
    </row>
    <row r="4972" spans="1:9" x14ac:dyDescent="0.25">
      <c r="A4972" t="str">
        <f>IF(ItemLists_295084!A4970="Juvenile Non-Fiction","JNF","")</f>
        <v/>
      </c>
      <c r="B4972">
        <f>ItemLists_295084!B4970</f>
        <v>0</v>
      </c>
      <c r="C4972" t="str">
        <f>LEFT(ItemLists_295084!D4970,36)</f>
        <v/>
      </c>
      <c r="D4972" s="3" t="str">
        <f>IF(ItemLists_295084!AE4970=1,"Yes","No")</f>
        <v>No</v>
      </c>
      <c r="E4972" s="18">
        <f>ItemLists_295084!C4970</f>
        <v>0</v>
      </c>
      <c r="F4972">
        <f>ItemLists_295084!F4970</f>
        <v>0</v>
      </c>
      <c r="G4972">
        <f>ItemLists_295084!P4970</f>
        <v>0</v>
      </c>
      <c r="H4972" s="1">
        <f>ItemLists_295084!W4970</f>
        <v>0</v>
      </c>
      <c r="I4972">
        <f>ItemLists_295084!S4970</f>
        <v>0</v>
      </c>
    </row>
    <row r="4973" spans="1:9" x14ac:dyDescent="0.25">
      <c r="A4973" t="str">
        <f>IF(ItemLists_295084!A4971="Juvenile Non-Fiction","JNF","")</f>
        <v/>
      </c>
      <c r="B4973">
        <f>ItemLists_295084!B4971</f>
        <v>0</v>
      </c>
      <c r="C4973" t="str">
        <f>LEFT(ItemLists_295084!D4971,36)</f>
        <v/>
      </c>
      <c r="D4973" s="3" t="str">
        <f>IF(ItemLists_295084!AE4971=1,"Yes","No")</f>
        <v>No</v>
      </c>
      <c r="E4973" s="18">
        <f>ItemLists_295084!C4971</f>
        <v>0</v>
      </c>
      <c r="F4973">
        <f>ItemLists_295084!F4971</f>
        <v>0</v>
      </c>
      <c r="G4973">
        <f>ItemLists_295084!P4971</f>
        <v>0</v>
      </c>
      <c r="H4973" s="1">
        <f>ItemLists_295084!W4971</f>
        <v>0</v>
      </c>
      <c r="I4973">
        <f>ItemLists_295084!S4971</f>
        <v>0</v>
      </c>
    </row>
    <row r="4974" spans="1:9" x14ac:dyDescent="0.25">
      <c r="A4974" t="str">
        <f>IF(ItemLists_295084!A4972="Juvenile Non-Fiction","JNF","")</f>
        <v/>
      </c>
      <c r="B4974">
        <f>ItemLists_295084!B4972</f>
        <v>0</v>
      </c>
      <c r="C4974" t="str">
        <f>LEFT(ItemLists_295084!D4972,36)</f>
        <v/>
      </c>
      <c r="D4974" s="3" t="str">
        <f>IF(ItemLists_295084!AE4972=1,"Yes","No")</f>
        <v>No</v>
      </c>
      <c r="E4974" s="18">
        <f>ItemLists_295084!C4972</f>
        <v>0</v>
      </c>
      <c r="F4974">
        <f>ItemLists_295084!F4972</f>
        <v>0</v>
      </c>
      <c r="G4974">
        <f>ItemLists_295084!P4972</f>
        <v>0</v>
      </c>
      <c r="H4974" s="1">
        <f>ItemLists_295084!W4972</f>
        <v>0</v>
      </c>
      <c r="I4974">
        <f>ItemLists_295084!S4972</f>
        <v>0</v>
      </c>
    </row>
    <row r="4975" spans="1:9" x14ac:dyDescent="0.25">
      <c r="A4975" t="str">
        <f>IF(ItemLists_295084!A4973="Juvenile Non-Fiction","JNF","")</f>
        <v/>
      </c>
      <c r="B4975">
        <f>ItemLists_295084!B4973</f>
        <v>0</v>
      </c>
      <c r="C4975" t="str">
        <f>LEFT(ItemLists_295084!D4973,36)</f>
        <v/>
      </c>
      <c r="D4975" s="3" t="str">
        <f>IF(ItemLists_295084!AE4973=1,"Yes","No")</f>
        <v>No</v>
      </c>
      <c r="E4975" s="18">
        <f>ItemLists_295084!C4973</f>
        <v>0</v>
      </c>
      <c r="F4975">
        <f>ItemLists_295084!F4973</f>
        <v>0</v>
      </c>
      <c r="G4975">
        <f>ItemLists_295084!P4973</f>
        <v>0</v>
      </c>
      <c r="H4975" s="1">
        <f>ItemLists_295084!W4973</f>
        <v>0</v>
      </c>
      <c r="I4975">
        <f>ItemLists_295084!S4973</f>
        <v>0</v>
      </c>
    </row>
    <row r="4976" spans="1:9" x14ac:dyDescent="0.25">
      <c r="A4976" t="str">
        <f>IF(ItemLists_295084!A4974="Juvenile Non-Fiction","JNF","")</f>
        <v/>
      </c>
      <c r="B4976">
        <f>ItemLists_295084!B4974</f>
        <v>0</v>
      </c>
      <c r="C4976" t="str">
        <f>LEFT(ItemLists_295084!D4974,36)</f>
        <v/>
      </c>
      <c r="D4976" s="3" t="str">
        <f>IF(ItemLists_295084!AE4974=1,"Yes","No")</f>
        <v>No</v>
      </c>
      <c r="E4976" s="18">
        <f>ItemLists_295084!C4974</f>
        <v>0</v>
      </c>
      <c r="F4976">
        <f>ItemLists_295084!F4974</f>
        <v>0</v>
      </c>
      <c r="G4976">
        <f>ItemLists_295084!P4974</f>
        <v>0</v>
      </c>
      <c r="H4976" s="1">
        <f>ItemLists_295084!W4974</f>
        <v>0</v>
      </c>
      <c r="I4976">
        <f>ItemLists_295084!S4974</f>
        <v>0</v>
      </c>
    </row>
    <row r="4977" spans="1:9" x14ac:dyDescent="0.25">
      <c r="A4977" t="str">
        <f>IF(ItemLists_295084!A4975="Juvenile Non-Fiction","JNF","")</f>
        <v/>
      </c>
      <c r="B4977">
        <f>ItemLists_295084!B4975</f>
        <v>0</v>
      </c>
      <c r="C4977" t="str">
        <f>LEFT(ItemLists_295084!D4975,36)</f>
        <v/>
      </c>
      <c r="D4977" s="3" t="str">
        <f>IF(ItemLists_295084!AE4975=1,"Yes","No")</f>
        <v>No</v>
      </c>
      <c r="E4977" s="18">
        <f>ItemLists_295084!C4975</f>
        <v>0</v>
      </c>
      <c r="F4977">
        <f>ItemLists_295084!F4975</f>
        <v>0</v>
      </c>
      <c r="G4977">
        <f>ItemLists_295084!P4975</f>
        <v>0</v>
      </c>
      <c r="H4977" s="1">
        <f>ItemLists_295084!W4975</f>
        <v>0</v>
      </c>
      <c r="I4977">
        <f>ItemLists_295084!S4975</f>
        <v>0</v>
      </c>
    </row>
    <row r="4978" spans="1:9" x14ac:dyDescent="0.25">
      <c r="A4978" t="str">
        <f>IF(ItemLists_295084!A4976="Juvenile Non-Fiction","JNF","")</f>
        <v/>
      </c>
      <c r="B4978">
        <f>ItemLists_295084!B4976</f>
        <v>0</v>
      </c>
      <c r="C4978" t="str">
        <f>LEFT(ItemLists_295084!D4976,36)</f>
        <v/>
      </c>
      <c r="D4978" s="3" t="str">
        <f>IF(ItemLists_295084!AE4976=1,"Yes","No")</f>
        <v>No</v>
      </c>
      <c r="E4978" s="18">
        <f>ItemLists_295084!C4976</f>
        <v>0</v>
      </c>
      <c r="F4978">
        <f>ItemLists_295084!F4976</f>
        <v>0</v>
      </c>
      <c r="G4978">
        <f>ItemLists_295084!P4976</f>
        <v>0</v>
      </c>
      <c r="H4978" s="1">
        <f>ItemLists_295084!W4976</f>
        <v>0</v>
      </c>
      <c r="I4978">
        <f>ItemLists_295084!S4976</f>
        <v>0</v>
      </c>
    </row>
    <row r="4979" spans="1:9" x14ac:dyDescent="0.25">
      <c r="A4979" t="str">
        <f>IF(ItemLists_295084!A4977="Juvenile Non-Fiction","JNF","")</f>
        <v/>
      </c>
      <c r="B4979">
        <f>ItemLists_295084!B4977</f>
        <v>0</v>
      </c>
      <c r="C4979" t="str">
        <f>LEFT(ItemLists_295084!D4977,36)</f>
        <v/>
      </c>
      <c r="D4979" s="3" t="str">
        <f>IF(ItemLists_295084!AE4977=1,"Yes","No")</f>
        <v>No</v>
      </c>
      <c r="E4979" s="18">
        <f>ItemLists_295084!C4977</f>
        <v>0</v>
      </c>
      <c r="F4979">
        <f>ItemLists_295084!F4977</f>
        <v>0</v>
      </c>
      <c r="G4979">
        <f>ItemLists_295084!P4977</f>
        <v>0</v>
      </c>
      <c r="H4979" s="1">
        <f>ItemLists_295084!W4977</f>
        <v>0</v>
      </c>
      <c r="I4979">
        <f>ItemLists_295084!S4977</f>
        <v>0</v>
      </c>
    </row>
    <row r="4980" spans="1:9" x14ac:dyDescent="0.25">
      <c r="A4980" t="str">
        <f>IF(ItemLists_295084!A4978="Juvenile Non-Fiction","JNF","")</f>
        <v/>
      </c>
      <c r="B4980">
        <f>ItemLists_295084!B4978</f>
        <v>0</v>
      </c>
      <c r="C4980" t="str">
        <f>LEFT(ItemLists_295084!D4978,36)</f>
        <v/>
      </c>
      <c r="D4980" s="3" t="str">
        <f>IF(ItemLists_295084!AE4978=1,"Yes","No")</f>
        <v>No</v>
      </c>
      <c r="E4980" s="18">
        <f>ItemLists_295084!C4978</f>
        <v>0</v>
      </c>
      <c r="F4980">
        <f>ItemLists_295084!F4978</f>
        <v>0</v>
      </c>
      <c r="G4980">
        <f>ItemLists_295084!P4978</f>
        <v>0</v>
      </c>
      <c r="H4980" s="1">
        <f>ItemLists_295084!W4978</f>
        <v>0</v>
      </c>
      <c r="I4980">
        <f>ItemLists_295084!S4978</f>
        <v>0</v>
      </c>
    </row>
    <row r="4981" spans="1:9" x14ac:dyDescent="0.25">
      <c r="A4981" t="str">
        <f>IF(ItemLists_295084!A4979="Juvenile Non-Fiction","JNF","")</f>
        <v/>
      </c>
      <c r="B4981">
        <f>ItemLists_295084!B4979</f>
        <v>0</v>
      </c>
      <c r="C4981" t="str">
        <f>LEFT(ItemLists_295084!D4979,36)</f>
        <v/>
      </c>
      <c r="D4981" s="3" t="str">
        <f>IF(ItemLists_295084!AE4979=1,"Yes","No")</f>
        <v>No</v>
      </c>
      <c r="E4981" s="18">
        <f>ItemLists_295084!C4979</f>
        <v>0</v>
      </c>
      <c r="F4981">
        <f>ItemLists_295084!F4979</f>
        <v>0</v>
      </c>
      <c r="G4981">
        <f>ItemLists_295084!P4979</f>
        <v>0</v>
      </c>
      <c r="H4981" s="1">
        <f>ItemLists_295084!W4979</f>
        <v>0</v>
      </c>
      <c r="I4981">
        <f>ItemLists_295084!S4979</f>
        <v>0</v>
      </c>
    </row>
    <row r="4982" spans="1:9" x14ac:dyDescent="0.25">
      <c r="A4982" t="str">
        <f>IF(ItemLists_295084!A4980="Juvenile Non-Fiction","JNF","")</f>
        <v/>
      </c>
      <c r="B4982">
        <f>ItemLists_295084!B4980</f>
        <v>0</v>
      </c>
      <c r="C4982" t="str">
        <f>LEFT(ItemLists_295084!D4980,36)</f>
        <v/>
      </c>
      <c r="D4982" s="3" t="str">
        <f>IF(ItemLists_295084!AE4980=1,"Yes","No")</f>
        <v>No</v>
      </c>
      <c r="E4982" s="18">
        <f>ItemLists_295084!C4980</f>
        <v>0</v>
      </c>
      <c r="F4982">
        <f>ItemLists_295084!F4980</f>
        <v>0</v>
      </c>
      <c r="G4982">
        <f>ItemLists_295084!P4980</f>
        <v>0</v>
      </c>
      <c r="H4982" s="1">
        <f>ItemLists_295084!W4980</f>
        <v>0</v>
      </c>
      <c r="I4982">
        <f>ItemLists_295084!S4980</f>
        <v>0</v>
      </c>
    </row>
    <row r="4983" spans="1:9" x14ac:dyDescent="0.25">
      <c r="A4983" t="str">
        <f>IF(ItemLists_295084!A4981="Juvenile Non-Fiction","JNF","")</f>
        <v/>
      </c>
      <c r="B4983">
        <f>ItemLists_295084!B4981</f>
        <v>0</v>
      </c>
      <c r="C4983" t="str">
        <f>LEFT(ItemLists_295084!D4981,36)</f>
        <v/>
      </c>
      <c r="D4983" s="3" t="str">
        <f>IF(ItemLists_295084!AE4981=1,"Yes","No")</f>
        <v>No</v>
      </c>
      <c r="E4983" s="18">
        <f>ItemLists_295084!C4981</f>
        <v>0</v>
      </c>
      <c r="F4983">
        <f>ItemLists_295084!F4981</f>
        <v>0</v>
      </c>
      <c r="G4983">
        <f>ItemLists_295084!P4981</f>
        <v>0</v>
      </c>
      <c r="H4983" s="1">
        <f>ItemLists_295084!W4981</f>
        <v>0</v>
      </c>
      <c r="I4983">
        <f>ItemLists_295084!S4981</f>
        <v>0</v>
      </c>
    </row>
    <row r="4984" spans="1:9" x14ac:dyDescent="0.25">
      <c r="A4984" t="str">
        <f>IF(ItemLists_295084!A4982="Juvenile Non-Fiction","JNF","")</f>
        <v/>
      </c>
      <c r="B4984">
        <f>ItemLists_295084!B4982</f>
        <v>0</v>
      </c>
      <c r="C4984" t="str">
        <f>LEFT(ItemLists_295084!D4982,36)</f>
        <v/>
      </c>
      <c r="D4984" s="3" t="str">
        <f>IF(ItemLists_295084!AE4982=1,"Yes","No")</f>
        <v>No</v>
      </c>
      <c r="E4984" s="18">
        <f>ItemLists_295084!C4982</f>
        <v>0</v>
      </c>
      <c r="F4984">
        <f>ItemLists_295084!F4982</f>
        <v>0</v>
      </c>
      <c r="G4984">
        <f>ItemLists_295084!P4982</f>
        <v>0</v>
      </c>
      <c r="H4984" s="1">
        <f>ItemLists_295084!W4982</f>
        <v>0</v>
      </c>
      <c r="I4984">
        <f>ItemLists_295084!S4982</f>
        <v>0</v>
      </c>
    </row>
    <row r="4985" spans="1:9" x14ac:dyDescent="0.25">
      <c r="A4985" t="str">
        <f>IF(ItemLists_295084!A4983="Juvenile Non-Fiction","JNF","")</f>
        <v/>
      </c>
      <c r="B4985">
        <f>ItemLists_295084!B4983</f>
        <v>0</v>
      </c>
      <c r="C4985" t="str">
        <f>LEFT(ItemLists_295084!D4983,36)</f>
        <v/>
      </c>
      <c r="D4985" s="3" t="str">
        <f>IF(ItemLists_295084!AE4983=1,"Yes","No")</f>
        <v>No</v>
      </c>
      <c r="E4985" s="18">
        <f>ItemLists_295084!C4983</f>
        <v>0</v>
      </c>
      <c r="F4985">
        <f>ItemLists_295084!F4983</f>
        <v>0</v>
      </c>
      <c r="G4985">
        <f>ItemLists_295084!P4983</f>
        <v>0</v>
      </c>
      <c r="H4985" s="1">
        <f>ItemLists_295084!W4983</f>
        <v>0</v>
      </c>
      <c r="I4985">
        <f>ItemLists_295084!S4983</f>
        <v>0</v>
      </c>
    </row>
    <row r="4986" spans="1:9" x14ac:dyDescent="0.25">
      <c r="A4986" t="str">
        <f>IF(ItemLists_295084!A4984="Juvenile Non-Fiction","JNF","")</f>
        <v/>
      </c>
      <c r="B4986">
        <f>ItemLists_295084!B4984</f>
        <v>0</v>
      </c>
      <c r="C4986" t="str">
        <f>LEFT(ItemLists_295084!D4984,36)</f>
        <v/>
      </c>
      <c r="D4986" s="3" t="str">
        <f>IF(ItemLists_295084!AE4984=1,"Yes","No")</f>
        <v>No</v>
      </c>
      <c r="E4986" s="18">
        <f>ItemLists_295084!C4984</f>
        <v>0</v>
      </c>
      <c r="F4986">
        <f>ItemLists_295084!F4984</f>
        <v>0</v>
      </c>
      <c r="G4986">
        <f>ItemLists_295084!P4984</f>
        <v>0</v>
      </c>
      <c r="H4986" s="1">
        <f>ItemLists_295084!W4984</f>
        <v>0</v>
      </c>
      <c r="I4986">
        <f>ItemLists_295084!S4984</f>
        <v>0</v>
      </c>
    </row>
    <row r="4987" spans="1:9" x14ac:dyDescent="0.25">
      <c r="A4987" t="str">
        <f>IF(ItemLists_295084!A4985="Juvenile Non-Fiction","JNF","")</f>
        <v/>
      </c>
      <c r="B4987">
        <f>ItemLists_295084!B4985</f>
        <v>0</v>
      </c>
      <c r="C4987" t="str">
        <f>LEFT(ItemLists_295084!D4985,36)</f>
        <v/>
      </c>
      <c r="D4987" s="3" t="str">
        <f>IF(ItemLists_295084!AE4985=1,"Yes","No")</f>
        <v>No</v>
      </c>
      <c r="E4987" s="18">
        <f>ItemLists_295084!C4985</f>
        <v>0</v>
      </c>
      <c r="F4987">
        <f>ItemLists_295084!F4985</f>
        <v>0</v>
      </c>
      <c r="G4987">
        <f>ItemLists_295084!P4985</f>
        <v>0</v>
      </c>
      <c r="H4987" s="1">
        <f>ItemLists_295084!W4985</f>
        <v>0</v>
      </c>
      <c r="I4987">
        <f>ItemLists_295084!S4985</f>
        <v>0</v>
      </c>
    </row>
    <row r="4988" spans="1:9" x14ac:dyDescent="0.25">
      <c r="A4988" t="str">
        <f>IF(ItemLists_295084!A4986="Juvenile Non-Fiction","JNF","")</f>
        <v/>
      </c>
      <c r="B4988">
        <f>ItemLists_295084!B4986</f>
        <v>0</v>
      </c>
      <c r="C4988" t="str">
        <f>LEFT(ItemLists_295084!D4986,36)</f>
        <v/>
      </c>
      <c r="D4988" s="3" t="str">
        <f>IF(ItemLists_295084!AE4986=1,"Yes","No")</f>
        <v>No</v>
      </c>
      <c r="E4988" s="18">
        <f>ItemLists_295084!C4986</f>
        <v>0</v>
      </c>
      <c r="F4988">
        <f>ItemLists_295084!F4986</f>
        <v>0</v>
      </c>
      <c r="G4988">
        <f>ItemLists_295084!P4986</f>
        <v>0</v>
      </c>
      <c r="H4988" s="1">
        <f>ItemLists_295084!W4986</f>
        <v>0</v>
      </c>
      <c r="I4988">
        <f>ItemLists_295084!S4986</f>
        <v>0</v>
      </c>
    </row>
    <row r="4989" spans="1:9" x14ac:dyDescent="0.25">
      <c r="A4989" t="str">
        <f>IF(ItemLists_295084!A4987="Juvenile Non-Fiction","JNF","")</f>
        <v/>
      </c>
      <c r="B4989">
        <f>ItemLists_295084!B4987</f>
        <v>0</v>
      </c>
      <c r="C4989" t="str">
        <f>LEFT(ItemLists_295084!D4987,36)</f>
        <v/>
      </c>
      <c r="D4989" s="3" t="str">
        <f>IF(ItemLists_295084!AE4987=1,"Yes","No")</f>
        <v>No</v>
      </c>
      <c r="E4989" s="18">
        <f>ItemLists_295084!C4987</f>
        <v>0</v>
      </c>
      <c r="F4989">
        <f>ItemLists_295084!F4987</f>
        <v>0</v>
      </c>
      <c r="G4989">
        <f>ItemLists_295084!P4987</f>
        <v>0</v>
      </c>
      <c r="H4989" s="1">
        <f>ItemLists_295084!W4987</f>
        <v>0</v>
      </c>
      <c r="I4989">
        <f>ItemLists_295084!S4987</f>
        <v>0</v>
      </c>
    </row>
    <row r="4990" spans="1:9" x14ac:dyDescent="0.25">
      <c r="A4990" t="str">
        <f>IF(ItemLists_295084!A4988="Juvenile Non-Fiction","JNF","")</f>
        <v/>
      </c>
      <c r="B4990">
        <f>ItemLists_295084!B4988</f>
        <v>0</v>
      </c>
      <c r="C4990" t="str">
        <f>LEFT(ItemLists_295084!D4988,36)</f>
        <v/>
      </c>
      <c r="D4990" s="3" t="str">
        <f>IF(ItemLists_295084!AE4988=1,"Yes","No")</f>
        <v>No</v>
      </c>
      <c r="E4990" s="18">
        <f>ItemLists_295084!C4988</f>
        <v>0</v>
      </c>
      <c r="F4990">
        <f>ItemLists_295084!F4988</f>
        <v>0</v>
      </c>
      <c r="G4990">
        <f>ItemLists_295084!P4988</f>
        <v>0</v>
      </c>
      <c r="H4990" s="1">
        <f>ItemLists_295084!W4988</f>
        <v>0</v>
      </c>
      <c r="I4990">
        <f>ItemLists_295084!S4988</f>
        <v>0</v>
      </c>
    </row>
    <row r="4991" spans="1:9" x14ac:dyDescent="0.25">
      <c r="A4991" t="str">
        <f>IF(ItemLists_295084!A4989="Juvenile Non-Fiction","JNF","")</f>
        <v/>
      </c>
      <c r="B4991">
        <f>ItemLists_295084!B4989</f>
        <v>0</v>
      </c>
      <c r="C4991" t="str">
        <f>LEFT(ItemLists_295084!D4989,36)</f>
        <v/>
      </c>
      <c r="D4991" s="3" t="str">
        <f>IF(ItemLists_295084!AE4989=1,"Yes","No")</f>
        <v>No</v>
      </c>
      <c r="E4991" s="18">
        <f>ItemLists_295084!C4989</f>
        <v>0</v>
      </c>
      <c r="F4991">
        <f>ItemLists_295084!F4989</f>
        <v>0</v>
      </c>
      <c r="G4991">
        <f>ItemLists_295084!P4989</f>
        <v>0</v>
      </c>
      <c r="H4991" s="1">
        <f>ItemLists_295084!W4989</f>
        <v>0</v>
      </c>
      <c r="I4991">
        <f>ItemLists_295084!S4989</f>
        <v>0</v>
      </c>
    </row>
    <row r="4992" spans="1:9" x14ac:dyDescent="0.25">
      <c r="A4992" t="str">
        <f>IF(ItemLists_295084!A4990="Juvenile Non-Fiction","JNF","")</f>
        <v/>
      </c>
      <c r="B4992">
        <f>ItemLists_295084!B4990</f>
        <v>0</v>
      </c>
      <c r="C4992" t="str">
        <f>LEFT(ItemLists_295084!D4990,36)</f>
        <v/>
      </c>
      <c r="D4992" s="3" t="str">
        <f>IF(ItemLists_295084!AE4990=1,"Yes","No")</f>
        <v>No</v>
      </c>
      <c r="E4992" s="18">
        <f>ItemLists_295084!C4990</f>
        <v>0</v>
      </c>
      <c r="F4992">
        <f>ItemLists_295084!F4990</f>
        <v>0</v>
      </c>
      <c r="G4992">
        <f>ItemLists_295084!P4990</f>
        <v>0</v>
      </c>
      <c r="H4992" s="1">
        <f>ItemLists_295084!W4990</f>
        <v>0</v>
      </c>
      <c r="I4992">
        <f>ItemLists_295084!S4990</f>
        <v>0</v>
      </c>
    </row>
    <row r="4993" spans="1:9" x14ac:dyDescent="0.25">
      <c r="A4993" t="str">
        <f>IF(ItemLists_295084!A4991="Juvenile Non-Fiction","JNF","")</f>
        <v/>
      </c>
      <c r="B4993">
        <f>ItemLists_295084!B4991</f>
        <v>0</v>
      </c>
      <c r="C4993" t="str">
        <f>LEFT(ItemLists_295084!D4991,36)</f>
        <v/>
      </c>
      <c r="D4993" s="3" t="str">
        <f>IF(ItemLists_295084!AE4991=1,"Yes","No")</f>
        <v>No</v>
      </c>
      <c r="E4993" s="18">
        <f>ItemLists_295084!C4991</f>
        <v>0</v>
      </c>
      <c r="F4993">
        <f>ItemLists_295084!F4991</f>
        <v>0</v>
      </c>
      <c r="G4993">
        <f>ItemLists_295084!P4991</f>
        <v>0</v>
      </c>
      <c r="H4993" s="1">
        <f>ItemLists_295084!W4991</f>
        <v>0</v>
      </c>
      <c r="I4993">
        <f>ItemLists_295084!S4991</f>
        <v>0</v>
      </c>
    </row>
    <row r="4994" spans="1:9" x14ac:dyDescent="0.25">
      <c r="A4994" t="str">
        <f>IF(ItemLists_295084!A4992="Juvenile Non-Fiction","JNF","")</f>
        <v/>
      </c>
      <c r="B4994">
        <f>ItemLists_295084!B4992</f>
        <v>0</v>
      </c>
      <c r="C4994" t="str">
        <f>LEFT(ItemLists_295084!D4992,36)</f>
        <v/>
      </c>
      <c r="D4994" s="3" t="str">
        <f>IF(ItemLists_295084!AE4992=1,"Yes","No")</f>
        <v>No</v>
      </c>
      <c r="E4994" s="18">
        <f>ItemLists_295084!C4992</f>
        <v>0</v>
      </c>
      <c r="F4994">
        <f>ItemLists_295084!F4992</f>
        <v>0</v>
      </c>
      <c r="G4994">
        <f>ItemLists_295084!P4992</f>
        <v>0</v>
      </c>
      <c r="H4994" s="1">
        <f>ItemLists_295084!W4992</f>
        <v>0</v>
      </c>
      <c r="I4994">
        <f>ItemLists_295084!S4992</f>
        <v>0</v>
      </c>
    </row>
    <row r="4995" spans="1:9" x14ac:dyDescent="0.25">
      <c r="A4995" t="str">
        <f>IF(ItemLists_295084!A4993="Juvenile Non-Fiction","JNF","")</f>
        <v/>
      </c>
      <c r="B4995">
        <f>ItemLists_295084!B4993</f>
        <v>0</v>
      </c>
      <c r="C4995" t="str">
        <f>LEFT(ItemLists_295084!D4993,36)</f>
        <v/>
      </c>
      <c r="D4995" s="3" t="str">
        <f>IF(ItemLists_295084!AE4993=1,"Yes","No")</f>
        <v>No</v>
      </c>
      <c r="E4995" s="18">
        <f>ItemLists_295084!C4993</f>
        <v>0</v>
      </c>
      <c r="F4995">
        <f>ItemLists_295084!F4993</f>
        <v>0</v>
      </c>
      <c r="G4995">
        <f>ItemLists_295084!P4993</f>
        <v>0</v>
      </c>
      <c r="H4995" s="1">
        <f>ItemLists_295084!W4993</f>
        <v>0</v>
      </c>
      <c r="I4995">
        <f>ItemLists_295084!S4993</f>
        <v>0</v>
      </c>
    </row>
    <row r="4996" spans="1:9" x14ac:dyDescent="0.25">
      <c r="A4996" t="str">
        <f>IF(ItemLists_295084!A4994="Juvenile Non-Fiction","JNF","")</f>
        <v/>
      </c>
      <c r="B4996">
        <f>ItemLists_295084!B4994</f>
        <v>0</v>
      </c>
      <c r="C4996" t="str">
        <f>LEFT(ItemLists_295084!D4994,36)</f>
        <v/>
      </c>
      <c r="D4996" s="3" t="str">
        <f>IF(ItemLists_295084!AE4994=1,"Yes","No")</f>
        <v>No</v>
      </c>
      <c r="E4996" s="18">
        <f>ItemLists_295084!C4994</f>
        <v>0</v>
      </c>
      <c r="F4996">
        <f>ItemLists_295084!F4994</f>
        <v>0</v>
      </c>
      <c r="G4996">
        <f>ItemLists_295084!P4994</f>
        <v>0</v>
      </c>
      <c r="H4996" s="1">
        <f>ItemLists_295084!W4994</f>
        <v>0</v>
      </c>
      <c r="I4996">
        <f>ItemLists_295084!S4994</f>
        <v>0</v>
      </c>
    </row>
    <row r="4997" spans="1:9" x14ac:dyDescent="0.25">
      <c r="A4997" t="str">
        <f>IF(ItemLists_295084!A4995="Juvenile Non-Fiction","JNF","")</f>
        <v/>
      </c>
      <c r="B4997">
        <f>ItemLists_295084!B4995</f>
        <v>0</v>
      </c>
      <c r="C4997" t="str">
        <f>LEFT(ItemLists_295084!D4995,36)</f>
        <v/>
      </c>
      <c r="D4997" s="3" t="str">
        <f>IF(ItemLists_295084!AE4995=1,"Yes","No")</f>
        <v>No</v>
      </c>
      <c r="E4997" s="18">
        <f>ItemLists_295084!C4995</f>
        <v>0</v>
      </c>
      <c r="F4997">
        <f>ItemLists_295084!F4995</f>
        <v>0</v>
      </c>
      <c r="G4997">
        <f>ItemLists_295084!P4995</f>
        <v>0</v>
      </c>
      <c r="H4997" s="1">
        <f>ItemLists_295084!W4995</f>
        <v>0</v>
      </c>
      <c r="I4997">
        <f>ItemLists_295084!S4995</f>
        <v>0</v>
      </c>
    </row>
    <row r="4998" spans="1:9" x14ac:dyDescent="0.25">
      <c r="A4998" t="str">
        <f>IF(ItemLists_295084!A4996="Juvenile Non-Fiction","JNF","")</f>
        <v/>
      </c>
      <c r="B4998">
        <f>ItemLists_295084!B4996</f>
        <v>0</v>
      </c>
      <c r="C4998" t="str">
        <f>LEFT(ItemLists_295084!D4996,36)</f>
        <v/>
      </c>
      <c r="D4998" s="3" t="str">
        <f>IF(ItemLists_295084!AE4996=1,"Yes","No")</f>
        <v>No</v>
      </c>
      <c r="E4998" s="18">
        <f>ItemLists_295084!C4996</f>
        <v>0</v>
      </c>
      <c r="F4998">
        <f>ItemLists_295084!F4996</f>
        <v>0</v>
      </c>
      <c r="G4998">
        <f>ItemLists_295084!P4996</f>
        <v>0</v>
      </c>
      <c r="H4998" s="1">
        <f>ItemLists_295084!W4996</f>
        <v>0</v>
      </c>
      <c r="I4998">
        <f>ItemLists_295084!S4996</f>
        <v>0</v>
      </c>
    </row>
    <row r="4999" spans="1:9" x14ac:dyDescent="0.25">
      <c r="A4999" t="str">
        <f>IF(ItemLists_295084!A4997="Juvenile Non-Fiction","JNF","")</f>
        <v/>
      </c>
      <c r="B4999">
        <f>ItemLists_295084!B4997</f>
        <v>0</v>
      </c>
      <c r="C4999" t="str">
        <f>LEFT(ItemLists_295084!D4997,36)</f>
        <v/>
      </c>
      <c r="D4999" s="3" t="str">
        <f>IF(ItemLists_295084!AE4997=1,"Yes","No")</f>
        <v>No</v>
      </c>
      <c r="E4999" s="18">
        <f>ItemLists_295084!C4997</f>
        <v>0</v>
      </c>
      <c r="F4999">
        <f>ItemLists_295084!F4997</f>
        <v>0</v>
      </c>
      <c r="G4999">
        <f>ItemLists_295084!P4997</f>
        <v>0</v>
      </c>
      <c r="H4999" s="1">
        <f>ItemLists_295084!W4997</f>
        <v>0</v>
      </c>
      <c r="I4999">
        <f>ItemLists_295084!S4997</f>
        <v>0</v>
      </c>
    </row>
    <row r="5000" spans="1:9" x14ac:dyDescent="0.25">
      <c r="A5000" t="str">
        <f>IF(ItemLists_295084!A4998="Juvenile Non-Fiction","JNF","")</f>
        <v/>
      </c>
      <c r="B5000">
        <f>ItemLists_295084!B4998</f>
        <v>0</v>
      </c>
      <c r="C5000" t="str">
        <f>LEFT(ItemLists_295084!D4998,36)</f>
        <v/>
      </c>
      <c r="D5000" s="3" t="str">
        <f>IF(ItemLists_295084!AE4998=1,"Yes","No")</f>
        <v>No</v>
      </c>
      <c r="E5000" s="18">
        <f>ItemLists_295084!C4998</f>
        <v>0</v>
      </c>
      <c r="F5000">
        <f>ItemLists_295084!F4998</f>
        <v>0</v>
      </c>
      <c r="G5000">
        <f>ItemLists_295084!P4998</f>
        <v>0</v>
      </c>
      <c r="H5000" s="1">
        <f>ItemLists_295084!W4998</f>
        <v>0</v>
      </c>
      <c r="I5000">
        <f>ItemLists_295084!S4998</f>
        <v>0</v>
      </c>
    </row>
  </sheetData>
  <conditionalFormatting sqref="D5">
    <cfRule type="containsText" dxfId="4" priority="5" operator="containsText" text="Yes">
      <formula>NOT(ISERROR(SEARCH("Yes",D5)))</formula>
    </cfRule>
  </conditionalFormatting>
  <conditionalFormatting sqref="D6:D1484">
    <cfRule type="containsText" dxfId="3" priority="4" operator="containsText" text="Yes">
      <formula>NOT(ISERROR(SEARCH("Yes",D6)))</formula>
    </cfRule>
  </conditionalFormatting>
  <conditionalFormatting sqref="A5:I1484">
    <cfRule type="expression" dxfId="2" priority="3">
      <formula>MOD(ROW(),2)=0</formula>
    </cfRule>
  </conditionalFormatting>
  <conditionalFormatting sqref="D1485:D5000">
    <cfRule type="containsText" dxfId="1" priority="2" operator="containsText" text="Yes">
      <formula>NOT(ISERROR(SEARCH("Yes",D1485)))</formula>
    </cfRule>
  </conditionalFormatting>
  <conditionalFormatting sqref="A1485:I5000">
    <cfRule type="expression" dxfId="0" priority="1">
      <formula>MOD(ROW(),2)=0</formula>
    </cfRule>
  </conditionalFormatting>
  <pageMargins left="0.23622047244094491" right="0.23622047244094491" top="0.23622047244094491" bottom="0.23622047244094491" header="0.23622047244094491" footer="0.23622047244094491"/>
  <pageSetup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Introduction</vt:lpstr>
      <vt:lpstr>ItemLists_295084</vt:lpstr>
      <vt:lpstr>Printable Sheet</vt:lpstr>
      <vt:lpstr>'Printable Sheet'!Print_Titles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Fehr</dc:creator>
  <cp:lastModifiedBy>Jacob Fehr</cp:lastModifiedBy>
  <cp:lastPrinted>2020-10-27T17:26:37Z</cp:lastPrinted>
  <dcterms:created xsi:type="dcterms:W3CDTF">2020-10-27T16:26:22Z</dcterms:created>
  <dcterms:modified xsi:type="dcterms:W3CDTF">2020-11-06T23:32:11Z</dcterms:modified>
</cp:coreProperties>
</file>